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AB9F4F9D-62E1-487E-98E6-BC4EF836A5B8}" xr6:coauthVersionLast="47" xr6:coauthVersionMax="47" xr10:uidLastSave="{00000000-0000-0000-0000-000000000000}"/>
  <bookViews>
    <workbookView xWindow="-120" yWindow="-120" windowWidth="29040" windowHeight="15720" firstSheet="90" activeTab="96" xr2:uid="{650ACCDC-B668-44D8-AE95-D1A0F8450EB2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D67" i="99"/>
  <c r="D66" i="99"/>
  <c r="D65" i="99"/>
  <c r="D64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V53" i="96"/>
  <c r="V47" i="96"/>
  <c r="R46" i="96"/>
  <c r="Q44" i="96"/>
  <c r="R42" i="96"/>
  <c r="V37" i="96"/>
  <c r="Q31" i="96"/>
  <c r="V25" i="96"/>
  <c r="R25" i="96"/>
  <c r="V23" i="96"/>
  <c r="V22" i="96"/>
  <c r="V21" i="96"/>
  <c r="Q21" i="96"/>
  <c r="R20" i="96"/>
  <c r="Q20" i="96"/>
  <c r="V19" i="96"/>
  <c r="V18" i="96"/>
  <c r="Q18" i="96"/>
  <c r="Q17" i="96"/>
  <c r="V16" i="96"/>
  <c r="V15" i="96"/>
  <c r="Q15" i="96"/>
  <c r="V13" i="96"/>
  <c r="R13" i="96"/>
  <c r="V12" i="96"/>
  <c r="C12" i="96"/>
  <c r="V10" i="96"/>
  <c r="Q10" i="96"/>
  <c r="C10" i="96"/>
  <c r="V40" i="96" s="1"/>
  <c r="V9" i="96"/>
  <c r="R9" i="96"/>
  <c r="V8" i="96"/>
  <c r="Q8" i="96"/>
  <c r="C8" i="96"/>
  <c r="B8" i="96"/>
  <c r="V7" i="96"/>
  <c r="V6" i="96"/>
  <c r="R6" i="96"/>
  <c r="Q6" i="96"/>
  <c r="C6" i="96"/>
  <c r="V5" i="96"/>
  <c r="R5" i="96"/>
  <c r="Q5" i="96"/>
  <c r="C5" i="96"/>
  <c r="Y4" i="96"/>
  <c r="W4" i="96"/>
  <c r="V4" i="96"/>
  <c r="R4" i="96"/>
  <c r="M4" i="96" a="1"/>
  <c r="AT3" i="96"/>
  <c r="R3" i="96"/>
  <c r="Q3" i="96"/>
  <c r="AG3" i="96" s="1"/>
  <c r="AP3" i="96" s="1"/>
  <c r="C3" i="96"/>
  <c r="O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R73" i="95"/>
  <c r="Q66" i="95"/>
  <c r="Q61" i="95"/>
  <c r="Q57" i="95"/>
  <c r="R55" i="95"/>
  <c r="R52" i="95"/>
  <c r="R49" i="95"/>
  <c r="R46" i="95"/>
  <c r="R43" i="95"/>
  <c r="Q41" i="95"/>
  <c r="R40" i="95"/>
  <c r="R39" i="95"/>
  <c r="R38" i="95"/>
  <c r="Q35" i="95"/>
  <c r="R34" i="95"/>
  <c r="R33" i="95"/>
  <c r="R32" i="95"/>
  <c r="Q32" i="95"/>
  <c r="R31" i="95"/>
  <c r="R30" i="95"/>
  <c r="R29" i="95"/>
  <c r="R28" i="95"/>
  <c r="R27" i="95"/>
  <c r="Q27" i="95"/>
  <c r="R26" i="95"/>
  <c r="Q26" i="95"/>
  <c r="R25" i="95"/>
  <c r="Q24" i="95"/>
  <c r="Q23" i="95"/>
  <c r="R21" i="95"/>
  <c r="R20" i="95"/>
  <c r="R19" i="95"/>
  <c r="R18" i="95"/>
  <c r="Q18" i="95"/>
  <c r="R17" i="95"/>
  <c r="Q17" i="95"/>
  <c r="R16" i="95"/>
  <c r="Q15" i="95"/>
  <c r="Q14" i="95"/>
  <c r="R12" i="95"/>
  <c r="C12" i="95"/>
  <c r="C3" i="95" s="1"/>
  <c r="O3" i="95" s="1"/>
  <c r="AE3" i="95" s="1"/>
  <c r="AN3" i="95" s="1"/>
  <c r="Q11" i="95"/>
  <c r="Q10" i="95"/>
  <c r="C10" i="95"/>
  <c r="Q9" i="95"/>
  <c r="Q8" i="95"/>
  <c r="C8" i="95"/>
  <c r="B8" i="95"/>
  <c r="Q3" i="95" s="1"/>
  <c r="AG3" i="95" s="1"/>
  <c r="R7" i="95"/>
  <c r="Q7" i="95"/>
  <c r="Q6" i="95"/>
  <c r="C6" i="95"/>
  <c r="Q5" i="95"/>
  <c r="C5" i="95"/>
  <c r="W4" i="95"/>
  <c r="R4" i="95"/>
  <c r="M78" i="95"/>
  <c r="U78" i="95" s="1"/>
  <c r="M76" i="95"/>
  <c r="U76" i="95" s="1"/>
  <c r="M69" i="95"/>
  <c r="U69" i="95" s="1"/>
  <c r="M67" i="95"/>
  <c r="U67" i="95" s="1"/>
  <c r="M61" i="95"/>
  <c r="U61" i="95" s="1"/>
  <c r="M60" i="95"/>
  <c r="U60" i="95" s="1"/>
  <c r="M58" i="95"/>
  <c r="U58" i="95" s="1"/>
  <c r="M52" i="95"/>
  <c r="U52" i="95" s="1"/>
  <c r="M51" i="95"/>
  <c r="U51" i="95" s="1"/>
  <c r="M49" i="95"/>
  <c r="U49" i="95" s="1"/>
  <c r="M43" i="95"/>
  <c r="U43" i="95" s="1"/>
  <c r="M42" i="95"/>
  <c r="U42" i="95" s="1"/>
  <c r="M40" i="95"/>
  <c r="U40" i="95" s="1"/>
  <c r="M34" i="95"/>
  <c r="U34" i="95" s="1"/>
  <c r="M33" i="95"/>
  <c r="U33" i="95" s="1"/>
  <c r="M31" i="95"/>
  <c r="U31" i="95" s="1"/>
  <c r="M25" i="95"/>
  <c r="U25" i="95" s="1"/>
  <c r="M24" i="95"/>
  <c r="U24" i="95" s="1"/>
  <c r="M22" i="95"/>
  <c r="U22" i="95" s="1"/>
  <c r="M16" i="95"/>
  <c r="U16" i="95" s="1"/>
  <c r="M15" i="95"/>
  <c r="U15" i="95" s="1"/>
  <c r="M13" i="95"/>
  <c r="U13" i="95" s="1"/>
  <c r="M7" i="95"/>
  <c r="U7" i="95" s="1"/>
  <c r="M6" i="95"/>
  <c r="U6" i="95" s="1"/>
  <c r="M4" i="95"/>
  <c r="U4" i="95" s="1"/>
  <c r="X4" i="95" s="1"/>
  <c r="M4" i="95" a="1"/>
  <c r="M73" i="95" s="1"/>
  <c r="U73" i="95" s="1"/>
  <c r="AT3" i="95"/>
  <c r="AP3" i="95"/>
  <c r="R3" i="95"/>
  <c r="AH3" i="95" s="1"/>
  <c r="AQ3" i="95" s="1"/>
  <c r="AX97" i="94"/>
  <c r="AX96" i="94"/>
  <c r="AX95" i="94"/>
  <c r="AX94" i="94"/>
  <c r="AX93" i="94"/>
  <c r="AX92" i="94"/>
  <c r="AX91" i="94"/>
  <c r="AX90" i="94"/>
  <c r="R86" i="94"/>
  <c r="Q83" i="94"/>
  <c r="V77" i="94"/>
  <c r="Q76" i="94"/>
  <c r="R72" i="94"/>
  <c r="V68" i="94"/>
  <c r="Q67" i="94"/>
  <c r="R57" i="94"/>
  <c r="V56" i="94"/>
  <c r="R55" i="94"/>
  <c r="Q55" i="94"/>
  <c r="V54" i="94"/>
  <c r="Q53" i="94"/>
  <c r="Q51" i="94"/>
  <c r="R48" i="94"/>
  <c r="V47" i="94"/>
  <c r="V46" i="94"/>
  <c r="Q45" i="94"/>
  <c r="R44" i="94"/>
  <c r="V43" i="94"/>
  <c r="Q42" i="94"/>
  <c r="R41" i="94"/>
  <c r="V40" i="94"/>
  <c r="Q39" i="94"/>
  <c r="R38" i="94"/>
  <c r="V37" i="94"/>
  <c r="Q36" i="94"/>
  <c r="R35" i="94"/>
  <c r="V34" i="94"/>
  <c r="Q33" i="94"/>
  <c r="R32" i="94"/>
  <c r="V31" i="94"/>
  <c r="Q30" i="94"/>
  <c r="R29" i="94"/>
  <c r="V28" i="94"/>
  <c r="Q27" i="94"/>
  <c r="R26" i="94"/>
  <c r="V25" i="94"/>
  <c r="Q24" i="94"/>
  <c r="R23" i="94"/>
  <c r="V22" i="94"/>
  <c r="Q21" i="94"/>
  <c r="R20" i="94"/>
  <c r="V19" i="94"/>
  <c r="V18" i="94"/>
  <c r="Q18" i="94"/>
  <c r="R17" i="94"/>
  <c r="Q17" i="94"/>
  <c r="V16" i="94"/>
  <c r="V15" i="94"/>
  <c r="Q15" i="94"/>
  <c r="V14" i="94"/>
  <c r="R14" i="94"/>
  <c r="Q14" i="94"/>
  <c r="V13" i="94"/>
  <c r="Q13" i="94"/>
  <c r="V12" i="94"/>
  <c r="Q12" i="94"/>
  <c r="C12" i="94"/>
  <c r="R11" i="94"/>
  <c r="V10" i="94"/>
  <c r="Q10" i="94"/>
  <c r="C10" i="94"/>
  <c r="V9" i="94"/>
  <c r="R9" i="94"/>
  <c r="V8" i="94"/>
  <c r="Q8" i="94"/>
  <c r="C8" i="94"/>
  <c r="B8" i="94"/>
  <c r="V7" i="94"/>
  <c r="Q7" i="94"/>
  <c r="V6" i="94"/>
  <c r="Q6" i="94"/>
  <c r="C6" i="94"/>
  <c r="V5" i="94"/>
  <c r="R5" i="94"/>
  <c r="C5" i="94"/>
  <c r="W4" i="94"/>
  <c r="V4" i="94"/>
  <c r="Y4" i="94" s="1"/>
  <c r="R4" i="94"/>
  <c r="M83" i="94"/>
  <c r="U83" i="94" s="1"/>
  <c r="M76" i="94"/>
  <c r="U76" i="94" s="1"/>
  <c r="M69" i="94"/>
  <c r="U69" i="94" s="1"/>
  <c r="M61" i="94"/>
  <c r="U61" i="94" s="1"/>
  <c r="M54" i="94"/>
  <c r="U54" i="94" s="1"/>
  <c r="M47" i="94"/>
  <c r="U47" i="94" s="1"/>
  <c r="M40" i="94"/>
  <c r="U40" i="94" s="1"/>
  <c r="M33" i="94"/>
  <c r="U33" i="94" s="1"/>
  <c r="M25" i="94"/>
  <c r="U25" i="94" s="1"/>
  <c r="M18" i="94"/>
  <c r="U18" i="94" s="1"/>
  <c r="M11" i="94"/>
  <c r="U11" i="94" s="1"/>
  <c r="M4" i="94"/>
  <c r="U4" i="94" s="1"/>
  <c r="X4" i="94" s="1"/>
  <c r="M4" i="94" a="1"/>
  <c r="M88" i="94" s="1"/>
  <c r="U88" i="94" s="1"/>
  <c r="AT3" i="94"/>
  <c r="AH3" i="94"/>
  <c r="AQ3" i="94" s="1"/>
  <c r="AG3" i="94"/>
  <c r="AP3" i="94" s="1"/>
  <c r="R3" i="94"/>
  <c r="Q3" i="94"/>
  <c r="C3" i="94"/>
  <c r="O3" i="94" s="1"/>
  <c r="S98" i="93"/>
  <c r="R98" i="93"/>
  <c r="R97" i="93"/>
  <c r="R96" i="93"/>
  <c r="R95" i="93"/>
  <c r="R94" i="93"/>
  <c r="R93" i="93"/>
  <c r="R92" i="93"/>
  <c r="R91" i="93"/>
  <c r="R90" i="93"/>
  <c r="R89" i="93"/>
  <c r="R88" i="93"/>
  <c r="R87" i="93"/>
  <c r="R86" i="93"/>
  <c r="R85" i="93"/>
  <c r="R84" i="93"/>
  <c r="R83" i="93"/>
  <c r="R82" i="93"/>
  <c r="R81" i="93"/>
  <c r="R80" i="93"/>
  <c r="R79" i="93"/>
  <c r="R78" i="93"/>
  <c r="V77" i="93"/>
  <c r="R77" i="93"/>
  <c r="R76" i="93"/>
  <c r="R75" i="93"/>
  <c r="R74" i="93"/>
  <c r="R73" i="93"/>
  <c r="R72" i="93"/>
  <c r="R71" i="93"/>
  <c r="R70" i="93"/>
  <c r="R69" i="93"/>
  <c r="V68" i="93"/>
  <c r="R68" i="93"/>
  <c r="R67" i="93"/>
  <c r="R66" i="93"/>
  <c r="R65" i="93"/>
  <c r="R64" i="93"/>
  <c r="R63" i="93"/>
  <c r="R62" i="93"/>
  <c r="R61" i="93"/>
  <c r="R60" i="93"/>
  <c r="R59" i="93"/>
  <c r="V58" i="93"/>
  <c r="R58" i="93"/>
  <c r="R57" i="93"/>
  <c r="Q57" i="93"/>
  <c r="R56" i="93"/>
  <c r="R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17" i="93"/>
  <c r="R16" i="93"/>
  <c r="R15" i="93"/>
  <c r="R14" i="93"/>
  <c r="R13" i="93"/>
  <c r="R12" i="93"/>
  <c r="C12" i="93"/>
  <c r="C3" i="93" s="1"/>
  <c r="O3" i="93" s="1"/>
  <c r="R11" i="93"/>
  <c r="R10" i="93"/>
  <c r="C10" i="93"/>
  <c r="V59" i="93" s="1"/>
  <c r="V9" i="93"/>
  <c r="R9" i="93"/>
  <c r="R8" i="93"/>
  <c r="Q8" i="93"/>
  <c r="C8" i="93"/>
  <c r="Q54" i="93" s="1"/>
  <c r="B8" i="93"/>
  <c r="V7" i="93"/>
  <c r="R7" i="93"/>
  <c r="R6" i="93"/>
  <c r="Q6" i="93"/>
  <c r="R5" i="93"/>
  <c r="C5" i="93"/>
  <c r="W4" i="93"/>
  <c r="V4" i="93"/>
  <c r="Y4" i="93" s="1"/>
  <c r="R4" i="93"/>
  <c r="M98" i="93"/>
  <c r="U98" i="93" s="1"/>
  <c r="M97" i="93"/>
  <c r="U97" i="93" s="1"/>
  <c r="M96" i="93"/>
  <c r="U96" i="93" s="1"/>
  <c r="M92" i="93"/>
  <c r="U92" i="93" s="1"/>
  <c r="M91" i="93"/>
  <c r="U91" i="93" s="1"/>
  <c r="M90" i="93"/>
  <c r="U90" i="93" s="1"/>
  <c r="M86" i="93"/>
  <c r="U86" i="93" s="1"/>
  <c r="M85" i="93"/>
  <c r="U85" i="93" s="1"/>
  <c r="M84" i="93"/>
  <c r="U84" i="93" s="1"/>
  <c r="M80" i="93"/>
  <c r="U80" i="93" s="1"/>
  <c r="M79" i="93"/>
  <c r="U79" i="93" s="1"/>
  <c r="M78" i="93"/>
  <c r="U78" i="93" s="1"/>
  <c r="M74" i="93"/>
  <c r="U74" i="93" s="1"/>
  <c r="M73" i="93"/>
  <c r="U73" i="93" s="1"/>
  <c r="M72" i="93"/>
  <c r="U72" i="93" s="1"/>
  <c r="M68" i="93"/>
  <c r="U68" i="93" s="1"/>
  <c r="M67" i="93"/>
  <c r="U67" i="93" s="1"/>
  <c r="M66" i="93"/>
  <c r="U66" i="93" s="1"/>
  <c r="M62" i="93"/>
  <c r="U62" i="93" s="1"/>
  <c r="M61" i="93"/>
  <c r="U61" i="93" s="1"/>
  <c r="M60" i="93"/>
  <c r="U60" i="93" s="1"/>
  <c r="M56" i="93"/>
  <c r="U56" i="93" s="1"/>
  <c r="M55" i="93"/>
  <c r="U55" i="93" s="1"/>
  <c r="M54" i="93"/>
  <c r="U54" i="93" s="1"/>
  <c r="M50" i="93"/>
  <c r="U50" i="93" s="1"/>
  <c r="M49" i="93"/>
  <c r="U49" i="93" s="1"/>
  <c r="M48" i="93"/>
  <c r="U48" i="93" s="1"/>
  <c r="M44" i="93"/>
  <c r="U44" i="93" s="1"/>
  <c r="M43" i="93"/>
  <c r="U43" i="93" s="1"/>
  <c r="M42" i="93"/>
  <c r="U42" i="93" s="1"/>
  <c r="M38" i="93"/>
  <c r="U38" i="93" s="1"/>
  <c r="M37" i="93"/>
  <c r="U37" i="93" s="1"/>
  <c r="M36" i="93"/>
  <c r="U36" i="93" s="1"/>
  <c r="M32" i="93"/>
  <c r="U32" i="93" s="1"/>
  <c r="M31" i="93"/>
  <c r="U31" i="93" s="1"/>
  <c r="M30" i="93"/>
  <c r="U30" i="93" s="1"/>
  <c r="M26" i="93"/>
  <c r="U26" i="93" s="1"/>
  <c r="M25" i="93"/>
  <c r="U25" i="93" s="1"/>
  <c r="M24" i="93"/>
  <c r="U24" i="93" s="1"/>
  <c r="M20" i="93"/>
  <c r="U20" i="93" s="1"/>
  <c r="M19" i="93"/>
  <c r="U19" i="93" s="1"/>
  <c r="M18" i="93"/>
  <c r="U18" i="93" s="1"/>
  <c r="M14" i="93"/>
  <c r="U14" i="93" s="1"/>
  <c r="M13" i="93"/>
  <c r="U13" i="93" s="1"/>
  <c r="M12" i="93"/>
  <c r="U12" i="93" s="1"/>
  <c r="M8" i="93"/>
  <c r="U8" i="93" s="1"/>
  <c r="M7" i="93"/>
  <c r="U7" i="93" s="1"/>
  <c r="M6" i="93"/>
  <c r="U6" i="93" s="1"/>
  <c r="M4" i="93" a="1"/>
  <c r="M95" i="93" s="1"/>
  <c r="U95" i="93" s="1"/>
  <c r="F96" i="93"/>
  <c r="F95" i="93"/>
  <c r="F94" i="93"/>
  <c r="F90" i="93"/>
  <c r="F89" i="93"/>
  <c r="F88" i="93"/>
  <c r="F85" i="93"/>
  <c r="F84" i="93"/>
  <c r="F83" i="93"/>
  <c r="F82" i="93"/>
  <c r="F79" i="93"/>
  <c r="F78" i="93"/>
  <c r="F77" i="93"/>
  <c r="F76" i="93"/>
  <c r="F73" i="93"/>
  <c r="F72" i="93"/>
  <c r="F71" i="93"/>
  <c r="F70" i="93"/>
  <c r="F67" i="93"/>
  <c r="F66" i="93"/>
  <c r="F65" i="93"/>
  <c r="F64" i="93"/>
  <c r="F61" i="93"/>
  <c r="F60" i="93"/>
  <c r="F59" i="93"/>
  <c r="F58" i="93"/>
  <c r="F55" i="93"/>
  <c r="F54" i="93"/>
  <c r="F53" i="93"/>
  <c r="F52" i="93"/>
  <c r="F49" i="93"/>
  <c r="F48" i="93"/>
  <c r="F47" i="93"/>
  <c r="F46" i="93"/>
  <c r="F43" i="93"/>
  <c r="F42" i="93"/>
  <c r="F41" i="93"/>
  <c r="F40" i="93"/>
  <c r="F37" i="93"/>
  <c r="F36" i="93"/>
  <c r="F35" i="93"/>
  <c r="F34" i="93"/>
  <c r="F31" i="93"/>
  <c r="F30" i="93"/>
  <c r="F29" i="93"/>
  <c r="F28" i="93"/>
  <c r="F25" i="93"/>
  <c r="F24" i="93"/>
  <c r="F23" i="93"/>
  <c r="F22" i="93"/>
  <c r="F19" i="93"/>
  <c r="F18" i="93"/>
  <c r="F17" i="93"/>
  <c r="F16" i="93"/>
  <c r="F13" i="93"/>
  <c r="F12" i="93"/>
  <c r="F11" i="93"/>
  <c r="F10" i="93"/>
  <c r="F7" i="93"/>
  <c r="F6" i="93"/>
  <c r="F5" i="93"/>
  <c r="F4" i="93"/>
  <c r="F4" i="93" a="1"/>
  <c r="F93" i="93" s="1"/>
  <c r="AT3" i="93"/>
  <c r="R3" i="93"/>
  <c r="Q3" i="93"/>
  <c r="AG3" i="93" s="1"/>
  <c r="AP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R68" i="92"/>
  <c r="R65" i="92"/>
  <c r="R62" i="92"/>
  <c r="R59" i="92"/>
  <c r="R56" i="92"/>
  <c r="R53" i="92"/>
  <c r="R50" i="92"/>
  <c r="R47" i="92"/>
  <c r="R44" i="92"/>
  <c r="R41" i="92"/>
  <c r="R38" i="92"/>
  <c r="V37" i="92"/>
  <c r="Q36" i="92"/>
  <c r="R35" i="92"/>
  <c r="V34" i="92"/>
  <c r="Q33" i="92"/>
  <c r="R32" i="92"/>
  <c r="V31" i="92"/>
  <c r="Q30" i="92"/>
  <c r="R29" i="92"/>
  <c r="V28" i="92"/>
  <c r="Q27" i="92"/>
  <c r="R26" i="92"/>
  <c r="V25" i="92"/>
  <c r="Q24" i="92"/>
  <c r="R23" i="92"/>
  <c r="V22" i="92"/>
  <c r="Q21" i="92"/>
  <c r="R20" i="92"/>
  <c r="V19" i="92"/>
  <c r="Q18" i="92"/>
  <c r="R17" i="92"/>
  <c r="V16" i="92"/>
  <c r="Q15" i="92"/>
  <c r="R14" i="92"/>
  <c r="V13" i="92"/>
  <c r="Q12" i="92"/>
  <c r="C12" i="92"/>
  <c r="Q10" i="92"/>
  <c r="C10" i="92"/>
  <c r="V9" i="92"/>
  <c r="Q8" i="92"/>
  <c r="C8" i="92"/>
  <c r="B8" i="92"/>
  <c r="Q3" i="92" s="1"/>
  <c r="AG3" i="92" s="1"/>
  <c r="V7" i="92"/>
  <c r="Q7" i="92"/>
  <c r="Q6" i="92"/>
  <c r="C6" i="92"/>
  <c r="V5" i="92"/>
  <c r="C5" i="92"/>
  <c r="W4" i="92"/>
  <c r="R4" i="92"/>
  <c r="M56" i="92"/>
  <c r="U56" i="92" s="1"/>
  <c r="M51" i="92"/>
  <c r="U51" i="92" s="1"/>
  <c r="M38" i="92"/>
  <c r="U38" i="92" s="1"/>
  <c r="M33" i="92"/>
  <c r="U33" i="92" s="1"/>
  <c r="M20" i="92"/>
  <c r="U20" i="92" s="1"/>
  <c r="M15" i="92"/>
  <c r="U15" i="92" s="1"/>
  <c r="M4" i="92" a="1"/>
  <c r="AT3" i="92"/>
  <c r="AP3" i="92"/>
  <c r="R3" i="92"/>
  <c r="AH3" i="92" s="1"/>
  <c r="AQ3" i="92" s="1"/>
  <c r="C3" i="92"/>
  <c r="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V76" i="91"/>
  <c r="Q75" i="91"/>
  <c r="V67" i="91"/>
  <c r="Q66" i="91"/>
  <c r="R55" i="91"/>
  <c r="R48" i="91"/>
  <c r="R46" i="91"/>
  <c r="R39" i="91"/>
  <c r="R37" i="91"/>
  <c r="R30" i="91"/>
  <c r="R28" i="91"/>
  <c r="R21" i="91"/>
  <c r="V19" i="91"/>
  <c r="Q18" i="91"/>
  <c r="V16" i="91"/>
  <c r="Q15" i="91"/>
  <c r="V13" i="91"/>
  <c r="Q12" i="91"/>
  <c r="C12" i="91"/>
  <c r="Q10" i="91"/>
  <c r="C10" i="91"/>
  <c r="V9" i="91"/>
  <c r="Q8" i="91"/>
  <c r="C8" i="91"/>
  <c r="B8" i="91"/>
  <c r="Q3" i="91" s="1"/>
  <c r="AG3" i="91" s="1"/>
  <c r="AP3" i="91" s="1"/>
  <c r="V7" i="91"/>
  <c r="Q7" i="91"/>
  <c r="Q6" i="91"/>
  <c r="C6" i="91"/>
  <c r="V5" i="91"/>
  <c r="C5" i="91"/>
  <c r="W4" i="91"/>
  <c r="R4" i="91"/>
  <c r="M79" i="91"/>
  <c r="U79" i="91" s="1"/>
  <c r="M73" i="91"/>
  <c r="U73" i="91" s="1"/>
  <c r="M67" i="91"/>
  <c r="U67" i="91" s="1"/>
  <c r="M61" i="91"/>
  <c r="U61" i="91" s="1"/>
  <c r="M55" i="91"/>
  <c r="U55" i="91" s="1"/>
  <c r="M49" i="91"/>
  <c r="U49" i="91" s="1"/>
  <c r="M43" i="91"/>
  <c r="U43" i="91" s="1"/>
  <c r="M37" i="91"/>
  <c r="U37" i="91" s="1"/>
  <c r="M31" i="91"/>
  <c r="U31" i="91" s="1"/>
  <c r="M25" i="91"/>
  <c r="U25" i="91" s="1"/>
  <c r="M20" i="91"/>
  <c r="U20" i="91" s="1"/>
  <c r="M19" i="91"/>
  <c r="U19" i="91" s="1"/>
  <c r="M14" i="91"/>
  <c r="U14" i="91" s="1"/>
  <c r="M13" i="91"/>
  <c r="U13" i="91" s="1"/>
  <c r="M8" i="91"/>
  <c r="U8" i="91" s="1"/>
  <c r="M7" i="91"/>
  <c r="U7" i="91" s="1"/>
  <c r="M4" i="91" a="1"/>
  <c r="M78" i="91" s="1"/>
  <c r="U78" i="91" s="1"/>
  <c r="AT3" i="91"/>
  <c r="C3" i="91"/>
  <c r="O3" i="91" s="1"/>
  <c r="AX97" i="90"/>
  <c r="AX96" i="90"/>
  <c r="AX95" i="90"/>
  <c r="AX94" i="90"/>
  <c r="AX93" i="90"/>
  <c r="AX92" i="90"/>
  <c r="AX91" i="90"/>
  <c r="AX90" i="90"/>
  <c r="Q87" i="90"/>
  <c r="V79" i="90"/>
  <c r="Q78" i="90"/>
  <c r="V70" i="90"/>
  <c r="Q69" i="90"/>
  <c r="V61" i="90"/>
  <c r="Q60" i="90"/>
  <c r="V52" i="90"/>
  <c r="Q51" i="90"/>
  <c r="V43" i="90"/>
  <c r="Q42" i="90"/>
  <c r="V40" i="90"/>
  <c r="Q39" i="90"/>
  <c r="V34" i="90"/>
  <c r="Q33" i="90"/>
  <c r="Q30" i="90"/>
  <c r="V28" i="90"/>
  <c r="Q27" i="90"/>
  <c r="V22" i="90"/>
  <c r="Q21" i="90"/>
  <c r="V19" i="90"/>
  <c r="R16" i="90"/>
  <c r="R13" i="90"/>
  <c r="C12" i="90"/>
  <c r="V11" i="90"/>
  <c r="R10" i="90"/>
  <c r="Q10" i="90"/>
  <c r="C10" i="90"/>
  <c r="V16" i="90" s="1"/>
  <c r="V9" i="90"/>
  <c r="Q9" i="90"/>
  <c r="C8" i="90"/>
  <c r="B8" i="90"/>
  <c r="Q3" i="90" s="1"/>
  <c r="AG3" i="90" s="1"/>
  <c r="AP3" i="90" s="1"/>
  <c r="V7" i="90"/>
  <c r="R7" i="90"/>
  <c r="R6" i="90"/>
  <c r="Q6" i="90"/>
  <c r="C6" i="90"/>
  <c r="R86" i="90" s="1"/>
  <c r="V5" i="90"/>
  <c r="Q5" i="90"/>
  <c r="C5" i="90"/>
  <c r="W4" i="90"/>
  <c r="R4" i="90"/>
  <c r="M89" i="90"/>
  <c r="U89" i="90" s="1"/>
  <c r="M86" i="90"/>
  <c r="U86" i="90" s="1"/>
  <c r="M84" i="90"/>
  <c r="U84" i="90" s="1"/>
  <c r="M83" i="90"/>
  <c r="U83" i="90" s="1"/>
  <c r="M80" i="90"/>
  <c r="U80" i="90" s="1"/>
  <c r="M78" i="90"/>
  <c r="U78" i="90" s="1"/>
  <c r="M77" i="90"/>
  <c r="U77" i="90" s="1"/>
  <c r="M74" i="90"/>
  <c r="U74" i="90" s="1"/>
  <c r="M72" i="90"/>
  <c r="U72" i="90" s="1"/>
  <c r="M71" i="90"/>
  <c r="U71" i="90" s="1"/>
  <c r="M68" i="90"/>
  <c r="U68" i="90" s="1"/>
  <c r="M66" i="90"/>
  <c r="U66" i="90" s="1"/>
  <c r="M65" i="90"/>
  <c r="U65" i="90" s="1"/>
  <c r="M62" i="90"/>
  <c r="U62" i="90" s="1"/>
  <c r="M60" i="90"/>
  <c r="U60" i="90" s="1"/>
  <c r="M59" i="90"/>
  <c r="U59" i="90" s="1"/>
  <c r="M56" i="90"/>
  <c r="U56" i="90" s="1"/>
  <c r="M54" i="90"/>
  <c r="U54" i="90" s="1"/>
  <c r="M53" i="90"/>
  <c r="U53" i="90" s="1"/>
  <c r="M50" i="90"/>
  <c r="U50" i="90" s="1"/>
  <c r="M48" i="90"/>
  <c r="U48" i="90" s="1"/>
  <c r="M47" i="90"/>
  <c r="U47" i="90" s="1"/>
  <c r="M44" i="90"/>
  <c r="U44" i="90" s="1"/>
  <c r="M42" i="90"/>
  <c r="U42" i="90" s="1"/>
  <c r="M41" i="90"/>
  <c r="U41" i="90" s="1"/>
  <c r="M38" i="90"/>
  <c r="U38" i="90" s="1"/>
  <c r="M36" i="90"/>
  <c r="U36" i="90" s="1"/>
  <c r="M35" i="90"/>
  <c r="U35" i="90" s="1"/>
  <c r="M32" i="90"/>
  <c r="U32" i="90" s="1"/>
  <c r="M30" i="90"/>
  <c r="U30" i="90" s="1"/>
  <c r="M29" i="90"/>
  <c r="U29" i="90" s="1"/>
  <c r="M26" i="90"/>
  <c r="U26" i="90" s="1"/>
  <c r="M24" i="90"/>
  <c r="U24" i="90" s="1"/>
  <c r="M23" i="90"/>
  <c r="U23" i="90" s="1"/>
  <c r="M20" i="90"/>
  <c r="U20" i="90" s="1"/>
  <c r="M18" i="90"/>
  <c r="U18" i="90" s="1"/>
  <c r="M17" i="90"/>
  <c r="U17" i="90" s="1"/>
  <c r="M14" i="90"/>
  <c r="U14" i="90" s="1"/>
  <c r="M12" i="90"/>
  <c r="U12" i="90" s="1"/>
  <c r="M11" i="90"/>
  <c r="U11" i="90" s="1"/>
  <c r="M8" i="90"/>
  <c r="U8" i="90" s="1"/>
  <c r="M6" i="90"/>
  <c r="U6" i="90" s="1"/>
  <c r="M5" i="90"/>
  <c r="U5" i="90" s="1"/>
  <c r="M4" i="90" a="1"/>
  <c r="M88" i="90" s="1"/>
  <c r="U88" i="90" s="1"/>
  <c r="AT3" i="90"/>
  <c r="C3" i="90"/>
  <c r="O3" i="90" s="1"/>
  <c r="AE3" i="90" s="1"/>
  <c r="AN3" i="90" s="1"/>
  <c r="S98" i="89"/>
  <c r="R98" i="89"/>
  <c r="R97" i="89"/>
  <c r="R96" i="89"/>
  <c r="R95" i="89"/>
  <c r="R94" i="89"/>
  <c r="R93" i="89"/>
  <c r="R92" i="89"/>
  <c r="V91" i="89"/>
  <c r="R91" i="89"/>
  <c r="R90" i="89"/>
  <c r="R89" i="89"/>
  <c r="R88" i="89"/>
  <c r="R87" i="89"/>
  <c r="Q87" i="89"/>
  <c r="R86" i="89"/>
  <c r="R85" i="89"/>
  <c r="R84" i="89"/>
  <c r="V83" i="89"/>
  <c r="R83" i="89"/>
  <c r="R82" i="89"/>
  <c r="Q82" i="89"/>
  <c r="R81" i="89"/>
  <c r="R80" i="89"/>
  <c r="R79" i="89"/>
  <c r="R78" i="89"/>
  <c r="R77" i="89"/>
  <c r="R76" i="89"/>
  <c r="R75" i="89"/>
  <c r="R74" i="89"/>
  <c r="V73" i="89"/>
  <c r="R73" i="89"/>
  <c r="R72" i="89"/>
  <c r="R71" i="89"/>
  <c r="R70" i="89"/>
  <c r="R69" i="89"/>
  <c r="R68" i="89"/>
  <c r="R67" i="89"/>
  <c r="R66" i="89"/>
  <c r="R65" i="89"/>
  <c r="V64" i="89"/>
  <c r="R64" i="89"/>
  <c r="R63" i="89"/>
  <c r="Q63" i="89"/>
  <c r="R62" i="89"/>
  <c r="R61" i="89"/>
  <c r="R60" i="89"/>
  <c r="R59" i="89"/>
  <c r="R58" i="89"/>
  <c r="R57" i="89"/>
  <c r="R56" i="89"/>
  <c r="V55" i="89"/>
  <c r="R55" i="89"/>
  <c r="R54" i="89"/>
  <c r="Q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V27" i="89"/>
  <c r="R27" i="89"/>
  <c r="R26" i="89"/>
  <c r="Q26" i="89"/>
  <c r="R25" i="89"/>
  <c r="V24" i="89"/>
  <c r="R24" i="89"/>
  <c r="R23" i="89"/>
  <c r="Q23" i="89"/>
  <c r="R22" i="89"/>
  <c r="V21" i="89"/>
  <c r="R21" i="89"/>
  <c r="R20" i="89"/>
  <c r="Q20" i="89"/>
  <c r="R19" i="89"/>
  <c r="V18" i="89"/>
  <c r="R18" i="89"/>
  <c r="R17" i="89"/>
  <c r="Q17" i="89"/>
  <c r="R16" i="89"/>
  <c r="V15" i="89"/>
  <c r="R15" i="89"/>
  <c r="R14" i="89"/>
  <c r="Q14" i="89"/>
  <c r="R13" i="89"/>
  <c r="V12" i="89"/>
  <c r="R12" i="89"/>
  <c r="C12" i="89"/>
  <c r="R11" i="89"/>
  <c r="Q11" i="89"/>
  <c r="V10" i="89"/>
  <c r="R10" i="89"/>
  <c r="Q10" i="89"/>
  <c r="C10" i="89"/>
  <c r="V98" i="89" s="1"/>
  <c r="V9" i="89"/>
  <c r="R9" i="89"/>
  <c r="Q9" i="89"/>
  <c r="V8" i="89"/>
  <c r="R8" i="89"/>
  <c r="Q8" i="89"/>
  <c r="C8" i="89"/>
  <c r="Q91" i="89" s="1"/>
  <c r="B8" i="89"/>
  <c r="V7" i="89"/>
  <c r="R7" i="89"/>
  <c r="V6" i="89"/>
  <c r="R6" i="89"/>
  <c r="Q6" i="89"/>
  <c r="V5" i="89"/>
  <c r="R5" i="89"/>
  <c r="Q5" i="89"/>
  <c r="C5" i="89"/>
  <c r="W4" i="89"/>
  <c r="V4" i="89"/>
  <c r="Y4" i="89" s="1"/>
  <c r="R4" i="89"/>
  <c r="M96" i="89"/>
  <c r="U96" i="89" s="1"/>
  <c r="M95" i="89"/>
  <c r="U95" i="89" s="1"/>
  <c r="M94" i="89"/>
  <c r="U94" i="89" s="1"/>
  <c r="M90" i="89"/>
  <c r="U90" i="89" s="1"/>
  <c r="M89" i="89"/>
  <c r="U89" i="89" s="1"/>
  <c r="M88" i="89"/>
  <c r="U88" i="89" s="1"/>
  <c r="M84" i="89"/>
  <c r="U84" i="89" s="1"/>
  <c r="M83" i="89"/>
  <c r="U83" i="89" s="1"/>
  <c r="M82" i="89"/>
  <c r="U82" i="89" s="1"/>
  <c r="M78" i="89"/>
  <c r="U78" i="89" s="1"/>
  <c r="M77" i="89"/>
  <c r="U77" i="89" s="1"/>
  <c r="M76" i="89"/>
  <c r="U76" i="89" s="1"/>
  <c r="M72" i="89"/>
  <c r="U72" i="89" s="1"/>
  <c r="M71" i="89"/>
  <c r="U71" i="89" s="1"/>
  <c r="M70" i="89"/>
  <c r="U70" i="89" s="1"/>
  <c r="M66" i="89"/>
  <c r="U66" i="89" s="1"/>
  <c r="M65" i="89"/>
  <c r="U65" i="89" s="1"/>
  <c r="M64" i="89"/>
  <c r="U64" i="89" s="1"/>
  <c r="M60" i="89"/>
  <c r="U60" i="89" s="1"/>
  <c r="M59" i="89"/>
  <c r="U59" i="89" s="1"/>
  <c r="M58" i="89"/>
  <c r="U58" i="89" s="1"/>
  <c r="M54" i="89"/>
  <c r="U54" i="89" s="1"/>
  <c r="M53" i="89"/>
  <c r="U53" i="89" s="1"/>
  <c r="M52" i="89"/>
  <c r="U52" i="89" s="1"/>
  <c r="M48" i="89"/>
  <c r="U48" i="89" s="1"/>
  <c r="M47" i="89"/>
  <c r="U47" i="89" s="1"/>
  <c r="M46" i="89"/>
  <c r="U46" i="89" s="1"/>
  <c r="M42" i="89"/>
  <c r="U42" i="89" s="1"/>
  <c r="M41" i="89"/>
  <c r="U41" i="89" s="1"/>
  <c r="M40" i="89"/>
  <c r="U40" i="89" s="1"/>
  <c r="M36" i="89"/>
  <c r="U36" i="89" s="1"/>
  <c r="M35" i="89"/>
  <c r="U35" i="89" s="1"/>
  <c r="M34" i="89"/>
  <c r="U34" i="89" s="1"/>
  <c r="M30" i="89"/>
  <c r="U30" i="89" s="1"/>
  <c r="M29" i="89"/>
  <c r="U29" i="89" s="1"/>
  <c r="M28" i="89"/>
  <c r="U28" i="89" s="1"/>
  <c r="M24" i="89"/>
  <c r="U24" i="89" s="1"/>
  <c r="M23" i="89"/>
  <c r="U23" i="89" s="1"/>
  <c r="M22" i="89"/>
  <c r="U22" i="89" s="1"/>
  <c r="M18" i="89"/>
  <c r="U18" i="89" s="1"/>
  <c r="M17" i="89"/>
  <c r="U17" i="89" s="1"/>
  <c r="M16" i="89"/>
  <c r="U16" i="89" s="1"/>
  <c r="M12" i="89"/>
  <c r="U12" i="89" s="1"/>
  <c r="M11" i="89"/>
  <c r="U11" i="89" s="1"/>
  <c r="M10" i="89"/>
  <c r="U10" i="89" s="1"/>
  <c r="M6" i="89"/>
  <c r="U6" i="89" s="1"/>
  <c r="M5" i="89"/>
  <c r="U5" i="89" s="1"/>
  <c r="M4" i="89"/>
  <c r="U4" i="89" s="1"/>
  <c r="X4" i="89" s="1"/>
  <c r="Z4" i="89" s="1"/>
  <c r="M4" i="89" a="1"/>
  <c r="M93" i="89" s="1"/>
  <c r="U93" i="89" s="1"/>
  <c r="F93" i="89"/>
  <c r="F92" i="89"/>
  <c r="F88" i="89"/>
  <c r="F81" i="89"/>
  <c r="F80" i="89"/>
  <c r="F76" i="89"/>
  <c r="F69" i="89"/>
  <c r="F68" i="89"/>
  <c r="F64" i="89"/>
  <c r="F57" i="89"/>
  <c r="F56" i="89"/>
  <c r="F52" i="89"/>
  <c r="F45" i="89"/>
  <c r="F44" i="89"/>
  <c r="F40" i="89"/>
  <c r="F33" i="89"/>
  <c r="F32" i="89"/>
  <c r="F28" i="89"/>
  <c r="F21" i="89"/>
  <c r="F20" i="89"/>
  <c r="F16" i="89"/>
  <c r="F9" i="89"/>
  <c r="F8" i="89"/>
  <c r="F4" i="89"/>
  <c r="F4" i="89" a="1"/>
  <c r="F98" i="89" s="1"/>
  <c r="AT3" i="89"/>
  <c r="R3" i="89"/>
  <c r="Q3" i="89"/>
  <c r="AG3" i="89" s="1"/>
  <c r="AP3" i="89" s="1"/>
  <c r="C3" i="89"/>
  <c r="O3" i="89" s="1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69" i="88"/>
  <c r="R68" i="88"/>
  <c r="Q68" i="88"/>
  <c r="R67" i="88"/>
  <c r="V66" i="88"/>
  <c r="R65" i="88"/>
  <c r="Q65" i="88"/>
  <c r="R64" i="88"/>
  <c r="V63" i="88"/>
  <c r="R62" i="88"/>
  <c r="Q62" i="88"/>
  <c r="R61" i="88"/>
  <c r="Q61" i="88"/>
  <c r="V60" i="88"/>
  <c r="V59" i="88"/>
  <c r="R59" i="88"/>
  <c r="Q59" i="88"/>
  <c r="R58" i="88"/>
  <c r="Q58" i="88"/>
  <c r="V57" i="88"/>
  <c r="V56" i="88"/>
  <c r="Q56" i="88"/>
  <c r="R55" i="88"/>
  <c r="Q55" i="88"/>
  <c r="V54" i="88"/>
  <c r="V53" i="88"/>
  <c r="Q53" i="88"/>
  <c r="R52" i="88"/>
  <c r="Q52" i="88"/>
  <c r="V51" i="88"/>
  <c r="V50" i="88"/>
  <c r="Q50" i="88"/>
  <c r="R49" i="88"/>
  <c r="Q49" i="88"/>
  <c r="V48" i="88"/>
  <c r="V47" i="88"/>
  <c r="Q47" i="88"/>
  <c r="R46" i="88"/>
  <c r="Q46" i="88"/>
  <c r="V45" i="88"/>
  <c r="V44" i="88"/>
  <c r="Q44" i="88"/>
  <c r="R43" i="88"/>
  <c r="Q43" i="88"/>
  <c r="V42" i="88"/>
  <c r="V41" i="88"/>
  <c r="Q41" i="88"/>
  <c r="R40" i="88"/>
  <c r="Q40" i="88"/>
  <c r="V39" i="88"/>
  <c r="V38" i="88"/>
  <c r="Q38" i="88"/>
  <c r="R37" i="88"/>
  <c r="Q37" i="88"/>
  <c r="V36" i="88"/>
  <c r="V35" i="88"/>
  <c r="Q35" i="88"/>
  <c r="R34" i="88"/>
  <c r="Q34" i="88"/>
  <c r="V33" i="88"/>
  <c r="V32" i="88"/>
  <c r="Q32" i="88"/>
  <c r="R31" i="88"/>
  <c r="Q31" i="88"/>
  <c r="V30" i="88"/>
  <c r="V29" i="88"/>
  <c r="Q29" i="88"/>
  <c r="R28" i="88"/>
  <c r="Q28" i="88"/>
  <c r="V27" i="88"/>
  <c r="V26" i="88"/>
  <c r="Q26" i="88"/>
  <c r="R25" i="88"/>
  <c r="Q25" i="88"/>
  <c r="V24" i="88"/>
  <c r="V23" i="88"/>
  <c r="Q23" i="88"/>
  <c r="R22" i="88"/>
  <c r="Q22" i="88"/>
  <c r="V21" i="88"/>
  <c r="V20" i="88"/>
  <c r="Q20" i="88"/>
  <c r="R19" i="88"/>
  <c r="Q19" i="88"/>
  <c r="V18" i="88"/>
  <c r="V17" i="88"/>
  <c r="Q17" i="88"/>
  <c r="R16" i="88"/>
  <c r="Q16" i="88"/>
  <c r="V15" i="88"/>
  <c r="V14" i="88"/>
  <c r="Q14" i="88"/>
  <c r="R13" i="88"/>
  <c r="Q13" i="88"/>
  <c r="V12" i="88"/>
  <c r="C12" i="88"/>
  <c r="R11" i="88"/>
  <c r="Q11" i="88"/>
  <c r="V10" i="88"/>
  <c r="C10" i="88"/>
  <c r="V58" i="88" s="1"/>
  <c r="V9" i="88"/>
  <c r="R9" i="88"/>
  <c r="Q9" i="88"/>
  <c r="V8" i="88"/>
  <c r="C8" i="88"/>
  <c r="Q57" i="88" s="1"/>
  <c r="B8" i="88"/>
  <c r="R7" i="88"/>
  <c r="Q7" i="88"/>
  <c r="V6" i="88"/>
  <c r="C6" i="88"/>
  <c r="R56" i="88" s="1"/>
  <c r="V5" i="88"/>
  <c r="R5" i="88"/>
  <c r="Q5" i="88"/>
  <c r="C5" i="88"/>
  <c r="W4" i="88"/>
  <c r="V4" i="88"/>
  <c r="Y4" i="88" s="1"/>
  <c r="R4" i="88"/>
  <c r="M67" i="88"/>
  <c r="U67" i="88" s="1"/>
  <c r="M66" i="88"/>
  <c r="U66" i="88" s="1"/>
  <c r="M65" i="88"/>
  <c r="U65" i="88" s="1"/>
  <c r="M64" i="88"/>
  <c r="U64" i="88" s="1"/>
  <c r="M61" i="88"/>
  <c r="U61" i="88" s="1"/>
  <c r="M60" i="88"/>
  <c r="U60" i="88" s="1"/>
  <c r="M59" i="88"/>
  <c r="U59" i="88" s="1"/>
  <c r="M58" i="88"/>
  <c r="U58" i="88" s="1"/>
  <c r="M55" i="88"/>
  <c r="U55" i="88" s="1"/>
  <c r="M54" i="88"/>
  <c r="U54" i="88" s="1"/>
  <c r="M53" i="88"/>
  <c r="U53" i="88" s="1"/>
  <c r="M52" i="88"/>
  <c r="U52" i="88" s="1"/>
  <c r="M49" i="88"/>
  <c r="U49" i="88" s="1"/>
  <c r="M48" i="88"/>
  <c r="U48" i="88" s="1"/>
  <c r="M47" i="88"/>
  <c r="U47" i="88" s="1"/>
  <c r="M46" i="88"/>
  <c r="U46" i="88" s="1"/>
  <c r="M43" i="88"/>
  <c r="U43" i="88" s="1"/>
  <c r="M42" i="88"/>
  <c r="U42" i="88" s="1"/>
  <c r="M41" i="88"/>
  <c r="U41" i="88" s="1"/>
  <c r="M40" i="88"/>
  <c r="U40" i="88" s="1"/>
  <c r="M37" i="88"/>
  <c r="U37" i="88" s="1"/>
  <c r="M36" i="88"/>
  <c r="U36" i="88" s="1"/>
  <c r="M35" i="88"/>
  <c r="U35" i="88" s="1"/>
  <c r="M34" i="88"/>
  <c r="U34" i="88" s="1"/>
  <c r="M31" i="88"/>
  <c r="U31" i="88" s="1"/>
  <c r="M30" i="88"/>
  <c r="U30" i="88" s="1"/>
  <c r="M29" i="88"/>
  <c r="U29" i="88" s="1"/>
  <c r="M28" i="88"/>
  <c r="U28" i="88" s="1"/>
  <c r="M25" i="88"/>
  <c r="U25" i="88" s="1"/>
  <c r="M24" i="88"/>
  <c r="U24" i="88" s="1"/>
  <c r="M23" i="88"/>
  <c r="U23" i="88" s="1"/>
  <c r="M22" i="88"/>
  <c r="U22" i="88" s="1"/>
  <c r="M19" i="88"/>
  <c r="U19" i="88" s="1"/>
  <c r="M18" i="88"/>
  <c r="U18" i="88" s="1"/>
  <c r="M17" i="88"/>
  <c r="U17" i="88" s="1"/>
  <c r="M16" i="88"/>
  <c r="U16" i="88" s="1"/>
  <c r="M13" i="88"/>
  <c r="U13" i="88" s="1"/>
  <c r="M12" i="88"/>
  <c r="U12" i="88" s="1"/>
  <c r="M11" i="88"/>
  <c r="U11" i="88" s="1"/>
  <c r="M10" i="88"/>
  <c r="U10" i="88" s="1"/>
  <c r="M7" i="88"/>
  <c r="U7" i="88" s="1"/>
  <c r="M6" i="88"/>
  <c r="U6" i="88" s="1"/>
  <c r="M5" i="88"/>
  <c r="U5" i="88" s="1"/>
  <c r="M4" i="88"/>
  <c r="U4" i="88" s="1"/>
  <c r="X4" i="88" s="1"/>
  <c r="M4" i="88" a="1"/>
  <c r="M69" i="88" s="1"/>
  <c r="U69" i="88" s="1"/>
  <c r="AT3" i="88"/>
  <c r="Q3" i="88"/>
  <c r="AG3" i="88" s="1"/>
  <c r="AP3" i="88" s="1"/>
  <c r="C3" i="88"/>
  <c r="O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R79" i="87"/>
  <c r="V78" i="87"/>
  <c r="R77" i="87"/>
  <c r="Q77" i="87"/>
  <c r="R76" i="87"/>
  <c r="V75" i="87"/>
  <c r="R74" i="87"/>
  <c r="Q74" i="87"/>
  <c r="R73" i="87"/>
  <c r="V72" i="87"/>
  <c r="R71" i="87"/>
  <c r="Q71" i="87"/>
  <c r="R70" i="87"/>
  <c r="V69" i="87"/>
  <c r="R68" i="87"/>
  <c r="Q68" i="87"/>
  <c r="R67" i="87"/>
  <c r="V66" i="87"/>
  <c r="R65" i="87"/>
  <c r="Q65" i="87"/>
  <c r="R64" i="87"/>
  <c r="V63" i="87"/>
  <c r="R62" i="87"/>
  <c r="Q62" i="87"/>
  <c r="R61" i="87"/>
  <c r="V60" i="87"/>
  <c r="R59" i="87"/>
  <c r="Q59" i="87"/>
  <c r="R58" i="87"/>
  <c r="V57" i="87"/>
  <c r="R56" i="87"/>
  <c r="Q56" i="87"/>
  <c r="R55" i="87"/>
  <c r="V54" i="87"/>
  <c r="R53" i="87"/>
  <c r="Q53" i="87"/>
  <c r="R52" i="87"/>
  <c r="V51" i="87"/>
  <c r="R50" i="87"/>
  <c r="Q50" i="87"/>
  <c r="R49" i="87"/>
  <c r="V48" i="87"/>
  <c r="R47" i="87"/>
  <c r="Q47" i="87"/>
  <c r="R46" i="87"/>
  <c r="V45" i="87"/>
  <c r="R44" i="87"/>
  <c r="Q44" i="87"/>
  <c r="R43" i="87"/>
  <c r="V42" i="87"/>
  <c r="R41" i="87"/>
  <c r="Q41" i="87"/>
  <c r="R40" i="87"/>
  <c r="V39" i="87"/>
  <c r="R38" i="87"/>
  <c r="Q38" i="87"/>
  <c r="R37" i="87"/>
  <c r="V36" i="87"/>
  <c r="R35" i="87"/>
  <c r="Q35" i="87"/>
  <c r="R34" i="87"/>
  <c r="V33" i="87"/>
  <c r="R32" i="87"/>
  <c r="Q32" i="87"/>
  <c r="R31" i="87"/>
  <c r="V30" i="87"/>
  <c r="R29" i="87"/>
  <c r="Q29" i="87"/>
  <c r="R28" i="87"/>
  <c r="V27" i="87"/>
  <c r="R26" i="87"/>
  <c r="Q26" i="87"/>
  <c r="R25" i="87"/>
  <c r="V24" i="87"/>
  <c r="R23" i="87"/>
  <c r="Q23" i="87"/>
  <c r="R22" i="87"/>
  <c r="V21" i="87"/>
  <c r="R20" i="87"/>
  <c r="Q20" i="87"/>
  <c r="R19" i="87"/>
  <c r="V18" i="87"/>
  <c r="R17" i="87"/>
  <c r="Q17" i="87"/>
  <c r="R16" i="87"/>
  <c r="V15" i="87"/>
  <c r="R14" i="87"/>
  <c r="Q14" i="87"/>
  <c r="R13" i="87"/>
  <c r="V12" i="87"/>
  <c r="C12" i="87"/>
  <c r="R11" i="87"/>
  <c r="Q11" i="87"/>
  <c r="V10" i="87"/>
  <c r="C10" i="87"/>
  <c r="V77" i="87" s="1"/>
  <c r="V9" i="87"/>
  <c r="R9" i="87"/>
  <c r="Q9" i="87"/>
  <c r="V8" i="87"/>
  <c r="C8" i="87"/>
  <c r="Q79" i="87" s="1"/>
  <c r="B8" i="87"/>
  <c r="V7" i="87"/>
  <c r="R7" i="87"/>
  <c r="V6" i="87"/>
  <c r="Q6" i="87"/>
  <c r="C6" i="87"/>
  <c r="R78" i="87" s="1"/>
  <c r="V5" i="87"/>
  <c r="R5" i="87"/>
  <c r="Q5" i="87"/>
  <c r="C5" i="87"/>
  <c r="W4" i="87"/>
  <c r="V4" i="87"/>
  <c r="Y4" i="87" s="1"/>
  <c r="R4" i="87"/>
  <c r="M78" i="87"/>
  <c r="U78" i="87" s="1"/>
  <c r="M77" i="87"/>
  <c r="U77" i="87" s="1"/>
  <c r="M76" i="87"/>
  <c r="U76" i="87" s="1"/>
  <c r="M72" i="87"/>
  <c r="U72" i="87" s="1"/>
  <c r="M71" i="87"/>
  <c r="U71" i="87" s="1"/>
  <c r="M70" i="87"/>
  <c r="U70" i="87" s="1"/>
  <c r="M66" i="87"/>
  <c r="U66" i="87" s="1"/>
  <c r="M65" i="87"/>
  <c r="U65" i="87" s="1"/>
  <c r="M64" i="87"/>
  <c r="U64" i="87" s="1"/>
  <c r="M60" i="87"/>
  <c r="U60" i="87" s="1"/>
  <c r="M59" i="87"/>
  <c r="U59" i="87" s="1"/>
  <c r="M58" i="87"/>
  <c r="U58" i="87" s="1"/>
  <c r="M54" i="87"/>
  <c r="U54" i="87" s="1"/>
  <c r="M53" i="87"/>
  <c r="U53" i="87" s="1"/>
  <c r="M52" i="87"/>
  <c r="U52" i="87" s="1"/>
  <c r="M48" i="87"/>
  <c r="U48" i="87" s="1"/>
  <c r="M47" i="87"/>
  <c r="U47" i="87" s="1"/>
  <c r="M46" i="87"/>
  <c r="U46" i="87" s="1"/>
  <c r="M42" i="87"/>
  <c r="U42" i="87" s="1"/>
  <c r="M41" i="87"/>
  <c r="U41" i="87" s="1"/>
  <c r="M40" i="87"/>
  <c r="U40" i="87" s="1"/>
  <c r="M36" i="87"/>
  <c r="U36" i="87" s="1"/>
  <c r="M35" i="87"/>
  <c r="U35" i="87" s="1"/>
  <c r="M34" i="87"/>
  <c r="U34" i="87" s="1"/>
  <c r="M30" i="87"/>
  <c r="U30" i="87" s="1"/>
  <c r="M29" i="87"/>
  <c r="U29" i="87" s="1"/>
  <c r="M28" i="87"/>
  <c r="U28" i="87" s="1"/>
  <c r="M24" i="87"/>
  <c r="U24" i="87" s="1"/>
  <c r="M23" i="87"/>
  <c r="U23" i="87" s="1"/>
  <c r="M22" i="87"/>
  <c r="U22" i="87" s="1"/>
  <c r="M18" i="87"/>
  <c r="U18" i="87" s="1"/>
  <c r="M17" i="87"/>
  <c r="U17" i="87" s="1"/>
  <c r="M16" i="87"/>
  <c r="U16" i="87" s="1"/>
  <c r="M12" i="87"/>
  <c r="U12" i="87" s="1"/>
  <c r="M11" i="87"/>
  <c r="U11" i="87" s="1"/>
  <c r="M10" i="87"/>
  <c r="U10" i="87" s="1"/>
  <c r="M6" i="87"/>
  <c r="U6" i="87" s="1"/>
  <c r="M5" i="87"/>
  <c r="U5" i="87" s="1"/>
  <c r="M4" i="87"/>
  <c r="U4" i="87" s="1"/>
  <c r="X4" i="87" s="1"/>
  <c r="M4" i="87" a="1"/>
  <c r="M75" i="87" s="1"/>
  <c r="U75" i="87" s="1"/>
  <c r="AT3" i="87"/>
  <c r="AH3" i="87"/>
  <c r="AQ3" i="87" s="1"/>
  <c r="AG3" i="87"/>
  <c r="AP3" i="87" s="1"/>
  <c r="R3" i="87"/>
  <c r="Q3" i="87"/>
  <c r="C3" i="87"/>
  <c r="O3" i="87" s="1"/>
  <c r="AX97" i="86"/>
  <c r="AX96" i="86"/>
  <c r="AX95" i="86"/>
  <c r="AX94" i="86"/>
  <c r="AX93" i="86"/>
  <c r="AX92" i="86"/>
  <c r="AX91" i="86"/>
  <c r="AX90" i="86"/>
  <c r="R88" i="86"/>
  <c r="R85" i="86"/>
  <c r="R82" i="86"/>
  <c r="R79" i="86"/>
  <c r="R76" i="86"/>
  <c r="R73" i="86"/>
  <c r="R70" i="86"/>
  <c r="R67" i="86"/>
  <c r="R64" i="86"/>
  <c r="R61" i="86"/>
  <c r="R58" i="86"/>
  <c r="R55" i="86"/>
  <c r="R52" i="86"/>
  <c r="R49" i="86"/>
  <c r="R46" i="86"/>
  <c r="R43" i="86"/>
  <c r="R40" i="86"/>
  <c r="R37" i="86"/>
  <c r="R34" i="86"/>
  <c r="R31" i="86"/>
  <c r="R28" i="86"/>
  <c r="R25" i="86"/>
  <c r="R22" i="86"/>
  <c r="R19" i="86"/>
  <c r="R16" i="86"/>
  <c r="U13" i="86"/>
  <c r="C12" i="86"/>
  <c r="C10" i="86"/>
  <c r="V13" i="86" s="1"/>
  <c r="V9" i="86"/>
  <c r="C8" i="86"/>
  <c r="Q12" i="86" s="1"/>
  <c r="B8" i="86"/>
  <c r="Q3" i="86" s="1"/>
  <c r="AG3" i="86" s="1"/>
  <c r="V7" i="86"/>
  <c r="Q6" i="86"/>
  <c r="C6" i="86"/>
  <c r="V5" i="86"/>
  <c r="C5" i="86"/>
  <c r="W4" i="86"/>
  <c r="R4" i="86"/>
  <c r="M89" i="86"/>
  <c r="U89" i="86" s="1"/>
  <c r="M88" i="86"/>
  <c r="U88" i="86" s="1"/>
  <c r="M86" i="86"/>
  <c r="U86" i="86" s="1"/>
  <c r="M85" i="86"/>
  <c r="U85" i="86" s="1"/>
  <c r="M84" i="86"/>
  <c r="U84" i="86" s="1"/>
  <c r="M83" i="86"/>
  <c r="U83" i="86" s="1"/>
  <c r="M82" i="86"/>
  <c r="U82" i="86" s="1"/>
  <c r="M80" i="86"/>
  <c r="U80" i="86" s="1"/>
  <c r="M79" i="86"/>
  <c r="U79" i="86" s="1"/>
  <c r="M78" i="86"/>
  <c r="U78" i="86" s="1"/>
  <c r="M77" i="86"/>
  <c r="U77" i="86" s="1"/>
  <c r="M76" i="86"/>
  <c r="U76" i="86" s="1"/>
  <c r="M74" i="86"/>
  <c r="U74" i="86" s="1"/>
  <c r="M73" i="86"/>
  <c r="U73" i="86" s="1"/>
  <c r="M72" i="86"/>
  <c r="U72" i="86" s="1"/>
  <c r="M71" i="86"/>
  <c r="U71" i="86" s="1"/>
  <c r="M70" i="86"/>
  <c r="U70" i="86" s="1"/>
  <c r="M68" i="86"/>
  <c r="U68" i="86" s="1"/>
  <c r="M67" i="86"/>
  <c r="U67" i="86" s="1"/>
  <c r="M66" i="86"/>
  <c r="U66" i="86" s="1"/>
  <c r="M65" i="86"/>
  <c r="U65" i="86" s="1"/>
  <c r="M64" i="86"/>
  <c r="U64" i="86" s="1"/>
  <c r="M62" i="86"/>
  <c r="U62" i="86" s="1"/>
  <c r="M61" i="86"/>
  <c r="U61" i="86" s="1"/>
  <c r="M60" i="86"/>
  <c r="U60" i="86" s="1"/>
  <c r="M59" i="86"/>
  <c r="U59" i="86" s="1"/>
  <c r="M58" i="86"/>
  <c r="U58" i="86" s="1"/>
  <c r="M56" i="86"/>
  <c r="U56" i="86" s="1"/>
  <c r="M55" i="86"/>
  <c r="U55" i="86" s="1"/>
  <c r="M54" i="86"/>
  <c r="U54" i="86" s="1"/>
  <c r="M53" i="86"/>
  <c r="U53" i="86" s="1"/>
  <c r="M52" i="86"/>
  <c r="U52" i="86" s="1"/>
  <c r="M50" i="86"/>
  <c r="U50" i="86" s="1"/>
  <c r="M49" i="86"/>
  <c r="U49" i="86" s="1"/>
  <c r="M48" i="86"/>
  <c r="U48" i="86" s="1"/>
  <c r="M47" i="86"/>
  <c r="U47" i="86" s="1"/>
  <c r="M46" i="86"/>
  <c r="U46" i="86" s="1"/>
  <c r="M44" i="86"/>
  <c r="U44" i="86" s="1"/>
  <c r="M43" i="86"/>
  <c r="U43" i="86" s="1"/>
  <c r="M42" i="86"/>
  <c r="U42" i="86" s="1"/>
  <c r="M41" i="86"/>
  <c r="U41" i="86" s="1"/>
  <c r="M40" i="86"/>
  <c r="U40" i="86" s="1"/>
  <c r="M38" i="86"/>
  <c r="U38" i="86" s="1"/>
  <c r="M37" i="86"/>
  <c r="U37" i="86" s="1"/>
  <c r="M36" i="86"/>
  <c r="U36" i="86" s="1"/>
  <c r="M35" i="86"/>
  <c r="U35" i="86" s="1"/>
  <c r="M34" i="86"/>
  <c r="U34" i="86" s="1"/>
  <c r="M32" i="86"/>
  <c r="U32" i="86" s="1"/>
  <c r="M31" i="86"/>
  <c r="U31" i="86" s="1"/>
  <c r="M30" i="86"/>
  <c r="U30" i="86" s="1"/>
  <c r="M29" i="86"/>
  <c r="U29" i="86" s="1"/>
  <c r="M28" i="86"/>
  <c r="U28" i="86" s="1"/>
  <c r="M26" i="86"/>
  <c r="U26" i="86" s="1"/>
  <c r="M25" i="86"/>
  <c r="U25" i="86" s="1"/>
  <c r="M24" i="86"/>
  <c r="U24" i="86" s="1"/>
  <c r="M23" i="86"/>
  <c r="U23" i="86" s="1"/>
  <c r="M22" i="86"/>
  <c r="U22" i="86" s="1"/>
  <c r="M20" i="86"/>
  <c r="U20" i="86" s="1"/>
  <c r="M19" i="86"/>
  <c r="U19" i="86" s="1"/>
  <c r="M18" i="86"/>
  <c r="U18" i="86" s="1"/>
  <c r="M17" i="86"/>
  <c r="U17" i="86" s="1"/>
  <c r="M16" i="86"/>
  <c r="U16" i="86" s="1"/>
  <c r="M14" i="86"/>
  <c r="U14" i="86" s="1"/>
  <c r="M13" i="86"/>
  <c r="M12" i="86"/>
  <c r="U12" i="86" s="1"/>
  <c r="M11" i="86"/>
  <c r="U11" i="86" s="1"/>
  <c r="M10" i="86"/>
  <c r="U10" i="86" s="1"/>
  <c r="M8" i="86"/>
  <c r="U8" i="86" s="1"/>
  <c r="M7" i="86"/>
  <c r="U7" i="86" s="1"/>
  <c r="M6" i="86"/>
  <c r="U6" i="86" s="1"/>
  <c r="M5" i="86"/>
  <c r="U5" i="86" s="1"/>
  <c r="M4" i="86"/>
  <c r="U4" i="86" s="1"/>
  <c r="X4" i="86" s="1"/>
  <c r="M4" i="86" a="1"/>
  <c r="M87" i="86" s="1"/>
  <c r="U87" i="86" s="1"/>
  <c r="AT3" i="86"/>
  <c r="AP3" i="86"/>
  <c r="R3" i="86"/>
  <c r="C3" i="86"/>
  <c r="O3" i="86" s="1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Q34" i="85"/>
  <c r="R33" i="85"/>
  <c r="R32" i="85"/>
  <c r="R31" i="85"/>
  <c r="Q31" i="85"/>
  <c r="R30" i="85"/>
  <c r="R29" i="85"/>
  <c r="R28" i="85"/>
  <c r="Q28" i="85"/>
  <c r="R27" i="85"/>
  <c r="R26" i="85"/>
  <c r="R25" i="85"/>
  <c r="R24" i="85"/>
  <c r="R23" i="85"/>
  <c r="R22" i="85"/>
  <c r="R21" i="85"/>
  <c r="R20" i="85"/>
  <c r="R19" i="85"/>
  <c r="Q19" i="85"/>
  <c r="R18" i="85"/>
  <c r="R17" i="85"/>
  <c r="R16" i="85"/>
  <c r="Q16" i="85"/>
  <c r="R15" i="85"/>
  <c r="R14" i="85"/>
  <c r="R13" i="85"/>
  <c r="Q13" i="85"/>
  <c r="R12" i="85"/>
  <c r="C12" i="85"/>
  <c r="C3" i="85" s="1"/>
  <c r="O3" i="85" s="1"/>
  <c r="R11" i="85"/>
  <c r="R10" i="85"/>
  <c r="C10" i="85"/>
  <c r="R9" i="85"/>
  <c r="Q9" i="85"/>
  <c r="R8" i="85"/>
  <c r="C8" i="85"/>
  <c r="Q37" i="85" s="1"/>
  <c r="B8" i="85"/>
  <c r="R7" i="85"/>
  <c r="Q7" i="85"/>
  <c r="R6" i="85"/>
  <c r="R5" i="85"/>
  <c r="C5" i="85"/>
  <c r="W4" i="85"/>
  <c r="R4" i="85"/>
  <c r="M98" i="85"/>
  <c r="U98" i="85" s="1"/>
  <c r="M94" i="85"/>
  <c r="U94" i="85" s="1"/>
  <c r="M93" i="85"/>
  <c r="U93" i="85" s="1"/>
  <c r="M92" i="85"/>
  <c r="U92" i="85" s="1"/>
  <c r="M86" i="85"/>
  <c r="U86" i="85" s="1"/>
  <c r="M82" i="85"/>
  <c r="U82" i="85" s="1"/>
  <c r="M81" i="85"/>
  <c r="U81" i="85" s="1"/>
  <c r="M80" i="85"/>
  <c r="U80" i="85" s="1"/>
  <c r="M74" i="85"/>
  <c r="U74" i="85" s="1"/>
  <c r="M70" i="85"/>
  <c r="U70" i="85" s="1"/>
  <c r="M69" i="85"/>
  <c r="U69" i="85" s="1"/>
  <c r="M68" i="85"/>
  <c r="U68" i="85" s="1"/>
  <c r="M62" i="85"/>
  <c r="U62" i="85" s="1"/>
  <c r="M58" i="85"/>
  <c r="U58" i="85" s="1"/>
  <c r="M57" i="85"/>
  <c r="U57" i="85" s="1"/>
  <c r="M56" i="85"/>
  <c r="U56" i="85" s="1"/>
  <c r="M50" i="85"/>
  <c r="U50" i="85" s="1"/>
  <c r="M46" i="85"/>
  <c r="U46" i="85" s="1"/>
  <c r="M45" i="85"/>
  <c r="U45" i="85" s="1"/>
  <c r="M44" i="85"/>
  <c r="U44" i="85" s="1"/>
  <c r="M38" i="85"/>
  <c r="U38" i="85" s="1"/>
  <c r="M34" i="85"/>
  <c r="U34" i="85" s="1"/>
  <c r="M33" i="85"/>
  <c r="U33" i="85" s="1"/>
  <c r="M32" i="85"/>
  <c r="U32" i="85" s="1"/>
  <c r="M26" i="85"/>
  <c r="U26" i="85" s="1"/>
  <c r="M22" i="85"/>
  <c r="U22" i="85" s="1"/>
  <c r="M21" i="85"/>
  <c r="U21" i="85" s="1"/>
  <c r="M20" i="85"/>
  <c r="U20" i="85" s="1"/>
  <c r="M14" i="85"/>
  <c r="U14" i="85" s="1"/>
  <c r="M10" i="85"/>
  <c r="U10" i="85" s="1"/>
  <c r="M9" i="85"/>
  <c r="U9" i="85" s="1"/>
  <c r="M8" i="85"/>
  <c r="U8" i="85" s="1"/>
  <c r="M4" i="85" a="1"/>
  <c r="F98" i="85"/>
  <c r="F97" i="85"/>
  <c r="F96" i="85"/>
  <c r="F92" i="85"/>
  <c r="F91" i="85"/>
  <c r="F90" i="85"/>
  <c r="F86" i="85"/>
  <c r="F85" i="85"/>
  <c r="F84" i="85"/>
  <c r="F80" i="85"/>
  <c r="F79" i="85"/>
  <c r="F78" i="85"/>
  <c r="F74" i="85"/>
  <c r="F73" i="85"/>
  <c r="F72" i="85"/>
  <c r="F68" i="85"/>
  <c r="F67" i="85"/>
  <c r="F66" i="85"/>
  <c r="F62" i="85"/>
  <c r="F61" i="85"/>
  <c r="F60" i="85"/>
  <c r="F56" i="85"/>
  <c r="F55" i="85"/>
  <c r="F54" i="85"/>
  <c r="F50" i="85"/>
  <c r="F49" i="85"/>
  <c r="F48" i="85"/>
  <c r="F44" i="85"/>
  <c r="F43" i="85"/>
  <c r="F42" i="85"/>
  <c r="F38" i="85"/>
  <c r="F37" i="85"/>
  <c r="F36" i="85"/>
  <c r="F32" i="85"/>
  <c r="F31" i="85"/>
  <c r="F30" i="85"/>
  <c r="F26" i="85"/>
  <c r="F25" i="85"/>
  <c r="F24" i="85"/>
  <c r="F20" i="85"/>
  <c r="F19" i="85"/>
  <c r="F18" i="85"/>
  <c r="F14" i="85"/>
  <c r="F13" i="85"/>
  <c r="F12" i="85"/>
  <c r="F8" i="85"/>
  <c r="F7" i="85"/>
  <c r="F6" i="85"/>
  <c r="F4" i="85" a="1"/>
  <c r="F95" i="85" s="1"/>
  <c r="AT3" i="85"/>
  <c r="R3" i="85"/>
  <c r="Q3" i="85"/>
  <c r="AG3" i="85" s="1"/>
  <c r="AP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V68" i="84"/>
  <c r="R67" i="84"/>
  <c r="Q67" i="84"/>
  <c r="V65" i="84"/>
  <c r="R64" i="84"/>
  <c r="Q64" i="84"/>
  <c r="V62" i="84"/>
  <c r="R61" i="84"/>
  <c r="Q61" i="84"/>
  <c r="V59" i="84"/>
  <c r="R58" i="84"/>
  <c r="Q58" i="84"/>
  <c r="V56" i="84"/>
  <c r="R55" i="84"/>
  <c r="Q55" i="84"/>
  <c r="V53" i="84"/>
  <c r="R52" i="84"/>
  <c r="Q52" i="84"/>
  <c r="V50" i="84"/>
  <c r="R49" i="84"/>
  <c r="Q49" i="84"/>
  <c r="V47" i="84"/>
  <c r="R46" i="84"/>
  <c r="Q46" i="84"/>
  <c r="V44" i="84"/>
  <c r="R43" i="84"/>
  <c r="Q43" i="84"/>
  <c r="V41" i="84"/>
  <c r="R40" i="84"/>
  <c r="Q40" i="84"/>
  <c r="V38" i="84"/>
  <c r="R37" i="84"/>
  <c r="Q37" i="84"/>
  <c r="V35" i="84"/>
  <c r="R34" i="84"/>
  <c r="Q34" i="84"/>
  <c r="V32" i="84"/>
  <c r="R31" i="84"/>
  <c r="Q31" i="84"/>
  <c r="V29" i="84"/>
  <c r="R28" i="84"/>
  <c r="Q28" i="84"/>
  <c r="V26" i="84"/>
  <c r="R25" i="84"/>
  <c r="Q25" i="84"/>
  <c r="V24" i="84"/>
  <c r="V23" i="84"/>
  <c r="Q23" i="84"/>
  <c r="Q22" i="84"/>
  <c r="V21" i="84"/>
  <c r="Q20" i="84"/>
  <c r="R19" i="84"/>
  <c r="Q19" i="84"/>
  <c r="V18" i="84"/>
  <c r="Q17" i="84"/>
  <c r="R16" i="84"/>
  <c r="V15" i="84"/>
  <c r="Q15" i="84"/>
  <c r="R14" i="84"/>
  <c r="Q14" i="84"/>
  <c r="V13" i="84"/>
  <c r="V12" i="84"/>
  <c r="Q12" i="84"/>
  <c r="C12" i="84"/>
  <c r="R11" i="84"/>
  <c r="V10" i="84"/>
  <c r="Q10" i="84"/>
  <c r="C10" i="84"/>
  <c r="V9" i="84"/>
  <c r="R9" i="84"/>
  <c r="V8" i="84"/>
  <c r="Q8" i="84"/>
  <c r="C8" i="84"/>
  <c r="B8" i="84"/>
  <c r="Q3" i="84" s="1"/>
  <c r="AG3" i="84" s="1"/>
  <c r="V7" i="84"/>
  <c r="Q7" i="84"/>
  <c r="V6" i="84"/>
  <c r="Q6" i="84"/>
  <c r="C6" i="84"/>
  <c r="V5" i="84"/>
  <c r="R5" i="84"/>
  <c r="C5" i="84"/>
  <c r="W4" i="84"/>
  <c r="V4" i="84"/>
  <c r="R4" i="84"/>
  <c r="M69" i="84"/>
  <c r="U69" i="84" s="1"/>
  <c r="M63" i="84"/>
  <c r="U63" i="84" s="1"/>
  <c r="M62" i="84"/>
  <c r="U62" i="84" s="1"/>
  <c r="M56" i="84"/>
  <c r="U56" i="84" s="1"/>
  <c r="M51" i="84"/>
  <c r="U51" i="84" s="1"/>
  <c r="M45" i="84"/>
  <c r="U45" i="84" s="1"/>
  <c r="M44" i="84"/>
  <c r="U44" i="84" s="1"/>
  <c r="M38" i="84"/>
  <c r="U38" i="84" s="1"/>
  <c r="M33" i="84"/>
  <c r="U33" i="84" s="1"/>
  <c r="M27" i="84"/>
  <c r="U27" i="84" s="1"/>
  <c r="M26" i="84"/>
  <c r="U26" i="84" s="1"/>
  <c r="M20" i="84"/>
  <c r="U20" i="84" s="1"/>
  <c r="M15" i="84"/>
  <c r="U15" i="84" s="1"/>
  <c r="M9" i="84"/>
  <c r="U9" i="84" s="1"/>
  <c r="M8" i="84"/>
  <c r="U8" i="84" s="1"/>
  <c r="M4" i="84" a="1"/>
  <c r="AT3" i="84"/>
  <c r="AQ3" i="84"/>
  <c r="AP3" i="84"/>
  <c r="AH3" i="84"/>
  <c r="R3" i="84"/>
  <c r="C3" i="84"/>
  <c r="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V76" i="83"/>
  <c r="R75" i="83"/>
  <c r="Q75" i="83"/>
  <c r="V67" i="83"/>
  <c r="R66" i="83"/>
  <c r="V58" i="83"/>
  <c r="R57" i="83"/>
  <c r="V49" i="83"/>
  <c r="C12" i="83"/>
  <c r="C3" i="83" s="1"/>
  <c r="O3" i="83" s="1"/>
  <c r="V11" i="83"/>
  <c r="R10" i="83"/>
  <c r="C10" i="83"/>
  <c r="V79" i="83" s="1"/>
  <c r="V9" i="83"/>
  <c r="C8" i="83"/>
  <c r="Q57" i="83" s="1"/>
  <c r="B8" i="83"/>
  <c r="Q3" i="83" s="1"/>
  <c r="AG3" i="83" s="1"/>
  <c r="R6" i="83"/>
  <c r="C6" i="83"/>
  <c r="R4" i="83" s="1"/>
  <c r="V5" i="83"/>
  <c r="C5" i="83"/>
  <c r="W4" i="83"/>
  <c r="M79" i="83"/>
  <c r="U79" i="83" s="1"/>
  <c r="M78" i="83"/>
  <c r="U78" i="83" s="1"/>
  <c r="M74" i="83"/>
  <c r="U74" i="83" s="1"/>
  <c r="M73" i="83"/>
  <c r="U73" i="83" s="1"/>
  <c r="M72" i="83"/>
  <c r="U72" i="83" s="1"/>
  <c r="M68" i="83"/>
  <c r="U68" i="83" s="1"/>
  <c r="M67" i="83"/>
  <c r="U67" i="83" s="1"/>
  <c r="M66" i="83"/>
  <c r="U66" i="83" s="1"/>
  <c r="M62" i="83"/>
  <c r="U62" i="83" s="1"/>
  <c r="M61" i="83"/>
  <c r="U61" i="83" s="1"/>
  <c r="M60" i="83"/>
  <c r="U60" i="83" s="1"/>
  <c r="M56" i="83"/>
  <c r="U56" i="83" s="1"/>
  <c r="M55" i="83"/>
  <c r="U55" i="83" s="1"/>
  <c r="M54" i="83"/>
  <c r="U54" i="83" s="1"/>
  <c r="M50" i="83"/>
  <c r="U50" i="83" s="1"/>
  <c r="M49" i="83"/>
  <c r="U49" i="83" s="1"/>
  <c r="M48" i="83"/>
  <c r="U48" i="83" s="1"/>
  <c r="M44" i="83"/>
  <c r="U44" i="83" s="1"/>
  <c r="M43" i="83"/>
  <c r="U43" i="83" s="1"/>
  <c r="M42" i="83"/>
  <c r="U42" i="83" s="1"/>
  <c r="M38" i="83"/>
  <c r="U38" i="83" s="1"/>
  <c r="M37" i="83"/>
  <c r="U37" i="83" s="1"/>
  <c r="M36" i="83"/>
  <c r="U36" i="83" s="1"/>
  <c r="M32" i="83"/>
  <c r="U32" i="83" s="1"/>
  <c r="M31" i="83"/>
  <c r="U31" i="83" s="1"/>
  <c r="M30" i="83"/>
  <c r="U30" i="83" s="1"/>
  <c r="M26" i="83"/>
  <c r="U26" i="83" s="1"/>
  <c r="M25" i="83"/>
  <c r="U25" i="83" s="1"/>
  <c r="M24" i="83"/>
  <c r="U24" i="83" s="1"/>
  <c r="M20" i="83"/>
  <c r="U20" i="83" s="1"/>
  <c r="M19" i="83"/>
  <c r="U19" i="83" s="1"/>
  <c r="M18" i="83"/>
  <c r="U18" i="83" s="1"/>
  <c r="M14" i="83"/>
  <c r="U14" i="83" s="1"/>
  <c r="M13" i="83"/>
  <c r="U13" i="83" s="1"/>
  <c r="M12" i="83"/>
  <c r="U12" i="83" s="1"/>
  <c r="M8" i="83"/>
  <c r="U8" i="83" s="1"/>
  <c r="M7" i="83"/>
  <c r="U7" i="83" s="1"/>
  <c r="M6" i="83"/>
  <c r="U6" i="83" s="1"/>
  <c r="M4" i="83" a="1"/>
  <c r="M77" i="83" s="1"/>
  <c r="U77" i="83" s="1"/>
  <c r="AT3" i="83"/>
  <c r="AP3" i="83"/>
  <c r="AH3" i="83"/>
  <c r="AQ3" i="83" s="1"/>
  <c r="R3" i="83"/>
  <c r="AX97" i="82"/>
  <c r="AX96" i="82"/>
  <c r="AX95" i="82"/>
  <c r="AX94" i="82"/>
  <c r="AX93" i="82"/>
  <c r="AX92" i="82"/>
  <c r="AX91" i="82"/>
  <c r="AX90" i="82"/>
  <c r="R89" i="82"/>
  <c r="Q89" i="82"/>
  <c r="V87" i="82"/>
  <c r="R86" i="82"/>
  <c r="Q86" i="82"/>
  <c r="V84" i="82"/>
  <c r="R83" i="82"/>
  <c r="Q83" i="82"/>
  <c r="V81" i="82"/>
  <c r="R80" i="82"/>
  <c r="Q80" i="82"/>
  <c r="V78" i="82"/>
  <c r="R77" i="82"/>
  <c r="Q77" i="82"/>
  <c r="V75" i="82"/>
  <c r="R74" i="82"/>
  <c r="Q74" i="82"/>
  <c r="V72" i="82"/>
  <c r="R71" i="82"/>
  <c r="Q71" i="82"/>
  <c r="V69" i="82"/>
  <c r="R68" i="82"/>
  <c r="Q68" i="82"/>
  <c r="V66" i="82"/>
  <c r="R65" i="82"/>
  <c r="Q65" i="82"/>
  <c r="V63" i="82"/>
  <c r="R62" i="82"/>
  <c r="Q62" i="82"/>
  <c r="V60" i="82"/>
  <c r="R59" i="82"/>
  <c r="Q59" i="82"/>
  <c r="V57" i="82"/>
  <c r="R56" i="82"/>
  <c r="Q56" i="82"/>
  <c r="V54" i="82"/>
  <c r="R53" i="82"/>
  <c r="Q53" i="82"/>
  <c r="V51" i="82"/>
  <c r="R50" i="82"/>
  <c r="Q50" i="82"/>
  <c r="V48" i="82"/>
  <c r="R47" i="82"/>
  <c r="Q47" i="82"/>
  <c r="V45" i="82"/>
  <c r="R44" i="82"/>
  <c r="Q44" i="82"/>
  <c r="V42" i="82"/>
  <c r="R41" i="82"/>
  <c r="Q41" i="82"/>
  <c r="V39" i="82"/>
  <c r="R38" i="82"/>
  <c r="Q38" i="82"/>
  <c r="V36" i="82"/>
  <c r="R35" i="82"/>
  <c r="Q35" i="82"/>
  <c r="V33" i="82"/>
  <c r="R32" i="82"/>
  <c r="Q32" i="82"/>
  <c r="V30" i="82"/>
  <c r="R29" i="82"/>
  <c r="Q29" i="82"/>
  <c r="V27" i="82"/>
  <c r="Q26" i="82"/>
  <c r="V25" i="82"/>
  <c r="Q24" i="82"/>
  <c r="R20" i="82"/>
  <c r="V18" i="82"/>
  <c r="R18" i="82"/>
  <c r="Q17" i="82"/>
  <c r="V16" i="82"/>
  <c r="V15" i="82"/>
  <c r="Q14" i="82"/>
  <c r="R13" i="82"/>
  <c r="V12" i="82"/>
  <c r="C12" i="82"/>
  <c r="R11" i="82"/>
  <c r="Q11" i="82"/>
  <c r="V10" i="82"/>
  <c r="C10" i="82"/>
  <c r="V24" i="82" s="1"/>
  <c r="V9" i="82"/>
  <c r="R9" i="82"/>
  <c r="Q9" i="82"/>
  <c r="V8" i="82"/>
  <c r="C8" i="82"/>
  <c r="Q23" i="82" s="1"/>
  <c r="B8" i="82"/>
  <c r="V7" i="82"/>
  <c r="R7" i="82"/>
  <c r="V6" i="82"/>
  <c r="Q6" i="82"/>
  <c r="C6" i="82"/>
  <c r="R26" i="82" s="1"/>
  <c r="V5" i="82"/>
  <c r="R5" i="82"/>
  <c r="Q5" i="82"/>
  <c r="C5" i="82"/>
  <c r="W4" i="82"/>
  <c r="V4" i="82"/>
  <c r="Y4" i="82" s="1"/>
  <c r="R4" i="82"/>
  <c r="M4" i="82" a="1"/>
  <c r="AT3" i="82"/>
  <c r="Q3" i="82"/>
  <c r="AG3" i="82" s="1"/>
  <c r="AP3" i="82" s="1"/>
  <c r="C3" i="82"/>
  <c r="O3" i="82" s="1"/>
  <c r="AE3" i="82" s="1"/>
  <c r="AN3" i="82" s="1"/>
  <c r="S98" i="81"/>
  <c r="R98" i="81"/>
  <c r="V97" i="81"/>
  <c r="R97" i="81"/>
  <c r="R96" i="81"/>
  <c r="Q96" i="81"/>
  <c r="R95" i="81"/>
  <c r="V94" i="81"/>
  <c r="R94" i="81"/>
  <c r="R93" i="81"/>
  <c r="Q93" i="81"/>
  <c r="R92" i="81"/>
  <c r="V91" i="81"/>
  <c r="R91" i="81"/>
  <c r="R90" i="81"/>
  <c r="Q90" i="81"/>
  <c r="R89" i="81"/>
  <c r="V88" i="81"/>
  <c r="R88" i="81"/>
  <c r="R87" i="81"/>
  <c r="Q87" i="81"/>
  <c r="R86" i="81"/>
  <c r="V85" i="81"/>
  <c r="R85" i="81"/>
  <c r="R84" i="81"/>
  <c r="Q84" i="81"/>
  <c r="R83" i="81"/>
  <c r="V82" i="81"/>
  <c r="R82" i="81"/>
  <c r="R81" i="81"/>
  <c r="Q81" i="81"/>
  <c r="V80" i="81"/>
  <c r="R80" i="81"/>
  <c r="V79" i="81"/>
  <c r="R79" i="81"/>
  <c r="Q79" i="81"/>
  <c r="R78" i="81"/>
  <c r="Q78" i="81"/>
  <c r="V77" i="81"/>
  <c r="R77" i="81"/>
  <c r="V76" i="81"/>
  <c r="R76" i="81"/>
  <c r="Q76" i="81"/>
  <c r="R75" i="81"/>
  <c r="Q75" i="81"/>
  <c r="V74" i="81"/>
  <c r="R74" i="81"/>
  <c r="V73" i="81"/>
  <c r="R73" i="81"/>
  <c r="Q73" i="81"/>
  <c r="R72" i="81"/>
  <c r="Q72" i="81"/>
  <c r="V71" i="81"/>
  <c r="R71" i="81"/>
  <c r="V70" i="81"/>
  <c r="R70" i="81"/>
  <c r="Q70" i="81"/>
  <c r="R69" i="81"/>
  <c r="Q69" i="81"/>
  <c r="V68" i="81"/>
  <c r="R68" i="81"/>
  <c r="V67" i="81"/>
  <c r="R67" i="81"/>
  <c r="Q67" i="81"/>
  <c r="R66" i="81"/>
  <c r="Q66" i="81"/>
  <c r="V65" i="81"/>
  <c r="R65" i="81"/>
  <c r="V64" i="81"/>
  <c r="R64" i="81"/>
  <c r="Q64" i="81"/>
  <c r="R63" i="81"/>
  <c r="Q63" i="81"/>
  <c r="V62" i="81"/>
  <c r="R62" i="81"/>
  <c r="V61" i="81"/>
  <c r="R61" i="81"/>
  <c r="Q61" i="81"/>
  <c r="R60" i="81"/>
  <c r="Q60" i="81"/>
  <c r="V59" i="81"/>
  <c r="R59" i="81"/>
  <c r="V58" i="81"/>
  <c r="R58" i="81"/>
  <c r="Q58" i="81"/>
  <c r="R57" i="81"/>
  <c r="Q57" i="81"/>
  <c r="V56" i="81"/>
  <c r="R56" i="81"/>
  <c r="V55" i="81"/>
  <c r="R55" i="81"/>
  <c r="Q55" i="81"/>
  <c r="R54" i="81"/>
  <c r="Q54" i="81"/>
  <c r="V53" i="81"/>
  <c r="R53" i="81"/>
  <c r="V52" i="81"/>
  <c r="R52" i="81"/>
  <c r="Q52" i="81"/>
  <c r="R51" i="81"/>
  <c r="Q51" i="81"/>
  <c r="V50" i="81"/>
  <c r="R50" i="81"/>
  <c r="V49" i="81"/>
  <c r="R49" i="81"/>
  <c r="Q49" i="81"/>
  <c r="R48" i="81"/>
  <c r="Q48" i="81"/>
  <c r="V47" i="81"/>
  <c r="R47" i="81"/>
  <c r="V46" i="81"/>
  <c r="R46" i="81"/>
  <c r="Q46" i="81"/>
  <c r="R45" i="81"/>
  <c r="Q45" i="81"/>
  <c r="V44" i="81"/>
  <c r="R44" i="81"/>
  <c r="V43" i="81"/>
  <c r="R43" i="81"/>
  <c r="Q43" i="81"/>
  <c r="R42" i="81"/>
  <c r="Q42" i="81"/>
  <c r="V41" i="81"/>
  <c r="R41" i="81"/>
  <c r="V40" i="81"/>
  <c r="R40" i="81"/>
  <c r="Q40" i="81"/>
  <c r="R39" i="81"/>
  <c r="Q39" i="81"/>
  <c r="V38" i="81"/>
  <c r="R38" i="81"/>
  <c r="V37" i="81"/>
  <c r="R37" i="81"/>
  <c r="Q37" i="81"/>
  <c r="R36" i="81"/>
  <c r="Q36" i="81"/>
  <c r="V35" i="81"/>
  <c r="R35" i="81"/>
  <c r="V34" i="81"/>
  <c r="R34" i="81"/>
  <c r="Q34" i="81"/>
  <c r="R33" i="81"/>
  <c r="Q33" i="81"/>
  <c r="V32" i="81"/>
  <c r="R32" i="81"/>
  <c r="V31" i="81"/>
  <c r="R31" i="81"/>
  <c r="Q31" i="81"/>
  <c r="R30" i="81"/>
  <c r="Q30" i="81"/>
  <c r="V29" i="81"/>
  <c r="R29" i="81"/>
  <c r="V28" i="81"/>
  <c r="R28" i="81"/>
  <c r="Q28" i="81"/>
  <c r="R27" i="81"/>
  <c r="Q27" i="81"/>
  <c r="V26" i="81"/>
  <c r="R26" i="81"/>
  <c r="V25" i="81"/>
  <c r="R25" i="81"/>
  <c r="Q25" i="81"/>
  <c r="R24" i="81"/>
  <c r="Q24" i="81"/>
  <c r="V23" i="81"/>
  <c r="R23" i="81"/>
  <c r="V22" i="81"/>
  <c r="R22" i="81"/>
  <c r="Q22" i="81"/>
  <c r="R21" i="81"/>
  <c r="Q21" i="81"/>
  <c r="V20" i="81"/>
  <c r="R20" i="81"/>
  <c r="V19" i="81"/>
  <c r="R19" i="81"/>
  <c r="Q19" i="81"/>
  <c r="R18" i="81"/>
  <c r="Q18" i="81"/>
  <c r="V17" i="81"/>
  <c r="R17" i="81"/>
  <c r="V16" i="81"/>
  <c r="R16" i="81"/>
  <c r="Q16" i="81"/>
  <c r="R15" i="81"/>
  <c r="Q15" i="81"/>
  <c r="V14" i="81"/>
  <c r="R14" i="81"/>
  <c r="V13" i="81"/>
  <c r="R13" i="81"/>
  <c r="Q13" i="81"/>
  <c r="R12" i="81"/>
  <c r="Q12" i="81"/>
  <c r="C12" i="81"/>
  <c r="C3" i="81" s="1"/>
  <c r="O3" i="81" s="1"/>
  <c r="P3" i="81" s="1"/>
  <c r="AF3" i="81" s="1"/>
  <c r="AO3" i="81" s="1"/>
  <c r="R11" i="81"/>
  <c r="Q11" i="81"/>
  <c r="R10" i="81"/>
  <c r="Q10" i="81"/>
  <c r="C10" i="81"/>
  <c r="V96" i="81" s="1"/>
  <c r="V9" i="81"/>
  <c r="R9" i="81"/>
  <c r="Q9" i="81"/>
  <c r="R8" i="81"/>
  <c r="Q8" i="81"/>
  <c r="C8" i="81"/>
  <c r="Q98" i="81" s="1"/>
  <c r="B8" i="81"/>
  <c r="Q3" i="81" s="1"/>
  <c r="AG3" i="81" s="1"/>
  <c r="V7" i="81"/>
  <c r="R7" i="81"/>
  <c r="Q7" i="81"/>
  <c r="R6" i="81"/>
  <c r="Q6" i="81"/>
  <c r="V5" i="81"/>
  <c r="R5" i="81"/>
  <c r="C5" i="81"/>
  <c r="W4" i="81"/>
  <c r="Y4" i="81" s="1"/>
  <c r="V4" i="81"/>
  <c r="R4" i="81"/>
  <c r="M97" i="81"/>
  <c r="U97" i="81" s="1"/>
  <c r="M91" i="81"/>
  <c r="U91" i="81" s="1"/>
  <c r="M90" i="81"/>
  <c r="U90" i="81" s="1"/>
  <c r="M88" i="81"/>
  <c r="U88" i="81" s="1"/>
  <c r="M82" i="81"/>
  <c r="U82" i="81" s="1"/>
  <c r="M81" i="81"/>
  <c r="U81" i="81" s="1"/>
  <c r="M79" i="81"/>
  <c r="U79" i="81" s="1"/>
  <c r="M73" i="81"/>
  <c r="U73" i="81" s="1"/>
  <c r="M72" i="81"/>
  <c r="U72" i="81" s="1"/>
  <c r="M70" i="81"/>
  <c r="U70" i="81" s="1"/>
  <c r="M64" i="81"/>
  <c r="U64" i="81" s="1"/>
  <c r="M63" i="81"/>
  <c r="U63" i="81" s="1"/>
  <c r="M61" i="81"/>
  <c r="U61" i="81" s="1"/>
  <c r="M55" i="81"/>
  <c r="U55" i="81" s="1"/>
  <c r="M54" i="81"/>
  <c r="U54" i="81" s="1"/>
  <c r="M52" i="81"/>
  <c r="U52" i="81" s="1"/>
  <c r="M46" i="81"/>
  <c r="U46" i="81" s="1"/>
  <c r="M45" i="81"/>
  <c r="U45" i="81" s="1"/>
  <c r="M43" i="81"/>
  <c r="U43" i="81" s="1"/>
  <c r="M37" i="81"/>
  <c r="U37" i="81" s="1"/>
  <c r="M36" i="81"/>
  <c r="U36" i="81" s="1"/>
  <c r="M34" i="81"/>
  <c r="U34" i="81" s="1"/>
  <c r="M28" i="81"/>
  <c r="U28" i="81" s="1"/>
  <c r="M27" i="81"/>
  <c r="U27" i="81" s="1"/>
  <c r="M25" i="81"/>
  <c r="U25" i="81" s="1"/>
  <c r="M19" i="81"/>
  <c r="U19" i="81" s="1"/>
  <c r="M18" i="81"/>
  <c r="U18" i="81" s="1"/>
  <c r="M16" i="81"/>
  <c r="U16" i="81" s="1"/>
  <c r="M10" i="81"/>
  <c r="U10" i="81" s="1"/>
  <c r="M9" i="81"/>
  <c r="U9" i="81" s="1"/>
  <c r="M7" i="81"/>
  <c r="U7" i="81" s="1"/>
  <c r="M4" i="81" a="1"/>
  <c r="F98" i="81"/>
  <c r="F97" i="81"/>
  <c r="F96" i="81"/>
  <c r="F95" i="81"/>
  <c r="F94" i="81"/>
  <c r="F92" i="81"/>
  <c r="F91" i="81"/>
  <c r="F90" i="81"/>
  <c r="F89" i="81"/>
  <c r="F88" i="81"/>
  <c r="F86" i="81"/>
  <c r="F85" i="81"/>
  <c r="F84" i="81"/>
  <c r="F83" i="81"/>
  <c r="F82" i="81"/>
  <c r="F80" i="81"/>
  <c r="F79" i="81"/>
  <c r="F78" i="81"/>
  <c r="F77" i="81"/>
  <c r="F76" i="81"/>
  <c r="F74" i="81"/>
  <c r="F73" i="81"/>
  <c r="F72" i="81"/>
  <c r="F71" i="81"/>
  <c r="F70" i="81"/>
  <c r="F68" i="81"/>
  <c r="F67" i="81"/>
  <c r="F66" i="81"/>
  <c r="F65" i="81"/>
  <c r="F64" i="81"/>
  <c r="F62" i="81"/>
  <c r="F61" i="81"/>
  <c r="F60" i="81"/>
  <c r="F59" i="81"/>
  <c r="F58" i="81"/>
  <c r="F56" i="81"/>
  <c r="F55" i="81"/>
  <c r="F54" i="81"/>
  <c r="F53" i="81"/>
  <c r="F52" i="81"/>
  <c r="F50" i="81"/>
  <c r="F49" i="81"/>
  <c r="F48" i="81"/>
  <c r="F47" i="81"/>
  <c r="F46" i="81"/>
  <c r="F44" i="81"/>
  <c r="F43" i="81"/>
  <c r="F42" i="81"/>
  <c r="F41" i="81"/>
  <c r="F40" i="81"/>
  <c r="F38" i="81"/>
  <c r="F37" i="81"/>
  <c r="F36" i="81"/>
  <c r="F35" i="81"/>
  <c r="F34" i="81"/>
  <c r="F32" i="81"/>
  <c r="F31" i="81"/>
  <c r="F30" i="81"/>
  <c r="F29" i="81"/>
  <c r="F28" i="81"/>
  <c r="F26" i="81"/>
  <c r="F25" i="81"/>
  <c r="F24" i="81"/>
  <c r="F23" i="81"/>
  <c r="F22" i="81"/>
  <c r="F20" i="81"/>
  <c r="F19" i="81"/>
  <c r="F18" i="81"/>
  <c r="F17" i="81"/>
  <c r="F16" i="81"/>
  <c r="F14" i="81"/>
  <c r="F13" i="81"/>
  <c r="F12" i="81"/>
  <c r="F11" i="81"/>
  <c r="F10" i="81"/>
  <c r="F8" i="81"/>
  <c r="F7" i="81"/>
  <c r="F6" i="81"/>
  <c r="F5" i="81"/>
  <c r="F4" i="81"/>
  <c r="F4" i="81" a="1"/>
  <c r="F93" i="81" s="1"/>
  <c r="AT3" i="81"/>
  <c r="AP3" i="81"/>
  <c r="AH3" i="81"/>
  <c r="AQ3" i="81" s="1"/>
  <c r="R3" i="8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R68" i="80"/>
  <c r="V62" i="80"/>
  <c r="Q61" i="80"/>
  <c r="R59" i="80"/>
  <c r="V53" i="80"/>
  <c r="Q52" i="80"/>
  <c r="V50" i="80"/>
  <c r="R50" i="80"/>
  <c r="Q49" i="80"/>
  <c r="R47" i="80"/>
  <c r="V46" i="80"/>
  <c r="Q45" i="80"/>
  <c r="V44" i="80"/>
  <c r="R43" i="80"/>
  <c r="Q43" i="80"/>
  <c r="V41" i="80"/>
  <c r="R41" i="80"/>
  <c r="Q40" i="80"/>
  <c r="R38" i="80"/>
  <c r="V37" i="80"/>
  <c r="Q36" i="80"/>
  <c r="V35" i="80"/>
  <c r="Q34" i="80"/>
  <c r="R33" i="80"/>
  <c r="V32" i="80"/>
  <c r="R31" i="80"/>
  <c r="Q31" i="80"/>
  <c r="R29" i="80"/>
  <c r="V28" i="80"/>
  <c r="R27" i="80"/>
  <c r="Q27" i="80"/>
  <c r="V26" i="80"/>
  <c r="Q25" i="80"/>
  <c r="R24" i="80"/>
  <c r="V23" i="80"/>
  <c r="R22" i="80"/>
  <c r="Q22" i="80"/>
  <c r="R20" i="80"/>
  <c r="V19" i="80"/>
  <c r="R18" i="80"/>
  <c r="Q18" i="80"/>
  <c r="V17" i="80"/>
  <c r="Q16" i="80"/>
  <c r="R15" i="80"/>
  <c r="V14" i="80"/>
  <c r="R13" i="80"/>
  <c r="Q13" i="80"/>
  <c r="C12" i="80"/>
  <c r="Q11" i="80"/>
  <c r="Q10" i="80"/>
  <c r="C10" i="80"/>
  <c r="V61" i="80" s="1"/>
  <c r="V9" i="80"/>
  <c r="R9" i="80"/>
  <c r="Q9" i="80"/>
  <c r="V8" i="80"/>
  <c r="C8" i="80"/>
  <c r="Q64" i="80" s="1"/>
  <c r="B8" i="80"/>
  <c r="V7" i="80"/>
  <c r="R7" i="80"/>
  <c r="Q7" i="80"/>
  <c r="V6" i="80"/>
  <c r="Q6" i="80"/>
  <c r="C6" i="80"/>
  <c r="R62" i="80" s="1"/>
  <c r="V5" i="80"/>
  <c r="R5" i="80"/>
  <c r="Q5" i="80"/>
  <c r="C5" i="80"/>
  <c r="W4" i="80"/>
  <c r="V4" i="80"/>
  <c r="Y4" i="80" s="1"/>
  <c r="R4" i="80"/>
  <c r="M67" i="80"/>
  <c r="U67" i="80" s="1"/>
  <c r="M66" i="80"/>
  <c r="U66" i="80" s="1"/>
  <c r="M65" i="80"/>
  <c r="U65" i="80" s="1"/>
  <c r="M61" i="80"/>
  <c r="U61" i="80" s="1"/>
  <c r="M60" i="80"/>
  <c r="U60" i="80" s="1"/>
  <c r="M59" i="80"/>
  <c r="U59" i="80" s="1"/>
  <c r="M55" i="80"/>
  <c r="U55" i="80" s="1"/>
  <c r="M54" i="80"/>
  <c r="U54" i="80" s="1"/>
  <c r="M53" i="80"/>
  <c r="U53" i="80" s="1"/>
  <c r="M49" i="80"/>
  <c r="U49" i="80" s="1"/>
  <c r="M48" i="80"/>
  <c r="U48" i="80" s="1"/>
  <c r="M47" i="80"/>
  <c r="U47" i="80" s="1"/>
  <c r="M43" i="80"/>
  <c r="U43" i="80" s="1"/>
  <c r="M42" i="80"/>
  <c r="U42" i="80" s="1"/>
  <c r="M41" i="80"/>
  <c r="U41" i="80" s="1"/>
  <c r="M37" i="80"/>
  <c r="U37" i="80" s="1"/>
  <c r="M36" i="80"/>
  <c r="U36" i="80" s="1"/>
  <c r="M35" i="80"/>
  <c r="U35" i="80" s="1"/>
  <c r="M31" i="80"/>
  <c r="U31" i="80" s="1"/>
  <c r="M30" i="80"/>
  <c r="U30" i="80" s="1"/>
  <c r="M29" i="80"/>
  <c r="U29" i="80" s="1"/>
  <c r="M25" i="80"/>
  <c r="U25" i="80" s="1"/>
  <c r="M24" i="80"/>
  <c r="U24" i="80" s="1"/>
  <c r="M23" i="80"/>
  <c r="U23" i="80" s="1"/>
  <c r="M19" i="80"/>
  <c r="U19" i="80" s="1"/>
  <c r="M18" i="80"/>
  <c r="U18" i="80" s="1"/>
  <c r="M17" i="80"/>
  <c r="U17" i="80" s="1"/>
  <c r="M13" i="80"/>
  <c r="U13" i="80" s="1"/>
  <c r="M12" i="80"/>
  <c r="U12" i="80" s="1"/>
  <c r="M11" i="80"/>
  <c r="U11" i="80" s="1"/>
  <c r="M7" i="80"/>
  <c r="U7" i="80" s="1"/>
  <c r="M6" i="80"/>
  <c r="U6" i="80" s="1"/>
  <c r="M5" i="80"/>
  <c r="U5" i="80" s="1"/>
  <c r="M4" i="80" a="1"/>
  <c r="M64" i="80" s="1"/>
  <c r="U64" i="80" s="1"/>
  <c r="AT3" i="80"/>
  <c r="R3" i="80"/>
  <c r="Q3" i="80"/>
  <c r="AG3" i="80" s="1"/>
  <c r="AP3" i="80" s="1"/>
  <c r="C3" i="80"/>
  <c r="O3" i="80" s="1"/>
  <c r="P3" i="80" s="1"/>
  <c r="AF3" i="80" s="1"/>
  <c r="AO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R79" i="79"/>
  <c r="R76" i="79"/>
  <c r="R73" i="79"/>
  <c r="R70" i="79"/>
  <c r="R67" i="79"/>
  <c r="R64" i="79"/>
  <c r="R61" i="79"/>
  <c r="R58" i="79"/>
  <c r="R55" i="79"/>
  <c r="R52" i="79"/>
  <c r="V51" i="79"/>
  <c r="R50" i="79"/>
  <c r="Q50" i="79"/>
  <c r="R49" i="79"/>
  <c r="V48" i="79"/>
  <c r="R47" i="79"/>
  <c r="Q47" i="79"/>
  <c r="R46" i="79"/>
  <c r="V45" i="79"/>
  <c r="R44" i="79"/>
  <c r="Q44" i="79"/>
  <c r="R43" i="79"/>
  <c r="V42" i="79"/>
  <c r="R41" i="79"/>
  <c r="Q41" i="79"/>
  <c r="R40" i="79"/>
  <c r="V39" i="79"/>
  <c r="R38" i="79"/>
  <c r="Q38" i="79"/>
  <c r="R37" i="79"/>
  <c r="V36" i="79"/>
  <c r="R35" i="79"/>
  <c r="Q35" i="79"/>
  <c r="R34" i="79"/>
  <c r="V33" i="79"/>
  <c r="R32" i="79"/>
  <c r="Q32" i="79"/>
  <c r="R31" i="79"/>
  <c r="V30" i="79"/>
  <c r="R29" i="79"/>
  <c r="Q29" i="79"/>
  <c r="R28" i="79"/>
  <c r="V27" i="79"/>
  <c r="R26" i="79"/>
  <c r="Q26" i="79"/>
  <c r="R25" i="79"/>
  <c r="V24" i="79"/>
  <c r="R23" i="79"/>
  <c r="Q23" i="79"/>
  <c r="R22" i="79"/>
  <c r="V21" i="79"/>
  <c r="R20" i="79"/>
  <c r="Q20" i="79"/>
  <c r="R19" i="79"/>
  <c r="V18" i="79"/>
  <c r="R17" i="79"/>
  <c r="Q17" i="79"/>
  <c r="R16" i="79"/>
  <c r="V15" i="79"/>
  <c r="R14" i="79"/>
  <c r="Q14" i="79"/>
  <c r="R13" i="79"/>
  <c r="V12" i="79"/>
  <c r="C12" i="79"/>
  <c r="R11" i="79"/>
  <c r="Q11" i="79"/>
  <c r="V10" i="79"/>
  <c r="C10" i="79"/>
  <c r="V77" i="79" s="1"/>
  <c r="V9" i="79"/>
  <c r="R9" i="79"/>
  <c r="Q9" i="79"/>
  <c r="V8" i="79"/>
  <c r="C8" i="79"/>
  <c r="Q79" i="79" s="1"/>
  <c r="B8" i="79"/>
  <c r="V7" i="79"/>
  <c r="R7" i="79"/>
  <c r="Q7" i="79"/>
  <c r="V6" i="79"/>
  <c r="Q6" i="79"/>
  <c r="C6" i="79"/>
  <c r="R78" i="79" s="1"/>
  <c r="V5" i="79"/>
  <c r="R5" i="79"/>
  <c r="Q5" i="79"/>
  <c r="C5" i="79"/>
  <c r="W4" i="79"/>
  <c r="V4" i="79"/>
  <c r="Y4" i="79" s="1"/>
  <c r="R4" i="79"/>
  <c r="M78" i="79"/>
  <c r="U78" i="79" s="1"/>
  <c r="M77" i="79"/>
  <c r="U77" i="79" s="1"/>
  <c r="M76" i="79"/>
  <c r="U76" i="79" s="1"/>
  <c r="M72" i="79"/>
  <c r="U72" i="79" s="1"/>
  <c r="M71" i="79"/>
  <c r="U71" i="79" s="1"/>
  <c r="M70" i="79"/>
  <c r="U70" i="79" s="1"/>
  <c r="M66" i="79"/>
  <c r="U66" i="79" s="1"/>
  <c r="M65" i="79"/>
  <c r="U65" i="79" s="1"/>
  <c r="M64" i="79"/>
  <c r="U64" i="79" s="1"/>
  <c r="M60" i="79"/>
  <c r="U60" i="79" s="1"/>
  <c r="M59" i="79"/>
  <c r="U59" i="79" s="1"/>
  <c r="M58" i="79"/>
  <c r="U58" i="79" s="1"/>
  <c r="M54" i="79"/>
  <c r="U54" i="79" s="1"/>
  <c r="M53" i="79"/>
  <c r="U53" i="79" s="1"/>
  <c r="M52" i="79"/>
  <c r="U52" i="79" s="1"/>
  <c r="M48" i="79"/>
  <c r="U48" i="79" s="1"/>
  <c r="M47" i="79"/>
  <c r="U47" i="79" s="1"/>
  <c r="M46" i="79"/>
  <c r="U46" i="79" s="1"/>
  <c r="M42" i="79"/>
  <c r="U42" i="79" s="1"/>
  <c r="M41" i="79"/>
  <c r="U41" i="79" s="1"/>
  <c r="M40" i="79"/>
  <c r="U40" i="79" s="1"/>
  <c r="M36" i="79"/>
  <c r="U36" i="79" s="1"/>
  <c r="M35" i="79"/>
  <c r="U35" i="79" s="1"/>
  <c r="M34" i="79"/>
  <c r="U34" i="79" s="1"/>
  <c r="M30" i="79"/>
  <c r="U30" i="79" s="1"/>
  <c r="M29" i="79"/>
  <c r="U29" i="79" s="1"/>
  <c r="M28" i="79"/>
  <c r="U28" i="79" s="1"/>
  <c r="M24" i="79"/>
  <c r="U24" i="79" s="1"/>
  <c r="M23" i="79"/>
  <c r="U23" i="79" s="1"/>
  <c r="M22" i="79"/>
  <c r="U22" i="79" s="1"/>
  <c r="M18" i="79"/>
  <c r="U18" i="79" s="1"/>
  <c r="M17" i="79"/>
  <c r="U17" i="79" s="1"/>
  <c r="M16" i="79"/>
  <c r="U16" i="79" s="1"/>
  <c r="M12" i="79"/>
  <c r="U12" i="79" s="1"/>
  <c r="M11" i="79"/>
  <c r="U11" i="79" s="1"/>
  <c r="M10" i="79"/>
  <c r="U10" i="79" s="1"/>
  <c r="M6" i="79"/>
  <c r="U6" i="79" s="1"/>
  <c r="M5" i="79"/>
  <c r="U5" i="79" s="1"/>
  <c r="M4" i="79"/>
  <c r="U4" i="79" s="1"/>
  <c r="X4" i="79" s="1"/>
  <c r="M4" i="79" a="1"/>
  <c r="M75" i="79" s="1"/>
  <c r="U75" i="79" s="1"/>
  <c r="AT3" i="79"/>
  <c r="AH3" i="79"/>
  <c r="AQ3" i="79" s="1"/>
  <c r="R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V60" i="78"/>
  <c r="Q59" i="78"/>
  <c r="V57" i="78"/>
  <c r="Q56" i="78"/>
  <c r="V54" i="78"/>
  <c r="Q53" i="78"/>
  <c r="V51" i="78"/>
  <c r="Q50" i="78"/>
  <c r="V48" i="78"/>
  <c r="Q47" i="78"/>
  <c r="V45" i="78"/>
  <c r="Q44" i="78"/>
  <c r="V42" i="78"/>
  <c r="Q41" i="78"/>
  <c r="V39" i="78"/>
  <c r="Q38" i="78"/>
  <c r="V36" i="78"/>
  <c r="Q35" i="78"/>
  <c r="V33" i="78"/>
  <c r="Q32" i="78"/>
  <c r="V30" i="78"/>
  <c r="Q29" i="78"/>
  <c r="V27" i="78"/>
  <c r="Q26" i="78"/>
  <c r="V24" i="78"/>
  <c r="Q23" i="78"/>
  <c r="V21" i="78"/>
  <c r="Q20" i="78"/>
  <c r="V18" i="78"/>
  <c r="Q17" i="78"/>
  <c r="V15" i="78"/>
  <c r="Q14" i="78"/>
  <c r="V12" i="78"/>
  <c r="C12" i="78"/>
  <c r="R11" i="78"/>
  <c r="V10" i="78"/>
  <c r="C10" i="78"/>
  <c r="V61" i="78" s="1"/>
  <c r="V9" i="78"/>
  <c r="R9" i="78"/>
  <c r="V8" i="78"/>
  <c r="C8" i="78"/>
  <c r="Q60" i="78" s="1"/>
  <c r="B8" i="78"/>
  <c r="V6" i="78"/>
  <c r="C6" i="78"/>
  <c r="V5" i="78"/>
  <c r="R5" i="78"/>
  <c r="C5" i="78"/>
  <c r="W4" i="78"/>
  <c r="V4" i="78"/>
  <c r="Y4" i="78" s="1"/>
  <c r="R4" i="78"/>
  <c r="M87" i="78"/>
  <c r="U87" i="78" s="1"/>
  <c r="M57" i="78"/>
  <c r="U57" i="78" s="1"/>
  <c r="M51" i="78"/>
  <c r="U51" i="78" s="1"/>
  <c r="M21" i="78"/>
  <c r="U21" i="78" s="1"/>
  <c r="M15" i="78"/>
  <c r="U15" i="78" s="1"/>
  <c r="M4" i="78" a="1"/>
  <c r="M69" i="78" s="1"/>
  <c r="U69" i="78" s="1"/>
  <c r="AT3" i="78"/>
  <c r="AG3" i="78"/>
  <c r="AP3" i="78" s="1"/>
  <c r="R3" i="78"/>
  <c r="Q3" i="78"/>
  <c r="C3" i="78"/>
  <c r="O3" i="78" s="1"/>
  <c r="S98" i="77"/>
  <c r="R98" i="77"/>
  <c r="V97" i="77"/>
  <c r="R97" i="77"/>
  <c r="R96" i="77"/>
  <c r="Q96" i="77"/>
  <c r="R95" i="77"/>
  <c r="V94" i="77"/>
  <c r="R94" i="77"/>
  <c r="R93" i="77"/>
  <c r="Q93" i="77"/>
  <c r="R92" i="77"/>
  <c r="V91" i="77"/>
  <c r="R91" i="77"/>
  <c r="R90" i="77"/>
  <c r="Q90" i="77"/>
  <c r="R89" i="77"/>
  <c r="V88" i="77"/>
  <c r="R88" i="77"/>
  <c r="R87" i="77"/>
  <c r="Q87" i="77"/>
  <c r="R86" i="77"/>
  <c r="V85" i="77"/>
  <c r="R85" i="77"/>
  <c r="R84" i="77"/>
  <c r="Q84" i="77"/>
  <c r="R83" i="77"/>
  <c r="V82" i="77"/>
  <c r="R82" i="77"/>
  <c r="R81" i="77"/>
  <c r="Q81" i="77"/>
  <c r="R80" i="77"/>
  <c r="V79" i="77"/>
  <c r="R79" i="77"/>
  <c r="R78" i="77"/>
  <c r="Q78" i="77"/>
  <c r="R77" i="77"/>
  <c r="V76" i="77"/>
  <c r="R76" i="77"/>
  <c r="R75" i="77"/>
  <c r="Q75" i="77"/>
  <c r="R74" i="77"/>
  <c r="V73" i="77"/>
  <c r="R73" i="77"/>
  <c r="R72" i="77"/>
  <c r="Q72" i="77"/>
  <c r="R71" i="77"/>
  <c r="V70" i="77"/>
  <c r="R70" i="77"/>
  <c r="R69" i="77"/>
  <c r="Q69" i="77"/>
  <c r="R68" i="77"/>
  <c r="V67" i="77"/>
  <c r="R67" i="77"/>
  <c r="R66" i="77"/>
  <c r="Q66" i="77"/>
  <c r="R65" i="77"/>
  <c r="V64" i="77"/>
  <c r="R64" i="77"/>
  <c r="R63" i="77"/>
  <c r="Q63" i="77"/>
  <c r="R62" i="77"/>
  <c r="V61" i="77"/>
  <c r="R61" i="77"/>
  <c r="R60" i="77"/>
  <c r="Q60" i="77"/>
  <c r="R59" i="77"/>
  <c r="V58" i="77"/>
  <c r="R58" i="77"/>
  <c r="R57" i="77"/>
  <c r="Q57" i="77"/>
  <c r="R56" i="77"/>
  <c r="V55" i="77"/>
  <c r="R55" i="77"/>
  <c r="R54" i="77"/>
  <c r="Q54" i="77"/>
  <c r="R53" i="77"/>
  <c r="V52" i="77"/>
  <c r="R52" i="77"/>
  <c r="R51" i="77"/>
  <c r="Q51" i="77"/>
  <c r="R50" i="77"/>
  <c r="V49" i="77"/>
  <c r="R49" i="77"/>
  <c r="R48" i="77"/>
  <c r="Q48" i="77"/>
  <c r="R47" i="77"/>
  <c r="V46" i="77"/>
  <c r="R46" i="77"/>
  <c r="R45" i="77"/>
  <c r="Q45" i="77"/>
  <c r="R44" i="77"/>
  <c r="V43" i="77"/>
  <c r="R43" i="77"/>
  <c r="R42" i="77"/>
  <c r="Q42" i="77"/>
  <c r="R41" i="77"/>
  <c r="V40" i="77"/>
  <c r="R40" i="77"/>
  <c r="R39" i="77"/>
  <c r="Q39" i="77"/>
  <c r="R38" i="77"/>
  <c r="V37" i="77"/>
  <c r="R37" i="77"/>
  <c r="R36" i="77"/>
  <c r="Q36" i="77"/>
  <c r="R35" i="77"/>
  <c r="V34" i="77"/>
  <c r="R34" i="77"/>
  <c r="R33" i="77"/>
  <c r="Q33" i="77"/>
  <c r="R32" i="77"/>
  <c r="V31" i="77"/>
  <c r="R31" i="77"/>
  <c r="R30" i="77"/>
  <c r="Q30" i="77"/>
  <c r="R29" i="77"/>
  <c r="V28" i="77"/>
  <c r="R28" i="77"/>
  <c r="R27" i="77"/>
  <c r="Q27" i="77"/>
  <c r="R26" i="77"/>
  <c r="V25" i="77"/>
  <c r="R25" i="77"/>
  <c r="R24" i="77"/>
  <c r="Q24" i="77"/>
  <c r="R23" i="77"/>
  <c r="V22" i="77"/>
  <c r="R22" i="77"/>
  <c r="R21" i="77"/>
  <c r="Q21" i="77"/>
  <c r="R20" i="77"/>
  <c r="V19" i="77"/>
  <c r="R19" i="77"/>
  <c r="R18" i="77"/>
  <c r="Q18" i="77"/>
  <c r="R17" i="77"/>
  <c r="V16" i="77"/>
  <c r="R16" i="77"/>
  <c r="R15" i="77"/>
  <c r="Q15" i="77"/>
  <c r="R14" i="77"/>
  <c r="V13" i="77"/>
  <c r="R13" i="77"/>
  <c r="Q13" i="77"/>
  <c r="R12" i="77"/>
  <c r="Q12" i="77"/>
  <c r="C12" i="77"/>
  <c r="C3" i="77" s="1"/>
  <c r="O3" i="77" s="1"/>
  <c r="AE3" i="77" s="1"/>
  <c r="AN3" i="77" s="1"/>
  <c r="R11" i="77"/>
  <c r="Q11" i="77"/>
  <c r="R10" i="77"/>
  <c r="Q10" i="77"/>
  <c r="C10" i="77"/>
  <c r="V4" i="77" s="1"/>
  <c r="V9" i="77"/>
  <c r="R9" i="77"/>
  <c r="Q9" i="77"/>
  <c r="R8" i="77"/>
  <c r="Q8" i="77"/>
  <c r="C8" i="77"/>
  <c r="Q98" i="77" s="1"/>
  <c r="B8" i="77"/>
  <c r="Q3" i="77" s="1"/>
  <c r="AG3" i="77" s="1"/>
  <c r="AP3" i="77" s="1"/>
  <c r="V7" i="77"/>
  <c r="R7" i="77"/>
  <c r="Q7" i="77"/>
  <c r="R6" i="77"/>
  <c r="Q6" i="77"/>
  <c r="V5" i="77"/>
  <c r="R5" i="77"/>
  <c r="C5" i="77"/>
  <c r="W4" i="77"/>
  <c r="R4" i="77"/>
  <c r="M97" i="77"/>
  <c r="U97" i="77" s="1"/>
  <c r="M91" i="77"/>
  <c r="U91" i="77" s="1"/>
  <c r="M85" i="77"/>
  <c r="U85" i="77" s="1"/>
  <c r="M79" i="77"/>
  <c r="U79" i="77" s="1"/>
  <c r="M73" i="77"/>
  <c r="U73" i="77" s="1"/>
  <c r="M67" i="77"/>
  <c r="U67" i="77" s="1"/>
  <c r="M61" i="77"/>
  <c r="U61" i="77" s="1"/>
  <c r="M55" i="77"/>
  <c r="U55" i="77" s="1"/>
  <c r="M49" i="77"/>
  <c r="U49" i="77" s="1"/>
  <c r="M43" i="77"/>
  <c r="U43" i="77" s="1"/>
  <c r="M37" i="77"/>
  <c r="U37" i="77" s="1"/>
  <c r="M31" i="77"/>
  <c r="U31" i="77" s="1"/>
  <c r="M25" i="77"/>
  <c r="U25" i="77" s="1"/>
  <c r="M19" i="77"/>
  <c r="U19" i="77" s="1"/>
  <c r="M13" i="77"/>
  <c r="U13" i="77" s="1"/>
  <c r="M7" i="77"/>
  <c r="U7" i="77" s="1"/>
  <c r="M4" i="77" a="1"/>
  <c r="M96" i="77" s="1"/>
  <c r="U96" i="77" s="1"/>
  <c r="F98" i="77"/>
  <c r="F97" i="77"/>
  <c r="F96" i="77"/>
  <c r="F95" i="77"/>
  <c r="F92" i="77"/>
  <c r="F91" i="77"/>
  <c r="F90" i="77"/>
  <c r="F89" i="77"/>
  <c r="F86" i="77"/>
  <c r="F85" i="77"/>
  <c r="F84" i="77"/>
  <c r="F83" i="77"/>
  <c r="F80" i="77"/>
  <c r="F79" i="77"/>
  <c r="F78" i="77"/>
  <c r="F77" i="77"/>
  <c r="F74" i="77"/>
  <c r="F73" i="77"/>
  <c r="F72" i="77"/>
  <c r="F71" i="77"/>
  <c r="F68" i="77"/>
  <c r="F67" i="77"/>
  <c r="F66" i="77"/>
  <c r="F65" i="77"/>
  <c r="F62" i="77"/>
  <c r="F61" i="77"/>
  <c r="F60" i="77"/>
  <c r="F59" i="77"/>
  <c r="F56" i="77"/>
  <c r="F55" i="77"/>
  <c r="F54" i="77"/>
  <c r="F53" i="77"/>
  <c r="F50" i="77"/>
  <c r="F49" i="77"/>
  <c r="F48" i="77"/>
  <c r="F47" i="77"/>
  <c r="F44" i="77"/>
  <c r="F43" i="77"/>
  <c r="F42" i="77"/>
  <c r="F41" i="77"/>
  <c r="F38" i="77"/>
  <c r="F37" i="77"/>
  <c r="F36" i="77"/>
  <c r="F35" i="77"/>
  <c r="F32" i="77"/>
  <c r="F31" i="77"/>
  <c r="F30" i="77"/>
  <c r="F29" i="77"/>
  <c r="F26" i="77"/>
  <c r="F25" i="77"/>
  <c r="F24" i="77"/>
  <c r="F23" i="77"/>
  <c r="F20" i="77"/>
  <c r="F19" i="77"/>
  <c r="F18" i="77"/>
  <c r="F17" i="77"/>
  <c r="F14" i="77"/>
  <c r="F13" i="77"/>
  <c r="F12" i="77"/>
  <c r="F11" i="77"/>
  <c r="F8" i="77"/>
  <c r="F7" i="77"/>
  <c r="F6" i="77"/>
  <c r="F5" i="77"/>
  <c r="F4" i="77" a="1"/>
  <c r="F94" i="77" s="1"/>
  <c r="AT3" i="77"/>
  <c r="R3" i="77"/>
  <c r="AH3" i="77" s="1"/>
  <c r="AQ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Q69" i="76"/>
  <c r="Q67" i="76"/>
  <c r="Q63" i="76"/>
  <c r="V62" i="76"/>
  <c r="V61" i="76"/>
  <c r="Q61" i="76"/>
  <c r="Q60" i="76"/>
  <c r="Q58" i="76"/>
  <c r="Q54" i="76"/>
  <c r="V53" i="76"/>
  <c r="V52" i="76"/>
  <c r="Q52" i="76"/>
  <c r="Q51" i="76"/>
  <c r="Q49" i="76"/>
  <c r="Q45" i="76"/>
  <c r="V44" i="76"/>
  <c r="V43" i="76"/>
  <c r="Q43" i="76"/>
  <c r="Q42" i="76"/>
  <c r="Q40" i="76"/>
  <c r="Q36" i="76"/>
  <c r="V35" i="76"/>
  <c r="V34" i="76"/>
  <c r="Q34" i="76"/>
  <c r="Q33" i="76"/>
  <c r="V31" i="76"/>
  <c r="Q30" i="76"/>
  <c r="V28" i="76"/>
  <c r="R27" i="76"/>
  <c r="V25" i="76"/>
  <c r="Q24" i="76"/>
  <c r="V23" i="76"/>
  <c r="Q22" i="76"/>
  <c r="Q21" i="76"/>
  <c r="Q19" i="76"/>
  <c r="R18" i="76"/>
  <c r="V16" i="76"/>
  <c r="Q15" i="76"/>
  <c r="V14" i="76"/>
  <c r="Q13" i="76"/>
  <c r="Q12" i="76"/>
  <c r="C12" i="76"/>
  <c r="C3" i="76" s="1"/>
  <c r="O3" i="76" s="1"/>
  <c r="AE3" i="76" s="1"/>
  <c r="Q11" i="76"/>
  <c r="Q10" i="76"/>
  <c r="C10" i="76"/>
  <c r="V64" i="76" s="1"/>
  <c r="V9" i="76"/>
  <c r="Q9" i="76"/>
  <c r="R8" i="76"/>
  <c r="C8" i="76"/>
  <c r="B8" i="76"/>
  <c r="Q3" i="76" s="1"/>
  <c r="AG3" i="76" s="1"/>
  <c r="AP3" i="76" s="1"/>
  <c r="V7" i="76"/>
  <c r="Q7" i="76"/>
  <c r="Q6" i="76"/>
  <c r="C6" i="76"/>
  <c r="Q5" i="76"/>
  <c r="C5" i="76"/>
  <c r="W4" i="76"/>
  <c r="M63" i="76"/>
  <c r="U63" i="76" s="1"/>
  <c r="M60" i="76"/>
  <c r="U60" i="76" s="1"/>
  <c r="M53" i="76"/>
  <c r="U53" i="76" s="1"/>
  <c r="M52" i="76"/>
  <c r="U52" i="76" s="1"/>
  <c r="M45" i="76"/>
  <c r="U45" i="76" s="1"/>
  <c r="M42" i="76"/>
  <c r="U42" i="76" s="1"/>
  <c r="M35" i="76"/>
  <c r="U35" i="76" s="1"/>
  <c r="M34" i="76"/>
  <c r="U34" i="76" s="1"/>
  <c r="M27" i="76"/>
  <c r="U27" i="76" s="1"/>
  <c r="M24" i="76"/>
  <c r="U24" i="76" s="1"/>
  <c r="M17" i="76"/>
  <c r="U17" i="76" s="1"/>
  <c r="M16" i="76"/>
  <c r="U16" i="76" s="1"/>
  <c r="M9" i="76"/>
  <c r="U9" i="76" s="1"/>
  <c r="M6" i="76"/>
  <c r="U6" i="76" s="1"/>
  <c r="M4" i="76" a="1"/>
  <c r="M64" i="76" s="1"/>
  <c r="U64" i="76" s="1"/>
  <c r="AT3" i="76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6" i="75"/>
  <c r="V74" i="75"/>
  <c r="V65" i="75"/>
  <c r="Q64" i="75"/>
  <c r="V63" i="75"/>
  <c r="R60" i="75"/>
  <c r="V54" i="75"/>
  <c r="Q53" i="75"/>
  <c r="V47" i="75"/>
  <c r="V44" i="75"/>
  <c r="Q43" i="75"/>
  <c r="R42" i="75"/>
  <c r="V38" i="75"/>
  <c r="V35" i="75"/>
  <c r="Q34" i="75"/>
  <c r="R33" i="75"/>
  <c r="V29" i="75"/>
  <c r="V26" i="75"/>
  <c r="Q25" i="75"/>
  <c r="R24" i="75"/>
  <c r="V20" i="75"/>
  <c r="V17" i="75"/>
  <c r="Q16" i="75"/>
  <c r="R15" i="75"/>
  <c r="C12" i="75"/>
  <c r="V11" i="75"/>
  <c r="R10" i="75"/>
  <c r="C10" i="75"/>
  <c r="V72" i="75" s="1"/>
  <c r="V9" i="75"/>
  <c r="R8" i="75"/>
  <c r="C8" i="75"/>
  <c r="B8" i="75"/>
  <c r="C6" i="75"/>
  <c r="V5" i="75"/>
  <c r="C5" i="75"/>
  <c r="W4" i="75"/>
  <c r="M69" i="75"/>
  <c r="U69" i="75" s="1"/>
  <c r="M68" i="75"/>
  <c r="U68" i="75" s="1"/>
  <c r="M51" i="75"/>
  <c r="U51" i="75" s="1"/>
  <c r="M50" i="75"/>
  <c r="U50" i="75" s="1"/>
  <c r="M33" i="75"/>
  <c r="U33" i="75" s="1"/>
  <c r="M32" i="75"/>
  <c r="U32" i="75" s="1"/>
  <c r="M15" i="75"/>
  <c r="U15" i="75" s="1"/>
  <c r="M14" i="75"/>
  <c r="U14" i="75" s="1"/>
  <c r="M4" i="75" a="1"/>
  <c r="M74" i="75" s="1"/>
  <c r="U74" i="75" s="1"/>
  <c r="AT3" i="75"/>
  <c r="Q3" i="75"/>
  <c r="AG3" i="75" s="1"/>
  <c r="AP3" i="75" s="1"/>
  <c r="C3" i="75"/>
  <c r="O3" i="75" s="1"/>
  <c r="AX97" i="74"/>
  <c r="AX96" i="74"/>
  <c r="AX95" i="74"/>
  <c r="AX94" i="74"/>
  <c r="AX93" i="74"/>
  <c r="AX92" i="74"/>
  <c r="AX91" i="74"/>
  <c r="AX90" i="74"/>
  <c r="V88" i="74"/>
  <c r="R87" i="74"/>
  <c r="Q87" i="74"/>
  <c r="V82" i="74"/>
  <c r="V79" i="74"/>
  <c r="R78" i="74"/>
  <c r="Q78" i="74"/>
  <c r="V73" i="74"/>
  <c r="V70" i="74"/>
  <c r="R69" i="74"/>
  <c r="Q69" i="74"/>
  <c r="V64" i="74"/>
  <c r="V61" i="74"/>
  <c r="R60" i="74"/>
  <c r="Q60" i="74"/>
  <c r="V55" i="74"/>
  <c r="V52" i="74"/>
  <c r="R51" i="74"/>
  <c r="Q51" i="74"/>
  <c r="V46" i="74"/>
  <c r="V43" i="74"/>
  <c r="R42" i="74"/>
  <c r="Q42" i="74"/>
  <c r="V37" i="74"/>
  <c r="V34" i="74"/>
  <c r="R33" i="74"/>
  <c r="Q33" i="74"/>
  <c r="V28" i="74"/>
  <c r="V25" i="74"/>
  <c r="R24" i="74"/>
  <c r="Q24" i="74"/>
  <c r="V19" i="74"/>
  <c r="V16" i="74"/>
  <c r="R15" i="74"/>
  <c r="Q15" i="74"/>
  <c r="C12" i="74"/>
  <c r="V11" i="74"/>
  <c r="R10" i="74"/>
  <c r="Q10" i="74"/>
  <c r="C10" i="74"/>
  <c r="V85" i="74" s="1"/>
  <c r="V9" i="74"/>
  <c r="C8" i="74"/>
  <c r="B8" i="74"/>
  <c r="Q3" i="74" s="1"/>
  <c r="AG3" i="74" s="1"/>
  <c r="AP3" i="74" s="1"/>
  <c r="V7" i="74"/>
  <c r="C6" i="74"/>
  <c r="V5" i="74"/>
  <c r="C5" i="74"/>
  <c r="W4" i="74"/>
  <c r="M89" i="74"/>
  <c r="U89" i="74" s="1"/>
  <c r="M84" i="74"/>
  <c r="U84" i="74" s="1"/>
  <c r="M83" i="74"/>
  <c r="U83" i="74" s="1"/>
  <c r="M78" i="74"/>
  <c r="U78" i="74" s="1"/>
  <c r="M77" i="74"/>
  <c r="U77" i="74" s="1"/>
  <c r="M72" i="74"/>
  <c r="U72" i="74" s="1"/>
  <c r="M71" i="74"/>
  <c r="U71" i="74" s="1"/>
  <c r="M66" i="74"/>
  <c r="U66" i="74" s="1"/>
  <c r="M65" i="74"/>
  <c r="U65" i="74" s="1"/>
  <c r="M60" i="74"/>
  <c r="U60" i="74" s="1"/>
  <c r="M59" i="74"/>
  <c r="U59" i="74" s="1"/>
  <c r="M54" i="74"/>
  <c r="U54" i="74" s="1"/>
  <c r="M53" i="74"/>
  <c r="U53" i="74" s="1"/>
  <c r="M48" i="74"/>
  <c r="U48" i="74" s="1"/>
  <c r="M47" i="74"/>
  <c r="U47" i="74" s="1"/>
  <c r="M42" i="74"/>
  <c r="U42" i="74" s="1"/>
  <c r="M41" i="74"/>
  <c r="U41" i="74" s="1"/>
  <c r="M36" i="74"/>
  <c r="U36" i="74" s="1"/>
  <c r="M35" i="74"/>
  <c r="U35" i="74" s="1"/>
  <c r="M30" i="74"/>
  <c r="U30" i="74" s="1"/>
  <c r="M29" i="74"/>
  <c r="U29" i="74" s="1"/>
  <c r="M24" i="74"/>
  <c r="U24" i="74" s="1"/>
  <c r="M23" i="74"/>
  <c r="U23" i="74" s="1"/>
  <c r="M18" i="74"/>
  <c r="U18" i="74" s="1"/>
  <c r="M17" i="74"/>
  <c r="U17" i="74" s="1"/>
  <c r="M12" i="74"/>
  <c r="U12" i="74" s="1"/>
  <c r="M11" i="74"/>
  <c r="U11" i="74" s="1"/>
  <c r="M6" i="74"/>
  <c r="U6" i="74" s="1"/>
  <c r="M5" i="74"/>
  <c r="U5" i="74" s="1"/>
  <c r="M4" i="74" a="1"/>
  <c r="M88" i="74" s="1"/>
  <c r="U88" i="74" s="1"/>
  <c r="AT3" i="74"/>
  <c r="C3" i="74"/>
  <c r="O3" i="74" s="1"/>
  <c r="V98" i="73"/>
  <c r="S98" i="73"/>
  <c r="R98" i="73"/>
  <c r="V97" i="73"/>
  <c r="R97" i="73"/>
  <c r="V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R88" i="73"/>
  <c r="V87" i="73"/>
  <c r="R87" i="73"/>
  <c r="V86" i="73"/>
  <c r="R86" i="73"/>
  <c r="V85" i="73"/>
  <c r="R85" i="73"/>
  <c r="V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R34" i="73"/>
  <c r="V33" i="73"/>
  <c r="R33" i="73"/>
  <c r="V32" i="73"/>
  <c r="R32" i="73"/>
  <c r="V31" i="73"/>
  <c r="R31" i="73"/>
  <c r="V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R16" i="73"/>
  <c r="V15" i="73"/>
  <c r="R15" i="73"/>
  <c r="V14" i="73"/>
  <c r="R14" i="73"/>
  <c r="V13" i="73"/>
  <c r="R13" i="73"/>
  <c r="V12" i="73"/>
  <c r="R12" i="73"/>
  <c r="C12" i="73"/>
  <c r="V11" i="73"/>
  <c r="R11" i="73"/>
  <c r="V10" i="73"/>
  <c r="R10" i="73"/>
  <c r="V9" i="73"/>
  <c r="R9" i="73"/>
  <c r="C9" i="73"/>
  <c r="V8" i="73"/>
  <c r="R8" i="73"/>
  <c r="C8" i="73"/>
  <c r="B8" i="73"/>
  <c r="Q3" i="73" s="1"/>
  <c r="AG3" i="73" s="1"/>
  <c r="AP3" i="73" s="1"/>
  <c r="V7" i="73"/>
  <c r="R7" i="73"/>
  <c r="Q7" i="73"/>
  <c r="V6" i="73"/>
  <c r="R6" i="73"/>
  <c r="V5" i="73"/>
  <c r="R5" i="73"/>
  <c r="W4" i="73"/>
  <c r="V4" i="73"/>
  <c r="R4" i="73"/>
  <c r="M98" i="73"/>
  <c r="U98" i="73" s="1"/>
  <c r="M97" i="73"/>
  <c r="U97" i="73" s="1"/>
  <c r="M95" i="73"/>
  <c r="U95" i="73" s="1"/>
  <c r="M94" i="73"/>
  <c r="U94" i="73" s="1"/>
  <c r="M92" i="73"/>
  <c r="U92" i="73" s="1"/>
  <c r="M91" i="73"/>
  <c r="U91" i="73" s="1"/>
  <c r="M89" i="73"/>
  <c r="U89" i="73" s="1"/>
  <c r="M88" i="73"/>
  <c r="U88" i="73" s="1"/>
  <c r="M86" i="73"/>
  <c r="U86" i="73" s="1"/>
  <c r="M85" i="73"/>
  <c r="U85" i="73" s="1"/>
  <c r="M83" i="73"/>
  <c r="U83" i="73" s="1"/>
  <c r="M82" i="73"/>
  <c r="U82" i="73" s="1"/>
  <c r="M80" i="73"/>
  <c r="U80" i="73" s="1"/>
  <c r="M79" i="73"/>
  <c r="U79" i="73" s="1"/>
  <c r="M77" i="73"/>
  <c r="U77" i="73" s="1"/>
  <c r="M76" i="73"/>
  <c r="U76" i="73" s="1"/>
  <c r="M74" i="73"/>
  <c r="U74" i="73" s="1"/>
  <c r="M73" i="73"/>
  <c r="U73" i="73" s="1"/>
  <c r="M71" i="73"/>
  <c r="U71" i="73" s="1"/>
  <c r="M70" i="73"/>
  <c r="U70" i="73" s="1"/>
  <c r="M68" i="73"/>
  <c r="U68" i="73" s="1"/>
  <c r="M67" i="73"/>
  <c r="U67" i="73" s="1"/>
  <c r="M65" i="73"/>
  <c r="U65" i="73" s="1"/>
  <c r="M64" i="73"/>
  <c r="U64" i="73" s="1"/>
  <c r="M62" i="73"/>
  <c r="U62" i="73" s="1"/>
  <c r="M61" i="73"/>
  <c r="U61" i="73" s="1"/>
  <c r="M59" i="73"/>
  <c r="U59" i="73" s="1"/>
  <c r="M58" i="73"/>
  <c r="U58" i="73" s="1"/>
  <c r="M56" i="73"/>
  <c r="U56" i="73" s="1"/>
  <c r="M55" i="73"/>
  <c r="U55" i="73" s="1"/>
  <c r="M53" i="73"/>
  <c r="U53" i="73" s="1"/>
  <c r="M52" i="73"/>
  <c r="U52" i="73" s="1"/>
  <c r="M50" i="73"/>
  <c r="U50" i="73" s="1"/>
  <c r="M49" i="73"/>
  <c r="U49" i="73" s="1"/>
  <c r="M47" i="73"/>
  <c r="U47" i="73" s="1"/>
  <c r="M46" i="73"/>
  <c r="U46" i="73" s="1"/>
  <c r="M44" i="73"/>
  <c r="U44" i="73" s="1"/>
  <c r="M43" i="73"/>
  <c r="U43" i="73" s="1"/>
  <c r="M41" i="73"/>
  <c r="U41" i="73" s="1"/>
  <c r="M40" i="73"/>
  <c r="U40" i="73" s="1"/>
  <c r="M38" i="73"/>
  <c r="U38" i="73" s="1"/>
  <c r="M37" i="73"/>
  <c r="U37" i="73" s="1"/>
  <c r="M35" i="73"/>
  <c r="U35" i="73" s="1"/>
  <c r="M34" i="73"/>
  <c r="U34" i="73" s="1"/>
  <c r="M32" i="73"/>
  <c r="U32" i="73" s="1"/>
  <c r="M31" i="73"/>
  <c r="U31" i="73" s="1"/>
  <c r="M29" i="73"/>
  <c r="U29" i="73" s="1"/>
  <c r="M28" i="73"/>
  <c r="U28" i="73" s="1"/>
  <c r="M26" i="73"/>
  <c r="U26" i="73" s="1"/>
  <c r="M25" i="73"/>
  <c r="U25" i="73" s="1"/>
  <c r="M23" i="73"/>
  <c r="U23" i="73" s="1"/>
  <c r="M22" i="73"/>
  <c r="U22" i="73" s="1"/>
  <c r="M20" i="73"/>
  <c r="U20" i="73" s="1"/>
  <c r="M19" i="73"/>
  <c r="U19" i="73" s="1"/>
  <c r="M17" i="73"/>
  <c r="U17" i="73" s="1"/>
  <c r="M16" i="73"/>
  <c r="U16" i="73" s="1"/>
  <c r="M14" i="73"/>
  <c r="U14" i="73" s="1"/>
  <c r="M13" i="73"/>
  <c r="U13" i="73" s="1"/>
  <c r="M11" i="73"/>
  <c r="U11" i="73" s="1"/>
  <c r="M10" i="73"/>
  <c r="U10" i="73" s="1"/>
  <c r="M8" i="73"/>
  <c r="U8" i="73" s="1"/>
  <c r="M7" i="73"/>
  <c r="U7" i="73" s="1"/>
  <c r="M5" i="73"/>
  <c r="U5" i="73" s="1"/>
  <c r="M4" i="73"/>
  <c r="U4" i="73" s="1"/>
  <c r="X4" i="73" s="1"/>
  <c r="M4" i="73" a="1"/>
  <c r="M96" i="73" s="1"/>
  <c r="U96" i="73" s="1"/>
  <c r="F96" i="73"/>
  <c r="F95" i="73"/>
  <c r="F90" i="73"/>
  <c r="F89" i="73"/>
  <c r="F84" i="73"/>
  <c r="F83" i="73"/>
  <c r="F78" i="73"/>
  <c r="F77" i="73"/>
  <c r="F72" i="73"/>
  <c r="F71" i="73"/>
  <c r="F66" i="73"/>
  <c r="F65" i="73"/>
  <c r="F60" i="73"/>
  <c r="F59" i="73"/>
  <c r="F54" i="73"/>
  <c r="F53" i="73"/>
  <c r="F48" i="73"/>
  <c r="F47" i="73"/>
  <c r="F42" i="73"/>
  <c r="F41" i="73"/>
  <c r="F36" i="73"/>
  <c r="F35" i="73"/>
  <c r="F30" i="73"/>
  <c r="F29" i="73"/>
  <c r="F24" i="73"/>
  <c r="F23" i="73"/>
  <c r="F18" i="73"/>
  <c r="F17" i="73"/>
  <c r="F12" i="73"/>
  <c r="F11" i="73"/>
  <c r="F6" i="73"/>
  <c r="F5" i="73"/>
  <c r="F4" i="73" a="1"/>
  <c r="F94" i="73" s="1"/>
  <c r="AT3" i="73"/>
  <c r="R3" i="73"/>
  <c r="C3" i="73"/>
  <c r="O3" i="73" s="1"/>
  <c r="AE3" i="73" s="1"/>
  <c r="Q23" i="72"/>
  <c r="Q22" i="72"/>
  <c r="V21" i="72"/>
  <c r="Q21" i="72"/>
  <c r="Q20" i="72"/>
  <c r="Q19" i="72"/>
  <c r="V18" i="72"/>
  <c r="Q18" i="72"/>
  <c r="Q17" i="72"/>
  <c r="Q16" i="72"/>
  <c r="V15" i="72"/>
  <c r="Q15" i="72"/>
  <c r="Q14" i="72"/>
  <c r="V13" i="72"/>
  <c r="R13" i="72"/>
  <c r="Q13" i="72"/>
  <c r="V12" i="72"/>
  <c r="Q12" i="72"/>
  <c r="C12" i="72"/>
  <c r="C3" i="72" s="1"/>
  <c r="V11" i="72"/>
  <c r="Q11" i="72"/>
  <c r="Q10" i="72"/>
  <c r="C10" i="72"/>
  <c r="V22" i="72" s="1"/>
  <c r="V9" i="72"/>
  <c r="V8" i="72"/>
  <c r="Q8" i="72"/>
  <c r="C8" i="72"/>
  <c r="Q9" i="72" s="1"/>
  <c r="B8" i="72"/>
  <c r="V7" i="72"/>
  <c r="R7" i="72"/>
  <c r="Q7" i="72"/>
  <c r="V6" i="72"/>
  <c r="Q6" i="72"/>
  <c r="C6" i="72"/>
  <c r="R22" i="72" s="1"/>
  <c r="V5" i="72"/>
  <c r="Q5" i="72"/>
  <c r="C5" i="72"/>
  <c r="B5" i="72"/>
  <c r="W4" i="72"/>
  <c r="V4" i="72"/>
  <c r="Y4" i="72" s="1"/>
  <c r="M20" i="72"/>
  <c r="U20" i="72" s="1"/>
  <c r="M15" i="72"/>
  <c r="U15" i="72" s="1"/>
  <c r="M14" i="72"/>
  <c r="U14" i="72" s="1"/>
  <c r="M9" i="72"/>
  <c r="U9" i="72" s="1"/>
  <c r="M4" i="72" a="1"/>
  <c r="AT3" i="72"/>
  <c r="R3" i="72"/>
  <c r="AH3" i="72" s="1"/>
  <c r="AQ3" i="72" s="1"/>
  <c r="Q3" i="72"/>
  <c r="AG3" i="72" s="1"/>
  <c r="AP3" i="72" s="1"/>
  <c r="V23" i="71"/>
  <c r="V22" i="71"/>
  <c r="V20" i="71"/>
  <c r="V19" i="71"/>
  <c r="R19" i="71"/>
  <c r="V17" i="71"/>
  <c r="V16" i="71"/>
  <c r="R16" i="71"/>
  <c r="V14" i="71"/>
  <c r="V13" i="71"/>
  <c r="R13" i="71"/>
  <c r="C12" i="71"/>
  <c r="C3" i="71" s="1"/>
  <c r="V11" i="71"/>
  <c r="V10" i="71"/>
  <c r="C10" i="71"/>
  <c r="V21" i="71" s="1"/>
  <c r="V9" i="71"/>
  <c r="V8" i="71"/>
  <c r="C8" i="71"/>
  <c r="B8" i="71"/>
  <c r="Q3" i="71" s="1"/>
  <c r="AG3" i="71" s="1"/>
  <c r="AP3" i="71" s="1"/>
  <c r="V7" i="71"/>
  <c r="R7" i="71"/>
  <c r="C6" i="71"/>
  <c r="R8" i="71" s="1"/>
  <c r="V5" i="71"/>
  <c r="C5" i="71"/>
  <c r="B5" i="71"/>
  <c r="W4" i="71"/>
  <c r="V4" i="71"/>
  <c r="Y4" i="71" s="1"/>
  <c r="R4" i="71"/>
  <c r="M19" i="71"/>
  <c r="U19" i="71" s="1"/>
  <c r="M18" i="71"/>
  <c r="U18" i="71" s="1"/>
  <c r="M16" i="71"/>
  <c r="U16" i="71" s="1"/>
  <c r="M15" i="71"/>
  <c r="U15" i="71" s="1"/>
  <c r="M10" i="71"/>
  <c r="U10" i="71" s="1"/>
  <c r="M9" i="71"/>
  <c r="U9" i="71" s="1"/>
  <c r="M7" i="71"/>
  <c r="U7" i="71" s="1"/>
  <c r="M6" i="71"/>
  <c r="U6" i="71" s="1"/>
  <c r="M4" i="71" a="1"/>
  <c r="AT3" i="71"/>
  <c r="R3" i="71"/>
  <c r="AH3" i="71" s="1"/>
  <c r="AQ3" i="71" s="1"/>
  <c r="V23" i="70"/>
  <c r="R23" i="70"/>
  <c r="R21" i="70"/>
  <c r="Q21" i="70"/>
  <c r="R20" i="70"/>
  <c r="R18" i="70"/>
  <c r="R17" i="70"/>
  <c r="Q16" i="70"/>
  <c r="R15" i="70"/>
  <c r="V14" i="70"/>
  <c r="R14" i="70"/>
  <c r="R12" i="70"/>
  <c r="Q12" i="70"/>
  <c r="C12" i="70"/>
  <c r="R11" i="70"/>
  <c r="R10" i="70"/>
  <c r="C10" i="70"/>
  <c r="R9" i="70"/>
  <c r="Q9" i="70"/>
  <c r="Q8" i="70"/>
  <c r="C8" i="70"/>
  <c r="B8" i="70"/>
  <c r="Q3" i="70" s="1"/>
  <c r="AG3" i="70" s="1"/>
  <c r="AP3" i="70" s="1"/>
  <c r="Q7" i="70"/>
  <c r="R6" i="70"/>
  <c r="Q6" i="70"/>
  <c r="C6" i="70"/>
  <c r="R22" i="70" s="1"/>
  <c r="R5" i="70"/>
  <c r="Q5" i="70"/>
  <c r="C5" i="70"/>
  <c r="B5" i="70"/>
  <c r="W4" i="70"/>
  <c r="R4" i="70"/>
  <c r="M23" i="70"/>
  <c r="U23" i="70" s="1"/>
  <c r="M22" i="70"/>
  <c r="U22" i="70" s="1"/>
  <c r="M20" i="70"/>
  <c r="U20" i="70" s="1"/>
  <c r="M19" i="70"/>
  <c r="U19" i="70" s="1"/>
  <c r="M18" i="70"/>
  <c r="U18" i="70" s="1"/>
  <c r="M17" i="70"/>
  <c r="U17" i="70" s="1"/>
  <c r="M16" i="70"/>
  <c r="U16" i="70" s="1"/>
  <c r="M14" i="70"/>
  <c r="U14" i="70" s="1"/>
  <c r="M13" i="70"/>
  <c r="U13" i="70" s="1"/>
  <c r="M12" i="70"/>
  <c r="U12" i="70" s="1"/>
  <c r="M11" i="70"/>
  <c r="U11" i="70" s="1"/>
  <c r="M10" i="70"/>
  <c r="U10" i="70" s="1"/>
  <c r="M8" i="70"/>
  <c r="U8" i="70" s="1"/>
  <c r="M7" i="70"/>
  <c r="U7" i="70" s="1"/>
  <c r="M6" i="70"/>
  <c r="U6" i="70" s="1"/>
  <c r="M5" i="70"/>
  <c r="U5" i="70" s="1"/>
  <c r="M4" i="70"/>
  <c r="U4" i="70" s="1"/>
  <c r="X4" i="70" s="1"/>
  <c r="AH4" i="70" s="1"/>
  <c r="M4" i="70" a="1"/>
  <c r="M21" i="70" s="1"/>
  <c r="U21" i="70" s="1"/>
  <c r="G21" i="70"/>
  <c r="G12" i="70"/>
  <c r="G4" i="70" a="1"/>
  <c r="F20" i="70"/>
  <c r="F18" i="70"/>
  <c r="F17" i="70"/>
  <c r="F15" i="70"/>
  <c r="F11" i="70"/>
  <c r="F9" i="70"/>
  <c r="F8" i="70"/>
  <c r="F6" i="70"/>
  <c r="F4" i="70" a="1"/>
  <c r="AT3" i="70"/>
  <c r="R3" i="70"/>
  <c r="C3" i="70"/>
  <c r="O17" i="70" s="1"/>
  <c r="P17" i="70" s="1"/>
  <c r="R23" i="69"/>
  <c r="Q23" i="69"/>
  <c r="V22" i="69"/>
  <c r="R22" i="69"/>
  <c r="Q22" i="69"/>
  <c r="V21" i="69"/>
  <c r="R21" i="69"/>
  <c r="R20" i="69"/>
  <c r="Q20" i="69"/>
  <c r="R19" i="69"/>
  <c r="Q19" i="69"/>
  <c r="V18" i="69"/>
  <c r="R18" i="69"/>
  <c r="R17" i="69"/>
  <c r="Q17" i="69"/>
  <c r="V16" i="69"/>
  <c r="R16" i="69"/>
  <c r="Q16" i="69"/>
  <c r="V15" i="69"/>
  <c r="R15" i="69"/>
  <c r="R14" i="69"/>
  <c r="Q14" i="69"/>
  <c r="R13" i="69"/>
  <c r="Q13" i="69"/>
  <c r="V12" i="69"/>
  <c r="R12" i="69"/>
  <c r="C12" i="69"/>
  <c r="V11" i="69"/>
  <c r="R11" i="69"/>
  <c r="Q11" i="69"/>
  <c r="R10" i="69"/>
  <c r="Q10" i="69"/>
  <c r="C10" i="69"/>
  <c r="V9" i="69"/>
  <c r="R9" i="69"/>
  <c r="V8" i="69"/>
  <c r="R8" i="69"/>
  <c r="Q8" i="69"/>
  <c r="C8" i="69"/>
  <c r="Q21" i="69" s="1"/>
  <c r="B8" i="69"/>
  <c r="V7" i="69"/>
  <c r="R7" i="69"/>
  <c r="Q7" i="69"/>
  <c r="V6" i="69"/>
  <c r="R6" i="69"/>
  <c r="R5" i="69"/>
  <c r="Q5" i="69"/>
  <c r="C5" i="69"/>
  <c r="B5" i="69"/>
  <c r="W4" i="69"/>
  <c r="R4" i="69"/>
  <c r="M23" i="69"/>
  <c r="U23" i="69" s="1"/>
  <c r="M22" i="69"/>
  <c r="U22" i="69" s="1"/>
  <c r="M20" i="69"/>
  <c r="U20" i="69" s="1"/>
  <c r="M19" i="69"/>
  <c r="U19" i="69" s="1"/>
  <c r="M18" i="69"/>
  <c r="U18" i="69" s="1"/>
  <c r="M17" i="69"/>
  <c r="U17" i="69" s="1"/>
  <c r="M16" i="69"/>
  <c r="U16" i="69" s="1"/>
  <c r="M14" i="69"/>
  <c r="U14" i="69" s="1"/>
  <c r="M13" i="69"/>
  <c r="U13" i="69" s="1"/>
  <c r="M12" i="69"/>
  <c r="U12" i="69" s="1"/>
  <c r="M11" i="69"/>
  <c r="U11" i="69" s="1"/>
  <c r="M10" i="69"/>
  <c r="U10" i="69" s="1"/>
  <c r="M8" i="69"/>
  <c r="U8" i="69" s="1"/>
  <c r="M7" i="69"/>
  <c r="U7" i="69" s="1"/>
  <c r="M6" i="69"/>
  <c r="U6" i="69" s="1"/>
  <c r="M5" i="69"/>
  <c r="U5" i="69" s="1"/>
  <c r="M4" i="69"/>
  <c r="U4" i="69" s="1"/>
  <c r="X4" i="69" s="1"/>
  <c r="AH4" i="69" s="1"/>
  <c r="M4" i="69" a="1"/>
  <c r="M21" i="69" s="1"/>
  <c r="U21" i="69" s="1"/>
  <c r="G4" i="69" a="1"/>
  <c r="F20" i="69"/>
  <c r="F18" i="69"/>
  <c r="F17" i="69"/>
  <c r="F15" i="69"/>
  <c r="F11" i="69"/>
  <c r="F9" i="69"/>
  <c r="F8" i="69"/>
  <c r="F6" i="69"/>
  <c r="F4" i="69" a="1"/>
  <c r="AT3" i="69"/>
  <c r="AG3" i="69"/>
  <c r="AP3" i="69" s="1"/>
  <c r="R3" i="69"/>
  <c r="Q3" i="69"/>
  <c r="C3" i="69"/>
  <c r="O22" i="69" s="1"/>
  <c r="P22" i="69" s="1"/>
  <c r="Q23" i="68"/>
  <c r="V22" i="68"/>
  <c r="R22" i="68"/>
  <c r="Q22" i="68"/>
  <c r="R21" i="68"/>
  <c r="Q20" i="68"/>
  <c r="V19" i="68"/>
  <c r="Q19" i="68"/>
  <c r="V18" i="68"/>
  <c r="R18" i="68"/>
  <c r="Q17" i="68"/>
  <c r="R16" i="68"/>
  <c r="Q16" i="68"/>
  <c r="V15" i="68"/>
  <c r="Q14" i="68"/>
  <c r="V13" i="68"/>
  <c r="R13" i="68"/>
  <c r="Q13" i="68"/>
  <c r="R12" i="68"/>
  <c r="C12" i="68"/>
  <c r="C3" i="68" s="1"/>
  <c r="R11" i="68"/>
  <c r="Q11" i="68"/>
  <c r="Q10" i="68"/>
  <c r="C10" i="68"/>
  <c r="V9" i="68"/>
  <c r="V8" i="68"/>
  <c r="Q8" i="68"/>
  <c r="C8" i="68"/>
  <c r="Q21" i="68" s="1"/>
  <c r="B8" i="68"/>
  <c r="V7" i="68"/>
  <c r="Q7" i="68"/>
  <c r="V6" i="68"/>
  <c r="Q6" i="68"/>
  <c r="C6" i="68"/>
  <c r="R15" i="68" s="1"/>
  <c r="V5" i="68"/>
  <c r="R5" i="68"/>
  <c r="Q5" i="68"/>
  <c r="C5" i="68"/>
  <c r="B5" i="68"/>
  <c r="Y4" i="68"/>
  <c r="W4" i="68"/>
  <c r="V4" i="68"/>
  <c r="R4" i="68"/>
  <c r="M20" i="68"/>
  <c r="U20" i="68" s="1"/>
  <c r="M11" i="68"/>
  <c r="U11" i="68" s="1"/>
  <c r="M4" i="68" a="1"/>
  <c r="AT3" i="68"/>
  <c r="AH3" i="68"/>
  <c r="AQ3" i="68" s="1"/>
  <c r="R3" i="68"/>
  <c r="Q3" i="68"/>
  <c r="AG3" i="68" s="1"/>
  <c r="AP3" i="68" s="1"/>
  <c r="V23" i="67"/>
  <c r="R23" i="67"/>
  <c r="V22" i="67"/>
  <c r="R22" i="67"/>
  <c r="Q21" i="67"/>
  <c r="V20" i="67"/>
  <c r="Q20" i="67"/>
  <c r="V19" i="67"/>
  <c r="Q18" i="67"/>
  <c r="V17" i="67"/>
  <c r="R17" i="67"/>
  <c r="Q17" i="67"/>
  <c r="V16" i="67"/>
  <c r="R16" i="67"/>
  <c r="V14" i="67"/>
  <c r="R14" i="67"/>
  <c r="V13" i="67"/>
  <c r="R13" i="67"/>
  <c r="Q12" i="67"/>
  <c r="C12" i="67"/>
  <c r="C3" i="67" s="1"/>
  <c r="O20" i="67" s="1"/>
  <c r="P20" i="67" s="1"/>
  <c r="V11" i="67"/>
  <c r="R11" i="67"/>
  <c r="V10" i="67"/>
  <c r="Q10" i="67"/>
  <c r="C10" i="67"/>
  <c r="V21" i="67" s="1"/>
  <c r="V9" i="67"/>
  <c r="Q9" i="67"/>
  <c r="V8" i="67"/>
  <c r="R8" i="67"/>
  <c r="C8" i="67"/>
  <c r="B8" i="67"/>
  <c r="Q3" i="67" s="1"/>
  <c r="AG3" i="67" s="1"/>
  <c r="AP3" i="67" s="1"/>
  <c r="V7" i="67"/>
  <c r="R7" i="67"/>
  <c r="V6" i="67"/>
  <c r="Q6" i="67"/>
  <c r="C6" i="67"/>
  <c r="V5" i="67"/>
  <c r="R5" i="67"/>
  <c r="C5" i="67"/>
  <c r="B5" i="67"/>
  <c r="W4" i="67"/>
  <c r="V4" i="67"/>
  <c r="Y4" i="67" s="1"/>
  <c r="R4" i="67"/>
  <c r="M19" i="67"/>
  <c r="U19" i="67" s="1"/>
  <c r="M18" i="67"/>
  <c r="U18" i="67" s="1"/>
  <c r="M10" i="67"/>
  <c r="U10" i="67" s="1"/>
  <c r="M9" i="67"/>
  <c r="U9" i="67" s="1"/>
  <c r="M4" i="67" a="1"/>
  <c r="AT3" i="67"/>
  <c r="AQ3" i="67"/>
  <c r="AH3" i="67"/>
  <c r="R3" i="67"/>
  <c r="R23" i="66"/>
  <c r="R21" i="66"/>
  <c r="R20" i="66"/>
  <c r="R18" i="66"/>
  <c r="R17" i="66"/>
  <c r="R15" i="66"/>
  <c r="Q15" i="66"/>
  <c r="R14" i="66"/>
  <c r="R12" i="66"/>
  <c r="C12" i="66"/>
  <c r="R10" i="66"/>
  <c r="C10" i="66"/>
  <c r="R9" i="66"/>
  <c r="Q8" i="66"/>
  <c r="C8" i="66"/>
  <c r="B8" i="66"/>
  <c r="R6" i="66"/>
  <c r="Q6" i="66"/>
  <c r="C6" i="66"/>
  <c r="R11" i="66" s="1"/>
  <c r="R5" i="66"/>
  <c r="C5" i="66"/>
  <c r="B5" i="66"/>
  <c r="W4" i="66"/>
  <c r="R4" i="66"/>
  <c r="M23" i="66"/>
  <c r="U23" i="66" s="1"/>
  <c r="M22" i="66"/>
  <c r="U22" i="66" s="1"/>
  <c r="M20" i="66"/>
  <c r="U20" i="66" s="1"/>
  <c r="M19" i="66"/>
  <c r="U19" i="66" s="1"/>
  <c r="M17" i="66"/>
  <c r="U17" i="66" s="1"/>
  <c r="M16" i="66"/>
  <c r="U16" i="66" s="1"/>
  <c r="M14" i="66"/>
  <c r="U14" i="66" s="1"/>
  <c r="M13" i="66"/>
  <c r="U13" i="66" s="1"/>
  <c r="M11" i="66"/>
  <c r="U11" i="66" s="1"/>
  <c r="M10" i="66"/>
  <c r="U10" i="66" s="1"/>
  <c r="M8" i="66"/>
  <c r="U8" i="66" s="1"/>
  <c r="M7" i="66"/>
  <c r="U7" i="66" s="1"/>
  <c r="M5" i="66"/>
  <c r="U5" i="66" s="1"/>
  <c r="M4" i="66"/>
  <c r="U4" i="66" s="1"/>
  <c r="X4" i="66" s="1"/>
  <c r="AH4" i="66" s="1"/>
  <c r="M4" i="66" a="1"/>
  <c r="M18" i="66" s="1"/>
  <c r="U18" i="66" s="1"/>
  <c r="G20" i="66"/>
  <c r="G18" i="66"/>
  <c r="G11" i="66"/>
  <c r="G9" i="66"/>
  <c r="G4" i="66" a="1"/>
  <c r="F21" i="66"/>
  <c r="F4" i="66" a="1"/>
  <c r="AT3" i="66"/>
  <c r="AG3" i="66"/>
  <c r="AP3" i="66" s="1"/>
  <c r="R3" i="66"/>
  <c r="Q3" i="66"/>
  <c r="C3" i="66"/>
  <c r="O14" i="66" s="1"/>
  <c r="P14" i="66" s="1"/>
  <c r="V23" i="65"/>
  <c r="R23" i="65"/>
  <c r="Q23" i="65"/>
  <c r="V22" i="65"/>
  <c r="R22" i="65"/>
  <c r="Q22" i="65"/>
  <c r="V21" i="65"/>
  <c r="R21" i="65"/>
  <c r="R20" i="65"/>
  <c r="Q20" i="65"/>
  <c r="R19" i="65"/>
  <c r="Q19" i="65"/>
  <c r="V18" i="65"/>
  <c r="R18" i="65"/>
  <c r="Q18" i="65"/>
  <c r="V17" i="65"/>
  <c r="R17" i="65"/>
  <c r="R16" i="65"/>
  <c r="Q16" i="65"/>
  <c r="V15" i="65"/>
  <c r="R15" i="65"/>
  <c r="Q15" i="65"/>
  <c r="V14" i="65"/>
  <c r="R14" i="65"/>
  <c r="R13" i="65"/>
  <c r="Q13" i="65"/>
  <c r="V12" i="65"/>
  <c r="R12" i="65"/>
  <c r="Q12" i="65"/>
  <c r="C12" i="65"/>
  <c r="C3" i="65" s="1"/>
  <c r="O12" i="65" s="1"/>
  <c r="P12" i="65" s="1"/>
  <c r="V11" i="65"/>
  <c r="R11" i="65"/>
  <c r="Q11" i="65"/>
  <c r="V10" i="65"/>
  <c r="R10" i="65"/>
  <c r="C10" i="65"/>
  <c r="V19" i="65" s="1"/>
  <c r="V9" i="65"/>
  <c r="R9" i="65"/>
  <c r="R8" i="65"/>
  <c r="Q8" i="65"/>
  <c r="C8" i="65"/>
  <c r="Q21" i="65" s="1"/>
  <c r="B8" i="65"/>
  <c r="R7" i="65"/>
  <c r="Q7" i="65"/>
  <c r="V6" i="65"/>
  <c r="R6" i="65"/>
  <c r="Q6" i="65"/>
  <c r="O6" i="65"/>
  <c r="P6" i="65" s="1"/>
  <c r="V5" i="65"/>
  <c r="R5" i="65"/>
  <c r="Q5" i="65"/>
  <c r="C5" i="65"/>
  <c r="B5" i="65"/>
  <c r="W4" i="65"/>
  <c r="V4" i="65"/>
  <c r="Y4" i="65" s="1"/>
  <c r="R4" i="65"/>
  <c r="M20" i="65"/>
  <c r="U20" i="65" s="1"/>
  <c r="M19" i="65"/>
  <c r="U19" i="65" s="1"/>
  <c r="M14" i="65"/>
  <c r="U14" i="65" s="1"/>
  <c r="M13" i="65"/>
  <c r="U13" i="65" s="1"/>
  <c r="M8" i="65"/>
  <c r="U8" i="65" s="1"/>
  <c r="M7" i="65"/>
  <c r="U7" i="65" s="1"/>
  <c r="M4" i="65" a="1"/>
  <c r="M18" i="65" s="1"/>
  <c r="U18" i="65" s="1"/>
  <c r="G20" i="65"/>
  <c r="G14" i="65"/>
  <c r="G8" i="65"/>
  <c r="G4" i="65" a="1"/>
  <c r="G19" i="65" s="1"/>
  <c r="F23" i="65"/>
  <c r="F20" i="65"/>
  <c r="F19" i="65"/>
  <c r="F18" i="65"/>
  <c r="F17" i="65"/>
  <c r="F14" i="65"/>
  <c r="F13" i="65"/>
  <c r="F12" i="65"/>
  <c r="F11" i="65"/>
  <c r="F8" i="65"/>
  <c r="F7" i="65"/>
  <c r="F6" i="65"/>
  <c r="F5" i="65"/>
  <c r="F4" i="65" a="1"/>
  <c r="F22" i="65" s="1"/>
  <c r="AT3" i="65"/>
  <c r="R3" i="65"/>
  <c r="Q3" i="65"/>
  <c r="AG3" i="65" s="1"/>
  <c r="AP3" i="65" s="1"/>
  <c r="V23" i="64"/>
  <c r="Q22" i="64"/>
  <c r="V21" i="64"/>
  <c r="Q21" i="64"/>
  <c r="V20" i="64"/>
  <c r="Q19" i="64"/>
  <c r="V18" i="64"/>
  <c r="Q18" i="64"/>
  <c r="V17" i="64"/>
  <c r="Q16" i="64"/>
  <c r="V15" i="64"/>
  <c r="Q15" i="64"/>
  <c r="V14" i="64"/>
  <c r="Q13" i="64"/>
  <c r="V12" i="64"/>
  <c r="Q12" i="64"/>
  <c r="C12" i="64"/>
  <c r="C3" i="64" s="1"/>
  <c r="O21" i="64" s="1"/>
  <c r="P21" i="64" s="1"/>
  <c r="V11" i="64"/>
  <c r="Q11" i="64"/>
  <c r="V10" i="64"/>
  <c r="C10" i="64"/>
  <c r="V22" i="64" s="1"/>
  <c r="V9" i="64"/>
  <c r="R9" i="64"/>
  <c r="Q8" i="64"/>
  <c r="C8" i="64"/>
  <c r="Q9" i="64" s="1"/>
  <c r="B8" i="64"/>
  <c r="Q7" i="64"/>
  <c r="V6" i="64"/>
  <c r="Q6" i="64"/>
  <c r="C6" i="64"/>
  <c r="R23" i="64" s="1"/>
  <c r="V5" i="64"/>
  <c r="Q5" i="64"/>
  <c r="C5" i="64"/>
  <c r="B5" i="64"/>
  <c r="W4" i="64"/>
  <c r="V4" i="64"/>
  <c r="Y4" i="64" s="1"/>
  <c r="M20" i="64"/>
  <c r="U20" i="64" s="1"/>
  <c r="M14" i="64"/>
  <c r="U14" i="64" s="1"/>
  <c r="M8" i="64"/>
  <c r="U8" i="64" s="1"/>
  <c r="M4" i="64" a="1"/>
  <c r="M19" i="64" s="1"/>
  <c r="U19" i="64" s="1"/>
  <c r="AT3" i="64"/>
  <c r="R3" i="64"/>
  <c r="Q3" i="64"/>
  <c r="AG3" i="64" s="1"/>
  <c r="AP3" i="64" s="1"/>
  <c r="V23" i="63"/>
  <c r="Q23" i="63"/>
  <c r="R22" i="63"/>
  <c r="Q21" i="63"/>
  <c r="V20" i="63"/>
  <c r="Q20" i="63"/>
  <c r="R19" i="63"/>
  <c r="Q18" i="63"/>
  <c r="V17" i="63"/>
  <c r="Q17" i="63"/>
  <c r="Q15" i="63"/>
  <c r="V14" i="63"/>
  <c r="Q14" i="63"/>
  <c r="R13" i="63"/>
  <c r="Q12" i="63"/>
  <c r="C12" i="63"/>
  <c r="C3" i="63" s="1"/>
  <c r="V11" i="63"/>
  <c r="Q11" i="63"/>
  <c r="V10" i="63"/>
  <c r="Q10" i="63"/>
  <c r="C10" i="63"/>
  <c r="V21" i="63" s="1"/>
  <c r="V9" i="63"/>
  <c r="R8" i="63"/>
  <c r="C8" i="63"/>
  <c r="Q22" i="63" s="1"/>
  <c r="B8" i="63"/>
  <c r="Q3" i="63" s="1"/>
  <c r="AG3" i="63" s="1"/>
  <c r="AP3" i="63" s="1"/>
  <c r="R7" i="63"/>
  <c r="Q7" i="63"/>
  <c r="Q6" i="63"/>
  <c r="C6" i="63"/>
  <c r="V5" i="63"/>
  <c r="Q5" i="63"/>
  <c r="C5" i="63"/>
  <c r="B5" i="63"/>
  <c r="W4" i="63"/>
  <c r="V4" i="63"/>
  <c r="Y4" i="63" s="1"/>
  <c r="M9" i="63"/>
  <c r="U9" i="63" s="1"/>
  <c r="M4" i="63" a="1"/>
  <c r="AT3" i="63"/>
  <c r="R3" i="63"/>
  <c r="V23" i="62"/>
  <c r="Q23" i="62"/>
  <c r="R21" i="62"/>
  <c r="Q21" i="62"/>
  <c r="V20" i="62"/>
  <c r="Q20" i="62"/>
  <c r="R18" i="62"/>
  <c r="Q18" i="62"/>
  <c r="V17" i="62"/>
  <c r="R17" i="62"/>
  <c r="Q17" i="62"/>
  <c r="R15" i="62"/>
  <c r="Q15" i="62"/>
  <c r="V14" i="62"/>
  <c r="R14" i="62"/>
  <c r="Q14" i="62"/>
  <c r="R12" i="62"/>
  <c r="Q12" i="62"/>
  <c r="C12" i="62"/>
  <c r="R11" i="62"/>
  <c r="Q11" i="62"/>
  <c r="V10" i="62"/>
  <c r="R10" i="62"/>
  <c r="Q10" i="62"/>
  <c r="C10" i="62"/>
  <c r="V11" i="62" s="1"/>
  <c r="V9" i="62"/>
  <c r="C8" i="62"/>
  <c r="Q22" i="62" s="1"/>
  <c r="B8" i="62"/>
  <c r="Q3" i="62" s="1"/>
  <c r="AG3" i="62" s="1"/>
  <c r="AP3" i="62" s="1"/>
  <c r="R6" i="62"/>
  <c r="Q6" i="62"/>
  <c r="C6" i="62"/>
  <c r="R22" i="62" s="1"/>
  <c r="R5" i="62"/>
  <c r="Q5" i="62"/>
  <c r="C5" i="62"/>
  <c r="B5" i="62"/>
  <c r="W4" i="62"/>
  <c r="R4" i="62"/>
  <c r="M23" i="62"/>
  <c r="U23" i="62" s="1"/>
  <c r="M22" i="62"/>
  <c r="U22" i="62" s="1"/>
  <c r="M19" i="62"/>
  <c r="U19" i="62" s="1"/>
  <c r="M18" i="62"/>
  <c r="U18" i="62" s="1"/>
  <c r="M17" i="62"/>
  <c r="U17" i="62" s="1"/>
  <c r="M16" i="62"/>
  <c r="U16" i="62" s="1"/>
  <c r="M13" i="62"/>
  <c r="U13" i="62" s="1"/>
  <c r="M12" i="62"/>
  <c r="U12" i="62" s="1"/>
  <c r="M11" i="62"/>
  <c r="U11" i="62" s="1"/>
  <c r="M10" i="62"/>
  <c r="U10" i="62" s="1"/>
  <c r="M7" i="62"/>
  <c r="U7" i="62" s="1"/>
  <c r="M6" i="62"/>
  <c r="U6" i="62" s="1"/>
  <c r="M5" i="62"/>
  <c r="U5" i="62" s="1"/>
  <c r="M4" i="62"/>
  <c r="U4" i="62" s="1"/>
  <c r="X4" i="62" s="1"/>
  <c r="AH4" i="62" s="1"/>
  <c r="M4" i="62" a="1"/>
  <c r="M21" i="62" s="1"/>
  <c r="U21" i="62" s="1"/>
  <c r="G23" i="62"/>
  <c r="G22" i="62"/>
  <c r="G20" i="62"/>
  <c r="G19" i="62"/>
  <c r="G18" i="62"/>
  <c r="G17" i="62"/>
  <c r="G16" i="62"/>
  <c r="G14" i="62"/>
  <c r="G13" i="62"/>
  <c r="G12" i="62"/>
  <c r="G11" i="62"/>
  <c r="G10" i="62"/>
  <c r="G8" i="62"/>
  <c r="G7" i="62"/>
  <c r="G6" i="62"/>
  <c r="G5" i="62"/>
  <c r="G4" i="62"/>
  <c r="G4" i="62" a="1"/>
  <c r="G21" i="62" s="1"/>
  <c r="F20" i="62"/>
  <c r="F14" i="62"/>
  <c r="F8" i="62"/>
  <c r="F4" i="62" a="1"/>
  <c r="F19" i="62" s="1"/>
  <c r="AT3" i="62"/>
  <c r="R3" i="62"/>
  <c r="C3" i="62"/>
  <c r="O11" i="62" s="1"/>
  <c r="P11" i="62" s="1"/>
  <c r="R23" i="61"/>
  <c r="Q23" i="61"/>
  <c r="R22" i="61"/>
  <c r="R21" i="61"/>
  <c r="R20" i="61"/>
  <c r="Q20" i="61"/>
  <c r="R19" i="61"/>
  <c r="R18" i="61"/>
  <c r="R17" i="61"/>
  <c r="Q17" i="61"/>
  <c r="R16" i="61"/>
  <c r="R15" i="61"/>
  <c r="R14" i="61"/>
  <c r="Q14" i="61"/>
  <c r="R13" i="61"/>
  <c r="R12" i="61"/>
  <c r="C12" i="61"/>
  <c r="R11" i="61"/>
  <c r="Q11" i="61"/>
  <c r="R10" i="61"/>
  <c r="Q10" i="61"/>
  <c r="C10" i="61"/>
  <c r="V9" i="61"/>
  <c r="R9" i="61"/>
  <c r="R8" i="61"/>
  <c r="C8" i="61"/>
  <c r="Q21" i="61" s="1"/>
  <c r="B8" i="61"/>
  <c r="Q3" i="61" s="1"/>
  <c r="AG3" i="61" s="1"/>
  <c r="AP3" i="61" s="1"/>
  <c r="R7" i="61"/>
  <c r="R6" i="61"/>
  <c r="R5" i="61"/>
  <c r="Q5" i="61"/>
  <c r="C5" i="61"/>
  <c r="B5" i="61"/>
  <c r="W4" i="61"/>
  <c r="R4" i="61"/>
  <c r="M23" i="61"/>
  <c r="U23" i="61" s="1"/>
  <c r="M22" i="61"/>
  <c r="U22" i="61" s="1"/>
  <c r="M19" i="61"/>
  <c r="U19" i="61" s="1"/>
  <c r="M18" i="61"/>
  <c r="U18" i="61" s="1"/>
  <c r="M17" i="61"/>
  <c r="U17" i="61" s="1"/>
  <c r="M16" i="61"/>
  <c r="U16" i="61" s="1"/>
  <c r="M13" i="61"/>
  <c r="U13" i="61" s="1"/>
  <c r="M12" i="61"/>
  <c r="U12" i="61" s="1"/>
  <c r="M11" i="61"/>
  <c r="U11" i="61" s="1"/>
  <c r="M10" i="61"/>
  <c r="U10" i="61" s="1"/>
  <c r="M7" i="61"/>
  <c r="U7" i="61" s="1"/>
  <c r="M6" i="61"/>
  <c r="U6" i="61" s="1"/>
  <c r="M5" i="61"/>
  <c r="U5" i="61" s="1"/>
  <c r="M4" i="61"/>
  <c r="U4" i="61" s="1"/>
  <c r="X4" i="61" s="1"/>
  <c r="AH4" i="61" s="1"/>
  <c r="M4" i="61" a="1"/>
  <c r="M21" i="61" s="1"/>
  <c r="U21" i="61" s="1"/>
  <c r="G23" i="61"/>
  <c r="G20" i="61"/>
  <c r="G19" i="61"/>
  <c r="G18" i="61"/>
  <c r="G17" i="61"/>
  <c r="G14" i="61"/>
  <c r="G13" i="61"/>
  <c r="G12" i="61"/>
  <c r="G11" i="61"/>
  <c r="G8" i="61"/>
  <c r="G7" i="61"/>
  <c r="G6" i="61"/>
  <c r="G5" i="61"/>
  <c r="G4" i="61"/>
  <c r="G4" i="61" a="1"/>
  <c r="G22" i="61" s="1"/>
  <c r="F20" i="61"/>
  <c r="F14" i="61"/>
  <c r="F8" i="61"/>
  <c r="F4" i="61" a="1"/>
  <c r="F19" i="61" s="1"/>
  <c r="AT3" i="61"/>
  <c r="R3" i="61"/>
  <c r="C3" i="61"/>
  <c r="O23" i="61" s="1"/>
  <c r="R23" i="60"/>
  <c r="Q23" i="60"/>
  <c r="R21" i="60"/>
  <c r="R20" i="60"/>
  <c r="Q20" i="60"/>
  <c r="R18" i="60"/>
  <c r="R17" i="60"/>
  <c r="Q17" i="60"/>
  <c r="R15" i="60"/>
  <c r="R14" i="60"/>
  <c r="Q14" i="60"/>
  <c r="U13" i="60"/>
  <c r="R12" i="60"/>
  <c r="C12" i="60"/>
  <c r="R11" i="60"/>
  <c r="Q11" i="60"/>
  <c r="R10" i="60"/>
  <c r="Q10" i="60"/>
  <c r="C10" i="60"/>
  <c r="C8" i="60"/>
  <c r="Q21" i="60" s="1"/>
  <c r="B8" i="60"/>
  <c r="Q3" i="60" s="1"/>
  <c r="AG3" i="60" s="1"/>
  <c r="AP3" i="60" s="1"/>
  <c r="R6" i="60"/>
  <c r="C6" i="60"/>
  <c r="R22" i="60" s="1"/>
  <c r="R5" i="60"/>
  <c r="Q5" i="60"/>
  <c r="C5" i="60"/>
  <c r="B5" i="60"/>
  <c r="W4" i="60"/>
  <c r="R4" i="60"/>
  <c r="M23" i="60"/>
  <c r="U23" i="60" s="1"/>
  <c r="M19" i="60"/>
  <c r="U19" i="60" s="1"/>
  <c r="M18" i="60"/>
  <c r="U18" i="60" s="1"/>
  <c r="M17" i="60"/>
  <c r="U17" i="60" s="1"/>
  <c r="M13" i="60"/>
  <c r="M12" i="60"/>
  <c r="U12" i="60" s="1"/>
  <c r="M11" i="60"/>
  <c r="U11" i="60" s="1"/>
  <c r="M7" i="60"/>
  <c r="U7" i="60" s="1"/>
  <c r="M6" i="60"/>
  <c r="U6" i="60" s="1"/>
  <c r="M5" i="60"/>
  <c r="U5" i="60" s="1"/>
  <c r="M4" i="60" a="1"/>
  <c r="M22" i="60" s="1"/>
  <c r="U22" i="60" s="1"/>
  <c r="AT3" i="60"/>
  <c r="R3" i="60"/>
  <c r="C3" i="60"/>
  <c r="R23" i="59"/>
  <c r="Q23" i="59"/>
  <c r="V22" i="59"/>
  <c r="V21" i="59"/>
  <c r="R20" i="59"/>
  <c r="Q20" i="59"/>
  <c r="V19" i="59"/>
  <c r="V18" i="59"/>
  <c r="R17" i="59"/>
  <c r="Q17" i="59"/>
  <c r="V16" i="59"/>
  <c r="V15" i="59"/>
  <c r="R14" i="59"/>
  <c r="Q14" i="59"/>
  <c r="V13" i="59"/>
  <c r="V12" i="59"/>
  <c r="C12" i="59"/>
  <c r="R11" i="59"/>
  <c r="R10" i="59"/>
  <c r="Q10" i="59"/>
  <c r="C10" i="59"/>
  <c r="V23" i="59" s="1"/>
  <c r="V9" i="59"/>
  <c r="R9" i="59"/>
  <c r="V8" i="59"/>
  <c r="C8" i="59"/>
  <c r="Q11" i="59" s="1"/>
  <c r="B8" i="59"/>
  <c r="Q3" i="59" s="1"/>
  <c r="AG3" i="59" s="1"/>
  <c r="AP3" i="59" s="1"/>
  <c r="V7" i="59"/>
  <c r="V6" i="59"/>
  <c r="C6" i="59"/>
  <c r="R21" i="59" s="1"/>
  <c r="V5" i="59"/>
  <c r="R5" i="59"/>
  <c r="C5" i="59"/>
  <c r="B5" i="59"/>
  <c r="Y4" i="59"/>
  <c r="W4" i="59"/>
  <c r="V4" i="59"/>
  <c r="R4" i="59"/>
  <c r="M20" i="59"/>
  <c r="U20" i="59" s="1"/>
  <c r="M19" i="59"/>
  <c r="U19" i="59" s="1"/>
  <c r="M18" i="59"/>
  <c r="U18" i="59" s="1"/>
  <c r="M14" i="59"/>
  <c r="U14" i="59" s="1"/>
  <c r="M13" i="59"/>
  <c r="U13" i="59" s="1"/>
  <c r="M12" i="59"/>
  <c r="U12" i="59" s="1"/>
  <c r="M8" i="59"/>
  <c r="U8" i="59" s="1"/>
  <c r="M7" i="59"/>
  <c r="U7" i="59" s="1"/>
  <c r="M6" i="59"/>
  <c r="U6" i="59" s="1"/>
  <c r="M4" i="59" a="1"/>
  <c r="M23" i="59" s="1"/>
  <c r="U23" i="59" s="1"/>
  <c r="AT3" i="59"/>
  <c r="R3" i="59"/>
  <c r="C3" i="59"/>
  <c r="O9" i="59" s="1"/>
  <c r="P9" i="59" s="1"/>
  <c r="R23" i="58"/>
  <c r="V21" i="58"/>
  <c r="R20" i="58"/>
  <c r="V18" i="58"/>
  <c r="R17" i="58"/>
  <c r="V15" i="58"/>
  <c r="R14" i="58"/>
  <c r="V12" i="58"/>
  <c r="C12" i="58"/>
  <c r="C3" i="58" s="1"/>
  <c r="V11" i="58"/>
  <c r="R10" i="58"/>
  <c r="C10" i="58"/>
  <c r="V22" i="58" s="1"/>
  <c r="V9" i="58"/>
  <c r="R9" i="58"/>
  <c r="Q9" i="58"/>
  <c r="V8" i="58"/>
  <c r="C8" i="58"/>
  <c r="B8" i="58"/>
  <c r="V7" i="58"/>
  <c r="V6" i="58"/>
  <c r="C6" i="58"/>
  <c r="R11" i="58" s="1"/>
  <c r="V5" i="58"/>
  <c r="C5" i="58"/>
  <c r="B5" i="58"/>
  <c r="W4" i="58"/>
  <c r="V4" i="58"/>
  <c r="Y4" i="58" s="1"/>
  <c r="M20" i="58"/>
  <c r="U20" i="58" s="1"/>
  <c r="M19" i="58"/>
  <c r="U19" i="58" s="1"/>
  <c r="M14" i="58"/>
  <c r="U14" i="58" s="1"/>
  <c r="M13" i="58"/>
  <c r="U13" i="58" s="1"/>
  <c r="M8" i="58"/>
  <c r="U8" i="58" s="1"/>
  <c r="M7" i="58"/>
  <c r="U7" i="58" s="1"/>
  <c r="M4" i="58" a="1"/>
  <c r="M18" i="58" s="1"/>
  <c r="U18" i="58" s="1"/>
  <c r="G20" i="58"/>
  <c r="G14" i="58"/>
  <c r="G8" i="58"/>
  <c r="G4" i="58" a="1"/>
  <c r="G19" i="58" s="1"/>
  <c r="F23" i="58"/>
  <c r="F19" i="58"/>
  <c r="F18" i="58"/>
  <c r="F17" i="58"/>
  <c r="F13" i="58"/>
  <c r="F12" i="58"/>
  <c r="F11" i="58"/>
  <c r="F7" i="58"/>
  <c r="F6" i="58"/>
  <c r="F5" i="58"/>
  <c r="F4" i="58" a="1"/>
  <c r="F22" i="58" s="1"/>
  <c r="AT3" i="58"/>
  <c r="R3" i="58"/>
  <c r="Q3" i="58"/>
  <c r="AG3" i="58" s="1"/>
  <c r="AP3" i="58" s="1"/>
  <c r="V23" i="57"/>
  <c r="R23" i="57"/>
  <c r="R22" i="57"/>
  <c r="Q22" i="57"/>
  <c r="V21" i="57"/>
  <c r="R21" i="57"/>
  <c r="Q21" i="57"/>
  <c r="V20" i="57"/>
  <c r="R20" i="57"/>
  <c r="R19" i="57"/>
  <c r="Q19" i="57"/>
  <c r="V18" i="57"/>
  <c r="R18" i="57"/>
  <c r="Q18" i="57"/>
  <c r="V17" i="57"/>
  <c r="R17" i="57"/>
  <c r="R16" i="57"/>
  <c r="Q16" i="57"/>
  <c r="V15" i="57"/>
  <c r="R15" i="57"/>
  <c r="Q15" i="57"/>
  <c r="V14" i="57"/>
  <c r="R14" i="57"/>
  <c r="R13" i="57"/>
  <c r="Q13" i="57"/>
  <c r="V12" i="57"/>
  <c r="R12" i="57"/>
  <c r="Q12" i="57"/>
  <c r="C12" i="57"/>
  <c r="C3" i="57" s="1"/>
  <c r="O15" i="57" s="1"/>
  <c r="P15" i="57" s="1"/>
  <c r="V11" i="57"/>
  <c r="R11" i="57"/>
  <c r="V10" i="57"/>
  <c r="R10" i="57"/>
  <c r="C10" i="57"/>
  <c r="V22" i="57" s="1"/>
  <c r="V9" i="57"/>
  <c r="R9" i="57"/>
  <c r="V8" i="57"/>
  <c r="R8" i="57"/>
  <c r="Q8" i="57"/>
  <c r="C8" i="57"/>
  <c r="Q9" i="57" s="1"/>
  <c r="B8" i="57"/>
  <c r="Q3" i="57" s="1"/>
  <c r="AG3" i="57" s="1"/>
  <c r="AP3" i="57" s="1"/>
  <c r="V7" i="57"/>
  <c r="R7" i="57"/>
  <c r="Q7" i="57"/>
  <c r="V6" i="57"/>
  <c r="R6" i="57"/>
  <c r="Q6" i="57"/>
  <c r="V5" i="57"/>
  <c r="R5" i="57"/>
  <c r="Q5" i="57"/>
  <c r="C5" i="57"/>
  <c r="B5" i="57"/>
  <c r="W4" i="57"/>
  <c r="V4" i="57"/>
  <c r="Y4" i="57" s="1"/>
  <c r="R4" i="57"/>
  <c r="M20" i="57"/>
  <c r="U20" i="57" s="1"/>
  <c r="M19" i="57"/>
  <c r="U19" i="57" s="1"/>
  <c r="M14" i="57"/>
  <c r="U14" i="57" s="1"/>
  <c r="M13" i="57"/>
  <c r="U13" i="57" s="1"/>
  <c r="M8" i="57"/>
  <c r="U8" i="57" s="1"/>
  <c r="M7" i="57"/>
  <c r="U7" i="57" s="1"/>
  <c r="M4" i="57" a="1"/>
  <c r="M18" i="57" s="1"/>
  <c r="U18" i="57" s="1"/>
  <c r="G20" i="57"/>
  <c r="G14" i="57"/>
  <c r="G8" i="57"/>
  <c r="G4" i="57" a="1"/>
  <c r="G19" i="57" s="1"/>
  <c r="F23" i="57"/>
  <c r="F19" i="57"/>
  <c r="F18" i="57"/>
  <c r="F17" i="57"/>
  <c r="F13" i="57"/>
  <c r="F12" i="57"/>
  <c r="F11" i="57"/>
  <c r="F7" i="57"/>
  <c r="F6" i="57"/>
  <c r="F5" i="57"/>
  <c r="F4" i="57" a="1"/>
  <c r="F22" i="57" s="1"/>
  <c r="AT3" i="57"/>
  <c r="R3" i="57"/>
  <c r="V23" i="56"/>
  <c r="Q22" i="56"/>
  <c r="V21" i="56"/>
  <c r="Q21" i="56"/>
  <c r="V20" i="56"/>
  <c r="Q19" i="56"/>
  <c r="V18" i="56"/>
  <c r="Q18" i="56"/>
  <c r="V17" i="56"/>
  <c r="Q16" i="56"/>
  <c r="V15" i="56"/>
  <c r="Q15" i="56"/>
  <c r="V14" i="56"/>
  <c r="Q13" i="56"/>
  <c r="V12" i="56"/>
  <c r="Q12" i="56"/>
  <c r="C12" i="56"/>
  <c r="C3" i="56" s="1"/>
  <c r="O18" i="56" s="1"/>
  <c r="V11" i="56"/>
  <c r="V10" i="56"/>
  <c r="C10" i="56"/>
  <c r="V22" i="56" s="1"/>
  <c r="V9" i="56"/>
  <c r="V8" i="56"/>
  <c r="Q8" i="56"/>
  <c r="C8" i="56"/>
  <c r="Q9" i="56" s="1"/>
  <c r="B8" i="56"/>
  <c r="V7" i="56"/>
  <c r="Q7" i="56"/>
  <c r="V6" i="56"/>
  <c r="Q6" i="56"/>
  <c r="C6" i="56"/>
  <c r="V5" i="56"/>
  <c r="Q5" i="56"/>
  <c r="C5" i="56"/>
  <c r="B5" i="56"/>
  <c r="W4" i="56"/>
  <c r="V4" i="56"/>
  <c r="M4" i="56" a="1"/>
  <c r="AT3" i="56"/>
  <c r="Q3" i="56"/>
  <c r="AG3" i="56" s="1"/>
  <c r="AP3" i="56" s="1"/>
  <c r="R21" i="55"/>
  <c r="Q21" i="55"/>
  <c r="R19" i="55"/>
  <c r="Q18" i="55"/>
  <c r="R15" i="55"/>
  <c r="Q15" i="55"/>
  <c r="R13" i="55"/>
  <c r="Q12" i="55"/>
  <c r="C12" i="55"/>
  <c r="Q11" i="55"/>
  <c r="C10" i="55"/>
  <c r="V9" i="55"/>
  <c r="C8" i="55"/>
  <c r="Q22" i="55" s="1"/>
  <c r="B8" i="55"/>
  <c r="Q7" i="55"/>
  <c r="Q6" i="55"/>
  <c r="C6" i="55"/>
  <c r="R18" i="55" s="1"/>
  <c r="Q5" i="55"/>
  <c r="C5" i="55"/>
  <c r="B5" i="55"/>
  <c r="W4" i="55"/>
  <c r="M21" i="55"/>
  <c r="U21" i="55" s="1"/>
  <c r="M17" i="55"/>
  <c r="U17" i="55" s="1"/>
  <c r="M9" i="55"/>
  <c r="U9" i="55" s="1"/>
  <c r="M5" i="55"/>
  <c r="U5" i="55" s="1"/>
  <c r="M4" i="55" a="1"/>
  <c r="M23" i="55" s="1"/>
  <c r="U23" i="55" s="1"/>
  <c r="AT3" i="55"/>
  <c r="AP3" i="55"/>
  <c r="AH3" i="55"/>
  <c r="AQ3" i="55" s="1"/>
  <c r="R3" i="55"/>
  <c r="Q3" i="55"/>
  <c r="AG3" i="55" s="1"/>
  <c r="C3" i="55"/>
  <c r="O11" i="55" s="1"/>
  <c r="P11" i="55" s="1"/>
  <c r="Q23" i="54"/>
  <c r="V22" i="54"/>
  <c r="R21" i="54"/>
  <c r="Q21" i="54"/>
  <c r="Q20" i="54"/>
  <c r="V19" i="54"/>
  <c r="R18" i="54"/>
  <c r="Q18" i="54"/>
  <c r="Q17" i="54"/>
  <c r="V16" i="54"/>
  <c r="R15" i="54"/>
  <c r="Q15" i="54"/>
  <c r="Q14" i="54"/>
  <c r="V13" i="54"/>
  <c r="R12" i="54"/>
  <c r="Q12" i="54"/>
  <c r="C12" i="54"/>
  <c r="R11" i="54"/>
  <c r="Q11" i="54"/>
  <c r="V10" i="54"/>
  <c r="Q10" i="54"/>
  <c r="C10" i="54"/>
  <c r="V9" i="54"/>
  <c r="V8" i="54"/>
  <c r="C8" i="54"/>
  <c r="Q22" i="54" s="1"/>
  <c r="B8" i="54"/>
  <c r="Q3" i="54" s="1"/>
  <c r="AG3" i="54" s="1"/>
  <c r="AP3" i="54" s="1"/>
  <c r="V7" i="54"/>
  <c r="R6" i="54"/>
  <c r="Q6" i="54"/>
  <c r="C6" i="54"/>
  <c r="R22" i="54" s="1"/>
  <c r="R5" i="54"/>
  <c r="Q5" i="54"/>
  <c r="C5" i="54"/>
  <c r="B5" i="54"/>
  <c r="W4" i="54"/>
  <c r="R4" i="54"/>
  <c r="M23" i="54"/>
  <c r="U23" i="54" s="1"/>
  <c r="M22" i="54"/>
  <c r="U22" i="54" s="1"/>
  <c r="M18" i="54"/>
  <c r="U18" i="54" s="1"/>
  <c r="M17" i="54"/>
  <c r="U17" i="54" s="1"/>
  <c r="M16" i="54"/>
  <c r="U16" i="54" s="1"/>
  <c r="M12" i="54"/>
  <c r="U12" i="54" s="1"/>
  <c r="M11" i="54"/>
  <c r="U11" i="54" s="1"/>
  <c r="M10" i="54"/>
  <c r="U10" i="54" s="1"/>
  <c r="M6" i="54"/>
  <c r="U6" i="54" s="1"/>
  <c r="M5" i="54"/>
  <c r="U5" i="54" s="1"/>
  <c r="M4" i="54"/>
  <c r="U4" i="54" s="1"/>
  <c r="X4" i="54" s="1"/>
  <c r="M4" i="54" a="1"/>
  <c r="M21" i="54" s="1"/>
  <c r="U21" i="54" s="1"/>
  <c r="G23" i="54"/>
  <c r="G22" i="54"/>
  <c r="G19" i="54"/>
  <c r="G18" i="54"/>
  <c r="G17" i="54"/>
  <c r="G16" i="54"/>
  <c r="G13" i="54"/>
  <c r="G12" i="54"/>
  <c r="G11" i="54"/>
  <c r="G10" i="54"/>
  <c r="G7" i="54"/>
  <c r="G6" i="54"/>
  <c r="G5" i="54"/>
  <c r="G4" i="54"/>
  <c r="G4" i="54" a="1"/>
  <c r="G21" i="54" s="1"/>
  <c r="F22" i="54"/>
  <c r="F20" i="54"/>
  <c r="F16" i="54"/>
  <c r="F14" i="54"/>
  <c r="F10" i="54"/>
  <c r="F8" i="54"/>
  <c r="F4" i="54"/>
  <c r="F4" i="54" a="1"/>
  <c r="AT3" i="54"/>
  <c r="R3" i="54"/>
  <c r="C3" i="54"/>
  <c r="O16" i="54" s="1"/>
  <c r="P16" i="54" s="1"/>
  <c r="R23" i="53"/>
  <c r="Q23" i="53"/>
  <c r="R22" i="53"/>
  <c r="R21" i="53"/>
  <c r="R20" i="53"/>
  <c r="R19" i="53"/>
  <c r="R18" i="53"/>
  <c r="R17" i="53"/>
  <c r="V16" i="53"/>
  <c r="R16" i="53"/>
  <c r="R15" i="53"/>
  <c r="R14" i="53"/>
  <c r="Q14" i="53"/>
  <c r="R13" i="53"/>
  <c r="R12" i="53"/>
  <c r="C12" i="53"/>
  <c r="R11" i="53"/>
  <c r="Q11" i="53"/>
  <c r="R10" i="53"/>
  <c r="Q10" i="53"/>
  <c r="C10" i="53"/>
  <c r="V7" i="53" s="1"/>
  <c r="V9" i="53"/>
  <c r="R9" i="53"/>
  <c r="Q9" i="53"/>
  <c r="V8" i="53"/>
  <c r="R8" i="53"/>
  <c r="C8" i="53"/>
  <c r="Q20" i="53" s="1"/>
  <c r="B8" i="53"/>
  <c r="Q3" i="53" s="1"/>
  <c r="AG3" i="53" s="1"/>
  <c r="AP3" i="53" s="1"/>
  <c r="R7" i="53"/>
  <c r="R6" i="53"/>
  <c r="R5" i="53"/>
  <c r="Q5" i="53"/>
  <c r="C5" i="53"/>
  <c r="B5" i="53"/>
  <c r="W4" i="53"/>
  <c r="R4" i="53"/>
  <c r="M23" i="53"/>
  <c r="U23" i="53" s="1"/>
  <c r="M22" i="53"/>
  <c r="U22" i="53" s="1"/>
  <c r="M18" i="53"/>
  <c r="U18" i="53" s="1"/>
  <c r="M17" i="53"/>
  <c r="U17" i="53" s="1"/>
  <c r="M16" i="53"/>
  <c r="U16" i="53" s="1"/>
  <c r="M12" i="53"/>
  <c r="U12" i="53" s="1"/>
  <c r="M11" i="53"/>
  <c r="U11" i="53" s="1"/>
  <c r="M10" i="53"/>
  <c r="U10" i="53" s="1"/>
  <c r="M6" i="53"/>
  <c r="U6" i="53" s="1"/>
  <c r="M5" i="53"/>
  <c r="U5" i="53" s="1"/>
  <c r="M4" i="53"/>
  <c r="U4" i="53" s="1"/>
  <c r="X4" i="53" s="1"/>
  <c r="M4" i="53" a="1"/>
  <c r="M21" i="53" s="1"/>
  <c r="U21" i="53" s="1"/>
  <c r="G23" i="53"/>
  <c r="G19" i="53"/>
  <c r="G18" i="53"/>
  <c r="G17" i="53"/>
  <c r="G13" i="53"/>
  <c r="G12" i="53"/>
  <c r="G11" i="53"/>
  <c r="G7" i="53"/>
  <c r="G6" i="53"/>
  <c r="G5" i="53"/>
  <c r="G4" i="53" a="1"/>
  <c r="G22" i="53" s="1"/>
  <c r="F4" i="53" a="1"/>
  <c r="AT3" i="53"/>
  <c r="R3" i="53"/>
  <c r="C3" i="53"/>
  <c r="O7" i="53" s="1"/>
  <c r="P7" i="53" s="1"/>
  <c r="R23" i="52"/>
  <c r="R21" i="52"/>
  <c r="R20" i="52"/>
  <c r="V18" i="52"/>
  <c r="R18" i="52"/>
  <c r="R17" i="52"/>
  <c r="V15" i="52"/>
  <c r="R15" i="52"/>
  <c r="R14" i="52"/>
  <c r="V12" i="52"/>
  <c r="R12" i="52"/>
  <c r="C12" i="52"/>
  <c r="R10" i="52"/>
  <c r="C10" i="52"/>
  <c r="V17" i="52" s="1"/>
  <c r="V9" i="52"/>
  <c r="R9" i="52"/>
  <c r="C8" i="52"/>
  <c r="B8" i="52"/>
  <c r="Q3" i="52" s="1"/>
  <c r="AG3" i="52" s="1"/>
  <c r="AP3" i="52" s="1"/>
  <c r="V6" i="52"/>
  <c r="R6" i="52"/>
  <c r="C6" i="52"/>
  <c r="C5" i="52"/>
  <c r="B5" i="52"/>
  <c r="W4" i="52"/>
  <c r="M23" i="52"/>
  <c r="U23" i="52" s="1"/>
  <c r="M22" i="52"/>
  <c r="U22" i="52" s="1"/>
  <c r="M20" i="52"/>
  <c r="U20" i="52" s="1"/>
  <c r="M19" i="52"/>
  <c r="U19" i="52" s="1"/>
  <c r="M17" i="52"/>
  <c r="U17" i="52" s="1"/>
  <c r="M16" i="52"/>
  <c r="U16" i="52" s="1"/>
  <c r="M14" i="52"/>
  <c r="U14" i="52" s="1"/>
  <c r="M13" i="52"/>
  <c r="U13" i="52" s="1"/>
  <c r="M11" i="52"/>
  <c r="U11" i="52" s="1"/>
  <c r="M10" i="52"/>
  <c r="U10" i="52" s="1"/>
  <c r="M8" i="52"/>
  <c r="U8" i="52" s="1"/>
  <c r="M7" i="52"/>
  <c r="U7" i="52" s="1"/>
  <c r="M5" i="52"/>
  <c r="U5" i="52" s="1"/>
  <c r="M4" i="52"/>
  <c r="U4" i="52" s="1"/>
  <c r="X4" i="52" s="1"/>
  <c r="M4" i="52" a="1"/>
  <c r="M18" i="52" s="1"/>
  <c r="U18" i="52" s="1"/>
  <c r="AT3" i="52"/>
  <c r="R3" i="52"/>
  <c r="C3" i="52"/>
  <c r="O17" i="52" s="1"/>
  <c r="P17" i="52" s="1"/>
  <c r="Q23" i="51"/>
  <c r="Q22" i="51"/>
  <c r="V21" i="51"/>
  <c r="Q21" i="51"/>
  <c r="Q20" i="51"/>
  <c r="Q19" i="51"/>
  <c r="V18" i="51"/>
  <c r="Q18" i="51"/>
  <c r="Q17" i="51"/>
  <c r="Q16" i="51"/>
  <c r="V15" i="51"/>
  <c r="Q15" i="51"/>
  <c r="Q14" i="51"/>
  <c r="Q13" i="51"/>
  <c r="V12" i="51"/>
  <c r="Q12" i="51"/>
  <c r="C12" i="51"/>
  <c r="C3" i="51" s="1"/>
  <c r="O21" i="51" s="1"/>
  <c r="P21" i="51" s="1"/>
  <c r="V11" i="51"/>
  <c r="Q11" i="51"/>
  <c r="Q10" i="51"/>
  <c r="C10" i="51"/>
  <c r="V22" i="51" s="1"/>
  <c r="V9" i="51"/>
  <c r="R9" i="51"/>
  <c r="V8" i="51"/>
  <c r="Q8" i="51"/>
  <c r="C8" i="51"/>
  <c r="Q9" i="51" s="1"/>
  <c r="B8" i="51"/>
  <c r="Q3" i="51" s="1"/>
  <c r="AG3" i="51" s="1"/>
  <c r="AP3" i="51" s="1"/>
  <c r="V7" i="51"/>
  <c r="Q7" i="51"/>
  <c r="V6" i="51"/>
  <c r="Q6" i="51"/>
  <c r="C6" i="51"/>
  <c r="R3" i="51" s="1"/>
  <c r="V5" i="51"/>
  <c r="Q5" i="51"/>
  <c r="C5" i="51"/>
  <c r="B5" i="51"/>
  <c r="W4" i="51"/>
  <c r="V4" i="51"/>
  <c r="Y4" i="51" s="1"/>
  <c r="M4" i="51" a="1"/>
  <c r="AT3" i="51"/>
  <c r="V23" i="50"/>
  <c r="V22" i="50"/>
  <c r="Q21" i="50"/>
  <c r="V20" i="50"/>
  <c r="V19" i="50"/>
  <c r="Q18" i="50"/>
  <c r="V17" i="50"/>
  <c r="V16" i="50"/>
  <c r="R16" i="50"/>
  <c r="Q15" i="50"/>
  <c r="V14" i="50"/>
  <c r="V13" i="50"/>
  <c r="R13" i="50"/>
  <c r="Q12" i="50"/>
  <c r="C12" i="50"/>
  <c r="C3" i="50" s="1"/>
  <c r="O17" i="50" s="1"/>
  <c r="V11" i="50"/>
  <c r="V10" i="50"/>
  <c r="C10" i="50"/>
  <c r="V21" i="50" s="1"/>
  <c r="V9" i="50"/>
  <c r="V8" i="50"/>
  <c r="R8" i="50"/>
  <c r="C8" i="50"/>
  <c r="Q22" i="50" s="1"/>
  <c r="B8" i="50"/>
  <c r="Q3" i="50" s="1"/>
  <c r="AG3" i="50" s="1"/>
  <c r="AP3" i="50" s="1"/>
  <c r="V7" i="50"/>
  <c r="Q6" i="50"/>
  <c r="C6" i="50"/>
  <c r="V5" i="50"/>
  <c r="O5" i="50"/>
  <c r="P5" i="50" s="1"/>
  <c r="C5" i="50"/>
  <c r="B5" i="50"/>
  <c r="W4" i="50"/>
  <c r="V4" i="50"/>
  <c r="M4" i="50" a="1"/>
  <c r="M22" i="50" s="1"/>
  <c r="U22" i="50" s="1"/>
  <c r="AT3" i="50"/>
  <c r="R3" i="50"/>
  <c r="AH3" i="50" s="1"/>
  <c r="AQ3" i="50" s="1"/>
  <c r="AC23" i="49"/>
  <c r="V23" i="49"/>
  <c r="R23" i="49"/>
  <c r="Q23" i="49"/>
  <c r="V22" i="49"/>
  <c r="R22" i="49"/>
  <c r="Q22" i="49"/>
  <c r="V21" i="49"/>
  <c r="R21" i="49"/>
  <c r="Q21" i="49"/>
  <c r="V20" i="49"/>
  <c r="R20" i="49"/>
  <c r="Q20" i="49"/>
  <c r="V19" i="49"/>
  <c r="R19" i="49"/>
  <c r="Q19" i="49"/>
  <c r="V18" i="49"/>
  <c r="R18" i="49"/>
  <c r="Q18" i="49"/>
  <c r="V17" i="49"/>
  <c r="R17" i="49"/>
  <c r="Q17" i="49"/>
  <c r="V16" i="49"/>
  <c r="R16" i="49"/>
  <c r="Q16" i="49"/>
  <c r="V15" i="49"/>
  <c r="R15" i="49"/>
  <c r="Q15" i="49"/>
  <c r="V14" i="49"/>
  <c r="R14" i="49"/>
  <c r="Q14" i="49"/>
  <c r="V13" i="49"/>
  <c r="R13" i="49"/>
  <c r="Q13" i="49"/>
  <c r="V12" i="49"/>
  <c r="R12" i="49"/>
  <c r="Q12" i="49"/>
  <c r="V11" i="49"/>
  <c r="R11" i="49"/>
  <c r="Q11" i="49"/>
  <c r="V10" i="49"/>
  <c r="R10" i="49"/>
  <c r="Q10" i="49"/>
  <c r="V9" i="49"/>
  <c r="R9" i="49"/>
  <c r="C9" i="49"/>
  <c r="V8" i="49"/>
  <c r="R8" i="49"/>
  <c r="Q8" i="49"/>
  <c r="C8" i="49"/>
  <c r="Q9" i="49" s="1"/>
  <c r="B8" i="49"/>
  <c r="Q3" i="49" s="1"/>
  <c r="AG3" i="49" s="1"/>
  <c r="AP3" i="49" s="1"/>
  <c r="V7" i="49"/>
  <c r="R7" i="49"/>
  <c r="Q7" i="49"/>
  <c r="V6" i="49"/>
  <c r="R6" i="49"/>
  <c r="Q6" i="49"/>
  <c r="V5" i="49"/>
  <c r="R5" i="49"/>
  <c r="Q5" i="49"/>
  <c r="Y4" i="49"/>
  <c r="W4" i="49"/>
  <c r="V4" i="49"/>
  <c r="R4" i="49"/>
  <c r="M23" i="49"/>
  <c r="U23" i="49" s="1"/>
  <c r="M18" i="49"/>
  <c r="U18" i="49" s="1"/>
  <c r="M17" i="49"/>
  <c r="U17" i="49" s="1"/>
  <c r="M12" i="49"/>
  <c r="U12" i="49" s="1"/>
  <c r="M11" i="49"/>
  <c r="U11" i="49" s="1"/>
  <c r="M6" i="49"/>
  <c r="U6" i="49" s="1"/>
  <c r="M5" i="49"/>
  <c r="U5" i="49" s="1"/>
  <c r="M4" i="49" a="1"/>
  <c r="M22" i="49" s="1"/>
  <c r="U22" i="49" s="1"/>
  <c r="G19" i="49"/>
  <c r="G18" i="49"/>
  <c r="G13" i="49"/>
  <c r="G12" i="49"/>
  <c r="G7" i="49"/>
  <c r="G6" i="49"/>
  <c r="G4" i="49" a="1"/>
  <c r="G23" i="49" s="1"/>
  <c r="F4" i="49" a="1"/>
  <c r="F16" i="49" s="1"/>
  <c r="H16" i="49" s="1"/>
  <c r="I16" i="49" s="1"/>
  <c r="J16" i="49" s="1"/>
  <c r="AT3" i="49"/>
  <c r="R3" i="49"/>
  <c r="C3" i="49"/>
  <c r="O20" i="49" s="1"/>
  <c r="P20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V69" i="48"/>
  <c r="R68" i="48"/>
  <c r="Q68" i="48"/>
  <c r="V66" i="48"/>
  <c r="R65" i="48"/>
  <c r="Q65" i="48"/>
  <c r="V63" i="48"/>
  <c r="R62" i="48"/>
  <c r="Q62" i="48"/>
  <c r="V60" i="48"/>
  <c r="R59" i="48"/>
  <c r="Q59" i="48"/>
  <c r="V57" i="48"/>
  <c r="R56" i="48"/>
  <c r="Q56" i="48"/>
  <c r="U55" i="48"/>
  <c r="V54" i="48"/>
  <c r="R53" i="48"/>
  <c r="Q53" i="48"/>
  <c r="V51" i="48"/>
  <c r="R50" i="48"/>
  <c r="Q50" i="48"/>
  <c r="V48" i="48"/>
  <c r="R47" i="48"/>
  <c r="Q47" i="48"/>
  <c r="V45" i="48"/>
  <c r="R44" i="48"/>
  <c r="Q44" i="48"/>
  <c r="V42" i="48"/>
  <c r="R41" i="48"/>
  <c r="Q41" i="48"/>
  <c r="V39" i="48"/>
  <c r="R38" i="48"/>
  <c r="Q38" i="48"/>
  <c r="V36" i="48"/>
  <c r="R35" i="48"/>
  <c r="Q35" i="48"/>
  <c r="V33" i="48"/>
  <c r="R32" i="48"/>
  <c r="Q32" i="48"/>
  <c r="V30" i="48"/>
  <c r="R29" i="48"/>
  <c r="Q29" i="48"/>
  <c r="V27" i="48"/>
  <c r="R26" i="48"/>
  <c r="Q26" i="48"/>
  <c r="V24" i="48"/>
  <c r="R23" i="48"/>
  <c r="Q23" i="48"/>
  <c r="V21" i="48"/>
  <c r="R20" i="48"/>
  <c r="Q20" i="48"/>
  <c r="V18" i="48"/>
  <c r="R17" i="48"/>
  <c r="Q17" i="48"/>
  <c r="V15" i="48"/>
  <c r="R14" i="48"/>
  <c r="Q14" i="48"/>
  <c r="V12" i="48"/>
  <c r="C12" i="48"/>
  <c r="R11" i="48"/>
  <c r="V10" i="48"/>
  <c r="C10" i="48"/>
  <c r="V68" i="48" s="1"/>
  <c r="V9" i="48"/>
  <c r="R9" i="48"/>
  <c r="V8" i="48"/>
  <c r="C8" i="48"/>
  <c r="Q11" i="48" s="1"/>
  <c r="B8" i="48"/>
  <c r="Q7" i="48"/>
  <c r="V6" i="48"/>
  <c r="C6" i="48"/>
  <c r="R67" i="48" s="1"/>
  <c r="V5" i="48"/>
  <c r="R5" i="48"/>
  <c r="C5" i="48"/>
  <c r="W4" i="48"/>
  <c r="V4" i="48"/>
  <c r="Y4" i="48" s="1"/>
  <c r="R4" i="48"/>
  <c r="M68" i="48"/>
  <c r="U68" i="48" s="1"/>
  <c r="M67" i="48"/>
  <c r="U67" i="48" s="1"/>
  <c r="M65" i="48"/>
  <c r="U65" i="48" s="1"/>
  <c r="M64" i="48"/>
  <c r="U64" i="48" s="1"/>
  <c r="M62" i="48"/>
  <c r="U62" i="48" s="1"/>
  <c r="M61" i="48"/>
  <c r="U61" i="48" s="1"/>
  <c r="M59" i="48"/>
  <c r="U59" i="48" s="1"/>
  <c r="M58" i="48"/>
  <c r="U58" i="48" s="1"/>
  <c r="M56" i="48"/>
  <c r="U56" i="48" s="1"/>
  <c r="M55" i="48"/>
  <c r="M53" i="48"/>
  <c r="U53" i="48" s="1"/>
  <c r="M52" i="48"/>
  <c r="U52" i="48" s="1"/>
  <c r="M50" i="48"/>
  <c r="U50" i="48" s="1"/>
  <c r="M49" i="48"/>
  <c r="U49" i="48" s="1"/>
  <c r="M47" i="48"/>
  <c r="U47" i="48" s="1"/>
  <c r="M46" i="48"/>
  <c r="U46" i="48" s="1"/>
  <c r="M44" i="48"/>
  <c r="U44" i="48" s="1"/>
  <c r="M43" i="48"/>
  <c r="U43" i="48" s="1"/>
  <c r="M41" i="48"/>
  <c r="U41" i="48" s="1"/>
  <c r="M40" i="48"/>
  <c r="U40" i="48" s="1"/>
  <c r="M38" i="48"/>
  <c r="U38" i="48" s="1"/>
  <c r="M37" i="48"/>
  <c r="U37" i="48" s="1"/>
  <c r="M35" i="48"/>
  <c r="U35" i="48" s="1"/>
  <c r="M34" i="48"/>
  <c r="U34" i="48" s="1"/>
  <c r="M32" i="48"/>
  <c r="U32" i="48" s="1"/>
  <c r="M31" i="48"/>
  <c r="U31" i="48" s="1"/>
  <c r="M29" i="48"/>
  <c r="U29" i="48" s="1"/>
  <c r="M28" i="48"/>
  <c r="U28" i="48" s="1"/>
  <c r="M26" i="48"/>
  <c r="U26" i="48" s="1"/>
  <c r="M25" i="48"/>
  <c r="U25" i="48" s="1"/>
  <c r="M23" i="48"/>
  <c r="U23" i="48" s="1"/>
  <c r="M22" i="48"/>
  <c r="U22" i="48" s="1"/>
  <c r="M20" i="48"/>
  <c r="U20" i="48" s="1"/>
  <c r="M19" i="48"/>
  <c r="U19" i="48" s="1"/>
  <c r="M17" i="48"/>
  <c r="U17" i="48" s="1"/>
  <c r="M16" i="48"/>
  <c r="U16" i="48" s="1"/>
  <c r="M14" i="48"/>
  <c r="U14" i="48" s="1"/>
  <c r="M13" i="48"/>
  <c r="U13" i="48" s="1"/>
  <c r="M11" i="48"/>
  <c r="U11" i="48" s="1"/>
  <c r="M10" i="48"/>
  <c r="U10" i="48" s="1"/>
  <c r="M8" i="48"/>
  <c r="U8" i="48" s="1"/>
  <c r="M7" i="48"/>
  <c r="U7" i="48" s="1"/>
  <c r="M5" i="48"/>
  <c r="U5" i="48" s="1"/>
  <c r="M4" i="48"/>
  <c r="U4" i="48" s="1"/>
  <c r="X4" i="48" s="1"/>
  <c r="AH4" i="48" s="1"/>
  <c r="M4" i="48" a="1"/>
  <c r="M66" i="48" s="1"/>
  <c r="U66" i="48" s="1"/>
  <c r="AT3" i="48"/>
  <c r="AH3" i="48"/>
  <c r="AQ3" i="48" s="1"/>
  <c r="AG3" i="48"/>
  <c r="AP3" i="48" s="1"/>
  <c r="R3" i="48"/>
  <c r="Q3" i="48"/>
  <c r="O3" i="48"/>
  <c r="P3" i="48" s="1"/>
  <c r="AF3" i="48" s="1"/>
  <c r="AO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Q71" i="47"/>
  <c r="Q62" i="47"/>
  <c r="Q56" i="47"/>
  <c r="Q53" i="47"/>
  <c r="Q47" i="47"/>
  <c r="Q44" i="47"/>
  <c r="Q38" i="47"/>
  <c r="Q35" i="47"/>
  <c r="Q29" i="47"/>
  <c r="Q26" i="47"/>
  <c r="R23" i="47"/>
  <c r="Q20" i="47"/>
  <c r="Q17" i="47"/>
  <c r="Q16" i="47"/>
  <c r="R14" i="47"/>
  <c r="Q14" i="47"/>
  <c r="Q13" i="47"/>
  <c r="R12" i="47"/>
  <c r="C12" i="47"/>
  <c r="C10" i="47"/>
  <c r="V15" i="47" s="1"/>
  <c r="V9" i="47"/>
  <c r="R8" i="47"/>
  <c r="C8" i="47"/>
  <c r="Q74" i="47" s="1"/>
  <c r="B8" i="47"/>
  <c r="Q7" i="47"/>
  <c r="V6" i="47"/>
  <c r="C6" i="47"/>
  <c r="R26" i="47" s="1"/>
  <c r="R5" i="47"/>
  <c r="C5" i="47"/>
  <c r="W4" i="47"/>
  <c r="M78" i="47"/>
  <c r="U78" i="47" s="1"/>
  <c r="M68" i="47"/>
  <c r="U68" i="47" s="1"/>
  <c r="M66" i="47"/>
  <c r="U66" i="47" s="1"/>
  <c r="M60" i="47"/>
  <c r="U60" i="47" s="1"/>
  <c r="M50" i="47"/>
  <c r="U50" i="47" s="1"/>
  <c r="M48" i="47"/>
  <c r="U48" i="47" s="1"/>
  <c r="M42" i="47"/>
  <c r="U42" i="47" s="1"/>
  <c r="M32" i="47"/>
  <c r="U32" i="47" s="1"/>
  <c r="M30" i="47"/>
  <c r="U30" i="47" s="1"/>
  <c r="M24" i="47"/>
  <c r="U24" i="47" s="1"/>
  <c r="M14" i="47"/>
  <c r="U14" i="47" s="1"/>
  <c r="M12" i="47"/>
  <c r="U12" i="47" s="1"/>
  <c r="M6" i="47"/>
  <c r="U6" i="47" s="1"/>
  <c r="M4" i="47" a="1"/>
  <c r="G78" i="47"/>
  <c r="G77" i="47"/>
  <c r="G74" i="47"/>
  <c r="F70" i="47"/>
  <c r="G69" i="47"/>
  <c r="G68" i="47"/>
  <c r="F64" i="47"/>
  <c r="F62" i="47"/>
  <c r="F61" i="47"/>
  <c r="G56" i="47"/>
  <c r="F56" i="47"/>
  <c r="F55" i="47"/>
  <c r="G50" i="47"/>
  <c r="G48" i="47"/>
  <c r="G47" i="47"/>
  <c r="F43" i="47"/>
  <c r="G42" i="47"/>
  <c r="G41" i="47"/>
  <c r="F37" i="47"/>
  <c r="F35" i="47"/>
  <c r="F34" i="47"/>
  <c r="G29" i="47"/>
  <c r="F29" i="47"/>
  <c r="F28" i="47"/>
  <c r="G23" i="47"/>
  <c r="G21" i="47"/>
  <c r="G20" i="47"/>
  <c r="F16" i="47"/>
  <c r="G15" i="47"/>
  <c r="G14" i="47"/>
  <c r="F10" i="47"/>
  <c r="F8" i="47"/>
  <c r="F7" i="47"/>
  <c r="F4" i="47" a="1"/>
  <c r="F74" i="47" s="1"/>
  <c r="AT3" i="47"/>
  <c r="Q3" i="47"/>
  <c r="AG3" i="47" s="1"/>
  <c r="AP3" i="47" s="1"/>
  <c r="O3" i="47"/>
  <c r="AE3" i="47" s="1"/>
  <c r="AX97" i="46"/>
  <c r="AX96" i="46"/>
  <c r="AX95" i="46"/>
  <c r="AX94" i="46"/>
  <c r="AX93" i="46"/>
  <c r="AX92" i="46"/>
  <c r="AX91" i="46"/>
  <c r="AX90" i="46"/>
  <c r="V89" i="46"/>
  <c r="R89" i="46"/>
  <c r="V88" i="46"/>
  <c r="R88" i="46"/>
  <c r="Q88" i="46"/>
  <c r="Q87" i="46"/>
  <c r="V86" i="46"/>
  <c r="R86" i="46"/>
  <c r="V85" i="46"/>
  <c r="R85" i="46"/>
  <c r="Q85" i="46"/>
  <c r="Q84" i="46"/>
  <c r="V83" i="46"/>
  <c r="R83" i="46"/>
  <c r="V82" i="46"/>
  <c r="R82" i="46"/>
  <c r="Q82" i="46"/>
  <c r="Q81" i="46"/>
  <c r="V80" i="46"/>
  <c r="R80" i="46"/>
  <c r="V79" i="46"/>
  <c r="R79" i="46"/>
  <c r="Q79" i="46"/>
  <c r="Q78" i="46"/>
  <c r="V77" i="46"/>
  <c r="R77" i="46"/>
  <c r="V76" i="46"/>
  <c r="R76" i="46"/>
  <c r="Q76" i="46"/>
  <c r="Q75" i="46"/>
  <c r="V74" i="46"/>
  <c r="R74" i="46"/>
  <c r="V73" i="46"/>
  <c r="R73" i="46"/>
  <c r="Q73" i="46"/>
  <c r="Q72" i="46"/>
  <c r="V71" i="46"/>
  <c r="R71" i="46"/>
  <c r="V70" i="46"/>
  <c r="R70" i="46"/>
  <c r="Q70" i="46"/>
  <c r="Q69" i="46"/>
  <c r="V68" i="46"/>
  <c r="R68" i="46"/>
  <c r="V67" i="46"/>
  <c r="R67" i="46"/>
  <c r="Q67" i="46"/>
  <c r="Q66" i="46"/>
  <c r="V65" i="46"/>
  <c r="R65" i="46"/>
  <c r="V64" i="46"/>
  <c r="R64" i="46"/>
  <c r="Q64" i="46"/>
  <c r="Q63" i="46"/>
  <c r="V62" i="46"/>
  <c r="R62" i="46"/>
  <c r="V61" i="46"/>
  <c r="R61" i="46"/>
  <c r="Q61" i="46"/>
  <c r="Q60" i="46"/>
  <c r="V59" i="46"/>
  <c r="R59" i="46"/>
  <c r="V58" i="46"/>
  <c r="R58" i="46"/>
  <c r="Q58" i="46"/>
  <c r="V57" i="46"/>
  <c r="Q57" i="46"/>
  <c r="V56" i="46"/>
  <c r="R56" i="46"/>
  <c r="V55" i="46"/>
  <c r="R55" i="46"/>
  <c r="Q55" i="46"/>
  <c r="V54" i="46"/>
  <c r="Q54" i="46"/>
  <c r="V53" i="46"/>
  <c r="R53" i="46"/>
  <c r="Q53" i="46"/>
  <c r="V52" i="46"/>
  <c r="R52" i="46"/>
  <c r="Q52" i="46"/>
  <c r="V51" i="46"/>
  <c r="Q51" i="46"/>
  <c r="V50" i="46"/>
  <c r="R50" i="46"/>
  <c r="Q50" i="46"/>
  <c r="V49" i="46"/>
  <c r="R49" i="46"/>
  <c r="Q49" i="46"/>
  <c r="V48" i="46"/>
  <c r="Q48" i="46"/>
  <c r="V47" i="46"/>
  <c r="R47" i="46"/>
  <c r="Q47" i="46"/>
  <c r="V46" i="46"/>
  <c r="R46" i="46"/>
  <c r="Q46" i="46"/>
  <c r="V45" i="46"/>
  <c r="Q45" i="46"/>
  <c r="V44" i="46"/>
  <c r="R44" i="46"/>
  <c r="Q44" i="46"/>
  <c r="V43" i="46"/>
  <c r="R43" i="46"/>
  <c r="Q43" i="46"/>
  <c r="V42" i="46"/>
  <c r="Q42" i="46"/>
  <c r="V41" i="46"/>
  <c r="R41" i="46"/>
  <c r="Q41" i="46"/>
  <c r="V40" i="46"/>
  <c r="R40" i="46"/>
  <c r="Q40" i="46"/>
  <c r="V39" i="46"/>
  <c r="Q39" i="46"/>
  <c r="V38" i="46"/>
  <c r="R38" i="46"/>
  <c r="Q38" i="46"/>
  <c r="V37" i="46"/>
  <c r="R37" i="46"/>
  <c r="Q37" i="46"/>
  <c r="V36" i="46"/>
  <c r="Q36" i="46"/>
  <c r="V35" i="46"/>
  <c r="R35" i="46"/>
  <c r="Q35" i="46"/>
  <c r="V34" i="46"/>
  <c r="R34" i="46"/>
  <c r="Q34" i="46"/>
  <c r="V33" i="46"/>
  <c r="Q33" i="46"/>
  <c r="V32" i="46"/>
  <c r="R32" i="46"/>
  <c r="Q32" i="46"/>
  <c r="V31" i="46"/>
  <c r="R31" i="46"/>
  <c r="Q31" i="46"/>
  <c r="V30" i="46"/>
  <c r="Q30" i="46"/>
  <c r="V29" i="46"/>
  <c r="R29" i="46"/>
  <c r="Q29" i="46"/>
  <c r="V28" i="46"/>
  <c r="R28" i="46"/>
  <c r="Q28" i="46"/>
  <c r="V27" i="46"/>
  <c r="Q27" i="46"/>
  <c r="V26" i="46"/>
  <c r="R26" i="46"/>
  <c r="Q26" i="46"/>
  <c r="V25" i="46"/>
  <c r="R25" i="46"/>
  <c r="Q25" i="46"/>
  <c r="V24" i="46"/>
  <c r="Q24" i="46"/>
  <c r="V23" i="46"/>
  <c r="R23" i="46"/>
  <c r="Q23" i="46"/>
  <c r="V22" i="46"/>
  <c r="R22" i="46"/>
  <c r="Q22" i="46"/>
  <c r="V21" i="46"/>
  <c r="Q21" i="46"/>
  <c r="V20" i="46"/>
  <c r="R20" i="46"/>
  <c r="Q20" i="46"/>
  <c r="V19" i="46"/>
  <c r="R19" i="46"/>
  <c r="Q19" i="46"/>
  <c r="V18" i="46"/>
  <c r="Q18" i="46"/>
  <c r="V17" i="46"/>
  <c r="R17" i="46"/>
  <c r="Q17" i="46"/>
  <c r="V16" i="46"/>
  <c r="R16" i="46"/>
  <c r="Q16" i="46"/>
  <c r="V15" i="46"/>
  <c r="Q15" i="46"/>
  <c r="V14" i="46"/>
  <c r="R14" i="46"/>
  <c r="Q14" i="46"/>
  <c r="V13" i="46"/>
  <c r="R13" i="46"/>
  <c r="Q13" i="46"/>
  <c r="V12" i="46"/>
  <c r="Q12" i="46"/>
  <c r="C12" i="46"/>
  <c r="R11" i="46"/>
  <c r="Q11" i="46"/>
  <c r="V10" i="46"/>
  <c r="Q10" i="46"/>
  <c r="C10" i="46"/>
  <c r="V11" i="46" s="1"/>
  <c r="V9" i="46"/>
  <c r="R9" i="46"/>
  <c r="Q9" i="46"/>
  <c r="V8" i="46"/>
  <c r="Q8" i="46"/>
  <c r="C8" i="46"/>
  <c r="Q89" i="46" s="1"/>
  <c r="B8" i="46"/>
  <c r="Q3" i="46" s="1"/>
  <c r="AG3" i="46" s="1"/>
  <c r="V7" i="46"/>
  <c r="R7" i="46"/>
  <c r="Q7" i="46"/>
  <c r="V6" i="46"/>
  <c r="Q6" i="46"/>
  <c r="C6" i="46"/>
  <c r="R87" i="46" s="1"/>
  <c r="V5" i="46"/>
  <c r="R5" i="46"/>
  <c r="Q5" i="46"/>
  <c r="C5" i="46"/>
  <c r="W4" i="46"/>
  <c r="V4" i="46"/>
  <c r="Y4" i="46" s="1"/>
  <c r="R4" i="46"/>
  <c r="M89" i="46"/>
  <c r="U89" i="46" s="1"/>
  <c r="M88" i="46"/>
  <c r="U88" i="46" s="1"/>
  <c r="M86" i="46"/>
  <c r="U86" i="46" s="1"/>
  <c r="M85" i="46"/>
  <c r="U85" i="46" s="1"/>
  <c r="M83" i="46"/>
  <c r="U83" i="46" s="1"/>
  <c r="M82" i="46"/>
  <c r="U82" i="46" s="1"/>
  <c r="M80" i="46"/>
  <c r="U80" i="46" s="1"/>
  <c r="M79" i="46"/>
  <c r="U79" i="46" s="1"/>
  <c r="M77" i="46"/>
  <c r="U77" i="46" s="1"/>
  <c r="M76" i="46"/>
  <c r="U76" i="46" s="1"/>
  <c r="M74" i="46"/>
  <c r="U74" i="46" s="1"/>
  <c r="M73" i="46"/>
  <c r="U73" i="46" s="1"/>
  <c r="M71" i="46"/>
  <c r="U71" i="46" s="1"/>
  <c r="M70" i="46"/>
  <c r="U70" i="46" s="1"/>
  <c r="M68" i="46"/>
  <c r="U68" i="46" s="1"/>
  <c r="M67" i="46"/>
  <c r="U67" i="46" s="1"/>
  <c r="M65" i="46"/>
  <c r="U65" i="46" s="1"/>
  <c r="M64" i="46"/>
  <c r="U64" i="46" s="1"/>
  <c r="M62" i="46"/>
  <c r="U62" i="46" s="1"/>
  <c r="M61" i="46"/>
  <c r="U61" i="46" s="1"/>
  <c r="M59" i="46"/>
  <c r="U59" i="46" s="1"/>
  <c r="M58" i="46"/>
  <c r="U58" i="46" s="1"/>
  <c r="M56" i="46"/>
  <c r="U56" i="46" s="1"/>
  <c r="M55" i="46"/>
  <c r="U55" i="46" s="1"/>
  <c r="M53" i="46"/>
  <c r="U53" i="46" s="1"/>
  <c r="M52" i="46"/>
  <c r="U52" i="46" s="1"/>
  <c r="M50" i="46"/>
  <c r="U50" i="46" s="1"/>
  <c r="M49" i="46"/>
  <c r="U49" i="46" s="1"/>
  <c r="M47" i="46"/>
  <c r="U47" i="46" s="1"/>
  <c r="M46" i="46"/>
  <c r="U46" i="46" s="1"/>
  <c r="M44" i="46"/>
  <c r="U44" i="46" s="1"/>
  <c r="M43" i="46"/>
  <c r="U43" i="46" s="1"/>
  <c r="M41" i="46"/>
  <c r="U41" i="46" s="1"/>
  <c r="M40" i="46"/>
  <c r="U40" i="46" s="1"/>
  <c r="M38" i="46"/>
  <c r="U38" i="46" s="1"/>
  <c r="M37" i="46"/>
  <c r="U37" i="46" s="1"/>
  <c r="M35" i="46"/>
  <c r="U35" i="46" s="1"/>
  <c r="M34" i="46"/>
  <c r="U34" i="46" s="1"/>
  <c r="M32" i="46"/>
  <c r="U32" i="46" s="1"/>
  <c r="M31" i="46"/>
  <c r="U31" i="46" s="1"/>
  <c r="M29" i="46"/>
  <c r="U29" i="46" s="1"/>
  <c r="M28" i="46"/>
  <c r="U28" i="46" s="1"/>
  <c r="M26" i="46"/>
  <c r="U26" i="46" s="1"/>
  <c r="M25" i="46"/>
  <c r="U25" i="46" s="1"/>
  <c r="M23" i="46"/>
  <c r="U23" i="46" s="1"/>
  <c r="M22" i="46"/>
  <c r="U22" i="46" s="1"/>
  <c r="M20" i="46"/>
  <c r="U20" i="46" s="1"/>
  <c r="M19" i="46"/>
  <c r="U19" i="46" s="1"/>
  <c r="M17" i="46"/>
  <c r="U17" i="46" s="1"/>
  <c r="M16" i="46"/>
  <c r="U16" i="46" s="1"/>
  <c r="M14" i="46"/>
  <c r="U14" i="46" s="1"/>
  <c r="M13" i="46"/>
  <c r="U13" i="46" s="1"/>
  <c r="M11" i="46"/>
  <c r="U11" i="46" s="1"/>
  <c r="M10" i="46"/>
  <c r="U10" i="46" s="1"/>
  <c r="M8" i="46"/>
  <c r="U8" i="46" s="1"/>
  <c r="M7" i="46"/>
  <c r="U7" i="46" s="1"/>
  <c r="M5" i="46"/>
  <c r="U5" i="46" s="1"/>
  <c r="M4" i="46"/>
  <c r="U4" i="46" s="1"/>
  <c r="X4" i="46" s="1"/>
  <c r="M4" i="46" a="1"/>
  <c r="M84" i="46" s="1"/>
  <c r="U84" i="46" s="1"/>
  <c r="AT3" i="46"/>
  <c r="AP3" i="46"/>
  <c r="R3" i="46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R65" i="45"/>
  <c r="V64" i="45"/>
  <c r="R64" i="45"/>
  <c r="R63" i="45"/>
  <c r="R62" i="45"/>
  <c r="R61" i="45"/>
  <c r="V60" i="45"/>
  <c r="R60" i="45"/>
  <c r="R59" i="45"/>
  <c r="R58" i="45"/>
  <c r="V57" i="45"/>
  <c r="R57" i="45"/>
  <c r="R56" i="45"/>
  <c r="R55" i="45"/>
  <c r="V54" i="45"/>
  <c r="R54" i="45"/>
  <c r="R53" i="45"/>
  <c r="V52" i="45"/>
  <c r="R52" i="45"/>
  <c r="R51" i="45"/>
  <c r="R50" i="45"/>
  <c r="R49" i="45"/>
  <c r="R48" i="45"/>
  <c r="R47" i="45"/>
  <c r="V46" i="45"/>
  <c r="R46" i="45"/>
  <c r="R45" i="45"/>
  <c r="R44" i="45"/>
  <c r="R43" i="45"/>
  <c r="V42" i="45"/>
  <c r="R42" i="45"/>
  <c r="R41" i="45"/>
  <c r="R40" i="45"/>
  <c r="V39" i="45"/>
  <c r="R39" i="45"/>
  <c r="R38" i="45"/>
  <c r="R37" i="45"/>
  <c r="V36" i="45"/>
  <c r="R36" i="45"/>
  <c r="R35" i="45"/>
  <c r="V34" i="45"/>
  <c r="R34" i="45"/>
  <c r="R33" i="45"/>
  <c r="R32" i="45"/>
  <c r="V31" i="45"/>
  <c r="R31" i="45"/>
  <c r="R30" i="45"/>
  <c r="R29" i="45"/>
  <c r="R28" i="45"/>
  <c r="V27" i="45"/>
  <c r="R27" i="45"/>
  <c r="R26" i="45"/>
  <c r="V25" i="45"/>
  <c r="R25" i="45"/>
  <c r="R24" i="45"/>
  <c r="R23" i="45"/>
  <c r="V22" i="45"/>
  <c r="R22" i="45"/>
  <c r="R21" i="45"/>
  <c r="R20" i="45"/>
  <c r="R19" i="45"/>
  <c r="R18" i="45"/>
  <c r="R17" i="45"/>
  <c r="R16" i="45"/>
  <c r="R15" i="45"/>
  <c r="R14" i="45"/>
  <c r="V13" i="45"/>
  <c r="R13" i="45"/>
  <c r="R12" i="45"/>
  <c r="C12" i="45"/>
  <c r="V11" i="45"/>
  <c r="R11" i="45"/>
  <c r="V10" i="45"/>
  <c r="R10" i="45"/>
  <c r="C10" i="45"/>
  <c r="R9" i="45"/>
  <c r="V8" i="45"/>
  <c r="R8" i="45"/>
  <c r="C8" i="45"/>
  <c r="Q53" i="45" s="1"/>
  <c r="B8" i="45"/>
  <c r="V7" i="45"/>
  <c r="R7" i="45"/>
  <c r="V6" i="45"/>
  <c r="R6" i="45"/>
  <c r="R5" i="45"/>
  <c r="Q5" i="45"/>
  <c r="C5" i="45"/>
  <c r="W4" i="45"/>
  <c r="V4" i="45"/>
  <c r="R4" i="45"/>
  <c r="M98" i="45"/>
  <c r="U98" i="45" s="1"/>
  <c r="M97" i="45"/>
  <c r="U97" i="45" s="1"/>
  <c r="M96" i="45"/>
  <c r="U96" i="45" s="1"/>
  <c r="M95" i="45"/>
  <c r="U95" i="45" s="1"/>
  <c r="M94" i="45"/>
  <c r="U94" i="45" s="1"/>
  <c r="M92" i="45"/>
  <c r="U92" i="45" s="1"/>
  <c r="M91" i="45"/>
  <c r="U91" i="45" s="1"/>
  <c r="M90" i="45"/>
  <c r="U90" i="45" s="1"/>
  <c r="M89" i="45"/>
  <c r="U89" i="45" s="1"/>
  <c r="M88" i="45"/>
  <c r="U88" i="45" s="1"/>
  <c r="M86" i="45"/>
  <c r="U86" i="45" s="1"/>
  <c r="M85" i="45"/>
  <c r="U85" i="45" s="1"/>
  <c r="M84" i="45"/>
  <c r="U84" i="45" s="1"/>
  <c r="M83" i="45"/>
  <c r="U83" i="45" s="1"/>
  <c r="M82" i="45"/>
  <c r="U82" i="45" s="1"/>
  <c r="M80" i="45"/>
  <c r="U80" i="45" s="1"/>
  <c r="M79" i="45"/>
  <c r="U79" i="45" s="1"/>
  <c r="M78" i="45"/>
  <c r="U78" i="45" s="1"/>
  <c r="M77" i="45"/>
  <c r="U77" i="45" s="1"/>
  <c r="M76" i="45"/>
  <c r="U76" i="45" s="1"/>
  <c r="M74" i="45"/>
  <c r="U74" i="45" s="1"/>
  <c r="M73" i="45"/>
  <c r="U73" i="45" s="1"/>
  <c r="M72" i="45"/>
  <c r="U72" i="45" s="1"/>
  <c r="M71" i="45"/>
  <c r="U71" i="45" s="1"/>
  <c r="M70" i="45"/>
  <c r="U70" i="45" s="1"/>
  <c r="M68" i="45"/>
  <c r="U68" i="45" s="1"/>
  <c r="M67" i="45"/>
  <c r="U67" i="45" s="1"/>
  <c r="M66" i="45"/>
  <c r="U66" i="45" s="1"/>
  <c r="M65" i="45"/>
  <c r="U65" i="45" s="1"/>
  <c r="M64" i="45"/>
  <c r="U64" i="45" s="1"/>
  <c r="M62" i="45"/>
  <c r="U62" i="45" s="1"/>
  <c r="M61" i="45"/>
  <c r="U61" i="45" s="1"/>
  <c r="M60" i="45"/>
  <c r="U60" i="45" s="1"/>
  <c r="M59" i="45"/>
  <c r="U59" i="45" s="1"/>
  <c r="M58" i="45"/>
  <c r="U58" i="45" s="1"/>
  <c r="M56" i="45"/>
  <c r="U56" i="45" s="1"/>
  <c r="M55" i="45"/>
  <c r="U55" i="45" s="1"/>
  <c r="M54" i="45"/>
  <c r="U54" i="45" s="1"/>
  <c r="M53" i="45"/>
  <c r="U53" i="45" s="1"/>
  <c r="M52" i="45"/>
  <c r="U52" i="45" s="1"/>
  <c r="M50" i="45"/>
  <c r="U50" i="45" s="1"/>
  <c r="M49" i="45"/>
  <c r="U49" i="45" s="1"/>
  <c r="M48" i="45"/>
  <c r="U48" i="45" s="1"/>
  <c r="M47" i="45"/>
  <c r="U47" i="45" s="1"/>
  <c r="M46" i="45"/>
  <c r="U46" i="45" s="1"/>
  <c r="M44" i="45"/>
  <c r="U44" i="45" s="1"/>
  <c r="M43" i="45"/>
  <c r="U43" i="45" s="1"/>
  <c r="M42" i="45"/>
  <c r="U42" i="45" s="1"/>
  <c r="M41" i="45"/>
  <c r="U41" i="45" s="1"/>
  <c r="M40" i="45"/>
  <c r="U40" i="45" s="1"/>
  <c r="M38" i="45"/>
  <c r="U38" i="45" s="1"/>
  <c r="M37" i="45"/>
  <c r="U37" i="45" s="1"/>
  <c r="M36" i="45"/>
  <c r="U36" i="45" s="1"/>
  <c r="M35" i="45"/>
  <c r="U35" i="45" s="1"/>
  <c r="M34" i="45"/>
  <c r="U34" i="45" s="1"/>
  <c r="M32" i="45"/>
  <c r="U32" i="45" s="1"/>
  <c r="M31" i="45"/>
  <c r="U31" i="45" s="1"/>
  <c r="M30" i="45"/>
  <c r="U30" i="45" s="1"/>
  <c r="M29" i="45"/>
  <c r="U29" i="45" s="1"/>
  <c r="M28" i="45"/>
  <c r="U28" i="45" s="1"/>
  <c r="M26" i="45"/>
  <c r="U26" i="45" s="1"/>
  <c r="M25" i="45"/>
  <c r="U25" i="45" s="1"/>
  <c r="M24" i="45"/>
  <c r="U24" i="45" s="1"/>
  <c r="M23" i="45"/>
  <c r="U23" i="45" s="1"/>
  <c r="M22" i="45"/>
  <c r="U22" i="45" s="1"/>
  <c r="M20" i="45"/>
  <c r="U20" i="45" s="1"/>
  <c r="M19" i="45"/>
  <c r="U19" i="45" s="1"/>
  <c r="M18" i="45"/>
  <c r="U18" i="45" s="1"/>
  <c r="M17" i="45"/>
  <c r="U17" i="45" s="1"/>
  <c r="M16" i="45"/>
  <c r="U16" i="45" s="1"/>
  <c r="M14" i="45"/>
  <c r="U14" i="45" s="1"/>
  <c r="M13" i="45"/>
  <c r="U13" i="45" s="1"/>
  <c r="M12" i="45"/>
  <c r="U12" i="45" s="1"/>
  <c r="M11" i="45"/>
  <c r="U11" i="45" s="1"/>
  <c r="M10" i="45"/>
  <c r="U10" i="45" s="1"/>
  <c r="M8" i="45"/>
  <c r="U8" i="45" s="1"/>
  <c r="M7" i="45"/>
  <c r="U7" i="45" s="1"/>
  <c r="M6" i="45"/>
  <c r="U6" i="45" s="1"/>
  <c r="M5" i="45"/>
  <c r="U5" i="45" s="1"/>
  <c r="M4" i="45"/>
  <c r="U4" i="45" s="1"/>
  <c r="X4" i="45" s="1"/>
  <c r="M4" i="45" a="1"/>
  <c r="M93" i="45" s="1"/>
  <c r="U93" i="45" s="1"/>
  <c r="G4" i="45" a="1"/>
  <c r="G92" i="45" s="1"/>
  <c r="F4" i="45" a="1"/>
  <c r="F96" i="45" s="1"/>
  <c r="AT3" i="45"/>
  <c r="R3" i="45"/>
  <c r="Q3" i="45"/>
  <c r="AG3" i="45" s="1"/>
  <c r="AP3" i="45" s="1"/>
  <c r="O3" i="45"/>
  <c r="P3" i="45" s="1"/>
  <c r="AF3" i="45" s="1"/>
  <c r="AO3" i="45" s="1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V13" i="44"/>
  <c r="Q12" i="44"/>
  <c r="C12" i="44"/>
  <c r="Q10" i="44"/>
  <c r="C10" i="44"/>
  <c r="V64" i="44" s="1"/>
  <c r="V9" i="44"/>
  <c r="Q8" i="44"/>
  <c r="C8" i="44"/>
  <c r="Q63" i="44" s="1"/>
  <c r="B8" i="44"/>
  <c r="Q3" i="44" s="1"/>
  <c r="AG3" i="44" s="1"/>
  <c r="AP3" i="44" s="1"/>
  <c r="V7" i="44"/>
  <c r="Q6" i="44"/>
  <c r="C6" i="44"/>
  <c r="R68" i="44" s="1"/>
  <c r="V5" i="44"/>
  <c r="C5" i="44"/>
  <c r="W4" i="44"/>
  <c r="R4" i="44"/>
  <c r="M4" i="44" a="1"/>
  <c r="M65" i="44" s="1"/>
  <c r="U65" i="44" s="1"/>
  <c r="F69" i="44"/>
  <c r="F66" i="44"/>
  <c r="F63" i="44"/>
  <c r="F60" i="44"/>
  <c r="F57" i="44"/>
  <c r="F54" i="44"/>
  <c r="F51" i="44"/>
  <c r="F48" i="44"/>
  <c r="F45" i="44"/>
  <c r="F42" i="44"/>
  <c r="F39" i="44"/>
  <c r="F36" i="44"/>
  <c r="F33" i="44"/>
  <c r="F30" i="44"/>
  <c r="F27" i="44"/>
  <c r="F24" i="44"/>
  <c r="F21" i="44"/>
  <c r="F18" i="44"/>
  <c r="F15" i="44"/>
  <c r="F12" i="44"/>
  <c r="F9" i="44"/>
  <c r="F6" i="44"/>
  <c r="F4" i="44" a="1"/>
  <c r="F67" i="44" s="1"/>
  <c r="AT3" i="44"/>
  <c r="R3" i="44"/>
  <c r="O3" i="44"/>
  <c r="AE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C12" i="43"/>
  <c r="C10" i="43"/>
  <c r="V77" i="43" s="1"/>
  <c r="V9" i="43"/>
  <c r="Q8" i="43"/>
  <c r="C8" i="43"/>
  <c r="Q79" i="43" s="1"/>
  <c r="B8" i="43"/>
  <c r="Q3" i="43" s="1"/>
  <c r="AG3" i="43" s="1"/>
  <c r="AP3" i="43" s="1"/>
  <c r="V7" i="43"/>
  <c r="Q6" i="43"/>
  <c r="C6" i="43"/>
  <c r="R78" i="43" s="1"/>
  <c r="V5" i="43"/>
  <c r="C5" i="43"/>
  <c r="W4" i="43"/>
  <c r="R4" i="43"/>
  <c r="M79" i="43"/>
  <c r="U79" i="43" s="1"/>
  <c r="M78" i="43"/>
  <c r="U78" i="43" s="1"/>
  <c r="M74" i="43"/>
  <c r="U74" i="43" s="1"/>
  <c r="M73" i="43"/>
  <c r="U73" i="43" s="1"/>
  <c r="M72" i="43"/>
  <c r="U72" i="43" s="1"/>
  <c r="M68" i="43"/>
  <c r="U68" i="43" s="1"/>
  <c r="M67" i="43"/>
  <c r="U67" i="43" s="1"/>
  <c r="M66" i="43"/>
  <c r="U66" i="43" s="1"/>
  <c r="M62" i="43"/>
  <c r="U62" i="43" s="1"/>
  <c r="M61" i="43"/>
  <c r="U61" i="43" s="1"/>
  <c r="M60" i="43"/>
  <c r="U60" i="43" s="1"/>
  <c r="M56" i="43"/>
  <c r="U56" i="43" s="1"/>
  <c r="M55" i="43"/>
  <c r="U55" i="43" s="1"/>
  <c r="M54" i="43"/>
  <c r="U54" i="43" s="1"/>
  <c r="M50" i="43"/>
  <c r="U50" i="43" s="1"/>
  <c r="M49" i="43"/>
  <c r="U49" i="43" s="1"/>
  <c r="M48" i="43"/>
  <c r="U48" i="43" s="1"/>
  <c r="M44" i="43"/>
  <c r="U44" i="43" s="1"/>
  <c r="M43" i="43"/>
  <c r="U43" i="43" s="1"/>
  <c r="M42" i="43"/>
  <c r="U42" i="43" s="1"/>
  <c r="M38" i="43"/>
  <c r="U38" i="43" s="1"/>
  <c r="M37" i="43"/>
  <c r="U37" i="43" s="1"/>
  <c r="M36" i="43"/>
  <c r="U36" i="43" s="1"/>
  <c r="M32" i="43"/>
  <c r="U32" i="43" s="1"/>
  <c r="M31" i="43"/>
  <c r="U31" i="43" s="1"/>
  <c r="M30" i="43"/>
  <c r="U30" i="43" s="1"/>
  <c r="M26" i="43"/>
  <c r="U26" i="43" s="1"/>
  <c r="M25" i="43"/>
  <c r="U25" i="43" s="1"/>
  <c r="M24" i="43"/>
  <c r="U24" i="43" s="1"/>
  <c r="M20" i="43"/>
  <c r="U20" i="43" s="1"/>
  <c r="M19" i="43"/>
  <c r="U19" i="43" s="1"/>
  <c r="M18" i="43"/>
  <c r="U18" i="43" s="1"/>
  <c r="M14" i="43"/>
  <c r="U14" i="43" s="1"/>
  <c r="M13" i="43"/>
  <c r="U13" i="43" s="1"/>
  <c r="M12" i="43"/>
  <c r="U12" i="43" s="1"/>
  <c r="M8" i="43"/>
  <c r="U8" i="43" s="1"/>
  <c r="M7" i="43"/>
  <c r="U7" i="43" s="1"/>
  <c r="M6" i="43"/>
  <c r="U6" i="43" s="1"/>
  <c r="M4" i="43" a="1"/>
  <c r="M75" i="43" s="1"/>
  <c r="U75" i="43" s="1"/>
  <c r="F4" i="43" a="1"/>
  <c r="F79" i="43" s="1"/>
  <c r="AT3" i="43"/>
  <c r="R3" i="43"/>
  <c r="O3" i="43"/>
  <c r="AE3" i="43" s="1"/>
  <c r="AX97" i="42"/>
  <c r="AX96" i="42"/>
  <c r="AX95" i="42"/>
  <c r="AX94" i="42"/>
  <c r="AX93" i="42"/>
  <c r="AX92" i="42"/>
  <c r="AX91" i="42"/>
  <c r="AX90" i="42"/>
  <c r="V48" i="42"/>
  <c r="R47" i="42"/>
  <c r="Q47" i="42"/>
  <c r="R44" i="42"/>
  <c r="R43" i="42"/>
  <c r="V42" i="42"/>
  <c r="R41" i="42"/>
  <c r="Q41" i="42"/>
  <c r="V40" i="42"/>
  <c r="R40" i="42"/>
  <c r="Q39" i="42"/>
  <c r="R38" i="42"/>
  <c r="R37" i="42"/>
  <c r="R35" i="42"/>
  <c r="R34" i="42"/>
  <c r="V33" i="42"/>
  <c r="R32" i="42"/>
  <c r="Q32" i="42"/>
  <c r="V31" i="42"/>
  <c r="R31" i="42"/>
  <c r="Q30" i="42"/>
  <c r="R29" i="42"/>
  <c r="R28" i="42"/>
  <c r="R26" i="42"/>
  <c r="R25" i="42"/>
  <c r="V24" i="42"/>
  <c r="R23" i="42"/>
  <c r="Q23" i="42"/>
  <c r="V22" i="42"/>
  <c r="V21" i="42"/>
  <c r="Q21" i="42"/>
  <c r="V20" i="42"/>
  <c r="Q20" i="42"/>
  <c r="V19" i="42"/>
  <c r="R19" i="42"/>
  <c r="Q19" i="42"/>
  <c r="V18" i="42"/>
  <c r="Q18" i="42"/>
  <c r="V17" i="42"/>
  <c r="Q17" i="42"/>
  <c r="V16" i="42"/>
  <c r="R16" i="42"/>
  <c r="Q16" i="42"/>
  <c r="V15" i="42"/>
  <c r="Q15" i="42"/>
  <c r="V14" i="42"/>
  <c r="Q14" i="42"/>
  <c r="V13" i="42"/>
  <c r="R13" i="42"/>
  <c r="Q13" i="42"/>
  <c r="V12" i="42"/>
  <c r="Q12" i="42"/>
  <c r="C12" i="42"/>
  <c r="R11" i="42"/>
  <c r="Q11" i="42"/>
  <c r="V10" i="42"/>
  <c r="Q10" i="42"/>
  <c r="C10" i="42"/>
  <c r="V9" i="42"/>
  <c r="R9" i="42"/>
  <c r="Q9" i="42"/>
  <c r="V8" i="42"/>
  <c r="Q8" i="42"/>
  <c r="C8" i="42"/>
  <c r="B8" i="42"/>
  <c r="V7" i="42"/>
  <c r="R7" i="42"/>
  <c r="Q7" i="42"/>
  <c r="V6" i="42"/>
  <c r="Q6" i="42"/>
  <c r="C6" i="42"/>
  <c r="V5" i="42"/>
  <c r="R5" i="42"/>
  <c r="Q5" i="42"/>
  <c r="C5" i="42"/>
  <c r="W4" i="42"/>
  <c r="V4" i="42"/>
  <c r="Y4" i="42" s="1"/>
  <c r="R4" i="42"/>
  <c r="M4" i="42" a="1"/>
  <c r="M88" i="42" s="1"/>
  <c r="U88" i="42" s="1"/>
  <c r="F89" i="42"/>
  <c r="G88" i="42"/>
  <c r="F88" i="42"/>
  <c r="F87" i="42"/>
  <c r="F86" i="42"/>
  <c r="G85" i="42"/>
  <c r="F85" i="42"/>
  <c r="F84" i="42"/>
  <c r="F83" i="42"/>
  <c r="G82" i="42"/>
  <c r="F82" i="42"/>
  <c r="F81" i="42"/>
  <c r="F80" i="42"/>
  <c r="G79" i="42"/>
  <c r="F79" i="42"/>
  <c r="F78" i="42"/>
  <c r="F77" i="42"/>
  <c r="G76" i="42"/>
  <c r="F76" i="42"/>
  <c r="F75" i="42"/>
  <c r="F74" i="42"/>
  <c r="G73" i="42"/>
  <c r="F73" i="42"/>
  <c r="F72" i="42"/>
  <c r="F71" i="42"/>
  <c r="G70" i="42"/>
  <c r="F70" i="42"/>
  <c r="F69" i="42"/>
  <c r="F68" i="42"/>
  <c r="G67" i="42"/>
  <c r="F67" i="42"/>
  <c r="F66" i="42"/>
  <c r="F65" i="42"/>
  <c r="G64" i="42"/>
  <c r="F64" i="42"/>
  <c r="F63" i="42"/>
  <c r="F62" i="42"/>
  <c r="G61" i="42"/>
  <c r="F61" i="42"/>
  <c r="F60" i="42"/>
  <c r="F59" i="42"/>
  <c r="G58" i="42"/>
  <c r="F58" i="42"/>
  <c r="F57" i="42"/>
  <c r="F56" i="42"/>
  <c r="G55" i="42"/>
  <c r="F55" i="42"/>
  <c r="F54" i="42"/>
  <c r="F53" i="42"/>
  <c r="G52" i="42"/>
  <c r="F52" i="42"/>
  <c r="F51" i="42"/>
  <c r="F50" i="42"/>
  <c r="G49" i="42"/>
  <c r="F49" i="42"/>
  <c r="F48" i="42"/>
  <c r="F47" i="42"/>
  <c r="G46" i="42"/>
  <c r="F46" i="42"/>
  <c r="F45" i="42"/>
  <c r="F44" i="42"/>
  <c r="G43" i="42"/>
  <c r="F43" i="42"/>
  <c r="F42" i="42"/>
  <c r="F41" i="42"/>
  <c r="G40" i="42"/>
  <c r="F40" i="42"/>
  <c r="F39" i="42"/>
  <c r="F38" i="42"/>
  <c r="G37" i="42"/>
  <c r="F37" i="42"/>
  <c r="F36" i="42"/>
  <c r="F35" i="42"/>
  <c r="G34" i="42"/>
  <c r="F34" i="42"/>
  <c r="F33" i="42"/>
  <c r="F32" i="42"/>
  <c r="G31" i="42"/>
  <c r="F31" i="42"/>
  <c r="F30" i="42"/>
  <c r="F29" i="42"/>
  <c r="G28" i="42"/>
  <c r="F28" i="42"/>
  <c r="F27" i="42"/>
  <c r="F26" i="42"/>
  <c r="G25" i="42"/>
  <c r="F25" i="42"/>
  <c r="F24" i="42"/>
  <c r="F23" i="42"/>
  <c r="G22" i="42"/>
  <c r="F22" i="42"/>
  <c r="F21" i="42"/>
  <c r="F20" i="42"/>
  <c r="G19" i="42"/>
  <c r="F19" i="42"/>
  <c r="F18" i="42"/>
  <c r="F17" i="42"/>
  <c r="G16" i="42"/>
  <c r="F16" i="42"/>
  <c r="F15" i="42"/>
  <c r="F14" i="42"/>
  <c r="G13" i="42"/>
  <c r="F13" i="42"/>
  <c r="F12" i="42"/>
  <c r="F11" i="42"/>
  <c r="G10" i="42"/>
  <c r="F10" i="42"/>
  <c r="F9" i="42"/>
  <c r="F8" i="42"/>
  <c r="G7" i="42"/>
  <c r="F7" i="42"/>
  <c r="F6" i="42"/>
  <c r="F5" i="42"/>
  <c r="G4" i="42"/>
  <c r="F4" i="42"/>
  <c r="F4" i="42" a="1"/>
  <c r="G89" i="42" s="1"/>
  <c r="AT3" i="42"/>
  <c r="R3" i="42"/>
  <c r="Q3" i="42"/>
  <c r="AG3" i="42" s="1"/>
  <c r="AP3" i="42" s="1"/>
  <c r="O3" i="42"/>
  <c r="AE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R43" i="41"/>
  <c r="R42" i="41"/>
  <c r="R41" i="41"/>
  <c r="R40" i="41"/>
  <c r="R39" i="41"/>
  <c r="R38" i="41"/>
  <c r="R37" i="41"/>
  <c r="R36" i="41"/>
  <c r="R35" i="41"/>
  <c r="R34" i="41"/>
  <c r="R33" i="41"/>
  <c r="R32" i="41"/>
  <c r="R31" i="41"/>
  <c r="R30" i="41"/>
  <c r="R29" i="41"/>
  <c r="R28" i="41"/>
  <c r="R27" i="41"/>
  <c r="R26" i="41"/>
  <c r="R25" i="41"/>
  <c r="R24" i="41"/>
  <c r="R23" i="41"/>
  <c r="R22" i="41"/>
  <c r="R21" i="41"/>
  <c r="R20" i="41"/>
  <c r="R19" i="41"/>
  <c r="R18" i="41"/>
  <c r="U17" i="41"/>
  <c r="R17" i="41"/>
  <c r="R16" i="41"/>
  <c r="R15" i="41"/>
  <c r="R14" i="41"/>
  <c r="R13" i="41"/>
  <c r="R12" i="41"/>
  <c r="C12" i="41"/>
  <c r="R11" i="41"/>
  <c r="R10" i="41"/>
  <c r="C10" i="41"/>
  <c r="V97" i="41" s="1"/>
  <c r="V9" i="41"/>
  <c r="R9" i="41"/>
  <c r="R8" i="41"/>
  <c r="C8" i="41"/>
  <c r="Q96" i="41" s="1"/>
  <c r="B8" i="41"/>
  <c r="R7" i="41"/>
  <c r="R6" i="41"/>
  <c r="R5" i="41"/>
  <c r="C5" i="41"/>
  <c r="W4" i="41"/>
  <c r="V4" i="41"/>
  <c r="Y4" i="41" s="1"/>
  <c r="R4" i="41"/>
  <c r="M98" i="41"/>
  <c r="U98" i="41" s="1"/>
  <c r="M96" i="41"/>
  <c r="U96" i="41" s="1"/>
  <c r="M95" i="41"/>
  <c r="U95" i="41" s="1"/>
  <c r="M94" i="41"/>
  <c r="U94" i="41" s="1"/>
  <c r="M92" i="41"/>
  <c r="U92" i="41" s="1"/>
  <c r="M90" i="41"/>
  <c r="U90" i="41" s="1"/>
  <c r="M89" i="41"/>
  <c r="U89" i="41" s="1"/>
  <c r="M88" i="41"/>
  <c r="U88" i="41" s="1"/>
  <c r="M86" i="41"/>
  <c r="U86" i="41" s="1"/>
  <c r="M84" i="41"/>
  <c r="U84" i="41" s="1"/>
  <c r="M83" i="41"/>
  <c r="U83" i="41" s="1"/>
  <c r="M82" i="41"/>
  <c r="U82" i="41" s="1"/>
  <c r="M80" i="41"/>
  <c r="U80" i="41" s="1"/>
  <c r="M78" i="41"/>
  <c r="U78" i="41" s="1"/>
  <c r="M77" i="41"/>
  <c r="U77" i="41" s="1"/>
  <c r="M76" i="41"/>
  <c r="U76" i="41" s="1"/>
  <c r="M74" i="41"/>
  <c r="U74" i="41" s="1"/>
  <c r="M72" i="41"/>
  <c r="U72" i="41" s="1"/>
  <c r="M71" i="41"/>
  <c r="U71" i="41" s="1"/>
  <c r="M70" i="41"/>
  <c r="U70" i="41" s="1"/>
  <c r="M68" i="41"/>
  <c r="U68" i="41" s="1"/>
  <c r="M66" i="41"/>
  <c r="U66" i="41" s="1"/>
  <c r="M65" i="41"/>
  <c r="U65" i="41" s="1"/>
  <c r="M64" i="41"/>
  <c r="U64" i="41" s="1"/>
  <c r="M62" i="41"/>
  <c r="U62" i="41" s="1"/>
  <c r="M60" i="41"/>
  <c r="U60" i="41" s="1"/>
  <c r="M59" i="41"/>
  <c r="U59" i="41" s="1"/>
  <c r="M58" i="41"/>
  <c r="U58" i="41" s="1"/>
  <c r="M56" i="41"/>
  <c r="U56" i="41" s="1"/>
  <c r="M54" i="41"/>
  <c r="U54" i="41" s="1"/>
  <c r="M53" i="41"/>
  <c r="U53" i="41" s="1"/>
  <c r="M52" i="41"/>
  <c r="U52" i="41" s="1"/>
  <c r="M50" i="41"/>
  <c r="U50" i="41" s="1"/>
  <c r="M48" i="41"/>
  <c r="U48" i="41" s="1"/>
  <c r="M47" i="41"/>
  <c r="U47" i="41" s="1"/>
  <c r="M46" i="41"/>
  <c r="U46" i="41" s="1"/>
  <c r="M44" i="41"/>
  <c r="U44" i="41" s="1"/>
  <c r="M42" i="41"/>
  <c r="U42" i="41" s="1"/>
  <c r="M41" i="41"/>
  <c r="U41" i="41" s="1"/>
  <c r="M40" i="41"/>
  <c r="U40" i="41" s="1"/>
  <c r="M38" i="41"/>
  <c r="U38" i="41" s="1"/>
  <c r="M36" i="41"/>
  <c r="U36" i="41" s="1"/>
  <c r="M35" i="41"/>
  <c r="U35" i="41" s="1"/>
  <c r="M34" i="41"/>
  <c r="U34" i="41" s="1"/>
  <c r="M32" i="41"/>
  <c r="U32" i="41" s="1"/>
  <c r="M30" i="41"/>
  <c r="U30" i="41" s="1"/>
  <c r="M29" i="41"/>
  <c r="U29" i="41" s="1"/>
  <c r="M28" i="41"/>
  <c r="U28" i="41" s="1"/>
  <c r="M26" i="41"/>
  <c r="U26" i="41" s="1"/>
  <c r="M24" i="41"/>
  <c r="U24" i="41" s="1"/>
  <c r="M23" i="41"/>
  <c r="U23" i="41" s="1"/>
  <c r="M22" i="41"/>
  <c r="U22" i="41" s="1"/>
  <c r="M20" i="41"/>
  <c r="U20" i="41" s="1"/>
  <c r="M18" i="41"/>
  <c r="U18" i="41" s="1"/>
  <c r="M17" i="41"/>
  <c r="M16" i="41"/>
  <c r="U16" i="41" s="1"/>
  <c r="M14" i="41"/>
  <c r="U14" i="41" s="1"/>
  <c r="M12" i="41"/>
  <c r="U12" i="41" s="1"/>
  <c r="M11" i="41"/>
  <c r="U11" i="41" s="1"/>
  <c r="M10" i="41"/>
  <c r="U10" i="41" s="1"/>
  <c r="M8" i="41"/>
  <c r="U8" i="41" s="1"/>
  <c r="M6" i="41"/>
  <c r="U6" i="41" s="1"/>
  <c r="M5" i="41"/>
  <c r="U5" i="41" s="1"/>
  <c r="M4" i="41"/>
  <c r="U4" i="41" s="1"/>
  <c r="X4" i="41" s="1"/>
  <c r="M4" i="41" a="1"/>
  <c r="M97" i="41" s="1"/>
  <c r="U97" i="41" s="1"/>
  <c r="G96" i="41"/>
  <c r="G94" i="41"/>
  <c r="G90" i="41"/>
  <c r="G88" i="41"/>
  <c r="G84" i="41"/>
  <c r="G82" i="41"/>
  <c r="G78" i="41"/>
  <c r="G76" i="41"/>
  <c r="G72" i="41"/>
  <c r="G70" i="41"/>
  <c r="G66" i="41"/>
  <c r="G64" i="41"/>
  <c r="G60" i="41"/>
  <c r="G58" i="41"/>
  <c r="G54" i="41"/>
  <c r="G52" i="41"/>
  <c r="G48" i="41"/>
  <c r="G46" i="41"/>
  <c r="G42" i="41"/>
  <c r="G40" i="41"/>
  <c r="G36" i="41"/>
  <c r="G34" i="41"/>
  <c r="G30" i="41"/>
  <c r="G28" i="41"/>
  <c r="G24" i="41"/>
  <c r="G22" i="41"/>
  <c r="G18" i="41"/>
  <c r="G16" i="41"/>
  <c r="G12" i="41"/>
  <c r="G10" i="41"/>
  <c r="G6" i="41"/>
  <c r="G4" i="41"/>
  <c r="G4" i="41" a="1"/>
  <c r="G95" i="41" s="1"/>
  <c r="F96" i="41"/>
  <c r="F94" i="41"/>
  <c r="F90" i="41"/>
  <c r="F88" i="41"/>
  <c r="F84" i="41"/>
  <c r="F82" i="41"/>
  <c r="F78" i="41"/>
  <c r="F76" i="41"/>
  <c r="F72" i="41"/>
  <c r="F70" i="41"/>
  <c r="F66" i="41"/>
  <c r="F64" i="41"/>
  <c r="F60" i="41"/>
  <c r="F58" i="41"/>
  <c r="F54" i="41"/>
  <c r="F52" i="41"/>
  <c r="F48" i="41"/>
  <c r="F46" i="41"/>
  <c r="F42" i="41"/>
  <c r="F40" i="41"/>
  <c r="F36" i="41"/>
  <c r="F34" i="41"/>
  <c r="F30" i="41"/>
  <c r="F28" i="41"/>
  <c r="F24" i="41"/>
  <c r="F22" i="41"/>
  <c r="F18" i="41"/>
  <c r="F16" i="41"/>
  <c r="F12" i="41"/>
  <c r="F10" i="41"/>
  <c r="F6" i="41"/>
  <c r="F4" i="41"/>
  <c r="F4" i="41" a="1"/>
  <c r="F95" i="41" s="1"/>
  <c r="AT3" i="41"/>
  <c r="R3" i="41"/>
  <c r="Q3" i="41"/>
  <c r="AG3" i="41" s="1"/>
  <c r="AP3" i="41" s="1"/>
  <c r="O3" i="41"/>
  <c r="P3" i="41" s="1"/>
  <c r="AF3" i="41" s="1"/>
  <c r="AO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V69" i="40"/>
  <c r="Q69" i="40"/>
  <c r="Q68" i="40"/>
  <c r="V67" i="40"/>
  <c r="R67" i="40"/>
  <c r="V66" i="40"/>
  <c r="Q66" i="40"/>
  <c r="Q65" i="40"/>
  <c r="V64" i="40"/>
  <c r="R64" i="40"/>
  <c r="V63" i="40"/>
  <c r="Q63" i="40"/>
  <c r="Q62" i="40"/>
  <c r="V61" i="40"/>
  <c r="R61" i="40"/>
  <c r="V60" i="40"/>
  <c r="Q60" i="40"/>
  <c r="Q59" i="40"/>
  <c r="V58" i="40"/>
  <c r="R58" i="40"/>
  <c r="V57" i="40"/>
  <c r="Q57" i="40"/>
  <c r="V56" i="40"/>
  <c r="Q56" i="40"/>
  <c r="V55" i="40"/>
  <c r="R55" i="40"/>
  <c r="Q55" i="40"/>
  <c r="V54" i="40"/>
  <c r="Q54" i="40"/>
  <c r="V53" i="40"/>
  <c r="Q53" i="40"/>
  <c r="V52" i="40"/>
  <c r="R52" i="40"/>
  <c r="Q52" i="40"/>
  <c r="V51" i="40"/>
  <c r="Q51" i="40"/>
  <c r="V50" i="40"/>
  <c r="Q50" i="40"/>
  <c r="V49" i="40"/>
  <c r="R49" i="40"/>
  <c r="Q49" i="40"/>
  <c r="V48" i="40"/>
  <c r="Q48" i="40"/>
  <c r="V47" i="40"/>
  <c r="Q47" i="40"/>
  <c r="V46" i="40"/>
  <c r="R46" i="40"/>
  <c r="Q46" i="40"/>
  <c r="V45" i="40"/>
  <c r="Q45" i="40"/>
  <c r="V44" i="40"/>
  <c r="Q44" i="40"/>
  <c r="V43" i="40"/>
  <c r="R43" i="40"/>
  <c r="Q43" i="40"/>
  <c r="V42" i="40"/>
  <c r="Q42" i="40"/>
  <c r="V41" i="40"/>
  <c r="Q41" i="40"/>
  <c r="V40" i="40"/>
  <c r="R40" i="40"/>
  <c r="Q40" i="40"/>
  <c r="V39" i="40"/>
  <c r="Q39" i="40"/>
  <c r="V38" i="40"/>
  <c r="Q38" i="40"/>
  <c r="V37" i="40"/>
  <c r="R37" i="40"/>
  <c r="Q37" i="40"/>
  <c r="V36" i="40"/>
  <c r="Q36" i="40"/>
  <c r="V35" i="40"/>
  <c r="Q35" i="40"/>
  <c r="V34" i="40"/>
  <c r="R34" i="40"/>
  <c r="Q34" i="40"/>
  <c r="V33" i="40"/>
  <c r="Q33" i="40"/>
  <c r="V32" i="40"/>
  <c r="Q32" i="40"/>
  <c r="V31" i="40"/>
  <c r="R31" i="40"/>
  <c r="Q31" i="40"/>
  <c r="V30" i="40"/>
  <c r="Q30" i="40"/>
  <c r="V29" i="40"/>
  <c r="Q29" i="40"/>
  <c r="V28" i="40"/>
  <c r="R28" i="40"/>
  <c r="Q28" i="40"/>
  <c r="V27" i="40"/>
  <c r="Q27" i="40"/>
  <c r="V26" i="40"/>
  <c r="Q26" i="40"/>
  <c r="V25" i="40"/>
  <c r="R25" i="40"/>
  <c r="Q25" i="40"/>
  <c r="V24" i="40"/>
  <c r="Q24" i="40"/>
  <c r="V23" i="40"/>
  <c r="Q23" i="40"/>
  <c r="V22" i="40"/>
  <c r="R22" i="40"/>
  <c r="Q22" i="40"/>
  <c r="V21" i="40"/>
  <c r="Q21" i="40"/>
  <c r="V20" i="40"/>
  <c r="Q20" i="40"/>
  <c r="V19" i="40"/>
  <c r="R19" i="40"/>
  <c r="Q19" i="40"/>
  <c r="V18" i="40"/>
  <c r="Q18" i="40"/>
  <c r="V17" i="40"/>
  <c r="Q17" i="40"/>
  <c r="V16" i="40"/>
  <c r="R16" i="40"/>
  <c r="Q16" i="40"/>
  <c r="V15" i="40"/>
  <c r="Q15" i="40"/>
  <c r="V14" i="40"/>
  <c r="Q14" i="40"/>
  <c r="V13" i="40"/>
  <c r="R13" i="40"/>
  <c r="Q13" i="40"/>
  <c r="V12" i="40"/>
  <c r="Q12" i="40"/>
  <c r="C12" i="40"/>
  <c r="R11" i="40"/>
  <c r="Q11" i="40"/>
  <c r="V10" i="40"/>
  <c r="Q10" i="40"/>
  <c r="C10" i="40"/>
  <c r="V68" i="40" s="1"/>
  <c r="V9" i="40"/>
  <c r="R9" i="40"/>
  <c r="Q9" i="40"/>
  <c r="V8" i="40"/>
  <c r="Q8" i="40"/>
  <c r="C8" i="40"/>
  <c r="Q67" i="40" s="1"/>
  <c r="B8" i="40"/>
  <c r="V7" i="40"/>
  <c r="R7" i="40"/>
  <c r="Q7" i="40"/>
  <c r="V6" i="40"/>
  <c r="Q6" i="40"/>
  <c r="C6" i="40"/>
  <c r="R68" i="40" s="1"/>
  <c r="V5" i="40"/>
  <c r="R5" i="40"/>
  <c r="Q5" i="40"/>
  <c r="C5" i="40"/>
  <c r="W4" i="40"/>
  <c r="V4" i="40"/>
  <c r="Y4" i="40" s="1"/>
  <c r="R4" i="40"/>
  <c r="M4" i="40" a="1"/>
  <c r="M68" i="40" s="1"/>
  <c r="U68" i="40" s="1"/>
  <c r="F69" i="40"/>
  <c r="F68" i="40"/>
  <c r="G67" i="40"/>
  <c r="F67" i="40"/>
  <c r="F66" i="40"/>
  <c r="F65" i="40"/>
  <c r="G64" i="40"/>
  <c r="F64" i="40"/>
  <c r="F63" i="40"/>
  <c r="F62" i="40"/>
  <c r="G61" i="40"/>
  <c r="F61" i="40"/>
  <c r="F60" i="40"/>
  <c r="F59" i="40"/>
  <c r="G58" i="40"/>
  <c r="F58" i="40"/>
  <c r="F57" i="40"/>
  <c r="F56" i="40"/>
  <c r="G55" i="40"/>
  <c r="F55" i="40"/>
  <c r="F54" i="40"/>
  <c r="F53" i="40"/>
  <c r="G52" i="40"/>
  <c r="F52" i="40"/>
  <c r="F51" i="40"/>
  <c r="F50" i="40"/>
  <c r="G49" i="40"/>
  <c r="F49" i="40"/>
  <c r="F48" i="40"/>
  <c r="F47" i="40"/>
  <c r="G46" i="40"/>
  <c r="F46" i="40"/>
  <c r="F45" i="40"/>
  <c r="F44" i="40"/>
  <c r="G43" i="40"/>
  <c r="F43" i="40"/>
  <c r="F42" i="40"/>
  <c r="F41" i="40"/>
  <c r="G40" i="40"/>
  <c r="F40" i="40"/>
  <c r="F39" i="40"/>
  <c r="F38" i="40"/>
  <c r="G37" i="40"/>
  <c r="F37" i="40"/>
  <c r="F36" i="40"/>
  <c r="F35" i="40"/>
  <c r="G34" i="40"/>
  <c r="F34" i="40"/>
  <c r="F33" i="40"/>
  <c r="F32" i="40"/>
  <c r="G31" i="40"/>
  <c r="F31" i="40"/>
  <c r="F30" i="40"/>
  <c r="F29" i="40"/>
  <c r="G28" i="40"/>
  <c r="F28" i="40"/>
  <c r="F27" i="40"/>
  <c r="F26" i="40"/>
  <c r="G25" i="40"/>
  <c r="F25" i="40"/>
  <c r="F24" i="40"/>
  <c r="F23" i="40"/>
  <c r="G22" i="40"/>
  <c r="F22" i="40"/>
  <c r="F21" i="40"/>
  <c r="F20" i="40"/>
  <c r="G19" i="40"/>
  <c r="F19" i="40"/>
  <c r="F18" i="40"/>
  <c r="F17" i="40"/>
  <c r="G16" i="40"/>
  <c r="F16" i="40"/>
  <c r="F15" i="40"/>
  <c r="F14" i="40"/>
  <c r="G13" i="40"/>
  <c r="F13" i="40"/>
  <c r="F12" i="40"/>
  <c r="F11" i="40"/>
  <c r="G10" i="40"/>
  <c r="F10" i="40"/>
  <c r="F9" i="40"/>
  <c r="F8" i="40"/>
  <c r="G7" i="40"/>
  <c r="F7" i="40"/>
  <c r="F6" i="40"/>
  <c r="F5" i="40"/>
  <c r="G4" i="40"/>
  <c r="F4" i="40"/>
  <c r="F4" i="40" a="1"/>
  <c r="G68" i="40" s="1"/>
  <c r="AT3" i="40"/>
  <c r="R3" i="40"/>
  <c r="Q3" i="40"/>
  <c r="AG3" i="40" s="1"/>
  <c r="AP3" i="40" s="1"/>
  <c r="O3" i="40"/>
  <c r="AE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V79" i="39"/>
  <c r="V78" i="39"/>
  <c r="Q78" i="39"/>
  <c r="Q77" i="39"/>
  <c r="V76" i="39"/>
  <c r="V75" i="39"/>
  <c r="Q75" i="39"/>
  <c r="Q74" i="39"/>
  <c r="V73" i="39"/>
  <c r="V72" i="39"/>
  <c r="Q72" i="39"/>
  <c r="Q71" i="39"/>
  <c r="V70" i="39"/>
  <c r="V69" i="39"/>
  <c r="Q69" i="39"/>
  <c r="Q68" i="39"/>
  <c r="V67" i="39"/>
  <c r="V66" i="39"/>
  <c r="Q66" i="39"/>
  <c r="Q65" i="39"/>
  <c r="V64" i="39"/>
  <c r="V63" i="39"/>
  <c r="Q63" i="39"/>
  <c r="Q62" i="39"/>
  <c r="V61" i="39"/>
  <c r="V60" i="39"/>
  <c r="Q60" i="39"/>
  <c r="Q59" i="39"/>
  <c r="V58" i="39"/>
  <c r="R58" i="39"/>
  <c r="V57" i="39"/>
  <c r="Q57" i="39"/>
  <c r="V56" i="39"/>
  <c r="Q56" i="39"/>
  <c r="V55" i="39"/>
  <c r="R55" i="39"/>
  <c r="Q55" i="39"/>
  <c r="V54" i="39"/>
  <c r="Q54" i="39"/>
  <c r="V53" i="39"/>
  <c r="Q53" i="39"/>
  <c r="V52" i="39"/>
  <c r="R52" i="39"/>
  <c r="Q52" i="39"/>
  <c r="V51" i="39"/>
  <c r="Q51" i="39"/>
  <c r="V50" i="39"/>
  <c r="Q50" i="39"/>
  <c r="V49" i="39"/>
  <c r="R49" i="39"/>
  <c r="Q49" i="39"/>
  <c r="V48" i="39"/>
  <c r="Q48" i="39"/>
  <c r="V47" i="39"/>
  <c r="Q47" i="39"/>
  <c r="V46" i="39"/>
  <c r="R46" i="39"/>
  <c r="Q46" i="39"/>
  <c r="V45" i="39"/>
  <c r="Q45" i="39"/>
  <c r="V44" i="39"/>
  <c r="Q44" i="39"/>
  <c r="V43" i="39"/>
  <c r="R43" i="39"/>
  <c r="Q43" i="39"/>
  <c r="V42" i="39"/>
  <c r="Q42" i="39"/>
  <c r="V41" i="39"/>
  <c r="Q41" i="39"/>
  <c r="V40" i="39"/>
  <c r="R40" i="39"/>
  <c r="Q40" i="39"/>
  <c r="V39" i="39"/>
  <c r="Q39" i="39"/>
  <c r="V38" i="39"/>
  <c r="Q38" i="39"/>
  <c r="V37" i="39"/>
  <c r="R37" i="39"/>
  <c r="Q37" i="39"/>
  <c r="V36" i="39"/>
  <c r="Q36" i="39"/>
  <c r="V35" i="39"/>
  <c r="Q35" i="39"/>
  <c r="V34" i="39"/>
  <c r="R34" i="39"/>
  <c r="Q34" i="39"/>
  <c r="V33" i="39"/>
  <c r="Q33" i="39"/>
  <c r="V32" i="39"/>
  <c r="Q32" i="39"/>
  <c r="V31" i="39"/>
  <c r="R31" i="39"/>
  <c r="Q31" i="39"/>
  <c r="V30" i="39"/>
  <c r="Q30" i="39"/>
  <c r="V29" i="39"/>
  <c r="Q29" i="39"/>
  <c r="V28" i="39"/>
  <c r="R28" i="39"/>
  <c r="Q28" i="39"/>
  <c r="V27" i="39"/>
  <c r="Q27" i="39"/>
  <c r="V26" i="39"/>
  <c r="Q26" i="39"/>
  <c r="V25" i="39"/>
  <c r="R25" i="39"/>
  <c r="Q25" i="39"/>
  <c r="V24" i="39"/>
  <c r="Q24" i="39"/>
  <c r="V23" i="39"/>
  <c r="Q23" i="39"/>
  <c r="V22" i="39"/>
  <c r="R22" i="39"/>
  <c r="Q22" i="39"/>
  <c r="V21" i="39"/>
  <c r="Q21" i="39"/>
  <c r="V20" i="39"/>
  <c r="Q20" i="39"/>
  <c r="V19" i="39"/>
  <c r="R19" i="39"/>
  <c r="Q19" i="39"/>
  <c r="V18" i="39"/>
  <c r="Q18" i="39"/>
  <c r="V17" i="39"/>
  <c r="Q17" i="39"/>
  <c r="V16" i="39"/>
  <c r="R16" i="39"/>
  <c r="Q16" i="39"/>
  <c r="V15" i="39"/>
  <c r="Q15" i="39"/>
  <c r="V14" i="39"/>
  <c r="Q14" i="39"/>
  <c r="V13" i="39"/>
  <c r="R13" i="39"/>
  <c r="Q13" i="39"/>
  <c r="V12" i="39"/>
  <c r="Q12" i="39"/>
  <c r="C12" i="39"/>
  <c r="R11" i="39"/>
  <c r="Q11" i="39"/>
  <c r="V10" i="39"/>
  <c r="Q10" i="39"/>
  <c r="C10" i="39"/>
  <c r="V77" i="39" s="1"/>
  <c r="V9" i="39"/>
  <c r="R9" i="39"/>
  <c r="Q9" i="39"/>
  <c r="V8" i="39"/>
  <c r="Q8" i="39"/>
  <c r="C8" i="39"/>
  <c r="Q79" i="39" s="1"/>
  <c r="B8" i="39"/>
  <c r="Q3" i="39" s="1"/>
  <c r="AG3" i="39" s="1"/>
  <c r="AP3" i="39" s="1"/>
  <c r="V7" i="39"/>
  <c r="R7" i="39"/>
  <c r="Q7" i="39"/>
  <c r="V6" i="39"/>
  <c r="Q6" i="39"/>
  <c r="C6" i="39"/>
  <c r="R77" i="39" s="1"/>
  <c r="V5" i="39"/>
  <c r="R5" i="39"/>
  <c r="Q5" i="39"/>
  <c r="C5" i="39"/>
  <c r="W4" i="39"/>
  <c r="V4" i="39"/>
  <c r="Y4" i="39" s="1"/>
  <c r="R4" i="39"/>
  <c r="M79" i="39"/>
  <c r="U79" i="39" s="1"/>
  <c r="M77" i="39"/>
  <c r="U77" i="39" s="1"/>
  <c r="M73" i="39"/>
  <c r="U73" i="39" s="1"/>
  <c r="M71" i="39"/>
  <c r="U71" i="39" s="1"/>
  <c r="M67" i="39"/>
  <c r="U67" i="39" s="1"/>
  <c r="M65" i="39"/>
  <c r="U65" i="39" s="1"/>
  <c r="M61" i="39"/>
  <c r="U61" i="39" s="1"/>
  <c r="M59" i="39"/>
  <c r="U59" i="39" s="1"/>
  <c r="M55" i="39"/>
  <c r="U55" i="39" s="1"/>
  <c r="M53" i="39"/>
  <c r="U53" i="39" s="1"/>
  <c r="M49" i="39"/>
  <c r="U49" i="39" s="1"/>
  <c r="M47" i="39"/>
  <c r="U47" i="39" s="1"/>
  <c r="M43" i="39"/>
  <c r="U43" i="39" s="1"/>
  <c r="M41" i="39"/>
  <c r="U41" i="39" s="1"/>
  <c r="M37" i="39"/>
  <c r="U37" i="39" s="1"/>
  <c r="M35" i="39"/>
  <c r="U35" i="39" s="1"/>
  <c r="M31" i="39"/>
  <c r="U31" i="39" s="1"/>
  <c r="M29" i="39"/>
  <c r="U29" i="39" s="1"/>
  <c r="M25" i="39"/>
  <c r="U25" i="39" s="1"/>
  <c r="M23" i="39"/>
  <c r="U23" i="39" s="1"/>
  <c r="M19" i="39"/>
  <c r="U19" i="39" s="1"/>
  <c r="M17" i="39"/>
  <c r="U17" i="39" s="1"/>
  <c r="M13" i="39"/>
  <c r="U13" i="39" s="1"/>
  <c r="M11" i="39"/>
  <c r="U11" i="39" s="1"/>
  <c r="M7" i="39"/>
  <c r="U7" i="39" s="1"/>
  <c r="M5" i="39"/>
  <c r="U5" i="39" s="1"/>
  <c r="M4" i="39" a="1"/>
  <c r="M78" i="39" s="1"/>
  <c r="U78" i="39" s="1"/>
  <c r="G79" i="39"/>
  <c r="F79" i="39"/>
  <c r="F78" i="39"/>
  <c r="F77" i="39"/>
  <c r="G76" i="39"/>
  <c r="F76" i="39"/>
  <c r="F75" i="39"/>
  <c r="F74" i="39"/>
  <c r="G73" i="39"/>
  <c r="F73" i="39"/>
  <c r="F72" i="39"/>
  <c r="F71" i="39"/>
  <c r="G70" i="39"/>
  <c r="F70" i="39"/>
  <c r="F69" i="39"/>
  <c r="F68" i="39"/>
  <c r="G67" i="39"/>
  <c r="F67" i="39"/>
  <c r="F66" i="39"/>
  <c r="F65" i="39"/>
  <c r="G64" i="39"/>
  <c r="F64" i="39"/>
  <c r="F63" i="39"/>
  <c r="F62" i="39"/>
  <c r="G61" i="39"/>
  <c r="F61" i="39"/>
  <c r="F60" i="39"/>
  <c r="F59" i="39"/>
  <c r="G58" i="39"/>
  <c r="F58" i="39"/>
  <c r="F57" i="39"/>
  <c r="F56" i="39"/>
  <c r="G55" i="39"/>
  <c r="F55" i="39"/>
  <c r="F54" i="39"/>
  <c r="F53" i="39"/>
  <c r="G52" i="39"/>
  <c r="F52" i="39"/>
  <c r="F51" i="39"/>
  <c r="F50" i="39"/>
  <c r="G49" i="39"/>
  <c r="F49" i="39"/>
  <c r="F48" i="39"/>
  <c r="F47" i="39"/>
  <c r="G46" i="39"/>
  <c r="F46" i="39"/>
  <c r="F45" i="39"/>
  <c r="F44" i="39"/>
  <c r="G43" i="39"/>
  <c r="F43" i="39"/>
  <c r="F42" i="39"/>
  <c r="F41" i="39"/>
  <c r="G40" i="39"/>
  <c r="F40" i="39"/>
  <c r="F39" i="39"/>
  <c r="F38" i="39"/>
  <c r="G37" i="39"/>
  <c r="F37" i="39"/>
  <c r="F36" i="39"/>
  <c r="F35" i="39"/>
  <c r="G34" i="39"/>
  <c r="F34" i="39"/>
  <c r="F33" i="39"/>
  <c r="F32" i="39"/>
  <c r="G31" i="39"/>
  <c r="F31" i="39"/>
  <c r="F30" i="39"/>
  <c r="F29" i="39"/>
  <c r="G28" i="39"/>
  <c r="F28" i="39"/>
  <c r="F27" i="39"/>
  <c r="F26" i="39"/>
  <c r="G25" i="39"/>
  <c r="F25" i="39"/>
  <c r="F24" i="39"/>
  <c r="F23" i="39"/>
  <c r="G22" i="39"/>
  <c r="F22" i="39"/>
  <c r="F21" i="39"/>
  <c r="F20" i="39"/>
  <c r="G19" i="39"/>
  <c r="F19" i="39"/>
  <c r="F18" i="39"/>
  <c r="F17" i="39"/>
  <c r="G16" i="39"/>
  <c r="F16" i="39"/>
  <c r="F15" i="39"/>
  <c r="F14" i="39"/>
  <c r="G13" i="39"/>
  <c r="F13" i="39"/>
  <c r="F12" i="39"/>
  <c r="F11" i="39"/>
  <c r="G10" i="39"/>
  <c r="F10" i="39"/>
  <c r="F9" i="39"/>
  <c r="F8" i="39"/>
  <c r="G7" i="39"/>
  <c r="F7" i="39"/>
  <c r="F6" i="39"/>
  <c r="F5" i="39"/>
  <c r="G4" i="39"/>
  <c r="F4" i="39"/>
  <c r="F4" i="39" a="1"/>
  <c r="G77" i="39" s="1"/>
  <c r="AT3" i="39"/>
  <c r="R3" i="39"/>
  <c r="O3" i="39"/>
  <c r="P3" i="39" s="1"/>
  <c r="AF3" i="39" s="1"/>
  <c r="AO3" i="39" s="1"/>
  <c r="AX97" i="38"/>
  <c r="AX96" i="38"/>
  <c r="AX95" i="38"/>
  <c r="AX94" i="38"/>
  <c r="AX93" i="38"/>
  <c r="AX92" i="38"/>
  <c r="AX91" i="38"/>
  <c r="AX90" i="38"/>
  <c r="V39" i="38"/>
  <c r="V36" i="38"/>
  <c r="Q35" i="38"/>
  <c r="V33" i="38"/>
  <c r="Q32" i="38"/>
  <c r="V30" i="38"/>
  <c r="Q29" i="38"/>
  <c r="V27" i="38"/>
  <c r="Q26" i="38"/>
  <c r="V24" i="38"/>
  <c r="Q23" i="38"/>
  <c r="V21" i="38"/>
  <c r="Q20" i="38"/>
  <c r="V18" i="38"/>
  <c r="V17" i="38"/>
  <c r="Q17" i="38"/>
  <c r="Q16" i="38"/>
  <c r="V15" i="38"/>
  <c r="V14" i="38"/>
  <c r="Q14" i="38"/>
  <c r="Q13" i="38"/>
  <c r="V12" i="38"/>
  <c r="C12" i="38"/>
  <c r="R11" i="38"/>
  <c r="V10" i="38"/>
  <c r="C10" i="38"/>
  <c r="V89" i="38" s="1"/>
  <c r="V9" i="38"/>
  <c r="R9" i="38"/>
  <c r="V8" i="38"/>
  <c r="C8" i="38"/>
  <c r="Q11" i="38" s="1"/>
  <c r="B8" i="38"/>
  <c r="V7" i="38"/>
  <c r="Q7" i="38"/>
  <c r="V6" i="38"/>
  <c r="Q6" i="38"/>
  <c r="C6" i="38"/>
  <c r="R88" i="38" s="1"/>
  <c r="V5" i="38"/>
  <c r="R5" i="38"/>
  <c r="C5" i="38"/>
  <c r="W4" i="38"/>
  <c r="V4" i="38"/>
  <c r="Y4" i="38" s="1"/>
  <c r="R4" i="38"/>
  <c r="M4" i="38" a="1"/>
  <c r="M86" i="38" s="1"/>
  <c r="U86" i="38" s="1"/>
  <c r="F89" i="38"/>
  <c r="F86" i="38"/>
  <c r="F83" i="38"/>
  <c r="F80" i="38"/>
  <c r="F77" i="38"/>
  <c r="F74" i="38"/>
  <c r="F71" i="38"/>
  <c r="F68" i="38"/>
  <c r="F65" i="38"/>
  <c r="F62" i="38"/>
  <c r="F59" i="38"/>
  <c r="F56" i="38"/>
  <c r="F53" i="38"/>
  <c r="F50" i="38"/>
  <c r="F47" i="38"/>
  <c r="F44" i="38"/>
  <c r="F41" i="38"/>
  <c r="F38" i="38"/>
  <c r="F35" i="38"/>
  <c r="F32" i="38"/>
  <c r="F29" i="38"/>
  <c r="F26" i="38"/>
  <c r="F23" i="38"/>
  <c r="F20" i="38"/>
  <c r="F17" i="38"/>
  <c r="F14" i="38"/>
  <c r="F11" i="38"/>
  <c r="F8" i="38"/>
  <c r="F5" i="38"/>
  <c r="F4" i="38" a="1"/>
  <c r="G88" i="38" s="1"/>
  <c r="AT3" i="38"/>
  <c r="Q3" i="38"/>
  <c r="AG3" i="38" s="1"/>
  <c r="AP3" i="38" s="1"/>
  <c r="O3" i="38"/>
  <c r="P3" i="38" s="1"/>
  <c r="AF3" i="38" s="1"/>
  <c r="AO3" i="38" s="1"/>
  <c r="S98" i="37"/>
  <c r="R98" i="37"/>
  <c r="R97" i="37"/>
  <c r="R96" i="37"/>
  <c r="R95" i="37"/>
  <c r="R94" i="37"/>
  <c r="R93" i="37"/>
  <c r="R92" i="37"/>
  <c r="R91" i="37"/>
  <c r="R90" i="37"/>
  <c r="R89" i="37"/>
  <c r="R88" i="37"/>
  <c r="R87" i="37"/>
  <c r="R86" i="37"/>
  <c r="R85" i="37"/>
  <c r="R84" i="37"/>
  <c r="R83" i="37"/>
  <c r="R82" i="37"/>
  <c r="R81" i="37"/>
  <c r="R80" i="37"/>
  <c r="R79" i="37"/>
  <c r="R78" i="37"/>
  <c r="R77" i="37"/>
  <c r="R76" i="37"/>
  <c r="R75" i="37"/>
  <c r="R74" i="37"/>
  <c r="R73" i="37"/>
  <c r="R72" i="37"/>
  <c r="R71" i="37"/>
  <c r="R70" i="37"/>
  <c r="R69" i="37"/>
  <c r="R68" i="37"/>
  <c r="R67" i="37"/>
  <c r="Q67" i="37"/>
  <c r="R66" i="37"/>
  <c r="R65" i="37"/>
  <c r="R64" i="37"/>
  <c r="Q64" i="37"/>
  <c r="R63" i="37"/>
  <c r="R62" i="37"/>
  <c r="R61" i="37"/>
  <c r="R60" i="37"/>
  <c r="R59" i="37"/>
  <c r="R58" i="37"/>
  <c r="Q58" i="37"/>
  <c r="R57" i="37"/>
  <c r="R56" i="37"/>
  <c r="R55" i="37"/>
  <c r="Q55" i="37"/>
  <c r="R54" i="37"/>
  <c r="R53" i="37"/>
  <c r="R52" i="37"/>
  <c r="R51" i="37"/>
  <c r="R50" i="37"/>
  <c r="R49" i="37"/>
  <c r="Q49" i="37"/>
  <c r="R48" i="37"/>
  <c r="R47" i="37"/>
  <c r="R46" i="37"/>
  <c r="Q46" i="37"/>
  <c r="R45" i="37"/>
  <c r="R44" i="37"/>
  <c r="R43" i="37"/>
  <c r="R42" i="37"/>
  <c r="R41" i="37"/>
  <c r="R40" i="37"/>
  <c r="Q40" i="37"/>
  <c r="R39" i="37"/>
  <c r="R38" i="37"/>
  <c r="R37" i="37"/>
  <c r="Q37" i="37"/>
  <c r="R36" i="37"/>
  <c r="R35" i="37"/>
  <c r="R34" i="37"/>
  <c r="Q34" i="37"/>
  <c r="R33" i="37"/>
  <c r="R32" i="37"/>
  <c r="R31" i="37"/>
  <c r="Q31" i="37"/>
  <c r="R30" i="37"/>
  <c r="R29" i="37"/>
  <c r="R28" i="37"/>
  <c r="Q28" i="37"/>
  <c r="R27" i="37"/>
  <c r="R26" i="37"/>
  <c r="R25" i="37"/>
  <c r="Q25" i="37"/>
  <c r="R24" i="37"/>
  <c r="R23" i="37"/>
  <c r="R22" i="37"/>
  <c r="Q22" i="37"/>
  <c r="R21" i="37"/>
  <c r="R20" i="37"/>
  <c r="R19" i="37"/>
  <c r="Q19" i="37"/>
  <c r="R18" i="37"/>
  <c r="R17" i="37"/>
  <c r="R16" i="37"/>
  <c r="Q16" i="37"/>
  <c r="R15" i="37"/>
  <c r="R14" i="37"/>
  <c r="R13" i="37"/>
  <c r="Q13" i="37"/>
  <c r="R12" i="37"/>
  <c r="C12" i="37"/>
  <c r="R11" i="37"/>
  <c r="Q11" i="37"/>
  <c r="R10" i="37"/>
  <c r="C10" i="37"/>
  <c r="V74" i="37" s="1"/>
  <c r="R9" i="37"/>
  <c r="Q9" i="37"/>
  <c r="R8" i="37"/>
  <c r="C8" i="37"/>
  <c r="Q70" i="37" s="1"/>
  <c r="B8" i="37"/>
  <c r="V7" i="37"/>
  <c r="R7" i="37"/>
  <c r="Q7" i="37"/>
  <c r="R6" i="37"/>
  <c r="Q6" i="37"/>
  <c r="V5" i="37"/>
  <c r="R5" i="37"/>
  <c r="Q5" i="37"/>
  <c r="C5" i="37"/>
  <c r="W4" i="37"/>
  <c r="R4" i="37"/>
  <c r="M4" i="37" a="1"/>
  <c r="M94" i="37" s="1"/>
  <c r="U94" i="37" s="1"/>
  <c r="G97" i="37"/>
  <c r="G96" i="37"/>
  <c r="G95" i="37"/>
  <c r="G91" i="37"/>
  <c r="G90" i="37"/>
  <c r="G89" i="37"/>
  <c r="G85" i="37"/>
  <c r="G84" i="37"/>
  <c r="G83" i="37"/>
  <c r="G79" i="37"/>
  <c r="G78" i="37"/>
  <c r="G77" i="37"/>
  <c r="G73" i="37"/>
  <c r="G72" i="37"/>
  <c r="G71" i="37"/>
  <c r="G67" i="37"/>
  <c r="G66" i="37"/>
  <c r="G65" i="37"/>
  <c r="G61" i="37"/>
  <c r="G60" i="37"/>
  <c r="G59" i="37"/>
  <c r="G55" i="37"/>
  <c r="G54" i="37"/>
  <c r="G53" i="37"/>
  <c r="G49" i="37"/>
  <c r="G48" i="37"/>
  <c r="G47" i="37"/>
  <c r="G43" i="37"/>
  <c r="G42" i="37"/>
  <c r="G41" i="37"/>
  <c r="G37" i="37"/>
  <c r="G36" i="37"/>
  <c r="G35" i="37"/>
  <c r="G31" i="37"/>
  <c r="G30" i="37"/>
  <c r="G29" i="37"/>
  <c r="G25" i="37"/>
  <c r="G24" i="37"/>
  <c r="G23" i="37"/>
  <c r="G19" i="37"/>
  <c r="G18" i="37"/>
  <c r="G17" i="37"/>
  <c r="G13" i="37"/>
  <c r="G12" i="37"/>
  <c r="G11" i="37"/>
  <c r="G7" i="37"/>
  <c r="G6" i="37"/>
  <c r="G5" i="37"/>
  <c r="G4" i="37" a="1"/>
  <c r="G98" i="37" s="1"/>
  <c r="F97" i="37"/>
  <c r="F96" i="37"/>
  <c r="F95" i="37"/>
  <c r="F91" i="37"/>
  <c r="F90" i="37"/>
  <c r="F89" i="37"/>
  <c r="F85" i="37"/>
  <c r="F84" i="37"/>
  <c r="F83" i="37"/>
  <c r="F79" i="37"/>
  <c r="F78" i="37"/>
  <c r="F77" i="37"/>
  <c r="F73" i="37"/>
  <c r="F72" i="37"/>
  <c r="F71" i="37"/>
  <c r="F67" i="37"/>
  <c r="F66" i="37"/>
  <c r="F65" i="37"/>
  <c r="F61" i="37"/>
  <c r="F60" i="37"/>
  <c r="F59" i="37"/>
  <c r="F55" i="37"/>
  <c r="F54" i="37"/>
  <c r="F53" i="37"/>
  <c r="F49" i="37"/>
  <c r="F48" i="37"/>
  <c r="F47" i="37"/>
  <c r="F43" i="37"/>
  <c r="F42" i="37"/>
  <c r="F41" i="37"/>
  <c r="F37" i="37"/>
  <c r="F36" i="37"/>
  <c r="F35" i="37"/>
  <c r="F31" i="37"/>
  <c r="F30" i="37"/>
  <c r="F29" i="37"/>
  <c r="F25" i="37"/>
  <c r="F24" i="37"/>
  <c r="F23" i="37"/>
  <c r="F19" i="37"/>
  <c r="F18" i="37"/>
  <c r="F17" i="37"/>
  <c r="F13" i="37"/>
  <c r="F12" i="37"/>
  <c r="F11" i="37"/>
  <c r="F7" i="37"/>
  <c r="F6" i="37"/>
  <c r="F5" i="37"/>
  <c r="F4" i="37" a="1"/>
  <c r="F98" i="37" s="1"/>
  <c r="AT3" i="37"/>
  <c r="R3" i="37"/>
  <c r="Q3" i="37"/>
  <c r="AG3" i="37" s="1"/>
  <c r="AP3" i="37" s="1"/>
  <c r="O3" i="37"/>
  <c r="AE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C12" i="36"/>
  <c r="C10" i="36"/>
  <c r="V68" i="36" s="1"/>
  <c r="V9" i="36"/>
  <c r="C8" i="36"/>
  <c r="Q67" i="36" s="1"/>
  <c r="B8" i="36"/>
  <c r="Q3" i="36" s="1"/>
  <c r="AG3" i="36" s="1"/>
  <c r="AP3" i="36" s="1"/>
  <c r="C6" i="36"/>
  <c r="R69" i="36" s="1"/>
  <c r="V5" i="36"/>
  <c r="C5" i="36"/>
  <c r="W4" i="36"/>
  <c r="R4" i="36"/>
  <c r="M4" i="36" a="1"/>
  <c r="M65" i="36" s="1"/>
  <c r="U65" i="36" s="1"/>
  <c r="F4" i="36" a="1"/>
  <c r="F67" i="36" s="1"/>
  <c r="AT3" i="36"/>
  <c r="R3" i="36"/>
  <c r="O3" i="36"/>
  <c r="AE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C12" i="35"/>
  <c r="C10" i="35"/>
  <c r="V77" i="35" s="1"/>
  <c r="V9" i="35"/>
  <c r="C8" i="35"/>
  <c r="Q79" i="35" s="1"/>
  <c r="B8" i="35"/>
  <c r="Q3" i="35" s="1"/>
  <c r="AG3" i="35" s="1"/>
  <c r="AP3" i="35" s="1"/>
  <c r="V7" i="35"/>
  <c r="Q6" i="35"/>
  <c r="C6" i="35"/>
  <c r="R78" i="35" s="1"/>
  <c r="V5" i="35"/>
  <c r="C5" i="35"/>
  <c r="W4" i="35"/>
  <c r="R4" i="35"/>
  <c r="M79" i="35"/>
  <c r="U79" i="35" s="1"/>
  <c r="M78" i="35"/>
  <c r="U78" i="35" s="1"/>
  <c r="M76" i="35"/>
  <c r="U76" i="35" s="1"/>
  <c r="M74" i="35"/>
  <c r="U74" i="35" s="1"/>
  <c r="M73" i="35"/>
  <c r="U73" i="35" s="1"/>
  <c r="M72" i="35"/>
  <c r="U72" i="35" s="1"/>
  <c r="M70" i="35"/>
  <c r="U70" i="35" s="1"/>
  <c r="M68" i="35"/>
  <c r="U68" i="35" s="1"/>
  <c r="M67" i="35"/>
  <c r="U67" i="35" s="1"/>
  <c r="M66" i="35"/>
  <c r="U66" i="35" s="1"/>
  <c r="M64" i="35"/>
  <c r="U64" i="35" s="1"/>
  <c r="M62" i="35"/>
  <c r="U62" i="35" s="1"/>
  <c r="M61" i="35"/>
  <c r="U61" i="35" s="1"/>
  <c r="M60" i="35"/>
  <c r="U60" i="35" s="1"/>
  <c r="M58" i="35"/>
  <c r="U58" i="35" s="1"/>
  <c r="M56" i="35"/>
  <c r="U56" i="35" s="1"/>
  <c r="M55" i="35"/>
  <c r="U55" i="35" s="1"/>
  <c r="M54" i="35"/>
  <c r="U54" i="35" s="1"/>
  <c r="M52" i="35"/>
  <c r="U52" i="35" s="1"/>
  <c r="M50" i="35"/>
  <c r="U50" i="35" s="1"/>
  <c r="M49" i="35"/>
  <c r="U49" i="35" s="1"/>
  <c r="M48" i="35"/>
  <c r="U48" i="35" s="1"/>
  <c r="M46" i="35"/>
  <c r="U46" i="35" s="1"/>
  <c r="M44" i="35"/>
  <c r="U44" i="35" s="1"/>
  <c r="M43" i="35"/>
  <c r="U43" i="35" s="1"/>
  <c r="M42" i="35"/>
  <c r="U42" i="35" s="1"/>
  <c r="M40" i="35"/>
  <c r="U40" i="35" s="1"/>
  <c r="M38" i="35"/>
  <c r="U38" i="35" s="1"/>
  <c r="M37" i="35"/>
  <c r="U37" i="35" s="1"/>
  <c r="M36" i="35"/>
  <c r="U36" i="35" s="1"/>
  <c r="M34" i="35"/>
  <c r="U34" i="35" s="1"/>
  <c r="M32" i="35"/>
  <c r="U32" i="35" s="1"/>
  <c r="M31" i="35"/>
  <c r="U31" i="35" s="1"/>
  <c r="M30" i="35"/>
  <c r="U30" i="35" s="1"/>
  <c r="M28" i="35"/>
  <c r="U28" i="35" s="1"/>
  <c r="M26" i="35"/>
  <c r="U26" i="35" s="1"/>
  <c r="M25" i="35"/>
  <c r="U25" i="35" s="1"/>
  <c r="M24" i="35"/>
  <c r="U24" i="35" s="1"/>
  <c r="M22" i="35"/>
  <c r="U22" i="35" s="1"/>
  <c r="M20" i="35"/>
  <c r="U20" i="35" s="1"/>
  <c r="M19" i="35"/>
  <c r="U19" i="35" s="1"/>
  <c r="M18" i="35"/>
  <c r="U18" i="35" s="1"/>
  <c r="M16" i="35"/>
  <c r="U16" i="35" s="1"/>
  <c r="M14" i="35"/>
  <c r="U14" i="35" s="1"/>
  <c r="M13" i="35"/>
  <c r="U13" i="35" s="1"/>
  <c r="M12" i="35"/>
  <c r="U12" i="35" s="1"/>
  <c r="M10" i="35"/>
  <c r="U10" i="35" s="1"/>
  <c r="M8" i="35"/>
  <c r="U8" i="35" s="1"/>
  <c r="M7" i="35"/>
  <c r="U7" i="35" s="1"/>
  <c r="M6" i="35"/>
  <c r="U6" i="35" s="1"/>
  <c r="M4" i="35"/>
  <c r="U4" i="35" s="1"/>
  <c r="X4" i="35" s="1"/>
  <c r="M4" i="35" a="1"/>
  <c r="M75" i="35" s="1"/>
  <c r="U75" i="35" s="1"/>
  <c r="F4" i="35" a="1"/>
  <c r="F79" i="35" s="1"/>
  <c r="AT3" i="35"/>
  <c r="R3" i="35"/>
  <c r="O3" i="35"/>
  <c r="AE3" i="35" s="1"/>
  <c r="AX97" i="34"/>
  <c r="AX96" i="34"/>
  <c r="AX95" i="34"/>
  <c r="AX94" i="34"/>
  <c r="AX93" i="34"/>
  <c r="AX92" i="34"/>
  <c r="AX91" i="34"/>
  <c r="AX90" i="34"/>
  <c r="V48" i="34"/>
  <c r="R47" i="34"/>
  <c r="Q47" i="34"/>
  <c r="V45" i="34"/>
  <c r="R44" i="34"/>
  <c r="Q44" i="34"/>
  <c r="R43" i="34"/>
  <c r="V42" i="34"/>
  <c r="R41" i="34"/>
  <c r="Q41" i="34"/>
  <c r="R40" i="34"/>
  <c r="V39" i="34"/>
  <c r="R38" i="34"/>
  <c r="Q38" i="34"/>
  <c r="R37" i="34"/>
  <c r="V36" i="34"/>
  <c r="R35" i="34"/>
  <c r="Q35" i="34"/>
  <c r="R34" i="34"/>
  <c r="V33" i="34"/>
  <c r="R32" i="34"/>
  <c r="Q32" i="34"/>
  <c r="R31" i="34"/>
  <c r="V30" i="34"/>
  <c r="R29" i="34"/>
  <c r="Q29" i="34"/>
  <c r="R28" i="34"/>
  <c r="V27" i="34"/>
  <c r="R26" i="34"/>
  <c r="Q26" i="34"/>
  <c r="R25" i="34"/>
  <c r="V24" i="34"/>
  <c r="R23" i="34"/>
  <c r="Q23" i="34"/>
  <c r="R22" i="34"/>
  <c r="V21" i="34"/>
  <c r="R20" i="34"/>
  <c r="Q20" i="34"/>
  <c r="R19" i="34"/>
  <c r="V18" i="34"/>
  <c r="R17" i="34"/>
  <c r="Q17" i="34"/>
  <c r="R16" i="34"/>
  <c r="V15" i="34"/>
  <c r="R14" i="34"/>
  <c r="Q14" i="34"/>
  <c r="R13" i="34"/>
  <c r="V12" i="34"/>
  <c r="C12" i="34"/>
  <c r="R11" i="34"/>
  <c r="Q11" i="34"/>
  <c r="V10" i="34"/>
  <c r="C10" i="34"/>
  <c r="V88" i="34" s="1"/>
  <c r="V9" i="34"/>
  <c r="R9" i="34"/>
  <c r="Q9" i="34"/>
  <c r="V8" i="34"/>
  <c r="C8" i="34"/>
  <c r="Q87" i="34" s="1"/>
  <c r="B8" i="34"/>
  <c r="R7" i="34"/>
  <c r="V6" i="34"/>
  <c r="C6" i="34"/>
  <c r="V5" i="34"/>
  <c r="R5" i="34"/>
  <c r="Q5" i="34"/>
  <c r="C5" i="34"/>
  <c r="W4" i="34"/>
  <c r="V4" i="34"/>
  <c r="Y4" i="34" s="1"/>
  <c r="R4" i="34"/>
  <c r="M4" i="34" a="1"/>
  <c r="M89" i="34" s="1"/>
  <c r="U89" i="34" s="1"/>
  <c r="G89" i="34"/>
  <c r="F89" i="34"/>
  <c r="G88" i="34"/>
  <c r="G86" i="34"/>
  <c r="F86" i="34"/>
  <c r="G85" i="34"/>
  <c r="G83" i="34"/>
  <c r="F83" i="34"/>
  <c r="G82" i="34"/>
  <c r="G80" i="34"/>
  <c r="F80" i="34"/>
  <c r="G79" i="34"/>
  <c r="G77" i="34"/>
  <c r="F77" i="34"/>
  <c r="G76" i="34"/>
  <c r="G74" i="34"/>
  <c r="F74" i="34"/>
  <c r="G73" i="34"/>
  <c r="G71" i="34"/>
  <c r="F71" i="34"/>
  <c r="G70" i="34"/>
  <c r="G68" i="34"/>
  <c r="F68" i="34"/>
  <c r="G67" i="34"/>
  <c r="G65" i="34"/>
  <c r="F65" i="34"/>
  <c r="G64" i="34"/>
  <c r="G62" i="34"/>
  <c r="F62" i="34"/>
  <c r="G61" i="34"/>
  <c r="G59" i="34"/>
  <c r="F59" i="34"/>
  <c r="G58" i="34"/>
  <c r="G56" i="34"/>
  <c r="F56" i="34"/>
  <c r="G55" i="34"/>
  <c r="G53" i="34"/>
  <c r="F53" i="34"/>
  <c r="G52" i="34"/>
  <c r="G50" i="34"/>
  <c r="F50" i="34"/>
  <c r="G49" i="34"/>
  <c r="G47" i="34"/>
  <c r="F47" i="34"/>
  <c r="G46" i="34"/>
  <c r="G44" i="34"/>
  <c r="F44" i="34"/>
  <c r="G43" i="34"/>
  <c r="G41" i="34"/>
  <c r="F41" i="34"/>
  <c r="G40" i="34"/>
  <c r="G38" i="34"/>
  <c r="F38" i="34"/>
  <c r="G37" i="34"/>
  <c r="G35" i="34"/>
  <c r="F35" i="34"/>
  <c r="G34" i="34"/>
  <c r="G32" i="34"/>
  <c r="F32" i="34"/>
  <c r="G31" i="34"/>
  <c r="G29" i="34"/>
  <c r="F29" i="34"/>
  <c r="G28" i="34"/>
  <c r="G26" i="34"/>
  <c r="F26" i="34"/>
  <c r="G25" i="34"/>
  <c r="G23" i="34"/>
  <c r="F23" i="34"/>
  <c r="G22" i="34"/>
  <c r="G20" i="34"/>
  <c r="F20" i="34"/>
  <c r="G19" i="34"/>
  <c r="G17" i="34"/>
  <c r="F17" i="34"/>
  <c r="G16" i="34"/>
  <c r="G14" i="34"/>
  <c r="F14" i="34"/>
  <c r="G13" i="34"/>
  <c r="G11" i="34"/>
  <c r="F11" i="34"/>
  <c r="G10" i="34"/>
  <c r="G8" i="34"/>
  <c r="F8" i="34"/>
  <c r="G7" i="34"/>
  <c r="G5" i="34"/>
  <c r="F5" i="34"/>
  <c r="G4" i="34"/>
  <c r="F4" i="34" a="1"/>
  <c r="F87" i="34" s="1"/>
  <c r="AT3" i="34"/>
  <c r="R3" i="34"/>
  <c r="Q3" i="34"/>
  <c r="AG3" i="34" s="1"/>
  <c r="AP3" i="34" s="1"/>
  <c r="O3" i="34"/>
  <c r="AE3" i="34" s="1"/>
  <c r="S98" i="33"/>
  <c r="R98" i="33"/>
  <c r="R97" i="33"/>
  <c r="R96" i="33"/>
  <c r="R95" i="33"/>
  <c r="R94" i="33"/>
  <c r="R93" i="33"/>
  <c r="R92" i="33"/>
  <c r="R91" i="33"/>
  <c r="R90" i="33"/>
  <c r="R89" i="33"/>
  <c r="R88" i="33"/>
  <c r="R87" i="33"/>
  <c r="R86" i="33"/>
  <c r="R85" i="33"/>
  <c r="R84" i="33"/>
  <c r="R83" i="33"/>
  <c r="R82" i="33"/>
  <c r="R81" i="33"/>
  <c r="R80" i="33"/>
  <c r="R79" i="33"/>
  <c r="R78" i="33"/>
  <c r="R77" i="33"/>
  <c r="R76" i="33"/>
  <c r="R75" i="33"/>
  <c r="R74" i="33"/>
  <c r="V73" i="33"/>
  <c r="R73" i="33"/>
  <c r="V72" i="33"/>
  <c r="R72" i="33"/>
  <c r="Q72" i="33"/>
  <c r="R71" i="33"/>
  <c r="Q71" i="33"/>
  <c r="V70" i="33"/>
  <c r="R70" i="33"/>
  <c r="V69" i="33"/>
  <c r="R69" i="33"/>
  <c r="Q69" i="33"/>
  <c r="R68" i="33"/>
  <c r="Q68" i="33"/>
  <c r="V67" i="33"/>
  <c r="R67" i="33"/>
  <c r="V66" i="33"/>
  <c r="R66" i="33"/>
  <c r="Q66" i="33"/>
  <c r="R65" i="33"/>
  <c r="Q65" i="33"/>
  <c r="V64" i="33"/>
  <c r="R64" i="33"/>
  <c r="V63" i="33"/>
  <c r="R63" i="33"/>
  <c r="Q63" i="33"/>
  <c r="R62" i="33"/>
  <c r="Q62" i="33"/>
  <c r="V61" i="33"/>
  <c r="R61" i="33"/>
  <c r="V60" i="33"/>
  <c r="R60" i="33"/>
  <c r="Q60" i="33"/>
  <c r="R59" i="33"/>
  <c r="Q59" i="33"/>
  <c r="V58" i="33"/>
  <c r="R58" i="33"/>
  <c r="V57" i="33"/>
  <c r="R57" i="33"/>
  <c r="Q57" i="33"/>
  <c r="R56" i="33"/>
  <c r="Q56" i="33"/>
  <c r="V55" i="33"/>
  <c r="R55" i="33"/>
  <c r="V54" i="33"/>
  <c r="R54" i="33"/>
  <c r="Q54" i="33"/>
  <c r="R53" i="33"/>
  <c r="Q53" i="33"/>
  <c r="V52" i="33"/>
  <c r="R52" i="33"/>
  <c r="V51" i="33"/>
  <c r="R51" i="33"/>
  <c r="Q51" i="33"/>
  <c r="R50" i="33"/>
  <c r="Q50" i="33"/>
  <c r="V49" i="33"/>
  <c r="R49" i="33"/>
  <c r="V48" i="33"/>
  <c r="R48" i="33"/>
  <c r="Q48" i="33"/>
  <c r="R47" i="33"/>
  <c r="Q47" i="33"/>
  <c r="V46" i="33"/>
  <c r="R46" i="33"/>
  <c r="V45" i="33"/>
  <c r="R45" i="33"/>
  <c r="Q45" i="33"/>
  <c r="R44" i="33"/>
  <c r="Q44" i="33"/>
  <c r="V43" i="33"/>
  <c r="R43" i="33"/>
  <c r="V42" i="33"/>
  <c r="R42" i="33"/>
  <c r="Q42" i="33"/>
  <c r="R41" i="33"/>
  <c r="Q41" i="33"/>
  <c r="V40" i="33"/>
  <c r="R40" i="33"/>
  <c r="V39" i="33"/>
  <c r="R39" i="33"/>
  <c r="Q39" i="33"/>
  <c r="R38" i="33"/>
  <c r="Q38" i="33"/>
  <c r="V37" i="33"/>
  <c r="R37" i="33"/>
  <c r="V36" i="33"/>
  <c r="R36" i="33"/>
  <c r="Q36" i="33"/>
  <c r="R35" i="33"/>
  <c r="Q35" i="33"/>
  <c r="V34" i="33"/>
  <c r="R34" i="33"/>
  <c r="V33" i="33"/>
  <c r="R33" i="33"/>
  <c r="Q33" i="33"/>
  <c r="V32" i="33"/>
  <c r="R32" i="33"/>
  <c r="Q32" i="33"/>
  <c r="V31" i="33"/>
  <c r="R31" i="33"/>
  <c r="Q31" i="33"/>
  <c r="V30" i="33"/>
  <c r="R30" i="33"/>
  <c r="Q30" i="33"/>
  <c r="V29" i="33"/>
  <c r="R29" i="33"/>
  <c r="Q29" i="33"/>
  <c r="V28" i="33"/>
  <c r="R28" i="33"/>
  <c r="Q28" i="33"/>
  <c r="V27" i="33"/>
  <c r="R27" i="33"/>
  <c r="Q27" i="33"/>
  <c r="V26" i="33"/>
  <c r="R26" i="33"/>
  <c r="Q26" i="33"/>
  <c r="V25" i="33"/>
  <c r="R25" i="33"/>
  <c r="Q25" i="33"/>
  <c r="V24" i="33"/>
  <c r="R24" i="33"/>
  <c r="Q24" i="33"/>
  <c r="V23" i="33"/>
  <c r="R23" i="33"/>
  <c r="Q23" i="33"/>
  <c r="V22" i="33"/>
  <c r="R22" i="33"/>
  <c r="Q22" i="33"/>
  <c r="V21" i="33"/>
  <c r="R21" i="33"/>
  <c r="Q21" i="33"/>
  <c r="V20" i="33"/>
  <c r="R20" i="33"/>
  <c r="Q20" i="33"/>
  <c r="V19" i="33"/>
  <c r="R19" i="33"/>
  <c r="Q19" i="33"/>
  <c r="V18" i="33"/>
  <c r="R18" i="33"/>
  <c r="Q18" i="33"/>
  <c r="V17" i="33"/>
  <c r="R17" i="33"/>
  <c r="Q17" i="33"/>
  <c r="V16" i="33"/>
  <c r="R16" i="33"/>
  <c r="Q16" i="33"/>
  <c r="V15" i="33"/>
  <c r="R15" i="33"/>
  <c r="Q15" i="33"/>
  <c r="V14" i="33"/>
  <c r="R14" i="33"/>
  <c r="Q14" i="33"/>
  <c r="V13" i="33"/>
  <c r="R13" i="33"/>
  <c r="Q13" i="33"/>
  <c r="V12" i="33"/>
  <c r="R12" i="33"/>
  <c r="Q12" i="33"/>
  <c r="C12" i="33"/>
  <c r="R11" i="33"/>
  <c r="V10" i="33"/>
  <c r="R10" i="33"/>
  <c r="Q10" i="33"/>
  <c r="C10" i="33"/>
  <c r="V11" i="33" s="1"/>
  <c r="V9" i="33"/>
  <c r="R9" i="33"/>
  <c r="V8" i="33"/>
  <c r="R8" i="33"/>
  <c r="Q8" i="33"/>
  <c r="C8" i="33"/>
  <c r="Q96" i="33" s="1"/>
  <c r="B8" i="33"/>
  <c r="Q3" i="33" s="1"/>
  <c r="AG3" i="33" s="1"/>
  <c r="AP3" i="33" s="1"/>
  <c r="V7" i="33"/>
  <c r="R7" i="33"/>
  <c r="Q7" i="33"/>
  <c r="V6" i="33"/>
  <c r="R6" i="33"/>
  <c r="Q6" i="33"/>
  <c r="V5" i="33"/>
  <c r="R5" i="33"/>
  <c r="Q5" i="33"/>
  <c r="C5" i="33"/>
  <c r="W4" i="33"/>
  <c r="V4" i="33"/>
  <c r="Y4" i="33" s="1"/>
  <c r="R4" i="33"/>
  <c r="M97" i="33"/>
  <c r="U97" i="33" s="1"/>
  <c r="M96" i="33"/>
  <c r="U96" i="33" s="1"/>
  <c r="M95" i="33"/>
  <c r="U95" i="33" s="1"/>
  <c r="M91" i="33"/>
  <c r="U91" i="33" s="1"/>
  <c r="M90" i="33"/>
  <c r="U90" i="33" s="1"/>
  <c r="M89" i="33"/>
  <c r="U89" i="33" s="1"/>
  <c r="M85" i="33"/>
  <c r="U85" i="33" s="1"/>
  <c r="M84" i="33"/>
  <c r="U84" i="33" s="1"/>
  <c r="M83" i="33"/>
  <c r="U83" i="33" s="1"/>
  <c r="M79" i="33"/>
  <c r="U79" i="33" s="1"/>
  <c r="M78" i="33"/>
  <c r="U78" i="33" s="1"/>
  <c r="M77" i="33"/>
  <c r="U77" i="33" s="1"/>
  <c r="M73" i="33"/>
  <c r="U73" i="33" s="1"/>
  <c r="M72" i="33"/>
  <c r="U72" i="33" s="1"/>
  <c r="M71" i="33"/>
  <c r="U71" i="33" s="1"/>
  <c r="M67" i="33"/>
  <c r="U67" i="33" s="1"/>
  <c r="M66" i="33"/>
  <c r="U66" i="33" s="1"/>
  <c r="M65" i="33"/>
  <c r="U65" i="33" s="1"/>
  <c r="M61" i="33"/>
  <c r="U61" i="33" s="1"/>
  <c r="M60" i="33"/>
  <c r="U60" i="33" s="1"/>
  <c r="M59" i="33"/>
  <c r="U59" i="33" s="1"/>
  <c r="M55" i="33"/>
  <c r="U55" i="33" s="1"/>
  <c r="M54" i="33"/>
  <c r="U54" i="33" s="1"/>
  <c r="M53" i="33"/>
  <c r="U53" i="33" s="1"/>
  <c r="M49" i="33"/>
  <c r="U49" i="33" s="1"/>
  <c r="M48" i="33"/>
  <c r="U48" i="33" s="1"/>
  <c r="M47" i="33"/>
  <c r="U47" i="33" s="1"/>
  <c r="M43" i="33"/>
  <c r="U43" i="33" s="1"/>
  <c r="M42" i="33"/>
  <c r="U42" i="33" s="1"/>
  <c r="M41" i="33"/>
  <c r="U41" i="33" s="1"/>
  <c r="M37" i="33"/>
  <c r="U37" i="33" s="1"/>
  <c r="M36" i="33"/>
  <c r="U36" i="33" s="1"/>
  <c r="M35" i="33"/>
  <c r="U35" i="33" s="1"/>
  <c r="M31" i="33"/>
  <c r="U31" i="33" s="1"/>
  <c r="M30" i="33"/>
  <c r="U30" i="33" s="1"/>
  <c r="M29" i="33"/>
  <c r="U29" i="33" s="1"/>
  <c r="M25" i="33"/>
  <c r="U25" i="33" s="1"/>
  <c r="M24" i="33"/>
  <c r="U24" i="33" s="1"/>
  <c r="M23" i="33"/>
  <c r="U23" i="33" s="1"/>
  <c r="M19" i="33"/>
  <c r="U19" i="33" s="1"/>
  <c r="M18" i="33"/>
  <c r="U18" i="33" s="1"/>
  <c r="M17" i="33"/>
  <c r="U17" i="33" s="1"/>
  <c r="M13" i="33"/>
  <c r="U13" i="33" s="1"/>
  <c r="M12" i="33"/>
  <c r="U12" i="33" s="1"/>
  <c r="M11" i="33"/>
  <c r="U11" i="33" s="1"/>
  <c r="M7" i="33"/>
  <c r="U7" i="33" s="1"/>
  <c r="M6" i="33"/>
  <c r="U6" i="33" s="1"/>
  <c r="M5" i="33"/>
  <c r="U5" i="33" s="1"/>
  <c r="M4" i="33" a="1"/>
  <c r="M98" i="33" s="1"/>
  <c r="U98" i="33" s="1"/>
  <c r="G4" i="33" a="1"/>
  <c r="G96" i="33" s="1"/>
  <c r="F4" i="33" a="1"/>
  <c r="F96" i="33" s="1"/>
  <c r="AT3" i="33"/>
  <c r="R3" i="33"/>
  <c r="O3" i="33"/>
  <c r="P3" i="33" s="1"/>
  <c r="AF3" i="33" s="1"/>
  <c r="AO3" i="33" s="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R64" i="32"/>
  <c r="R61" i="32"/>
  <c r="V60" i="32"/>
  <c r="Q59" i="32"/>
  <c r="R58" i="32"/>
  <c r="V57" i="32"/>
  <c r="R56" i="32"/>
  <c r="Q56" i="32"/>
  <c r="R55" i="32"/>
  <c r="V54" i="32"/>
  <c r="R53" i="32"/>
  <c r="Q53" i="32"/>
  <c r="R52" i="32"/>
  <c r="V51" i="32"/>
  <c r="R50" i="32"/>
  <c r="Q50" i="32"/>
  <c r="R49" i="32"/>
  <c r="V48" i="32"/>
  <c r="R47" i="32"/>
  <c r="Q47" i="32"/>
  <c r="R46" i="32"/>
  <c r="V45" i="32"/>
  <c r="R44" i="32"/>
  <c r="Q44" i="32"/>
  <c r="R43" i="32"/>
  <c r="V42" i="32"/>
  <c r="R41" i="32"/>
  <c r="Q41" i="32"/>
  <c r="R40" i="32"/>
  <c r="V39" i="32"/>
  <c r="R38" i="32"/>
  <c r="Q38" i="32"/>
  <c r="R37" i="32"/>
  <c r="V36" i="32"/>
  <c r="R35" i="32"/>
  <c r="Q35" i="32"/>
  <c r="R34" i="32"/>
  <c r="V33" i="32"/>
  <c r="R32" i="32"/>
  <c r="Q32" i="32"/>
  <c r="R31" i="32"/>
  <c r="V30" i="32"/>
  <c r="R29" i="32"/>
  <c r="Q29" i="32"/>
  <c r="R28" i="32"/>
  <c r="V27" i="32"/>
  <c r="R26" i="32"/>
  <c r="Q26" i="32"/>
  <c r="R25" i="32"/>
  <c r="V24" i="32"/>
  <c r="R23" i="32"/>
  <c r="Q23" i="32"/>
  <c r="R22" i="32"/>
  <c r="V21" i="32"/>
  <c r="R20" i="32"/>
  <c r="Q20" i="32"/>
  <c r="R19" i="32"/>
  <c r="V18" i="32"/>
  <c r="R17" i="32"/>
  <c r="Q17" i="32"/>
  <c r="R16" i="32"/>
  <c r="V15" i="32"/>
  <c r="R14" i="32"/>
  <c r="Q14" i="32"/>
  <c r="R13" i="32"/>
  <c r="V12" i="32"/>
  <c r="C12" i="32"/>
  <c r="R11" i="32"/>
  <c r="Q11" i="32"/>
  <c r="V10" i="32"/>
  <c r="C10" i="32"/>
  <c r="V67" i="32" s="1"/>
  <c r="V9" i="32"/>
  <c r="R9" i="32"/>
  <c r="Q9" i="32"/>
  <c r="V8" i="32"/>
  <c r="C8" i="32"/>
  <c r="Q69" i="32" s="1"/>
  <c r="B8" i="32"/>
  <c r="U7" i="32"/>
  <c r="R7" i="32"/>
  <c r="V6" i="32"/>
  <c r="C6" i="32"/>
  <c r="V5" i="32"/>
  <c r="R5" i="32"/>
  <c r="Q5" i="32"/>
  <c r="C5" i="32"/>
  <c r="W4" i="32"/>
  <c r="V4" i="32"/>
  <c r="Y4" i="32" s="1"/>
  <c r="R4" i="32"/>
  <c r="M68" i="32"/>
  <c r="U68" i="32" s="1"/>
  <c r="M67" i="32"/>
  <c r="U67" i="32" s="1"/>
  <c r="M66" i="32"/>
  <c r="U66" i="32" s="1"/>
  <c r="M64" i="32"/>
  <c r="U64" i="32" s="1"/>
  <c r="M62" i="32"/>
  <c r="U62" i="32" s="1"/>
  <c r="M61" i="32"/>
  <c r="U61" i="32" s="1"/>
  <c r="M60" i="32"/>
  <c r="U60" i="32" s="1"/>
  <c r="M58" i="32"/>
  <c r="U58" i="32" s="1"/>
  <c r="M56" i="32"/>
  <c r="U56" i="32" s="1"/>
  <c r="M55" i="32"/>
  <c r="U55" i="32" s="1"/>
  <c r="M54" i="32"/>
  <c r="U54" i="32" s="1"/>
  <c r="M52" i="32"/>
  <c r="U52" i="32" s="1"/>
  <c r="M50" i="32"/>
  <c r="U50" i="32" s="1"/>
  <c r="M49" i="32"/>
  <c r="U49" i="32" s="1"/>
  <c r="M48" i="32"/>
  <c r="U48" i="32" s="1"/>
  <c r="M46" i="32"/>
  <c r="U46" i="32" s="1"/>
  <c r="M44" i="32"/>
  <c r="U44" i="32" s="1"/>
  <c r="M43" i="32"/>
  <c r="U43" i="32" s="1"/>
  <c r="M42" i="32"/>
  <c r="U42" i="32" s="1"/>
  <c r="M40" i="32"/>
  <c r="U40" i="32" s="1"/>
  <c r="M38" i="32"/>
  <c r="U38" i="32" s="1"/>
  <c r="M37" i="32"/>
  <c r="U37" i="32" s="1"/>
  <c r="M36" i="32"/>
  <c r="U36" i="32" s="1"/>
  <c r="M34" i="32"/>
  <c r="U34" i="32" s="1"/>
  <c r="M32" i="32"/>
  <c r="U32" i="32" s="1"/>
  <c r="M31" i="32"/>
  <c r="U31" i="32" s="1"/>
  <c r="M30" i="32"/>
  <c r="U30" i="32" s="1"/>
  <c r="M28" i="32"/>
  <c r="U28" i="32" s="1"/>
  <c r="M26" i="32"/>
  <c r="U26" i="32" s="1"/>
  <c r="M25" i="32"/>
  <c r="U25" i="32" s="1"/>
  <c r="M24" i="32"/>
  <c r="U24" i="32" s="1"/>
  <c r="M22" i="32"/>
  <c r="U22" i="32" s="1"/>
  <c r="M20" i="32"/>
  <c r="U20" i="32" s="1"/>
  <c r="M19" i="32"/>
  <c r="U19" i="32" s="1"/>
  <c r="M18" i="32"/>
  <c r="U18" i="32" s="1"/>
  <c r="M16" i="32"/>
  <c r="U16" i="32" s="1"/>
  <c r="M14" i="32"/>
  <c r="U14" i="32" s="1"/>
  <c r="M13" i="32"/>
  <c r="U13" i="32" s="1"/>
  <c r="M12" i="32"/>
  <c r="U12" i="32" s="1"/>
  <c r="M10" i="32"/>
  <c r="U10" i="32" s="1"/>
  <c r="M8" i="32"/>
  <c r="U8" i="32" s="1"/>
  <c r="M7" i="32"/>
  <c r="M6" i="32"/>
  <c r="U6" i="32" s="1"/>
  <c r="M4" i="32"/>
  <c r="U4" i="32" s="1"/>
  <c r="X4" i="32" s="1"/>
  <c r="AH4" i="32" s="1"/>
  <c r="M4" i="32" a="1"/>
  <c r="M69" i="32" s="1"/>
  <c r="U69" i="32" s="1"/>
  <c r="G68" i="32"/>
  <c r="F68" i="32"/>
  <c r="G67" i="32"/>
  <c r="G65" i="32"/>
  <c r="F65" i="32"/>
  <c r="G64" i="32"/>
  <c r="G62" i="32"/>
  <c r="F62" i="32"/>
  <c r="G61" i="32"/>
  <c r="G59" i="32"/>
  <c r="F59" i="32"/>
  <c r="G58" i="32"/>
  <c r="G56" i="32"/>
  <c r="F56" i="32"/>
  <c r="G55" i="32"/>
  <c r="G53" i="32"/>
  <c r="F53" i="32"/>
  <c r="G52" i="32"/>
  <c r="G50" i="32"/>
  <c r="F50" i="32"/>
  <c r="G49" i="32"/>
  <c r="G47" i="32"/>
  <c r="F47" i="32"/>
  <c r="G46" i="32"/>
  <c r="G44" i="32"/>
  <c r="F44" i="32"/>
  <c r="G43" i="32"/>
  <c r="G41" i="32"/>
  <c r="F41" i="32"/>
  <c r="G40" i="32"/>
  <c r="G38" i="32"/>
  <c r="F38" i="32"/>
  <c r="G37" i="32"/>
  <c r="G35" i="32"/>
  <c r="F35" i="32"/>
  <c r="G34" i="32"/>
  <c r="G32" i="32"/>
  <c r="F32" i="32"/>
  <c r="G31" i="32"/>
  <c r="G29" i="32"/>
  <c r="F29" i="32"/>
  <c r="G28" i="32"/>
  <c r="G26" i="32"/>
  <c r="F26" i="32"/>
  <c r="G25" i="32"/>
  <c r="G23" i="32"/>
  <c r="F23" i="32"/>
  <c r="G22" i="32"/>
  <c r="G20" i="32"/>
  <c r="F20" i="32"/>
  <c r="G19" i="32"/>
  <c r="G17" i="32"/>
  <c r="F17" i="32"/>
  <c r="G16" i="32"/>
  <c r="G14" i="32"/>
  <c r="F14" i="32"/>
  <c r="G13" i="32"/>
  <c r="G11" i="32"/>
  <c r="F11" i="32"/>
  <c r="G10" i="32"/>
  <c r="G8" i="32"/>
  <c r="F8" i="32"/>
  <c r="G7" i="32"/>
  <c r="G5" i="32"/>
  <c r="F5" i="32"/>
  <c r="G4" i="32"/>
  <c r="F4" i="32" a="1"/>
  <c r="F69" i="32" s="1"/>
  <c r="AT3" i="32"/>
  <c r="AH3" i="32"/>
  <c r="AQ3" i="32" s="1"/>
  <c r="R3" i="32"/>
  <c r="Q3" i="32"/>
  <c r="AG3" i="32" s="1"/>
  <c r="AP3" i="32" s="1"/>
  <c r="O3" i="32"/>
  <c r="AE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R76" i="31"/>
  <c r="R73" i="31"/>
  <c r="R70" i="31"/>
  <c r="R67" i="31"/>
  <c r="R64" i="31"/>
  <c r="R61" i="31"/>
  <c r="R60" i="31"/>
  <c r="R58" i="31"/>
  <c r="R56" i="31"/>
  <c r="R55" i="31"/>
  <c r="V54" i="31"/>
  <c r="R53" i="31"/>
  <c r="Q53" i="31"/>
  <c r="R51" i="31"/>
  <c r="R49" i="31"/>
  <c r="R47" i="31"/>
  <c r="R46" i="31"/>
  <c r="V45" i="31"/>
  <c r="R44" i="31"/>
  <c r="Q44" i="31"/>
  <c r="R42" i="31"/>
  <c r="R40" i="31"/>
  <c r="R38" i="31"/>
  <c r="R37" i="31"/>
  <c r="V36" i="31"/>
  <c r="R35" i="31"/>
  <c r="Q35" i="31"/>
  <c r="R33" i="31"/>
  <c r="U31" i="31"/>
  <c r="R31" i="31"/>
  <c r="V30" i="31"/>
  <c r="R29" i="31"/>
  <c r="Q29" i="31"/>
  <c r="R28" i="31"/>
  <c r="V27" i="31"/>
  <c r="R26" i="31"/>
  <c r="Q26" i="31"/>
  <c r="R25" i="31"/>
  <c r="V24" i="31"/>
  <c r="R23" i="31"/>
  <c r="Q23" i="31"/>
  <c r="R22" i="31"/>
  <c r="V21" i="31"/>
  <c r="R20" i="31"/>
  <c r="Q20" i="31"/>
  <c r="V19" i="31"/>
  <c r="R19" i="31"/>
  <c r="V18" i="31"/>
  <c r="Q18" i="31"/>
  <c r="R17" i="31"/>
  <c r="Q17" i="31"/>
  <c r="V16" i="31"/>
  <c r="R16" i="31"/>
  <c r="V15" i="31"/>
  <c r="Q15" i="31"/>
  <c r="R14" i="31"/>
  <c r="Q14" i="31"/>
  <c r="V13" i="31"/>
  <c r="R13" i="31"/>
  <c r="V12" i="31"/>
  <c r="Q12" i="31"/>
  <c r="C12" i="31"/>
  <c r="R11" i="31"/>
  <c r="Q11" i="31"/>
  <c r="V10" i="31"/>
  <c r="Q10" i="31"/>
  <c r="C10" i="31"/>
  <c r="V9" i="31"/>
  <c r="R9" i="31"/>
  <c r="Q9" i="31"/>
  <c r="V8" i="31"/>
  <c r="Q8" i="31"/>
  <c r="C8" i="31"/>
  <c r="B8" i="31"/>
  <c r="V7" i="31"/>
  <c r="R7" i="31"/>
  <c r="V6" i="31"/>
  <c r="Q6" i="31"/>
  <c r="C6" i="31"/>
  <c r="V5" i="31"/>
  <c r="R5" i="31"/>
  <c r="Q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U70" i="31" s="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U61" i="31" s="1"/>
  <c r="M60" i="31"/>
  <c r="U60" i="31" s="1"/>
  <c r="M59" i="31"/>
  <c r="U59" i="31" s="1"/>
  <c r="M58" i="31"/>
  <c r="U58" i="31" s="1"/>
  <c r="M56" i="31"/>
  <c r="U56" i="31" s="1"/>
  <c r="M55" i="31"/>
  <c r="U55" i="31" s="1"/>
  <c r="M54" i="31"/>
  <c r="U54" i="31" s="1"/>
  <c r="M53" i="31"/>
  <c r="U53" i="31" s="1"/>
  <c r="M52" i="31"/>
  <c r="U52" i="31" s="1"/>
  <c r="M50" i="31"/>
  <c r="U50" i="31" s="1"/>
  <c r="M49" i="31"/>
  <c r="U49" i="31" s="1"/>
  <c r="M48" i="31"/>
  <c r="U48" i="31" s="1"/>
  <c r="M47" i="31"/>
  <c r="U47" i="31" s="1"/>
  <c r="M46" i="31"/>
  <c r="U46" i="31" s="1"/>
  <c r="M44" i="31"/>
  <c r="U44" i="31" s="1"/>
  <c r="M43" i="31"/>
  <c r="U43" i="31" s="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U34" i="31" s="1"/>
  <c r="M32" i="31"/>
  <c r="U32" i="31" s="1"/>
  <c r="M31" i="31"/>
  <c r="M30" i="31"/>
  <c r="U30" i="31" s="1"/>
  <c r="M29" i="31"/>
  <c r="U29" i="31" s="1"/>
  <c r="M28" i="31"/>
  <c r="U28" i="31" s="1"/>
  <c r="M26" i="31"/>
  <c r="U26" i="31" s="1"/>
  <c r="M25" i="31"/>
  <c r="U25" i="31" s="1"/>
  <c r="M24" i="31"/>
  <c r="U24" i="31" s="1"/>
  <c r="M23" i="31"/>
  <c r="U23" i="31" s="1"/>
  <c r="M22" i="31"/>
  <c r="U22" i="31" s="1"/>
  <c r="M20" i="31"/>
  <c r="U20" i="31" s="1"/>
  <c r="M19" i="31"/>
  <c r="U19" i="31" s="1"/>
  <c r="M18" i="31"/>
  <c r="U18" i="31" s="1"/>
  <c r="M17" i="31"/>
  <c r="U17" i="31" s="1"/>
  <c r="M16" i="31"/>
  <c r="U16" i="31" s="1"/>
  <c r="M14" i="31"/>
  <c r="U14" i="31" s="1"/>
  <c r="M13" i="31"/>
  <c r="U13" i="31" s="1"/>
  <c r="M12" i="31"/>
  <c r="U12" i="31" s="1"/>
  <c r="M11" i="31"/>
  <c r="U11" i="31" s="1"/>
  <c r="M10" i="31"/>
  <c r="U10" i="31" s="1"/>
  <c r="M8" i="31"/>
  <c r="U8" i="31" s="1"/>
  <c r="M7" i="31"/>
  <c r="U7" i="31" s="1"/>
  <c r="M6" i="31"/>
  <c r="U6" i="31" s="1"/>
  <c r="M5" i="31"/>
  <c r="U5" i="31" s="1"/>
  <c r="M4" i="31"/>
  <c r="U4" i="31" s="1"/>
  <c r="X4" i="31" s="1"/>
  <c r="M4" i="31" a="1"/>
  <c r="M75" i="31" s="1"/>
  <c r="U75" i="31" s="1"/>
  <c r="G79" i="31"/>
  <c r="F78" i="31"/>
  <c r="G77" i="31"/>
  <c r="F77" i="31"/>
  <c r="G76" i="31"/>
  <c r="F75" i="31"/>
  <c r="G74" i="31"/>
  <c r="F74" i="31"/>
  <c r="G73" i="31"/>
  <c r="F72" i="31"/>
  <c r="G71" i="31"/>
  <c r="F71" i="31"/>
  <c r="G70" i="31"/>
  <c r="F69" i="31"/>
  <c r="G68" i="31"/>
  <c r="F68" i="31"/>
  <c r="G67" i="31"/>
  <c r="F66" i="31"/>
  <c r="G65" i="31"/>
  <c r="F65" i="31"/>
  <c r="G64" i="31"/>
  <c r="F63" i="31"/>
  <c r="G62" i="31"/>
  <c r="F62" i="31"/>
  <c r="G61" i="31"/>
  <c r="F60" i="31"/>
  <c r="G59" i="31"/>
  <c r="F59" i="31"/>
  <c r="G58" i="31"/>
  <c r="F57" i="31"/>
  <c r="G56" i="31"/>
  <c r="F56" i="31"/>
  <c r="G55" i="31"/>
  <c r="F54" i="31"/>
  <c r="G53" i="31"/>
  <c r="F53" i="31"/>
  <c r="G52" i="31"/>
  <c r="F51" i="31"/>
  <c r="G50" i="31"/>
  <c r="F50" i="31"/>
  <c r="G49" i="31"/>
  <c r="F48" i="31"/>
  <c r="G47" i="31"/>
  <c r="F47" i="31"/>
  <c r="G46" i="31"/>
  <c r="F45" i="31"/>
  <c r="G44" i="31"/>
  <c r="F44" i="31"/>
  <c r="G43" i="31"/>
  <c r="F42" i="31"/>
  <c r="G41" i="31"/>
  <c r="F41" i="31"/>
  <c r="G40" i="31"/>
  <c r="F39" i="31"/>
  <c r="G38" i="31"/>
  <c r="F38" i="31"/>
  <c r="G37" i="31"/>
  <c r="F36" i="31"/>
  <c r="G35" i="31"/>
  <c r="F35" i="31"/>
  <c r="G34" i="31"/>
  <c r="F33" i="31"/>
  <c r="G32" i="31"/>
  <c r="F32" i="31"/>
  <c r="G31" i="31"/>
  <c r="F30" i="31"/>
  <c r="G29" i="31"/>
  <c r="F29" i="31"/>
  <c r="G28" i="31"/>
  <c r="F27" i="31"/>
  <c r="G26" i="31"/>
  <c r="F26" i="31"/>
  <c r="G25" i="31"/>
  <c r="F24" i="31"/>
  <c r="G23" i="31"/>
  <c r="F23" i="31"/>
  <c r="G22" i="31"/>
  <c r="F21" i="31"/>
  <c r="G20" i="31"/>
  <c r="F20" i="31"/>
  <c r="G19" i="31"/>
  <c r="F18" i="31"/>
  <c r="G17" i="31"/>
  <c r="F17" i="31"/>
  <c r="G16" i="31"/>
  <c r="F15" i="31"/>
  <c r="G14" i="31"/>
  <c r="F14" i="31"/>
  <c r="G13" i="31"/>
  <c r="F12" i="31"/>
  <c r="G11" i="31"/>
  <c r="F11" i="31"/>
  <c r="G10" i="31"/>
  <c r="F9" i="31"/>
  <c r="G8" i="31"/>
  <c r="F8" i="31"/>
  <c r="G7" i="31"/>
  <c r="F6" i="31"/>
  <c r="G5" i="31"/>
  <c r="F5" i="31"/>
  <c r="G4" i="31"/>
  <c r="F4" i="31" a="1"/>
  <c r="F79" i="31" s="1"/>
  <c r="AT3" i="31"/>
  <c r="R3" i="31"/>
  <c r="Q3" i="31"/>
  <c r="AG3" i="31" s="1"/>
  <c r="AP3" i="31" s="1"/>
  <c r="O3" i="31"/>
  <c r="AE3" i="31" s="1"/>
  <c r="AX97" i="30"/>
  <c r="AX96" i="30"/>
  <c r="AX95" i="30"/>
  <c r="AX94" i="30"/>
  <c r="AX93" i="30"/>
  <c r="AX92" i="30"/>
  <c r="AX91" i="30"/>
  <c r="AX90" i="30"/>
  <c r="C12" i="30"/>
  <c r="C10" i="30"/>
  <c r="V87" i="30" s="1"/>
  <c r="V9" i="30"/>
  <c r="C8" i="30"/>
  <c r="Q89" i="30" s="1"/>
  <c r="B8" i="30"/>
  <c r="C6" i="30"/>
  <c r="R11" i="30" s="1"/>
  <c r="V5" i="30"/>
  <c r="Q5" i="30"/>
  <c r="C5" i="30"/>
  <c r="W4" i="30"/>
  <c r="R4" i="30"/>
  <c r="M4" i="30" a="1"/>
  <c r="M87" i="30" s="1"/>
  <c r="U87" i="30" s="1"/>
  <c r="F4" i="30" a="1"/>
  <c r="F89" i="30" s="1"/>
  <c r="AT3" i="30"/>
  <c r="Q3" i="30"/>
  <c r="AG3" i="30" s="1"/>
  <c r="AP3" i="30" s="1"/>
  <c r="O3" i="30"/>
  <c r="AE3" i="30" s="1"/>
  <c r="V98" i="29"/>
  <c r="S98" i="29"/>
  <c r="R98" i="29"/>
  <c r="R97" i="29"/>
  <c r="Q97" i="29"/>
  <c r="V96" i="29"/>
  <c r="R96" i="29"/>
  <c r="V95" i="29"/>
  <c r="R95" i="29"/>
  <c r="Q95" i="29"/>
  <c r="R94" i="29"/>
  <c r="Q94" i="29"/>
  <c r="V93" i="29"/>
  <c r="R93" i="29"/>
  <c r="V92" i="29"/>
  <c r="R92" i="29"/>
  <c r="Q92" i="29"/>
  <c r="R91" i="29"/>
  <c r="Q91" i="29"/>
  <c r="V90" i="29"/>
  <c r="R90" i="29"/>
  <c r="V89" i="29"/>
  <c r="R89" i="29"/>
  <c r="Q89" i="29"/>
  <c r="R88" i="29"/>
  <c r="Q88" i="29"/>
  <c r="V87" i="29"/>
  <c r="R87" i="29"/>
  <c r="V86" i="29"/>
  <c r="R86" i="29"/>
  <c r="Q86" i="29"/>
  <c r="R85" i="29"/>
  <c r="Q85" i="29"/>
  <c r="V84" i="29"/>
  <c r="R84" i="29"/>
  <c r="V83" i="29"/>
  <c r="R83" i="29"/>
  <c r="Q83" i="29"/>
  <c r="R82" i="29"/>
  <c r="Q82" i="29"/>
  <c r="V81" i="29"/>
  <c r="R81" i="29"/>
  <c r="V80" i="29"/>
  <c r="R80" i="29"/>
  <c r="Q80" i="29"/>
  <c r="R79" i="29"/>
  <c r="Q79" i="29"/>
  <c r="V78" i="29"/>
  <c r="R78" i="29"/>
  <c r="V77" i="29"/>
  <c r="R77" i="29"/>
  <c r="Q77" i="29"/>
  <c r="R76" i="29"/>
  <c r="Q76" i="29"/>
  <c r="V75" i="29"/>
  <c r="R75" i="29"/>
  <c r="V74" i="29"/>
  <c r="R74" i="29"/>
  <c r="Q74" i="29"/>
  <c r="R73" i="29"/>
  <c r="Q73" i="29"/>
  <c r="V72" i="29"/>
  <c r="R72" i="29"/>
  <c r="V71" i="29"/>
  <c r="R71" i="29"/>
  <c r="Q71" i="29"/>
  <c r="R70" i="29"/>
  <c r="Q70" i="29"/>
  <c r="V69" i="29"/>
  <c r="R69" i="29"/>
  <c r="V68" i="29"/>
  <c r="R68" i="29"/>
  <c r="Q68" i="29"/>
  <c r="R67" i="29"/>
  <c r="Q67" i="29"/>
  <c r="V66" i="29"/>
  <c r="R66" i="29"/>
  <c r="V65" i="29"/>
  <c r="R65" i="29"/>
  <c r="Q65" i="29"/>
  <c r="R64" i="29"/>
  <c r="Q64" i="29"/>
  <c r="V63" i="29"/>
  <c r="R63" i="29"/>
  <c r="V62" i="29"/>
  <c r="R62" i="29"/>
  <c r="Q62" i="29"/>
  <c r="R61" i="29"/>
  <c r="Q61" i="29"/>
  <c r="V60" i="29"/>
  <c r="R60" i="29"/>
  <c r="V59" i="29"/>
  <c r="R59" i="29"/>
  <c r="Q59" i="29"/>
  <c r="R58" i="29"/>
  <c r="Q58" i="29"/>
  <c r="V57" i="29"/>
  <c r="R57" i="29"/>
  <c r="V56" i="29"/>
  <c r="R56" i="29"/>
  <c r="Q56" i="29"/>
  <c r="R55" i="29"/>
  <c r="Q55" i="29"/>
  <c r="V54" i="29"/>
  <c r="R54" i="29"/>
  <c r="V53" i="29"/>
  <c r="R53" i="29"/>
  <c r="Q53" i="29"/>
  <c r="R52" i="29"/>
  <c r="Q52" i="29"/>
  <c r="V51" i="29"/>
  <c r="R51" i="29"/>
  <c r="V50" i="29"/>
  <c r="R50" i="29"/>
  <c r="Q50" i="29"/>
  <c r="R49" i="29"/>
  <c r="Q49" i="29"/>
  <c r="V48" i="29"/>
  <c r="R48" i="29"/>
  <c r="V47" i="29"/>
  <c r="R47" i="29"/>
  <c r="Q47" i="29"/>
  <c r="R46" i="29"/>
  <c r="Q46" i="29"/>
  <c r="V45" i="29"/>
  <c r="R45" i="29"/>
  <c r="V44" i="29"/>
  <c r="R44" i="29"/>
  <c r="Q44" i="29"/>
  <c r="R43" i="29"/>
  <c r="Q43" i="29"/>
  <c r="V42" i="29"/>
  <c r="R42" i="29"/>
  <c r="V41" i="29"/>
  <c r="R41" i="29"/>
  <c r="Q41" i="29"/>
  <c r="R40" i="29"/>
  <c r="Q40" i="29"/>
  <c r="V39" i="29"/>
  <c r="R39" i="29"/>
  <c r="V38" i="29"/>
  <c r="R38" i="29"/>
  <c r="Q38" i="29"/>
  <c r="R37" i="29"/>
  <c r="Q37" i="29"/>
  <c r="V36" i="29"/>
  <c r="R36" i="29"/>
  <c r="V35" i="29"/>
  <c r="R35" i="29"/>
  <c r="Q35" i="29"/>
  <c r="R34" i="29"/>
  <c r="Q34" i="29"/>
  <c r="V33" i="29"/>
  <c r="R33" i="29"/>
  <c r="V32" i="29"/>
  <c r="R32" i="29"/>
  <c r="Q32" i="29"/>
  <c r="R31" i="29"/>
  <c r="Q31" i="29"/>
  <c r="V30" i="29"/>
  <c r="R30" i="29"/>
  <c r="V29" i="29"/>
  <c r="R29" i="29"/>
  <c r="Q29" i="29"/>
  <c r="R28" i="29"/>
  <c r="Q28" i="29"/>
  <c r="V27" i="29"/>
  <c r="R27" i="29"/>
  <c r="V26" i="29"/>
  <c r="R26" i="29"/>
  <c r="Q26" i="29"/>
  <c r="R25" i="29"/>
  <c r="Q25" i="29"/>
  <c r="V24" i="29"/>
  <c r="R24" i="29"/>
  <c r="V23" i="29"/>
  <c r="R23" i="29"/>
  <c r="Q23" i="29"/>
  <c r="R22" i="29"/>
  <c r="Q22" i="29"/>
  <c r="V21" i="29"/>
  <c r="R21" i="29"/>
  <c r="V20" i="29"/>
  <c r="R20" i="29"/>
  <c r="Q20" i="29"/>
  <c r="V19" i="29"/>
  <c r="R19" i="29"/>
  <c r="Q19" i="29"/>
  <c r="V18" i="29"/>
  <c r="R18" i="29"/>
  <c r="Q18" i="29"/>
  <c r="V17" i="29"/>
  <c r="R17" i="29"/>
  <c r="Q17" i="29"/>
  <c r="V16" i="29"/>
  <c r="R16" i="29"/>
  <c r="Q16" i="29"/>
  <c r="V15" i="29"/>
  <c r="R15" i="29"/>
  <c r="Q15" i="29"/>
  <c r="V14" i="29"/>
  <c r="R14" i="29"/>
  <c r="Q14" i="29"/>
  <c r="V13" i="29"/>
  <c r="R13" i="29"/>
  <c r="Q13" i="29"/>
  <c r="V12" i="29"/>
  <c r="R12" i="29"/>
  <c r="Q12" i="29"/>
  <c r="C12" i="29"/>
  <c r="R11" i="29"/>
  <c r="Q11" i="29"/>
  <c r="V10" i="29"/>
  <c r="R10" i="29"/>
  <c r="Q10" i="29"/>
  <c r="C10" i="29"/>
  <c r="V11" i="29" s="1"/>
  <c r="V9" i="29"/>
  <c r="R9" i="29"/>
  <c r="Q9" i="29"/>
  <c r="V8" i="29"/>
  <c r="R8" i="29"/>
  <c r="Q8" i="29"/>
  <c r="C8" i="29"/>
  <c r="Q98" i="29" s="1"/>
  <c r="B8" i="29"/>
  <c r="Q3" i="29" s="1"/>
  <c r="AG3" i="29" s="1"/>
  <c r="AP3" i="29" s="1"/>
  <c r="V7" i="29"/>
  <c r="R7" i="29"/>
  <c r="Q7" i="29"/>
  <c r="V6" i="29"/>
  <c r="R6" i="29"/>
  <c r="Q6" i="29"/>
  <c r="V5" i="29"/>
  <c r="R5" i="29"/>
  <c r="Q5" i="29"/>
  <c r="C5" i="29"/>
  <c r="Y4" i="29"/>
  <c r="W4" i="29"/>
  <c r="V4" i="29"/>
  <c r="R4" i="29"/>
  <c r="M4" i="29" a="1"/>
  <c r="M96" i="29" s="1"/>
  <c r="U96" i="29" s="1"/>
  <c r="G97" i="29"/>
  <c r="G91" i="29"/>
  <c r="G85" i="29"/>
  <c r="G79" i="29"/>
  <c r="G73" i="29"/>
  <c r="G67" i="29"/>
  <c r="G61" i="29"/>
  <c r="G55" i="29"/>
  <c r="G49" i="29"/>
  <c r="G43" i="29"/>
  <c r="G37" i="29"/>
  <c r="G31" i="29"/>
  <c r="G25" i="29"/>
  <c r="G19" i="29"/>
  <c r="G13" i="29"/>
  <c r="G7" i="29"/>
  <c r="G4" i="29" a="1"/>
  <c r="G94" i="29" s="1"/>
  <c r="F4" i="29" a="1"/>
  <c r="F94" i="29" s="1"/>
  <c r="AT3" i="29"/>
  <c r="R3" i="29"/>
  <c r="O3" i="29"/>
  <c r="AE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C12" i="28"/>
  <c r="C10" i="28"/>
  <c r="V69" i="28" s="1"/>
  <c r="V9" i="28"/>
  <c r="Q9" i="28"/>
  <c r="C8" i="28"/>
  <c r="Q68" i="28" s="1"/>
  <c r="B8" i="28"/>
  <c r="R7" i="28"/>
  <c r="C6" i="28"/>
  <c r="R11" i="28" s="1"/>
  <c r="V5" i="28"/>
  <c r="Q5" i="28"/>
  <c r="C5" i="28"/>
  <c r="W4" i="28"/>
  <c r="R4" i="28"/>
  <c r="M68" i="28"/>
  <c r="U68" i="28" s="1"/>
  <c r="M67" i="28"/>
  <c r="U67" i="28" s="1"/>
  <c r="M66" i="28"/>
  <c r="U66" i="28" s="1"/>
  <c r="M65" i="28"/>
  <c r="U65" i="28" s="1"/>
  <c r="M64" i="28"/>
  <c r="U64" i="28" s="1"/>
  <c r="M62" i="28"/>
  <c r="U62" i="28" s="1"/>
  <c r="M61" i="28"/>
  <c r="U61" i="28" s="1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U49" i="28" s="1"/>
  <c r="M48" i="28"/>
  <c r="U48" i="28" s="1"/>
  <c r="M47" i="28"/>
  <c r="U47" i="28" s="1"/>
  <c r="M46" i="28"/>
  <c r="U46" i="28" s="1"/>
  <c r="M44" i="28"/>
  <c r="U44" i="28" s="1"/>
  <c r="M43" i="28"/>
  <c r="U43" i="28" s="1"/>
  <c r="M42" i="28"/>
  <c r="U42" i="28" s="1"/>
  <c r="M41" i="28"/>
  <c r="U41" i="28" s="1"/>
  <c r="M40" i="28"/>
  <c r="U40" i="28" s="1"/>
  <c r="M38" i="28"/>
  <c r="U38" i="28" s="1"/>
  <c r="M37" i="28"/>
  <c r="U37" i="28" s="1"/>
  <c r="M36" i="28"/>
  <c r="U36" i="28" s="1"/>
  <c r="M35" i="28"/>
  <c r="U35" i="28" s="1"/>
  <c r="M34" i="28"/>
  <c r="U34" i="28" s="1"/>
  <c r="M32" i="28"/>
  <c r="U32" i="28" s="1"/>
  <c r="M31" i="28"/>
  <c r="U31" i="28" s="1"/>
  <c r="M30" i="28"/>
  <c r="U30" i="28" s="1"/>
  <c r="M29" i="28"/>
  <c r="U29" i="28" s="1"/>
  <c r="M28" i="28"/>
  <c r="U28" i="28" s="1"/>
  <c r="M26" i="28"/>
  <c r="U26" i="28" s="1"/>
  <c r="M25" i="28"/>
  <c r="U25" i="28" s="1"/>
  <c r="M24" i="28"/>
  <c r="U24" i="28" s="1"/>
  <c r="M23" i="28"/>
  <c r="U23" i="28" s="1"/>
  <c r="M22" i="28"/>
  <c r="U22" i="28" s="1"/>
  <c r="M20" i="28"/>
  <c r="U20" i="28" s="1"/>
  <c r="M19" i="28"/>
  <c r="U19" i="28" s="1"/>
  <c r="M18" i="28"/>
  <c r="U18" i="28" s="1"/>
  <c r="M17" i="28"/>
  <c r="U17" i="28" s="1"/>
  <c r="M16" i="28"/>
  <c r="U16" i="28" s="1"/>
  <c r="M14" i="28"/>
  <c r="U14" i="28" s="1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F4" i="28" a="1"/>
  <c r="F68" i="28" s="1"/>
  <c r="AT3" i="28"/>
  <c r="Q3" i="28"/>
  <c r="AG3" i="28" s="1"/>
  <c r="AP3" i="28" s="1"/>
  <c r="O3" i="28"/>
  <c r="AE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C12" i="27"/>
  <c r="C10" i="27"/>
  <c r="V78" i="27" s="1"/>
  <c r="V9" i="27"/>
  <c r="C8" i="27"/>
  <c r="Q77" i="27" s="1"/>
  <c r="B8" i="27"/>
  <c r="C6" i="27"/>
  <c r="R11" i="27" s="1"/>
  <c r="V5" i="27"/>
  <c r="C5" i="27"/>
  <c r="W4" i="27"/>
  <c r="R4" i="27"/>
  <c r="M76" i="27"/>
  <c r="U76" i="27" s="1"/>
  <c r="M74" i="27"/>
  <c r="U74" i="27" s="1"/>
  <c r="M70" i="27"/>
  <c r="U70" i="27" s="1"/>
  <c r="M68" i="27"/>
  <c r="U68" i="27" s="1"/>
  <c r="M64" i="27"/>
  <c r="U64" i="27" s="1"/>
  <c r="M62" i="27"/>
  <c r="U62" i="27" s="1"/>
  <c r="M58" i="27"/>
  <c r="U58" i="27" s="1"/>
  <c r="M56" i="27"/>
  <c r="U56" i="27" s="1"/>
  <c r="M52" i="27"/>
  <c r="U52" i="27" s="1"/>
  <c r="M50" i="27"/>
  <c r="U50" i="27" s="1"/>
  <c r="M46" i="27"/>
  <c r="U46" i="27" s="1"/>
  <c r="M44" i="27"/>
  <c r="U44" i="27" s="1"/>
  <c r="M40" i="27"/>
  <c r="U40" i="27" s="1"/>
  <c r="M38" i="27"/>
  <c r="U38" i="27" s="1"/>
  <c r="M34" i="27"/>
  <c r="U34" i="27" s="1"/>
  <c r="M32" i="27"/>
  <c r="U32" i="27" s="1"/>
  <c r="M28" i="27"/>
  <c r="U28" i="27" s="1"/>
  <c r="M26" i="27"/>
  <c r="U26" i="27" s="1"/>
  <c r="M22" i="27"/>
  <c r="U22" i="27" s="1"/>
  <c r="M20" i="27"/>
  <c r="U20" i="27" s="1"/>
  <c r="M16" i="27"/>
  <c r="U16" i="27" s="1"/>
  <c r="M14" i="27"/>
  <c r="U14" i="27" s="1"/>
  <c r="M10" i="27"/>
  <c r="U10" i="27" s="1"/>
  <c r="M8" i="27"/>
  <c r="U8" i="27" s="1"/>
  <c r="M4" i="27"/>
  <c r="U4" i="27" s="1"/>
  <c r="X4" i="27" s="1"/>
  <c r="M4" i="27" a="1"/>
  <c r="M77" i="27" s="1"/>
  <c r="U77" i="27" s="1"/>
  <c r="F4" i="27" a="1"/>
  <c r="F77" i="27" s="1"/>
  <c r="AT3" i="27"/>
  <c r="Q3" i="27"/>
  <c r="AG3" i="27" s="1"/>
  <c r="AP3" i="27" s="1"/>
  <c r="O3" i="27"/>
  <c r="AE3" i="27" s="1"/>
  <c r="AX97" i="26"/>
  <c r="AX96" i="26"/>
  <c r="AX95" i="26"/>
  <c r="AX94" i="26"/>
  <c r="AX93" i="26"/>
  <c r="AX92" i="26"/>
  <c r="AX91" i="26"/>
  <c r="AX90" i="26"/>
  <c r="U14" i="26"/>
  <c r="R14" i="26"/>
  <c r="C12" i="26"/>
  <c r="C10" i="26"/>
  <c r="V89" i="26" s="1"/>
  <c r="V9" i="26"/>
  <c r="C8" i="26"/>
  <c r="Q88" i="26" s="1"/>
  <c r="B8" i="26"/>
  <c r="Q3" i="26" s="1"/>
  <c r="AG3" i="26" s="1"/>
  <c r="C6" i="26"/>
  <c r="R6" i="26" s="1"/>
  <c r="V5" i="26"/>
  <c r="C5" i="26"/>
  <c r="W4" i="26"/>
  <c r="R4" i="26"/>
  <c r="M89" i="26"/>
  <c r="U89" i="26" s="1"/>
  <c r="M88" i="26"/>
  <c r="U88" i="26" s="1"/>
  <c r="M86" i="26"/>
  <c r="U86" i="26" s="1"/>
  <c r="M85" i="26"/>
  <c r="U85" i="26" s="1"/>
  <c r="M84" i="26"/>
  <c r="U84" i="26" s="1"/>
  <c r="M83" i="26"/>
  <c r="U83" i="26" s="1"/>
  <c r="M82" i="26"/>
  <c r="U82" i="26" s="1"/>
  <c r="M80" i="26"/>
  <c r="U80" i="26" s="1"/>
  <c r="M79" i="26"/>
  <c r="U79" i="26" s="1"/>
  <c r="M78" i="26"/>
  <c r="U78" i="26" s="1"/>
  <c r="M77" i="26"/>
  <c r="U77" i="26" s="1"/>
  <c r="M76" i="26"/>
  <c r="U76" i="26" s="1"/>
  <c r="M74" i="26"/>
  <c r="U74" i="26" s="1"/>
  <c r="M73" i="26"/>
  <c r="U73" i="26" s="1"/>
  <c r="M72" i="26"/>
  <c r="U72" i="26" s="1"/>
  <c r="M71" i="26"/>
  <c r="U71" i="26" s="1"/>
  <c r="M70" i="26"/>
  <c r="U70" i="26" s="1"/>
  <c r="M68" i="26"/>
  <c r="U68" i="26" s="1"/>
  <c r="M67" i="26"/>
  <c r="U67" i="26" s="1"/>
  <c r="M66" i="26"/>
  <c r="U66" i="26" s="1"/>
  <c r="M65" i="26"/>
  <c r="U65" i="26" s="1"/>
  <c r="M64" i="26"/>
  <c r="U64" i="26" s="1"/>
  <c r="M62" i="26"/>
  <c r="U62" i="26" s="1"/>
  <c r="M61" i="26"/>
  <c r="U61" i="26" s="1"/>
  <c r="M60" i="26"/>
  <c r="U60" i="26" s="1"/>
  <c r="M59" i="26"/>
  <c r="U59" i="26" s="1"/>
  <c r="M58" i="26"/>
  <c r="U58" i="26" s="1"/>
  <c r="M56" i="26"/>
  <c r="U56" i="26" s="1"/>
  <c r="M55" i="26"/>
  <c r="U55" i="26" s="1"/>
  <c r="M54" i="26"/>
  <c r="U54" i="26" s="1"/>
  <c r="M53" i="26"/>
  <c r="U53" i="26" s="1"/>
  <c r="M52" i="26"/>
  <c r="U52" i="26" s="1"/>
  <c r="M50" i="26"/>
  <c r="U50" i="26" s="1"/>
  <c r="M49" i="26"/>
  <c r="U49" i="26" s="1"/>
  <c r="M48" i="26"/>
  <c r="U48" i="26" s="1"/>
  <c r="M47" i="26"/>
  <c r="U47" i="26" s="1"/>
  <c r="M46" i="26"/>
  <c r="U46" i="26" s="1"/>
  <c r="M44" i="26"/>
  <c r="U44" i="26" s="1"/>
  <c r="M43" i="26"/>
  <c r="U43" i="26" s="1"/>
  <c r="M42" i="26"/>
  <c r="U42" i="26" s="1"/>
  <c r="M41" i="26"/>
  <c r="U41" i="26" s="1"/>
  <c r="M40" i="26"/>
  <c r="U40" i="26" s="1"/>
  <c r="M38" i="26"/>
  <c r="U38" i="26" s="1"/>
  <c r="M37" i="26"/>
  <c r="U37" i="26" s="1"/>
  <c r="M36" i="26"/>
  <c r="U36" i="26" s="1"/>
  <c r="M35" i="26"/>
  <c r="U35" i="26" s="1"/>
  <c r="M34" i="26"/>
  <c r="U34" i="26" s="1"/>
  <c r="M32" i="26"/>
  <c r="U32" i="26" s="1"/>
  <c r="M31" i="26"/>
  <c r="U31" i="26" s="1"/>
  <c r="M30" i="26"/>
  <c r="U30" i="26" s="1"/>
  <c r="M29" i="26"/>
  <c r="U29" i="26" s="1"/>
  <c r="M28" i="26"/>
  <c r="U28" i="26" s="1"/>
  <c r="M26" i="26"/>
  <c r="U26" i="26" s="1"/>
  <c r="M25" i="26"/>
  <c r="U25" i="26" s="1"/>
  <c r="M24" i="26"/>
  <c r="U24" i="26" s="1"/>
  <c r="M23" i="26"/>
  <c r="U23" i="26" s="1"/>
  <c r="M22" i="26"/>
  <c r="U22" i="26" s="1"/>
  <c r="M20" i="26"/>
  <c r="U20" i="26" s="1"/>
  <c r="M19" i="26"/>
  <c r="U19" i="26" s="1"/>
  <c r="M18" i="26"/>
  <c r="U18" i="26" s="1"/>
  <c r="M17" i="26"/>
  <c r="U17" i="26" s="1"/>
  <c r="M16" i="26"/>
  <c r="U16" i="26" s="1"/>
  <c r="M14" i="26"/>
  <c r="M13" i="26"/>
  <c r="U13" i="26" s="1"/>
  <c r="M12" i="26"/>
  <c r="U12" i="26" s="1"/>
  <c r="M11" i="26"/>
  <c r="U11" i="26" s="1"/>
  <c r="M10" i="26"/>
  <c r="U10" i="26" s="1"/>
  <c r="M8" i="26"/>
  <c r="U8" i="26" s="1"/>
  <c r="M7" i="26"/>
  <c r="U7" i="26" s="1"/>
  <c r="M6" i="26"/>
  <c r="U6" i="26" s="1"/>
  <c r="M5" i="26"/>
  <c r="U5" i="26" s="1"/>
  <c r="M4" i="26"/>
  <c r="U4" i="26" s="1"/>
  <c r="X4" i="26" s="1"/>
  <c r="AH4" i="26" s="1"/>
  <c r="M4" i="26" a="1"/>
  <c r="M87" i="26" s="1"/>
  <c r="U87" i="26" s="1"/>
  <c r="G87" i="26"/>
  <c r="G86" i="26"/>
  <c r="G84" i="26"/>
  <c r="F81" i="26"/>
  <c r="G80" i="26"/>
  <c r="G78" i="26"/>
  <c r="F75" i="26"/>
  <c r="G74" i="26"/>
  <c r="G72" i="26"/>
  <c r="F69" i="26"/>
  <c r="G68" i="26"/>
  <c r="G66" i="26"/>
  <c r="F63" i="26"/>
  <c r="G62" i="26"/>
  <c r="G60" i="26"/>
  <c r="F57" i="26"/>
  <c r="G56" i="26"/>
  <c r="G54" i="26"/>
  <c r="F51" i="26"/>
  <c r="G50" i="26"/>
  <c r="G48" i="26"/>
  <c r="F45" i="26"/>
  <c r="G44" i="26"/>
  <c r="G42" i="26"/>
  <c r="F39" i="26"/>
  <c r="G38" i="26"/>
  <c r="G36" i="26"/>
  <c r="F33" i="26"/>
  <c r="G32" i="26"/>
  <c r="G30" i="26"/>
  <c r="F27" i="26"/>
  <c r="G26" i="26"/>
  <c r="G24" i="26"/>
  <c r="F21" i="26"/>
  <c r="G20" i="26"/>
  <c r="G18" i="26"/>
  <c r="F15" i="26"/>
  <c r="G14" i="26"/>
  <c r="G12" i="26"/>
  <c r="F9" i="26"/>
  <c r="G8" i="26"/>
  <c r="G6" i="26"/>
  <c r="F4" i="26" a="1"/>
  <c r="F84" i="26" s="1"/>
  <c r="AT3" i="26"/>
  <c r="AP3" i="26"/>
  <c r="AH3" i="26"/>
  <c r="AQ3" i="26" s="1"/>
  <c r="R3" i="26"/>
  <c r="O3" i="26"/>
  <c r="AE3" i="26" s="1"/>
  <c r="AN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V8" i="25"/>
  <c r="R8" i="25"/>
  <c r="Q8" i="25"/>
  <c r="V7" i="25"/>
  <c r="R7" i="25"/>
  <c r="Q7" i="25"/>
  <c r="V6" i="25"/>
  <c r="R6" i="25"/>
  <c r="Q6" i="25"/>
  <c r="V5" i="25"/>
  <c r="R5" i="25"/>
  <c r="Q5" i="25"/>
  <c r="W4" i="25"/>
  <c r="V4" i="25"/>
  <c r="Y4" i="25" s="1"/>
  <c r="R4" i="25"/>
  <c r="M98" i="25"/>
  <c r="U98" i="25" s="1"/>
  <c r="M97" i="25"/>
  <c r="U97" i="25" s="1"/>
  <c r="M96" i="25"/>
  <c r="U96" i="25" s="1"/>
  <c r="M95" i="25"/>
  <c r="U95" i="25" s="1"/>
  <c r="M92" i="25"/>
  <c r="U92" i="25" s="1"/>
  <c r="M91" i="25"/>
  <c r="U91" i="25" s="1"/>
  <c r="M90" i="25"/>
  <c r="U90" i="25" s="1"/>
  <c r="M89" i="25"/>
  <c r="U89" i="25" s="1"/>
  <c r="M86" i="25"/>
  <c r="U86" i="25" s="1"/>
  <c r="M85" i="25"/>
  <c r="U85" i="25" s="1"/>
  <c r="M84" i="25"/>
  <c r="U84" i="25" s="1"/>
  <c r="M83" i="25"/>
  <c r="U83" i="25" s="1"/>
  <c r="M80" i="25"/>
  <c r="U80" i="25" s="1"/>
  <c r="M79" i="25"/>
  <c r="U79" i="25" s="1"/>
  <c r="M78" i="25"/>
  <c r="U78" i="25" s="1"/>
  <c r="M77" i="25"/>
  <c r="U77" i="25" s="1"/>
  <c r="M74" i="25"/>
  <c r="U74" i="25" s="1"/>
  <c r="M73" i="25"/>
  <c r="U73" i="25" s="1"/>
  <c r="M72" i="25"/>
  <c r="U72" i="25" s="1"/>
  <c r="M71" i="25"/>
  <c r="U71" i="25" s="1"/>
  <c r="M68" i="25"/>
  <c r="U68" i="25" s="1"/>
  <c r="M67" i="25"/>
  <c r="U67" i="25" s="1"/>
  <c r="M66" i="25"/>
  <c r="U66" i="25" s="1"/>
  <c r="M65" i="25"/>
  <c r="U65" i="25" s="1"/>
  <c r="M62" i="25"/>
  <c r="U62" i="25" s="1"/>
  <c r="M61" i="25"/>
  <c r="U61" i="25" s="1"/>
  <c r="M60" i="25"/>
  <c r="U60" i="25" s="1"/>
  <c r="M59" i="25"/>
  <c r="U59" i="25" s="1"/>
  <c r="M56" i="25"/>
  <c r="U56" i="25" s="1"/>
  <c r="M55" i="25"/>
  <c r="U55" i="25" s="1"/>
  <c r="M54" i="25"/>
  <c r="U54" i="25" s="1"/>
  <c r="M53" i="25"/>
  <c r="U53" i="25" s="1"/>
  <c r="M50" i="25"/>
  <c r="U50" i="25" s="1"/>
  <c r="M49" i="25"/>
  <c r="U49" i="25" s="1"/>
  <c r="M48" i="25"/>
  <c r="U48" i="25" s="1"/>
  <c r="M47" i="25"/>
  <c r="U47" i="25" s="1"/>
  <c r="M44" i="25"/>
  <c r="U44" i="25" s="1"/>
  <c r="M43" i="25"/>
  <c r="U43" i="25" s="1"/>
  <c r="M42" i="25"/>
  <c r="U42" i="25" s="1"/>
  <c r="M41" i="25"/>
  <c r="U41" i="25" s="1"/>
  <c r="M38" i="25"/>
  <c r="U38" i="25" s="1"/>
  <c r="M37" i="25"/>
  <c r="U37" i="25" s="1"/>
  <c r="M36" i="25"/>
  <c r="U36" i="25" s="1"/>
  <c r="M35" i="25"/>
  <c r="U35" i="25" s="1"/>
  <c r="M32" i="25"/>
  <c r="U32" i="25" s="1"/>
  <c r="M31" i="25"/>
  <c r="U31" i="25" s="1"/>
  <c r="M30" i="25"/>
  <c r="U30" i="25" s="1"/>
  <c r="M29" i="25"/>
  <c r="U29" i="25" s="1"/>
  <c r="M26" i="25"/>
  <c r="U26" i="25" s="1"/>
  <c r="M25" i="25"/>
  <c r="U25" i="25" s="1"/>
  <c r="M24" i="25"/>
  <c r="U24" i="25" s="1"/>
  <c r="M23" i="25"/>
  <c r="U23" i="25" s="1"/>
  <c r="M20" i="25"/>
  <c r="U20" i="25" s="1"/>
  <c r="M19" i="25"/>
  <c r="U19" i="25" s="1"/>
  <c r="M18" i="25"/>
  <c r="U18" i="25" s="1"/>
  <c r="M17" i="25"/>
  <c r="U17" i="25" s="1"/>
  <c r="M14" i="25"/>
  <c r="U14" i="25" s="1"/>
  <c r="M13" i="25"/>
  <c r="U13" i="25" s="1"/>
  <c r="M12" i="25"/>
  <c r="U12" i="25" s="1"/>
  <c r="M11" i="25"/>
  <c r="U11" i="25" s="1"/>
  <c r="M8" i="25"/>
  <c r="U8" i="25" s="1"/>
  <c r="M7" i="25"/>
  <c r="U7" i="25" s="1"/>
  <c r="M6" i="25"/>
  <c r="U6" i="25" s="1"/>
  <c r="M5" i="25"/>
  <c r="U5" i="25" s="1"/>
  <c r="M4" i="25" a="1"/>
  <c r="M94" i="25" s="1"/>
  <c r="U94" i="25" s="1"/>
  <c r="G4" i="25" a="1"/>
  <c r="G96" i="25" s="1"/>
  <c r="F4" i="25" a="1"/>
  <c r="F96" i="25" s="1"/>
  <c r="AT3" i="25"/>
  <c r="R3" i="25"/>
  <c r="Q3" i="25"/>
  <c r="AG3" i="25" s="1"/>
  <c r="AP3" i="25" s="1"/>
  <c r="O3" i="25"/>
  <c r="AE3" i="25" s="1"/>
  <c r="R23" i="24"/>
  <c r="O23" i="24"/>
  <c r="P23" i="24" s="1"/>
  <c r="O22" i="24"/>
  <c r="P22" i="24" s="1"/>
  <c r="R21" i="24"/>
  <c r="O21" i="24"/>
  <c r="P21" i="24" s="1"/>
  <c r="R20" i="24"/>
  <c r="O20" i="24"/>
  <c r="P20" i="24" s="1"/>
  <c r="O19" i="24"/>
  <c r="P19" i="24" s="1"/>
  <c r="R18" i="24"/>
  <c r="O18" i="24"/>
  <c r="P18" i="24" s="1"/>
  <c r="R17" i="24"/>
  <c r="O17" i="24"/>
  <c r="P17" i="24" s="1"/>
  <c r="O16" i="24"/>
  <c r="P16" i="24" s="1"/>
  <c r="R15" i="24"/>
  <c r="O15" i="24"/>
  <c r="P15" i="24" s="1"/>
  <c r="R14" i="24"/>
  <c r="O14" i="24"/>
  <c r="P14" i="24" s="1"/>
  <c r="O13" i="24"/>
  <c r="P13" i="24" s="1"/>
  <c r="R12" i="24"/>
  <c r="O12" i="24"/>
  <c r="P12" i="24" s="1"/>
  <c r="C12" i="24"/>
  <c r="R11" i="24"/>
  <c r="Q11" i="24"/>
  <c r="O11" i="24"/>
  <c r="P11" i="24" s="1"/>
  <c r="R10" i="24"/>
  <c r="O10" i="24"/>
  <c r="P10" i="24" s="1"/>
  <c r="C10" i="24"/>
  <c r="V21" i="24" s="1"/>
  <c r="V9" i="24"/>
  <c r="R9" i="24"/>
  <c r="O9" i="24"/>
  <c r="P9" i="24" s="1"/>
  <c r="O8" i="24"/>
  <c r="P8" i="24" s="1"/>
  <c r="C8" i="24"/>
  <c r="Q22" i="24" s="1"/>
  <c r="B8" i="24"/>
  <c r="Q3" i="24" s="1"/>
  <c r="AG3" i="24" s="1"/>
  <c r="AP3" i="24" s="1"/>
  <c r="O7" i="24"/>
  <c r="P7" i="24" s="1"/>
  <c r="R6" i="24"/>
  <c r="O6" i="24"/>
  <c r="P6" i="24" s="1"/>
  <c r="C6" i="24"/>
  <c r="R5" i="24"/>
  <c r="Q5" i="24"/>
  <c r="O5" i="24"/>
  <c r="P5" i="24" s="1"/>
  <c r="C5" i="24"/>
  <c r="B5" i="24"/>
  <c r="W4" i="24"/>
  <c r="R4" i="24"/>
  <c r="M23" i="24"/>
  <c r="U23" i="24" s="1"/>
  <c r="M20" i="24"/>
  <c r="U20" i="24" s="1"/>
  <c r="M19" i="24"/>
  <c r="U19" i="24" s="1"/>
  <c r="M18" i="24"/>
  <c r="U18" i="24" s="1"/>
  <c r="M17" i="24"/>
  <c r="U17" i="24" s="1"/>
  <c r="M14" i="24"/>
  <c r="U14" i="24" s="1"/>
  <c r="M13" i="24"/>
  <c r="U13" i="24" s="1"/>
  <c r="M12" i="24"/>
  <c r="U12" i="24" s="1"/>
  <c r="M11" i="24"/>
  <c r="U11" i="24" s="1"/>
  <c r="M8" i="24"/>
  <c r="U8" i="24" s="1"/>
  <c r="M7" i="24"/>
  <c r="U7" i="24" s="1"/>
  <c r="M6" i="24"/>
  <c r="U6" i="24" s="1"/>
  <c r="M5" i="24"/>
  <c r="U5" i="24" s="1"/>
  <c r="M4" i="24" a="1"/>
  <c r="M22" i="24" s="1"/>
  <c r="U22" i="24" s="1"/>
  <c r="AT3" i="24"/>
  <c r="R3" i="24"/>
  <c r="O3" i="24"/>
  <c r="AE3" i="24" s="1"/>
  <c r="R23" i="23"/>
  <c r="O23" i="23"/>
  <c r="P23" i="23" s="1"/>
  <c r="O22" i="23"/>
  <c r="P22" i="23" s="1"/>
  <c r="R21" i="23"/>
  <c r="O21" i="23"/>
  <c r="P21" i="23" s="1"/>
  <c r="R20" i="23"/>
  <c r="O20" i="23"/>
  <c r="P20" i="23" s="1"/>
  <c r="O19" i="23"/>
  <c r="P19" i="23" s="1"/>
  <c r="R18" i="23"/>
  <c r="O18" i="23"/>
  <c r="P18" i="23" s="1"/>
  <c r="R17" i="23"/>
  <c r="O17" i="23"/>
  <c r="P17" i="23" s="1"/>
  <c r="O16" i="23"/>
  <c r="P16" i="23" s="1"/>
  <c r="R15" i="23"/>
  <c r="O15" i="23"/>
  <c r="P15" i="23" s="1"/>
  <c r="R14" i="23"/>
  <c r="O14" i="23"/>
  <c r="P14" i="23" s="1"/>
  <c r="O13" i="23"/>
  <c r="P13" i="23" s="1"/>
  <c r="R12" i="23"/>
  <c r="O12" i="23"/>
  <c r="P12" i="23" s="1"/>
  <c r="C12" i="23"/>
  <c r="R11" i="23"/>
  <c r="Q11" i="23"/>
  <c r="O11" i="23"/>
  <c r="P11" i="23" s="1"/>
  <c r="R10" i="23"/>
  <c r="O10" i="23"/>
  <c r="P10" i="23" s="1"/>
  <c r="C10" i="23"/>
  <c r="V21" i="23" s="1"/>
  <c r="V9" i="23"/>
  <c r="R9" i="23"/>
  <c r="O9" i="23"/>
  <c r="P9" i="23" s="1"/>
  <c r="O8" i="23"/>
  <c r="P8" i="23" s="1"/>
  <c r="C8" i="23"/>
  <c r="Q22" i="23" s="1"/>
  <c r="B8" i="23"/>
  <c r="Q3" i="23" s="1"/>
  <c r="AG3" i="23" s="1"/>
  <c r="AP3" i="23" s="1"/>
  <c r="O7" i="23"/>
  <c r="P7" i="23" s="1"/>
  <c r="R6" i="23"/>
  <c r="O6" i="23"/>
  <c r="P6" i="23" s="1"/>
  <c r="C6" i="23"/>
  <c r="R5" i="23"/>
  <c r="Q5" i="23"/>
  <c r="O5" i="23"/>
  <c r="P5" i="23" s="1"/>
  <c r="C5" i="23"/>
  <c r="B5" i="23"/>
  <c r="W4" i="23"/>
  <c r="R4" i="23"/>
  <c r="M23" i="23"/>
  <c r="U23" i="23" s="1"/>
  <c r="M20" i="23"/>
  <c r="U20" i="23" s="1"/>
  <c r="M19" i="23"/>
  <c r="U19" i="23" s="1"/>
  <c r="M18" i="23"/>
  <c r="U18" i="23" s="1"/>
  <c r="M17" i="23"/>
  <c r="U17" i="23" s="1"/>
  <c r="M14" i="23"/>
  <c r="U14" i="23" s="1"/>
  <c r="M13" i="23"/>
  <c r="U13" i="23" s="1"/>
  <c r="M12" i="23"/>
  <c r="U12" i="23" s="1"/>
  <c r="M11" i="23"/>
  <c r="U11" i="23" s="1"/>
  <c r="M8" i="23"/>
  <c r="U8" i="23" s="1"/>
  <c r="M7" i="23"/>
  <c r="U7" i="23" s="1"/>
  <c r="M6" i="23"/>
  <c r="U6" i="23" s="1"/>
  <c r="M5" i="23"/>
  <c r="U5" i="23" s="1"/>
  <c r="M4" i="23" a="1"/>
  <c r="M22" i="23" s="1"/>
  <c r="U22" i="23" s="1"/>
  <c r="AT3" i="23"/>
  <c r="R3" i="23"/>
  <c r="O3" i="23"/>
  <c r="AE3" i="23" s="1"/>
  <c r="R23" i="22"/>
  <c r="O23" i="22"/>
  <c r="P23" i="22" s="1"/>
  <c r="O22" i="22"/>
  <c r="P22" i="22" s="1"/>
  <c r="R21" i="22"/>
  <c r="O21" i="22"/>
  <c r="P21" i="22" s="1"/>
  <c r="R20" i="22"/>
  <c r="O20" i="22"/>
  <c r="P20" i="22" s="1"/>
  <c r="O19" i="22"/>
  <c r="P19" i="22" s="1"/>
  <c r="R18" i="22"/>
  <c r="O18" i="22"/>
  <c r="P18" i="22" s="1"/>
  <c r="R17" i="22"/>
  <c r="O17" i="22"/>
  <c r="P17" i="22" s="1"/>
  <c r="O16" i="22"/>
  <c r="P16" i="22" s="1"/>
  <c r="R15" i="22"/>
  <c r="O15" i="22"/>
  <c r="P15" i="22" s="1"/>
  <c r="R14" i="22"/>
  <c r="O14" i="22"/>
  <c r="P14" i="22" s="1"/>
  <c r="O13" i="22"/>
  <c r="P13" i="22" s="1"/>
  <c r="R12" i="22"/>
  <c r="O12" i="22"/>
  <c r="P12" i="22" s="1"/>
  <c r="C12" i="22"/>
  <c r="R11" i="22"/>
  <c r="Q11" i="22"/>
  <c r="O11" i="22"/>
  <c r="P11" i="22" s="1"/>
  <c r="R10" i="22"/>
  <c r="O10" i="22"/>
  <c r="P10" i="22" s="1"/>
  <c r="C10" i="22"/>
  <c r="V21" i="22" s="1"/>
  <c r="V9" i="22"/>
  <c r="R9" i="22"/>
  <c r="O9" i="22"/>
  <c r="P9" i="22" s="1"/>
  <c r="O8" i="22"/>
  <c r="P8" i="22" s="1"/>
  <c r="C8" i="22"/>
  <c r="Q22" i="22" s="1"/>
  <c r="B8" i="22"/>
  <c r="Q3" i="22" s="1"/>
  <c r="AG3" i="22" s="1"/>
  <c r="AP3" i="22" s="1"/>
  <c r="O7" i="22"/>
  <c r="P7" i="22" s="1"/>
  <c r="R6" i="22"/>
  <c r="O6" i="22"/>
  <c r="P6" i="22" s="1"/>
  <c r="C6" i="22"/>
  <c r="R5" i="22"/>
  <c r="Q5" i="22"/>
  <c r="O5" i="22"/>
  <c r="P5" i="22" s="1"/>
  <c r="C5" i="22"/>
  <c r="B5" i="22"/>
  <c r="W4" i="22"/>
  <c r="R4" i="22"/>
  <c r="M23" i="22"/>
  <c r="U23" i="22" s="1"/>
  <c r="M20" i="22"/>
  <c r="U20" i="22" s="1"/>
  <c r="M19" i="22"/>
  <c r="U19" i="22" s="1"/>
  <c r="M18" i="22"/>
  <c r="U18" i="22" s="1"/>
  <c r="M17" i="22"/>
  <c r="U17" i="22" s="1"/>
  <c r="M14" i="22"/>
  <c r="U14" i="22" s="1"/>
  <c r="M13" i="22"/>
  <c r="U13" i="22" s="1"/>
  <c r="M12" i="22"/>
  <c r="U12" i="22" s="1"/>
  <c r="M11" i="22"/>
  <c r="U11" i="22" s="1"/>
  <c r="M8" i="22"/>
  <c r="U8" i="22" s="1"/>
  <c r="M7" i="22"/>
  <c r="U7" i="22" s="1"/>
  <c r="M6" i="22"/>
  <c r="U6" i="22" s="1"/>
  <c r="M5" i="22"/>
  <c r="U5" i="22" s="1"/>
  <c r="M4" i="22" a="1"/>
  <c r="M22" i="22" s="1"/>
  <c r="U22" i="22" s="1"/>
  <c r="G20" i="22"/>
  <c r="G19" i="22"/>
  <c r="G18" i="22"/>
  <c r="G14" i="22"/>
  <c r="G13" i="22"/>
  <c r="G12" i="22"/>
  <c r="G8" i="22"/>
  <c r="G7" i="22"/>
  <c r="G6" i="22"/>
  <c r="G4" i="22" a="1"/>
  <c r="G21" i="22" s="1"/>
  <c r="F4" i="22" a="1"/>
  <c r="F18" i="22" s="1"/>
  <c r="AT3" i="22"/>
  <c r="R3" i="22"/>
  <c r="O3" i="22"/>
  <c r="P3" i="22" s="1"/>
  <c r="AF3" i="22" s="1"/>
  <c r="AO3" i="22" s="1"/>
  <c r="R23" i="21"/>
  <c r="O23" i="21"/>
  <c r="R22" i="21"/>
  <c r="O22" i="21"/>
  <c r="P22" i="21" s="1"/>
  <c r="R21" i="21"/>
  <c r="O21" i="21"/>
  <c r="P21" i="21" s="1"/>
  <c r="R20" i="21"/>
  <c r="O20" i="21"/>
  <c r="R19" i="21"/>
  <c r="O19" i="21"/>
  <c r="P19" i="21" s="1"/>
  <c r="R18" i="21"/>
  <c r="O18" i="21"/>
  <c r="P18" i="21" s="1"/>
  <c r="R17" i="21"/>
  <c r="O17" i="21"/>
  <c r="R16" i="21"/>
  <c r="O16" i="21"/>
  <c r="P16" i="21" s="1"/>
  <c r="R15" i="21"/>
  <c r="O15" i="21"/>
  <c r="P15" i="21" s="1"/>
  <c r="R14" i="21"/>
  <c r="O14" i="21"/>
  <c r="R13" i="21"/>
  <c r="O13" i="21"/>
  <c r="P13" i="21" s="1"/>
  <c r="R12" i="21"/>
  <c r="O12" i="21"/>
  <c r="P12" i="21" s="1"/>
  <c r="C12" i="21"/>
  <c r="R11" i="21"/>
  <c r="O11" i="21"/>
  <c r="P11" i="21" s="1"/>
  <c r="R10" i="21"/>
  <c r="O10" i="21"/>
  <c r="C10" i="21"/>
  <c r="V21" i="21" s="1"/>
  <c r="V9" i="21"/>
  <c r="R9" i="21"/>
  <c r="O9" i="21"/>
  <c r="P9" i="21" s="1"/>
  <c r="R8" i="21"/>
  <c r="O8" i="21"/>
  <c r="C8" i="21"/>
  <c r="Q22" i="21" s="1"/>
  <c r="B8" i="21"/>
  <c r="Q3" i="21" s="1"/>
  <c r="AG3" i="21" s="1"/>
  <c r="AP3" i="21" s="1"/>
  <c r="R7" i="21"/>
  <c r="O7" i="21"/>
  <c r="R6" i="21"/>
  <c r="O6" i="21"/>
  <c r="P6" i="21" s="1"/>
  <c r="R5" i="21"/>
  <c r="Q5" i="21"/>
  <c r="O5" i="21"/>
  <c r="C5" i="21"/>
  <c r="B5" i="21"/>
  <c r="W4" i="21"/>
  <c r="R4" i="21"/>
  <c r="M23" i="21"/>
  <c r="U23" i="21" s="1"/>
  <c r="M22" i="21"/>
  <c r="U22" i="21" s="1"/>
  <c r="M20" i="21"/>
  <c r="U20" i="21" s="1"/>
  <c r="M19" i="21"/>
  <c r="U19" i="21" s="1"/>
  <c r="M18" i="21"/>
  <c r="U18" i="21" s="1"/>
  <c r="M17" i="21"/>
  <c r="U17" i="21" s="1"/>
  <c r="M16" i="21"/>
  <c r="U16" i="21" s="1"/>
  <c r="M14" i="21"/>
  <c r="U14" i="21" s="1"/>
  <c r="M13" i="21"/>
  <c r="U13" i="21" s="1"/>
  <c r="M12" i="21"/>
  <c r="U12" i="21" s="1"/>
  <c r="M11" i="21"/>
  <c r="U11" i="21" s="1"/>
  <c r="M10" i="21"/>
  <c r="U10" i="21" s="1"/>
  <c r="M8" i="21"/>
  <c r="U8" i="21" s="1"/>
  <c r="M7" i="21"/>
  <c r="U7" i="21" s="1"/>
  <c r="M6" i="21"/>
  <c r="U6" i="21" s="1"/>
  <c r="M5" i="21"/>
  <c r="U5" i="21" s="1"/>
  <c r="M4" i="21"/>
  <c r="U4" i="21" s="1"/>
  <c r="X4" i="21" s="1"/>
  <c r="AH4" i="21" s="1"/>
  <c r="M4" i="21" a="1"/>
  <c r="M21" i="21" s="1"/>
  <c r="U21" i="21" s="1"/>
  <c r="G23" i="21"/>
  <c r="G20" i="21"/>
  <c r="G19" i="21"/>
  <c r="G18" i="21"/>
  <c r="G17" i="21"/>
  <c r="G14" i="21"/>
  <c r="G13" i="21"/>
  <c r="G12" i="21"/>
  <c r="G11" i="21"/>
  <c r="G8" i="21"/>
  <c r="G7" i="21"/>
  <c r="G6" i="21"/>
  <c r="G5" i="21"/>
  <c r="G4" i="21" a="1"/>
  <c r="G22" i="21" s="1"/>
  <c r="F20" i="21"/>
  <c r="F14" i="21"/>
  <c r="F8" i="21"/>
  <c r="F4" i="21" a="1"/>
  <c r="F23" i="21" s="1"/>
  <c r="AT3" i="21"/>
  <c r="R3" i="21"/>
  <c r="O3" i="21"/>
  <c r="P3" i="21" s="1"/>
  <c r="AF3" i="21" s="1"/>
  <c r="AO3" i="21" s="1"/>
  <c r="Q23" i="20"/>
  <c r="O23" i="20"/>
  <c r="P23" i="20" s="1"/>
  <c r="O22" i="20"/>
  <c r="P22" i="20" s="1"/>
  <c r="R21" i="20"/>
  <c r="Q21" i="20"/>
  <c r="O21" i="20"/>
  <c r="P21" i="20" s="1"/>
  <c r="Q20" i="20"/>
  <c r="O20" i="20"/>
  <c r="P20" i="20" s="1"/>
  <c r="O19" i="20"/>
  <c r="P19" i="20" s="1"/>
  <c r="R18" i="20"/>
  <c r="Q18" i="20"/>
  <c r="O18" i="20"/>
  <c r="P18" i="20" s="1"/>
  <c r="Q17" i="20"/>
  <c r="O17" i="20"/>
  <c r="P17" i="20" s="1"/>
  <c r="O16" i="20"/>
  <c r="P16" i="20" s="1"/>
  <c r="R15" i="20"/>
  <c r="Q15" i="20"/>
  <c r="O15" i="20"/>
  <c r="P15" i="20" s="1"/>
  <c r="Q14" i="20"/>
  <c r="O14" i="20"/>
  <c r="P14" i="20" s="1"/>
  <c r="O13" i="20"/>
  <c r="P13" i="20" s="1"/>
  <c r="R12" i="20"/>
  <c r="Q12" i="20"/>
  <c r="O12" i="20"/>
  <c r="P12" i="20" s="1"/>
  <c r="C12" i="20"/>
  <c r="R11" i="20"/>
  <c r="Q11" i="20"/>
  <c r="O11" i="20"/>
  <c r="V10" i="20"/>
  <c r="R10" i="20"/>
  <c r="Q10" i="20"/>
  <c r="O10" i="20"/>
  <c r="P10" i="20" s="1"/>
  <c r="C10" i="20"/>
  <c r="V22" i="20" s="1"/>
  <c r="V9" i="20"/>
  <c r="R9" i="20"/>
  <c r="O9" i="20"/>
  <c r="P9" i="20" s="1"/>
  <c r="V8" i="20"/>
  <c r="O8" i="20"/>
  <c r="P8" i="20" s="1"/>
  <c r="C8" i="20"/>
  <c r="Q9" i="20" s="1"/>
  <c r="B8" i="20"/>
  <c r="Q3" i="20" s="1"/>
  <c r="AG3" i="20" s="1"/>
  <c r="AP3" i="20" s="1"/>
  <c r="V7" i="20"/>
  <c r="O7" i="20"/>
  <c r="P7" i="20" s="1"/>
  <c r="R6" i="20"/>
  <c r="Q6" i="20"/>
  <c r="O6" i="20"/>
  <c r="P6" i="20" s="1"/>
  <c r="C6" i="20"/>
  <c r="R23" i="20" s="1"/>
  <c r="R5" i="20"/>
  <c r="Q5" i="20"/>
  <c r="O5" i="20"/>
  <c r="C5" i="20"/>
  <c r="B5" i="20"/>
  <c r="W4" i="20"/>
  <c r="R4" i="20"/>
  <c r="M23" i="20"/>
  <c r="U23" i="20" s="1"/>
  <c r="M22" i="20"/>
  <c r="U22" i="20" s="1"/>
  <c r="M20" i="20"/>
  <c r="U20" i="20" s="1"/>
  <c r="M19" i="20"/>
  <c r="U19" i="20" s="1"/>
  <c r="M18" i="20"/>
  <c r="U18" i="20" s="1"/>
  <c r="M17" i="20"/>
  <c r="U17" i="20" s="1"/>
  <c r="M16" i="20"/>
  <c r="U16" i="20" s="1"/>
  <c r="M14" i="20"/>
  <c r="U14" i="20" s="1"/>
  <c r="M13" i="20"/>
  <c r="U13" i="20" s="1"/>
  <c r="M12" i="20"/>
  <c r="U12" i="20" s="1"/>
  <c r="M11" i="20"/>
  <c r="U11" i="20" s="1"/>
  <c r="M10" i="20"/>
  <c r="U10" i="20" s="1"/>
  <c r="M8" i="20"/>
  <c r="U8" i="20" s="1"/>
  <c r="M7" i="20"/>
  <c r="U7" i="20" s="1"/>
  <c r="M6" i="20"/>
  <c r="U6" i="20" s="1"/>
  <c r="M5" i="20"/>
  <c r="U5" i="20" s="1"/>
  <c r="M4" i="20"/>
  <c r="U4" i="20" s="1"/>
  <c r="X4" i="20" s="1"/>
  <c r="AH4" i="20" s="1"/>
  <c r="M4" i="20" a="1"/>
  <c r="M21" i="20" s="1"/>
  <c r="U21" i="20" s="1"/>
  <c r="AT3" i="20"/>
  <c r="R3" i="20"/>
  <c r="O3" i="20"/>
  <c r="P3" i="20" s="1"/>
  <c r="AF3" i="20" s="1"/>
  <c r="AO3" i="20" s="1"/>
  <c r="Q23" i="19"/>
  <c r="O23" i="19"/>
  <c r="P23" i="19" s="1"/>
  <c r="O22" i="19"/>
  <c r="P22" i="19" s="1"/>
  <c r="R21" i="19"/>
  <c r="Q21" i="19"/>
  <c r="O21" i="19"/>
  <c r="P21" i="19" s="1"/>
  <c r="Q20" i="19"/>
  <c r="O20" i="19"/>
  <c r="P20" i="19" s="1"/>
  <c r="O19" i="19"/>
  <c r="P19" i="19" s="1"/>
  <c r="R18" i="19"/>
  <c r="Q18" i="19"/>
  <c r="O18" i="19"/>
  <c r="P18" i="19" s="1"/>
  <c r="Q17" i="19"/>
  <c r="O17" i="19"/>
  <c r="P17" i="19" s="1"/>
  <c r="O16" i="19"/>
  <c r="P16" i="19" s="1"/>
  <c r="R15" i="19"/>
  <c r="Q15" i="19"/>
  <c r="O15" i="19"/>
  <c r="P15" i="19" s="1"/>
  <c r="Q14" i="19"/>
  <c r="O14" i="19"/>
  <c r="P14" i="19" s="1"/>
  <c r="O13" i="19"/>
  <c r="P13" i="19" s="1"/>
  <c r="R12" i="19"/>
  <c r="Q12" i="19"/>
  <c r="O12" i="19"/>
  <c r="P12" i="19" s="1"/>
  <c r="C12" i="19"/>
  <c r="R11" i="19"/>
  <c r="Q11" i="19"/>
  <c r="O11" i="19"/>
  <c r="V10" i="19"/>
  <c r="Q10" i="19"/>
  <c r="O10" i="19"/>
  <c r="P10" i="19" s="1"/>
  <c r="C10" i="19"/>
  <c r="V22" i="19" s="1"/>
  <c r="V9" i="19"/>
  <c r="O9" i="19"/>
  <c r="P9" i="19" s="1"/>
  <c r="V8" i="19"/>
  <c r="O8" i="19"/>
  <c r="P8" i="19" s="1"/>
  <c r="C8" i="19"/>
  <c r="Q9" i="19" s="1"/>
  <c r="B8" i="19"/>
  <c r="Q3" i="19" s="1"/>
  <c r="AG3" i="19" s="1"/>
  <c r="AP3" i="19" s="1"/>
  <c r="V7" i="19"/>
  <c r="O7" i="19"/>
  <c r="P7" i="19" s="1"/>
  <c r="R6" i="19"/>
  <c r="Q6" i="19"/>
  <c r="O6" i="19"/>
  <c r="P6" i="19" s="1"/>
  <c r="C6" i="19"/>
  <c r="R23" i="19" s="1"/>
  <c r="R5" i="19"/>
  <c r="Q5" i="19"/>
  <c r="O5" i="19"/>
  <c r="C5" i="19"/>
  <c r="B5" i="19"/>
  <c r="W4" i="19"/>
  <c r="R4" i="19"/>
  <c r="M23" i="19"/>
  <c r="U23" i="19" s="1"/>
  <c r="M22" i="19"/>
  <c r="U22" i="19" s="1"/>
  <c r="M20" i="19"/>
  <c r="U20" i="19" s="1"/>
  <c r="M19" i="19"/>
  <c r="U19" i="19" s="1"/>
  <c r="M18" i="19"/>
  <c r="U18" i="19" s="1"/>
  <c r="M17" i="19"/>
  <c r="U17" i="19" s="1"/>
  <c r="M16" i="19"/>
  <c r="U16" i="19" s="1"/>
  <c r="M14" i="19"/>
  <c r="U14" i="19" s="1"/>
  <c r="M13" i="19"/>
  <c r="U13" i="19" s="1"/>
  <c r="M12" i="19"/>
  <c r="U12" i="19" s="1"/>
  <c r="M11" i="19"/>
  <c r="U11" i="19" s="1"/>
  <c r="M10" i="19"/>
  <c r="U10" i="19" s="1"/>
  <c r="M8" i="19"/>
  <c r="U8" i="19" s="1"/>
  <c r="M7" i="19"/>
  <c r="U7" i="19" s="1"/>
  <c r="M6" i="19"/>
  <c r="U6" i="19" s="1"/>
  <c r="M5" i="19"/>
  <c r="U5" i="19" s="1"/>
  <c r="M4" i="19"/>
  <c r="U4" i="19" s="1"/>
  <c r="X4" i="19" s="1"/>
  <c r="AH4" i="19" s="1"/>
  <c r="M4" i="19" a="1"/>
  <c r="M21" i="19" s="1"/>
  <c r="U21" i="19" s="1"/>
  <c r="AT3" i="19"/>
  <c r="R3" i="19"/>
  <c r="O3" i="19"/>
  <c r="P3" i="19" s="1"/>
  <c r="AF3" i="19" s="1"/>
  <c r="AO3" i="19" s="1"/>
  <c r="Q23" i="18"/>
  <c r="O23" i="18"/>
  <c r="P23" i="18" s="1"/>
  <c r="O22" i="18"/>
  <c r="P22" i="18" s="1"/>
  <c r="R21" i="18"/>
  <c r="Q21" i="18"/>
  <c r="O21" i="18"/>
  <c r="P21" i="18" s="1"/>
  <c r="Q20" i="18"/>
  <c r="O20" i="18"/>
  <c r="P20" i="18" s="1"/>
  <c r="O19" i="18"/>
  <c r="P19" i="18" s="1"/>
  <c r="R18" i="18"/>
  <c r="Q18" i="18"/>
  <c r="O18" i="18"/>
  <c r="P18" i="18" s="1"/>
  <c r="Q17" i="18"/>
  <c r="O17" i="18"/>
  <c r="P17" i="18" s="1"/>
  <c r="O16" i="18"/>
  <c r="P16" i="18" s="1"/>
  <c r="R15" i="18"/>
  <c r="Q15" i="18"/>
  <c r="O15" i="18"/>
  <c r="P15" i="18" s="1"/>
  <c r="Q14" i="18"/>
  <c r="O14" i="18"/>
  <c r="P14" i="18" s="1"/>
  <c r="O13" i="18"/>
  <c r="P13" i="18" s="1"/>
  <c r="R12" i="18"/>
  <c r="Q12" i="18"/>
  <c r="O12" i="18"/>
  <c r="P12" i="18" s="1"/>
  <c r="C12" i="18"/>
  <c r="R11" i="18"/>
  <c r="Q11" i="18"/>
  <c r="O11" i="18"/>
  <c r="Q10" i="18"/>
  <c r="O10" i="18"/>
  <c r="P10" i="18" s="1"/>
  <c r="C10" i="18"/>
  <c r="V22" i="18" s="1"/>
  <c r="V9" i="18"/>
  <c r="O9" i="18"/>
  <c r="P9" i="18" s="1"/>
  <c r="O8" i="18"/>
  <c r="P8" i="18" s="1"/>
  <c r="C8" i="18"/>
  <c r="Q9" i="18" s="1"/>
  <c r="B8" i="18"/>
  <c r="Q3" i="18" s="1"/>
  <c r="AG3" i="18" s="1"/>
  <c r="AP3" i="18" s="1"/>
  <c r="V7" i="18"/>
  <c r="Q7" i="18"/>
  <c r="O7" i="18"/>
  <c r="P7" i="18" s="1"/>
  <c r="R6" i="18"/>
  <c r="Q6" i="18"/>
  <c r="O6" i="18"/>
  <c r="P6" i="18" s="1"/>
  <c r="C6" i="18"/>
  <c r="R23" i="18" s="1"/>
  <c r="R5" i="18"/>
  <c r="Q5" i="18"/>
  <c r="O5" i="18"/>
  <c r="C5" i="18"/>
  <c r="B5" i="18"/>
  <c r="W4" i="18"/>
  <c r="R4" i="18"/>
  <c r="M23" i="18"/>
  <c r="U23" i="18" s="1"/>
  <c r="M22" i="18"/>
  <c r="U22" i="18" s="1"/>
  <c r="M18" i="18"/>
  <c r="U18" i="18" s="1"/>
  <c r="M17" i="18"/>
  <c r="U17" i="18" s="1"/>
  <c r="M16" i="18"/>
  <c r="U16" i="18" s="1"/>
  <c r="M12" i="18"/>
  <c r="U12" i="18" s="1"/>
  <c r="M11" i="18"/>
  <c r="U11" i="18" s="1"/>
  <c r="M10" i="18"/>
  <c r="U10" i="18" s="1"/>
  <c r="M6" i="18"/>
  <c r="U6" i="18" s="1"/>
  <c r="M5" i="18"/>
  <c r="U5" i="18" s="1"/>
  <c r="M4" i="18"/>
  <c r="U4" i="18" s="1"/>
  <c r="X4" i="18" s="1"/>
  <c r="AH4" i="18" s="1"/>
  <c r="M4" i="18" a="1"/>
  <c r="M19" i="18" s="1"/>
  <c r="U19" i="18" s="1"/>
  <c r="G23" i="18"/>
  <c r="G19" i="18"/>
  <c r="G18" i="18"/>
  <c r="G17" i="18"/>
  <c r="G13" i="18"/>
  <c r="G12" i="18"/>
  <c r="G11" i="18"/>
  <c r="G7" i="18"/>
  <c r="G6" i="18"/>
  <c r="G5" i="18"/>
  <c r="G4" i="18" a="1"/>
  <c r="G20" i="18" s="1"/>
  <c r="F4" i="18" a="1"/>
  <c r="F23" i="18" s="1"/>
  <c r="AT3" i="18"/>
  <c r="R3" i="18"/>
  <c r="O3" i="18"/>
  <c r="P3" i="18" s="1"/>
  <c r="AF3" i="18" s="1"/>
  <c r="AO3" i="18" s="1"/>
  <c r="R23" i="17"/>
  <c r="Q23" i="17"/>
  <c r="O23" i="17"/>
  <c r="R22" i="17"/>
  <c r="O22" i="17"/>
  <c r="P22" i="17" s="1"/>
  <c r="R21" i="17"/>
  <c r="Q21" i="17"/>
  <c r="O21" i="17"/>
  <c r="P21" i="17" s="1"/>
  <c r="R20" i="17"/>
  <c r="Q20" i="17"/>
  <c r="O20" i="17"/>
  <c r="R19" i="17"/>
  <c r="O19" i="17"/>
  <c r="P19" i="17" s="1"/>
  <c r="R18" i="17"/>
  <c r="Q18" i="17"/>
  <c r="O18" i="17"/>
  <c r="P18" i="17" s="1"/>
  <c r="R17" i="17"/>
  <c r="Q17" i="17"/>
  <c r="O17" i="17"/>
  <c r="R16" i="17"/>
  <c r="O16" i="17"/>
  <c r="P16" i="17" s="1"/>
  <c r="R15" i="17"/>
  <c r="Q15" i="17"/>
  <c r="O15" i="17"/>
  <c r="P15" i="17" s="1"/>
  <c r="R14" i="17"/>
  <c r="Q14" i="17"/>
  <c r="O14" i="17"/>
  <c r="R13" i="17"/>
  <c r="O13" i="17"/>
  <c r="P13" i="17" s="1"/>
  <c r="R12" i="17"/>
  <c r="Q12" i="17"/>
  <c r="O12" i="17"/>
  <c r="P12" i="17" s="1"/>
  <c r="C12" i="17"/>
  <c r="R11" i="17"/>
  <c r="Q11" i="17"/>
  <c r="O11" i="17"/>
  <c r="R10" i="17"/>
  <c r="Q10" i="17"/>
  <c r="O10" i="17"/>
  <c r="C10" i="17"/>
  <c r="V22" i="17" s="1"/>
  <c r="V9" i="17"/>
  <c r="R9" i="17"/>
  <c r="O9" i="17"/>
  <c r="P9" i="17" s="1"/>
  <c r="R8" i="17"/>
  <c r="Q8" i="17"/>
  <c r="O8" i="17"/>
  <c r="P8" i="17" s="1"/>
  <c r="C8" i="17"/>
  <c r="Q9" i="17" s="1"/>
  <c r="B8" i="17"/>
  <c r="Q3" i="17" s="1"/>
  <c r="AG3" i="17" s="1"/>
  <c r="AP3" i="17" s="1"/>
  <c r="R7" i="17"/>
  <c r="Q7" i="17"/>
  <c r="O7" i="17"/>
  <c r="P7" i="17" s="1"/>
  <c r="R6" i="17"/>
  <c r="Q6" i="17"/>
  <c r="O6" i="17"/>
  <c r="P6" i="17" s="1"/>
  <c r="V5" i="17"/>
  <c r="R5" i="17"/>
  <c r="Q5" i="17"/>
  <c r="O5" i="17"/>
  <c r="C5" i="17"/>
  <c r="P23" i="17" s="1"/>
  <c r="B5" i="17"/>
  <c r="W4" i="17"/>
  <c r="V4" i="17"/>
  <c r="Y4" i="17" s="1"/>
  <c r="R4" i="17"/>
  <c r="M22" i="17"/>
  <c r="U22" i="17" s="1"/>
  <c r="M16" i="17"/>
  <c r="U16" i="17" s="1"/>
  <c r="M10" i="17"/>
  <c r="U10" i="17" s="1"/>
  <c r="M4" i="17"/>
  <c r="U4" i="17" s="1"/>
  <c r="X4" i="17" s="1"/>
  <c r="AH4" i="17" s="1"/>
  <c r="M4" i="17" a="1"/>
  <c r="M18" i="17" s="1"/>
  <c r="U18" i="17" s="1"/>
  <c r="G23" i="17"/>
  <c r="G22" i="17"/>
  <c r="G18" i="17"/>
  <c r="G17" i="17"/>
  <c r="G16" i="17"/>
  <c r="G12" i="17"/>
  <c r="G11" i="17"/>
  <c r="G10" i="17"/>
  <c r="G6" i="17"/>
  <c r="G5" i="17"/>
  <c r="G4" i="17"/>
  <c r="G4" i="17" a="1"/>
  <c r="G19" i="17" s="1"/>
  <c r="F20" i="17"/>
  <c r="F19" i="17"/>
  <c r="F14" i="17"/>
  <c r="F13" i="17"/>
  <c r="F8" i="17"/>
  <c r="F7" i="17"/>
  <c r="F4" i="17" a="1"/>
  <c r="F22" i="17" s="1"/>
  <c r="AT3" i="17"/>
  <c r="R3" i="17"/>
  <c r="O3" i="17"/>
  <c r="AE3" i="17" s="1"/>
  <c r="O23" i="16"/>
  <c r="P23" i="16" s="1"/>
  <c r="O22" i="16"/>
  <c r="P22" i="16" s="1"/>
  <c r="Q21" i="16"/>
  <c r="O21" i="16"/>
  <c r="O20" i="16"/>
  <c r="P20" i="16" s="1"/>
  <c r="O19" i="16"/>
  <c r="P19" i="16" s="1"/>
  <c r="Q18" i="16"/>
  <c r="O18" i="16"/>
  <c r="O17" i="16"/>
  <c r="P17" i="16" s="1"/>
  <c r="O16" i="16"/>
  <c r="P16" i="16" s="1"/>
  <c r="Q15" i="16"/>
  <c r="O15" i="16"/>
  <c r="O14" i="16"/>
  <c r="P14" i="16" s="1"/>
  <c r="O13" i="16"/>
  <c r="P13" i="16" s="1"/>
  <c r="Q12" i="16"/>
  <c r="O12" i="16"/>
  <c r="C12" i="16"/>
  <c r="Q11" i="16"/>
  <c r="O11" i="16"/>
  <c r="V10" i="16"/>
  <c r="O10" i="16"/>
  <c r="P10" i="16" s="1"/>
  <c r="C10" i="16"/>
  <c r="V22" i="16" s="1"/>
  <c r="V9" i="16"/>
  <c r="O9" i="16"/>
  <c r="P9" i="16" s="1"/>
  <c r="O8" i="16"/>
  <c r="C8" i="16"/>
  <c r="Q23" i="16" s="1"/>
  <c r="B8" i="16"/>
  <c r="O7" i="16"/>
  <c r="Q6" i="16"/>
  <c r="O6" i="16"/>
  <c r="C6" i="16"/>
  <c r="R11" i="16" s="1"/>
  <c r="V5" i="16"/>
  <c r="Q5" i="16"/>
  <c r="O5" i="16"/>
  <c r="C5" i="16"/>
  <c r="B5" i="16"/>
  <c r="W4" i="16"/>
  <c r="V4" i="16"/>
  <c r="Y4" i="16" s="1"/>
  <c r="M4" i="16" a="1"/>
  <c r="M18" i="16" s="1"/>
  <c r="U18" i="16" s="1"/>
  <c r="AT3" i="16"/>
  <c r="R3" i="16"/>
  <c r="Q3" i="16"/>
  <c r="AG3" i="16" s="1"/>
  <c r="AP3" i="16" s="1"/>
  <c r="O3" i="16"/>
  <c r="AE3" i="16" s="1"/>
  <c r="O23" i="15"/>
  <c r="P23" i="15" s="1"/>
  <c r="O22" i="15"/>
  <c r="P22" i="15" s="1"/>
  <c r="Q21" i="15"/>
  <c r="O21" i="15"/>
  <c r="O20" i="15"/>
  <c r="P20" i="15" s="1"/>
  <c r="O19" i="15"/>
  <c r="P19" i="15" s="1"/>
  <c r="Q18" i="15"/>
  <c r="O18" i="15"/>
  <c r="O17" i="15"/>
  <c r="P17" i="15" s="1"/>
  <c r="O16" i="15"/>
  <c r="P16" i="15" s="1"/>
  <c r="Q15" i="15"/>
  <c r="O15" i="15"/>
  <c r="O14" i="15"/>
  <c r="P14" i="15" s="1"/>
  <c r="O13" i="15"/>
  <c r="P13" i="15" s="1"/>
  <c r="Q12" i="15"/>
  <c r="O12" i="15"/>
  <c r="C12" i="15"/>
  <c r="V11" i="15"/>
  <c r="Q11" i="15"/>
  <c r="O11" i="15"/>
  <c r="P11" i="15" s="1"/>
  <c r="V10" i="15"/>
  <c r="O10" i="15"/>
  <c r="P10" i="15" s="1"/>
  <c r="C10" i="15"/>
  <c r="V22" i="15" s="1"/>
  <c r="V9" i="15"/>
  <c r="O9" i="15"/>
  <c r="P9" i="15" s="1"/>
  <c r="O8" i="15"/>
  <c r="C8" i="15"/>
  <c r="Q23" i="15" s="1"/>
  <c r="B8" i="15"/>
  <c r="Q7" i="15"/>
  <c r="O7" i="15"/>
  <c r="Q6" i="15"/>
  <c r="O6" i="15"/>
  <c r="C6" i="15"/>
  <c r="R11" i="15" s="1"/>
  <c r="V5" i="15"/>
  <c r="Q5" i="15"/>
  <c r="O5" i="15"/>
  <c r="P5" i="15" s="1"/>
  <c r="C5" i="15"/>
  <c r="B5" i="15"/>
  <c r="W4" i="15"/>
  <c r="V4" i="15"/>
  <c r="Y4" i="15" s="1"/>
  <c r="M4" i="15" a="1"/>
  <c r="M18" i="15" s="1"/>
  <c r="U18" i="15" s="1"/>
  <c r="AT3" i="15"/>
  <c r="R3" i="15"/>
  <c r="Q3" i="15"/>
  <c r="AG3" i="15" s="1"/>
  <c r="AP3" i="15" s="1"/>
  <c r="O3" i="15"/>
  <c r="AE3" i="15" s="1"/>
  <c r="O23" i="14"/>
  <c r="P23" i="14" s="1"/>
  <c r="O22" i="14"/>
  <c r="Q21" i="14"/>
  <c r="O21" i="14"/>
  <c r="O20" i="14"/>
  <c r="P20" i="14" s="1"/>
  <c r="O19" i="14"/>
  <c r="Q18" i="14"/>
  <c r="O18" i="14"/>
  <c r="O17" i="14"/>
  <c r="P17" i="14" s="1"/>
  <c r="O16" i="14"/>
  <c r="Q15" i="14"/>
  <c r="O15" i="14"/>
  <c r="O14" i="14"/>
  <c r="P14" i="14" s="1"/>
  <c r="O13" i="14"/>
  <c r="Q12" i="14"/>
  <c r="O12" i="14"/>
  <c r="C12" i="14"/>
  <c r="Q11" i="14"/>
  <c r="O11" i="14"/>
  <c r="P11" i="14" s="1"/>
  <c r="V10" i="14"/>
  <c r="O10" i="14"/>
  <c r="P10" i="14" s="1"/>
  <c r="C10" i="14"/>
  <c r="V22" i="14" s="1"/>
  <c r="V9" i="14"/>
  <c r="O9" i="14"/>
  <c r="P9" i="14" s="1"/>
  <c r="O8" i="14"/>
  <c r="C8" i="14"/>
  <c r="Q23" i="14" s="1"/>
  <c r="B8" i="14"/>
  <c r="O7" i="14"/>
  <c r="Q6" i="14"/>
  <c r="O6" i="14"/>
  <c r="C6" i="14"/>
  <c r="R11" i="14" s="1"/>
  <c r="V5" i="14"/>
  <c r="Q5" i="14"/>
  <c r="O5" i="14"/>
  <c r="P5" i="14" s="1"/>
  <c r="C5" i="14"/>
  <c r="B5" i="14"/>
  <c r="P3" i="14" s="1"/>
  <c r="AF3" i="14" s="1"/>
  <c r="AO3" i="14" s="1"/>
  <c r="W4" i="14"/>
  <c r="V4" i="14"/>
  <c r="Y4" i="14" s="1"/>
  <c r="M4" i="14" a="1"/>
  <c r="M18" i="14" s="1"/>
  <c r="U18" i="14" s="1"/>
  <c r="G23" i="14"/>
  <c r="G22" i="14"/>
  <c r="G18" i="14"/>
  <c r="G17" i="14"/>
  <c r="G16" i="14"/>
  <c r="G12" i="14"/>
  <c r="G11" i="14"/>
  <c r="G10" i="14"/>
  <c r="G6" i="14"/>
  <c r="G5" i="14"/>
  <c r="G4" i="14"/>
  <c r="G4" i="14" a="1"/>
  <c r="G19" i="14" s="1"/>
  <c r="F19" i="14"/>
  <c r="F13" i="14"/>
  <c r="F7" i="14"/>
  <c r="F4" i="14" a="1"/>
  <c r="F22" i="14" s="1"/>
  <c r="AT3" i="14"/>
  <c r="R3" i="14"/>
  <c r="Q3" i="14"/>
  <c r="AG3" i="14" s="1"/>
  <c r="AP3" i="14" s="1"/>
  <c r="O3" i="14"/>
  <c r="AE3" i="14" s="1"/>
  <c r="R23" i="13"/>
  <c r="O23" i="13"/>
  <c r="P23" i="13" s="1"/>
  <c r="R22" i="13"/>
  <c r="O22" i="13"/>
  <c r="P22" i="13" s="1"/>
  <c r="R21" i="13"/>
  <c r="Q21" i="13"/>
  <c r="O21" i="13"/>
  <c r="R20" i="13"/>
  <c r="O20" i="13"/>
  <c r="P20" i="13" s="1"/>
  <c r="R19" i="13"/>
  <c r="O19" i="13"/>
  <c r="R18" i="13"/>
  <c r="Q18" i="13"/>
  <c r="O18" i="13"/>
  <c r="R17" i="13"/>
  <c r="O17" i="13"/>
  <c r="P17" i="13" s="1"/>
  <c r="R16" i="13"/>
  <c r="O16" i="13"/>
  <c r="R15" i="13"/>
  <c r="Q15" i="13"/>
  <c r="O15" i="13"/>
  <c r="R14" i="13"/>
  <c r="O14" i="13"/>
  <c r="P14" i="13" s="1"/>
  <c r="R13" i="13"/>
  <c r="O13" i="13"/>
  <c r="R12" i="13"/>
  <c r="Q12" i="13"/>
  <c r="O12" i="13"/>
  <c r="C12" i="13"/>
  <c r="R11" i="13"/>
  <c r="Q11" i="13"/>
  <c r="O11" i="13"/>
  <c r="P11" i="13" s="1"/>
  <c r="R10" i="13"/>
  <c r="O10" i="13"/>
  <c r="C10" i="13"/>
  <c r="V22" i="13" s="1"/>
  <c r="V9" i="13"/>
  <c r="R9" i="13"/>
  <c r="O9" i="13"/>
  <c r="P9" i="13" s="1"/>
  <c r="R8" i="13"/>
  <c r="O8" i="13"/>
  <c r="C8" i="13"/>
  <c r="Q23" i="13" s="1"/>
  <c r="B8" i="13"/>
  <c r="R7" i="13"/>
  <c r="Q7" i="13"/>
  <c r="O7" i="13"/>
  <c r="R6" i="13"/>
  <c r="Q6" i="13"/>
  <c r="O6" i="13"/>
  <c r="V5" i="13"/>
  <c r="R5" i="13"/>
  <c r="Q5" i="13"/>
  <c r="O5" i="13"/>
  <c r="C5" i="13"/>
  <c r="P10" i="13" s="1"/>
  <c r="B5" i="13"/>
  <c r="W4" i="13"/>
  <c r="V4" i="13"/>
  <c r="Y4" i="13" s="1"/>
  <c r="R4" i="13"/>
  <c r="M4" i="13" a="1"/>
  <c r="M23" i="13" s="1"/>
  <c r="U23" i="13" s="1"/>
  <c r="G4" i="13" a="1"/>
  <c r="G18" i="13" s="1"/>
  <c r="F22" i="13"/>
  <c r="F20" i="13"/>
  <c r="F19" i="13"/>
  <c r="F18" i="13"/>
  <c r="F17" i="13"/>
  <c r="F16" i="13"/>
  <c r="F14" i="13"/>
  <c r="F13" i="13"/>
  <c r="F12" i="13"/>
  <c r="F11" i="13"/>
  <c r="F10" i="13"/>
  <c r="F8" i="13"/>
  <c r="F7" i="13"/>
  <c r="F6" i="13"/>
  <c r="F5" i="13"/>
  <c r="F4" i="13"/>
  <c r="F4" i="13" a="1"/>
  <c r="F21" i="13" s="1"/>
  <c r="AT3" i="13"/>
  <c r="R3" i="13"/>
  <c r="Q3" i="13"/>
  <c r="AG3" i="13" s="1"/>
  <c r="AP3" i="13" s="1"/>
  <c r="O3" i="13"/>
  <c r="AE3" i="13" s="1"/>
  <c r="V23" i="12"/>
  <c r="O23" i="12"/>
  <c r="P23" i="12" s="1"/>
  <c r="Q22" i="12"/>
  <c r="O22" i="12"/>
  <c r="P22" i="12" s="1"/>
  <c r="V21" i="12"/>
  <c r="Q21" i="12"/>
  <c r="O21" i="12"/>
  <c r="P21" i="12" s="1"/>
  <c r="V20" i="12"/>
  <c r="O20" i="12"/>
  <c r="P20" i="12" s="1"/>
  <c r="Q19" i="12"/>
  <c r="O19" i="12"/>
  <c r="P19" i="12" s="1"/>
  <c r="V18" i="12"/>
  <c r="Q18" i="12"/>
  <c r="O18" i="12"/>
  <c r="P18" i="12" s="1"/>
  <c r="V17" i="12"/>
  <c r="O17" i="12"/>
  <c r="P17" i="12" s="1"/>
  <c r="Q16" i="12"/>
  <c r="O16" i="12"/>
  <c r="P16" i="12" s="1"/>
  <c r="V15" i="12"/>
  <c r="Q15" i="12"/>
  <c r="O15" i="12"/>
  <c r="P15" i="12" s="1"/>
  <c r="V14" i="12"/>
  <c r="O14" i="12"/>
  <c r="P14" i="12" s="1"/>
  <c r="Q13" i="12"/>
  <c r="O13" i="12"/>
  <c r="P13" i="12" s="1"/>
  <c r="V12" i="12"/>
  <c r="Q12" i="12"/>
  <c r="O12" i="12"/>
  <c r="P12" i="12" s="1"/>
  <c r="C12" i="12"/>
  <c r="V11" i="12"/>
  <c r="O11" i="12"/>
  <c r="P11" i="12" s="1"/>
  <c r="V10" i="12"/>
  <c r="O10" i="12"/>
  <c r="P10" i="12" s="1"/>
  <c r="C10" i="12"/>
  <c r="V22" i="12" s="1"/>
  <c r="V9" i="12"/>
  <c r="O9" i="12"/>
  <c r="P9" i="12" s="1"/>
  <c r="V8" i="12"/>
  <c r="Q8" i="12"/>
  <c r="O8" i="12"/>
  <c r="P8" i="12" s="1"/>
  <c r="C8" i="12"/>
  <c r="Q11" i="12" s="1"/>
  <c r="B8" i="12"/>
  <c r="V7" i="12"/>
  <c r="Q7" i="12"/>
  <c r="O7" i="12"/>
  <c r="P7" i="12" s="1"/>
  <c r="V6" i="12"/>
  <c r="Q6" i="12"/>
  <c r="O6" i="12"/>
  <c r="P6" i="12" s="1"/>
  <c r="C6" i="12"/>
  <c r="R21" i="12" s="1"/>
  <c r="V5" i="12"/>
  <c r="Q5" i="12"/>
  <c r="O5" i="12"/>
  <c r="P5" i="12" s="1"/>
  <c r="C5" i="12"/>
  <c r="B5" i="12"/>
  <c r="W4" i="12"/>
  <c r="V4" i="12"/>
  <c r="Y4" i="12" s="1"/>
  <c r="M4" i="12" a="1"/>
  <c r="M23" i="12" s="1"/>
  <c r="U23" i="12" s="1"/>
  <c r="AT3" i="12"/>
  <c r="R3" i="12"/>
  <c r="Q3" i="12"/>
  <c r="AG3" i="12" s="1"/>
  <c r="AP3" i="12" s="1"/>
  <c r="O3" i="12"/>
  <c r="P3" i="12" s="1"/>
  <c r="AF3" i="12" s="1"/>
  <c r="AO3" i="12" s="1"/>
  <c r="V23" i="11"/>
  <c r="O23" i="11"/>
  <c r="P23" i="11" s="1"/>
  <c r="Q22" i="11"/>
  <c r="O22" i="11"/>
  <c r="P22" i="11" s="1"/>
  <c r="V21" i="11"/>
  <c r="Q21" i="11"/>
  <c r="O21" i="11"/>
  <c r="V20" i="11"/>
  <c r="O20" i="11"/>
  <c r="P20" i="11" s="1"/>
  <c r="Q19" i="11"/>
  <c r="O19" i="11"/>
  <c r="P19" i="11" s="1"/>
  <c r="V18" i="11"/>
  <c r="Q18" i="11"/>
  <c r="O18" i="11"/>
  <c r="V17" i="11"/>
  <c r="O17" i="11"/>
  <c r="P17" i="11" s="1"/>
  <c r="Q16" i="11"/>
  <c r="O16" i="11"/>
  <c r="P16" i="11" s="1"/>
  <c r="V15" i="11"/>
  <c r="Q15" i="11"/>
  <c r="O15" i="11"/>
  <c r="V14" i="11"/>
  <c r="O14" i="11"/>
  <c r="P14" i="11" s="1"/>
  <c r="Q13" i="11"/>
  <c r="O13" i="11"/>
  <c r="P13" i="11" s="1"/>
  <c r="V12" i="11"/>
  <c r="Q12" i="11"/>
  <c r="O12" i="11"/>
  <c r="C12" i="11"/>
  <c r="V11" i="11"/>
  <c r="O11" i="11"/>
  <c r="P11" i="11" s="1"/>
  <c r="V10" i="11"/>
  <c r="O10" i="11"/>
  <c r="P10" i="11" s="1"/>
  <c r="C10" i="11"/>
  <c r="V22" i="11" s="1"/>
  <c r="V9" i="11"/>
  <c r="O9" i="11"/>
  <c r="P9" i="11" s="1"/>
  <c r="V8" i="11"/>
  <c r="Q8" i="11"/>
  <c r="O8" i="11"/>
  <c r="P8" i="11" s="1"/>
  <c r="C8" i="11"/>
  <c r="Q11" i="11" s="1"/>
  <c r="B8" i="11"/>
  <c r="V7" i="11"/>
  <c r="Q7" i="11"/>
  <c r="O7" i="11"/>
  <c r="P7" i="11" s="1"/>
  <c r="V6" i="11"/>
  <c r="Q6" i="11"/>
  <c r="O6" i="11"/>
  <c r="P6" i="11" s="1"/>
  <c r="C6" i="11"/>
  <c r="R21" i="11" s="1"/>
  <c r="V5" i="11"/>
  <c r="Q5" i="11"/>
  <c r="O5" i="11"/>
  <c r="P5" i="11" s="1"/>
  <c r="C5" i="11"/>
  <c r="B5" i="11"/>
  <c r="W4" i="11"/>
  <c r="V4" i="11"/>
  <c r="Y4" i="11" s="1"/>
  <c r="M4" i="11" a="1"/>
  <c r="M23" i="11" s="1"/>
  <c r="U23" i="11" s="1"/>
  <c r="AT3" i="11"/>
  <c r="R3" i="11"/>
  <c r="Q3" i="11"/>
  <c r="AG3" i="11" s="1"/>
  <c r="AP3" i="11" s="1"/>
  <c r="O3" i="11"/>
  <c r="P3" i="11" s="1"/>
  <c r="AF3" i="11" s="1"/>
  <c r="AO3" i="11" s="1"/>
  <c r="V23" i="10"/>
  <c r="O23" i="10"/>
  <c r="P23" i="10" s="1"/>
  <c r="Q22" i="10"/>
  <c r="O22" i="10"/>
  <c r="P22" i="10" s="1"/>
  <c r="V21" i="10"/>
  <c r="Q21" i="10"/>
  <c r="O21" i="10"/>
  <c r="V20" i="10"/>
  <c r="O20" i="10"/>
  <c r="P20" i="10" s="1"/>
  <c r="Q19" i="10"/>
  <c r="O19" i="10"/>
  <c r="P19" i="10" s="1"/>
  <c r="V18" i="10"/>
  <c r="Q18" i="10"/>
  <c r="O18" i="10"/>
  <c r="V17" i="10"/>
  <c r="O17" i="10"/>
  <c r="P17" i="10" s="1"/>
  <c r="Q16" i="10"/>
  <c r="O16" i="10"/>
  <c r="P16" i="10" s="1"/>
  <c r="V15" i="10"/>
  <c r="Q15" i="10"/>
  <c r="O15" i="10"/>
  <c r="V14" i="10"/>
  <c r="O14" i="10"/>
  <c r="P14" i="10" s="1"/>
  <c r="Q13" i="10"/>
  <c r="O13" i="10"/>
  <c r="P13" i="10" s="1"/>
  <c r="V12" i="10"/>
  <c r="Q12" i="10"/>
  <c r="O12" i="10"/>
  <c r="C12" i="10"/>
  <c r="V11" i="10"/>
  <c r="O11" i="10"/>
  <c r="P11" i="10" s="1"/>
  <c r="V10" i="10"/>
  <c r="O10" i="10"/>
  <c r="P10" i="10" s="1"/>
  <c r="C10" i="10"/>
  <c r="V22" i="10" s="1"/>
  <c r="V9" i="10"/>
  <c r="O9" i="10"/>
  <c r="P9" i="10" s="1"/>
  <c r="V8" i="10"/>
  <c r="Q8" i="10"/>
  <c r="O8" i="10"/>
  <c r="C8" i="10"/>
  <c r="Q11" i="10" s="1"/>
  <c r="B8" i="10"/>
  <c r="V7" i="10"/>
  <c r="Q7" i="10"/>
  <c r="O7" i="10"/>
  <c r="V6" i="10"/>
  <c r="Q6" i="10"/>
  <c r="O6" i="10"/>
  <c r="P6" i="10" s="1"/>
  <c r="C6" i="10"/>
  <c r="R21" i="10" s="1"/>
  <c r="V5" i="10"/>
  <c r="Q5" i="10"/>
  <c r="O5" i="10"/>
  <c r="P5" i="10" s="1"/>
  <c r="C5" i="10"/>
  <c r="B5" i="10"/>
  <c r="W4" i="10"/>
  <c r="V4" i="10"/>
  <c r="Y4" i="10" s="1"/>
  <c r="M4" i="10" a="1"/>
  <c r="M23" i="10" s="1"/>
  <c r="U23" i="10" s="1"/>
  <c r="G22" i="10"/>
  <c r="G16" i="10"/>
  <c r="G10" i="10"/>
  <c r="G4" i="10"/>
  <c r="G4" i="10" a="1"/>
  <c r="G18" i="10" s="1"/>
  <c r="F20" i="10"/>
  <c r="F19" i="10"/>
  <c r="F18" i="10"/>
  <c r="F14" i="10"/>
  <c r="F13" i="10"/>
  <c r="F12" i="10"/>
  <c r="F8" i="10"/>
  <c r="F7" i="10"/>
  <c r="F6" i="10"/>
  <c r="F4" i="10" a="1"/>
  <c r="F21" i="10" s="1"/>
  <c r="AT3" i="10"/>
  <c r="R3" i="10"/>
  <c r="Q3" i="10"/>
  <c r="AG3" i="10" s="1"/>
  <c r="AP3" i="10" s="1"/>
  <c r="O3" i="10"/>
  <c r="P3" i="10" s="1"/>
  <c r="AF3" i="10" s="1"/>
  <c r="AO3" i="10" s="1"/>
  <c r="V23" i="9"/>
  <c r="R23" i="9"/>
  <c r="O23" i="9"/>
  <c r="P23" i="9" s="1"/>
  <c r="R22" i="9"/>
  <c r="Q22" i="9"/>
  <c r="O22" i="9"/>
  <c r="P22" i="9" s="1"/>
  <c r="V21" i="9"/>
  <c r="R21" i="9"/>
  <c r="Q21" i="9"/>
  <c r="O21" i="9"/>
  <c r="P21" i="9" s="1"/>
  <c r="V20" i="9"/>
  <c r="R20" i="9"/>
  <c r="O20" i="9"/>
  <c r="P20" i="9" s="1"/>
  <c r="R19" i="9"/>
  <c r="Q19" i="9"/>
  <c r="O19" i="9"/>
  <c r="P19" i="9" s="1"/>
  <c r="V18" i="9"/>
  <c r="R18" i="9"/>
  <c r="Q18" i="9"/>
  <c r="O18" i="9"/>
  <c r="P18" i="9" s="1"/>
  <c r="V17" i="9"/>
  <c r="R17" i="9"/>
  <c r="O17" i="9"/>
  <c r="P17" i="9" s="1"/>
  <c r="R16" i="9"/>
  <c r="Q16" i="9"/>
  <c r="O16" i="9"/>
  <c r="P16" i="9" s="1"/>
  <c r="V15" i="9"/>
  <c r="R15" i="9"/>
  <c r="Q15" i="9"/>
  <c r="O15" i="9"/>
  <c r="P15" i="9" s="1"/>
  <c r="V14" i="9"/>
  <c r="R14" i="9"/>
  <c r="O14" i="9"/>
  <c r="P14" i="9" s="1"/>
  <c r="R13" i="9"/>
  <c r="Q13" i="9"/>
  <c r="O13" i="9"/>
  <c r="P13" i="9" s="1"/>
  <c r="V12" i="9"/>
  <c r="R12" i="9"/>
  <c r="Q12" i="9"/>
  <c r="O12" i="9"/>
  <c r="P12" i="9" s="1"/>
  <c r="C12" i="9"/>
  <c r="V11" i="9"/>
  <c r="R11" i="9"/>
  <c r="O11" i="9"/>
  <c r="P11" i="9" s="1"/>
  <c r="V10" i="9"/>
  <c r="R10" i="9"/>
  <c r="O10" i="9"/>
  <c r="P10" i="9" s="1"/>
  <c r="C10" i="9"/>
  <c r="V22" i="9" s="1"/>
  <c r="V9" i="9"/>
  <c r="R9" i="9"/>
  <c r="O9" i="9"/>
  <c r="P9" i="9" s="1"/>
  <c r="V8" i="9"/>
  <c r="R8" i="9"/>
  <c r="Q8" i="9"/>
  <c r="O8" i="9"/>
  <c r="P8" i="9" s="1"/>
  <c r="C8" i="9"/>
  <c r="Q11" i="9" s="1"/>
  <c r="B8" i="9"/>
  <c r="V7" i="9"/>
  <c r="R7" i="9"/>
  <c r="Q7" i="9"/>
  <c r="O7" i="9"/>
  <c r="P7" i="9" s="1"/>
  <c r="V6" i="9"/>
  <c r="R6" i="9"/>
  <c r="Q6" i="9"/>
  <c r="O6" i="9"/>
  <c r="P6" i="9" s="1"/>
  <c r="V5" i="9"/>
  <c r="R5" i="9"/>
  <c r="Q5" i="9"/>
  <c r="O5" i="9"/>
  <c r="P5" i="9" s="1"/>
  <c r="C5" i="9"/>
  <c r="B5" i="9"/>
  <c r="W4" i="9"/>
  <c r="V4" i="9"/>
  <c r="Y4" i="9" s="1"/>
  <c r="R4" i="9"/>
  <c r="M20" i="9"/>
  <c r="U20" i="9" s="1"/>
  <c r="M14" i="9"/>
  <c r="U14" i="9" s="1"/>
  <c r="M8" i="9"/>
  <c r="U8" i="9" s="1"/>
  <c r="M4" i="9" a="1"/>
  <c r="M22" i="9" s="1"/>
  <c r="U22" i="9" s="1"/>
  <c r="G4" i="9" a="1"/>
  <c r="G23" i="9" s="1"/>
  <c r="F23" i="9"/>
  <c r="F19" i="9"/>
  <c r="F18" i="9"/>
  <c r="F17" i="9"/>
  <c r="F13" i="9"/>
  <c r="F12" i="9"/>
  <c r="F11" i="9"/>
  <c r="F7" i="9"/>
  <c r="F6" i="9"/>
  <c r="F5" i="9"/>
  <c r="F4" i="9" a="1"/>
  <c r="F20" i="9" s="1"/>
  <c r="AT3" i="9"/>
  <c r="R3" i="9"/>
  <c r="Q3" i="9"/>
  <c r="AG3" i="9" s="1"/>
  <c r="AP3" i="9" s="1"/>
  <c r="O3" i="9"/>
  <c r="AE3" i="9" s="1"/>
  <c r="O23" i="8"/>
  <c r="P23" i="8" s="1"/>
  <c r="O22" i="8"/>
  <c r="P22" i="8" s="1"/>
  <c r="V21" i="8"/>
  <c r="O21" i="8"/>
  <c r="P21" i="8" s="1"/>
  <c r="O20" i="8"/>
  <c r="P20" i="8" s="1"/>
  <c r="O19" i="8"/>
  <c r="P19" i="8" s="1"/>
  <c r="V18" i="8"/>
  <c r="O18" i="8"/>
  <c r="P18" i="8" s="1"/>
  <c r="O17" i="8"/>
  <c r="P17" i="8" s="1"/>
  <c r="O16" i="8"/>
  <c r="P16" i="8" s="1"/>
  <c r="V15" i="8"/>
  <c r="O15" i="8"/>
  <c r="P15" i="8" s="1"/>
  <c r="O14" i="8"/>
  <c r="P14" i="8" s="1"/>
  <c r="O13" i="8"/>
  <c r="P13" i="8" s="1"/>
  <c r="V12" i="8"/>
  <c r="O12" i="8"/>
  <c r="P12" i="8" s="1"/>
  <c r="C12" i="8"/>
  <c r="V11" i="8"/>
  <c r="O11" i="8"/>
  <c r="P11" i="8" s="1"/>
  <c r="O10" i="8"/>
  <c r="C10" i="8"/>
  <c r="V23" i="8" s="1"/>
  <c r="V9" i="8"/>
  <c r="O9" i="8"/>
  <c r="P9" i="8" s="1"/>
  <c r="V8" i="8"/>
  <c r="Q8" i="8"/>
  <c r="O8" i="8"/>
  <c r="P8" i="8" s="1"/>
  <c r="C8" i="8"/>
  <c r="Q21" i="8" s="1"/>
  <c r="B8" i="8"/>
  <c r="V7" i="8"/>
  <c r="Q7" i="8"/>
  <c r="O7" i="8"/>
  <c r="P7" i="8" s="1"/>
  <c r="V6" i="8"/>
  <c r="O6" i="8"/>
  <c r="P6" i="8" s="1"/>
  <c r="C6" i="8"/>
  <c r="V5" i="8"/>
  <c r="O5" i="8"/>
  <c r="P5" i="8" s="1"/>
  <c r="C5" i="8"/>
  <c r="B5" i="8"/>
  <c r="W4" i="8"/>
  <c r="V4" i="8"/>
  <c r="Y4" i="8" s="1"/>
  <c r="M4" i="8" a="1"/>
  <c r="M22" i="8" s="1"/>
  <c r="U22" i="8" s="1"/>
  <c r="AT3" i="8"/>
  <c r="R3" i="8"/>
  <c r="Q3" i="8"/>
  <c r="AG3" i="8" s="1"/>
  <c r="AP3" i="8" s="1"/>
  <c r="O3" i="8"/>
  <c r="AE3" i="8" s="1"/>
  <c r="O23" i="7"/>
  <c r="O22" i="7"/>
  <c r="P22" i="7" s="1"/>
  <c r="V21" i="7"/>
  <c r="O21" i="7"/>
  <c r="P21" i="7" s="1"/>
  <c r="O20" i="7"/>
  <c r="O19" i="7"/>
  <c r="P19" i="7" s="1"/>
  <c r="V18" i="7"/>
  <c r="O18" i="7"/>
  <c r="P18" i="7" s="1"/>
  <c r="O17" i="7"/>
  <c r="O16" i="7"/>
  <c r="P16" i="7" s="1"/>
  <c r="V15" i="7"/>
  <c r="O15" i="7"/>
  <c r="P15" i="7" s="1"/>
  <c r="O14" i="7"/>
  <c r="O13" i="7"/>
  <c r="P13" i="7" s="1"/>
  <c r="V12" i="7"/>
  <c r="O12" i="7"/>
  <c r="P12" i="7" s="1"/>
  <c r="C12" i="7"/>
  <c r="V11" i="7"/>
  <c r="O11" i="7"/>
  <c r="P11" i="7" s="1"/>
  <c r="O10" i="7"/>
  <c r="C10" i="7"/>
  <c r="V23" i="7" s="1"/>
  <c r="V9" i="7"/>
  <c r="O9" i="7"/>
  <c r="P9" i="7" s="1"/>
  <c r="V8" i="7"/>
  <c r="Q8" i="7"/>
  <c r="O8" i="7"/>
  <c r="P8" i="7" s="1"/>
  <c r="C8" i="7"/>
  <c r="Q21" i="7" s="1"/>
  <c r="B8" i="7"/>
  <c r="V7" i="7"/>
  <c r="Q7" i="7"/>
  <c r="O7" i="7"/>
  <c r="P7" i="7" s="1"/>
  <c r="V6" i="7"/>
  <c r="O6" i="7"/>
  <c r="P6" i="7" s="1"/>
  <c r="C6" i="7"/>
  <c r="V5" i="7"/>
  <c r="O5" i="7"/>
  <c r="P5" i="7" s="1"/>
  <c r="C5" i="7"/>
  <c r="P23" i="7" s="1"/>
  <c r="B5" i="7"/>
  <c r="W4" i="7"/>
  <c r="V4" i="7"/>
  <c r="Y4" i="7" s="1"/>
  <c r="M4" i="7" a="1"/>
  <c r="M22" i="7" s="1"/>
  <c r="U22" i="7" s="1"/>
  <c r="AT3" i="7"/>
  <c r="R3" i="7"/>
  <c r="Q3" i="7"/>
  <c r="AG3" i="7" s="1"/>
  <c r="AP3" i="7" s="1"/>
  <c r="O3" i="7"/>
  <c r="AE3" i="7" s="1"/>
  <c r="O23" i="6"/>
  <c r="O22" i="6"/>
  <c r="P22" i="6" s="1"/>
  <c r="V21" i="6"/>
  <c r="O21" i="6"/>
  <c r="P21" i="6" s="1"/>
  <c r="O20" i="6"/>
  <c r="O19" i="6"/>
  <c r="P19" i="6" s="1"/>
  <c r="V18" i="6"/>
  <c r="O18" i="6"/>
  <c r="P18" i="6" s="1"/>
  <c r="O17" i="6"/>
  <c r="O16" i="6"/>
  <c r="P16" i="6" s="1"/>
  <c r="V15" i="6"/>
  <c r="O15" i="6"/>
  <c r="P15" i="6" s="1"/>
  <c r="O14" i="6"/>
  <c r="O13" i="6"/>
  <c r="P13" i="6" s="1"/>
  <c r="V12" i="6"/>
  <c r="O12" i="6"/>
  <c r="P12" i="6" s="1"/>
  <c r="C12" i="6"/>
  <c r="V11" i="6"/>
  <c r="O11" i="6"/>
  <c r="P11" i="6" s="1"/>
  <c r="O10" i="6"/>
  <c r="C10" i="6"/>
  <c r="V23" i="6" s="1"/>
  <c r="V9" i="6"/>
  <c r="O9" i="6"/>
  <c r="P9" i="6" s="1"/>
  <c r="V8" i="6"/>
  <c r="Q8" i="6"/>
  <c r="O8" i="6"/>
  <c r="P8" i="6" s="1"/>
  <c r="C8" i="6"/>
  <c r="Q21" i="6" s="1"/>
  <c r="B8" i="6"/>
  <c r="V7" i="6"/>
  <c r="Q7" i="6"/>
  <c r="O7" i="6"/>
  <c r="P7" i="6" s="1"/>
  <c r="V6" i="6"/>
  <c r="O6" i="6"/>
  <c r="P6" i="6" s="1"/>
  <c r="C6" i="6"/>
  <c r="V5" i="6"/>
  <c r="O5" i="6"/>
  <c r="P5" i="6" s="1"/>
  <c r="C5" i="6"/>
  <c r="B5" i="6"/>
  <c r="W4" i="6"/>
  <c r="V4" i="6"/>
  <c r="Y4" i="6" s="1"/>
  <c r="M4" i="6" a="1"/>
  <c r="M22" i="6" s="1"/>
  <c r="U22" i="6" s="1"/>
  <c r="G4" i="6" a="1"/>
  <c r="G23" i="6" s="1"/>
  <c r="F23" i="6"/>
  <c r="F19" i="6"/>
  <c r="F18" i="6"/>
  <c r="F17" i="6"/>
  <c r="F13" i="6"/>
  <c r="F12" i="6"/>
  <c r="F11" i="6"/>
  <c r="F7" i="6"/>
  <c r="F6" i="6"/>
  <c r="F5" i="6"/>
  <c r="F4" i="6" a="1"/>
  <c r="F20" i="6" s="1"/>
  <c r="AT3" i="6"/>
  <c r="R3" i="6"/>
  <c r="Q3" i="6"/>
  <c r="AG3" i="6" s="1"/>
  <c r="AP3" i="6" s="1"/>
  <c r="O3" i="6"/>
  <c r="AE3" i="6" s="1"/>
  <c r="R23" i="5"/>
  <c r="O23" i="5"/>
  <c r="R22" i="5"/>
  <c r="O22" i="5"/>
  <c r="P22" i="5" s="1"/>
  <c r="V21" i="5"/>
  <c r="R21" i="5"/>
  <c r="O21" i="5"/>
  <c r="P21" i="5" s="1"/>
  <c r="R20" i="5"/>
  <c r="O20" i="5"/>
  <c r="R19" i="5"/>
  <c r="O19" i="5"/>
  <c r="P19" i="5" s="1"/>
  <c r="V18" i="5"/>
  <c r="R18" i="5"/>
  <c r="O18" i="5"/>
  <c r="P18" i="5" s="1"/>
  <c r="R17" i="5"/>
  <c r="O17" i="5"/>
  <c r="R16" i="5"/>
  <c r="O16" i="5"/>
  <c r="P16" i="5" s="1"/>
  <c r="V15" i="5"/>
  <c r="R15" i="5"/>
  <c r="O15" i="5"/>
  <c r="P15" i="5" s="1"/>
  <c r="R14" i="5"/>
  <c r="O14" i="5"/>
  <c r="R13" i="5"/>
  <c r="O13" i="5"/>
  <c r="P13" i="5" s="1"/>
  <c r="V12" i="5"/>
  <c r="R12" i="5"/>
  <c r="O12" i="5"/>
  <c r="P12" i="5" s="1"/>
  <c r="C12" i="5"/>
  <c r="V11" i="5"/>
  <c r="R11" i="5"/>
  <c r="O11" i="5"/>
  <c r="P11" i="5" s="1"/>
  <c r="R10" i="5"/>
  <c r="O10" i="5"/>
  <c r="C10" i="5"/>
  <c r="V23" i="5" s="1"/>
  <c r="V9" i="5"/>
  <c r="R9" i="5"/>
  <c r="O9" i="5"/>
  <c r="P9" i="5" s="1"/>
  <c r="V8" i="5"/>
  <c r="R8" i="5"/>
  <c r="Q8" i="5"/>
  <c r="O8" i="5"/>
  <c r="P8" i="5" s="1"/>
  <c r="C8" i="5"/>
  <c r="Q21" i="5" s="1"/>
  <c r="B8" i="5"/>
  <c r="V7" i="5"/>
  <c r="R7" i="5"/>
  <c r="Q7" i="5"/>
  <c r="O7" i="5"/>
  <c r="P7" i="5" s="1"/>
  <c r="V6" i="5"/>
  <c r="R6" i="5"/>
  <c r="O6" i="5"/>
  <c r="P6" i="5" s="1"/>
  <c r="V5" i="5"/>
  <c r="R5" i="5"/>
  <c r="O5" i="5"/>
  <c r="C5" i="5"/>
  <c r="B5" i="5"/>
  <c r="Y4" i="5"/>
  <c r="W4" i="5"/>
  <c r="V4" i="5"/>
  <c r="R4" i="5"/>
  <c r="M20" i="5"/>
  <c r="U20" i="5" s="1"/>
  <c r="M19" i="5"/>
  <c r="U19" i="5" s="1"/>
  <c r="M18" i="5"/>
  <c r="U18" i="5" s="1"/>
  <c r="M14" i="5"/>
  <c r="U14" i="5" s="1"/>
  <c r="M13" i="5"/>
  <c r="U13" i="5" s="1"/>
  <c r="M12" i="5"/>
  <c r="U12" i="5" s="1"/>
  <c r="M8" i="5"/>
  <c r="U8" i="5" s="1"/>
  <c r="M7" i="5"/>
  <c r="U7" i="5" s="1"/>
  <c r="M6" i="5"/>
  <c r="U6" i="5" s="1"/>
  <c r="M4" i="5" a="1"/>
  <c r="M21" i="5" s="1"/>
  <c r="U21" i="5" s="1"/>
  <c r="G4" i="5" a="1"/>
  <c r="G22" i="5" s="1"/>
  <c r="F23" i="5"/>
  <c r="F22" i="5"/>
  <c r="F18" i="5"/>
  <c r="F17" i="5"/>
  <c r="F16" i="5"/>
  <c r="F12" i="5"/>
  <c r="F11" i="5"/>
  <c r="F10" i="5"/>
  <c r="F7" i="5"/>
  <c r="F6" i="5"/>
  <c r="F5" i="5"/>
  <c r="F4" i="5"/>
  <c r="F4" i="5" a="1"/>
  <c r="F19" i="5" s="1"/>
  <c r="AT3" i="5"/>
  <c r="R3" i="5"/>
  <c r="Q3" i="5"/>
  <c r="AG3" i="5" s="1"/>
  <c r="AP3" i="5" s="1"/>
  <c r="O3" i="5"/>
  <c r="AE3" i="5" s="1"/>
  <c r="R23" i="4"/>
  <c r="O23" i="4"/>
  <c r="P23" i="4" s="1"/>
  <c r="V22" i="4"/>
  <c r="O22" i="4"/>
  <c r="P22" i="4" s="1"/>
  <c r="V21" i="4"/>
  <c r="O21" i="4"/>
  <c r="P21" i="4" s="1"/>
  <c r="R20" i="4"/>
  <c r="O20" i="4"/>
  <c r="P20" i="4" s="1"/>
  <c r="V19" i="4"/>
  <c r="O19" i="4"/>
  <c r="P19" i="4" s="1"/>
  <c r="V18" i="4"/>
  <c r="O18" i="4"/>
  <c r="P18" i="4" s="1"/>
  <c r="R17" i="4"/>
  <c r="O17" i="4"/>
  <c r="P17" i="4" s="1"/>
  <c r="V16" i="4"/>
  <c r="O16" i="4"/>
  <c r="P16" i="4" s="1"/>
  <c r="V15" i="4"/>
  <c r="O15" i="4"/>
  <c r="P15" i="4" s="1"/>
  <c r="R14" i="4"/>
  <c r="O14" i="4"/>
  <c r="V13" i="4"/>
  <c r="O13" i="4"/>
  <c r="P13" i="4" s="1"/>
  <c r="V12" i="4"/>
  <c r="O12" i="4"/>
  <c r="P12" i="4" s="1"/>
  <c r="C12" i="4"/>
  <c r="R11" i="4"/>
  <c r="O11" i="4"/>
  <c r="P11" i="4" s="1"/>
  <c r="R10" i="4"/>
  <c r="O10" i="4"/>
  <c r="C10" i="4"/>
  <c r="V11" i="4" s="1"/>
  <c r="V9" i="4"/>
  <c r="R9" i="4"/>
  <c r="O9" i="4"/>
  <c r="P9" i="4" s="1"/>
  <c r="V8" i="4"/>
  <c r="Q8" i="4"/>
  <c r="O8" i="4"/>
  <c r="P8" i="4" s="1"/>
  <c r="C8" i="4"/>
  <c r="Q22" i="4" s="1"/>
  <c r="B8" i="4"/>
  <c r="V7" i="4"/>
  <c r="Q7" i="4"/>
  <c r="O7" i="4"/>
  <c r="P7" i="4" s="1"/>
  <c r="V6" i="4"/>
  <c r="O6" i="4"/>
  <c r="P6" i="4" s="1"/>
  <c r="C6" i="4"/>
  <c r="R22" i="4" s="1"/>
  <c r="V5" i="4"/>
  <c r="R5" i="4"/>
  <c r="O5" i="4"/>
  <c r="P5" i="4" s="1"/>
  <c r="C5" i="4"/>
  <c r="B5" i="4"/>
  <c r="Y4" i="4"/>
  <c r="W4" i="4"/>
  <c r="V4" i="4"/>
  <c r="R4" i="4"/>
  <c r="M20" i="4"/>
  <c r="U20" i="4" s="1"/>
  <c r="M19" i="4"/>
  <c r="U19" i="4" s="1"/>
  <c r="M18" i="4"/>
  <c r="U18" i="4" s="1"/>
  <c r="M14" i="4"/>
  <c r="U14" i="4" s="1"/>
  <c r="M13" i="4"/>
  <c r="U13" i="4" s="1"/>
  <c r="M12" i="4"/>
  <c r="U12" i="4" s="1"/>
  <c r="M8" i="4"/>
  <c r="U8" i="4" s="1"/>
  <c r="M7" i="4"/>
  <c r="U7" i="4" s="1"/>
  <c r="M6" i="4"/>
  <c r="U6" i="4" s="1"/>
  <c r="M4" i="4" a="1"/>
  <c r="M21" i="4" s="1"/>
  <c r="U21" i="4" s="1"/>
  <c r="AT3" i="4"/>
  <c r="R3" i="4"/>
  <c r="Q3" i="4"/>
  <c r="AG3" i="4" s="1"/>
  <c r="AP3" i="4" s="1"/>
  <c r="O3" i="4"/>
  <c r="AE3" i="4" s="1"/>
  <c r="R23" i="3"/>
  <c r="O23" i="3"/>
  <c r="V22" i="3"/>
  <c r="O22" i="3"/>
  <c r="P22" i="3" s="1"/>
  <c r="V21" i="3"/>
  <c r="O21" i="3"/>
  <c r="P21" i="3" s="1"/>
  <c r="R20" i="3"/>
  <c r="O20" i="3"/>
  <c r="P20" i="3" s="1"/>
  <c r="V19" i="3"/>
  <c r="O19" i="3"/>
  <c r="P19" i="3" s="1"/>
  <c r="V18" i="3"/>
  <c r="O18" i="3"/>
  <c r="P18" i="3" s="1"/>
  <c r="R17" i="3"/>
  <c r="O17" i="3"/>
  <c r="P17" i="3" s="1"/>
  <c r="V16" i="3"/>
  <c r="O16" i="3"/>
  <c r="P16" i="3" s="1"/>
  <c r="V15" i="3"/>
  <c r="O15" i="3"/>
  <c r="P15" i="3" s="1"/>
  <c r="R14" i="3"/>
  <c r="O14" i="3"/>
  <c r="V13" i="3"/>
  <c r="O13" i="3"/>
  <c r="P13" i="3" s="1"/>
  <c r="V12" i="3"/>
  <c r="O12" i="3"/>
  <c r="P12" i="3" s="1"/>
  <c r="C12" i="3"/>
  <c r="R11" i="3"/>
  <c r="O11" i="3"/>
  <c r="P11" i="3" s="1"/>
  <c r="R10" i="3"/>
  <c r="O10" i="3"/>
  <c r="P10" i="3" s="1"/>
  <c r="C10" i="3"/>
  <c r="V11" i="3" s="1"/>
  <c r="V9" i="3"/>
  <c r="R9" i="3"/>
  <c r="O9" i="3"/>
  <c r="P9" i="3" s="1"/>
  <c r="V8" i="3"/>
  <c r="O8" i="3"/>
  <c r="P8" i="3" s="1"/>
  <c r="C8" i="3"/>
  <c r="Q22" i="3" s="1"/>
  <c r="B8" i="3"/>
  <c r="V7" i="3"/>
  <c r="Q7" i="3"/>
  <c r="O7" i="3"/>
  <c r="P7" i="3" s="1"/>
  <c r="V6" i="3"/>
  <c r="O6" i="3"/>
  <c r="P6" i="3" s="1"/>
  <c r="C6" i="3"/>
  <c r="R22" i="3" s="1"/>
  <c r="V5" i="3"/>
  <c r="R5" i="3"/>
  <c r="O5" i="3"/>
  <c r="P5" i="3" s="1"/>
  <c r="C5" i="3"/>
  <c r="B5" i="3"/>
  <c r="Y4" i="3"/>
  <c r="W4" i="3"/>
  <c r="V4" i="3"/>
  <c r="R4" i="3"/>
  <c r="M20" i="3"/>
  <c r="U20" i="3" s="1"/>
  <c r="M19" i="3"/>
  <c r="U19" i="3" s="1"/>
  <c r="M18" i="3"/>
  <c r="U18" i="3" s="1"/>
  <c r="M14" i="3"/>
  <c r="U14" i="3" s="1"/>
  <c r="M13" i="3"/>
  <c r="U13" i="3" s="1"/>
  <c r="M12" i="3"/>
  <c r="U12" i="3" s="1"/>
  <c r="M8" i="3"/>
  <c r="U8" i="3" s="1"/>
  <c r="M7" i="3"/>
  <c r="U7" i="3" s="1"/>
  <c r="M6" i="3"/>
  <c r="U6" i="3" s="1"/>
  <c r="M4" i="3" a="1"/>
  <c r="M21" i="3" s="1"/>
  <c r="U21" i="3" s="1"/>
  <c r="AT3" i="3"/>
  <c r="R3" i="3"/>
  <c r="Q3" i="3"/>
  <c r="AG3" i="3" s="1"/>
  <c r="AP3" i="3" s="1"/>
  <c r="O3" i="3"/>
  <c r="AE3" i="3" s="1"/>
  <c r="R23" i="2"/>
  <c r="O23" i="2"/>
  <c r="P23" i="2" s="1"/>
  <c r="V22" i="2"/>
  <c r="O22" i="2"/>
  <c r="P22" i="2" s="1"/>
  <c r="V21" i="2"/>
  <c r="O21" i="2"/>
  <c r="P21" i="2" s="1"/>
  <c r="R20" i="2"/>
  <c r="O20" i="2"/>
  <c r="P20" i="2" s="1"/>
  <c r="V19" i="2"/>
  <c r="O19" i="2"/>
  <c r="P19" i="2" s="1"/>
  <c r="V18" i="2"/>
  <c r="O18" i="2"/>
  <c r="P18" i="2" s="1"/>
  <c r="R17" i="2"/>
  <c r="O17" i="2"/>
  <c r="P17" i="2" s="1"/>
  <c r="V16" i="2"/>
  <c r="O16" i="2"/>
  <c r="P16" i="2" s="1"/>
  <c r="V15" i="2"/>
  <c r="O15" i="2"/>
  <c r="P15" i="2" s="1"/>
  <c r="R14" i="2"/>
  <c r="O14" i="2"/>
  <c r="V13" i="2"/>
  <c r="O13" i="2"/>
  <c r="P13" i="2" s="1"/>
  <c r="V12" i="2"/>
  <c r="O12" i="2"/>
  <c r="P12" i="2" s="1"/>
  <c r="C12" i="2"/>
  <c r="R11" i="2"/>
  <c r="O11" i="2"/>
  <c r="P11" i="2" s="1"/>
  <c r="R10" i="2"/>
  <c r="O10" i="2"/>
  <c r="C10" i="2"/>
  <c r="V11" i="2" s="1"/>
  <c r="V9" i="2"/>
  <c r="R9" i="2"/>
  <c r="O9" i="2"/>
  <c r="P9" i="2" s="1"/>
  <c r="V8" i="2"/>
  <c r="Q8" i="2"/>
  <c r="O8" i="2"/>
  <c r="P8" i="2" s="1"/>
  <c r="C8" i="2"/>
  <c r="Q22" i="2" s="1"/>
  <c r="B8" i="2"/>
  <c r="V7" i="2"/>
  <c r="Q7" i="2"/>
  <c r="O7" i="2"/>
  <c r="P7" i="2" s="1"/>
  <c r="V6" i="2"/>
  <c r="O6" i="2"/>
  <c r="P6" i="2" s="1"/>
  <c r="C6" i="2"/>
  <c r="R22" i="2" s="1"/>
  <c r="V5" i="2"/>
  <c r="R5" i="2"/>
  <c r="O5" i="2"/>
  <c r="P5" i="2" s="1"/>
  <c r="C5" i="2"/>
  <c r="B5" i="2"/>
  <c r="Y4" i="2"/>
  <c r="W4" i="2"/>
  <c r="V4" i="2"/>
  <c r="R4" i="2"/>
  <c r="M20" i="2"/>
  <c r="U20" i="2" s="1"/>
  <c r="M19" i="2"/>
  <c r="U19" i="2" s="1"/>
  <c r="M18" i="2"/>
  <c r="U18" i="2" s="1"/>
  <c r="M14" i="2"/>
  <c r="U14" i="2" s="1"/>
  <c r="M13" i="2"/>
  <c r="U13" i="2" s="1"/>
  <c r="M12" i="2"/>
  <c r="U12" i="2" s="1"/>
  <c r="M8" i="2"/>
  <c r="U8" i="2" s="1"/>
  <c r="M7" i="2"/>
  <c r="U7" i="2" s="1"/>
  <c r="M6" i="2"/>
  <c r="U6" i="2" s="1"/>
  <c r="M4" i="2" a="1"/>
  <c r="M21" i="2" s="1"/>
  <c r="U21" i="2" s="1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O13" i="1"/>
  <c r="P13" i="1" s="1"/>
  <c r="V12" i="1"/>
  <c r="R12" i="1"/>
  <c r="Q12" i="1"/>
  <c r="O12" i="1"/>
  <c r="P12" i="1" s="1"/>
  <c r="V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C9" i="24" s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V5" i="1"/>
  <c r="R5" i="1"/>
  <c r="Q5" i="1"/>
  <c r="O5" i="1"/>
  <c r="P5" i="1" s="1"/>
  <c r="Y4" i="1"/>
  <c r="W4" i="1"/>
  <c r="V4" i="1"/>
  <c r="R4" i="1"/>
  <c r="M23" i="1"/>
  <c r="U23" i="1" s="1"/>
  <c r="M19" i="1"/>
  <c r="U19" i="1" s="1"/>
  <c r="M18" i="1"/>
  <c r="U18" i="1" s="1"/>
  <c r="M17" i="1"/>
  <c r="U17" i="1" s="1"/>
  <c r="M13" i="1"/>
  <c r="U13" i="1" s="1"/>
  <c r="M12" i="1"/>
  <c r="U12" i="1" s="1"/>
  <c r="M11" i="1"/>
  <c r="U11" i="1" s="1"/>
  <c r="M7" i="1"/>
  <c r="U7" i="1" s="1"/>
  <c r="M6" i="1"/>
  <c r="U6" i="1" s="1"/>
  <c r="M5" i="1"/>
  <c r="U5" i="1" s="1"/>
  <c r="M4" i="1" a="1"/>
  <c r="M20" i="1" s="1"/>
  <c r="U20" i="1" s="1"/>
  <c r="G20" i="1"/>
  <c r="G19" i="1"/>
  <c r="G18" i="1"/>
  <c r="G14" i="1"/>
  <c r="G13" i="1"/>
  <c r="G12" i="1"/>
  <c r="G8" i="1"/>
  <c r="G7" i="1"/>
  <c r="G6" i="1"/>
  <c r="G4" i="1" a="1"/>
  <c r="G21" i="1" s="1"/>
  <c r="F4" i="1" a="1"/>
  <c r="F18" i="1" s="1"/>
  <c r="H18" i="1" s="1"/>
  <c r="I18" i="1" s="1"/>
  <c r="J18" i="1" s="1"/>
  <c r="AT3" i="1"/>
  <c r="R3" i="1"/>
  <c r="Q3" i="1"/>
  <c r="AG3" i="1" s="1"/>
  <c r="AP3" i="1" s="1"/>
  <c r="O3" i="1"/>
  <c r="P3" i="1" s="1"/>
  <c r="AF3" i="1" s="1"/>
  <c r="AO3" i="1" s="1"/>
  <c r="P3" i="95" l="1"/>
  <c r="AF3" i="95" s="1"/>
  <c r="AO3" i="95" s="1"/>
  <c r="AE3" i="46"/>
  <c r="AN3" i="46" s="1"/>
  <c r="P3" i="42"/>
  <c r="AF3" i="42" s="1"/>
  <c r="AO3" i="42" s="1"/>
  <c r="P3" i="90"/>
  <c r="AF3" i="90" s="1"/>
  <c r="AO3" i="90" s="1"/>
  <c r="P3" i="88"/>
  <c r="AF3" i="88" s="1"/>
  <c r="AO3" i="88" s="1"/>
  <c r="AE3" i="88"/>
  <c r="P3" i="40"/>
  <c r="AF3" i="40" s="1"/>
  <c r="AO3" i="40" s="1"/>
  <c r="AE3" i="87"/>
  <c r="P3" i="87"/>
  <c r="AF3" i="87" s="1"/>
  <c r="AO3" i="87" s="1"/>
  <c r="P3" i="37"/>
  <c r="AF3" i="37" s="1"/>
  <c r="AO3" i="37" s="1"/>
  <c r="P3" i="36"/>
  <c r="AF3" i="36" s="1"/>
  <c r="AO3" i="36" s="1"/>
  <c r="P3" i="35"/>
  <c r="AF3" i="35" s="1"/>
  <c r="AO3" i="35" s="1"/>
  <c r="P3" i="34"/>
  <c r="AF3" i="34" s="1"/>
  <c r="AO3" i="34" s="1"/>
  <c r="P3" i="82"/>
  <c r="AF3" i="82" s="1"/>
  <c r="AO3" i="82" s="1"/>
  <c r="AE3" i="81"/>
  <c r="P3" i="32"/>
  <c r="AF3" i="32" s="1"/>
  <c r="AO3" i="32" s="1"/>
  <c r="AE3" i="79"/>
  <c r="P3" i="79"/>
  <c r="AF3" i="79" s="1"/>
  <c r="AO3" i="79" s="1"/>
  <c r="P3" i="31"/>
  <c r="AF3" i="31" s="1"/>
  <c r="AO3" i="31" s="1"/>
  <c r="P3" i="30"/>
  <c r="AF3" i="30" s="1"/>
  <c r="AO3" i="30" s="1"/>
  <c r="P3" i="77"/>
  <c r="AF3" i="77" s="1"/>
  <c r="AO3" i="77" s="1"/>
  <c r="P3" i="28"/>
  <c r="AF3" i="28" s="1"/>
  <c r="AO3" i="28" s="1"/>
  <c r="P3" i="76"/>
  <c r="AF3" i="76" s="1"/>
  <c r="AO3" i="76" s="1"/>
  <c r="P3" i="27"/>
  <c r="AF3" i="27" s="1"/>
  <c r="AO3" i="27" s="1"/>
  <c r="P3" i="25"/>
  <c r="AF3" i="25" s="1"/>
  <c r="AO3" i="25" s="1"/>
  <c r="P3" i="73"/>
  <c r="AF3" i="73" s="1"/>
  <c r="AO3" i="73" s="1"/>
  <c r="P3" i="24"/>
  <c r="AF3" i="24" s="1"/>
  <c r="AO3" i="24" s="1"/>
  <c r="P3" i="23"/>
  <c r="AF3" i="23" s="1"/>
  <c r="AO3" i="23" s="1"/>
  <c r="O20" i="70"/>
  <c r="P20" i="70" s="1"/>
  <c r="O15" i="70"/>
  <c r="O14" i="70"/>
  <c r="P14" i="70" s="1"/>
  <c r="O18" i="70"/>
  <c r="O6" i="70"/>
  <c r="P6" i="70" s="1"/>
  <c r="O23" i="70"/>
  <c r="P23" i="70" s="1"/>
  <c r="O7" i="69"/>
  <c r="O13" i="69"/>
  <c r="O18" i="69"/>
  <c r="P18" i="69" s="1"/>
  <c r="O9" i="69"/>
  <c r="P9" i="69" s="1"/>
  <c r="O12" i="69"/>
  <c r="P12" i="69" s="1"/>
  <c r="P8" i="21"/>
  <c r="O11" i="69"/>
  <c r="O19" i="69"/>
  <c r="P11" i="20"/>
  <c r="O8" i="67"/>
  <c r="P8" i="67" s="1"/>
  <c r="P11" i="19"/>
  <c r="O10" i="67"/>
  <c r="P10" i="67" s="1"/>
  <c r="O16" i="67"/>
  <c r="P16" i="67" s="1"/>
  <c r="O5" i="67"/>
  <c r="P5" i="67" s="1"/>
  <c r="O7" i="67"/>
  <c r="P7" i="67" s="1"/>
  <c r="O3" i="67"/>
  <c r="O11" i="67"/>
  <c r="P11" i="67" s="1"/>
  <c r="O17" i="67"/>
  <c r="P17" i="67" s="1"/>
  <c r="P11" i="18"/>
  <c r="O23" i="66"/>
  <c r="O15" i="65"/>
  <c r="P15" i="65" s="1"/>
  <c r="O23" i="65"/>
  <c r="P23" i="65" s="1"/>
  <c r="O6" i="64"/>
  <c r="P6" i="64" s="1"/>
  <c r="O18" i="64"/>
  <c r="P18" i="64" s="1"/>
  <c r="O15" i="64"/>
  <c r="P15" i="64" s="1"/>
  <c r="O12" i="64"/>
  <c r="P12" i="64" s="1"/>
  <c r="P3" i="16"/>
  <c r="AF3" i="16" s="1"/>
  <c r="AO3" i="16" s="1"/>
  <c r="P11" i="16"/>
  <c r="P21" i="15"/>
  <c r="P3" i="15"/>
  <c r="AF3" i="15" s="1"/>
  <c r="AO3" i="15" s="1"/>
  <c r="P21" i="14"/>
  <c r="O14" i="62"/>
  <c r="O17" i="62"/>
  <c r="P17" i="62" s="1"/>
  <c r="O23" i="62"/>
  <c r="O10" i="62"/>
  <c r="O20" i="62"/>
  <c r="P20" i="62" s="1"/>
  <c r="P3" i="13"/>
  <c r="AF3" i="13" s="1"/>
  <c r="AO3" i="13" s="1"/>
  <c r="P23" i="61"/>
  <c r="O9" i="61"/>
  <c r="P21" i="11"/>
  <c r="O12" i="59"/>
  <c r="P12" i="59" s="1"/>
  <c r="O15" i="59"/>
  <c r="P15" i="59" s="1"/>
  <c r="O18" i="59"/>
  <c r="P18" i="59" s="1"/>
  <c r="O21" i="59"/>
  <c r="P21" i="59" s="1"/>
  <c r="O6" i="59"/>
  <c r="P6" i="59" s="1"/>
  <c r="O8" i="59"/>
  <c r="P8" i="59" s="1"/>
  <c r="O13" i="59"/>
  <c r="P13" i="59" s="1"/>
  <c r="O16" i="59"/>
  <c r="P16" i="59" s="1"/>
  <c r="O19" i="59"/>
  <c r="P19" i="59" s="1"/>
  <c r="O22" i="59"/>
  <c r="P22" i="59" s="1"/>
  <c r="O3" i="59"/>
  <c r="P3" i="59" s="1"/>
  <c r="AF3" i="59" s="1"/>
  <c r="AO3" i="59" s="1"/>
  <c r="O7" i="59"/>
  <c r="P7" i="59" s="1"/>
  <c r="P21" i="10"/>
  <c r="O6" i="57"/>
  <c r="P6" i="57" s="1"/>
  <c r="O18" i="57"/>
  <c r="P18" i="57" s="1"/>
  <c r="P3" i="9"/>
  <c r="AF3" i="9" s="1"/>
  <c r="AO3" i="9" s="1"/>
  <c r="P3" i="8"/>
  <c r="AF3" i="8" s="1"/>
  <c r="AO3" i="8" s="1"/>
  <c r="P10" i="8"/>
  <c r="O15" i="56"/>
  <c r="P15" i="56" s="1"/>
  <c r="O12" i="56"/>
  <c r="O10" i="56"/>
  <c r="O6" i="56"/>
  <c r="O11" i="56"/>
  <c r="O21" i="56"/>
  <c r="P21" i="56" s="1"/>
  <c r="O5" i="56"/>
  <c r="P3" i="7"/>
  <c r="AF3" i="7" s="1"/>
  <c r="AO3" i="7" s="1"/>
  <c r="O5" i="55"/>
  <c r="P5" i="55" s="1"/>
  <c r="P3" i="6"/>
  <c r="AF3" i="6" s="1"/>
  <c r="AO3" i="6" s="1"/>
  <c r="P23" i="6"/>
  <c r="P3" i="5"/>
  <c r="AF3" i="5" s="1"/>
  <c r="AO3" i="5" s="1"/>
  <c r="P23" i="5"/>
  <c r="O3" i="53"/>
  <c r="O16" i="53"/>
  <c r="P16" i="53" s="1"/>
  <c r="O19" i="53"/>
  <c r="P19" i="53" s="1"/>
  <c r="P14" i="4"/>
  <c r="O15" i="52"/>
  <c r="P15" i="52" s="1"/>
  <c r="O19" i="52"/>
  <c r="P19" i="52" s="1"/>
  <c r="P3" i="4"/>
  <c r="AF3" i="4" s="1"/>
  <c r="AO3" i="4" s="1"/>
  <c r="O12" i="52"/>
  <c r="P12" i="52" s="1"/>
  <c r="O6" i="52"/>
  <c r="P6" i="52" s="1"/>
  <c r="O18" i="52"/>
  <c r="P18" i="52" s="1"/>
  <c r="O18" i="51"/>
  <c r="P18" i="51" s="1"/>
  <c r="P3" i="3"/>
  <c r="AF3" i="3" s="1"/>
  <c r="AO3" i="3" s="1"/>
  <c r="P23" i="3"/>
  <c r="O15" i="51"/>
  <c r="P15" i="51" s="1"/>
  <c r="O6" i="51"/>
  <c r="P6" i="51" s="1"/>
  <c r="O12" i="51"/>
  <c r="P12" i="51" s="1"/>
  <c r="O5" i="51"/>
  <c r="P5" i="51" s="1"/>
  <c r="O11" i="51"/>
  <c r="P11" i="51" s="1"/>
  <c r="O23" i="50"/>
  <c r="O14" i="50"/>
  <c r="P14" i="50" s="1"/>
  <c r="P14" i="2"/>
  <c r="P3" i="2"/>
  <c r="AF3" i="2" s="1"/>
  <c r="AO3" i="2" s="1"/>
  <c r="O10" i="50"/>
  <c r="P10" i="50" s="1"/>
  <c r="O11" i="50"/>
  <c r="P11" i="50" s="1"/>
  <c r="AH4" i="88"/>
  <c r="Z4" i="88"/>
  <c r="H22" i="24"/>
  <c r="H19" i="24"/>
  <c r="H16" i="24"/>
  <c r="H13" i="24"/>
  <c r="H8" i="24"/>
  <c r="H7" i="24"/>
  <c r="H9" i="24"/>
  <c r="H23" i="24"/>
  <c r="H20" i="24"/>
  <c r="H17" i="24"/>
  <c r="H14" i="24"/>
  <c r="H10" i="24"/>
  <c r="H11" i="24"/>
  <c r="H5" i="24"/>
  <c r="H4" i="24"/>
  <c r="H21" i="24"/>
  <c r="H18" i="24"/>
  <c r="H15" i="24"/>
  <c r="H12" i="24"/>
  <c r="H6" i="24"/>
  <c r="AN3" i="15"/>
  <c r="AN3" i="25"/>
  <c r="H96" i="25"/>
  <c r="I96" i="25" s="1"/>
  <c r="J96" i="25" s="1"/>
  <c r="AN3" i="2"/>
  <c r="AN3" i="4"/>
  <c r="AN3" i="7"/>
  <c r="AN3" i="14"/>
  <c r="AN3" i="3"/>
  <c r="AN3" i="9"/>
  <c r="AN3" i="24"/>
  <c r="AN3" i="5"/>
  <c r="AN3" i="16"/>
  <c r="Z4" i="17"/>
  <c r="AN3" i="6"/>
  <c r="AN3" i="8"/>
  <c r="AN3" i="17"/>
  <c r="AN3" i="23"/>
  <c r="H6" i="10"/>
  <c r="I6" i="10" s="1"/>
  <c r="J6" i="10" s="1"/>
  <c r="AN3" i="13"/>
  <c r="AH3" i="1"/>
  <c r="AQ3" i="1" s="1"/>
  <c r="F7" i="1"/>
  <c r="H7" i="1" s="1"/>
  <c r="I7" i="1" s="1"/>
  <c r="J7" i="1" s="1"/>
  <c r="F13" i="1"/>
  <c r="H13" i="1" s="1"/>
  <c r="I13" i="1" s="1"/>
  <c r="J13" i="1" s="1"/>
  <c r="F19" i="1"/>
  <c r="H19" i="1" s="1"/>
  <c r="I19" i="1" s="1"/>
  <c r="J19" i="1" s="1"/>
  <c r="G4" i="1"/>
  <c r="G10" i="1"/>
  <c r="G16" i="1"/>
  <c r="G22" i="1"/>
  <c r="M9" i="1"/>
  <c r="U9" i="1" s="1"/>
  <c r="M15" i="1"/>
  <c r="U15" i="1" s="1"/>
  <c r="M21" i="1"/>
  <c r="U21" i="1" s="1"/>
  <c r="M4" i="2"/>
  <c r="U4" i="2" s="1"/>
  <c r="X4" i="2" s="1"/>
  <c r="M10" i="2"/>
  <c r="U10" i="2" s="1"/>
  <c r="M16" i="2"/>
  <c r="U16" i="2" s="1"/>
  <c r="M22" i="2"/>
  <c r="U22" i="2" s="1"/>
  <c r="Q6" i="2"/>
  <c r="V10" i="2"/>
  <c r="Q12" i="2"/>
  <c r="V14" i="2"/>
  <c r="Q15" i="2"/>
  <c r="V17" i="2"/>
  <c r="Q18" i="2"/>
  <c r="V20" i="2"/>
  <c r="Q21" i="2"/>
  <c r="V23" i="2"/>
  <c r="M4" i="3"/>
  <c r="U4" i="3" s="1"/>
  <c r="X4" i="3" s="1"/>
  <c r="M10" i="3"/>
  <c r="U10" i="3" s="1"/>
  <c r="M16" i="3"/>
  <c r="U16" i="3" s="1"/>
  <c r="M22" i="3"/>
  <c r="U22" i="3" s="1"/>
  <c r="Q6" i="3"/>
  <c r="V10" i="3"/>
  <c r="Q12" i="3"/>
  <c r="V14" i="3"/>
  <c r="Q15" i="3"/>
  <c r="V17" i="3"/>
  <c r="Q18" i="3"/>
  <c r="V20" i="3"/>
  <c r="Q21" i="3"/>
  <c r="V23" i="3"/>
  <c r="M4" i="4"/>
  <c r="U4" i="4" s="1"/>
  <c r="X4" i="4" s="1"/>
  <c r="M10" i="4"/>
  <c r="U10" i="4" s="1"/>
  <c r="M16" i="4"/>
  <c r="U16" i="4" s="1"/>
  <c r="M22" i="4"/>
  <c r="U22" i="4" s="1"/>
  <c r="Q6" i="4"/>
  <c r="V10" i="4"/>
  <c r="Q12" i="4"/>
  <c r="V14" i="4"/>
  <c r="Q15" i="4"/>
  <c r="V17" i="4"/>
  <c r="Q18" i="4"/>
  <c r="V20" i="4"/>
  <c r="Q21" i="4"/>
  <c r="V23" i="4"/>
  <c r="F8" i="5"/>
  <c r="F14" i="5"/>
  <c r="F20" i="5"/>
  <c r="G5" i="5"/>
  <c r="G11" i="5"/>
  <c r="G17" i="5"/>
  <c r="G23" i="5"/>
  <c r="M4" i="5"/>
  <c r="U4" i="5" s="1"/>
  <c r="X4" i="5" s="1"/>
  <c r="M10" i="5"/>
  <c r="U10" i="5" s="1"/>
  <c r="M16" i="5"/>
  <c r="U16" i="5" s="1"/>
  <c r="M22" i="5"/>
  <c r="U22" i="5" s="1"/>
  <c r="P5" i="5"/>
  <c r="P10" i="5"/>
  <c r="Q11" i="5"/>
  <c r="P14" i="5"/>
  <c r="P17" i="5"/>
  <c r="P20" i="5"/>
  <c r="F9" i="6"/>
  <c r="F15" i="6"/>
  <c r="F21" i="6"/>
  <c r="G6" i="6"/>
  <c r="G12" i="6"/>
  <c r="G18" i="6"/>
  <c r="M5" i="6"/>
  <c r="U5" i="6" s="1"/>
  <c r="M11" i="6"/>
  <c r="U11" i="6" s="1"/>
  <c r="M17" i="6"/>
  <c r="U17" i="6" s="1"/>
  <c r="M23" i="6"/>
  <c r="U23" i="6" s="1"/>
  <c r="Q5" i="6"/>
  <c r="R6" i="6"/>
  <c r="P10" i="6"/>
  <c r="Q11" i="6"/>
  <c r="R12" i="6"/>
  <c r="P14" i="6"/>
  <c r="R15" i="6"/>
  <c r="P17" i="6"/>
  <c r="R18" i="6"/>
  <c r="P20" i="6"/>
  <c r="R21" i="6"/>
  <c r="M5" i="7"/>
  <c r="U5" i="7" s="1"/>
  <c r="M11" i="7"/>
  <c r="U11" i="7" s="1"/>
  <c r="M17" i="7"/>
  <c r="U17" i="7" s="1"/>
  <c r="M23" i="7"/>
  <c r="U23" i="7" s="1"/>
  <c r="Q5" i="7"/>
  <c r="R6" i="7"/>
  <c r="P10" i="7"/>
  <c r="Q11" i="7"/>
  <c r="R12" i="7"/>
  <c r="P14" i="7"/>
  <c r="R15" i="7"/>
  <c r="P17" i="7"/>
  <c r="R18" i="7"/>
  <c r="P20" i="7"/>
  <c r="R21" i="7"/>
  <c r="M5" i="8"/>
  <c r="U5" i="8" s="1"/>
  <c r="M11" i="8"/>
  <c r="U11" i="8" s="1"/>
  <c r="M17" i="8"/>
  <c r="U17" i="8" s="1"/>
  <c r="M23" i="8"/>
  <c r="U23" i="8" s="1"/>
  <c r="Q5" i="8"/>
  <c r="R6" i="8"/>
  <c r="Q11" i="8"/>
  <c r="R12" i="8"/>
  <c r="R15" i="8"/>
  <c r="R18" i="8"/>
  <c r="R21" i="8"/>
  <c r="F9" i="9"/>
  <c r="H9" i="9" s="1"/>
  <c r="I9" i="9" s="1"/>
  <c r="J9" i="9" s="1"/>
  <c r="F15" i="9"/>
  <c r="F21" i="9"/>
  <c r="G6" i="9"/>
  <c r="G12" i="9"/>
  <c r="G18" i="9"/>
  <c r="M5" i="9"/>
  <c r="U5" i="9" s="1"/>
  <c r="M11" i="9"/>
  <c r="U11" i="9" s="1"/>
  <c r="M17" i="9"/>
  <c r="U17" i="9" s="1"/>
  <c r="M23" i="9"/>
  <c r="U23" i="9" s="1"/>
  <c r="C9" i="9"/>
  <c r="H6" i="9" s="1"/>
  <c r="I6" i="9" s="1"/>
  <c r="J6" i="9" s="1"/>
  <c r="Q10" i="9"/>
  <c r="V13" i="9"/>
  <c r="Q14" i="9"/>
  <c r="V16" i="9"/>
  <c r="Q17" i="9"/>
  <c r="V19" i="9"/>
  <c r="Q20" i="9"/>
  <c r="Q23" i="9"/>
  <c r="AE3" i="10"/>
  <c r="F4" i="10"/>
  <c r="F10" i="10"/>
  <c r="H10" i="10" s="1"/>
  <c r="I10" i="10" s="1"/>
  <c r="J10" i="10" s="1"/>
  <c r="F16" i="10"/>
  <c r="H16" i="10" s="1"/>
  <c r="I16" i="10" s="1"/>
  <c r="J16" i="10" s="1"/>
  <c r="F22" i="10"/>
  <c r="H22" i="10" s="1"/>
  <c r="I22" i="10" s="1"/>
  <c r="J22" i="10" s="1"/>
  <c r="G7" i="10"/>
  <c r="G13" i="10"/>
  <c r="G19" i="10"/>
  <c r="M6" i="10"/>
  <c r="U6" i="10" s="1"/>
  <c r="M12" i="10"/>
  <c r="U12" i="10" s="1"/>
  <c r="M18" i="10"/>
  <c r="U18" i="10" s="1"/>
  <c r="R4" i="10"/>
  <c r="R5" i="10"/>
  <c r="C9" i="10"/>
  <c r="H8" i="10" s="1"/>
  <c r="I8" i="10" s="1"/>
  <c r="J8" i="10" s="1"/>
  <c r="Q10" i="10"/>
  <c r="R11" i="10"/>
  <c r="V13" i="10"/>
  <c r="Q14" i="10"/>
  <c r="V16" i="10"/>
  <c r="Q17" i="10"/>
  <c r="V19" i="10"/>
  <c r="Q20" i="10"/>
  <c r="Q23" i="10"/>
  <c r="AE3" i="11"/>
  <c r="M6" i="11"/>
  <c r="U6" i="11" s="1"/>
  <c r="M12" i="11"/>
  <c r="U12" i="11" s="1"/>
  <c r="M18" i="11"/>
  <c r="U18" i="11" s="1"/>
  <c r="R4" i="11"/>
  <c r="R5" i="11"/>
  <c r="C9" i="11"/>
  <c r="Q10" i="11"/>
  <c r="R11" i="11"/>
  <c r="V13" i="11"/>
  <c r="Q14" i="11"/>
  <c r="V16" i="11"/>
  <c r="Q17" i="11"/>
  <c r="V19" i="11"/>
  <c r="Q20" i="11"/>
  <c r="Q23" i="11"/>
  <c r="AE3" i="12"/>
  <c r="M6" i="12"/>
  <c r="U6" i="12" s="1"/>
  <c r="M12" i="12"/>
  <c r="U12" i="12" s="1"/>
  <c r="M18" i="12"/>
  <c r="U18" i="12" s="1"/>
  <c r="R4" i="12"/>
  <c r="R5" i="12"/>
  <c r="C9" i="12"/>
  <c r="Q10" i="12"/>
  <c r="R11" i="12"/>
  <c r="V13" i="12"/>
  <c r="Q14" i="12"/>
  <c r="V16" i="12"/>
  <c r="Q17" i="12"/>
  <c r="V19" i="12"/>
  <c r="Q20" i="12"/>
  <c r="Q23" i="12"/>
  <c r="G7" i="13"/>
  <c r="G13" i="13"/>
  <c r="G19" i="13"/>
  <c r="M6" i="13"/>
  <c r="U6" i="13" s="1"/>
  <c r="M12" i="13"/>
  <c r="U12" i="13" s="1"/>
  <c r="M18" i="13"/>
  <c r="U18" i="13" s="1"/>
  <c r="P7" i="13"/>
  <c r="P8" i="13"/>
  <c r="Q9" i="13"/>
  <c r="P13" i="13"/>
  <c r="P16" i="13"/>
  <c r="P19" i="13"/>
  <c r="F5" i="14"/>
  <c r="F11" i="14"/>
  <c r="F17" i="14"/>
  <c r="F23" i="14"/>
  <c r="G8" i="14"/>
  <c r="G14" i="14"/>
  <c r="G20" i="14"/>
  <c r="M7" i="14"/>
  <c r="U7" i="14" s="1"/>
  <c r="M13" i="14"/>
  <c r="U13" i="14" s="1"/>
  <c r="M19" i="14"/>
  <c r="U19" i="14" s="1"/>
  <c r="P7" i="14"/>
  <c r="P8" i="14"/>
  <c r="Q9" i="14"/>
  <c r="R10" i="14"/>
  <c r="P13" i="14"/>
  <c r="R14" i="14"/>
  <c r="P16" i="14"/>
  <c r="R17" i="14"/>
  <c r="P19" i="14"/>
  <c r="R20" i="14"/>
  <c r="P22" i="14"/>
  <c r="R23" i="14"/>
  <c r="M7" i="15"/>
  <c r="U7" i="15" s="1"/>
  <c r="M13" i="15"/>
  <c r="U13" i="15" s="1"/>
  <c r="M19" i="15"/>
  <c r="U19" i="15" s="1"/>
  <c r="P7" i="15"/>
  <c r="P8" i="15"/>
  <c r="Q9" i="15"/>
  <c r="R10" i="15"/>
  <c r="R14" i="15"/>
  <c r="R17" i="15"/>
  <c r="R20" i="15"/>
  <c r="R23" i="15"/>
  <c r="M7" i="16"/>
  <c r="U7" i="16" s="1"/>
  <c r="M13" i="16"/>
  <c r="U13" i="16" s="1"/>
  <c r="M19" i="16"/>
  <c r="U19" i="16" s="1"/>
  <c r="P7" i="16"/>
  <c r="P8" i="16"/>
  <c r="Q9" i="16"/>
  <c r="R10" i="16"/>
  <c r="R14" i="16"/>
  <c r="R17" i="16"/>
  <c r="R20" i="16"/>
  <c r="R23" i="16"/>
  <c r="P3" i="17"/>
  <c r="AF3" i="17" s="1"/>
  <c r="AO3" i="17" s="1"/>
  <c r="F5" i="17"/>
  <c r="F11" i="17"/>
  <c r="F17" i="17"/>
  <c r="F23" i="17"/>
  <c r="G8" i="17"/>
  <c r="G14" i="17"/>
  <c r="G20" i="17"/>
  <c r="M7" i="17"/>
  <c r="U7" i="17" s="1"/>
  <c r="M13" i="17"/>
  <c r="U13" i="17" s="1"/>
  <c r="M19" i="17"/>
  <c r="U19" i="17" s="1"/>
  <c r="V6" i="17"/>
  <c r="V12" i="17"/>
  <c r="Q13" i="17"/>
  <c r="V15" i="17"/>
  <c r="Q16" i="17"/>
  <c r="V18" i="17"/>
  <c r="Q19" i="17"/>
  <c r="V21" i="17"/>
  <c r="Q22" i="17"/>
  <c r="F6" i="18"/>
  <c r="F12" i="18"/>
  <c r="F18" i="18"/>
  <c r="G9" i="18"/>
  <c r="G15" i="18"/>
  <c r="G21" i="18"/>
  <c r="M8" i="18"/>
  <c r="U8" i="18" s="1"/>
  <c r="M14" i="18"/>
  <c r="U14" i="18" s="1"/>
  <c r="M20" i="18"/>
  <c r="U20" i="18" s="1"/>
  <c r="V6" i="18"/>
  <c r="Q8" i="18"/>
  <c r="R9" i="18"/>
  <c r="V12" i="18"/>
  <c r="Q13" i="18"/>
  <c r="V15" i="18"/>
  <c r="Q16" i="18"/>
  <c r="V18" i="18"/>
  <c r="Q19" i="18"/>
  <c r="V21" i="18"/>
  <c r="Q22" i="18"/>
  <c r="V6" i="19"/>
  <c r="Q7" i="19"/>
  <c r="Q8" i="19"/>
  <c r="R9" i="19"/>
  <c r="V12" i="19"/>
  <c r="Q13" i="19"/>
  <c r="V15" i="19"/>
  <c r="Q16" i="19"/>
  <c r="V18" i="19"/>
  <c r="Q19" i="19"/>
  <c r="V21" i="19"/>
  <c r="Q22" i="19"/>
  <c r="V6" i="20"/>
  <c r="Q7" i="20"/>
  <c r="Q8" i="20"/>
  <c r="V12" i="20"/>
  <c r="Q13" i="20"/>
  <c r="V15" i="20"/>
  <c r="Q16" i="20"/>
  <c r="V18" i="20"/>
  <c r="Q19" i="20"/>
  <c r="V21" i="20"/>
  <c r="Q22" i="20"/>
  <c r="F6" i="21"/>
  <c r="F12" i="21"/>
  <c r="F18" i="21"/>
  <c r="G9" i="21"/>
  <c r="G15" i="21"/>
  <c r="G21" i="21"/>
  <c r="V11" i="21"/>
  <c r="AH3" i="22"/>
  <c r="AQ3" i="22" s="1"/>
  <c r="F7" i="22"/>
  <c r="F13" i="22"/>
  <c r="F19" i="22"/>
  <c r="G4" i="22"/>
  <c r="G10" i="22"/>
  <c r="G16" i="22"/>
  <c r="G22" i="22"/>
  <c r="M9" i="22"/>
  <c r="U9" i="22" s="1"/>
  <c r="M15" i="22"/>
  <c r="U15" i="22" s="1"/>
  <c r="M21" i="22"/>
  <c r="U21" i="22" s="1"/>
  <c r="V4" i="22"/>
  <c r="Y4" i="22" s="1"/>
  <c r="V5" i="22"/>
  <c r="R7" i="22"/>
  <c r="R8" i="22"/>
  <c r="V11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V4" i="23"/>
  <c r="Y4" i="23" s="1"/>
  <c r="V5" i="23"/>
  <c r="R7" i="23"/>
  <c r="R8" i="23"/>
  <c r="V11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V4" i="24"/>
  <c r="Y4" i="24" s="1"/>
  <c r="V5" i="24"/>
  <c r="R7" i="24"/>
  <c r="R8" i="24"/>
  <c r="V11" i="24"/>
  <c r="R13" i="24"/>
  <c r="R16" i="24"/>
  <c r="R19" i="24"/>
  <c r="R22" i="24"/>
  <c r="AH3" i="25"/>
  <c r="AQ3" i="25" s="1"/>
  <c r="F7" i="25"/>
  <c r="F13" i="25"/>
  <c r="F19" i="25"/>
  <c r="F25" i="25"/>
  <c r="F31" i="25"/>
  <c r="F37" i="25"/>
  <c r="F43" i="25"/>
  <c r="F49" i="25"/>
  <c r="F55" i="25"/>
  <c r="F61" i="25"/>
  <c r="F67" i="25"/>
  <c r="F73" i="25"/>
  <c r="F79" i="25"/>
  <c r="F85" i="25"/>
  <c r="F91" i="25"/>
  <c r="F97" i="25"/>
  <c r="G7" i="25"/>
  <c r="G13" i="25"/>
  <c r="G19" i="25"/>
  <c r="G25" i="25"/>
  <c r="G31" i="25"/>
  <c r="G37" i="25"/>
  <c r="G43" i="25"/>
  <c r="G49" i="25"/>
  <c r="G55" i="25"/>
  <c r="G61" i="25"/>
  <c r="G67" i="25"/>
  <c r="G73" i="25"/>
  <c r="G79" i="25"/>
  <c r="G85" i="25"/>
  <c r="G91" i="25"/>
  <c r="G97" i="25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G5" i="26"/>
  <c r="G11" i="26"/>
  <c r="G17" i="26"/>
  <c r="G23" i="26"/>
  <c r="G29" i="26"/>
  <c r="G35" i="26"/>
  <c r="G41" i="26"/>
  <c r="G47" i="26"/>
  <c r="G53" i="26"/>
  <c r="G59" i="26"/>
  <c r="G65" i="26"/>
  <c r="G71" i="26"/>
  <c r="G77" i="26"/>
  <c r="G83" i="26"/>
  <c r="AN3" i="31"/>
  <c r="AH4" i="31"/>
  <c r="Z4" i="31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4" i="1"/>
  <c r="U4" i="1" s="1"/>
  <c r="X4" i="1" s="1"/>
  <c r="M10" i="1"/>
  <c r="U10" i="1" s="1"/>
  <c r="M16" i="1"/>
  <c r="U16" i="1" s="1"/>
  <c r="M22" i="1"/>
  <c r="U22" i="1" s="1"/>
  <c r="M5" i="2"/>
  <c r="U5" i="2" s="1"/>
  <c r="M11" i="2"/>
  <c r="U11" i="2" s="1"/>
  <c r="M17" i="2"/>
  <c r="U17" i="2" s="1"/>
  <c r="M23" i="2"/>
  <c r="U23" i="2" s="1"/>
  <c r="Q5" i="2"/>
  <c r="R6" i="2"/>
  <c r="P10" i="2"/>
  <c r="Q11" i="2"/>
  <c r="R12" i="2"/>
  <c r="R15" i="2"/>
  <c r="R18" i="2"/>
  <c r="R21" i="2"/>
  <c r="M5" i="3"/>
  <c r="U5" i="3" s="1"/>
  <c r="M11" i="3"/>
  <c r="U11" i="3" s="1"/>
  <c r="M17" i="3"/>
  <c r="U17" i="3" s="1"/>
  <c r="M23" i="3"/>
  <c r="U23" i="3" s="1"/>
  <c r="Q5" i="3"/>
  <c r="R6" i="3"/>
  <c r="Q11" i="3"/>
  <c r="R12" i="3"/>
  <c r="P14" i="3"/>
  <c r="R15" i="3"/>
  <c r="R18" i="3"/>
  <c r="R21" i="3"/>
  <c r="M5" i="4"/>
  <c r="U5" i="4" s="1"/>
  <c r="M11" i="4"/>
  <c r="U11" i="4" s="1"/>
  <c r="M17" i="4"/>
  <c r="U17" i="4" s="1"/>
  <c r="M23" i="4"/>
  <c r="U23" i="4" s="1"/>
  <c r="Q5" i="4"/>
  <c r="R6" i="4"/>
  <c r="P10" i="4"/>
  <c r="Q11" i="4"/>
  <c r="R12" i="4"/>
  <c r="R15" i="4"/>
  <c r="R18" i="4"/>
  <c r="R21" i="4"/>
  <c r="F9" i="5"/>
  <c r="H9" i="5" s="1"/>
  <c r="I9" i="5" s="1"/>
  <c r="J9" i="5" s="1"/>
  <c r="F15" i="5"/>
  <c r="H15" i="5" s="1"/>
  <c r="I15" i="5" s="1"/>
  <c r="J15" i="5" s="1"/>
  <c r="F21" i="5"/>
  <c r="H21" i="5" s="1"/>
  <c r="I21" i="5" s="1"/>
  <c r="J21" i="5" s="1"/>
  <c r="G6" i="5"/>
  <c r="G12" i="5"/>
  <c r="G18" i="5"/>
  <c r="M5" i="5"/>
  <c r="U5" i="5" s="1"/>
  <c r="M11" i="5"/>
  <c r="U11" i="5" s="1"/>
  <c r="M17" i="5"/>
  <c r="U17" i="5" s="1"/>
  <c r="M23" i="5"/>
  <c r="U23" i="5" s="1"/>
  <c r="Q5" i="5"/>
  <c r="C9" i="5"/>
  <c r="H7" i="5" s="1"/>
  <c r="I7" i="5" s="1"/>
  <c r="J7" i="5" s="1"/>
  <c r="Q10" i="5"/>
  <c r="V13" i="5"/>
  <c r="Q14" i="5"/>
  <c r="V16" i="5"/>
  <c r="Q17" i="5"/>
  <c r="V19" i="5"/>
  <c r="Q20" i="5"/>
  <c r="V22" i="5"/>
  <c r="Q23" i="5"/>
  <c r="F4" i="6"/>
  <c r="F10" i="6"/>
  <c r="F16" i="6"/>
  <c r="H16" i="6" s="1"/>
  <c r="I16" i="6" s="1"/>
  <c r="J16" i="6" s="1"/>
  <c r="F22" i="6"/>
  <c r="H22" i="6" s="1"/>
  <c r="I22" i="6" s="1"/>
  <c r="J22" i="6" s="1"/>
  <c r="G7" i="6"/>
  <c r="G13" i="6"/>
  <c r="G19" i="6"/>
  <c r="M6" i="6"/>
  <c r="U6" i="6" s="1"/>
  <c r="M12" i="6"/>
  <c r="U12" i="6" s="1"/>
  <c r="M18" i="6"/>
  <c r="U18" i="6" s="1"/>
  <c r="R4" i="6"/>
  <c r="R5" i="6"/>
  <c r="C9" i="6"/>
  <c r="H20" i="6" s="1"/>
  <c r="I20" i="6" s="1"/>
  <c r="J20" i="6" s="1"/>
  <c r="Q10" i="6"/>
  <c r="R11" i="6"/>
  <c r="V13" i="6"/>
  <c r="Q14" i="6"/>
  <c r="V16" i="6"/>
  <c r="Q17" i="6"/>
  <c r="V19" i="6"/>
  <c r="Q20" i="6"/>
  <c r="V22" i="6"/>
  <c r="Q23" i="6"/>
  <c r="M6" i="7"/>
  <c r="U6" i="7" s="1"/>
  <c r="M12" i="7"/>
  <c r="U12" i="7" s="1"/>
  <c r="M18" i="7"/>
  <c r="U18" i="7" s="1"/>
  <c r="R4" i="7"/>
  <c r="R5" i="7"/>
  <c r="C9" i="7"/>
  <c r="Q10" i="7"/>
  <c r="R11" i="7"/>
  <c r="V13" i="7"/>
  <c r="Q14" i="7"/>
  <c r="V16" i="7"/>
  <c r="Q17" i="7"/>
  <c r="V19" i="7"/>
  <c r="Q20" i="7"/>
  <c r="V22" i="7"/>
  <c r="Q23" i="7"/>
  <c r="M6" i="8"/>
  <c r="U6" i="8" s="1"/>
  <c r="M12" i="8"/>
  <c r="U12" i="8" s="1"/>
  <c r="M18" i="8"/>
  <c r="U18" i="8" s="1"/>
  <c r="R4" i="8"/>
  <c r="R5" i="8"/>
  <c r="C9" i="8"/>
  <c r="Q10" i="8"/>
  <c r="R11" i="8"/>
  <c r="V13" i="8"/>
  <c r="Q14" i="8"/>
  <c r="V16" i="8"/>
  <c r="Q17" i="8"/>
  <c r="V19" i="8"/>
  <c r="Q20" i="8"/>
  <c r="V22" i="8"/>
  <c r="Q23" i="8"/>
  <c r="F4" i="9"/>
  <c r="H4" i="9" s="1"/>
  <c r="I4" i="9" s="1"/>
  <c r="J4" i="9" s="1"/>
  <c r="K4" i="9" s="1"/>
  <c r="F10" i="9"/>
  <c r="H10" i="9" s="1"/>
  <c r="I10" i="9" s="1"/>
  <c r="J10" i="9" s="1"/>
  <c r="F16" i="9"/>
  <c r="H16" i="9" s="1"/>
  <c r="I16" i="9" s="1"/>
  <c r="J16" i="9" s="1"/>
  <c r="F22" i="9"/>
  <c r="H22" i="9" s="1"/>
  <c r="I22" i="9" s="1"/>
  <c r="J22" i="9" s="1"/>
  <c r="G7" i="9"/>
  <c r="G13" i="9"/>
  <c r="G19" i="9"/>
  <c r="M6" i="9"/>
  <c r="U6" i="9" s="1"/>
  <c r="M12" i="9"/>
  <c r="U12" i="9" s="1"/>
  <c r="M18" i="9"/>
  <c r="U18" i="9" s="1"/>
  <c r="Q9" i="9"/>
  <c r="F5" i="10"/>
  <c r="H5" i="10" s="1"/>
  <c r="I5" i="10" s="1"/>
  <c r="J5" i="10" s="1"/>
  <c r="F11" i="10"/>
  <c r="H11" i="10" s="1"/>
  <c r="I11" i="10" s="1"/>
  <c r="J11" i="10" s="1"/>
  <c r="F17" i="10"/>
  <c r="H17" i="10" s="1"/>
  <c r="I17" i="10" s="1"/>
  <c r="J17" i="10" s="1"/>
  <c r="F23" i="10"/>
  <c r="H23" i="10" s="1"/>
  <c r="I23" i="10" s="1"/>
  <c r="J23" i="10" s="1"/>
  <c r="G8" i="10"/>
  <c r="G14" i="10"/>
  <c r="G20" i="10"/>
  <c r="M7" i="10"/>
  <c r="U7" i="10" s="1"/>
  <c r="M13" i="10"/>
  <c r="U13" i="10" s="1"/>
  <c r="M19" i="10"/>
  <c r="U19" i="10" s="1"/>
  <c r="P7" i="10"/>
  <c r="P8" i="10"/>
  <c r="Q9" i="10"/>
  <c r="R10" i="10"/>
  <c r="R14" i="10"/>
  <c r="R17" i="10"/>
  <c r="R20" i="10"/>
  <c r="R23" i="10"/>
  <c r="M7" i="11"/>
  <c r="U7" i="11" s="1"/>
  <c r="M13" i="11"/>
  <c r="U13" i="11" s="1"/>
  <c r="M19" i="11"/>
  <c r="U19" i="11" s="1"/>
  <c r="Q9" i="11"/>
  <c r="R10" i="11"/>
  <c r="R14" i="11"/>
  <c r="R17" i="11"/>
  <c r="R20" i="11"/>
  <c r="R23" i="11"/>
  <c r="M7" i="12"/>
  <c r="U7" i="12" s="1"/>
  <c r="M13" i="12"/>
  <c r="U13" i="12" s="1"/>
  <c r="M19" i="12"/>
  <c r="U19" i="12" s="1"/>
  <c r="Q9" i="12"/>
  <c r="R10" i="12"/>
  <c r="R14" i="12"/>
  <c r="R17" i="12"/>
  <c r="R20" i="12"/>
  <c r="R23" i="12"/>
  <c r="F23" i="13"/>
  <c r="G8" i="13"/>
  <c r="G14" i="13"/>
  <c r="G20" i="13"/>
  <c r="M7" i="13"/>
  <c r="U7" i="13" s="1"/>
  <c r="M13" i="13"/>
  <c r="U13" i="13" s="1"/>
  <c r="M19" i="13"/>
  <c r="U19" i="13" s="1"/>
  <c r="V6" i="13"/>
  <c r="Q8" i="13"/>
  <c r="V12" i="13"/>
  <c r="Q13" i="13"/>
  <c r="V15" i="13"/>
  <c r="Q16" i="13"/>
  <c r="V18" i="13"/>
  <c r="Q19" i="13"/>
  <c r="V21" i="13"/>
  <c r="Q22" i="13"/>
  <c r="F6" i="14"/>
  <c r="F12" i="14"/>
  <c r="F18" i="14"/>
  <c r="G9" i="14"/>
  <c r="G15" i="14"/>
  <c r="G21" i="14"/>
  <c r="M8" i="14"/>
  <c r="U8" i="14" s="1"/>
  <c r="M14" i="14"/>
  <c r="U14" i="14" s="1"/>
  <c r="M20" i="14"/>
  <c r="U20" i="14" s="1"/>
  <c r="V6" i="14"/>
  <c r="Q7" i="14"/>
  <c r="Q8" i="14"/>
  <c r="R9" i="14"/>
  <c r="V12" i="14"/>
  <c r="Q13" i="14"/>
  <c r="V15" i="14"/>
  <c r="Q16" i="14"/>
  <c r="V18" i="14"/>
  <c r="Q19" i="14"/>
  <c r="V21" i="14"/>
  <c r="Q22" i="14"/>
  <c r="M8" i="15"/>
  <c r="U8" i="15" s="1"/>
  <c r="M14" i="15"/>
  <c r="U14" i="15" s="1"/>
  <c r="M20" i="15"/>
  <c r="U20" i="15" s="1"/>
  <c r="V6" i="15"/>
  <c r="Q8" i="15"/>
  <c r="R9" i="15"/>
  <c r="V12" i="15"/>
  <c r="Q13" i="15"/>
  <c r="V15" i="15"/>
  <c r="Q16" i="15"/>
  <c r="V18" i="15"/>
  <c r="Q19" i="15"/>
  <c r="V21" i="15"/>
  <c r="Q22" i="15"/>
  <c r="M8" i="16"/>
  <c r="U8" i="16" s="1"/>
  <c r="M14" i="16"/>
  <c r="U14" i="16" s="1"/>
  <c r="M20" i="16"/>
  <c r="U20" i="16" s="1"/>
  <c r="V6" i="16"/>
  <c r="Q7" i="16"/>
  <c r="Q8" i="16"/>
  <c r="R9" i="16"/>
  <c r="V12" i="16"/>
  <c r="Q13" i="16"/>
  <c r="V15" i="16"/>
  <c r="Q16" i="16"/>
  <c r="V18" i="16"/>
  <c r="Q19" i="16"/>
  <c r="V21" i="16"/>
  <c r="Q22" i="16"/>
  <c r="F6" i="17"/>
  <c r="F12" i="17"/>
  <c r="F18" i="17"/>
  <c r="G9" i="17"/>
  <c r="G15" i="17"/>
  <c r="G21" i="17"/>
  <c r="M8" i="17"/>
  <c r="U8" i="17" s="1"/>
  <c r="M14" i="17"/>
  <c r="U14" i="17" s="1"/>
  <c r="M20" i="17"/>
  <c r="U20" i="17" s="1"/>
  <c r="V11" i="17"/>
  <c r="AH3" i="18"/>
  <c r="AQ3" i="18" s="1"/>
  <c r="F7" i="18"/>
  <c r="F13" i="18"/>
  <c r="F19" i="18"/>
  <c r="G4" i="18"/>
  <c r="G10" i="18"/>
  <c r="G16" i="18"/>
  <c r="G22" i="18"/>
  <c r="M9" i="18"/>
  <c r="U9" i="18" s="1"/>
  <c r="M15" i="18"/>
  <c r="U15" i="18" s="1"/>
  <c r="M21" i="18"/>
  <c r="U21" i="18" s="1"/>
  <c r="V4" i="18"/>
  <c r="Y4" i="18" s="1"/>
  <c r="Z4" i="18" s="1"/>
  <c r="V5" i="18"/>
  <c r="R7" i="18"/>
  <c r="R8" i="18"/>
  <c r="V11" i="18"/>
  <c r="R13" i="18"/>
  <c r="R16" i="18"/>
  <c r="R19" i="18"/>
  <c r="R22" i="18"/>
  <c r="AH3" i="19"/>
  <c r="AQ3" i="19" s="1"/>
  <c r="M9" i="19"/>
  <c r="U9" i="19" s="1"/>
  <c r="M15" i="19"/>
  <c r="U15" i="19" s="1"/>
  <c r="V4" i="19"/>
  <c r="Y4" i="19" s="1"/>
  <c r="Z4" i="19" s="1"/>
  <c r="V5" i="19"/>
  <c r="R7" i="19"/>
  <c r="R8" i="19"/>
  <c r="V11" i="19"/>
  <c r="R13" i="19"/>
  <c r="R16" i="19"/>
  <c r="R19" i="19"/>
  <c r="R22" i="19"/>
  <c r="AH3" i="20"/>
  <c r="AQ3" i="20" s="1"/>
  <c r="M9" i="20"/>
  <c r="U9" i="20" s="1"/>
  <c r="M15" i="20"/>
  <c r="U15" i="20" s="1"/>
  <c r="V4" i="20"/>
  <c r="Y4" i="20" s="1"/>
  <c r="Z4" i="20" s="1"/>
  <c r="V5" i="20"/>
  <c r="R7" i="20"/>
  <c r="R8" i="20"/>
  <c r="V11" i="20"/>
  <c r="R13" i="20"/>
  <c r="R16" i="20"/>
  <c r="R19" i="20"/>
  <c r="R22" i="20"/>
  <c r="AH3" i="21"/>
  <c r="AQ3" i="21" s="1"/>
  <c r="F7" i="21"/>
  <c r="F13" i="21"/>
  <c r="F19" i="21"/>
  <c r="G4" i="21"/>
  <c r="G10" i="21"/>
  <c r="G16" i="21"/>
  <c r="M9" i="21"/>
  <c r="U9" i="21" s="1"/>
  <c r="M15" i="21"/>
  <c r="U15" i="21" s="1"/>
  <c r="V4" i="21"/>
  <c r="Y4" i="21" s="1"/>
  <c r="Z4" i="21" s="1"/>
  <c r="V5" i="21"/>
  <c r="Q6" i="21"/>
  <c r="V10" i="21"/>
  <c r="Q12" i="21"/>
  <c r="V14" i="21"/>
  <c r="Q15" i="21"/>
  <c r="V17" i="21"/>
  <c r="Q18" i="21"/>
  <c r="V20" i="21"/>
  <c r="Q21" i="21"/>
  <c r="V23" i="21"/>
  <c r="F8" i="22"/>
  <c r="H8" i="22" s="1"/>
  <c r="I8" i="22" s="1"/>
  <c r="J8" i="22" s="1"/>
  <c r="F14" i="22"/>
  <c r="F20" i="22"/>
  <c r="G5" i="22"/>
  <c r="G11" i="22"/>
  <c r="G17" i="22"/>
  <c r="G23" i="22"/>
  <c r="M4" i="22"/>
  <c r="U4" i="22" s="1"/>
  <c r="X4" i="22" s="1"/>
  <c r="M10" i="22"/>
  <c r="U10" i="22" s="1"/>
  <c r="M16" i="22"/>
  <c r="U16" i="22" s="1"/>
  <c r="Q6" i="22"/>
  <c r="V10" i="22"/>
  <c r="Q12" i="22"/>
  <c r="V14" i="22"/>
  <c r="Q15" i="22"/>
  <c r="V17" i="22"/>
  <c r="Q18" i="22"/>
  <c r="V20" i="22"/>
  <c r="Q21" i="22"/>
  <c r="V23" i="22"/>
  <c r="M4" i="23"/>
  <c r="U4" i="23" s="1"/>
  <c r="X4" i="23" s="1"/>
  <c r="M10" i="23"/>
  <c r="U10" i="23" s="1"/>
  <c r="M16" i="23"/>
  <c r="U16" i="23" s="1"/>
  <c r="Q6" i="23"/>
  <c r="V10" i="23"/>
  <c r="Q12" i="23"/>
  <c r="V14" i="23"/>
  <c r="Q15" i="23"/>
  <c r="V17" i="23"/>
  <c r="Q18" i="23"/>
  <c r="V20" i="23"/>
  <c r="Q21" i="23"/>
  <c r="V23" i="23"/>
  <c r="M4" i="24"/>
  <c r="U4" i="24" s="1"/>
  <c r="X4" i="24" s="1"/>
  <c r="M10" i="24"/>
  <c r="U10" i="24" s="1"/>
  <c r="M16" i="24"/>
  <c r="U16" i="24" s="1"/>
  <c r="Q6" i="24"/>
  <c r="V10" i="24"/>
  <c r="Q12" i="24"/>
  <c r="V14" i="24"/>
  <c r="Q15" i="24"/>
  <c r="V17" i="24"/>
  <c r="Q18" i="24"/>
  <c r="V20" i="24"/>
  <c r="Q21" i="24"/>
  <c r="V23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F98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G98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F6" i="26"/>
  <c r="F12" i="26"/>
  <c r="F18" i="26"/>
  <c r="F24" i="26"/>
  <c r="F30" i="26"/>
  <c r="F36" i="26"/>
  <c r="F42" i="26"/>
  <c r="F48" i="26"/>
  <c r="F54" i="26"/>
  <c r="F60" i="26"/>
  <c r="F66" i="26"/>
  <c r="F72" i="26"/>
  <c r="F78" i="26"/>
  <c r="AN3" i="28"/>
  <c r="F9" i="1"/>
  <c r="H9" i="1" s="1"/>
  <c r="I9" i="1" s="1"/>
  <c r="J9" i="1" s="1"/>
  <c r="F15" i="1"/>
  <c r="H15" i="1" s="1"/>
  <c r="I15" i="1" s="1"/>
  <c r="J15" i="1" s="1"/>
  <c r="F21" i="1"/>
  <c r="H21" i="1" s="1"/>
  <c r="I21" i="1" s="1"/>
  <c r="J21" i="1" s="1"/>
  <c r="C9" i="2"/>
  <c r="Q10" i="2"/>
  <c r="Q14" i="2"/>
  <c r="Q17" i="2"/>
  <c r="Q20" i="2"/>
  <c r="Q23" i="2"/>
  <c r="C9" i="3"/>
  <c r="Q10" i="3"/>
  <c r="Q14" i="3"/>
  <c r="Q17" i="3"/>
  <c r="Q20" i="3"/>
  <c r="Q23" i="3"/>
  <c r="C9" i="4"/>
  <c r="Q10" i="4"/>
  <c r="Q14" i="4"/>
  <c r="Q17" i="4"/>
  <c r="Q20" i="4"/>
  <c r="Q23" i="4"/>
  <c r="G7" i="5"/>
  <c r="G13" i="5"/>
  <c r="G19" i="5"/>
  <c r="Q9" i="5"/>
  <c r="G8" i="6"/>
  <c r="G14" i="6"/>
  <c r="G20" i="6"/>
  <c r="M7" i="6"/>
  <c r="U7" i="6" s="1"/>
  <c r="M13" i="6"/>
  <c r="U13" i="6" s="1"/>
  <c r="M19" i="6"/>
  <c r="U19" i="6" s="1"/>
  <c r="Q9" i="6"/>
  <c r="R10" i="6"/>
  <c r="R14" i="6"/>
  <c r="R17" i="6"/>
  <c r="R20" i="6"/>
  <c r="R23" i="6"/>
  <c r="M7" i="7"/>
  <c r="U7" i="7" s="1"/>
  <c r="M13" i="7"/>
  <c r="U13" i="7" s="1"/>
  <c r="M19" i="7"/>
  <c r="U19" i="7" s="1"/>
  <c r="Q9" i="7"/>
  <c r="R10" i="7"/>
  <c r="R14" i="7"/>
  <c r="R17" i="7"/>
  <c r="R20" i="7"/>
  <c r="R23" i="7"/>
  <c r="M7" i="8"/>
  <c r="U7" i="8" s="1"/>
  <c r="M13" i="8"/>
  <c r="U13" i="8" s="1"/>
  <c r="M19" i="8"/>
  <c r="U19" i="8" s="1"/>
  <c r="Q9" i="8"/>
  <c r="R10" i="8"/>
  <c r="R14" i="8"/>
  <c r="R17" i="8"/>
  <c r="R20" i="8"/>
  <c r="R23" i="8"/>
  <c r="G8" i="9"/>
  <c r="G14" i="9"/>
  <c r="G20" i="9"/>
  <c r="M7" i="9"/>
  <c r="U7" i="9" s="1"/>
  <c r="M13" i="9"/>
  <c r="U13" i="9" s="1"/>
  <c r="M19" i="9"/>
  <c r="U19" i="9" s="1"/>
  <c r="G9" i="10"/>
  <c r="G15" i="10"/>
  <c r="G21" i="10"/>
  <c r="M8" i="10"/>
  <c r="U8" i="10" s="1"/>
  <c r="M14" i="10"/>
  <c r="U14" i="10" s="1"/>
  <c r="M20" i="10"/>
  <c r="U20" i="10" s="1"/>
  <c r="R9" i="10"/>
  <c r="M8" i="11"/>
  <c r="U8" i="11" s="1"/>
  <c r="M14" i="11"/>
  <c r="U14" i="11" s="1"/>
  <c r="M20" i="11"/>
  <c r="U20" i="11" s="1"/>
  <c r="R9" i="11"/>
  <c r="M8" i="12"/>
  <c r="U8" i="12" s="1"/>
  <c r="M14" i="12"/>
  <c r="U14" i="12" s="1"/>
  <c r="M20" i="12"/>
  <c r="U20" i="12" s="1"/>
  <c r="R9" i="12"/>
  <c r="G9" i="13"/>
  <c r="G15" i="13"/>
  <c r="G21" i="13"/>
  <c r="M8" i="13"/>
  <c r="U8" i="13" s="1"/>
  <c r="M14" i="13"/>
  <c r="U14" i="13" s="1"/>
  <c r="M20" i="13"/>
  <c r="U20" i="13" s="1"/>
  <c r="P6" i="13"/>
  <c r="V11" i="13"/>
  <c r="P12" i="13"/>
  <c r="P15" i="13"/>
  <c r="P18" i="13"/>
  <c r="P21" i="13"/>
  <c r="AH3" i="14"/>
  <c r="AQ3" i="14" s="1"/>
  <c r="M9" i="14"/>
  <c r="U9" i="14" s="1"/>
  <c r="M15" i="14"/>
  <c r="U15" i="14" s="1"/>
  <c r="M21" i="14"/>
  <c r="U21" i="14" s="1"/>
  <c r="P6" i="14"/>
  <c r="R7" i="14"/>
  <c r="R8" i="14"/>
  <c r="V11" i="14"/>
  <c r="P12" i="14"/>
  <c r="R13" i="14"/>
  <c r="P15" i="14"/>
  <c r="R16" i="14"/>
  <c r="P18" i="14"/>
  <c r="R19" i="14"/>
  <c r="R22" i="14"/>
  <c r="AH3" i="15"/>
  <c r="AQ3" i="15" s="1"/>
  <c r="M9" i="15"/>
  <c r="U9" i="15" s="1"/>
  <c r="M15" i="15"/>
  <c r="U15" i="15" s="1"/>
  <c r="M21" i="15"/>
  <c r="U21" i="15" s="1"/>
  <c r="P6" i="15"/>
  <c r="R7" i="15"/>
  <c r="R8" i="15"/>
  <c r="P12" i="15"/>
  <c r="R13" i="15"/>
  <c r="P15" i="15"/>
  <c r="R16" i="15"/>
  <c r="P18" i="15"/>
  <c r="R19" i="15"/>
  <c r="R22" i="15"/>
  <c r="AH3" i="16"/>
  <c r="AQ3" i="16" s="1"/>
  <c r="M9" i="16"/>
  <c r="U9" i="16" s="1"/>
  <c r="M15" i="16"/>
  <c r="U15" i="16" s="1"/>
  <c r="M21" i="16"/>
  <c r="U21" i="16" s="1"/>
  <c r="P6" i="16"/>
  <c r="R7" i="16"/>
  <c r="R8" i="16"/>
  <c r="V11" i="16"/>
  <c r="P12" i="16"/>
  <c r="R13" i="16"/>
  <c r="P15" i="16"/>
  <c r="R16" i="16"/>
  <c r="P18" i="16"/>
  <c r="R19" i="16"/>
  <c r="P21" i="16"/>
  <c r="R22" i="16"/>
  <c r="AH3" i="17"/>
  <c r="AQ3" i="17" s="1"/>
  <c r="M9" i="17"/>
  <c r="U9" i="17" s="1"/>
  <c r="M15" i="17"/>
  <c r="U15" i="17" s="1"/>
  <c r="M21" i="17"/>
  <c r="U21" i="17" s="1"/>
  <c r="V10" i="17"/>
  <c r="P11" i="17"/>
  <c r="V14" i="17"/>
  <c r="V17" i="17"/>
  <c r="V20" i="17"/>
  <c r="V23" i="17"/>
  <c r="F8" i="18"/>
  <c r="F14" i="18"/>
  <c r="F20" i="18"/>
  <c r="P5" i="18"/>
  <c r="V10" i="18"/>
  <c r="V14" i="18"/>
  <c r="V17" i="18"/>
  <c r="V20" i="18"/>
  <c r="V23" i="18"/>
  <c r="P5" i="19"/>
  <c r="V14" i="19"/>
  <c r="V17" i="19"/>
  <c r="V20" i="19"/>
  <c r="V23" i="19"/>
  <c r="P5" i="20"/>
  <c r="V14" i="20"/>
  <c r="V17" i="20"/>
  <c r="V20" i="20"/>
  <c r="V23" i="20"/>
  <c r="P5" i="21"/>
  <c r="P10" i="21"/>
  <c r="Q11" i="21"/>
  <c r="P14" i="21"/>
  <c r="P17" i="21"/>
  <c r="P20" i="21"/>
  <c r="P23" i="21"/>
  <c r="F9" i="22"/>
  <c r="F15" i="22"/>
  <c r="H15" i="22" s="1"/>
  <c r="I15" i="22" s="1"/>
  <c r="J15" i="22" s="1"/>
  <c r="F21" i="22"/>
  <c r="H21" i="22" s="1"/>
  <c r="I21" i="22" s="1"/>
  <c r="J21" i="22" s="1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G93" i="25"/>
  <c r="AN3" i="27"/>
  <c r="AH4" i="27"/>
  <c r="AE3" i="1"/>
  <c r="F4" i="1"/>
  <c r="H4" i="1" s="1"/>
  <c r="I4" i="1" s="1"/>
  <c r="J4" i="1" s="1"/>
  <c r="K4" i="1" s="1"/>
  <c r="F10" i="1"/>
  <c r="H10" i="1" s="1"/>
  <c r="I10" i="1" s="1"/>
  <c r="J10" i="1" s="1"/>
  <c r="F16" i="1"/>
  <c r="H16" i="1" s="1"/>
  <c r="I16" i="1" s="1"/>
  <c r="J16" i="1" s="1"/>
  <c r="F22" i="1"/>
  <c r="H22" i="1" s="1"/>
  <c r="I22" i="1" s="1"/>
  <c r="J22" i="1" s="1"/>
  <c r="Q9" i="2"/>
  <c r="Q9" i="3"/>
  <c r="Q9" i="4"/>
  <c r="G8" i="5"/>
  <c r="G14" i="5"/>
  <c r="G20" i="5"/>
  <c r="Q13" i="5"/>
  <c r="Q16" i="5"/>
  <c r="Q19" i="5"/>
  <c r="Q22" i="5"/>
  <c r="G9" i="6"/>
  <c r="G15" i="6"/>
  <c r="G21" i="6"/>
  <c r="M8" i="6"/>
  <c r="U8" i="6" s="1"/>
  <c r="M14" i="6"/>
  <c r="U14" i="6" s="1"/>
  <c r="M20" i="6"/>
  <c r="U20" i="6" s="1"/>
  <c r="R9" i="6"/>
  <c r="Q13" i="6"/>
  <c r="Q16" i="6"/>
  <c r="Q19" i="6"/>
  <c r="Q22" i="6"/>
  <c r="M8" i="7"/>
  <c r="U8" i="7" s="1"/>
  <c r="M14" i="7"/>
  <c r="U14" i="7" s="1"/>
  <c r="M20" i="7"/>
  <c r="U20" i="7" s="1"/>
  <c r="R9" i="7"/>
  <c r="Q13" i="7"/>
  <c r="Q16" i="7"/>
  <c r="Q19" i="7"/>
  <c r="Q22" i="7"/>
  <c r="M8" i="8"/>
  <c r="U8" i="8" s="1"/>
  <c r="M14" i="8"/>
  <c r="U14" i="8" s="1"/>
  <c r="M20" i="8"/>
  <c r="U20" i="8" s="1"/>
  <c r="R9" i="8"/>
  <c r="Q13" i="8"/>
  <c r="Q16" i="8"/>
  <c r="Q19" i="8"/>
  <c r="Q22" i="8"/>
  <c r="G9" i="9"/>
  <c r="G15" i="9"/>
  <c r="G21" i="9"/>
  <c r="AH3" i="10"/>
  <c r="AQ3" i="10" s="1"/>
  <c r="M9" i="10"/>
  <c r="U9" i="10" s="1"/>
  <c r="M15" i="10"/>
  <c r="U15" i="10" s="1"/>
  <c r="M21" i="10"/>
  <c r="U21" i="10" s="1"/>
  <c r="R7" i="10"/>
  <c r="R8" i="10"/>
  <c r="P12" i="10"/>
  <c r="R13" i="10"/>
  <c r="P15" i="10"/>
  <c r="R16" i="10"/>
  <c r="P18" i="10"/>
  <c r="R19" i="10"/>
  <c r="R22" i="10"/>
  <c r="AH3" i="11"/>
  <c r="AQ3" i="11" s="1"/>
  <c r="M9" i="11"/>
  <c r="U9" i="11" s="1"/>
  <c r="M15" i="11"/>
  <c r="U15" i="11" s="1"/>
  <c r="M21" i="11"/>
  <c r="U21" i="11" s="1"/>
  <c r="R7" i="11"/>
  <c r="R8" i="11"/>
  <c r="P12" i="11"/>
  <c r="R13" i="11"/>
  <c r="P15" i="11"/>
  <c r="R16" i="11"/>
  <c r="P18" i="11"/>
  <c r="R19" i="11"/>
  <c r="R22" i="11"/>
  <c r="AH3" i="12"/>
  <c r="AQ3" i="12" s="1"/>
  <c r="M9" i="12"/>
  <c r="U9" i="12" s="1"/>
  <c r="M15" i="12"/>
  <c r="U15" i="12" s="1"/>
  <c r="M21" i="12"/>
  <c r="U21" i="12" s="1"/>
  <c r="R7" i="12"/>
  <c r="R8" i="12"/>
  <c r="R13" i="12"/>
  <c r="R16" i="12"/>
  <c r="R19" i="12"/>
  <c r="R22" i="12"/>
  <c r="AH3" i="13"/>
  <c r="AQ3" i="13" s="1"/>
  <c r="G4" i="13"/>
  <c r="G10" i="13"/>
  <c r="G16" i="13"/>
  <c r="G22" i="13"/>
  <c r="M9" i="13"/>
  <c r="U9" i="13" s="1"/>
  <c r="M15" i="13"/>
  <c r="U15" i="13" s="1"/>
  <c r="M21" i="13"/>
  <c r="U21" i="13" s="1"/>
  <c r="V10" i="13"/>
  <c r="V14" i="13"/>
  <c r="V17" i="13"/>
  <c r="V20" i="13"/>
  <c r="V23" i="13"/>
  <c r="F8" i="14"/>
  <c r="F14" i="14"/>
  <c r="F20" i="14"/>
  <c r="M4" i="14"/>
  <c r="U4" i="14" s="1"/>
  <c r="X4" i="14" s="1"/>
  <c r="Z4" i="14" s="1"/>
  <c r="M10" i="14"/>
  <c r="U10" i="14" s="1"/>
  <c r="M16" i="14"/>
  <c r="U16" i="14" s="1"/>
  <c r="M22" i="14"/>
  <c r="U22" i="14" s="1"/>
  <c r="V14" i="14"/>
  <c r="V17" i="14"/>
  <c r="V20" i="14"/>
  <c r="V23" i="14"/>
  <c r="M4" i="15"/>
  <c r="U4" i="15" s="1"/>
  <c r="X4" i="15" s="1"/>
  <c r="M10" i="15"/>
  <c r="U10" i="15" s="1"/>
  <c r="M16" i="15"/>
  <c r="U16" i="15" s="1"/>
  <c r="M22" i="15"/>
  <c r="U22" i="15" s="1"/>
  <c r="V14" i="15"/>
  <c r="V17" i="15"/>
  <c r="V20" i="15"/>
  <c r="V23" i="15"/>
  <c r="M4" i="16"/>
  <c r="U4" i="16" s="1"/>
  <c r="X4" i="16" s="1"/>
  <c r="M10" i="16"/>
  <c r="U10" i="16" s="1"/>
  <c r="M16" i="16"/>
  <c r="U16" i="16" s="1"/>
  <c r="M22" i="16"/>
  <c r="U22" i="16" s="1"/>
  <c r="P5" i="16"/>
  <c r="V14" i="16"/>
  <c r="V17" i="16"/>
  <c r="V20" i="16"/>
  <c r="V23" i="16"/>
  <c r="P5" i="17"/>
  <c r="P10" i="17"/>
  <c r="P14" i="17"/>
  <c r="P17" i="17"/>
  <c r="P20" i="17"/>
  <c r="F9" i="18"/>
  <c r="F15" i="18"/>
  <c r="F21" i="18"/>
  <c r="F9" i="21"/>
  <c r="H9" i="21" s="1"/>
  <c r="I9" i="21" s="1"/>
  <c r="J9" i="21" s="1"/>
  <c r="F15" i="21"/>
  <c r="H15" i="21" s="1"/>
  <c r="I15" i="21" s="1"/>
  <c r="J15" i="21" s="1"/>
  <c r="F21" i="21"/>
  <c r="H21" i="21" s="1"/>
  <c r="I21" i="21" s="1"/>
  <c r="J21" i="21" s="1"/>
  <c r="V7" i="21"/>
  <c r="V8" i="21"/>
  <c r="C9" i="21"/>
  <c r="H20" i="21" s="1"/>
  <c r="I20" i="21" s="1"/>
  <c r="J20" i="21" s="1"/>
  <c r="Q10" i="21"/>
  <c r="V13" i="21"/>
  <c r="Q14" i="21"/>
  <c r="V16" i="21"/>
  <c r="Q17" i="21"/>
  <c r="V19" i="21"/>
  <c r="Q20" i="21"/>
  <c r="V22" i="21"/>
  <c r="Q23" i="21"/>
  <c r="AE3" i="22"/>
  <c r="F4" i="22"/>
  <c r="F10" i="22"/>
  <c r="H10" i="22" s="1"/>
  <c r="I10" i="22" s="1"/>
  <c r="J10" i="22" s="1"/>
  <c r="F16" i="22"/>
  <c r="H16" i="22" s="1"/>
  <c r="I16" i="22" s="1"/>
  <c r="J16" i="22" s="1"/>
  <c r="F22" i="22"/>
  <c r="H22" i="22" s="1"/>
  <c r="I22" i="22" s="1"/>
  <c r="J22" i="22" s="1"/>
  <c r="V7" i="22"/>
  <c r="V8" i="22"/>
  <c r="C9" i="22"/>
  <c r="H18" i="22" s="1"/>
  <c r="I18" i="22" s="1"/>
  <c r="J18" i="22" s="1"/>
  <c r="Q10" i="22"/>
  <c r="V13" i="22"/>
  <c r="Q14" i="22"/>
  <c r="V16" i="22"/>
  <c r="Q17" i="22"/>
  <c r="V19" i="22"/>
  <c r="Q20" i="22"/>
  <c r="V22" i="22"/>
  <c r="Q23" i="22"/>
  <c r="V7" i="23"/>
  <c r="V8" i="23"/>
  <c r="C9" i="23"/>
  <c r="Q10" i="23"/>
  <c r="V13" i="23"/>
  <c r="Q14" i="23"/>
  <c r="V16" i="23"/>
  <c r="Q17" i="23"/>
  <c r="V19" i="23"/>
  <c r="Q20" i="23"/>
  <c r="V22" i="23"/>
  <c r="Q23" i="23"/>
  <c r="V7" i="24"/>
  <c r="V8" i="24"/>
  <c r="Q10" i="24"/>
  <c r="V13" i="24"/>
  <c r="Q14" i="24"/>
  <c r="V16" i="24"/>
  <c r="Q17" i="24"/>
  <c r="V19" i="24"/>
  <c r="Q20" i="24"/>
  <c r="V22" i="24"/>
  <c r="Q23" i="24"/>
  <c r="F4" i="25"/>
  <c r="F10" i="25"/>
  <c r="F16" i="25"/>
  <c r="F22" i="25"/>
  <c r="F28" i="25"/>
  <c r="F34" i="25"/>
  <c r="F40" i="25"/>
  <c r="F46" i="25"/>
  <c r="F52" i="25"/>
  <c r="F58" i="25"/>
  <c r="F64" i="25"/>
  <c r="F70" i="25"/>
  <c r="F76" i="25"/>
  <c r="F82" i="25"/>
  <c r="F88" i="25"/>
  <c r="F94" i="25"/>
  <c r="G4" i="25"/>
  <c r="G10" i="25"/>
  <c r="G16" i="25"/>
  <c r="G22" i="25"/>
  <c r="G28" i="25"/>
  <c r="G34" i="25"/>
  <c r="G40" i="25"/>
  <c r="G46" i="25"/>
  <c r="G52" i="25"/>
  <c r="G58" i="25"/>
  <c r="G64" i="25"/>
  <c r="G70" i="25"/>
  <c r="G76" i="25"/>
  <c r="G82" i="25"/>
  <c r="G88" i="25"/>
  <c r="G94" i="25"/>
  <c r="AH4" i="28"/>
  <c r="AN3" i="29"/>
  <c r="F5" i="1"/>
  <c r="H5" i="1" s="1"/>
  <c r="I5" i="1" s="1"/>
  <c r="J5" i="1" s="1"/>
  <c r="F11" i="1"/>
  <c r="H11" i="1" s="1"/>
  <c r="I11" i="1" s="1"/>
  <c r="J11" i="1" s="1"/>
  <c r="F17" i="1"/>
  <c r="H17" i="1" s="1"/>
  <c r="I17" i="1" s="1"/>
  <c r="J17" i="1" s="1"/>
  <c r="F23" i="1"/>
  <c r="H23" i="1" s="1"/>
  <c r="I23" i="1" s="1"/>
  <c r="J23" i="1" s="1"/>
  <c r="C9" i="66"/>
  <c r="C9" i="72"/>
  <c r="C9" i="71"/>
  <c r="C9" i="70"/>
  <c r="C9" i="68"/>
  <c r="C9" i="58"/>
  <c r="C9" i="65"/>
  <c r="C9" i="64"/>
  <c r="C9" i="57"/>
  <c r="C9" i="56"/>
  <c r="C9" i="67"/>
  <c r="C9" i="63"/>
  <c r="C9" i="55"/>
  <c r="C9" i="62"/>
  <c r="C9" i="61"/>
  <c r="C9" i="60"/>
  <c r="C9" i="69"/>
  <c r="C9" i="52"/>
  <c r="C9" i="51"/>
  <c r="C9" i="54"/>
  <c r="H20" i="54" s="1"/>
  <c r="I20" i="54" s="1"/>
  <c r="J20" i="54" s="1"/>
  <c r="C9" i="53"/>
  <c r="C9" i="50"/>
  <c r="C9" i="59"/>
  <c r="Q13" i="2"/>
  <c r="Q16" i="2"/>
  <c r="Q19" i="2"/>
  <c r="Q8" i="3"/>
  <c r="Q13" i="3"/>
  <c r="Q16" i="3"/>
  <c r="Q19" i="3"/>
  <c r="Q13" i="4"/>
  <c r="Q16" i="4"/>
  <c r="Q19" i="4"/>
  <c r="G9" i="5"/>
  <c r="G15" i="5"/>
  <c r="G21" i="5"/>
  <c r="AH3" i="6"/>
  <c r="AQ3" i="6" s="1"/>
  <c r="G4" i="6"/>
  <c r="G10" i="6"/>
  <c r="G16" i="6"/>
  <c r="G22" i="6"/>
  <c r="M9" i="6"/>
  <c r="U9" i="6" s="1"/>
  <c r="M15" i="6"/>
  <c r="U15" i="6" s="1"/>
  <c r="M21" i="6"/>
  <c r="U21" i="6" s="1"/>
  <c r="R7" i="6"/>
  <c r="R8" i="6"/>
  <c r="R13" i="6"/>
  <c r="R16" i="6"/>
  <c r="R19" i="6"/>
  <c r="R22" i="6"/>
  <c r="AH3" i="7"/>
  <c r="AQ3" i="7" s="1"/>
  <c r="M9" i="7"/>
  <c r="U9" i="7" s="1"/>
  <c r="M15" i="7"/>
  <c r="U15" i="7" s="1"/>
  <c r="M21" i="7"/>
  <c r="U21" i="7" s="1"/>
  <c r="R7" i="7"/>
  <c r="R8" i="7"/>
  <c r="R13" i="7"/>
  <c r="R16" i="7"/>
  <c r="R19" i="7"/>
  <c r="R22" i="7"/>
  <c r="AH3" i="8"/>
  <c r="AQ3" i="8" s="1"/>
  <c r="M9" i="8"/>
  <c r="U9" i="8" s="1"/>
  <c r="M15" i="8"/>
  <c r="U15" i="8" s="1"/>
  <c r="M21" i="8"/>
  <c r="U21" i="8" s="1"/>
  <c r="R7" i="8"/>
  <c r="R8" i="8"/>
  <c r="R13" i="8"/>
  <c r="R16" i="8"/>
  <c r="R19" i="8"/>
  <c r="R22" i="8"/>
  <c r="AH3" i="9"/>
  <c r="AQ3" i="9" s="1"/>
  <c r="G4" i="9"/>
  <c r="G10" i="9"/>
  <c r="G16" i="9"/>
  <c r="G22" i="9"/>
  <c r="M9" i="9"/>
  <c r="U9" i="9" s="1"/>
  <c r="M15" i="9"/>
  <c r="U15" i="9" s="1"/>
  <c r="M21" i="9"/>
  <c r="U21" i="9" s="1"/>
  <c r="G5" i="10"/>
  <c r="G11" i="10"/>
  <c r="G17" i="10"/>
  <c r="G23" i="10"/>
  <c r="M4" i="10"/>
  <c r="U4" i="10" s="1"/>
  <c r="X4" i="10" s="1"/>
  <c r="AH4" i="10" s="1"/>
  <c r="M10" i="10"/>
  <c r="U10" i="10" s="1"/>
  <c r="M16" i="10"/>
  <c r="U16" i="10" s="1"/>
  <c r="M22" i="10"/>
  <c r="U22" i="10" s="1"/>
  <c r="M4" i="11"/>
  <c r="U4" i="11" s="1"/>
  <c r="X4" i="11" s="1"/>
  <c r="AH4" i="11" s="1"/>
  <c r="M10" i="11"/>
  <c r="U10" i="11" s="1"/>
  <c r="M16" i="11"/>
  <c r="U16" i="11" s="1"/>
  <c r="M22" i="11"/>
  <c r="U22" i="11" s="1"/>
  <c r="M4" i="12"/>
  <c r="U4" i="12" s="1"/>
  <c r="X4" i="12" s="1"/>
  <c r="AH4" i="12" s="1"/>
  <c r="M10" i="12"/>
  <c r="U10" i="12" s="1"/>
  <c r="M16" i="12"/>
  <c r="U16" i="12" s="1"/>
  <c r="M22" i="12"/>
  <c r="U22" i="12" s="1"/>
  <c r="G5" i="13"/>
  <c r="G11" i="13"/>
  <c r="G17" i="13"/>
  <c r="G23" i="13"/>
  <c r="M4" i="13"/>
  <c r="U4" i="13" s="1"/>
  <c r="X4" i="13" s="1"/>
  <c r="AH4" i="13" s="1"/>
  <c r="M10" i="13"/>
  <c r="U10" i="13" s="1"/>
  <c r="M16" i="13"/>
  <c r="U16" i="13" s="1"/>
  <c r="M22" i="13"/>
  <c r="U22" i="13" s="1"/>
  <c r="P5" i="13"/>
  <c r="F9" i="14"/>
  <c r="F15" i="14"/>
  <c r="F21" i="14"/>
  <c r="H21" i="14" s="1"/>
  <c r="I21" i="14" s="1"/>
  <c r="J21" i="14" s="1"/>
  <c r="M5" i="14"/>
  <c r="U5" i="14" s="1"/>
  <c r="M11" i="14"/>
  <c r="U11" i="14" s="1"/>
  <c r="M17" i="14"/>
  <c r="U17" i="14" s="1"/>
  <c r="M23" i="14"/>
  <c r="U23" i="14" s="1"/>
  <c r="R6" i="14"/>
  <c r="R12" i="14"/>
  <c r="R15" i="14"/>
  <c r="R18" i="14"/>
  <c r="R21" i="14"/>
  <c r="M5" i="15"/>
  <c r="U5" i="15" s="1"/>
  <c r="M11" i="15"/>
  <c r="U11" i="15" s="1"/>
  <c r="M17" i="15"/>
  <c r="U17" i="15" s="1"/>
  <c r="M23" i="15"/>
  <c r="U23" i="15" s="1"/>
  <c r="R6" i="15"/>
  <c r="R12" i="15"/>
  <c r="R15" i="15"/>
  <c r="R18" i="15"/>
  <c r="R21" i="15"/>
  <c r="M5" i="16"/>
  <c r="U5" i="16" s="1"/>
  <c r="M11" i="16"/>
  <c r="U11" i="16" s="1"/>
  <c r="M17" i="16"/>
  <c r="U17" i="16" s="1"/>
  <c r="M23" i="16"/>
  <c r="U23" i="16" s="1"/>
  <c r="R6" i="16"/>
  <c r="R12" i="16"/>
  <c r="R15" i="16"/>
  <c r="R18" i="16"/>
  <c r="R21" i="16"/>
  <c r="F9" i="17"/>
  <c r="F15" i="17"/>
  <c r="F21" i="17"/>
  <c r="M5" i="17"/>
  <c r="U5" i="17" s="1"/>
  <c r="M11" i="17"/>
  <c r="U11" i="17" s="1"/>
  <c r="M17" i="17"/>
  <c r="U17" i="17" s="1"/>
  <c r="M23" i="17"/>
  <c r="U23" i="17" s="1"/>
  <c r="V7" i="17"/>
  <c r="V8" i="17"/>
  <c r="C9" i="17"/>
  <c r="H13" i="17" s="1"/>
  <c r="I13" i="17" s="1"/>
  <c r="J13" i="17" s="1"/>
  <c r="V13" i="17"/>
  <c r="V16" i="17"/>
  <c r="V19" i="17"/>
  <c r="AE3" i="18"/>
  <c r="F4" i="18"/>
  <c r="H4" i="18" s="1"/>
  <c r="I4" i="18" s="1"/>
  <c r="J4" i="18" s="1"/>
  <c r="K4" i="18" s="1"/>
  <c r="F10" i="18"/>
  <c r="H10" i="18" s="1"/>
  <c r="I10" i="18" s="1"/>
  <c r="J10" i="18" s="1"/>
  <c r="F16" i="18"/>
  <c r="H16" i="18" s="1"/>
  <c r="I16" i="18" s="1"/>
  <c r="J16" i="18" s="1"/>
  <c r="F22" i="18"/>
  <c r="H22" i="18" s="1"/>
  <c r="I22" i="18" s="1"/>
  <c r="J22" i="18" s="1"/>
  <c r="V8" i="18"/>
  <c r="C9" i="18"/>
  <c r="H23" i="18" s="1"/>
  <c r="I23" i="18" s="1"/>
  <c r="J23" i="18" s="1"/>
  <c r="V13" i="18"/>
  <c r="V16" i="18"/>
  <c r="V19" i="18"/>
  <c r="AE3" i="19"/>
  <c r="C9" i="19"/>
  <c r="V13" i="19"/>
  <c r="V16" i="19"/>
  <c r="V19" i="19"/>
  <c r="AE3" i="20"/>
  <c r="C9" i="20"/>
  <c r="V13" i="20"/>
  <c r="V16" i="20"/>
  <c r="V19" i="20"/>
  <c r="AE3" i="21"/>
  <c r="F4" i="21"/>
  <c r="H4" i="21" s="1"/>
  <c r="I4" i="21" s="1"/>
  <c r="J4" i="21" s="1"/>
  <c r="K4" i="21" s="1"/>
  <c r="F10" i="21"/>
  <c r="H10" i="21" s="1"/>
  <c r="I10" i="21" s="1"/>
  <c r="J10" i="21" s="1"/>
  <c r="F16" i="21"/>
  <c r="H16" i="21" s="1"/>
  <c r="I16" i="21" s="1"/>
  <c r="J16" i="21" s="1"/>
  <c r="F22" i="21"/>
  <c r="H22" i="21" s="1"/>
  <c r="I22" i="21" s="1"/>
  <c r="J22" i="21" s="1"/>
  <c r="P7" i="21"/>
  <c r="Q9" i="21"/>
  <c r="F5" i="22"/>
  <c r="H5" i="22" s="1"/>
  <c r="I5" i="22" s="1"/>
  <c r="J5" i="22" s="1"/>
  <c r="F11" i="22"/>
  <c r="H11" i="22" s="1"/>
  <c r="I11" i="22" s="1"/>
  <c r="J11" i="22" s="1"/>
  <c r="F17" i="22"/>
  <c r="H17" i="22" s="1"/>
  <c r="I17" i="22" s="1"/>
  <c r="J17" i="22" s="1"/>
  <c r="F23" i="22"/>
  <c r="H23" i="22" s="1"/>
  <c r="I23" i="22" s="1"/>
  <c r="J23" i="22" s="1"/>
  <c r="Q9" i="22"/>
  <c r="Q9" i="23"/>
  <c r="Q9" i="24"/>
  <c r="F5" i="25"/>
  <c r="F11" i="25"/>
  <c r="F17" i="25"/>
  <c r="F23" i="25"/>
  <c r="F29" i="25"/>
  <c r="F35" i="25"/>
  <c r="F41" i="25"/>
  <c r="F47" i="25"/>
  <c r="F53" i="25"/>
  <c r="F59" i="25"/>
  <c r="F65" i="25"/>
  <c r="F71" i="25"/>
  <c r="F77" i="25"/>
  <c r="F83" i="25"/>
  <c r="F89" i="25"/>
  <c r="F95" i="25"/>
  <c r="G5" i="25"/>
  <c r="G11" i="25"/>
  <c r="G17" i="25"/>
  <c r="G23" i="25"/>
  <c r="G29" i="25"/>
  <c r="G35" i="25"/>
  <c r="G41" i="25"/>
  <c r="G47" i="25"/>
  <c r="G53" i="25"/>
  <c r="G59" i="25"/>
  <c r="G65" i="25"/>
  <c r="G71" i="25"/>
  <c r="G77" i="25"/>
  <c r="G83" i="25"/>
  <c r="G89" i="25"/>
  <c r="G95" i="25"/>
  <c r="H16" i="32"/>
  <c r="I16" i="32" s="1"/>
  <c r="J16" i="32" s="1"/>
  <c r="H22" i="32"/>
  <c r="I22" i="32" s="1"/>
  <c r="J22" i="32" s="1"/>
  <c r="H28" i="32"/>
  <c r="I28" i="32" s="1"/>
  <c r="J28" i="32" s="1"/>
  <c r="F6" i="1"/>
  <c r="H6" i="1" s="1"/>
  <c r="I6" i="1" s="1"/>
  <c r="J6" i="1" s="1"/>
  <c r="F12" i="1"/>
  <c r="H12" i="1" s="1"/>
  <c r="I12" i="1" s="1"/>
  <c r="J12" i="1" s="1"/>
  <c r="G9" i="1"/>
  <c r="G15" i="1"/>
  <c r="M8" i="1"/>
  <c r="U8" i="1" s="1"/>
  <c r="M14" i="1"/>
  <c r="U14" i="1" s="1"/>
  <c r="AH3" i="2"/>
  <c r="AQ3" i="2" s="1"/>
  <c r="M9" i="2"/>
  <c r="U9" i="2" s="1"/>
  <c r="M15" i="2"/>
  <c r="U15" i="2" s="1"/>
  <c r="R7" i="2"/>
  <c r="R8" i="2"/>
  <c r="R13" i="2"/>
  <c r="R16" i="2"/>
  <c r="R19" i="2"/>
  <c r="AH3" i="3"/>
  <c r="AQ3" i="3" s="1"/>
  <c r="M9" i="3"/>
  <c r="U9" i="3" s="1"/>
  <c r="M15" i="3"/>
  <c r="U15" i="3" s="1"/>
  <c r="R7" i="3"/>
  <c r="R8" i="3"/>
  <c r="R13" i="3"/>
  <c r="R16" i="3"/>
  <c r="R19" i="3"/>
  <c r="AH3" i="4"/>
  <c r="AQ3" i="4" s="1"/>
  <c r="M9" i="4"/>
  <c r="U9" i="4" s="1"/>
  <c r="M15" i="4"/>
  <c r="U15" i="4" s="1"/>
  <c r="R7" i="4"/>
  <c r="R8" i="4"/>
  <c r="R13" i="4"/>
  <c r="R16" i="4"/>
  <c r="R19" i="4"/>
  <c r="AH3" i="5"/>
  <c r="AQ3" i="5" s="1"/>
  <c r="F13" i="5"/>
  <c r="H13" i="5" s="1"/>
  <c r="I13" i="5" s="1"/>
  <c r="J13" i="5" s="1"/>
  <c r="G4" i="5"/>
  <c r="G10" i="5"/>
  <c r="G16" i="5"/>
  <c r="M9" i="5"/>
  <c r="U9" i="5" s="1"/>
  <c r="M15" i="5"/>
  <c r="U15" i="5" s="1"/>
  <c r="Q6" i="5"/>
  <c r="V10" i="5"/>
  <c r="Q12" i="5"/>
  <c r="V14" i="5"/>
  <c r="Q15" i="5"/>
  <c r="V17" i="5"/>
  <c r="Q18" i="5"/>
  <c r="V20" i="5"/>
  <c r="F8" i="6"/>
  <c r="H8" i="6" s="1"/>
  <c r="I8" i="6" s="1"/>
  <c r="J8" i="6" s="1"/>
  <c r="F14" i="6"/>
  <c r="H14" i="6" s="1"/>
  <c r="I14" i="6" s="1"/>
  <c r="J14" i="6" s="1"/>
  <c r="G5" i="6"/>
  <c r="G11" i="6"/>
  <c r="G17" i="6"/>
  <c r="M4" i="6"/>
  <c r="U4" i="6" s="1"/>
  <c r="X4" i="6" s="1"/>
  <c r="M10" i="6"/>
  <c r="U10" i="6" s="1"/>
  <c r="M16" i="6"/>
  <c r="U16" i="6" s="1"/>
  <c r="Q6" i="6"/>
  <c r="V10" i="6"/>
  <c r="Q12" i="6"/>
  <c r="V14" i="6"/>
  <c r="Q15" i="6"/>
  <c r="V17" i="6"/>
  <c r="Q18" i="6"/>
  <c r="V20" i="6"/>
  <c r="M4" i="7"/>
  <c r="U4" i="7" s="1"/>
  <c r="X4" i="7" s="1"/>
  <c r="M10" i="7"/>
  <c r="U10" i="7" s="1"/>
  <c r="M16" i="7"/>
  <c r="U16" i="7" s="1"/>
  <c r="Q6" i="7"/>
  <c r="V10" i="7"/>
  <c r="Q12" i="7"/>
  <c r="V14" i="7"/>
  <c r="Q15" i="7"/>
  <c r="V17" i="7"/>
  <c r="Q18" i="7"/>
  <c r="V20" i="7"/>
  <c r="M4" i="8"/>
  <c r="U4" i="8" s="1"/>
  <c r="X4" i="8" s="1"/>
  <c r="M10" i="8"/>
  <c r="U10" i="8" s="1"/>
  <c r="M16" i="8"/>
  <c r="U16" i="8" s="1"/>
  <c r="Q6" i="8"/>
  <c r="V10" i="8"/>
  <c r="Q12" i="8"/>
  <c r="V14" i="8"/>
  <c r="Q15" i="8"/>
  <c r="V17" i="8"/>
  <c r="Q18" i="8"/>
  <c r="V20" i="8"/>
  <c r="F8" i="9"/>
  <c r="H8" i="9" s="1"/>
  <c r="I8" i="9" s="1"/>
  <c r="J8" i="9" s="1"/>
  <c r="F14" i="9"/>
  <c r="H14" i="9" s="1"/>
  <c r="I14" i="9" s="1"/>
  <c r="J14" i="9" s="1"/>
  <c r="G5" i="9"/>
  <c r="G11" i="9"/>
  <c r="G17" i="9"/>
  <c r="M4" i="9"/>
  <c r="U4" i="9" s="1"/>
  <c r="X4" i="9" s="1"/>
  <c r="M10" i="9"/>
  <c r="U10" i="9" s="1"/>
  <c r="M16" i="9"/>
  <c r="U16" i="9" s="1"/>
  <c r="F9" i="10"/>
  <c r="H9" i="10" s="1"/>
  <c r="I9" i="10" s="1"/>
  <c r="J9" i="10" s="1"/>
  <c r="F15" i="10"/>
  <c r="H15" i="10" s="1"/>
  <c r="I15" i="10" s="1"/>
  <c r="J15" i="10" s="1"/>
  <c r="G6" i="10"/>
  <c r="G12" i="10"/>
  <c r="M5" i="10"/>
  <c r="U5" i="10" s="1"/>
  <c r="M11" i="10"/>
  <c r="U11" i="10" s="1"/>
  <c r="M17" i="10"/>
  <c r="U17" i="10" s="1"/>
  <c r="R6" i="10"/>
  <c r="R12" i="10"/>
  <c r="R15" i="10"/>
  <c r="R18" i="10"/>
  <c r="M5" i="11"/>
  <c r="U5" i="11" s="1"/>
  <c r="M11" i="11"/>
  <c r="U11" i="11" s="1"/>
  <c r="M17" i="11"/>
  <c r="U17" i="11" s="1"/>
  <c r="R6" i="11"/>
  <c r="R12" i="11"/>
  <c r="R15" i="11"/>
  <c r="R18" i="11"/>
  <c r="M5" i="12"/>
  <c r="U5" i="12" s="1"/>
  <c r="M11" i="12"/>
  <c r="U11" i="12" s="1"/>
  <c r="M17" i="12"/>
  <c r="U17" i="12" s="1"/>
  <c r="R6" i="12"/>
  <c r="R12" i="12"/>
  <c r="R15" i="12"/>
  <c r="R18" i="12"/>
  <c r="F9" i="13"/>
  <c r="F15" i="13"/>
  <c r="G6" i="13"/>
  <c r="G12" i="13"/>
  <c r="M5" i="13"/>
  <c r="U5" i="13" s="1"/>
  <c r="M11" i="13"/>
  <c r="U11" i="13" s="1"/>
  <c r="M17" i="13"/>
  <c r="U17" i="13" s="1"/>
  <c r="V7" i="13"/>
  <c r="V8" i="13"/>
  <c r="C9" i="13"/>
  <c r="H11" i="13" s="1"/>
  <c r="I11" i="13" s="1"/>
  <c r="J11" i="13" s="1"/>
  <c r="Q10" i="13"/>
  <c r="V13" i="13"/>
  <c r="Q14" i="13"/>
  <c r="V16" i="13"/>
  <c r="Q17" i="13"/>
  <c r="V19" i="13"/>
  <c r="Q20" i="13"/>
  <c r="F4" i="14"/>
  <c r="F10" i="14"/>
  <c r="F16" i="14"/>
  <c r="H16" i="14" s="1"/>
  <c r="I16" i="14" s="1"/>
  <c r="J16" i="14" s="1"/>
  <c r="G7" i="14"/>
  <c r="G13" i="14"/>
  <c r="M6" i="14"/>
  <c r="U6" i="14" s="1"/>
  <c r="M12" i="14"/>
  <c r="U12" i="14" s="1"/>
  <c r="R4" i="14"/>
  <c r="R5" i="14"/>
  <c r="V7" i="14"/>
  <c r="V8" i="14"/>
  <c r="C9" i="14"/>
  <c r="H7" i="14" s="1"/>
  <c r="I7" i="14" s="1"/>
  <c r="J7" i="14" s="1"/>
  <c r="Q10" i="14"/>
  <c r="V13" i="14"/>
  <c r="Q14" i="14"/>
  <c r="V16" i="14"/>
  <c r="Q17" i="14"/>
  <c r="V19" i="14"/>
  <c r="Q20" i="14"/>
  <c r="M6" i="15"/>
  <c r="U6" i="15" s="1"/>
  <c r="M12" i="15"/>
  <c r="U12" i="15" s="1"/>
  <c r="R4" i="15"/>
  <c r="R5" i="15"/>
  <c r="V7" i="15"/>
  <c r="V8" i="15"/>
  <c r="C9" i="15"/>
  <c r="Q10" i="15"/>
  <c r="V13" i="15"/>
  <c r="Q14" i="15"/>
  <c r="V16" i="15"/>
  <c r="Q17" i="15"/>
  <c r="V19" i="15"/>
  <c r="Q20" i="15"/>
  <c r="M6" i="16"/>
  <c r="U6" i="16" s="1"/>
  <c r="M12" i="16"/>
  <c r="U12" i="16" s="1"/>
  <c r="R4" i="16"/>
  <c r="R5" i="16"/>
  <c r="V7" i="16"/>
  <c r="V8" i="16"/>
  <c r="C9" i="16"/>
  <c r="Q10" i="16"/>
  <c r="V13" i="16"/>
  <c r="Q14" i="16"/>
  <c r="V16" i="16"/>
  <c r="Q17" i="16"/>
  <c r="V19" i="16"/>
  <c r="Q20" i="16"/>
  <c r="F4" i="17"/>
  <c r="F10" i="17"/>
  <c r="F16" i="17"/>
  <c r="G7" i="17"/>
  <c r="G13" i="17"/>
  <c r="M6" i="17"/>
  <c r="U6" i="17" s="1"/>
  <c r="M12" i="17"/>
  <c r="U12" i="17" s="1"/>
  <c r="F5" i="18"/>
  <c r="H5" i="18" s="1"/>
  <c r="I5" i="18" s="1"/>
  <c r="J5" i="18" s="1"/>
  <c r="F11" i="18"/>
  <c r="H11" i="18" s="1"/>
  <c r="I11" i="18" s="1"/>
  <c r="J11" i="18" s="1"/>
  <c r="F17" i="18"/>
  <c r="H17" i="18" s="1"/>
  <c r="I17" i="18" s="1"/>
  <c r="J17" i="18" s="1"/>
  <c r="G8" i="18"/>
  <c r="G14" i="18"/>
  <c r="M7" i="18"/>
  <c r="U7" i="18" s="1"/>
  <c r="M13" i="18"/>
  <c r="U13" i="18" s="1"/>
  <c r="R10" i="18"/>
  <c r="R14" i="18"/>
  <c r="R17" i="18"/>
  <c r="R20" i="18"/>
  <c r="R10" i="19"/>
  <c r="R14" i="19"/>
  <c r="R17" i="19"/>
  <c r="R20" i="19"/>
  <c r="R14" i="20"/>
  <c r="R17" i="20"/>
  <c r="R20" i="20"/>
  <c r="F5" i="21"/>
  <c r="H5" i="21" s="1"/>
  <c r="I5" i="21" s="1"/>
  <c r="J5" i="21" s="1"/>
  <c r="F11" i="21"/>
  <c r="H11" i="21" s="1"/>
  <c r="I11" i="21" s="1"/>
  <c r="J11" i="21" s="1"/>
  <c r="F17" i="21"/>
  <c r="H17" i="21" s="1"/>
  <c r="I17" i="21" s="1"/>
  <c r="J17" i="21" s="1"/>
  <c r="V6" i="21"/>
  <c r="Q7" i="21"/>
  <c r="Q8" i="21"/>
  <c r="V12" i="21"/>
  <c r="Q13" i="21"/>
  <c r="V15" i="21"/>
  <c r="Q16" i="21"/>
  <c r="V18" i="21"/>
  <c r="Q19" i="21"/>
  <c r="F6" i="22"/>
  <c r="H6" i="22" s="1"/>
  <c r="I6" i="22" s="1"/>
  <c r="J6" i="22" s="1"/>
  <c r="F12" i="22"/>
  <c r="H12" i="22" s="1"/>
  <c r="I12" i="22" s="1"/>
  <c r="J12" i="22" s="1"/>
  <c r="G9" i="22"/>
  <c r="G15" i="22"/>
  <c r="V6" i="22"/>
  <c r="Q7" i="22"/>
  <c r="Q8" i="22"/>
  <c r="V12" i="22"/>
  <c r="Q13" i="22"/>
  <c r="V15" i="22"/>
  <c r="Q16" i="22"/>
  <c r="V18" i="22"/>
  <c r="Q19" i="22"/>
  <c r="V6" i="23"/>
  <c r="Q7" i="23"/>
  <c r="Q8" i="23"/>
  <c r="V12" i="23"/>
  <c r="Q13" i="23"/>
  <c r="V15" i="23"/>
  <c r="Q16" i="23"/>
  <c r="V18" i="23"/>
  <c r="Q19" i="23"/>
  <c r="V6" i="24"/>
  <c r="Q7" i="24"/>
  <c r="Q8" i="24"/>
  <c r="V12" i="24"/>
  <c r="Q13" i="24"/>
  <c r="V15" i="24"/>
  <c r="Q16" i="24"/>
  <c r="V18" i="24"/>
  <c r="Q19" i="24"/>
  <c r="F6" i="25"/>
  <c r="F12" i="25"/>
  <c r="F18" i="25"/>
  <c r="F24" i="25"/>
  <c r="F30" i="25"/>
  <c r="F36" i="25"/>
  <c r="F42" i="25"/>
  <c r="F48" i="25"/>
  <c r="F54" i="25"/>
  <c r="F60" i="25"/>
  <c r="F66" i="25"/>
  <c r="F72" i="25"/>
  <c r="F78" i="25"/>
  <c r="F84" i="25"/>
  <c r="F90" i="25"/>
  <c r="G6" i="25"/>
  <c r="G12" i="25"/>
  <c r="G18" i="25"/>
  <c r="G24" i="25"/>
  <c r="G30" i="25"/>
  <c r="G36" i="25"/>
  <c r="G42" i="25"/>
  <c r="G48" i="25"/>
  <c r="G54" i="25"/>
  <c r="G60" i="25"/>
  <c r="G66" i="25"/>
  <c r="G72" i="25"/>
  <c r="G78" i="25"/>
  <c r="G84" i="25"/>
  <c r="G90" i="25"/>
  <c r="C9" i="96"/>
  <c r="C9" i="95"/>
  <c r="C9" i="94"/>
  <c r="C9" i="93"/>
  <c r="C9" i="92"/>
  <c r="C9" i="91"/>
  <c r="C9" i="90"/>
  <c r="C9" i="89"/>
  <c r="C9" i="88"/>
  <c r="C9" i="86"/>
  <c r="C9" i="85"/>
  <c r="C9" i="87"/>
  <c r="C9" i="84"/>
  <c r="C9" i="83"/>
  <c r="C9" i="81"/>
  <c r="C9" i="80"/>
  <c r="C9" i="77"/>
  <c r="C9" i="76"/>
  <c r="C9" i="82"/>
  <c r="C9" i="79"/>
  <c r="C9" i="74"/>
  <c r="C9" i="78"/>
  <c r="C9" i="75"/>
  <c r="C9" i="46"/>
  <c r="C9" i="48"/>
  <c r="C9" i="47"/>
  <c r="C9" i="44"/>
  <c r="C9" i="43"/>
  <c r="C9" i="45"/>
  <c r="C9" i="37"/>
  <c r="C9" i="42"/>
  <c r="C9" i="40"/>
  <c r="C9" i="39"/>
  <c r="C9" i="41"/>
  <c r="C9" i="38"/>
  <c r="C9" i="34"/>
  <c r="C9" i="33"/>
  <c r="C9" i="36"/>
  <c r="C9" i="35"/>
  <c r="C9" i="30"/>
  <c r="C9" i="28"/>
  <c r="C9" i="27"/>
  <c r="C9" i="32"/>
  <c r="C9" i="29"/>
  <c r="H85" i="29" s="1"/>
  <c r="I85" i="29" s="1"/>
  <c r="J85" i="29" s="1"/>
  <c r="C9" i="31"/>
  <c r="H31" i="31" s="1"/>
  <c r="I31" i="31" s="1"/>
  <c r="J31" i="31" s="1"/>
  <c r="C9" i="26"/>
  <c r="H6" i="26" s="1"/>
  <c r="I6" i="26" s="1"/>
  <c r="J6" i="26" s="1"/>
  <c r="F88" i="26"/>
  <c r="F85" i="26"/>
  <c r="F82" i="26"/>
  <c r="F79" i="26"/>
  <c r="F76" i="26"/>
  <c r="F73" i="26"/>
  <c r="F70" i="26"/>
  <c r="F67" i="26"/>
  <c r="F64" i="26"/>
  <c r="F61" i="26"/>
  <c r="F58" i="26"/>
  <c r="F55" i="26"/>
  <c r="F52" i="26"/>
  <c r="F49" i="26"/>
  <c r="F46" i="26"/>
  <c r="F43" i="26"/>
  <c r="F40" i="26"/>
  <c r="F37" i="26"/>
  <c r="F34" i="26"/>
  <c r="F31" i="26"/>
  <c r="F28" i="26"/>
  <c r="F25" i="26"/>
  <c r="F22" i="26"/>
  <c r="F19" i="26"/>
  <c r="F16" i="26"/>
  <c r="F13" i="26"/>
  <c r="F10" i="26"/>
  <c r="F7" i="26"/>
  <c r="F4" i="26"/>
  <c r="F87" i="26"/>
  <c r="F89" i="26"/>
  <c r="F86" i="26"/>
  <c r="F83" i="26"/>
  <c r="F80" i="26"/>
  <c r="F77" i="26"/>
  <c r="F74" i="26"/>
  <c r="F71" i="26"/>
  <c r="F68" i="26"/>
  <c r="F65" i="26"/>
  <c r="F62" i="26"/>
  <c r="F59" i="26"/>
  <c r="F56" i="26"/>
  <c r="F53" i="26"/>
  <c r="F50" i="26"/>
  <c r="F47" i="26"/>
  <c r="F44" i="26"/>
  <c r="F41" i="26"/>
  <c r="F38" i="26"/>
  <c r="F35" i="26"/>
  <c r="F32" i="26"/>
  <c r="F29" i="26"/>
  <c r="F26" i="26"/>
  <c r="F23" i="26"/>
  <c r="F20" i="26"/>
  <c r="F17" i="26"/>
  <c r="F14" i="26"/>
  <c r="F11" i="26"/>
  <c r="F8" i="26"/>
  <c r="F5" i="26"/>
  <c r="G88" i="26"/>
  <c r="G85" i="26"/>
  <c r="G82" i="26"/>
  <c r="G79" i="26"/>
  <c r="G76" i="26"/>
  <c r="G73" i="26"/>
  <c r="G70" i="26"/>
  <c r="G67" i="26"/>
  <c r="G64" i="26"/>
  <c r="G61" i="26"/>
  <c r="G58" i="26"/>
  <c r="G55" i="26"/>
  <c r="G52" i="26"/>
  <c r="G49" i="26"/>
  <c r="G46" i="26"/>
  <c r="G43" i="26"/>
  <c r="G40" i="26"/>
  <c r="G37" i="26"/>
  <c r="G34" i="26"/>
  <c r="G31" i="26"/>
  <c r="G28" i="26"/>
  <c r="G25" i="26"/>
  <c r="G22" i="26"/>
  <c r="G19" i="26"/>
  <c r="G16" i="26"/>
  <c r="G13" i="26"/>
  <c r="G10" i="26"/>
  <c r="G7" i="26"/>
  <c r="G4" i="26"/>
  <c r="G9" i="26"/>
  <c r="G15" i="26"/>
  <c r="G21" i="26"/>
  <c r="G27" i="26"/>
  <c r="G33" i="26"/>
  <c r="G39" i="26"/>
  <c r="G45" i="26"/>
  <c r="G51" i="26"/>
  <c r="G57" i="26"/>
  <c r="G63" i="26"/>
  <c r="G69" i="26"/>
  <c r="G75" i="26"/>
  <c r="G81" i="26"/>
  <c r="G89" i="26"/>
  <c r="R87" i="26"/>
  <c r="R84" i="26"/>
  <c r="R81" i="26"/>
  <c r="R78" i="26"/>
  <c r="R75" i="26"/>
  <c r="R72" i="26"/>
  <c r="R69" i="26"/>
  <c r="R66" i="26"/>
  <c r="R63" i="26"/>
  <c r="R60" i="26"/>
  <c r="R57" i="26"/>
  <c r="R54" i="26"/>
  <c r="R51" i="26"/>
  <c r="R48" i="26"/>
  <c r="R45" i="26"/>
  <c r="R42" i="26"/>
  <c r="R39" i="26"/>
  <c r="R36" i="26"/>
  <c r="R33" i="26"/>
  <c r="R30" i="26"/>
  <c r="R27" i="26"/>
  <c r="R24" i="26"/>
  <c r="R21" i="26"/>
  <c r="R18" i="26"/>
  <c r="R15" i="26"/>
  <c r="R12" i="26"/>
  <c r="R10" i="26"/>
  <c r="R8" i="26"/>
  <c r="R89" i="26"/>
  <c r="R86" i="26"/>
  <c r="R83" i="26"/>
  <c r="R80" i="26"/>
  <c r="R77" i="26"/>
  <c r="R74" i="26"/>
  <c r="R71" i="26"/>
  <c r="R68" i="26"/>
  <c r="R65" i="26"/>
  <c r="R62" i="26"/>
  <c r="R59" i="26"/>
  <c r="R56" i="26"/>
  <c r="R53" i="26"/>
  <c r="R50" i="26"/>
  <c r="R47" i="26"/>
  <c r="R44" i="26"/>
  <c r="R41" i="26"/>
  <c r="R38" i="26"/>
  <c r="R35" i="26"/>
  <c r="R32" i="26"/>
  <c r="R29" i="26"/>
  <c r="R26" i="26"/>
  <c r="R23" i="26"/>
  <c r="R20" i="26"/>
  <c r="R17" i="26"/>
  <c r="R11" i="26"/>
  <c r="R9" i="26"/>
  <c r="R5" i="26"/>
  <c r="R88" i="26"/>
  <c r="R85" i="26"/>
  <c r="R82" i="26"/>
  <c r="R79" i="26"/>
  <c r="R76" i="26"/>
  <c r="R73" i="26"/>
  <c r="R70" i="26"/>
  <c r="R67" i="26"/>
  <c r="R64" i="26"/>
  <c r="R61" i="26"/>
  <c r="R58" i="26"/>
  <c r="R55" i="26"/>
  <c r="R52" i="26"/>
  <c r="R49" i="26"/>
  <c r="R46" i="26"/>
  <c r="R43" i="26"/>
  <c r="R40" i="26"/>
  <c r="R37" i="26"/>
  <c r="R34" i="26"/>
  <c r="R31" i="26"/>
  <c r="R28" i="26"/>
  <c r="R25" i="26"/>
  <c r="R22" i="26"/>
  <c r="R19" i="26"/>
  <c r="R16" i="26"/>
  <c r="R13" i="26"/>
  <c r="R7" i="26"/>
  <c r="H61" i="29"/>
  <c r="I61" i="29" s="1"/>
  <c r="J61" i="29" s="1"/>
  <c r="H97" i="29"/>
  <c r="I97" i="29" s="1"/>
  <c r="J97" i="29" s="1"/>
  <c r="AN3" i="30"/>
  <c r="P3" i="26"/>
  <c r="AF3" i="26" s="1"/>
  <c r="AO3" i="26" s="1"/>
  <c r="Q5" i="26"/>
  <c r="Q9" i="26"/>
  <c r="Q11" i="26"/>
  <c r="R3" i="27"/>
  <c r="G5" i="27"/>
  <c r="G8" i="27"/>
  <c r="G11" i="27"/>
  <c r="G14" i="27"/>
  <c r="G17" i="27"/>
  <c r="G20" i="27"/>
  <c r="G23" i="27"/>
  <c r="G26" i="27"/>
  <c r="G29" i="27"/>
  <c r="G32" i="27"/>
  <c r="G35" i="27"/>
  <c r="G38" i="27"/>
  <c r="G41" i="27"/>
  <c r="G44" i="27"/>
  <c r="G47" i="27"/>
  <c r="G50" i="27"/>
  <c r="G53" i="27"/>
  <c r="G56" i="27"/>
  <c r="G59" i="27"/>
  <c r="G62" i="27"/>
  <c r="G65" i="27"/>
  <c r="G68" i="27"/>
  <c r="G71" i="27"/>
  <c r="G74" i="27"/>
  <c r="G77" i="27"/>
  <c r="M6" i="27"/>
  <c r="U6" i="27" s="1"/>
  <c r="M12" i="27"/>
  <c r="U12" i="27" s="1"/>
  <c r="M18" i="27"/>
  <c r="U18" i="27" s="1"/>
  <c r="M24" i="27"/>
  <c r="U24" i="27" s="1"/>
  <c r="M30" i="27"/>
  <c r="U30" i="27" s="1"/>
  <c r="M36" i="27"/>
  <c r="U36" i="27" s="1"/>
  <c r="M42" i="27"/>
  <c r="U42" i="27" s="1"/>
  <c r="M48" i="27"/>
  <c r="U48" i="27" s="1"/>
  <c r="M54" i="27"/>
  <c r="U54" i="27" s="1"/>
  <c r="M60" i="27"/>
  <c r="U60" i="27" s="1"/>
  <c r="M66" i="27"/>
  <c r="U66" i="27" s="1"/>
  <c r="M72" i="27"/>
  <c r="U72" i="27" s="1"/>
  <c r="M78" i="27"/>
  <c r="U78" i="27" s="1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77" i="27"/>
  <c r="R3" i="28"/>
  <c r="G5" i="28"/>
  <c r="G8" i="28"/>
  <c r="G11" i="28"/>
  <c r="G14" i="28"/>
  <c r="G17" i="28"/>
  <c r="G20" i="28"/>
  <c r="G23" i="28"/>
  <c r="G26" i="28"/>
  <c r="G29" i="28"/>
  <c r="G32" i="28"/>
  <c r="G35" i="28"/>
  <c r="G38" i="28"/>
  <c r="G41" i="28"/>
  <c r="G44" i="28"/>
  <c r="G47" i="28"/>
  <c r="G50" i="28"/>
  <c r="G53" i="28"/>
  <c r="G56" i="28"/>
  <c r="G59" i="28"/>
  <c r="G62" i="28"/>
  <c r="G65" i="28"/>
  <c r="G68" i="28"/>
  <c r="R14" i="28"/>
  <c r="R17" i="28"/>
  <c r="R20" i="28"/>
  <c r="R23" i="28"/>
  <c r="R26" i="28"/>
  <c r="R29" i="28"/>
  <c r="R32" i="28"/>
  <c r="R35" i="28"/>
  <c r="R38" i="28"/>
  <c r="R41" i="28"/>
  <c r="R44" i="28"/>
  <c r="R47" i="28"/>
  <c r="R50" i="28"/>
  <c r="R53" i="28"/>
  <c r="R56" i="28"/>
  <c r="R59" i="28"/>
  <c r="R62" i="28"/>
  <c r="R65" i="28"/>
  <c r="R68" i="28"/>
  <c r="P3" i="29"/>
  <c r="AF3" i="29" s="1"/>
  <c r="AO3" i="29" s="1"/>
  <c r="F5" i="29"/>
  <c r="F11" i="29"/>
  <c r="F17" i="29"/>
  <c r="F23" i="29"/>
  <c r="F29" i="29"/>
  <c r="F35" i="29"/>
  <c r="F41" i="29"/>
  <c r="F47" i="29"/>
  <c r="F53" i="29"/>
  <c r="F59" i="29"/>
  <c r="F65" i="29"/>
  <c r="F71" i="29"/>
  <c r="F77" i="29"/>
  <c r="F83" i="29"/>
  <c r="F89" i="29"/>
  <c r="F95" i="29"/>
  <c r="G5" i="29"/>
  <c r="G11" i="29"/>
  <c r="G17" i="29"/>
  <c r="G23" i="29"/>
  <c r="G29" i="29"/>
  <c r="G35" i="29"/>
  <c r="G41" i="29"/>
  <c r="G47" i="29"/>
  <c r="G53" i="29"/>
  <c r="G59" i="29"/>
  <c r="G65" i="29"/>
  <c r="G71" i="29"/>
  <c r="G77" i="29"/>
  <c r="G83" i="29"/>
  <c r="G89" i="29"/>
  <c r="G95" i="29"/>
  <c r="M7" i="29"/>
  <c r="U7" i="29" s="1"/>
  <c r="M13" i="29"/>
  <c r="U13" i="29" s="1"/>
  <c r="M19" i="29"/>
  <c r="U19" i="29" s="1"/>
  <c r="M25" i="29"/>
  <c r="U25" i="29" s="1"/>
  <c r="M31" i="29"/>
  <c r="U31" i="29" s="1"/>
  <c r="M37" i="29"/>
  <c r="U37" i="29" s="1"/>
  <c r="M43" i="29"/>
  <c r="U43" i="29" s="1"/>
  <c r="M49" i="29"/>
  <c r="U49" i="29" s="1"/>
  <c r="M55" i="29"/>
  <c r="U55" i="29" s="1"/>
  <c r="M61" i="29"/>
  <c r="U61" i="29" s="1"/>
  <c r="M67" i="29"/>
  <c r="U67" i="29" s="1"/>
  <c r="M73" i="29"/>
  <c r="U73" i="29" s="1"/>
  <c r="M79" i="29"/>
  <c r="U79" i="29" s="1"/>
  <c r="M85" i="29"/>
  <c r="U85" i="29" s="1"/>
  <c r="M91" i="29"/>
  <c r="U91" i="29" s="1"/>
  <c r="M97" i="29"/>
  <c r="U97" i="29" s="1"/>
  <c r="Q21" i="29"/>
  <c r="V22" i="29"/>
  <c r="Q24" i="29"/>
  <c r="V25" i="29"/>
  <c r="Q27" i="29"/>
  <c r="V28" i="29"/>
  <c r="Q30" i="29"/>
  <c r="V31" i="29"/>
  <c r="Q33" i="29"/>
  <c r="V34" i="29"/>
  <c r="Q36" i="29"/>
  <c r="V37" i="29"/>
  <c r="Q39" i="29"/>
  <c r="V40" i="29"/>
  <c r="Q42" i="29"/>
  <c r="V43" i="29"/>
  <c r="Q45" i="29"/>
  <c r="V46" i="29"/>
  <c r="Q48" i="29"/>
  <c r="V49" i="29"/>
  <c r="Q51" i="29"/>
  <c r="V52" i="29"/>
  <c r="Q54" i="29"/>
  <c r="V55" i="29"/>
  <c r="Q57" i="29"/>
  <c r="V58" i="29"/>
  <c r="Q60" i="29"/>
  <c r="V61" i="29"/>
  <c r="Q63" i="29"/>
  <c r="V64" i="29"/>
  <c r="Q66" i="29"/>
  <c r="V67" i="29"/>
  <c r="Q69" i="29"/>
  <c r="V70" i="29"/>
  <c r="Q72" i="29"/>
  <c r="V73" i="29"/>
  <c r="Q75" i="29"/>
  <c r="V76" i="29"/>
  <c r="Q78" i="29"/>
  <c r="V79" i="29"/>
  <c r="Q81" i="29"/>
  <c r="V82" i="29"/>
  <c r="Q84" i="29"/>
  <c r="V85" i="29"/>
  <c r="Q87" i="29"/>
  <c r="V88" i="29"/>
  <c r="Q90" i="29"/>
  <c r="V91" i="29"/>
  <c r="Q93" i="29"/>
  <c r="V94" i="29"/>
  <c r="Q96" i="29"/>
  <c r="V97" i="29"/>
  <c r="R3" i="30"/>
  <c r="G5" i="30"/>
  <c r="G8" i="30"/>
  <c r="G11" i="30"/>
  <c r="G14" i="30"/>
  <c r="G17" i="30"/>
  <c r="G20" i="30"/>
  <c r="G23" i="30"/>
  <c r="G26" i="30"/>
  <c r="G29" i="30"/>
  <c r="G32" i="30"/>
  <c r="G35" i="30"/>
  <c r="G38" i="30"/>
  <c r="G41" i="30"/>
  <c r="G44" i="30"/>
  <c r="G47" i="30"/>
  <c r="G50" i="30"/>
  <c r="G53" i="30"/>
  <c r="G56" i="30"/>
  <c r="G59" i="30"/>
  <c r="G62" i="30"/>
  <c r="G65" i="30"/>
  <c r="G68" i="30"/>
  <c r="G71" i="30"/>
  <c r="G74" i="30"/>
  <c r="G77" i="30"/>
  <c r="G80" i="30"/>
  <c r="G83" i="30"/>
  <c r="G86" i="30"/>
  <c r="G89" i="30"/>
  <c r="M4" i="30"/>
  <c r="U4" i="30" s="1"/>
  <c r="X4" i="30" s="1"/>
  <c r="M10" i="30"/>
  <c r="U10" i="30" s="1"/>
  <c r="M16" i="30"/>
  <c r="U16" i="30" s="1"/>
  <c r="M22" i="30"/>
  <c r="U22" i="30" s="1"/>
  <c r="M28" i="30"/>
  <c r="U28" i="30" s="1"/>
  <c r="M34" i="30"/>
  <c r="U34" i="30" s="1"/>
  <c r="M40" i="30"/>
  <c r="U40" i="30" s="1"/>
  <c r="M46" i="30"/>
  <c r="U46" i="30" s="1"/>
  <c r="M52" i="30"/>
  <c r="U52" i="30" s="1"/>
  <c r="M58" i="30"/>
  <c r="U58" i="30" s="1"/>
  <c r="M64" i="30"/>
  <c r="U64" i="30" s="1"/>
  <c r="M70" i="30"/>
  <c r="U70" i="30" s="1"/>
  <c r="M76" i="30"/>
  <c r="U76" i="30" s="1"/>
  <c r="M82" i="30"/>
  <c r="U82" i="30" s="1"/>
  <c r="M88" i="30"/>
  <c r="U88" i="30" s="1"/>
  <c r="R14" i="30"/>
  <c r="R17" i="30"/>
  <c r="R20" i="30"/>
  <c r="R23" i="30"/>
  <c r="R26" i="30"/>
  <c r="R29" i="30"/>
  <c r="R32" i="30"/>
  <c r="R35" i="30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R89" i="30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78" i="31"/>
  <c r="R75" i="31"/>
  <c r="R72" i="31"/>
  <c r="R69" i="31"/>
  <c r="R66" i="31"/>
  <c r="R63" i="31"/>
  <c r="R6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R8" i="31"/>
  <c r="V79" i="31"/>
  <c r="V76" i="31"/>
  <c r="V73" i="31"/>
  <c r="V70" i="31"/>
  <c r="V67" i="31"/>
  <c r="V64" i="31"/>
  <c r="V61" i="31"/>
  <c r="V58" i="31"/>
  <c r="V55" i="31"/>
  <c r="V52" i="31"/>
  <c r="V49" i="31"/>
  <c r="V46" i="31"/>
  <c r="V43" i="31"/>
  <c r="V40" i="31"/>
  <c r="V37" i="31"/>
  <c r="V34" i="31"/>
  <c r="V31" i="31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V38" i="31"/>
  <c r="V35" i="31"/>
  <c r="V32" i="31"/>
  <c r="R10" i="31"/>
  <c r="V11" i="31"/>
  <c r="R12" i="31"/>
  <c r="R15" i="31"/>
  <c r="R18" i="31"/>
  <c r="R21" i="31"/>
  <c r="R24" i="31"/>
  <c r="R27" i="31"/>
  <c r="R30" i="31"/>
  <c r="R32" i="31"/>
  <c r="R34" i="31"/>
  <c r="R41" i="31"/>
  <c r="R43" i="31"/>
  <c r="R50" i="31"/>
  <c r="R52" i="31"/>
  <c r="R59" i="31"/>
  <c r="Q62" i="31"/>
  <c r="V63" i="31"/>
  <c r="Q65" i="31"/>
  <c r="V66" i="31"/>
  <c r="Q68" i="31"/>
  <c r="V69" i="31"/>
  <c r="Q71" i="31"/>
  <c r="V72" i="31"/>
  <c r="Q74" i="31"/>
  <c r="V75" i="31"/>
  <c r="Q77" i="31"/>
  <c r="V78" i="31"/>
  <c r="H17" i="32"/>
  <c r="I17" i="32" s="1"/>
  <c r="J17" i="32" s="1"/>
  <c r="H23" i="32"/>
  <c r="I23" i="32" s="1"/>
  <c r="J23" i="32" s="1"/>
  <c r="H29" i="32"/>
  <c r="I29" i="32" s="1"/>
  <c r="J29" i="32" s="1"/>
  <c r="H35" i="32"/>
  <c r="I35" i="32" s="1"/>
  <c r="J35" i="32" s="1"/>
  <c r="H41" i="32"/>
  <c r="I41" i="32" s="1"/>
  <c r="J41" i="32" s="1"/>
  <c r="H47" i="32"/>
  <c r="I47" i="32" s="1"/>
  <c r="J47" i="32" s="1"/>
  <c r="H53" i="32"/>
  <c r="I53" i="32" s="1"/>
  <c r="J53" i="32" s="1"/>
  <c r="H59" i="32"/>
  <c r="I59" i="32" s="1"/>
  <c r="J59" i="32" s="1"/>
  <c r="H65" i="32"/>
  <c r="I65" i="32" s="1"/>
  <c r="J65" i="32" s="1"/>
  <c r="AN3" i="34"/>
  <c r="H4" i="34"/>
  <c r="I4" i="34" s="1"/>
  <c r="J4" i="34" s="1"/>
  <c r="K4" i="34" s="1"/>
  <c r="H16" i="34"/>
  <c r="I16" i="34" s="1"/>
  <c r="J16" i="34" s="1"/>
  <c r="H22" i="34"/>
  <c r="I22" i="34" s="1"/>
  <c r="J22" i="34" s="1"/>
  <c r="H28" i="34"/>
  <c r="I28" i="34" s="1"/>
  <c r="J28" i="34" s="1"/>
  <c r="H34" i="34"/>
  <c r="I34" i="34" s="1"/>
  <c r="J34" i="34" s="1"/>
  <c r="H40" i="34"/>
  <c r="I40" i="34" s="1"/>
  <c r="J40" i="34" s="1"/>
  <c r="H46" i="34"/>
  <c r="I46" i="34" s="1"/>
  <c r="J46" i="34" s="1"/>
  <c r="H52" i="34"/>
  <c r="I52" i="34" s="1"/>
  <c r="J52" i="34" s="1"/>
  <c r="H58" i="34"/>
  <c r="I58" i="34" s="1"/>
  <c r="J58" i="34" s="1"/>
  <c r="H64" i="34"/>
  <c r="I64" i="34" s="1"/>
  <c r="J64" i="34" s="1"/>
  <c r="H70" i="34"/>
  <c r="I70" i="34" s="1"/>
  <c r="J70" i="34" s="1"/>
  <c r="H76" i="34"/>
  <c r="I76" i="34" s="1"/>
  <c r="J76" i="34" s="1"/>
  <c r="H82" i="34"/>
  <c r="I82" i="34" s="1"/>
  <c r="J82" i="34" s="1"/>
  <c r="H88" i="34"/>
  <c r="I88" i="34" s="1"/>
  <c r="J88" i="34" s="1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V4" i="26"/>
  <c r="Y4" i="26" s="1"/>
  <c r="Z4" i="26" s="1"/>
  <c r="V6" i="26"/>
  <c r="V8" i="26"/>
  <c r="V10" i="26"/>
  <c r="V12" i="26"/>
  <c r="Q14" i="26"/>
  <c r="V15" i="26"/>
  <c r="Q17" i="26"/>
  <c r="V18" i="26"/>
  <c r="Q20" i="26"/>
  <c r="V21" i="26"/>
  <c r="Q23" i="26"/>
  <c r="V24" i="26"/>
  <c r="Q26" i="26"/>
  <c r="V27" i="26"/>
  <c r="Q29" i="26"/>
  <c r="V30" i="26"/>
  <c r="Q32" i="26"/>
  <c r="V33" i="26"/>
  <c r="Q35" i="26"/>
  <c r="V36" i="26"/>
  <c r="Q38" i="26"/>
  <c r="V39" i="26"/>
  <c r="Q41" i="26"/>
  <c r="V42" i="26"/>
  <c r="Q44" i="26"/>
  <c r="V45" i="26"/>
  <c r="Q47" i="26"/>
  <c r="V48" i="26"/>
  <c r="Q50" i="26"/>
  <c r="V51" i="26"/>
  <c r="Q53" i="26"/>
  <c r="V54" i="26"/>
  <c r="Q56" i="26"/>
  <c r="V57" i="26"/>
  <c r="Q59" i="26"/>
  <c r="V60" i="26"/>
  <c r="Q62" i="26"/>
  <c r="V63" i="26"/>
  <c r="Q65" i="26"/>
  <c r="V66" i="26"/>
  <c r="Q68" i="26"/>
  <c r="V69" i="26"/>
  <c r="Q71" i="26"/>
  <c r="V72" i="26"/>
  <c r="Q74" i="26"/>
  <c r="V75" i="26"/>
  <c r="Q77" i="26"/>
  <c r="V78" i="26"/>
  <c r="Q80" i="26"/>
  <c r="V81" i="26"/>
  <c r="Q83" i="26"/>
  <c r="V84" i="26"/>
  <c r="Q86" i="26"/>
  <c r="V87" i="26"/>
  <c r="Q89" i="26"/>
  <c r="F6" i="27"/>
  <c r="F9" i="27"/>
  <c r="F12" i="27"/>
  <c r="F15" i="27"/>
  <c r="F18" i="27"/>
  <c r="F21" i="27"/>
  <c r="F24" i="27"/>
  <c r="F27" i="27"/>
  <c r="F30" i="27"/>
  <c r="F33" i="27"/>
  <c r="F36" i="27"/>
  <c r="F39" i="27"/>
  <c r="F42" i="27"/>
  <c r="F45" i="27"/>
  <c r="F48" i="27"/>
  <c r="F51" i="27"/>
  <c r="F54" i="27"/>
  <c r="F57" i="27"/>
  <c r="F60" i="27"/>
  <c r="F63" i="27"/>
  <c r="F66" i="27"/>
  <c r="F69" i="27"/>
  <c r="F72" i="27"/>
  <c r="F75" i="27"/>
  <c r="F78" i="27"/>
  <c r="M7" i="27"/>
  <c r="U7" i="27" s="1"/>
  <c r="M13" i="27"/>
  <c r="U13" i="27" s="1"/>
  <c r="M19" i="27"/>
  <c r="U19" i="27" s="1"/>
  <c r="M25" i="27"/>
  <c r="U25" i="27" s="1"/>
  <c r="M31" i="27"/>
  <c r="U31" i="27" s="1"/>
  <c r="M37" i="27"/>
  <c r="U37" i="27" s="1"/>
  <c r="M43" i="27"/>
  <c r="U43" i="27" s="1"/>
  <c r="M49" i="27"/>
  <c r="U49" i="27" s="1"/>
  <c r="M55" i="27"/>
  <c r="U55" i="27" s="1"/>
  <c r="M61" i="27"/>
  <c r="U61" i="27" s="1"/>
  <c r="M67" i="27"/>
  <c r="U67" i="27" s="1"/>
  <c r="M73" i="27"/>
  <c r="U73" i="27" s="1"/>
  <c r="M79" i="27"/>
  <c r="U79" i="27" s="1"/>
  <c r="Q6" i="27"/>
  <c r="V7" i="27"/>
  <c r="Q8" i="27"/>
  <c r="Q10" i="27"/>
  <c r="Q12" i="27"/>
  <c r="V13" i="27"/>
  <c r="Q15" i="27"/>
  <c r="V16" i="27"/>
  <c r="Q18" i="27"/>
  <c r="V19" i="27"/>
  <c r="Q21" i="27"/>
  <c r="V22" i="27"/>
  <c r="Q24" i="27"/>
  <c r="V25" i="27"/>
  <c r="Q27" i="27"/>
  <c r="V28" i="27"/>
  <c r="Q30" i="27"/>
  <c r="V31" i="27"/>
  <c r="Q33" i="27"/>
  <c r="V34" i="27"/>
  <c r="Q36" i="27"/>
  <c r="V37" i="27"/>
  <c r="Q39" i="27"/>
  <c r="V40" i="27"/>
  <c r="Q42" i="27"/>
  <c r="V43" i="27"/>
  <c r="Q45" i="27"/>
  <c r="V46" i="27"/>
  <c r="Q48" i="27"/>
  <c r="V49" i="27"/>
  <c r="Q51" i="27"/>
  <c r="V52" i="27"/>
  <c r="Q54" i="27"/>
  <c r="V55" i="27"/>
  <c r="Q57" i="27"/>
  <c r="V58" i="27"/>
  <c r="Q60" i="27"/>
  <c r="V61" i="27"/>
  <c r="Q63" i="27"/>
  <c r="V64" i="27"/>
  <c r="Q66" i="27"/>
  <c r="V67" i="27"/>
  <c r="Q69" i="27"/>
  <c r="V70" i="27"/>
  <c r="Q72" i="27"/>
  <c r="V73" i="27"/>
  <c r="Q75" i="27"/>
  <c r="V76" i="27"/>
  <c r="Q78" i="27"/>
  <c r="V79" i="27"/>
  <c r="F6" i="28"/>
  <c r="F9" i="28"/>
  <c r="F12" i="28"/>
  <c r="F15" i="28"/>
  <c r="F18" i="28"/>
  <c r="F21" i="28"/>
  <c r="F24" i="28"/>
  <c r="F27" i="28"/>
  <c r="F30" i="28"/>
  <c r="F33" i="28"/>
  <c r="F36" i="28"/>
  <c r="F39" i="28"/>
  <c r="F42" i="28"/>
  <c r="F45" i="28"/>
  <c r="F48" i="28"/>
  <c r="F51" i="28"/>
  <c r="F54" i="28"/>
  <c r="F57" i="28"/>
  <c r="F60" i="28"/>
  <c r="F63" i="28"/>
  <c r="F66" i="28"/>
  <c r="F69" i="2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Q6" i="28"/>
  <c r="V7" i="28"/>
  <c r="Q8" i="28"/>
  <c r="Q10" i="28"/>
  <c r="Q12" i="28"/>
  <c r="V13" i="28"/>
  <c r="Q15" i="28"/>
  <c r="V16" i="28"/>
  <c r="Q18" i="28"/>
  <c r="V19" i="28"/>
  <c r="Q21" i="28"/>
  <c r="V22" i="28"/>
  <c r="Q24" i="28"/>
  <c r="V25" i="28"/>
  <c r="Q27" i="28"/>
  <c r="V28" i="28"/>
  <c r="Q30" i="28"/>
  <c r="V31" i="28"/>
  <c r="Q33" i="28"/>
  <c r="V34" i="28"/>
  <c r="Q36" i="28"/>
  <c r="V37" i="28"/>
  <c r="Q39" i="28"/>
  <c r="V40" i="28"/>
  <c r="Q42" i="28"/>
  <c r="V43" i="28"/>
  <c r="Q45" i="28"/>
  <c r="V46" i="28"/>
  <c r="Q48" i="28"/>
  <c r="V49" i="28"/>
  <c r="Q51" i="28"/>
  <c r="V52" i="28"/>
  <c r="Q54" i="28"/>
  <c r="V55" i="28"/>
  <c r="Q57" i="28"/>
  <c r="V58" i="28"/>
  <c r="Q60" i="28"/>
  <c r="V61" i="28"/>
  <c r="Q63" i="28"/>
  <c r="V64" i="28"/>
  <c r="Q66" i="28"/>
  <c r="V67" i="28"/>
  <c r="Q69" i="28"/>
  <c r="F6" i="29"/>
  <c r="F12" i="29"/>
  <c r="F18" i="29"/>
  <c r="F24" i="29"/>
  <c r="F30" i="29"/>
  <c r="F36" i="29"/>
  <c r="F42" i="29"/>
  <c r="F48" i="29"/>
  <c r="F54" i="29"/>
  <c r="F60" i="29"/>
  <c r="F66" i="29"/>
  <c r="F72" i="29"/>
  <c r="F78" i="29"/>
  <c r="F84" i="29"/>
  <c r="F90" i="29"/>
  <c r="F96" i="29"/>
  <c r="G6" i="29"/>
  <c r="G12" i="29"/>
  <c r="G18" i="29"/>
  <c r="G24" i="29"/>
  <c r="G30" i="29"/>
  <c r="G36" i="29"/>
  <c r="G42" i="29"/>
  <c r="G48" i="29"/>
  <c r="G54" i="29"/>
  <c r="G60" i="29"/>
  <c r="G66" i="29"/>
  <c r="G72" i="29"/>
  <c r="G78" i="29"/>
  <c r="G84" i="29"/>
  <c r="G90" i="29"/>
  <c r="G96" i="29"/>
  <c r="M8" i="29"/>
  <c r="U8" i="29" s="1"/>
  <c r="M14" i="29"/>
  <c r="U14" i="29" s="1"/>
  <c r="M20" i="29"/>
  <c r="U20" i="29" s="1"/>
  <c r="M26" i="29"/>
  <c r="U26" i="29" s="1"/>
  <c r="M32" i="29"/>
  <c r="U32" i="29" s="1"/>
  <c r="M38" i="29"/>
  <c r="U38" i="29" s="1"/>
  <c r="M44" i="29"/>
  <c r="U44" i="29" s="1"/>
  <c r="M50" i="29"/>
  <c r="U50" i="29" s="1"/>
  <c r="M56" i="29"/>
  <c r="U56" i="29" s="1"/>
  <c r="M62" i="29"/>
  <c r="U62" i="29" s="1"/>
  <c r="M68" i="29"/>
  <c r="U68" i="29" s="1"/>
  <c r="M74" i="29"/>
  <c r="U74" i="29" s="1"/>
  <c r="M80" i="29"/>
  <c r="U80" i="29" s="1"/>
  <c r="M86" i="29"/>
  <c r="U86" i="29" s="1"/>
  <c r="M92" i="29"/>
  <c r="U92" i="29" s="1"/>
  <c r="M98" i="29"/>
  <c r="U98" i="29" s="1"/>
  <c r="F6" i="30"/>
  <c r="F9" i="30"/>
  <c r="F12" i="30"/>
  <c r="F15" i="30"/>
  <c r="F18" i="30"/>
  <c r="F21" i="30"/>
  <c r="F24" i="30"/>
  <c r="F27" i="30"/>
  <c r="F30" i="30"/>
  <c r="F33" i="30"/>
  <c r="F36" i="30"/>
  <c r="F39" i="30"/>
  <c r="F42" i="30"/>
  <c r="F45" i="30"/>
  <c r="F48" i="30"/>
  <c r="F51" i="30"/>
  <c r="F54" i="30"/>
  <c r="F57" i="30"/>
  <c r="F60" i="30"/>
  <c r="F63" i="30"/>
  <c r="F66" i="30"/>
  <c r="F69" i="30"/>
  <c r="F72" i="30"/>
  <c r="F75" i="30"/>
  <c r="F78" i="30"/>
  <c r="F81" i="30"/>
  <c r="F84" i="30"/>
  <c r="F87" i="30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Q6" i="30"/>
  <c r="V7" i="30"/>
  <c r="Q8" i="30"/>
  <c r="Q10" i="30"/>
  <c r="Q12" i="30"/>
  <c r="V13" i="30"/>
  <c r="Q15" i="30"/>
  <c r="V16" i="30"/>
  <c r="Q18" i="30"/>
  <c r="V19" i="30"/>
  <c r="Q21" i="30"/>
  <c r="V22" i="30"/>
  <c r="Q24" i="30"/>
  <c r="V25" i="30"/>
  <c r="Q27" i="30"/>
  <c r="V28" i="30"/>
  <c r="Q30" i="30"/>
  <c r="V31" i="30"/>
  <c r="Q33" i="30"/>
  <c r="V34" i="30"/>
  <c r="Q36" i="30"/>
  <c r="V37" i="30"/>
  <c r="Q39" i="30"/>
  <c r="V40" i="30"/>
  <c r="Q42" i="30"/>
  <c r="V43" i="30"/>
  <c r="Q45" i="30"/>
  <c r="V46" i="30"/>
  <c r="Q48" i="30"/>
  <c r="V49" i="30"/>
  <c r="Q51" i="30"/>
  <c r="V52" i="30"/>
  <c r="Q54" i="30"/>
  <c r="V55" i="30"/>
  <c r="Q57" i="30"/>
  <c r="V58" i="30"/>
  <c r="Q60" i="30"/>
  <c r="V61" i="30"/>
  <c r="Q63" i="30"/>
  <c r="V64" i="30"/>
  <c r="Q66" i="30"/>
  <c r="V67" i="30"/>
  <c r="Q69" i="30"/>
  <c r="V70" i="30"/>
  <c r="Q72" i="30"/>
  <c r="V73" i="30"/>
  <c r="Q75" i="30"/>
  <c r="V76" i="30"/>
  <c r="Q78" i="30"/>
  <c r="V79" i="30"/>
  <c r="Q81" i="30"/>
  <c r="V82" i="30"/>
  <c r="Q84" i="30"/>
  <c r="V85" i="30"/>
  <c r="Q87" i="30"/>
  <c r="V88" i="30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H8" i="31"/>
  <c r="I8" i="31" s="1"/>
  <c r="J8" i="31" s="1"/>
  <c r="H10" i="31"/>
  <c r="I10" i="31" s="1"/>
  <c r="J10" i="31" s="1"/>
  <c r="Q13" i="31"/>
  <c r="V14" i="31"/>
  <c r="Q16" i="31"/>
  <c r="V17" i="31"/>
  <c r="Q19" i="31"/>
  <c r="V20" i="31"/>
  <c r="Q22" i="31"/>
  <c r="V23" i="31"/>
  <c r="Q25" i="31"/>
  <c r="V26" i="31"/>
  <c r="Q28" i="31"/>
  <c r="V29" i="31"/>
  <c r="R36" i="31"/>
  <c r="H37" i="31"/>
  <c r="I37" i="31" s="1"/>
  <c r="J37" i="31" s="1"/>
  <c r="Q38" i="31"/>
  <c r="V39" i="31"/>
  <c r="R45" i="31"/>
  <c r="H46" i="31"/>
  <c r="I46" i="31" s="1"/>
  <c r="J46" i="31" s="1"/>
  <c r="Q47" i="31"/>
  <c r="V48" i="31"/>
  <c r="R54" i="31"/>
  <c r="H55" i="31"/>
  <c r="I55" i="31" s="1"/>
  <c r="J55" i="31" s="1"/>
  <c r="Q56" i="31"/>
  <c r="V57" i="31"/>
  <c r="R62" i="31"/>
  <c r="R65" i="31"/>
  <c r="R68" i="31"/>
  <c r="R71" i="31"/>
  <c r="R74" i="31"/>
  <c r="R77" i="31"/>
  <c r="H31" i="32"/>
  <c r="I31" i="32" s="1"/>
  <c r="J31" i="32" s="1"/>
  <c r="H37" i="32"/>
  <c r="I37" i="32" s="1"/>
  <c r="J37" i="32" s="1"/>
  <c r="H43" i="32"/>
  <c r="I43" i="32" s="1"/>
  <c r="J43" i="32" s="1"/>
  <c r="H49" i="32"/>
  <c r="I49" i="32" s="1"/>
  <c r="J49" i="32" s="1"/>
  <c r="H55" i="32"/>
  <c r="I55" i="32" s="1"/>
  <c r="J55" i="32" s="1"/>
  <c r="H61" i="32"/>
  <c r="I61" i="32" s="1"/>
  <c r="J61" i="32" s="1"/>
  <c r="H67" i="32"/>
  <c r="I67" i="32" s="1"/>
  <c r="J67" i="32" s="1"/>
  <c r="Z4" i="32"/>
  <c r="H5" i="32"/>
  <c r="I5" i="32" s="1"/>
  <c r="J5" i="32" s="1"/>
  <c r="H13" i="32"/>
  <c r="I13" i="32" s="1"/>
  <c r="J13" i="32" s="1"/>
  <c r="H19" i="32"/>
  <c r="I19" i="32" s="1"/>
  <c r="J19" i="32" s="1"/>
  <c r="H25" i="32"/>
  <c r="I25" i="32" s="1"/>
  <c r="J25" i="32" s="1"/>
  <c r="H6" i="37"/>
  <c r="I6" i="37" s="1"/>
  <c r="J6" i="37" s="1"/>
  <c r="H18" i="37"/>
  <c r="I18" i="37" s="1"/>
  <c r="J18" i="37" s="1"/>
  <c r="H54" i="37"/>
  <c r="I54" i="37" s="1"/>
  <c r="J54" i="37" s="1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6" i="30"/>
  <c r="R8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R87" i="30"/>
  <c r="R79" i="31"/>
  <c r="AI3" i="32"/>
  <c r="H96" i="33"/>
  <c r="I96" i="33" s="1"/>
  <c r="J96" i="33" s="1"/>
  <c r="H5" i="34"/>
  <c r="I5" i="34" s="1"/>
  <c r="J5" i="34" s="1"/>
  <c r="H11" i="34"/>
  <c r="I11" i="34" s="1"/>
  <c r="J11" i="34" s="1"/>
  <c r="H17" i="34"/>
  <c r="I17" i="34" s="1"/>
  <c r="J17" i="34" s="1"/>
  <c r="H23" i="34"/>
  <c r="I23" i="34" s="1"/>
  <c r="J23" i="34" s="1"/>
  <c r="H29" i="34"/>
  <c r="I29" i="34" s="1"/>
  <c r="J29" i="34" s="1"/>
  <c r="H35" i="34"/>
  <c r="I35" i="34" s="1"/>
  <c r="J35" i="34" s="1"/>
  <c r="H41" i="34"/>
  <c r="I41" i="34" s="1"/>
  <c r="J41" i="34" s="1"/>
  <c r="H47" i="34"/>
  <c r="I47" i="34" s="1"/>
  <c r="J47" i="34" s="1"/>
  <c r="H53" i="34"/>
  <c r="I53" i="34" s="1"/>
  <c r="J53" i="34" s="1"/>
  <c r="H59" i="34"/>
  <c r="I59" i="34" s="1"/>
  <c r="J59" i="34" s="1"/>
  <c r="H65" i="34"/>
  <c r="I65" i="34" s="1"/>
  <c r="J65" i="34" s="1"/>
  <c r="H71" i="34"/>
  <c r="I71" i="34" s="1"/>
  <c r="J71" i="34" s="1"/>
  <c r="H77" i="34"/>
  <c r="I77" i="34" s="1"/>
  <c r="J77" i="34" s="1"/>
  <c r="H83" i="34"/>
  <c r="I83" i="34" s="1"/>
  <c r="J83" i="34" s="1"/>
  <c r="H89" i="34"/>
  <c r="I89" i="34" s="1"/>
  <c r="J89" i="34" s="1"/>
  <c r="Q6" i="26"/>
  <c r="V7" i="26"/>
  <c r="Q8" i="26"/>
  <c r="Q10" i="26"/>
  <c r="Q12" i="26"/>
  <c r="V13" i="26"/>
  <c r="Q15" i="26"/>
  <c r="V16" i="26"/>
  <c r="Q18" i="26"/>
  <c r="V19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Q87" i="26"/>
  <c r="V88" i="26"/>
  <c r="F4" i="27"/>
  <c r="F7" i="27"/>
  <c r="F10" i="27"/>
  <c r="F13" i="27"/>
  <c r="F16" i="27"/>
  <c r="F19" i="27"/>
  <c r="F22" i="27"/>
  <c r="F25" i="27"/>
  <c r="F28" i="27"/>
  <c r="F31" i="27"/>
  <c r="F34" i="27"/>
  <c r="F37" i="27"/>
  <c r="F40" i="27"/>
  <c r="F43" i="27"/>
  <c r="F46" i="27"/>
  <c r="F49" i="27"/>
  <c r="F52" i="27"/>
  <c r="F55" i="27"/>
  <c r="F58" i="27"/>
  <c r="F61" i="27"/>
  <c r="F64" i="27"/>
  <c r="F67" i="27"/>
  <c r="F70" i="27"/>
  <c r="F73" i="27"/>
  <c r="F76" i="27"/>
  <c r="F79" i="27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Q7" i="27"/>
  <c r="Q13" i="27"/>
  <c r="V14" i="27"/>
  <c r="Q16" i="27"/>
  <c r="V17" i="27"/>
  <c r="Q19" i="27"/>
  <c r="V20" i="27"/>
  <c r="Q22" i="27"/>
  <c r="V23" i="27"/>
  <c r="Q25" i="27"/>
  <c r="V26" i="27"/>
  <c r="Q28" i="27"/>
  <c r="V29" i="27"/>
  <c r="Q31" i="27"/>
  <c r="V32" i="27"/>
  <c r="Q34" i="27"/>
  <c r="V35" i="27"/>
  <c r="Q37" i="27"/>
  <c r="V38" i="27"/>
  <c r="Q40" i="27"/>
  <c r="V41" i="27"/>
  <c r="Q43" i="27"/>
  <c r="V44" i="27"/>
  <c r="Q46" i="27"/>
  <c r="V47" i="27"/>
  <c r="Q49" i="27"/>
  <c r="V50" i="27"/>
  <c r="Q52" i="27"/>
  <c r="V53" i="27"/>
  <c r="Q55" i="27"/>
  <c r="V56" i="27"/>
  <c r="Q58" i="27"/>
  <c r="V59" i="27"/>
  <c r="Q61" i="27"/>
  <c r="V62" i="27"/>
  <c r="Q64" i="27"/>
  <c r="V65" i="27"/>
  <c r="Q67" i="27"/>
  <c r="V68" i="27"/>
  <c r="Q70" i="27"/>
  <c r="V71" i="27"/>
  <c r="Q73" i="27"/>
  <c r="V74" i="27"/>
  <c r="Q76" i="27"/>
  <c r="V77" i="27"/>
  <c r="Q79" i="27"/>
  <c r="F4" i="28"/>
  <c r="F7" i="28"/>
  <c r="F10" i="28"/>
  <c r="F13" i="28"/>
  <c r="F16" i="28"/>
  <c r="F19" i="28"/>
  <c r="F22" i="28"/>
  <c r="F25" i="28"/>
  <c r="F28" i="28"/>
  <c r="F31" i="28"/>
  <c r="F34" i="28"/>
  <c r="F37" i="28"/>
  <c r="F40" i="28"/>
  <c r="F43" i="28"/>
  <c r="F46" i="28"/>
  <c r="F49" i="28"/>
  <c r="F52" i="28"/>
  <c r="F55" i="28"/>
  <c r="F58" i="28"/>
  <c r="F61" i="28"/>
  <c r="F64" i="28"/>
  <c r="F67" i="28"/>
  <c r="Q7" i="28"/>
  <c r="Q13" i="28"/>
  <c r="V14" i="28"/>
  <c r="Q16" i="28"/>
  <c r="V17" i="28"/>
  <c r="Q19" i="28"/>
  <c r="V20" i="28"/>
  <c r="Q22" i="28"/>
  <c r="V23" i="28"/>
  <c r="Q25" i="28"/>
  <c r="V26" i="28"/>
  <c r="Q28" i="28"/>
  <c r="V29" i="28"/>
  <c r="Q31" i="28"/>
  <c r="V32" i="28"/>
  <c r="Q34" i="28"/>
  <c r="V35" i="28"/>
  <c r="Q37" i="28"/>
  <c r="V38" i="28"/>
  <c r="Q40" i="28"/>
  <c r="V41" i="28"/>
  <c r="Q43" i="28"/>
  <c r="V44" i="28"/>
  <c r="Q46" i="28"/>
  <c r="V47" i="28"/>
  <c r="Q49" i="28"/>
  <c r="V50" i="28"/>
  <c r="Q52" i="28"/>
  <c r="V53" i="28"/>
  <c r="Q55" i="28"/>
  <c r="V56" i="28"/>
  <c r="Q58" i="28"/>
  <c r="V59" i="28"/>
  <c r="Q61" i="28"/>
  <c r="V62" i="28"/>
  <c r="Q64" i="28"/>
  <c r="V65" i="28"/>
  <c r="Q67" i="28"/>
  <c r="V68" i="28"/>
  <c r="F8" i="29"/>
  <c r="F14" i="29"/>
  <c r="F20" i="29"/>
  <c r="F26" i="29"/>
  <c r="F32" i="29"/>
  <c r="F38" i="29"/>
  <c r="F44" i="29"/>
  <c r="F50" i="29"/>
  <c r="F56" i="29"/>
  <c r="F62" i="29"/>
  <c r="F68" i="29"/>
  <c r="F74" i="29"/>
  <c r="F80" i="29"/>
  <c r="F86" i="29"/>
  <c r="F92" i="29"/>
  <c r="F98" i="29"/>
  <c r="G8" i="29"/>
  <c r="G14" i="29"/>
  <c r="G20" i="29"/>
  <c r="G26" i="29"/>
  <c r="G32" i="29"/>
  <c r="G38" i="29"/>
  <c r="G44" i="29"/>
  <c r="G50" i="29"/>
  <c r="G56" i="29"/>
  <c r="G62" i="29"/>
  <c r="G68" i="29"/>
  <c r="G74" i="29"/>
  <c r="G80" i="29"/>
  <c r="G86" i="29"/>
  <c r="G92" i="29"/>
  <c r="G98" i="29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F4" i="30"/>
  <c r="F7" i="30"/>
  <c r="F10" i="30"/>
  <c r="F13" i="30"/>
  <c r="F16" i="30"/>
  <c r="F19" i="30"/>
  <c r="F22" i="30"/>
  <c r="F25" i="30"/>
  <c r="F28" i="30"/>
  <c r="F31" i="30"/>
  <c r="F34" i="30"/>
  <c r="F37" i="30"/>
  <c r="F40" i="30"/>
  <c r="F43" i="30"/>
  <c r="F46" i="30"/>
  <c r="F49" i="30"/>
  <c r="F52" i="30"/>
  <c r="F55" i="30"/>
  <c r="F58" i="30"/>
  <c r="F61" i="30"/>
  <c r="F64" i="30"/>
  <c r="F67" i="30"/>
  <c r="F70" i="30"/>
  <c r="F73" i="30"/>
  <c r="F76" i="30"/>
  <c r="F79" i="30"/>
  <c r="F82" i="30"/>
  <c r="F85" i="30"/>
  <c r="F88" i="30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Q7" i="30"/>
  <c r="Q13" i="30"/>
  <c r="V14" i="30"/>
  <c r="Q16" i="30"/>
  <c r="V17" i="30"/>
  <c r="Q19" i="30"/>
  <c r="V20" i="30"/>
  <c r="Q22" i="30"/>
  <c r="V23" i="30"/>
  <c r="Q25" i="30"/>
  <c r="V26" i="30"/>
  <c r="Q28" i="30"/>
  <c r="V29" i="30"/>
  <c r="Q31" i="30"/>
  <c r="V32" i="30"/>
  <c r="Q34" i="30"/>
  <c r="V35" i="30"/>
  <c r="Q37" i="30"/>
  <c r="V38" i="30"/>
  <c r="Q40" i="30"/>
  <c r="V41" i="30"/>
  <c r="Q43" i="30"/>
  <c r="V44" i="30"/>
  <c r="Q46" i="30"/>
  <c r="V47" i="30"/>
  <c r="Q49" i="30"/>
  <c r="V50" i="30"/>
  <c r="Q52" i="30"/>
  <c r="V53" i="30"/>
  <c r="Q55" i="30"/>
  <c r="V56" i="30"/>
  <c r="Q58" i="30"/>
  <c r="V59" i="30"/>
  <c r="Q61" i="30"/>
  <c r="V62" i="30"/>
  <c r="Q64" i="30"/>
  <c r="V65" i="30"/>
  <c r="Q67" i="30"/>
  <c r="V68" i="30"/>
  <c r="Q70" i="30"/>
  <c r="V71" i="30"/>
  <c r="Q73" i="30"/>
  <c r="V74" i="30"/>
  <c r="Q76" i="30"/>
  <c r="V77" i="30"/>
  <c r="Q79" i="30"/>
  <c r="V80" i="30"/>
  <c r="Q82" i="30"/>
  <c r="V83" i="30"/>
  <c r="Q85" i="30"/>
  <c r="V86" i="30"/>
  <c r="Q88" i="30"/>
  <c r="V89" i="30"/>
  <c r="H4" i="31"/>
  <c r="I4" i="31" s="1"/>
  <c r="J4" i="31" s="1"/>
  <c r="K4" i="31" s="1"/>
  <c r="H34" i="31"/>
  <c r="I34" i="31" s="1"/>
  <c r="J34" i="31" s="1"/>
  <c r="H43" i="31"/>
  <c r="I43" i="31" s="1"/>
  <c r="J43" i="31" s="1"/>
  <c r="H52" i="31"/>
  <c r="I52" i="31" s="1"/>
  <c r="J52" i="31" s="1"/>
  <c r="AN3" i="32"/>
  <c r="H8" i="32"/>
  <c r="I8" i="32" s="1"/>
  <c r="J8" i="32" s="1"/>
  <c r="H14" i="32"/>
  <c r="I14" i="32" s="1"/>
  <c r="J14" i="32" s="1"/>
  <c r="H20" i="32"/>
  <c r="I20" i="32" s="1"/>
  <c r="J20" i="32" s="1"/>
  <c r="H26" i="32"/>
  <c r="I26" i="32" s="1"/>
  <c r="J26" i="32" s="1"/>
  <c r="H32" i="32"/>
  <c r="I32" i="32" s="1"/>
  <c r="J32" i="32" s="1"/>
  <c r="H38" i="32"/>
  <c r="I38" i="32" s="1"/>
  <c r="J38" i="32" s="1"/>
  <c r="H44" i="32"/>
  <c r="I44" i="32" s="1"/>
  <c r="J44" i="32" s="1"/>
  <c r="H50" i="32"/>
  <c r="I50" i="32" s="1"/>
  <c r="J50" i="32" s="1"/>
  <c r="H56" i="32"/>
  <c r="I56" i="32" s="1"/>
  <c r="J56" i="32" s="1"/>
  <c r="H62" i="32"/>
  <c r="I62" i="32" s="1"/>
  <c r="J62" i="32" s="1"/>
  <c r="H68" i="32"/>
  <c r="I68" i="32" s="1"/>
  <c r="J68" i="32" s="1"/>
  <c r="H7" i="34"/>
  <c r="I7" i="34" s="1"/>
  <c r="J7" i="34" s="1"/>
  <c r="H13" i="34"/>
  <c r="I13" i="34" s="1"/>
  <c r="J13" i="34" s="1"/>
  <c r="H19" i="34"/>
  <c r="I19" i="34" s="1"/>
  <c r="J19" i="34" s="1"/>
  <c r="H25" i="34"/>
  <c r="I25" i="34" s="1"/>
  <c r="J25" i="34" s="1"/>
  <c r="H31" i="34"/>
  <c r="I31" i="34" s="1"/>
  <c r="J31" i="34" s="1"/>
  <c r="H37" i="34"/>
  <c r="I37" i="34" s="1"/>
  <c r="J37" i="34" s="1"/>
  <c r="H43" i="34"/>
  <c r="I43" i="34" s="1"/>
  <c r="J43" i="34" s="1"/>
  <c r="H49" i="34"/>
  <c r="I49" i="34" s="1"/>
  <c r="J49" i="34" s="1"/>
  <c r="H55" i="34"/>
  <c r="I55" i="34" s="1"/>
  <c r="J55" i="34" s="1"/>
  <c r="H61" i="34"/>
  <c r="I61" i="34" s="1"/>
  <c r="J61" i="34" s="1"/>
  <c r="H67" i="34"/>
  <c r="I67" i="34" s="1"/>
  <c r="J67" i="34" s="1"/>
  <c r="H73" i="34"/>
  <c r="I73" i="34" s="1"/>
  <c r="J73" i="34" s="1"/>
  <c r="H79" i="34"/>
  <c r="I79" i="34" s="1"/>
  <c r="J79" i="34" s="1"/>
  <c r="H85" i="34"/>
  <c r="I85" i="34" s="1"/>
  <c r="J85" i="34" s="1"/>
  <c r="AN3" i="35"/>
  <c r="AH4" i="35"/>
  <c r="AN3" i="36"/>
  <c r="H11" i="37"/>
  <c r="I11" i="37" s="1"/>
  <c r="J11" i="37" s="1"/>
  <c r="V11" i="26"/>
  <c r="G4" i="27"/>
  <c r="G7" i="27"/>
  <c r="G10" i="27"/>
  <c r="G13" i="27"/>
  <c r="G16" i="27"/>
  <c r="G19" i="27"/>
  <c r="G22" i="27"/>
  <c r="G25" i="27"/>
  <c r="G28" i="27"/>
  <c r="G31" i="27"/>
  <c r="G34" i="27"/>
  <c r="G37" i="27"/>
  <c r="G40" i="27"/>
  <c r="G43" i="27"/>
  <c r="G46" i="27"/>
  <c r="G49" i="27"/>
  <c r="G52" i="27"/>
  <c r="G55" i="27"/>
  <c r="G58" i="27"/>
  <c r="G61" i="27"/>
  <c r="G64" i="27"/>
  <c r="G67" i="27"/>
  <c r="G70" i="27"/>
  <c r="G73" i="27"/>
  <c r="G76" i="27"/>
  <c r="G79" i="27"/>
  <c r="Q5" i="27"/>
  <c r="R7" i="27"/>
  <c r="Q9" i="27"/>
  <c r="Q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G4" i="28"/>
  <c r="G7" i="28"/>
  <c r="G10" i="28"/>
  <c r="G13" i="28"/>
  <c r="G16" i="28"/>
  <c r="G19" i="28"/>
  <c r="G22" i="28"/>
  <c r="G25" i="28"/>
  <c r="G28" i="28"/>
  <c r="G31" i="28"/>
  <c r="G34" i="28"/>
  <c r="G37" i="28"/>
  <c r="G40" i="28"/>
  <c r="G43" i="28"/>
  <c r="G46" i="28"/>
  <c r="G49" i="28"/>
  <c r="G52" i="28"/>
  <c r="G55" i="28"/>
  <c r="G58" i="28"/>
  <c r="G61" i="28"/>
  <c r="G64" i="28"/>
  <c r="G67" i="28"/>
  <c r="Q11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R67" i="28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F93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G93" i="29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M95" i="29"/>
  <c r="U95" i="29" s="1"/>
  <c r="G4" i="30"/>
  <c r="G7" i="30"/>
  <c r="G10" i="30"/>
  <c r="G13" i="30"/>
  <c r="G16" i="30"/>
  <c r="G19" i="30"/>
  <c r="G22" i="30"/>
  <c r="G25" i="30"/>
  <c r="G28" i="30"/>
  <c r="G31" i="30"/>
  <c r="G34" i="30"/>
  <c r="G37" i="30"/>
  <c r="G40" i="30"/>
  <c r="G43" i="30"/>
  <c r="G46" i="30"/>
  <c r="G49" i="30"/>
  <c r="G52" i="30"/>
  <c r="G55" i="30"/>
  <c r="G58" i="30"/>
  <c r="G61" i="30"/>
  <c r="G64" i="30"/>
  <c r="G67" i="30"/>
  <c r="G70" i="30"/>
  <c r="G73" i="30"/>
  <c r="G76" i="30"/>
  <c r="G79" i="30"/>
  <c r="G82" i="30"/>
  <c r="G85" i="30"/>
  <c r="G88" i="30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R7" i="30"/>
  <c r="Q9" i="30"/>
  <c r="Q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AH3" i="31"/>
  <c r="AQ3" i="31" s="1"/>
  <c r="H32" i="31"/>
  <c r="I32" i="31" s="1"/>
  <c r="J32" i="31" s="1"/>
  <c r="H35" i="31"/>
  <c r="I35" i="31" s="1"/>
  <c r="J35" i="31" s="1"/>
  <c r="H38" i="31"/>
  <c r="I38" i="31" s="1"/>
  <c r="J38" i="31" s="1"/>
  <c r="H41" i="31"/>
  <c r="I41" i="31" s="1"/>
  <c r="J41" i="31" s="1"/>
  <c r="H44" i="31"/>
  <c r="I44" i="31" s="1"/>
  <c r="J44" i="31" s="1"/>
  <c r="H47" i="31"/>
  <c r="I47" i="31" s="1"/>
  <c r="J47" i="31" s="1"/>
  <c r="H50" i="31"/>
  <c r="I50" i="31" s="1"/>
  <c r="J50" i="31" s="1"/>
  <c r="H53" i="31"/>
  <c r="I53" i="31" s="1"/>
  <c r="J53" i="31" s="1"/>
  <c r="H56" i="31"/>
  <c r="I56" i="31" s="1"/>
  <c r="J56" i="31" s="1"/>
  <c r="H59" i="31"/>
  <c r="I59" i="31" s="1"/>
  <c r="J59" i="31" s="1"/>
  <c r="H62" i="31"/>
  <c r="I62" i="31" s="1"/>
  <c r="J62" i="31" s="1"/>
  <c r="H65" i="31"/>
  <c r="I65" i="31" s="1"/>
  <c r="J65" i="31" s="1"/>
  <c r="H68" i="31"/>
  <c r="I68" i="31" s="1"/>
  <c r="J68" i="31" s="1"/>
  <c r="H71" i="31"/>
  <c r="I71" i="31" s="1"/>
  <c r="J71" i="31" s="1"/>
  <c r="H74" i="31"/>
  <c r="I74" i="31" s="1"/>
  <c r="J74" i="31" s="1"/>
  <c r="H77" i="31"/>
  <c r="I77" i="31" s="1"/>
  <c r="J77" i="31" s="1"/>
  <c r="H4" i="32"/>
  <c r="I4" i="32" s="1"/>
  <c r="J4" i="32" s="1"/>
  <c r="K4" i="32" s="1"/>
  <c r="H10" i="32"/>
  <c r="I10" i="32" s="1"/>
  <c r="J10" i="32" s="1"/>
  <c r="H34" i="32"/>
  <c r="I34" i="32" s="1"/>
  <c r="J34" i="32" s="1"/>
  <c r="H40" i="32"/>
  <c r="I40" i="32" s="1"/>
  <c r="J40" i="32" s="1"/>
  <c r="H46" i="32"/>
  <c r="I46" i="32" s="1"/>
  <c r="J46" i="32" s="1"/>
  <c r="H52" i="32"/>
  <c r="I52" i="32" s="1"/>
  <c r="J52" i="32" s="1"/>
  <c r="H58" i="32"/>
  <c r="I58" i="32" s="1"/>
  <c r="J58" i="32" s="1"/>
  <c r="H64" i="32"/>
  <c r="I64" i="32" s="1"/>
  <c r="J64" i="32" s="1"/>
  <c r="H36" i="37"/>
  <c r="I36" i="37" s="1"/>
  <c r="J36" i="37" s="1"/>
  <c r="H72" i="37"/>
  <c r="I72" i="37" s="1"/>
  <c r="J72" i="37" s="1"/>
  <c r="Q7" i="26"/>
  <c r="Q13" i="26"/>
  <c r="V14" i="26"/>
  <c r="Q16" i="26"/>
  <c r="V17" i="26"/>
  <c r="Q19" i="26"/>
  <c r="V20" i="26"/>
  <c r="Q22" i="26"/>
  <c r="V23" i="26"/>
  <c r="Q25" i="26"/>
  <c r="V26" i="26"/>
  <c r="Q28" i="26"/>
  <c r="V29" i="26"/>
  <c r="Q31" i="26"/>
  <c r="V32" i="26"/>
  <c r="Q34" i="26"/>
  <c r="V35" i="26"/>
  <c r="Q37" i="26"/>
  <c r="V38" i="26"/>
  <c r="Q40" i="26"/>
  <c r="V41" i="26"/>
  <c r="Q43" i="26"/>
  <c r="V44" i="26"/>
  <c r="Q46" i="26"/>
  <c r="V47" i="26"/>
  <c r="Q49" i="26"/>
  <c r="V50" i="26"/>
  <c r="Q52" i="26"/>
  <c r="V53" i="26"/>
  <c r="Q55" i="26"/>
  <c r="V56" i="26"/>
  <c r="Q58" i="26"/>
  <c r="V59" i="26"/>
  <c r="Q61" i="26"/>
  <c r="V62" i="26"/>
  <c r="Q64" i="26"/>
  <c r="V65" i="26"/>
  <c r="Q67" i="26"/>
  <c r="V68" i="26"/>
  <c r="Q70" i="26"/>
  <c r="V71" i="26"/>
  <c r="Q73" i="26"/>
  <c r="V74" i="26"/>
  <c r="Q76" i="26"/>
  <c r="V77" i="26"/>
  <c r="Q79" i="26"/>
  <c r="V80" i="26"/>
  <c r="Q82" i="26"/>
  <c r="V83" i="26"/>
  <c r="Q85" i="26"/>
  <c r="V86" i="26"/>
  <c r="F5" i="27"/>
  <c r="F8" i="27"/>
  <c r="F11" i="27"/>
  <c r="F14" i="27"/>
  <c r="F17" i="27"/>
  <c r="F20" i="27"/>
  <c r="F23" i="27"/>
  <c r="F26" i="27"/>
  <c r="F29" i="27"/>
  <c r="F32" i="27"/>
  <c r="F35" i="27"/>
  <c r="F38" i="27"/>
  <c r="F41" i="27"/>
  <c r="F44" i="27"/>
  <c r="F47" i="27"/>
  <c r="F50" i="27"/>
  <c r="F53" i="27"/>
  <c r="F56" i="27"/>
  <c r="F59" i="27"/>
  <c r="F62" i="27"/>
  <c r="F65" i="27"/>
  <c r="F68" i="27"/>
  <c r="F71" i="27"/>
  <c r="F74" i="27"/>
  <c r="M5" i="27"/>
  <c r="U5" i="27" s="1"/>
  <c r="M11" i="27"/>
  <c r="U11" i="27" s="1"/>
  <c r="M17" i="27"/>
  <c r="U17" i="27" s="1"/>
  <c r="M23" i="27"/>
  <c r="U23" i="27" s="1"/>
  <c r="M29" i="27"/>
  <c r="U29" i="27" s="1"/>
  <c r="M35" i="27"/>
  <c r="U35" i="27" s="1"/>
  <c r="M41" i="27"/>
  <c r="U41" i="27" s="1"/>
  <c r="M47" i="27"/>
  <c r="U47" i="27" s="1"/>
  <c r="M53" i="27"/>
  <c r="U53" i="27" s="1"/>
  <c r="M59" i="27"/>
  <c r="U59" i="27" s="1"/>
  <c r="M65" i="27"/>
  <c r="U65" i="27" s="1"/>
  <c r="M71" i="27"/>
  <c r="U71" i="27" s="1"/>
  <c r="V4" i="27"/>
  <c r="Y4" i="27" s="1"/>
  <c r="Z4" i="27" s="1"/>
  <c r="R5" i="27"/>
  <c r="V6" i="27"/>
  <c r="V8" i="27"/>
  <c r="R9" i="27"/>
  <c r="V10" i="27"/>
  <c r="V12" i="27"/>
  <c r="Q14" i="27"/>
  <c r="V15" i="27"/>
  <c r="Q17" i="27"/>
  <c r="V18" i="27"/>
  <c r="Q20" i="27"/>
  <c r="V21" i="27"/>
  <c r="Q23" i="27"/>
  <c r="V24" i="27"/>
  <c r="Q26" i="27"/>
  <c r="V27" i="27"/>
  <c r="Q29" i="27"/>
  <c r="V30" i="27"/>
  <c r="Q32" i="27"/>
  <c r="V33" i="27"/>
  <c r="Q35" i="27"/>
  <c r="V36" i="27"/>
  <c r="Q38" i="27"/>
  <c r="V39" i="27"/>
  <c r="Q41" i="27"/>
  <c r="V42" i="27"/>
  <c r="Q44" i="27"/>
  <c r="V45" i="27"/>
  <c r="Q47" i="27"/>
  <c r="V48" i="27"/>
  <c r="Q50" i="27"/>
  <c r="V51" i="27"/>
  <c r="Q53" i="27"/>
  <c r="V54" i="27"/>
  <c r="Q56" i="27"/>
  <c r="V57" i="27"/>
  <c r="Q59" i="27"/>
  <c r="V60" i="27"/>
  <c r="Q62" i="27"/>
  <c r="V63" i="27"/>
  <c r="Q65" i="27"/>
  <c r="V66" i="27"/>
  <c r="Q68" i="27"/>
  <c r="V69" i="27"/>
  <c r="Q71" i="27"/>
  <c r="V72" i="27"/>
  <c r="Q74" i="27"/>
  <c r="V75" i="27"/>
  <c r="F5" i="28"/>
  <c r="F8" i="28"/>
  <c r="F11" i="28"/>
  <c r="F14" i="28"/>
  <c r="F17" i="28"/>
  <c r="F20" i="28"/>
  <c r="F23" i="28"/>
  <c r="F26" i="28"/>
  <c r="F29" i="28"/>
  <c r="F32" i="28"/>
  <c r="F35" i="28"/>
  <c r="F38" i="28"/>
  <c r="F41" i="28"/>
  <c r="F44" i="28"/>
  <c r="F47" i="28"/>
  <c r="F50" i="28"/>
  <c r="F53" i="28"/>
  <c r="F56" i="28"/>
  <c r="F59" i="28"/>
  <c r="F62" i="28"/>
  <c r="F65" i="28"/>
  <c r="V4" i="28"/>
  <c r="Y4" i="28" s="1"/>
  <c r="Z4" i="28" s="1"/>
  <c r="R5" i="28"/>
  <c r="V6" i="28"/>
  <c r="V8" i="28"/>
  <c r="R9" i="28"/>
  <c r="V10" i="28"/>
  <c r="V12" i="28"/>
  <c r="Q14" i="28"/>
  <c r="V15" i="28"/>
  <c r="Q17" i="28"/>
  <c r="V18" i="28"/>
  <c r="Q20" i="28"/>
  <c r="V21" i="28"/>
  <c r="Q23" i="28"/>
  <c r="V24" i="28"/>
  <c r="Q26" i="28"/>
  <c r="V27" i="28"/>
  <c r="Q29" i="28"/>
  <c r="V30" i="28"/>
  <c r="Q32" i="28"/>
  <c r="V33" i="28"/>
  <c r="Q35" i="28"/>
  <c r="V36" i="28"/>
  <c r="Q38" i="28"/>
  <c r="V39" i="28"/>
  <c r="Q41" i="28"/>
  <c r="V42" i="28"/>
  <c r="Q44" i="28"/>
  <c r="V45" i="28"/>
  <c r="Q47" i="28"/>
  <c r="V48" i="28"/>
  <c r="Q50" i="28"/>
  <c r="V51" i="28"/>
  <c r="Q53" i="28"/>
  <c r="V54" i="28"/>
  <c r="Q56" i="28"/>
  <c r="V57" i="28"/>
  <c r="Q59" i="28"/>
  <c r="V60" i="28"/>
  <c r="Q62" i="28"/>
  <c r="V63" i="28"/>
  <c r="Q65" i="28"/>
  <c r="V66" i="28"/>
  <c r="F4" i="29"/>
  <c r="F10" i="29"/>
  <c r="F16" i="29"/>
  <c r="F22" i="29"/>
  <c r="F28" i="29"/>
  <c r="F34" i="29"/>
  <c r="F40" i="29"/>
  <c r="F46" i="29"/>
  <c r="F52" i="29"/>
  <c r="F58" i="29"/>
  <c r="F64" i="29"/>
  <c r="F70" i="29"/>
  <c r="F76" i="29"/>
  <c r="F82" i="29"/>
  <c r="F88" i="29"/>
  <c r="G4" i="29"/>
  <c r="G10" i="29"/>
  <c r="G16" i="29"/>
  <c r="G22" i="29"/>
  <c r="G28" i="29"/>
  <c r="G34" i="29"/>
  <c r="G40" i="29"/>
  <c r="G46" i="29"/>
  <c r="G52" i="29"/>
  <c r="G58" i="29"/>
  <c r="G64" i="29"/>
  <c r="G70" i="29"/>
  <c r="G76" i="29"/>
  <c r="G82" i="29"/>
  <c r="G88" i="29"/>
  <c r="M6" i="29"/>
  <c r="U6" i="29" s="1"/>
  <c r="M12" i="29"/>
  <c r="U12" i="29" s="1"/>
  <c r="M18" i="29"/>
  <c r="U18" i="29" s="1"/>
  <c r="M24" i="29"/>
  <c r="U24" i="29" s="1"/>
  <c r="M30" i="29"/>
  <c r="U30" i="29" s="1"/>
  <c r="M36" i="29"/>
  <c r="U36" i="29" s="1"/>
  <c r="M42" i="29"/>
  <c r="U42" i="29" s="1"/>
  <c r="M48" i="29"/>
  <c r="U48" i="29" s="1"/>
  <c r="M54" i="29"/>
  <c r="U54" i="29" s="1"/>
  <c r="M60" i="29"/>
  <c r="U60" i="29" s="1"/>
  <c r="M66" i="29"/>
  <c r="U66" i="29" s="1"/>
  <c r="M72" i="29"/>
  <c r="U72" i="29" s="1"/>
  <c r="M78" i="29"/>
  <c r="U78" i="29" s="1"/>
  <c r="M84" i="29"/>
  <c r="U84" i="29" s="1"/>
  <c r="M90" i="29"/>
  <c r="U90" i="29" s="1"/>
  <c r="F5" i="30"/>
  <c r="F8" i="30"/>
  <c r="F11" i="30"/>
  <c r="F14" i="30"/>
  <c r="F17" i="30"/>
  <c r="F20" i="30"/>
  <c r="F23" i="30"/>
  <c r="F26" i="30"/>
  <c r="F29" i="30"/>
  <c r="F32" i="30"/>
  <c r="F35" i="30"/>
  <c r="F38" i="30"/>
  <c r="F41" i="30"/>
  <c r="F44" i="30"/>
  <c r="F47" i="30"/>
  <c r="F50" i="30"/>
  <c r="F53" i="30"/>
  <c r="F56" i="30"/>
  <c r="F59" i="30"/>
  <c r="F62" i="30"/>
  <c r="F65" i="30"/>
  <c r="F68" i="30"/>
  <c r="F71" i="30"/>
  <c r="F74" i="30"/>
  <c r="F77" i="30"/>
  <c r="F80" i="30"/>
  <c r="F83" i="30"/>
  <c r="F86" i="30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V4" i="30"/>
  <c r="Y4" i="30" s="1"/>
  <c r="R5" i="30"/>
  <c r="V6" i="30"/>
  <c r="V8" i="30"/>
  <c r="R9" i="30"/>
  <c r="V10" i="30"/>
  <c r="V12" i="30"/>
  <c r="Q14" i="30"/>
  <c r="V15" i="30"/>
  <c r="Q17" i="30"/>
  <c r="V18" i="30"/>
  <c r="Q20" i="30"/>
  <c r="V21" i="30"/>
  <c r="Q23" i="30"/>
  <c r="V24" i="30"/>
  <c r="Q26" i="30"/>
  <c r="V27" i="30"/>
  <c r="Q29" i="30"/>
  <c r="V30" i="30"/>
  <c r="Q32" i="30"/>
  <c r="V33" i="30"/>
  <c r="Q35" i="30"/>
  <c r="V36" i="30"/>
  <c r="Q38" i="30"/>
  <c r="V39" i="30"/>
  <c r="Q41" i="30"/>
  <c r="V42" i="30"/>
  <c r="Q44" i="30"/>
  <c r="V45" i="30"/>
  <c r="Q47" i="30"/>
  <c r="V48" i="30"/>
  <c r="Q50" i="30"/>
  <c r="V51" i="30"/>
  <c r="Q53" i="30"/>
  <c r="V54" i="30"/>
  <c r="Q56" i="30"/>
  <c r="V57" i="30"/>
  <c r="Q59" i="30"/>
  <c r="V60" i="30"/>
  <c r="Q62" i="30"/>
  <c r="V63" i="30"/>
  <c r="Q65" i="30"/>
  <c r="V66" i="30"/>
  <c r="Q68" i="30"/>
  <c r="V69" i="30"/>
  <c r="Q71" i="30"/>
  <c r="V72" i="30"/>
  <c r="Q74" i="30"/>
  <c r="V75" i="30"/>
  <c r="Q77" i="30"/>
  <c r="V78" i="30"/>
  <c r="Q80" i="30"/>
  <c r="V81" i="30"/>
  <c r="Q83" i="30"/>
  <c r="V84" i="30"/>
  <c r="Q86" i="30"/>
  <c r="Q21" i="31"/>
  <c r="V22" i="31"/>
  <c r="Q24" i="31"/>
  <c r="V25" i="31"/>
  <c r="Q27" i="31"/>
  <c r="V28" i="31"/>
  <c r="Q30" i="31"/>
  <c r="Q32" i="31"/>
  <c r="V33" i="31"/>
  <c r="R39" i="31"/>
  <c r="Q41" i="31"/>
  <c r="V42" i="31"/>
  <c r="R48" i="31"/>
  <c r="Q50" i="31"/>
  <c r="V51" i="31"/>
  <c r="R57" i="31"/>
  <c r="Q59" i="31"/>
  <c r="V60" i="31"/>
  <c r="H14" i="34"/>
  <c r="I14" i="34" s="1"/>
  <c r="J14" i="34" s="1"/>
  <c r="H20" i="34"/>
  <c r="I20" i="34" s="1"/>
  <c r="J20" i="34" s="1"/>
  <c r="H26" i="34"/>
  <c r="I26" i="34" s="1"/>
  <c r="J26" i="34" s="1"/>
  <c r="H32" i="34"/>
  <c r="I32" i="34" s="1"/>
  <c r="J32" i="34" s="1"/>
  <c r="H38" i="34"/>
  <c r="I38" i="34" s="1"/>
  <c r="J38" i="34" s="1"/>
  <c r="H44" i="34"/>
  <c r="I44" i="34" s="1"/>
  <c r="J44" i="34" s="1"/>
  <c r="H50" i="34"/>
  <c r="I50" i="34" s="1"/>
  <c r="J50" i="34" s="1"/>
  <c r="H56" i="34"/>
  <c r="I56" i="34" s="1"/>
  <c r="J56" i="34" s="1"/>
  <c r="H62" i="34"/>
  <c r="I62" i="34" s="1"/>
  <c r="J62" i="34" s="1"/>
  <c r="H68" i="34"/>
  <c r="I68" i="34" s="1"/>
  <c r="J68" i="34" s="1"/>
  <c r="H74" i="34"/>
  <c r="I74" i="34" s="1"/>
  <c r="J74" i="34" s="1"/>
  <c r="H80" i="34"/>
  <c r="I80" i="34" s="1"/>
  <c r="J80" i="34" s="1"/>
  <c r="H86" i="34"/>
  <c r="I86" i="34" s="1"/>
  <c r="J86" i="34" s="1"/>
  <c r="AN3" i="37"/>
  <c r="H98" i="37"/>
  <c r="I98" i="37" s="1"/>
  <c r="J98" i="37" s="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R6" i="32"/>
  <c r="R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AH3" i="33"/>
  <c r="AQ3" i="33" s="1"/>
  <c r="F7" i="33"/>
  <c r="F13" i="33"/>
  <c r="F19" i="33"/>
  <c r="F25" i="33"/>
  <c r="F31" i="33"/>
  <c r="F37" i="33"/>
  <c r="F43" i="33"/>
  <c r="F49" i="33"/>
  <c r="F55" i="33"/>
  <c r="F61" i="33"/>
  <c r="F67" i="33"/>
  <c r="F73" i="33"/>
  <c r="F79" i="33"/>
  <c r="F85" i="33"/>
  <c r="F91" i="33"/>
  <c r="F97" i="33"/>
  <c r="G7" i="33"/>
  <c r="G13" i="33"/>
  <c r="G19" i="33"/>
  <c r="G25" i="33"/>
  <c r="G31" i="33"/>
  <c r="G37" i="33"/>
  <c r="G43" i="33"/>
  <c r="G49" i="33"/>
  <c r="G55" i="33"/>
  <c r="G61" i="33"/>
  <c r="G67" i="33"/>
  <c r="G73" i="33"/>
  <c r="G79" i="33"/>
  <c r="G85" i="33"/>
  <c r="G91" i="33"/>
  <c r="G97" i="33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Q34" i="33"/>
  <c r="V35" i="33"/>
  <c r="Q37" i="33"/>
  <c r="V38" i="33"/>
  <c r="Q40" i="33"/>
  <c r="V41" i="33"/>
  <c r="Q43" i="33"/>
  <c r="V44" i="33"/>
  <c r="Q46" i="33"/>
  <c r="V47" i="33"/>
  <c r="Q49" i="33"/>
  <c r="V50" i="33"/>
  <c r="Q52" i="33"/>
  <c r="V53" i="33"/>
  <c r="Q55" i="33"/>
  <c r="V56" i="33"/>
  <c r="Q58" i="33"/>
  <c r="V59" i="33"/>
  <c r="Q61" i="33"/>
  <c r="V62" i="33"/>
  <c r="Q64" i="33"/>
  <c r="V65" i="33"/>
  <c r="Q67" i="33"/>
  <c r="V68" i="33"/>
  <c r="Q70" i="33"/>
  <c r="V71" i="33"/>
  <c r="Q73" i="33"/>
  <c r="V74" i="33"/>
  <c r="Q76" i="33"/>
  <c r="V77" i="33"/>
  <c r="Q79" i="33"/>
  <c r="V80" i="33"/>
  <c r="Q82" i="33"/>
  <c r="V83" i="33"/>
  <c r="Q85" i="33"/>
  <c r="V86" i="33"/>
  <c r="Q88" i="33"/>
  <c r="V89" i="33"/>
  <c r="Q91" i="33"/>
  <c r="V92" i="33"/>
  <c r="Q94" i="33"/>
  <c r="V95" i="33"/>
  <c r="Q97" i="33"/>
  <c r="V98" i="33"/>
  <c r="G6" i="34"/>
  <c r="G9" i="34"/>
  <c r="G12" i="34"/>
  <c r="G15" i="34"/>
  <c r="G18" i="34"/>
  <c r="G21" i="34"/>
  <c r="G24" i="34"/>
  <c r="G27" i="34"/>
  <c r="G30" i="34"/>
  <c r="G33" i="34"/>
  <c r="G36" i="34"/>
  <c r="G39" i="34"/>
  <c r="G42" i="34"/>
  <c r="G45" i="34"/>
  <c r="G48" i="34"/>
  <c r="G51" i="34"/>
  <c r="G54" i="34"/>
  <c r="G57" i="34"/>
  <c r="G60" i="34"/>
  <c r="G63" i="34"/>
  <c r="G66" i="34"/>
  <c r="G69" i="34"/>
  <c r="G72" i="34"/>
  <c r="G75" i="34"/>
  <c r="G78" i="34"/>
  <c r="G81" i="34"/>
  <c r="G84" i="34"/>
  <c r="G87" i="34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6" i="34"/>
  <c r="R8" i="34"/>
  <c r="R10" i="34"/>
  <c r="V11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87" i="34"/>
  <c r="G4" i="35"/>
  <c r="G7" i="35"/>
  <c r="G10" i="35"/>
  <c r="G13" i="35"/>
  <c r="G16" i="35"/>
  <c r="G19" i="35"/>
  <c r="G22" i="35"/>
  <c r="G25" i="35"/>
  <c r="G28" i="35"/>
  <c r="G31" i="35"/>
  <c r="G34" i="35"/>
  <c r="G37" i="35"/>
  <c r="G40" i="35"/>
  <c r="G43" i="35"/>
  <c r="G46" i="35"/>
  <c r="G49" i="35"/>
  <c r="G52" i="35"/>
  <c r="G55" i="35"/>
  <c r="G58" i="35"/>
  <c r="G61" i="35"/>
  <c r="G64" i="35"/>
  <c r="G67" i="35"/>
  <c r="G70" i="35"/>
  <c r="G73" i="35"/>
  <c r="G76" i="35"/>
  <c r="G79" i="35"/>
  <c r="Q5" i="35"/>
  <c r="R7" i="35"/>
  <c r="Q9" i="35"/>
  <c r="Q11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G4" i="36"/>
  <c r="G7" i="36"/>
  <c r="G10" i="36"/>
  <c r="G13" i="36"/>
  <c r="G16" i="36"/>
  <c r="G19" i="36"/>
  <c r="G22" i="36"/>
  <c r="G25" i="36"/>
  <c r="G28" i="36"/>
  <c r="G31" i="36"/>
  <c r="G34" i="36"/>
  <c r="G37" i="36"/>
  <c r="G40" i="36"/>
  <c r="G43" i="36"/>
  <c r="G46" i="36"/>
  <c r="G49" i="36"/>
  <c r="G52" i="36"/>
  <c r="G55" i="36"/>
  <c r="G58" i="36"/>
  <c r="G61" i="36"/>
  <c r="G64" i="36"/>
  <c r="G67" i="36"/>
  <c r="M6" i="36"/>
  <c r="U6" i="36" s="1"/>
  <c r="M12" i="36"/>
  <c r="U12" i="36" s="1"/>
  <c r="M18" i="36"/>
  <c r="U18" i="36" s="1"/>
  <c r="M24" i="36"/>
  <c r="U24" i="36" s="1"/>
  <c r="M30" i="36"/>
  <c r="U30" i="36" s="1"/>
  <c r="M36" i="36"/>
  <c r="U36" i="36" s="1"/>
  <c r="M42" i="36"/>
  <c r="U42" i="36" s="1"/>
  <c r="M48" i="36"/>
  <c r="U48" i="36" s="1"/>
  <c r="M54" i="36"/>
  <c r="U54" i="36" s="1"/>
  <c r="M60" i="36"/>
  <c r="U60" i="36" s="1"/>
  <c r="M66" i="36"/>
  <c r="U66" i="36" s="1"/>
  <c r="Q5" i="36"/>
  <c r="R7" i="36"/>
  <c r="Q9" i="36"/>
  <c r="Q11" i="36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M5" i="37"/>
  <c r="U5" i="37" s="1"/>
  <c r="M11" i="37"/>
  <c r="U11" i="37" s="1"/>
  <c r="M17" i="37"/>
  <c r="U17" i="37" s="1"/>
  <c r="M23" i="37"/>
  <c r="U23" i="37" s="1"/>
  <c r="M29" i="37"/>
  <c r="U29" i="37" s="1"/>
  <c r="M35" i="37"/>
  <c r="U35" i="37" s="1"/>
  <c r="M41" i="37"/>
  <c r="U41" i="37" s="1"/>
  <c r="M47" i="37"/>
  <c r="U47" i="37" s="1"/>
  <c r="M53" i="37"/>
  <c r="U53" i="37" s="1"/>
  <c r="M59" i="37"/>
  <c r="U59" i="37" s="1"/>
  <c r="M65" i="37"/>
  <c r="U65" i="37" s="1"/>
  <c r="M71" i="37"/>
  <c r="U71" i="37" s="1"/>
  <c r="M77" i="37"/>
  <c r="U77" i="37" s="1"/>
  <c r="M83" i="37"/>
  <c r="U83" i="37" s="1"/>
  <c r="M89" i="37"/>
  <c r="U89" i="37" s="1"/>
  <c r="M95" i="37"/>
  <c r="U95" i="37" s="1"/>
  <c r="V6" i="37"/>
  <c r="H7" i="37"/>
  <c r="I7" i="37" s="1"/>
  <c r="J7" i="37" s="1"/>
  <c r="V9" i="37"/>
  <c r="V17" i="37"/>
  <c r="H24" i="37"/>
  <c r="I24" i="37" s="1"/>
  <c r="J24" i="37" s="1"/>
  <c r="V26" i="37"/>
  <c r="V35" i="37"/>
  <c r="H42" i="37"/>
  <c r="I42" i="37" s="1"/>
  <c r="J42" i="37" s="1"/>
  <c r="Q43" i="37"/>
  <c r="V44" i="37"/>
  <c r="Q52" i="37"/>
  <c r="V53" i="37"/>
  <c r="H60" i="37"/>
  <c r="I60" i="37" s="1"/>
  <c r="J60" i="37" s="1"/>
  <c r="Q61" i="37"/>
  <c r="V62" i="37"/>
  <c r="V71" i="37"/>
  <c r="H28" i="40"/>
  <c r="I28" i="40" s="1"/>
  <c r="J28" i="40" s="1"/>
  <c r="H37" i="40"/>
  <c r="I37" i="40" s="1"/>
  <c r="J37" i="40" s="1"/>
  <c r="H46" i="40"/>
  <c r="I46" i="40" s="1"/>
  <c r="J46" i="40" s="1"/>
  <c r="H55" i="40"/>
  <c r="I55" i="40" s="1"/>
  <c r="J55" i="40" s="1"/>
  <c r="H64" i="40"/>
  <c r="I64" i="40" s="1"/>
  <c r="J64" i="40" s="1"/>
  <c r="H19" i="42"/>
  <c r="I19" i="42" s="1"/>
  <c r="J19" i="42" s="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F67" i="32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M65" i="32"/>
  <c r="U65" i="32" s="1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Q58" i="32"/>
  <c r="V59" i="32"/>
  <c r="Q61" i="32"/>
  <c r="V62" i="32"/>
  <c r="Q64" i="32"/>
  <c r="V65" i="32"/>
  <c r="Q67" i="32"/>
  <c r="V68" i="32"/>
  <c r="F8" i="33"/>
  <c r="F14" i="33"/>
  <c r="F20" i="33"/>
  <c r="F26" i="33"/>
  <c r="F32" i="33"/>
  <c r="F38" i="33"/>
  <c r="F44" i="33"/>
  <c r="F50" i="33"/>
  <c r="F56" i="33"/>
  <c r="F62" i="33"/>
  <c r="F68" i="33"/>
  <c r="F74" i="33"/>
  <c r="F80" i="33"/>
  <c r="F86" i="33"/>
  <c r="F92" i="33"/>
  <c r="F98" i="33"/>
  <c r="G8" i="33"/>
  <c r="G14" i="33"/>
  <c r="G20" i="33"/>
  <c r="G26" i="33"/>
  <c r="G32" i="33"/>
  <c r="G38" i="33"/>
  <c r="G44" i="33"/>
  <c r="G50" i="33"/>
  <c r="G56" i="33"/>
  <c r="G62" i="33"/>
  <c r="G68" i="33"/>
  <c r="G74" i="33"/>
  <c r="G80" i="33"/>
  <c r="G86" i="33"/>
  <c r="G92" i="33"/>
  <c r="G98" i="33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M94" i="33"/>
  <c r="U94" i="33" s="1"/>
  <c r="Q9" i="33"/>
  <c r="Q11" i="33"/>
  <c r="F4" i="34"/>
  <c r="F7" i="34"/>
  <c r="F10" i="34"/>
  <c r="F13" i="34"/>
  <c r="F16" i="34"/>
  <c r="F19" i="34"/>
  <c r="F22" i="34"/>
  <c r="F25" i="34"/>
  <c r="F28" i="34"/>
  <c r="F31" i="34"/>
  <c r="F34" i="34"/>
  <c r="F37" i="34"/>
  <c r="F40" i="34"/>
  <c r="F43" i="34"/>
  <c r="F46" i="34"/>
  <c r="F49" i="34"/>
  <c r="F52" i="34"/>
  <c r="F55" i="34"/>
  <c r="F58" i="34"/>
  <c r="F61" i="34"/>
  <c r="F64" i="34"/>
  <c r="F67" i="34"/>
  <c r="F70" i="34"/>
  <c r="F73" i="34"/>
  <c r="F76" i="34"/>
  <c r="F79" i="34"/>
  <c r="F82" i="34"/>
  <c r="F85" i="34"/>
  <c r="F88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Q7" i="34"/>
  <c r="H8" i="34"/>
  <c r="I8" i="34" s="1"/>
  <c r="J8" i="34" s="1"/>
  <c r="H10" i="34"/>
  <c r="I10" i="34" s="1"/>
  <c r="J10" i="34" s="1"/>
  <c r="Q13" i="34"/>
  <c r="V14" i="34"/>
  <c r="Q16" i="34"/>
  <c r="V17" i="34"/>
  <c r="Q19" i="34"/>
  <c r="V20" i="34"/>
  <c r="Q22" i="34"/>
  <c r="V23" i="34"/>
  <c r="Q25" i="34"/>
  <c r="V26" i="34"/>
  <c r="Q28" i="34"/>
  <c r="V29" i="34"/>
  <c r="Q31" i="34"/>
  <c r="V32" i="34"/>
  <c r="Q34" i="34"/>
  <c r="V35" i="34"/>
  <c r="Q37" i="34"/>
  <c r="V38" i="34"/>
  <c r="Q40" i="34"/>
  <c r="V41" i="34"/>
  <c r="Q43" i="34"/>
  <c r="V44" i="34"/>
  <c r="Q46" i="34"/>
  <c r="V47" i="34"/>
  <c r="Q49" i="34"/>
  <c r="V50" i="34"/>
  <c r="Q52" i="34"/>
  <c r="V53" i="34"/>
  <c r="Q55" i="34"/>
  <c r="V56" i="34"/>
  <c r="Q58" i="34"/>
  <c r="V59" i="34"/>
  <c r="Q61" i="34"/>
  <c r="V62" i="34"/>
  <c r="Q64" i="34"/>
  <c r="V65" i="34"/>
  <c r="Q67" i="34"/>
  <c r="V68" i="34"/>
  <c r="Q70" i="34"/>
  <c r="V71" i="34"/>
  <c r="Q73" i="34"/>
  <c r="V74" i="34"/>
  <c r="Q76" i="34"/>
  <c r="V77" i="34"/>
  <c r="Q79" i="34"/>
  <c r="V80" i="34"/>
  <c r="Q82" i="34"/>
  <c r="V83" i="34"/>
  <c r="Q85" i="34"/>
  <c r="V86" i="34"/>
  <c r="Q88" i="34"/>
  <c r="V89" i="34"/>
  <c r="F5" i="35"/>
  <c r="F8" i="35"/>
  <c r="F11" i="35"/>
  <c r="F14" i="35"/>
  <c r="F17" i="35"/>
  <c r="F20" i="35"/>
  <c r="F23" i="35"/>
  <c r="F26" i="35"/>
  <c r="F29" i="35"/>
  <c r="F32" i="35"/>
  <c r="F35" i="35"/>
  <c r="F38" i="35"/>
  <c r="F41" i="35"/>
  <c r="F44" i="35"/>
  <c r="F47" i="35"/>
  <c r="F50" i="35"/>
  <c r="F53" i="35"/>
  <c r="F56" i="35"/>
  <c r="F59" i="35"/>
  <c r="F62" i="35"/>
  <c r="F65" i="35"/>
  <c r="F68" i="35"/>
  <c r="F71" i="35"/>
  <c r="F74" i="35"/>
  <c r="F77" i="35"/>
  <c r="M5" i="35"/>
  <c r="U5" i="35" s="1"/>
  <c r="M11" i="35"/>
  <c r="U11" i="35" s="1"/>
  <c r="M17" i="35"/>
  <c r="U17" i="35" s="1"/>
  <c r="M23" i="35"/>
  <c r="U23" i="35" s="1"/>
  <c r="M29" i="35"/>
  <c r="U29" i="35" s="1"/>
  <c r="M35" i="35"/>
  <c r="U35" i="35" s="1"/>
  <c r="M41" i="35"/>
  <c r="U41" i="35" s="1"/>
  <c r="M47" i="35"/>
  <c r="U47" i="35" s="1"/>
  <c r="M53" i="35"/>
  <c r="U53" i="35" s="1"/>
  <c r="M59" i="35"/>
  <c r="U59" i="35" s="1"/>
  <c r="M65" i="35"/>
  <c r="U65" i="35" s="1"/>
  <c r="M71" i="35"/>
  <c r="U71" i="35" s="1"/>
  <c r="M77" i="35"/>
  <c r="U77" i="35" s="1"/>
  <c r="V4" i="35"/>
  <c r="Y4" i="35" s="1"/>
  <c r="Z4" i="35" s="1"/>
  <c r="R5" i="35"/>
  <c r="V6" i="35"/>
  <c r="V8" i="35"/>
  <c r="R9" i="35"/>
  <c r="V10" i="35"/>
  <c r="R11" i="35"/>
  <c r="V12" i="35"/>
  <c r="Q14" i="35"/>
  <c r="V15" i="35"/>
  <c r="Q17" i="35"/>
  <c r="V18" i="35"/>
  <c r="Q20" i="35"/>
  <c r="V21" i="35"/>
  <c r="Q23" i="35"/>
  <c r="V24" i="35"/>
  <c r="Q26" i="35"/>
  <c r="V27" i="35"/>
  <c r="Q29" i="35"/>
  <c r="V30" i="35"/>
  <c r="Q32" i="35"/>
  <c r="V33" i="35"/>
  <c r="Q35" i="35"/>
  <c r="V36" i="35"/>
  <c r="Q38" i="35"/>
  <c r="V39" i="35"/>
  <c r="Q41" i="35"/>
  <c r="V42" i="35"/>
  <c r="Q44" i="35"/>
  <c r="V45" i="35"/>
  <c r="Q47" i="35"/>
  <c r="V48" i="35"/>
  <c r="Q50" i="35"/>
  <c r="V51" i="35"/>
  <c r="Q53" i="35"/>
  <c r="V54" i="35"/>
  <c r="Q56" i="35"/>
  <c r="V57" i="35"/>
  <c r="Q59" i="35"/>
  <c r="V60" i="35"/>
  <c r="Q62" i="35"/>
  <c r="V63" i="35"/>
  <c r="Q65" i="35"/>
  <c r="V66" i="35"/>
  <c r="Q68" i="35"/>
  <c r="V69" i="35"/>
  <c r="Q71" i="35"/>
  <c r="V72" i="35"/>
  <c r="Q74" i="35"/>
  <c r="V75" i="35"/>
  <c r="Q77" i="35"/>
  <c r="V78" i="35"/>
  <c r="F5" i="36"/>
  <c r="F8" i="36"/>
  <c r="F11" i="36"/>
  <c r="F14" i="36"/>
  <c r="F17" i="36"/>
  <c r="F20" i="36"/>
  <c r="F23" i="36"/>
  <c r="F26" i="36"/>
  <c r="F29" i="36"/>
  <c r="F32" i="36"/>
  <c r="F35" i="36"/>
  <c r="F38" i="36"/>
  <c r="F41" i="36"/>
  <c r="F44" i="36"/>
  <c r="F47" i="36"/>
  <c r="F50" i="36"/>
  <c r="F53" i="36"/>
  <c r="F56" i="36"/>
  <c r="F59" i="36"/>
  <c r="F62" i="36"/>
  <c r="F65" i="36"/>
  <c r="F68" i="36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V4" i="36"/>
  <c r="Y4" i="36" s="1"/>
  <c r="R5" i="36"/>
  <c r="V6" i="36"/>
  <c r="V8" i="36"/>
  <c r="R9" i="36"/>
  <c r="V10" i="36"/>
  <c r="R11" i="36"/>
  <c r="V12" i="36"/>
  <c r="Q14" i="36"/>
  <c r="V15" i="36"/>
  <c r="Q17" i="36"/>
  <c r="V18" i="36"/>
  <c r="Q20" i="36"/>
  <c r="V21" i="36"/>
  <c r="Q23" i="36"/>
  <c r="V24" i="36"/>
  <c r="Q26" i="36"/>
  <c r="V27" i="36"/>
  <c r="Q29" i="36"/>
  <c r="V30" i="36"/>
  <c r="Q32" i="36"/>
  <c r="V33" i="36"/>
  <c r="Q35" i="36"/>
  <c r="V36" i="36"/>
  <c r="Q38" i="36"/>
  <c r="V39" i="36"/>
  <c r="Q41" i="36"/>
  <c r="V42" i="36"/>
  <c r="Q44" i="36"/>
  <c r="V45" i="36"/>
  <c r="Q47" i="36"/>
  <c r="V48" i="36"/>
  <c r="Q50" i="36"/>
  <c r="V51" i="36"/>
  <c r="Q53" i="36"/>
  <c r="V54" i="36"/>
  <c r="Q56" i="36"/>
  <c r="V57" i="36"/>
  <c r="Q59" i="36"/>
  <c r="V60" i="36"/>
  <c r="Q62" i="36"/>
  <c r="V63" i="36"/>
  <c r="Q65" i="36"/>
  <c r="V66" i="36"/>
  <c r="Q68" i="36"/>
  <c r="V69" i="36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M6" i="37"/>
  <c r="U6" i="37" s="1"/>
  <c r="M12" i="37"/>
  <c r="U12" i="37" s="1"/>
  <c r="M18" i="37"/>
  <c r="U18" i="37" s="1"/>
  <c r="M24" i="37"/>
  <c r="U24" i="37" s="1"/>
  <c r="M30" i="37"/>
  <c r="U30" i="37" s="1"/>
  <c r="M36" i="37"/>
  <c r="U36" i="37" s="1"/>
  <c r="M42" i="37"/>
  <c r="U42" i="37" s="1"/>
  <c r="M48" i="37"/>
  <c r="U48" i="37" s="1"/>
  <c r="M54" i="37"/>
  <c r="U54" i="37" s="1"/>
  <c r="M60" i="37"/>
  <c r="U60" i="37" s="1"/>
  <c r="M66" i="37"/>
  <c r="U66" i="37" s="1"/>
  <c r="M72" i="37"/>
  <c r="U72" i="37" s="1"/>
  <c r="M78" i="37"/>
  <c r="U78" i="37" s="1"/>
  <c r="M84" i="37"/>
  <c r="U84" i="37" s="1"/>
  <c r="M90" i="37"/>
  <c r="U90" i="37" s="1"/>
  <c r="M96" i="37"/>
  <c r="U96" i="37" s="1"/>
  <c r="V4" i="37"/>
  <c r="Y4" i="37" s="1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97" i="37"/>
  <c r="Q94" i="37"/>
  <c r="Q91" i="37"/>
  <c r="Q88" i="37"/>
  <c r="Q85" i="37"/>
  <c r="Q82" i="37"/>
  <c r="Q79" i="37"/>
  <c r="Q76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10" i="37"/>
  <c r="Q8" i="37"/>
  <c r="H28" i="39"/>
  <c r="I28" i="39" s="1"/>
  <c r="J28" i="39" s="1"/>
  <c r="H37" i="39"/>
  <c r="I37" i="39" s="1"/>
  <c r="J37" i="39" s="1"/>
  <c r="H46" i="39"/>
  <c r="I46" i="39" s="1"/>
  <c r="J46" i="39" s="1"/>
  <c r="H55" i="39"/>
  <c r="I55" i="39" s="1"/>
  <c r="J55" i="39" s="1"/>
  <c r="H64" i="39"/>
  <c r="I64" i="39" s="1"/>
  <c r="J64" i="39" s="1"/>
  <c r="H73" i="39"/>
  <c r="I73" i="39" s="1"/>
  <c r="J73" i="39" s="1"/>
  <c r="H28" i="41"/>
  <c r="I28" i="41" s="1"/>
  <c r="J28" i="41" s="1"/>
  <c r="H46" i="41"/>
  <c r="I46" i="41" s="1"/>
  <c r="J46" i="41" s="1"/>
  <c r="H64" i="41"/>
  <c r="I64" i="41" s="1"/>
  <c r="J64" i="41" s="1"/>
  <c r="H82" i="41"/>
  <c r="I82" i="41" s="1"/>
  <c r="J82" i="41" s="1"/>
  <c r="R67" i="32"/>
  <c r="F9" i="33"/>
  <c r="F15" i="33"/>
  <c r="F21" i="33"/>
  <c r="F27" i="33"/>
  <c r="F33" i="33"/>
  <c r="F39" i="33"/>
  <c r="F45" i="33"/>
  <c r="F51" i="33"/>
  <c r="F57" i="33"/>
  <c r="F63" i="33"/>
  <c r="F69" i="33"/>
  <c r="F75" i="33"/>
  <c r="F81" i="33"/>
  <c r="F87" i="33"/>
  <c r="F93" i="33"/>
  <c r="G9" i="33"/>
  <c r="G15" i="33"/>
  <c r="G21" i="33"/>
  <c r="G27" i="33"/>
  <c r="G33" i="33"/>
  <c r="G39" i="33"/>
  <c r="G45" i="33"/>
  <c r="G51" i="33"/>
  <c r="G57" i="33"/>
  <c r="G63" i="33"/>
  <c r="G69" i="33"/>
  <c r="G75" i="33"/>
  <c r="G81" i="33"/>
  <c r="G87" i="33"/>
  <c r="G93" i="33"/>
  <c r="Q74" i="33"/>
  <c r="V75" i="33"/>
  <c r="Q77" i="33"/>
  <c r="V78" i="33"/>
  <c r="Q80" i="33"/>
  <c r="V81" i="33"/>
  <c r="Q83" i="33"/>
  <c r="V84" i="33"/>
  <c r="Q86" i="33"/>
  <c r="V87" i="33"/>
  <c r="Q89" i="33"/>
  <c r="V90" i="33"/>
  <c r="Q92" i="33"/>
  <c r="V93" i="33"/>
  <c r="Q95" i="33"/>
  <c r="V96" i="33"/>
  <c r="Q98" i="33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M86" i="34"/>
  <c r="U86" i="34" s="1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R88" i="34"/>
  <c r="AH3" i="35"/>
  <c r="AQ3" i="35" s="1"/>
  <c r="G5" i="35"/>
  <c r="G8" i="35"/>
  <c r="G11" i="35"/>
  <c r="G14" i="35"/>
  <c r="G17" i="35"/>
  <c r="G20" i="35"/>
  <c r="G23" i="35"/>
  <c r="G26" i="35"/>
  <c r="G29" i="35"/>
  <c r="G32" i="35"/>
  <c r="G35" i="35"/>
  <c r="G38" i="35"/>
  <c r="G41" i="35"/>
  <c r="G44" i="35"/>
  <c r="G47" i="35"/>
  <c r="G50" i="35"/>
  <c r="G53" i="35"/>
  <c r="G56" i="35"/>
  <c r="G59" i="35"/>
  <c r="G62" i="35"/>
  <c r="G65" i="35"/>
  <c r="G68" i="35"/>
  <c r="G71" i="35"/>
  <c r="G74" i="35"/>
  <c r="G77" i="35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AH3" i="36"/>
  <c r="AQ3" i="36" s="1"/>
  <c r="G5" i="36"/>
  <c r="G8" i="36"/>
  <c r="G11" i="36"/>
  <c r="G14" i="36"/>
  <c r="G17" i="36"/>
  <c r="G20" i="36"/>
  <c r="G23" i="36"/>
  <c r="G26" i="36"/>
  <c r="G29" i="36"/>
  <c r="G32" i="36"/>
  <c r="G35" i="36"/>
  <c r="G38" i="36"/>
  <c r="G41" i="36"/>
  <c r="G44" i="36"/>
  <c r="G47" i="36"/>
  <c r="G50" i="36"/>
  <c r="G53" i="36"/>
  <c r="G56" i="36"/>
  <c r="G59" i="36"/>
  <c r="G62" i="36"/>
  <c r="G65" i="36"/>
  <c r="G68" i="36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14" i="36"/>
  <c r="R17" i="36"/>
  <c r="R20" i="36"/>
  <c r="R23" i="36"/>
  <c r="R26" i="36"/>
  <c r="R29" i="36"/>
  <c r="R32" i="36"/>
  <c r="R35" i="36"/>
  <c r="R38" i="36"/>
  <c r="R41" i="36"/>
  <c r="R44" i="36"/>
  <c r="R47" i="36"/>
  <c r="R50" i="36"/>
  <c r="R53" i="36"/>
  <c r="R56" i="36"/>
  <c r="R59" i="36"/>
  <c r="R62" i="36"/>
  <c r="R65" i="36"/>
  <c r="R68" i="36"/>
  <c r="H17" i="37"/>
  <c r="I17" i="37" s="1"/>
  <c r="J17" i="37" s="1"/>
  <c r="H23" i="37"/>
  <c r="I23" i="37" s="1"/>
  <c r="J23" i="37" s="1"/>
  <c r="H29" i="37"/>
  <c r="I29" i="37" s="1"/>
  <c r="J29" i="37" s="1"/>
  <c r="H35" i="37"/>
  <c r="I35" i="37" s="1"/>
  <c r="J35" i="37" s="1"/>
  <c r="H41" i="37"/>
  <c r="I41" i="37" s="1"/>
  <c r="J41" i="37" s="1"/>
  <c r="H47" i="37"/>
  <c r="I47" i="37" s="1"/>
  <c r="J47" i="37" s="1"/>
  <c r="H53" i="37"/>
  <c r="I53" i="37" s="1"/>
  <c r="J53" i="37" s="1"/>
  <c r="H59" i="37"/>
  <c r="I59" i="37" s="1"/>
  <c r="J59" i="37" s="1"/>
  <c r="H65" i="37"/>
  <c r="I65" i="37" s="1"/>
  <c r="J65" i="37" s="1"/>
  <c r="H71" i="37"/>
  <c r="I71" i="37" s="1"/>
  <c r="J71" i="37" s="1"/>
  <c r="H77" i="37"/>
  <c r="I77" i="37" s="1"/>
  <c r="J77" i="37" s="1"/>
  <c r="H83" i="37"/>
  <c r="I83" i="37" s="1"/>
  <c r="J83" i="37" s="1"/>
  <c r="H89" i="37"/>
  <c r="I89" i="37" s="1"/>
  <c r="J89" i="37" s="1"/>
  <c r="H95" i="37"/>
  <c r="I95" i="37" s="1"/>
  <c r="J95" i="37" s="1"/>
  <c r="M7" i="37"/>
  <c r="U7" i="37" s="1"/>
  <c r="M13" i="37"/>
  <c r="U13" i="37" s="1"/>
  <c r="M19" i="37"/>
  <c r="U19" i="37" s="1"/>
  <c r="M25" i="37"/>
  <c r="U25" i="37" s="1"/>
  <c r="M31" i="37"/>
  <c r="U31" i="37" s="1"/>
  <c r="M37" i="37"/>
  <c r="U37" i="37" s="1"/>
  <c r="M43" i="37"/>
  <c r="U43" i="37" s="1"/>
  <c r="M49" i="37"/>
  <c r="U49" i="37" s="1"/>
  <c r="M55" i="37"/>
  <c r="U55" i="37" s="1"/>
  <c r="M61" i="37"/>
  <c r="U61" i="37" s="1"/>
  <c r="M67" i="37"/>
  <c r="U67" i="37" s="1"/>
  <c r="M73" i="37"/>
  <c r="U73" i="37" s="1"/>
  <c r="M79" i="37"/>
  <c r="U79" i="37" s="1"/>
  <c r="M85" i="37"/>
  <c r="U85" i="37" s="1"/>
  <c r="M91" i="37"/>
  <c r="U91" i="37" s="1"/>
  <c r="M97" i="37"/>
  <c r="U97" i="37" s="1"/>
  <c r="H5" i="37"/>
  <c r="I5" i="37" s="1"/>
  <c r="J5" i="37" s="1"/>
  <c r="H12" i="37"/>
  <c r="I12" i="37" s="1"/>
  <c r="J12" i="37" s="1"/>
  <c r="V14" i="37"/>
  <c r="V23" i="37"/>
  <c r="H30" i="37"/>
  <c r="I30" i="37" s="1"/>
  <c r="J30" i="37" s="1"/>
  <c r="V32" i="37"/>
  <c r="V41" i="37"/>
  <c r="H48" i="37"/>
  <c r="I48" i="37" s="1"/>
  <c r="J48" i="37" s="1"/>
  <c r="V50" i="37"/>
  <c r="V59" i="37"/>
  <c r="H66" i="37"/>
  <c r="I66" i="37" s="1"/>
  <c r="J66" i="37" s="1"/>
  <c r="V68" i="37"/>
  <c r="H68" i="40"/>
  <c r="I68" i="40" s="1"/>
  <c r="J68" i="40" s="1"/>
  <c r="H34" i="40"/>
  <c r="I34" i="40" s="1"/>
  <c r="J34" i="40" s="1"/>
  <c r="H43" i="40"/>
  <c r="I43" i="40" s="1"/>
  <c r="J43" i="40" s="1"/>
  <c r="H52" i="40"/>
  <c r="I52" i="40" s="1"/>
  <c r="J52" i="40" s="1"/>
  <c r="H61" i="40"/>
  <c r="I61" i="40" s="1"/>
  <c r="J61" i="40" s="1"/>
  <c r="AH4" i="41"/>
  <c r="Z4" i="41"/>
  <c r="H89" i="42"/>
  <c r="I89" i="42" s="1"/>
  <c r="J89" i="42" s="1"/>
  <c r="H7" i="42"/>
  <c r="I7" i="42" s="1"/>
  <c r="J7" i="42" s="1"/>
  <c r="H16" i="42"/>
  <c r="I16" i="42" s="1"/>
  <c r="J16" i="42" s="1"/>
  <c r="H25" i="42"/>
  <c r="I25" i="42" s="1"/>
  <c r="J25" i="42" s="1"/>
  <c r="H34" i="42"/>
  <c r="I34" i="42" s="1"/>
  <c r="J34" i="42" s="1"/>
  <c r="H43" i="42"/>
  <c r="I43" i="42" s="1"/>
  <c r="J43" i="42" s="1"/>
  <c r="Q62" i="32"/>
  <c r="V63" i="32"/>
  <c r="Q65" i="32"/>
  <c r="V66" i="32"/>
  <c r="Q68" i="32"/>
  <c r="V69" i="32"/>
  <c r="AE3" i="33"/>
  <c r="F4" i="33"/>
  <c r="F10" i="33"/>
  <c r="F16" i="33"/>
  <c r="F22" i="33"/>
  <c r="F28" i="33"/>
  <c r="F34" i="33"/>
  <c r="F40" i="33"/>
  <c r="F46" i="33"/>
  <c r="F52" i="33"/>
  <c r="F58" i="33"/>
  <c r="F64" i="33"/>
  <c r="F70" i="33"/>
  <c r="F76" i="33"/>
  <c r="F82" i="33"/>
  <c r="F88" i="33"/>
  <c r="F94" i="33"/>
  <c r="G4" i="33"/>
  <c r="G10" i="33"/>
  <c r="G16" i="33"/>
  <c r="G22" i="33"/>
  <c r="G28" i="33"/>
  <c r="G34" i="33"/>
  <c r="G40" i="33"/>
  <c r="G46" i="33"/>
  <c r="G52" i="33"/>
  <c r="G58" i="33"/>
  <c r="G64" i="33"/>
  <c r="G70" i="33"/>
  <c r="G76" i="33"/>
  <c r="G82" i="33"/>
  <c r="G88" i="33"/>
  <c r="G94" i="33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Q50" i="34"/>
  <c r="V51" i="34"/>
  <c r="Q53" i="34"/>
  <c r="V54" i="34"/>
  <c r="Q56" i="34"/>
  <c r="V57" i="34"/>
  <c r="Q59" i="34"/>
  <c r="V60" i="34"/>
  <c r="Q62" i="34"/>
  <c r="V63" i="34"/>
  <c r="Q65" i="34"/>
  <c r="V66" i="34"/>
  <c r="Q68" i="34"/>
  <c r="V69" i="34"/>
  <c r="Q71" i="34"/>
  <c r="V72" i="34"/>
  <c r="Q74" i="34"/>
  <c r="V75" i="34"/>
  <c r="Q77" i="34"/>
  <c r="V78" i="34"/>
  <c r="Q80" i="34"/>
  <c r="V81" i="34"/>
  <c r="Q83" i="34"/>
  <c r="V84" i="34"/>
  <c r="Q86" i="34"/>
  <c r="V87" i="34"/>
  <c r="Q89" i="34"/>
  <c r="F6" i="35"/>
  <c r="F9" i="35"/>
  <c r="F12" i="35"/>
  <c r="F15" i="35"/>
  <c r="F18" i="35"/>
  <c r="F21" i="35"/>
  <c r="F24" i="35"/>
  <c r="F27" i="35"/>
  <c r="F30" i="35"/>
  <c r="F33" i="35"/>
  <c r="F36" i="35"/>
  <c r="F39" i="35"/>
  <c r="F42" i="35"/>
  <c r="F45" i="35"/>
  <c r="F48" i="35"/>
  <c r="F51" i="35"/>
  <c r="F54" i="35"/>
  <c r="F57" i="35"/>
  <c r="F60" i="35"/>
  <c r="F63" i="35"/>
  <c r="F66" i="35"/>
  <c r="F69" i="35"/>
  <c r="F72" i="35"/>
  <c r="F75" i="35"/>
  <c r="F78" i="35"/>
  <c r="Q8" i="35"/>
  <c r="Q10" i="35"/>
  <c r="Q12" i="35"/>
  <c r="V13" i="35"/>
  <c r="Q15" i="35"/>
  <c r="V16" i="35"/>
  <c r="Q18" i="35"/>
  <c r="V19" i="35"/>
  <c r="Q21" i="35"/>
  <c r="V22" i="35"/>
  <c r="Q24" i="35"/>
  <c r="V25" i="35"/>
  <c r="Q27" i="35"/>
  <c r="V28" i="35"/>
  <c r="Q30" i="35"/>
  <c r="V31" i="35"/>
  <c r="Q33" i="35"/>
  <c r="V34" i="35"/>
  <c r="Q36" i="35"/>
  <c r="V37" i="35"/>
  <c r="Q39" i="35"/>
  <c r="V40" i="35"/>
  <c r="Q42" i="35"/>
  <c r="V43" i="35"/>
  <c r="Q45" i="35"/>
  <c r="V46" i="35"/>
  <c r="Q48" i="35"/>
  <c r="V49" i="35"/>
  <c r="Q51" i="35"/>
  <c r="V52" i="35"/>
  <c r="Q54" i="35"/>
  <c r="V55" i="35"/>
  <c r="Q57" i="35"/>
  <c r="V58" i="35"/>
  <c r="Q60" i="35"/>
  <c r="V61" i="35"/>
  <c r="Q63" i="35"/>
  <c r="V64" i="35"/>
  <c r="Q66" i="35"/>
  <c r="V67" i="35"/>
  <c r="Q69" i="35"/>
  <c r="V70" i="35"/>
  <c r="Q72" i="35"/>
  <c r="V73" i="35"/>
  <c r="Q75" i="35"/>
  <c r="V76" i="35"/>
  <c r="Q78" i="35"/>
  <c r="V79" i="35"/>
  <c r="F6" i="36"/>
  <c r="F9" i="36"/>
  <c r="F12" i="36"/>
  <c r="F15" i="36"/>
  <c r="F18" i="36"/>
  <c r="F21" i="36"/>
  <c r="F24" i="36"/>
  <c r="F27" i="36"/>
  <c r="F30" i="36"/>
  <c r="F33" i="36"/>
  <c r="F36" i="36"/>
  <c r="F39" i="36"/>
  <c r="F42" i="36"/>
  <c r="F45" i="36"/>
  <c r="F48" i="36"/>
  <c r="F51" i="36"/>
  <c r="F54" i="36"/>
  <c r="F57" i="36"/>
  <c r="F60" i="36"/>
  <c r="F63" i="36"/>
  <c r="F66" i="36"/>
  <c r="F69" i="36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Q6" i="36"/>
  <c r="V7" i="36"/>
  <c r="Q8" i="36"/>
  <c r="Q10" i="36"/>
  <c r="Q12" i="36"/>
  <c r="V13" i="36"/>
  <c r="Q15" i="36"/>
  <c r="V16" i="36"/>
  <c r="Q18" i="36"/>
  <c r="V19" i="36"/>
  <c r="Q21" i="36"/>
  <c r="V22" i="36"/>
  <c r="Q24" i="36"/>
  <c r="V25" i="36"/>
  <c r="Q27" i="36"/>
  <c r="V28" i="36"/>
  <c r="Q30" i="36"/>
  <c r="V31" i="36"/>
  <c r="Q33" i="36"/>
  <c r="V34" i="36"/>
  <c r="Q36" i="36"/>
  <c r="V37" i="36"/>
  <c r="Q39" i="36"/>
  <c r="V40" i="36"/>
  <c r="Q42" i="36"/>
  <c r="V43" i="36"/>
  <c r="Q45" i="36"/>
  <c r="V46" i="36"/>
  <c r="Q48" i="36"/>
  <c r="V49" i="36"/>
  <c r="Q51" i="36"/>
  <c r="V52" i="36"/>
  <c r="Q54" i="36"/>
  <c r="V55" i="36"/>
  <c r="Q57" i="36"/>
  <c r="V58" i="36"/>
  <c r="Q60" i="36"/>
  <c r="V61" i="36"/>
  <c r="Q63" i="36"/>
  <c r="V64" i="36"/>
  <c r="Q66" i="36"/>
  <c r="V67" i="36"/>
  <c r="Q69" i="36"/>
  <c r="H78" i="37"/>
  <c r="I78" i="37" s="1"/>
  <c r="J78" i="37" s="1"/>
  <c r="H84" i="37"/>
  <c r="I84" i="37" s="1"/>
  <c r="J84" i="37" s="1"/>
  <c r="H90" i="37"/>
  <c r="I90" i="37" s="1"/>
  <c r="J90" i="37" s="1"/>
  <c r="H96" i="37"/>
  <c r="I96" i="37" s="1"/>
  <c r="J96" i="37" s="1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V11" i="37"/>
  <c r="H88" i="38"/>
  <c r="I88" i="38" s="1"/>
  <c r="J88" i="38" s="1"/>
  <c r="H77" i="39"/>
  <c r="I77" i="39" s="1"/>
  <c r="J77" i="39" s="1"/>
  <c r="H25" i="39"/>
  <c r="I25" i="39" s="1"/>
  <c r="J25" i="39" s="1"/>
  <c r="H34" i="39"/>
  <c r="I34" i="39" s="1"/>
  <c r="J34" i="39" s="1"/>
  <c r="H43" i="39"/>
  <c r="I43" i="39" s="1"/>
  <c r="J43" i="39" s="1"/>
  <c r="H52" i="39"/>
  <c r="I52" i="39" s="1"/>
  <c r="J52" i="39" s="1"/>
  <c r="H61" i="39"/>
  <c r="I61" i="39" s="1"/>
  <c r="J61" i="39" s="1"/>
  <c r="H70" i="39"/>
  <c r="I70" i="39" s="1"/>
  <c r="J70" i="39" s="1"/>
  <c r="H79" i="39"/>
  <c r="I79" i="39" s="1"/>
  <c r="J79" i="39" s="1"/>
  <c r="H16" i="41"/>
  <c r="I16" i="41" s="1"/>
  <c r="J16" i="41" s="1"/>
  <c r="H34" i="41"/>
  <c r="I34" i="41" s="1"/>
  <c r="J34" i="41" s="1"/>
  <c r="H52" i="41"/>
  <c r="I52" i="41" s="1"/>
  <c r="J52" i="41" s="1"/>
  <c r="H70" i="41"/>
  <c r="I70" i="41" s="1"/>
  <c r="J70" i="41" s="1"/>
  <c r="H88" i="41"/>
  <c r="I88" i="41" s="1"/>
  <c r="J88" i="41" s="1"/>
  <c r="AN3" i="42"/>
  <c r="R59" i="32"/>
  <c r="R62" i="32"/>
  <c r="R65" i="32"/>
  <c r="R68" i="32"/>
  <c r="F5" i="33"/>
  <c r="F11" i="33"/>
  <c r="F17" i="33"/>
  <c r="F23" i="33"/>
  <c r="F29" i="33"/>
  <c r="F35" i="33"/>
  <c r="F41" i="33"/>
  <c r="F47" i="33"/>
  <c r="F53" i="33"/>
  <c r="F59" i="33"/>
  <c r="F65" i="33"/>
  <c r="F71" i="33"/>
  <c r="F77" i="33"/>
  <c r="F83" i="33"/>
  <c r="F89" i="33"/>
  <c r="F95" i="33"/>
  <c r="G5" i="33"/>
  <c r="G11" i="33"/>
  <c r="G17" i="33"/>
  <c r="G23" i="33"/>
  <c r="G29" i="33"/>
  <c r="G35" i="33"/>
  <c r="G41" i="33"/>
  <c r="G47" i="33"/>
  <c r="G53" i="33"/>
  <c r="G59" i="33"/>
  <c r="G65" i="33"/>
  <c r="G71" i="33"/>
  <c r="G77" i="33"/>
  <c r="G83" i="33"/>
  <c r="G89" i="33"/>
  <c r="G95" i="33"/>
  <c r="Q75" i="33"/>
  <c r="V76" i="33"/>
  <c r="Q78" i="33"/>
  <c r="V79" i="33"/>
  <c r="Q81" i="33"/>
  <c r="V82" i="33"/>
  <c r="Q84" i="33"/>
  <c r="V85" i="33"/>
  <c r="Q87" i="33"/>
  <c r="V88" i="33"/>
  <c r="Q90" i="33"/>
  <c r="V91" i="33"/>
  <c r="Q93" i="33"/>
  <c r="V94" i="33"/>
  <c r="V97" i="33"/>
  <c r="AH3" i="34"/>
  <c r="AQ3" i="34" s="1"/>
  <c r="M4" i="34"/>
  <c r="U4" i="34" s="1"/>
  <c r="X4" i="34" s="1"/>
  <c r="AH4" i="34" s="1"/>
  <c r="AQ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M88" i="34"/>
  <c r="U88" i="34" s="1"/>
  <c r="R50" i="34"/>
  <c r="R53" i="34"/>
  <c r="R56" i="34"/>
  <c r="R59" i="34"/>
  <c r="R62" i="34"/>
  <c r="R65" i="34"/>
  <c r="R68" i="34"/>
  <c r="R71" i="34"/>
  <c r="R74" i="34"/>
  <c r="R77" i="34"/>
  <c r="R80" i="34"/>
  <c r="R83" i="34"/>
  <c r="R86" i="34"/>
  <c r="R89" i="34"/>
  <c r="G6" i="35"/>
  <c r="G9" i="35"/>
  <c r="G12" i="35"/>
  <c r="G15" i="35"/>
  <c r="G18" i="35"/>
  <c r="G21" i="35"/>
  <c r="G24" i="35"/>
  <c r="G27" i="35"/>
  <c r="G30" i="35"/>
  <c r="G33" i="35"/>
  <c r="G36" i="35"/>
  <c r="G39" i="35"/>
  <c r="G42" i="35"/>
  <c r="G45" i="35"/>
  <c r="G48" i="35"/>
  <c r="G51" i="35"/>
  <c r="G54" i="35"/>
  <c r="G57" i="35"/>
  <c r="G60" i="35"/>
  <c r="G63" i="35"/>
  <c r="G66" i="35"/>
  <c r="G69" i="35"/>
  <c r="G72" i="35"/>
  <c r="G75" i="35"/>
  <c r="G78" i="35"/>
  <c r="R6" i="35"/>
  <c r="R8" i="35"/>
  <c r="R10" i="35"/>
  <c r="V11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G6" i="36"/>
  <c r="G9" i="36"/>
  <c r="G12" i="36"/>
  <c r="G15" i="36"/>
  <c r="G18" i="36"/>
  <c r="G21" i="36"/>
  <c r="G24" i="36"/>
  <c r="G27" i="36"/>
  <c r="G30" i="36"/>
  <c r="G33" i="36"/>
  <c r="G36" i="36"/>
  <c r="G39" i="36"/>
  <c r="G42" i="36"/>
  <c r="G45" i="36"/>
  <c r="G48" i="36"/>
  <c r="G51" i="36"/>
  <c r="G54" i="36"/>
  <c r="G57" i="36"/>
  <c r="G60" i="36"/>
  <c r="G63" i="36"/>
  <c r="G66" i="36"/>
  <c r="G69" i="36"/>
  <c r="M4" i="36"/>
  <c r="U4" i="36" s="1"/>
  <c r="X4" i="36" s="1"/>
  <c r="M10" i="36"/>
  <c r="U10" i="36" s="1"/>
  <c r="M16" i="36"/>
  <c r="U16" i="36" s="1"/>
  <c r="M22" i="36"/>
  <c r="U22" i="36" s="1"/>
  <c r="M28" i="36"/>
  <c r="U28" i="36" s="1"/>
  <c r="M34" i="36"/>
  <c r="U34" i="36" s="1"/>
  <c r="M40" i="36"/>
  <c r="U40" i="36" s="1"/>
  <c r="M46" i="36"/>
  <c r="U46" i="36" s="1"/>
  <c r="M52" i="36"/>
  <c r="U52" i="36" s="1"/>
  <c r="M58" i="36"/>
  <c r="U58" i="36" s="1"/>
  <c r="M64" i="36"/>
  <c r="U64" i="36" s="1"/>
  <c r="R6" i="36"/>
  <c r="R8" i="36"/>
  <c r="R10" i="36"/>
  <c r="V11" i="36"/>
  <c r="R12" i="36"/>
  <c r="R15" i="36"/>
  <c r="R18" i="36"/>
  <c r="R21" i="36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AH3" i="37"/>
  <c r="AQ3" i="37" s="1"/>
  <c r="H13" i="37"/>
  <c r="I13" i="37" s="1"/>
  <c r="J13" i="37" s="1"/>
  <c r="H19" i="37"/>
  <c r="I19" i="37" s="1"/>
  <c r="J19" i="37" s="1"/>
  <c r="H25" i="37"/>
  <c r="I25" i="37" s="1"/>
  <c r="J25" i="37" s="1"/>
  <c r="H31" i="37"/>
  <c r="I31" i="37" s="1"/>
  <c r="J31" i="37" s="1"/>
  <c r="H37" i="37"/>
  <c r="I37" i="37" s="1"/>
  <c r="J37" i="37" s="1"/>
  <c r="H43" i="37"/>
  <c r="I43" i="37" s="1"/>
  <c r="J43" i="37" s="1"/>
  <c r="H49" i="37"/>
  <c r="I49" i="37" s="1"/>
  <c r="J49" i="37" s="1"/>
  <c r="H55" i="37"/>
  <c r="I55" i="37" s="1"/>
  <c r="J55" i="37" s="1"/>
  <c r="H61" i="37"/>
  <c r="I61" i="37" s="1"/>
  <c r="J61" i="37" s="1"/>
  <c r="H67" i="37"/>
  <c r="I67" i="37" s="1"/>
  <c r="J67" i="37" s="1"/>
  <c r="H73" i="37"/>
  <c r="I73" i="37" s="1"/>
  <c r="J73" i="37" s="1"/>
  <c r="H79" i="37"/>
  <c r="I79" i="37" s="1"/>
  <c r="J79" i="37" s="1"/>
  <c r="H85" i="37"/>
  <c r="I85" i="37" s="1"/>
  <c r="J85" i="37" s="1"/>
  <c r="H91" i="37"/>
  <c r="I91" i="37" s="1"/>
  <c r="J91" i="37" s="1"/>
  <c r="H97" i="37"/>
  <c r="I97" i="37" s="1"/>
  <c r="J97" i="37" s="1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M93" i="37"/>
  <c r="U93" i="37" s="1"/>
  <c r="V96" i="37"/>
  <c r="V93" i="37"/>
  <c r="V90" i="37"/>
  <c r="V87" i="37"/>
  <c r="V84" i="37"/>
  <c r="V81" i="37"/>
  <c r="V78" i="37"/>
  <c r="V75" i="37"/>
  <c r="V72" i="37"/>
  <c r="V69" i="37"/>
  <c r="V66" i="37"/>
  <c r="V63" i="37"/>
  <c r="V60" i="37"/>
  <c r="V57" i="37"/>
  <c r="V54" i="37"/>
  <c r="V51" i="37"/>
  <c r="V48" i="37"/>
  <c r="V45" i="37"/>
  <c r="V42" i="37"/>
  <c r="V39" i="37"/>
  <c r="V36" i="37"/>
  <c r="V33" i="37"/>
  <c r="V30" i="37"/>
  <c r="V27" i="37"/>
  <c r="V24" i="37"/>
  <c r="V21" i="37"/>
  <c r="V18" i="37"/>
  <c r="V15" i="37"/>
  <c r="V12" i="37"/>
  <c r="V10" i="37"/>
  <c r="V8" i="37"/>
  <c r="V98" i="37"/>
  <c r="V95" i="37"/>
  <c r="V92" i="37"/>
  <c r="V89" i="37"/>
  <c r="V86" i="37"/>
  <c r="V83" i="37"/>
  <c r="V80" i="37"/>
  <c r="V77" i="37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43" i="37"/>
  <c r="V40" i="37"/>
  <c r="V37" i="37"/>
  <c r="V34" i="37"/>
  <c r="V31" i="37"/>
  <c r="V28" i="37"/>
  <c r="V25" i="37"/>
  <c r="V22" i="37"/>
  <c r="V19" i="37"/>
  <c r="V16" i="37"/>
  <c r="V13" i="37"/>
  <c r="V20" i="37"/>
  <c r="V29" i="37"/>
  <c r="V38" i="37"/>
  <c r="V47" i="37"/>
  <c r="V56" i="37"/>
  <c r="V65" i="37"/>
  <c r="Q73" i="37"/>
  <c r="AN3" i="40"/>
  <c r="H31" i="40"/>
  <c r="I31" i="40" s="1"/>
  <c r="J31" i="40" s="1"/>
  <c r="H40" i="40"/>
  <c r="I40" i="40" s="1"/>
  <c r="J40" i="40" s="1"/>
  <c r="H49" i="40"/>
  <c r="I49" i="40" s="1"/>
  <c r="J49" i="40" s="1"/>
  <c r="H58" i="40"/>
  <c r="I58" i="40" s="1"/>
  <c r="J58" i="40" s="1"/>
  <c r="H67" i="40"/>
  <c r="I67" i="40" s="1"/>
  <c r="J67" i="40" s="1"/>
  <c r="H95" i="41"/>
  <c r="I95" i="41" s="1"/>
  <c r="J95" i="41" s="1"/>
  <c r="H13" i="42"/>
  <c r="I13" i="42" s="1"/>
  <c r="J13" i="42" s="1"/>
  <c r="F6" i="32"/>
  <c r="F9" i="32"/>
  <c r="F12" i="32"/>
  <c r="F15" i="32"/>
  <c r="F18" i="32"/>
  <c r="F21" i="32"/>
  <c r="F24" i="32"/>
  <c r="F27" i="32"/>
  <c r="F30" i="32"/>
  <c r="F33" i="32"/>
  <c r="F36" i="32"/>
  <c r="F39" i="32"/>
  <c r="F42" i="32"/>
  <c r="F45" i="32"/>
  <c r="F48" i="32"/>
  <c r="F51" i="32"/>
  <c r="F54" i="32"/>
  <c r="F57" i="32"/>
  <c r="F60" i="32"/>
  <c r="F63" i="32"/>
  <c r="F66" i="32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Q6" i="32"/>
  <c r="V7" i="32"/>
  <c r="Q8" i="32"/>
  <c r="Q10" i="32"/>
  <c r="Q12" i="32"/>
  <c r="V13" i="32"/>
  <c r="Q15" i="32"/>
  <c r="V16" i="32"/>
  <c r="Q18" i="32"/>
  <c r="V19" i="32"/>
  <c r="Q21" i="32"/>
  <c r="V22" i="32"/>
  <c r="Q24" i="32"/>
  <c r="V25" i="32"/>
  <c r="Q27" i="32"/>
  <c r="V28" i="32"/>
  <c r="Q30" i="32"/>
  <c r="V31" i="32"/>
  <c r="Q33" i="32"/>
  <c r="V34" i="32"/>
  <c r="Q36" i="32"/>
  <c r="V37" i="32"/>
  <c r="Q39" i="32"/>
  <c r="V40" i="32"/>
  <c r="Q42" i="32"/>
  <c r="V43" i="32"/>
  <c r="Q45" i="32"/>
  <c r="V46" i="32"/>
  <c r="Q48" i="32"/>
  <c r="V49" i="32"/>
  <c r="Q51" i="32"/>
  <c r="V52" i="32"/>
  <c r="Q54" i="32"/>
  <c r="V55" i="32"/>
  <c r="Q57" i="32"/>
  <c r="V58" i="32"/>
  <c r="Q60" i="32"/>
  <c r="V61" i="32"/>
  <c r="Q63" i="32"/>
  <c r="V64" i="32"/>
  <c r="Q66" i="32"/>
  <c r="F6" i="33"/>
  <c r="F12" i="33"/>
  <c r="F18" i="33"/>
  <c r="F24" i="33"/>
  <c r="F30" i="33"/>
  <c r="F36" i="33"/>
  <c r="F42" i="33"/>
  <c r="F48" i="33"/>
  <c r="F54" i="33"/>
  <c r="F60" i="33"/>
  <c r="F66" i="33"/>
  <c r="F72" i="33"/>
  <c r="F78" i="33"/>
  <c r="F84" i="33"/>
  <c r="F90" i="33"/>
  <c r="G6" i="33"/>
  <c r="G12" i="33"/>
  <c r="G18" i="33"/>
  <c r="G24" i="33"/>
  <c r="G30" i="33"/>
  <c r="G36" i="33"/>
  <c r="G42" i="33"/>
  <c r="G48" i="33"/>
  <c r="G54" i="33"/>
  <c r="G60" i="33"/>
  <c r="G66" i="33"/>
  <c r="G72" i="33"/>
  <c r="G78" i="33"/>
  <c r="G84" i="33"/>
  <c r="G90" i="33"/>
  <c r="M8" i="33"/>
  <c r="U8" i="33" s="1"/>
  <c r="M14" i="33"/>
  <c r="U14" i="33" s="1"/>
  <c r="M20" i="33"/>
  <c r="U20" i="33" s="1"/>
  <c r="M26" i="33"/>
  <c r="U26" i="33" s="1"/>
  <c r="M32" i="33"/>
  <c r="U32" i="33" s="1"/>
  <c r="M38" i="33"/>
  <c r="U38" i="33" s="1"/>
  <c r="M44" i="33"/>
  <c r="U44" i="33" s="1"/>
  <c r="M50" i="33"/>
  <c r="U50" i="33" s="1"/>
  <c r="M56" i="33"/>
  <c r="U56" i="33" s="1"/>
  <c r="M62" i="33"/>
  <c r="U62" i="33" s="1"/>
  <c r="M68" i="33"/>
  <c r="U68" i="33" s="1"/>
  <c r="M74" i="33"/>
  <c r="U74" i="33" s="1"/>
  <c r="M80" i="33"/>
  <c r="U80" i="33" s="1"/>
  <c r="M86" i="33"/>
  <c r="U86" i="33" s="1"/>
  <c r="M92" i="33"/>
  <c r="U92" i="33" s="1"/>
  <c r="F6" i="34"/>
  <c r="F9" i="34"/>
  <c r="F12" i="34"/>
  <c r="F15" i="34"/>
  <c r="F18" i="34"/>
  <c r="F21" i="34"/>
  <c r="F24" i="34"/>
  <c r="F27" i="34"/>
  <c r="F30" i="34"/>
  <c r="F33" i="34"/>
  <c r="F36" i="34"/>
  <c r="F39" i="34"/>
  <c r="F42" i="34"/>
  <c r="F45" i="34"/>
  <c r="F48" i="34"/>
  <c r="F51" i="34"/>
  <c r="F54" i="34"/>
  <c r="F57" i="34"/>
  <c r="F60" i="34"/>
  <c r="F63" i="34"/>
  <c r="F66" i="34"/>
  <c r="F69" i="34"/>
  <c r="F72" i="34"/>
  <c r="F75" i="34"/>
  <c r="F78" i="34"/>
  <c r="F81" i="34"/>
  <c r="F84" i="34"/>
  <c r="M5" i="34"/>
  <c r="U5" i="34" s="1"/>
  <c r="M11" i="34"/>
  <c r="U11" i="34" s="1"/>
  <c r="M17" i="34"/>
  <c r="U17" i="34" s="1"/>
  <c r="M23" i="34"/>
  <c r="U23" i="34" s="1"/>
  <c r="M29" i="34"/>
  <c r="U29" i="34" s="1"/>
  <c r="M35" i="34"/>
  <c r="U35" i="34" s="1"/>
  <c r="M41" i="34"/>
  <c r="U41" i="34" s="1"/>
  <c r="M47" i="34"/>
  <c r="U47" i="34" s="1"/>
  <c r="M53" i="34"/>
  <c r="U53" i="34" s="1"/>
  <c r="M59" i="34"/>
  <c r="U59" i="34" s="1"/>
  <c r="M65" i="34"/>
  <c r="U65" i="34" s="1"/>
  <c r="M71" i="34"/>
  <c r="U71" i="34" s="1"/>
  <c r="M77" i="34"/>
  <c r="U77" i="34" s="1"/>
  <c r="M83" i="34"/>
  <c r="U83" i="34" s="1"/>
  <c r="Q6" i="34"/>
  <c r="V7" i="34"/>
  <c r="Q8" i="34"/>
  <c r="Q10" i="34"/>
  <c r="Q12" i="34"/>
  <c r="V13" i="34"/>
  <c r="Q15" i="34"/>
  <c r="V16" i="34"/>
  <c r="Q18" i="34"/>
  <c r="V19" i="34"/>
  <c r="Q21" i="34"/>
  <c r="V22" i="34"/>
  <c r="Q24" i="34"/>
  <c r="V25" i="34"/>
  <c r="Q27" i="34"/>
  <c r="V28" i="34"/>
  <c r="Q30" i="34"/>
  <c r="V31" i="34"/>
  <c r="Q33" i="34"/>
  <c r="V34" i="34"/>
  <c r="Q36" i="34"/>
  <c r="V37" i="34"/>
  <c r="Q39" i="34"/>
  <c r="V40" i="34"/>
  <c r="Q42" i="34"/>
  <c r="V43" i="34"/>
  <c r="Q45" i="34"/>
  <c r="V46" i="34"/>
  <c r="Q48" i="34"/>
  <c r="V49" i="34"/>
  <c r="Q51" i="34"/>
  <c r="V52" i="34"/>
  <c r="Q54" i="34"/>
  <c r="V55" i="34"/>
  <c r="Q57" i="34"/>
  <c r="V58" i="34"/>
  <c r="Q60" i="34"/>
  <c r="V61" i="34"/>
  <c r="Q63" i="34"/>
  <c r="V64" i="34"/>
  <c r="Q66" i="34"/>
  <c r="V67" i="34"/>
  <c r="Q69" i="34"/>
  <c r="V70" i="34"/>
  <c r="Q72" i="34"/>
  <c r="V73" i="34"/>
  <c r="Q75" i="34"/>
  <c r="V76" i="34"/>
  <c r="Q78" i="34"/>
  <c r="V79" i="34"/>
  <c r="Q81" i="34"/>
  <c r="V82" i="34"/>
  <c r="Q84" i="34"/>
  <c r="V85" i="34"/>
  <c r="F4" i="35"/>
  <c r="F7" i="35"/>
  <c r="F10" i="35"/>
  <c r="F13" i="35"/>
  <c r="F16" i="35"/>
  <c r="F19" i="35"/>
  <c r="F22" i="35"/>
  <c r="F25" i="35"/>
  <c r="F28" i="35"/>
  <c r="F31" i="35"/>
  <c r="F34" i="35"/>
  <c r="F37" i="35"/>
  <c r="F40" i="35"/>
  <c r="F43" i="35"/>
  <c r="F46" i="35"/>
  <c r="F49" i="35"/>
  <c r="F52" i="35"/>
  <c r="F55" i="35"/>
  <c r="F58" i="35"/>
  <c r="F61" i="35"/>
  <c r="F64" i="35"/>
  <c r="F67" i="35"/>
  <c r="F70" i="35"/>
  <c r="F73" i="35"/>
  <c r="F76" i="35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Q7" i="35"/>
  <c r="Q13" i="35"/>
  <c r="V14" i="35"/>
  <c r="Q16" i="35"/>
  <c r="V17" i="35"/>
  <c r="Q19" i="35"/>
  <c r="V20" i="35"/>
  <c r="Q22" i="35"/>
  <c r="V23" i="35"/>
  <c r="Q25" i="35"/>
  <c r="V26" i="35"/>
  <c r="Q28" i="35"/>
  <c r="V29" i="35"/>
  <c r="Q31" i="35"/>
  <c r="V32" i="35"/>
  <c r="Q34" i="35"/>
  <c r="V35" i="35"/>
  <c r="Q37" i="35"/>
  <c r="V38" i="35"/>
  <c r="Q40" i="35"/>
  <c r="V41" i="35"/>
  <c r="Q43" i="35"/>
  <c r="V44" i="35"/>
  <c r="Q46" i="35"/>
  <c r="V47" i="35"/>
  <c r="Q49" i="35"/>
  <c r="V50" i="35"/>
  <c r="Q52" i="35"/>
  <c r="V53" i="35"/>
  <c r="Q55" i="35"/>
  <c r="V56" i="35"/>
  <c r="Q58" i="35"/>
  <c r="V59" i="35"/>
  <c r="Q61" i="35"/>
  <c r="V62" i="35"/>
  <c r="Q64" i="35"/>
  <c r="V65" i="35"/>
  <c r="Q67" i="35"/>
  <c r="V68" i="35"/>
  <c r="Q70" i="35"/>
  <c r="V71" i="35"/>
  <c r="Q73" i="35"/>
  <c r="V74" i="35"/>
  <c r="Q76" i="35"/>
  <c r="F4" i="36"/>
  <c r="F7" i="36"/>
  <c r="F10" i="36"/>
  <c r="F13" i="36"/>
  <c r="F16" i="36"/>
  <c r="F19" i="36"/>
  <c r="F22" i="36"/>
  <c r="F25" i="36"/>
  <c r="F28" i="36"/>
  <c r="F31" i="36"/>
  <c r="F34" i="36"/>
  <c r="F37" i="36"/>
  <c r="F40" i="36"/>
  <c r="F43" i="36"/>
  <c r="F46" i="36"/>
  <c r="F49" i="36"/>
  <c r="F52" i="36"/>
  <c r="F55" i="36"/>
  <c r="F58" i="36"/>
  <c r="F61" i="36"/>
  <c r="F64" i="36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Q7" i="36"/>
  <c r="Q13" i="36"/>
  <c r="V14" i="36"/>
  <c r="Q16" i="36"/>
  <c r="V17" i="36"/>
  <c r="Q19" i="36"/>
  <c r="V20" i="36"/>
  <c r="Q22" i="36"/>
  <c r="V23" i="36"/>
  <c r="Q25" i="36"/>
  <c r="V26" i="36"/>
  <c r="Q28" i="36"/>
  <c r="V29" i="36"/>
  <c r="Q31" i="36"/>
  <c r="V32" i="36"/>
  <c r="Q34" i="36"/>
  <c r="V35" i="36"/>
  <c r="Q37" i="36"/>
  <c r="V38" i="36"/>
  <c r="Q40" i="36"/>
  <c r="V41" i="36"/>
  <c r="Q43" i="36"/>
  <c r="V44" i="36"/>
  <c r="Q46" i="36"/>
  <c r="V47" i="36"/>
  <c r="Q49" i="36"/>
  <c r="V50" i="36"/>
  <c r="Q52" i="36"/>
  <c r="V53" i="36"/>
  <c r="Q55" i="36"/>
  <c r="V56" i="36"/>
  <c r="Q58" i="36"/>
  <c r="V59" i="36"/>
  <c r="Q61" i="36"/>
  <c r="V62" i="36"/>
  <c r="Q64" i="36"/>
  <c r="V65" i="36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M4" i="37"/>
  <c r="U4" i="37" s="1"/>
  <c r="X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H31" i="39"/>
  <c r="I31" i="39" s="1"/>
  <c r="J31" i="39" s="1"/>
  <c r="H40" i="39"/>
  <c r="I40" i="39" s="1"/>
  <c r="J40" i="39" s="1"/>
  <c r="H49" i="39"/>
  <c r="I49" i="39" s="1"/>
  <c r="J49" i="39" s="1"/>
  <c r="H58" i="39"/>
  <c r="I58" i="39" s="1"/>
  <c r="J58" i="39" s="1"/>
  <c r="H67" i="39"/>
  <c r="I67" i="39" s="1"/>
  <c r="J67" i="39" s="1"/>
  <c r="H76" i="39"/>
  <c r="I76" i="39" s="1"/>
  <c r="J76" i="39" s="1"/>
  <c r="H22" i="41"/>
  <c r="I22" i="41" s="1"/>
  <c r="J22" i="41" s="1"/>
  <c r="H40" i="41"/>
  <c r="I40" i="41" s="1"/>
  <c r="J40" i="41" s="1"/>
  <c r="H58" i="41"/>
  <c r="I58" i="41" s="1"/>
  <c r="J58" i="41" s="1"/>
  <c r="H76" i="41"/>
  <c r="I76" i="41" s="1"/>
  <c r="J76" i="41" s="1"/>
  <c r="H94" i="41"/>
  <c r="I94" i="41" s="1"/>
  <c r="J94" i="41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Q38" i="38"/>
  <c r="Q41" i="38"/>
  <c r="V42" i="38"/>
  <c r="Q44" i="38"/>
  <c r="V45" i="38"/>
  <c r="Q47" i="38"/>
  <c r="V48" i="38"/>
  <c r="Q50" i="38"/>
  <c r="V51" i="38"/>
  <c r="Q53" i="38"/>
  <c r="V54" i="38"/>
  <c r="Q56" i="38"/>
  <c r="V57" i="38"/>
  <c r="Q59" i="38"/>
  <c r="V60" i="38"/>
  <c r="Q62" i="38"/>
  <c r="V63" i="38"/>
  <c r="Q65" i="38"/>
  <c r="V66" i="38"/>
  <c r="Q68" i="38"/>
  <c r="V69" i="38"/>
  <c r="Q71" i="38"/>
  <c r="V72" i="38"/>
  <c r="Q74" i="38"/>
  <c r="V75" i="38"/>
  <c r="Q77" i="38"/>
  <c r="V78" i="38"/>
  <c r="Q80" i="38"/>
  <c r="V81" i="38"/>
  <c r="Q83" i="38"/>
  <c r="V84" i="38"/>
  <c r="Q86" i="38"/>
  <c r="V87" i="38"/>
  <c r="Q89" i="38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M69" i="40"/>
  <c r="U69" i="40" s="1"/>
  <c r="V11" i="41"/>
  <c r="H4" i="42"/>
  <c r="I4" i="42" s="1"/>
  <c r="J4" i="42" s="1"/>
  <c r="K4" i="42" s="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R3" i="38"/>
  <c r="G5" i="38"/>
  <c r="G8" i="38"/>
  <c r="G11" i="38"/>
  <c r="G14" i="38"/>
  <c r="G17" i="38"/>
  <c r="G20" i="38"/>
  <c r="G23" i="38"/>
  <c r="G26" i="38"/>
  <c r="G29" i="38"/>
  <c r="G32" i="38"/>
  <c r="G35" i="38"/>
  <c r="G38" i="38"/>
  <c r="G41" i="38"/>
  <c r="G44" i="38"/>
  <c r="G47" i="38"/>
  <c r="G50" i="38"/>
  <c r="G53" i="38"/>
  <c r="G56" i="38"/>
  <c r="G59" i="38"/>
  <c r="G62" i="38"/>
  <c r="G65" i="38"/>
  <c r="G68" i="38"/>
  <c r="G71" i="38"/>
  <c r="G74" i="38"/>
  <c r="G77" i="38"/>
  <c r="G80" i="38"/>
  <c r="G83" i="38"/>
  <c r="G86" i="38"/>
  <c r="G89" i="38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M88" i="38"/>
  <c r="U88" i="38" s="1"/>
  <c r="R14" i="38"/>
  <c r="R17" i="38"/>
  <c r="R20" i="38"/>
  <c r="R23" i="38"/>
  <c r="R26" i="38"/>
  <c r="R29" i="38"/>
  <c r="R32" i="38"/>
  <c r="R35" i="38"/>
  <c r="R38" i="38"/>
  <c r="R41" i="38"/>
  <c r="R44" i="38"/>
  <c r="R47" i="38"/>
  <c r="R50" i="38"/>
  <c r="R53" i="38"/>
  <c r="R56" i="38"/>
  <c r="R59" i="38"/>
  <c r="R62" i="38"/>
  <c r="R65" i="38"/>
  <c r="R68" i="38"/>
  <c r="R71" i="38"/>
  <c r="R74" i="38"/>
  <c r="R77" i="38"/>
  <c r="R80" i="38"/>
  <c r="R83" i="38"/>
  <c r="R86" i="38"/>
  <c r="R89" i="38"/>
  <c r="G6" i="39"/>
  <c r="G9" i="39"/>
  <c r="G12" i="39"/>
  <c r="G15" i="39"/>
  <c r="G18" i="39"/>
  <c r="G21" i="39"/>
  <c r="G24" i="39"/>
  <c r="G27" i="39"/>
  <c r="G30" i="39"/>
  <c r="G33" i="39"/>
  <c r="G36" i="39"/>
  <c r="G39" i="39"/>
  <c r="G42" i="39"/>
  <c r="G45" i="39"/>
  <c r="G48" i="39"/>
  <c r="G51" i="39"/>
  <c r="G54" i="39"/>
  <c r="G57" i="39"/>
  <c r="G60" i="39"/>
  <c r="G63" i="39"/>
  <c r="G66" i="39"/>
  <c r="G69" i="39"/>
  <c r="G72" i="39"/>
  <c r="G75" i="39"/>
  <c r="G78" i="39"/>
  <c r="M8" i="39"/>
  <c r="U8" i="39" s="1"/>
  <c r="M14" i="39"/>
  <c r="U14" i="39" s="1"/>
  <c r="M20" i="39"/>
  <c r="U20" i="39" s="1"/>
  <c r="M26" i="39"/>
  <c r="U26" i="39" s="1"/>
  <c r="M32" i="39"/>
  <c r="U32" i="39" s="1"/>
  <c r="M38" i="39"/>
  <c r="U38" i="39" s="1"/>
  <c r="M44" i="39"/>
  <c r="U44" i="39" s="1"/>
  <c r="M50" i="39"/>
  <c r="U50" i="39" s="1"/>
  <c r="M56" i="39"/>
  <c r="U56" i="39" s="1"/>
  <c r="M62" i="39"/>
  <c r="U62" i="39" s="1"/>
  <c r="M68" i="39"/>
  <c r="U68" i="39" s="1"/>
  <c r="M74" i="39"/>
  <c r="U74" i="39" s="1"/>
  <c r="R6" i="39"/>
  <c r="R8" i="39"/>
  <c r="R10" i="39"/>
  <c r="V11" i="39"/>
  <c r="R12" i="39"/>
  <c r="R15" i="39"/>
  <c r="R18" i="39"/>
  <c r="R21" i="39"/>
  <c r="R24" i="39"/>
  <c r="R27" i="39"/>
  <c r="R30" i="39"/>
  <c r="R33" i="39"/>
  <c r="R36" i="39"/>
  <c r="R39" i="39"/>
  <c r="R42" i="39"/>
  <c r="R45" i="39"/>
  <c r="R48" i="39"/>
  <c r="R51" i="39"/>
  <c r="R54" i="39"/>
  <c r="R57" i="39"/>
  <c r="R60" i="39"/>
  <c r="R63" i="39"/>
  <c r="R66" i="39"/>
  <c r="R69" i="39"/>
  <c r="R72" i="39"/>
  <c r="R75" i="39"/>
  <c r="R78" i="39"/>
  <c r="G6" i="40"/>
  <c r="G9" i="40"/>
  <c r="G12" i="40"/>
  <c r="G15" i="40"/>
  <c r="G18" i="40"/>
  <c r="G21" i="40"/>
  <c r="G24" i="40"/>
  <c r="G27" i="40"/>
  <c r="G30" i="40"/>
  <c r="G33" i="40"/>
  <c r="G36" i="40"/>
  <c r="G39" i="40"/>
  <c r="G42" i="40"/>
  <c r="G45" i="40"/>
  <c r="G48" i="40"/>
  <c r="G51" i="40"/>
  <c r="G54" i="40"/>
  <c r="G57" i="40"/>
  <c r="G60" i="40"/>
  <c r="G63" i="40"/>
  <c r="G66" i="40"/>
  <c r="G69" i="40"/>
  <c r="M4" i="40"/>
  <c r="U4" i="40" s="1"/>
  <c r="X4" i="40" s="1"/>
  <c r="M10" i="40"/>
  <c r="U10" i="40" s="1"/>
  <c r="M16" i="40"/>
  <c r="U16" i="40" s="1"/>
  <c r="M22" i="40"/>
  <c r="U22" i="40" s="1"/>
  <c r="M28" i="40"/>
  <c r="U28" i="40" s="1"/>
  <c r="M34" i="40"/>
  <c r="U34" i="40" s="1"/>
  <c r="M40" i="40"/>
  <c r="U40" i="40" s="1"/>
  <c r="M46" i="40"/>
  <c r="U46" i="40" s="1"/>
  <c r="M52" i="40"/>
  <c r="U52" i="40" s="1"/>
  <c r="M58" i="40"/>
  <c r="U58" i="40" s="1"/>
  <c r="M64" i="40"/>
  <c r="U64" i="40" s="1"/>
  <c r="R6" i="40"/>
  <c r="R8" i="40"/>
  <c r="R10" i="40"/>
  <c r="V11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R60" i="40"/>
  <c r="R63" i="40"/>
  <c r="R66" i="40"/>
  <c r="R69" i="40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G7" i="41"/>
  <c r="G13" i="41"/>
  <c r="G19" i="41"/>
  <c r="G25" i="41"/>
  <c r="G31" i="41"/>
  <c r="G37" i="41"/>
  <c r="G43" i="41"/>
  <c r="G49" i="41"/>
  <c r="G55" i="41"/>
  <c r="G61" i="41"/>
  <c r="G67" i="41"/>
  <c r="G73" i="41"/>
  <c r="G79" i="41"/>
  <c r="G85" i="41"/>
  <c r="G91" i="41"/>
  <c r="G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V5" i="41"/>
  <c r="H6" i="41"/>
  <c r="I6" i="41" s="1"/>
  <c r="J6" i="41" s="1"/>
  <c r="Q7" i="41"/>
  <c r="H10" i="41"/>
  <c r="I10" i="41" s="1"/>
  <c r="J10" i="41" s="1"/>
  <c r="H12" i="41"/>
  <c r="I12" i="41" s="1"/>
  <c r="J12" i="41" s="1"/>
  <c r="Q13" i="41"/>
  <c r="V14" i="41"/>
  <c r="Q16" i="41"/>
  <c r="V17" i="41"/>
  <c r="H18" i="41"/>
  <c r="I18" i="41" s="1"/>
  <c r="J18" i="41" s="1"/>
  <c r="Q19" i="41"/>
  <c r="V20" i="41"/>
  <c r="Q22" i="41"/>
  <c r="V23" i="41"/>
  <c r="H24" i="41"/>
  <c r="I24" i="41" s="1"/>
  <c r="J24" i="41" s="1"/>
  <c r="Q25" i="41"/>
  <c r="V26" i="41"/>
  <c r="Q28" i="41"/>
  <c r="V29" i="41"/>
  <c r="H30" i="41"/>
  <c r="I30" i="41" s="1"/>
  <c r="J30" i="41" s="1"/>
  <c r="Q31" i="41"/>
  <c r="V32" i="41"/>
  <c r="Q34" i="41"/>
  <c r="V35" i="41"/>
  <c r="H36" i="41"/>
  <c r="I36" i="41" s="1"/>
  <c r="J36" i="41" s="1"/>
  <c r="Q37" i="41"/>
  <c r="V38" i="41"/>
  <c r="Q40" i="41"/>
  <c r="V41" i="41"/>
  <c r="H42" i="41"/>
  <c r="I42" i="41" s="1"/>
  <c r="J42" i="41" s="1"/>
  <c r="Q43" i="41"/>
  <c r="V44" i="41"/>
  <c r="Q46" i="41"/>
  <c r="V47" i="41"/>
  <c r="H48" i="41"/>
  <c r="I48" i="41" s="1"/>
  <c r="J48" i="41" s="1"/>
  <c r="Q49" i="41"/>
  <c r="V50" i="41"/>
  <c r="Q52" i="41"/>
  <c r="V53" i="41"/>
  <c r="H54" i="41"/>
  <c r="I54" i="41" s="1"/>
  <c r="J54" i="41" s="1"/>
  <c r="Q55" i="41"/>
  <c r="V56" i="41"/>
  <c r="Q58" i="41"/>
  <c r="V59" i="41"/>
  <c r="H60" i="41"/>
  <c r="I60" i="41" s="1"/>
  <c r="J60" i="41" s="1"/>
  <c r="Q61" i="41"/>
  <c r="V62" i="41"/>
  <c r="Q64" i="41"/>
  <c r="V65" i="41"/>
  <c r="H66" i="41"/>
  <c r="I66" i="41" s="1"/>
  <c r="J66" i="41" s="1"/>
  <c r="Q67" i="41"/>
  <c r="V68" i="41"/>
  <c r="Q70" i="41"/>
  <c r="V71" i="41"/>
  <c r="H72" i="41"/>
  <c r="I72" i="41" s="1"/>
  <c r="J72" i="41" s="1"/>
  <c r="Q73" i="41"/>
  <c r="V74" i="41"/>
  <c r="Q76" i="41"/>
  <c r="V77" i="41"/>
  <c r="H78" i="41"/>
  <c r="I78" i="41" s="1"/>
  <c r="J78" i="41" s="1"/>
  <c r="Q79" i="41"/>
  <c r="V80" i="41"/>
  <c r="Q82" i="41"/>
  <c r="V83" i="41"/>
  <c r="H84" i="41"/>
  <c r="I84" i="41" s="1"/>
  <c r="J84" i="41" s="1"/>
  <c r="Q85" i="41"/>
  <c r="V86" i="41"/>
  <c r="Q88" i="41"/>
  <c r="V89" i="41"/>
  <c r="H90" i="41"/>
  <c r="I90" i="41" s="1"/>
  <c r="J90" i="41" s="1"/>
  <c r="Q91" i="41"/>
  <c r="V92" i="41"/>
  <c r="Q94" i="41"/>
  <c r="V95" i="41"/>
  <c r="H96" i="41"/>
  <c r="I96" i="41" s="1"/>
  <c r="J96" i="41" s="1"/>
  <c r="Q97" i="41"/>
  <c r="V98" i="4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87" i="42"/>
  <c r="R84" i="42"/>
  <c r="R81" i="42"/>
  <c r="R78" i="42"/>
  <c r="R75" i="42"/>
  <c r="R72" i="42"/>
  <c r="R69" i="42"/>
  <c r="R66" i="42"/>
  <c r="R63" i="42"/>
  <c r="R60" i="42"/>
  <c r="R57" i="42"/>
  <c r="R54" i="42"/>
  <c r="R51" i="42"/>
  <c r="R48" i="42"/>
  <c r="R45" i="42"/>
  <c r="R42" i="42"/>
  <c r="R39" i="42"/>
  <c r="R36" i="42"/>
  <c r="R33" i="42"/>
  <c r="R30" i="42"/>
  <c r="R27" i="42"/>
  <c r="R24" i="42"/>
  <c r="R6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R8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89" i="42"/>
  <c r="V86" i="42"/>
  <c r="V83" i="42"/>
  <c r="V80" i="42"/>
  <c r="V77" i="42"/>
  <c r="V74" i="42"/>
  <c r="V71" i="42"/>
  <c r="V68" i="42"/>
  <c r="V65" i="42"/>
  <c r="V62" i="42"/>
  <c r="V59" i="42"/>
  <c r="V56" i="42"/>
  <c r="V53" i="42"/>
  <c r="V50" i="42"/>
  <c r="V47" i="42"/>
  <c r="V44" i="42"/>
  <c r="V41" i="42"/>
  <c r="V38" i="42"/>
  <c r="V35" i="42"/>
  <c r="V32" i="42"/>
  <c r="V29" i="42"/>
  <c r="V26" i="42"/>
  <c r="V23" i="42"/>
  <c r="R10" i="42"/>
  <c r="V11" i="42"/>
  <c r="R12" i="42"/>
  <c r="R15" i="42"/>
  <c r="R18" i="42"/>
  <c r="R21" i="42"/>
  <c r="R22" i="42"/>
  <c r="Q24" i="42"/>
  <c r="V25" i="42"/>
  <c r="Q26" i="42"/>
  <c r="V27" i="42"/>
  <c r="Q33" i="42"/>
  <c r="V34" i="42"/>
  <c r="Q35" i="42"/>
  <c r="V36" i="42"/>
  <c r="Q42" i="42"/>
  <c r="V43" i="42"/>
  <c r="Q44" i="42"/>
  <c r="V45" i="42"/>
  <c r="H92" i="45"/>
  <c r="I92" i="45" s="1"/>
  <c r="J92" i="45" s="1"/>
  <c r="F6" i="38"/>
  <c r="F9" i="38"/>
  <c r="F12" i="38"/>
  <c r="F15" i="38"/>
  <c r="F18" i="38"/>
  <c r="F21" i="38"/>
  <c r="F24" i="38"/>
  <c r="F27" i="38"/>
  <c r="F30" i="38"/>
  <c r="F33" i="38"/>
  <c r="F36" i="38"/>
  <c r="F39" i="38"/>
  <c r="F42" i="38"/>
  <c r="F45" i="38"/>
  <c r="F48" i="38"/>
  <c r="F51" i="38"/>
  <c r="F54" i="38"/>
  <c r="F57" i="38"/>
  <c r="F60" i="38"/>
  <c r="F63" i="38"/>
  <c r="F66" i="38"/>
  <c r="F69" i="38"/>
  <c r="F72" i="38"/>
  <c r="F75" i="38"/>
  <c r="F78" i="38"/>
  <c r="F81" i="38"/>
  <c r="F84" i="38"/>
  <c r="F87" i="38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Q8" i="38"/>
  <c r="Q10" i="38"/>
  <c r="Q12" i="38"/>
  <c r="V13" i="38"/>
  <c r="Q15" i="38"/>
  <c r="V16" i="38"/>
  <c r="Q18" i="38"/>
  <c r="V19" i="38"/>
  <c r="Q21" i="38"/>
  <c r="V22" i="38"/>
  <c r="Q24" i="38"/>
  <c r="V25" i="38"/>
  <c r="Q27" i="38"/>
  <c r="V28" i="38"/>
  <c r="Q30" i="38"/>
  <c r="V31" i="38"/>
  <c r="Q33" i="38"/>
  <c r="V34" i="38"/>
  <c r="Q36" i="38"/>
  <c r="V37" i="38"/>
  <c r="Q39" i="38"/>
  <c r="V40" i="38"/>
  <c r="Q42" i="38"/>
  <c r="V43" i="38"/>
  <c r="Q45" i="38"/>
  <c r="V46" i="38"/>
  <c r="Q48" i="38"/>
  <c r="V49" i="38"/>
  <c r="Q51" i="38"/>
  <c r="V52" i="38"/>
  <c r="Q54" i="38"/>
  <c r="V55" i="38"/>
  <c r="Q57" i="38"/>
  <c r="V58" i="38"/>
  <c r="Q60" i="38"/>
  <c r="V61" i="38"/>
  <c r="Q63" i="38"/>
  <c r="V64" i="38"/>
  <c r="Q66" i="38"/>
  <c r="V67" i="38"/>
  <c r="Q69" i="38"/>
  <c r="V70" i="38"/>
  <c r="Q72" i="38"/>
  <c r="V73" i="38"/>
  <c r="Q75" i="38"/>
  <c r="V76" i="38"/>
  <c r="Q78" i="38"/>
  <c r="V79" i="38"/>
  <c r="Q81" i="38"/>
  <c r="V82" i="38"/>
  <c r="Q84" i="38"/>
  <c r="V85" i="38"/>
  <c r="Q87" i="38"/>
  <c r="V88" i="38"/>
  <c r="AE3" i="39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M75" i="39"/>
  <c r="U75" i="39" s="1"/>
  <c r="H10" i="39"/>
  <c r="I10" i="39" s="1"/>
  <c r="J10" i="39" s="1"/>
  <c r="Q58" i="39"/>
  <c r="V59" i="39"/>
  <c r="Q61" i="39"/>
  <c r="V62" i="39"/>
  <c r="Q64" i="39"/>
  <c r="V65" i="39"/>
  <c r="Q67" i="39"/>
  <c r="V68" i="39"/>
  <c r="Q70" i="39"/>
  <c r="V71" i="39"/>
  <c r="Q73" i="39"/>
  <c r="V74" i="39"/>
  <c r="Q76" i="39"/>
  <c r="H4" i="40"/>
  <c r="I4" i="40" s="1"/>
  <c r="J4" i="40" s="1"/>
  <c r="K4" i="40" s="1"/>
  <c r="M5" i="40"/>
  <c r="U5" i="40" s="1"/>
  <c r="M11" i="40"/>
  <c r="U11" i="40" s="1"/>
  <c r="M17" i="40"/>
  <c r="U17" i="40" s="1"/>
  <c r="M23" i="40"/>
  <c r="U23" i="40" s="1"/>
  <c r="M29" i="40"/>
  <c r="U29" i="40" s="1"/>
  <c r="M35" i="40"/>
  <c r="U35" i="40" s="1"/>
  <c r="M41" i="40"/>
  <c r="U41" i="40" s="1"/>
  <c r="M47" i="40"/>
  <c r="U47" i="40" s="1"/>
  <c r="M53" i="40"/>
  <c r="U53" i="40" s="1"/>
  <c r="M59" i="40"/>
  <c r="U59" i="40" s="1"/>
  <c r="M65" i="40"/>
  <c r="U65" i="40" s="1"/>
  <c r="H10" i="40"/>
  <c r="I10" i="40" s="1"/>
  <c r="J10" i="40" s="1"/>
  <c r="Q58" i="40"/>
  <c r="V59" i="40"/>
  <c r="Q61" i="40"/>
  <c r="V62" i="40"/>
  <c r="Q64" i="40"/>
  <c r="V65" i="40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Q9" i="41"/>
  <c r="Q11" i="41"/>
  <c r="M7" i="42"/>
  <c r="U7" i="42" s="1"/>
  <c r="M13" i="42"/>
  <c r="U13" i="42" s="1"/>
  <c r="M19" i="42"/>
  <c r="U19" i="42" s="1"/>
  <c r="M25" i="42"/>
  <c r="U25" i="42" s="1"/>
  <c r="M31" i="42"/>
  <c r="U31" i="42" s="1"/>
  <c r="M37" i="42"/>
  <c r="U37" i="42" s="1"/>
  <c r="M43" i="42"/>
  <c r="U43" i="42" s="1"/>
  <c r="M49" i="42"/>
  <c r="U49" i="42" s="1"/>
  <c r="M55" i="42"/>
  <c r="U55" i="42" s="1"/>
  <c r="M61" i="42"/>
  <c r="U61" i="42" s="1"/>
  <c r="M67" i="42"/>
  <c r="U67" i="42" s="1"/>
  <c r="M73" i="42"/>
  <c r="U73" i="42" s="1"/>
  <c r="M79" i="42"/>
  <c r="U79" i="42" s="1"/>
  <c r="M85" i="42"/>
  <c r="U85" i="42" s="1"/>
  <c r="H10" i="42"/>
  <c r="I10" i="42" s="1"/>
  <c r="J10" i="42" s="1"/>
  <c r="R46" i="42"/>
  <c r="G6" i="38"/>
  <c r="G9" i="38"/>
  <c r="G12" i="38"/>
  <c r="G15" i="38"/>
  <c r="G18" i="38"/>
  <c r="G21" i="38"/>
  <c r="G24" i="38"/>
  <c r="G27" i="38"/>
  <c r="G30" i="38"/>
  <c r="G33" i="38"/>
  <c r="G36" i="38"/>
  <c r="G39" i="38"/>
  <c r="G42" i="38"/>
  <c r="G45" i="38"/>
  <c r="G48" i="38"/>
  <c r="G51" i="38"/>
  <c r="G54" i="38"/>
  <c r="G57" i="38"/>
  <c r="G60" i="38"/>
  <c r="G63" i="38"/>
  <c r="G66" i="38"/>
  <c r="G69" i="38"/>
  <c r="G72" i="38"/>
  <c r="G75" i="38"/>
  <c r="G78" i="38"/>
  <c r="G81" i="38"/>
  <c r="G84" i="38"/>
  <c r="G87" i="38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84" i="38"/>
  <c r="U84" i="38" s="1"/>
  <c r="R6" i="38"/>
  <c r="R8" i="38"/>
  <c r="R10" i="38"/>
  <c r="V11" i="38"/>
  <c r="R12" i="38"/>
  <c r="R15" i="38"/>
  <c r="R18" i="38"/>
  <c r="R21" i="38"/>
  <c r="R24" i="38"/>
  <c r="R27" i="38"/>
  <c r="R30" i="38"/>
  <c r="R33" i="38"/>
  <c r="R36" i="38"/>
  <c r="R39" i="38"/>
  <c r="R42" i="38"/>
  <c r="R45" i="38"/>
  <c r="R48" i="38"/>
  <c r="R51" i="38"/>
  <c r="R54" i="38"/>
  <c r="R57" i="38"/>
  <c r="R60" i="38"/>
  <c r="R63" i="38"/>
  <c r="R66" i="38"/>
  <c r="R69" i="38"/>
  <c r="R72" i="38"/>
  <c r="R75" i="38"/>
  <c r="R78" i="38"/>
  <c r="R81" i="38"/>
  <c r="R84" i="38"/>
  <c r="R87" i="38"/>
  <c r="M4" i="39"/>
  <c r="U4" i="39" s="1"/>
  <c r="X4" i="39" s="1"/>
  <c r="M10" i="39"/>
  <c r="U10" i="39" s="1"/>
  <c r="M16" i="39"/>
  <c r="U16" i="39" s="1"/>
  <c r="M22" i="39"/>
  <c r="U22" i="39" s="1"/>
  <c r="M28" i="39"/>
  <c r="U28" i="39" s="1"/>
  <c r="M34" i="39"/>
  <c r="U34" i="39" s="1"/>
  <c r="M40" i="39"/>
  <c r="U40" i="39" s="1"/>
  <c r="M46" i="39"/>
  <c r="U46" i="39" s="1"/>
  <c r="M52" i="39"/>
  <c r="U52" i="39" s="1"/>
  <c r="M58" i="39"/>
  <c r="U58" i="39" s="1"/>
  <c r="M64" i="39"/>
  <c r="U64" i="39" s="1"/>
  <c r="M70" i="39"/>
  <c r="U70" i="39" s="1"/>
  <c r="M76" i="39"/>
  <c r="U76" i="39" s="1"/>
  <c r="R61" i="39"/>
  <c r="R64" i="39"/>
  <c r="R67" i="39"/>
  <c r="R70" i="39"/>
  <c r="R73" i="39"/>
  <c r="R76" i="39"/>
  <c r="R79" i="39"/>
  <c r="M6" i="40"/>
  <c r="U6" i="40" s="1"/>
  <c r="M12" i="40"/>
  <c r="U12" i="40" s="1"/>
  <c r="M18" i="40"/>
  <c r="U18" i="40" s="1"/>
  <c r="M24" i="40"/>
  <c r="U24" i="40" s="1"/>
  <c r="M30" i="40"/>
  <c r="U30" i="40" s="1"/>
  <c r="M36" i="40"/>
  <c r="U36" i="40" s="1"/>
  <c r="M42" i="40"/>
  <c r="U42" i="40" s="1"/>
  <c r="M48" i="40"/>
  <c r="U48" i="40" s="1"/>
  <c r="M54" i="40"/>
  <c r="U54" i="40" s="1"/>
  <c r="M60" i="40"/>
  <c r="U60" i="40" s="1"/>
  <c r="M66" i="40"/>
  <c r="U66" i="40" s="1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H4" i="41"/>
  <c r="I4" i="41" s="1"/>
  <c r="J4" i="41" s="1"/>
  <c r="K4" i="41" s="1"/>
  <c r="Q5" i="41"/>
  <c r="V6" i="41"/>
  <c r="V8" i="41"/>
  <c r="V10" i="41"/>
  <c r="V12" i="41"/>
  <c r="Q14" i="41"/>
  <c r="V15" i="41"/>
  <c r="Q17" i="41"/>
  <c r="V18" i="41"/>
  <c r="Q20" i="41"/>
  <c r="V21" i="41"/>
  <c r="Q23" i="41"/>
  <c r="V24" i="41"/>
  <c r="Q26" i="41"/>
  <c r="V27" i="41"/>
  <c r="Q29" i="41"/>
  <c r="V30" i="41"/>
  <c r="Q32" i="41"/>
  <c r="V33" i="41"/>
  <c r="Q35" i="41"/>
  <c r="V36" i="41"/>
  <c r="Q38" i="41"/>
  <c r="V39" i="41"/>
  <c r="Q41" i="41"/>
  <c r="V42" i="41"/>
  <c r="Q44" i="41"/>
  <c r="V45" i="41"/>
  <c r="Q47" i="41"/>
  <c r="V48" i="41"/>
  <c r="Q50" i="41"/>
  <c r="V51" i="41"/>
  <c r="Q53" i="41"/>
  <c r="V54" i="41"/>
  <c r="Q56" i="41"/>
  <c r="V57" i="41"/>
  <c r="Q59" i="41"/>
  <c r="V60" i="41"/>
  <c r="Q62" i="41"/>
  <c r="V63" i="41"/>
  <c r="Q65" i="41"/>
  <c r="V66" i="41"/>
  <c r="Q68" i="41"/>
  <c r="V69" i="41"/>
  <c r="Q71" i="41"/>
  <c r="V72" i="41"/>
  <c r="Q74" i="41"/>
  <c r="V75" i="41"/>
  <c r="Q77" i="41"/>
  <c r="V78" i="41"/>
  <c r="Q80" i="41"/>
  <c r="V81" i="41"/>
  <c r="Q83" i="41"/>
  <c r="V84" i="41"/>
  <c r="Q86" i="41"/>
  <c r="V87" i="41"/>
  <c r="Q89" i="41"/>
  <c r="V90" i="41"/>
  <c r="Q92" i="41"/>
  <c r="V93" i="41"/>
  <c r="Q95" i="41"/>
  <c r="V96" i="41"/>
  <c r="Q98" i="4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M86" i="42"/>
  <c r="U86" i="42" s="1"/>
  <c r="H22" i="42"/>
  <c r="I22" i="42" s="1"/>
  <c r="J22" i="42" s="1"/>
  <c r="H31" i="42"/>
  <c r="I31" i="42" s="1"/>
  <c r="J31" i="42" s="1"/>
  <c r="H40" i="42"/>
  <c r="I40" i="42" s="1"/>
  <c r="J40" i="42" s="1"/>
  <c r="H49" i="42"/>
  <c r="I49" i="42" s="1"/>
  <c r="J49" i="42" s="1"/>
  <c r="Q50" i="42"/>
  <c r="V51" i="42"/>
  <c r="H52" i="42"/>
  <c r="I52" i="42" s="1"/>
  <c r="J52" i="42" s="1"/>
  <c r="Q53" i="42"/>
  <c r="V54" i="42"/>
  <c r="H55" i="42"/>
  <c r="I55" i="42" s="1"/>
  <c r="J55" i="42" s="1"/>
  <c r="Q56" i="42"/>
  <c r="V57" i="42"/>
  <c r="H58" i="42"/>
  <c r="I58" i="42" s="1"/>
  <c r="J58" i="42" s="1"/>
  <c r="Q59" i="42"/>
  <c r="V60" i="42"/>
  <c r="H61" i="42"/>
  <c r="I61" i="42" s="1"/>
  <c r="J61" i="42" s="1"/>
  <c r="Q62" i="42"/>
  <c r="V63" i="42"/>
  <c r="H64" i="42"/>
  <c r="I64" i="42" s="1"/>
  <c r="J64" i="42" s="1"/>
  <c r="Q65" i="42"/>
  <c r="V66" i="42"/>
  <c r="H67" i="42"/>
  <c r="I67" i="42" s="1"/>
  <c r="J67" i="42" s="1"/>
  <c r="Q68" i="42"/>
  <c r="V69" i="42"/>
  <c r="H70" i="42"/>
  <c r="I70" i="42" s="1"/>
  <c r="J70" i="42" s="1"/>
  <c r="Q71" i="42"/>
  <c r="V72" i="42"/>
  <c r="H73" i="42"/>
  <c r="I73" i="42" s="1"/>
  <c r="J73" i="42" s="1"/>
  <c r="Q74" i="42"/>
  <c r="V75" i="42"/>
  <c r="H76" i="42"/>
  <c r="I76" i="42" s="1"/>
  <c r="J76" i="42" s="1"/>
  <c r="Q77" i="42"/>
  <c r="V78" i="42"/>
  <c r="H79" i="42"/>
  <c r="I79" i="42" s="1"/>
  <c r="J79" i="42" s="1"/>
  <c r="Q80" i="42"/>
  <c r="V81" i="42"/>
  <c r="H82" i="42"/>
  <c r="I82" i="42" s="1"/>
  <c r="J82" i="42" s="1"/>
  <c r="Q83" i="42"/>
  <c r="V84" i="42"/>
  <c r="H85" i="42"/>
  <c r="I85" i="42" s="1"/>
  <c r="J85" i="42" s="1"/>
  <c r="Q86" i="42"/>
  <c r="V87" i="42"/>
  <c r="H88" i="42"/>
  <c r="I88" i="42" s="1"/>
  <c r="J88" i="42" s="1"/>
  <c r="Q89" i="42"/>
  <c r="AN3" i="44"/>
  <c r="AH4" i="45"/>
  <c r="AE3" i="38"/>
  <c r="F4" i="38"/>
  <c r="F7" i="38"/>
  <c r="F10" i="38"/>
  <c r="F13" i="38"/>
  <c r="F16" i="38"/>
  <c r="F19" i="38"/>
  <c r="F22" i="38"/>
  <c r="F25" i="38"/>
  <c r="F28" i="38"/>
  <c r="F31" i="38"/>
  <c r="F34" i="38"/>
  <c r="F37" i="38"/>
  <c r="F40" i="38"/>
  <c r="F43" i="38"/>
  <c r="F46" i="38"/>
  <c r="F49" i="38"/>
  <c r="F52" i="38"/>
  <c r="F55" i="38"/>
  <c r="F58" i="38"/>
  <c r="F61" i="38"/>
  <c r="F64" i="38"/>
  <c r="F67" i="38"/>
  <c r="F70" i="38"/>
  <c r="F73" i="38"/>
  <c r="F76" i="38"/>
  <c r="F79" i="38"/>
  <c r="F82" i="38"/>
  <c r="F85" i="38"/>
  <c r="F88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Q19" i="38"/>
  <c r="V20" i="38"/>
  <c r="Q22" i="38"/>
  <c r="V23" i="38"/>
  <c r="Q25" i="38"/>
  <c r="V26" i="38"/>
  <c r="Q28" i="38"/>
  <c r="V29" i="38"/>
  <c r="Q31" i="38"/>
  <c r="V32" i="38"/>
  <c r="Q34" i="38"/>
  <c r="V35" i="38"/>
  <c r="Q37" i="38"/>
  <c r="V38" i="38"/>
  <c r="Q40" i="38"/>
  <c r="V41" i="38"/>
  <c r="Q43" i="38"/>
  <c r="V44" i="38"/>
  <c r="Q46" i="38"/>
  <c r="V47" i="38"/>
  <c r="Q49" i="38"/>
  <c r="V50" i="38"/>
  <c r="Q52" i="38"/>
  <c r="V53" i="38"/>
  <c r="Q55" i="38"/>
  <c r="V56" i="38"/>
  <c r="Q58" i="38"/>
  <c r="V59" i="38"/>
  <c r="Q61" i="38"/>
  <c r="V62" i="38"/>
  <c r="Q64" i="38"/>
  <c r="V65" i="38"/>
  <c r="Q67" i="38"/>
  <c r="V68" i="38"/>
  <c r="Q70" i="38"/>
  <c r="V71" i="38"/>
  <c r="Q73" i="38"/>
  <c r="V74" i="38"/>
  <c r="Q76" i="38"/>
  <c r="V77" i="38"/>
  <c r="Q79" i="38"/>
  <c r="V80" i="38"/>
  <c r="Q82" i="38"/>
  <c r="V83" i="38"/>
  <c r="Q85" i="38"/>
  <c r="V86" i="38"/>
  <c r="Q88" i="38"/>
  <c r="M7" i="40"/>
  <c r="U7" i="40" s="1"/>
  <c r="M13" i="40"/>
  <c r="U13" i="40" s="1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M67" i="40"/>
  <c r="U67" i="40" s="1"/>
  <c r="AE3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AN3" i="43"/>
  <c r="G4" i="38"/>
  <c r="G7" i="38"/>
  <c r="G10" i="38"/>
  <c r="G13" i="38"/>
  <c r="G16" i="38"/>
  <c r="G19" i="38"/>
  <c r="G22" i="38"/>
  <c r="G25" i="38"/>
  <c r="G28" i="38"/>
  <c r="G31" i="38"/>
  <c r="G34" i="38"/>
  <c r="G37" i="38"/>
  <c r="G40" i="38"/>
  <c r="G43" i="38"/>
  <c r="G46" i="38"/>
  <c r="G49" i="38"/>
  <c r="G52" i="38"/>
  <c r="G55" i="38"/>
  <c r="G58" i="38"/>
  <c r="G61" i="38"/>
  <c r="G64" i="38"/>
  <c r="G67" i="38"/>
  <c r="G70" i="38"/>
  <c r="G73" i="38"/>
  <c r="G76" i="38"/>
  <c r="G79" i="38"/>
  <c r="G82" i="38"/>
  <c r="G85" i="38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Q5" i="38"/>
  <c r="R7" i="38"/>
  <c r="Q9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R55" i="38"/>
  <c r="R58" i="38"/>
  <c r="R61" i="38"/>
  <c r="R64" i="38"/>
  <c r="R67" i="38"/>
  <c r="R70" i="38"/>
  <c r="R73" i="38"/>
  <c r="R76" i="38"/>
  <c r="R79" i="38"/>
  <c r="R82" i="38"/>
  <c r="R85" i="38"/>
  <c r="AH3" i="39"/>
  <c r="AQ3" i="39" s="1"/>
  <c r="G5" i="39"/>
  <c r="G8" i="39"/>
  <c r="G11" i="39"/>
  <c r="G14" i="39"/>
  <c r="G17" i="39"/>
  <c r="G20" i="39"/>
  <c r="G23" i="39"/>
  <c r="G26" i="39"/>
  <c r="G29" i="39"/>
  <c r="G32" i="39"/>
  <c r="G35" i="39"/>
  <c r="G38" i="39"/>
  <c r="G41" i="39"/>
  <c r="G44" i="39"/>
  <c r="G47" i="39"/>
  <c r="G50" i="39"/>
  <c r="G53" i="39"/>
  <c r="G56" i="39"/>
  <c r="G59" i="39"/>
  <c r="G62" i="39"/>
  <c r="G65" i="39"/>
  <c r="G68" i="39"/>
  <c r="G71" i="39"/>
  <c r="G74" i="39"/>
  <c r="M6" i="39"/>
  <c r="U6" i="39" s="1"/>
  <c r="M12" i="39"/>
  <c r="U12" i="39" s="1"/>
  <c r="M18" i="39"/>
  <c r="U18" i="39" s="1"/>
  <c r="M24" i="39"/>
  <c r="U24" i="39" s="1"/>
  <c r="M30" i="39"/>
  <c r="U30" i="39" s="1"/>
  <c r="M36" i="39"/>
  <c r="U36" i="39" s="1"/>
  <c r="M42" i="39"/>
  <c r="U42" i="39" s="1"/>
  <c r="M48" i="39"/>
  <c r="U48" i="39" s="1"/>
  <c r="M54" i="39"/>
  <c r="U54" i="39" s="1"/>
  <c r="M60" i="39"/>
  <c r="U60" i="39" s="1"/>
  <c r="M66" i="39"/>
  <c r="U66" i="39" s="1"/>
  <c r="M72" i="39"/>
  <c r="U72" i="39" s="1"/>
  <c r="R14" i="39"/>
  <c r="R17" i="39"/>
  <c r="R20" i="39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8" i="39"/>
  <c r="R71" i="39"/>
  <c r="R74" i="39"/>
  <c r="AH3" i="40"/>
  <c r="AQ3" i="40" s="1"/>
  <c r="G5" i="40"/>
  <c r="G8" i="40"/>
  <c r="G11" i="40"/>
  <c r="G14" i="40"/>
  <c r="G17" i="40"/>
  <c r="G20" i="40"/>
  <c r="G23" i="40"/>
  <c r="G26" i="40"/>
  <c r="G29" i="40"/>
  <c r="G32" i="40"/>
  <c r="G35" i="40"/>
  <c r="G38" i="40"/>
  <c r="G41" i="40"/>
  <c r="G44" i="40"/>
  <c r="G47" i="40"/>
  <c r="G50" i="40"/>
  <c r="G53" i="40"/>
  <c r="G56" i="40"/>
  <c r="G59" i="40"/>
  <c r="G62" i="40"/>
  <c r="G65" i="40"/>
  <c r="M8" i="40"/>
  <c r="U8" i="40" s="1"/>
  <c r="M14" i="40"/>
  <c r="U14" i="40" s="1"/>
  <c r="M20" i="40"/>
  <c r="U20" i="40" s="1"/>
  <c r="M26" i="40"/>
  <c r="U26" i="40" s="1"/>
  <c r="M32" i="40"/>
  <c r="U32" i="40" s="1"/>
  <c r="M38" i="40"/>
  <c r="U38" i="40" s="1"/>
  <c r="M44" i="40"/>
  <c r="U44" i="40" s="1"/>
  <c r="M50" i="40"/>
  <c r="U50" i="40" s="1"/>
  <c r="M56" i="40"/>
  <c r="U56" i="40" s="1"/>
  <c r="M62" i="40"/>
  <c r="U62" i="40" s="1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Q6" i="41"/>
  <c r="V7" i="41"/>
  <c r="Q8" i="41"/>
  <c r="Q10" i="41"/>
  <c r="Q12" i="41"/>
  <c r="V13" i="41"/>
  <c r="Q15" i="41"/>
  <c r="V16" i="41"/>
  <c r="Q18" i="41"/>
  <c r="V19" i="41"/>
  <c r="Q21" i="41"/>
  <c r="V22" i="41"/>
  <c r="Q24" i="41"/>
  <c r="V25" i="41"/>
  <c r="Q27" i="41"/>
  <c r="V28" i="41"/>
  <c r="Q30" i="41"/>
  <c r="V31" i="41"/>
  <c r="Q33" i="41"/>
  <c r="V34" i="41"/>
  <c r="Q36" i="41"/>
  <c r="V37" i="41"/>
  <c r="Q39" i="41"/>
  <c r="V40" i="41"/>
  <c r="Q42" i="41"/>
  <c r="V43" i="41"/>
  <c r="Q45" i="41"/>
  <c r="V46" i="41"/>
  <c r="Q48" i="41"/>
  <c r="V49" i="41"/>
  <c r="Q51" i="41"/>
  <c r="V52" i="41"/>
  <c r="Q54" i="41"/>
  <c r="V55" i="41"/>
  <c r="Q57" i="41"/>
  <c r="V58" i="41"/>
  <c r="Q60" i="41"/>
  <c r="V61" i="41"/>
  <c r="Q63" i="41"/>
  <c r="V64" i="41"/>
  <c r="Q66" i="41"/>
  <c r="V67" i="41"/>
  <c r="Q69" i="41"/>
  <c r="V70" i="41"/>
  <c r="Q72" i="41"/>
  <c r="V73" i="41"/>
  <c r="Q75" i="41"/>
  <c r="V76" i="41"/>
  <c r="Q78" i="41"/>
  <c r="V79" i="41"/>
  <c r="Q81" i="41"/>
  <c r="V82" i="41"/>
  <c r="Q84" i="41"/>
  <c r="V85" i="41"/>
  <c r="Q87" i="41"/>
  <c r="V88" i="41"/>
  <c r="Q90" i="41"/>
  <c r="V91" i="41"/>
  <c r="Q93" i="41"/>
  <c r="V94" i="41"/>
  <c r="AH3" i="42"/>
  <c r="AQ3" i="42" s="1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R14" i="42"/>
  <c r="R17" i="42"/>
  <c r="R20" i="42"/>
  <c r="Q27" i="42"/>
  <c r="H28" i="42"/>
  <c r="I28" i="42" s="1"/>
  <c r="J28" i="42" s="1"/>
  <c r="V28" i="42"/>
  <c r="Q29" i="42"/>
  <c r="V30" i="42"/>
  <c r="Q36" i="42"/>
  <c r="H37" i="42"/>
  <c r="I37" i="42" s="1"/>
  <c r="J37" i="42" s="1"/>
  <c r="V37" i="42"/>
  <c r="Q38" i="42"/>
  <c r="V39" i="42"/>
  <c r="Q45" i="42"/>
  <c r="H46" i="42"/>
  <c r="I46" i="42" s="1"/>
  <c r="J46" i="42" s="1"/>
  <c r="V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P3" i="43"/>
  <c r="AF3" i="43" s="1"/>
  <c r="AO3" i="43" s="1"/>
  <c r="G4" i="43"/>
  <c r="G7" i="43"/>
  <c r="G10" i="43"/>
  <c r="G13" i="43"/>
  <c r="G16" i="43"/>
  <c r="G19" i="43"/>
  <c r="G22" i="43"/>
  <c r="G25" i="43"/>
  <c r="G28" i="43"/>
  <c r="G31" i="43"/>
  <c r="G34" i="43"/>
  <c r="G37" i="43"/>
  <c r="G40" i="43"/>
  <c r="G43" i="43"/>
  <c r="G46" i="43"/>
  <c r="G49" i="43"/>
  <c r="G52" i="43"/>
  <c r="G55" i="43"/>
  <c r="G58" i="43"/>
  <c r="G61" i="43"/>
  <c r="G64" i="43"/>
  <c r="G67" i="43"/>
  <c r="G70" i="43"/>
  <c r="G73" i="43"/>
  <c r="G76" i="43"/>
  <c r="G79" i="43"/>
  <c r="M4" i="43"/>
  <c r="U4" i="43" s="1"/>
  <c r="X4" i="43" s="1"/>
  <c r="M10" i="43"/>
  <c r="U10" i="43" s="1"/>
  <c r="M16" i="43"/>
  <c r="U16" i="43" s="1"/>
  <c r="M22" i="43"/>
  <c r="U22" i="43" s="1"/>
  <c r="M28" i="43"/>
  <c r="U28" i="43" s="1"/>
  <c r="M34" i="43"/>
  <c r="U34" i="43" s="1"/>
  <c r="M40" i="43"/>
  <c r="U40" i="43" s="1"/>
  <c r="M46" i="43"/>
  <c r="U46" i="43" s="1"/>
  <c r="M52" i="43"/>
  <c r="U52" i="43" s="1"/>
  <c r="M58" i="43"/>
  <c r="U58" i="43" s="1"/>
  <c r="M64" i="43"/>
  <c r="U64" i="43" s="1"/>
  <c r="M70" i="43"/>
  <c r="U70" i="43" s="1"/>
  <c r="M76" i="43"/>
  <c r="U76" i="43" s="1"/>
  <c r="Q5" i="43"/>
  <c r="R7" i="43"/>
  <c r="Q9" i="43"/>
  <c r="Q11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R67" i="43"/>
  <c r="R70" i="43"/>
  <c r="R73" i="43"/>
  <c r="R76" i="43"/>
  <c r="R79" i="43"/>
  <c r="P3" i="44"/>
  <c r="AF3" i="44" s="1"/>
  <c r="AO3" i="44" s="1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G67" i="44"/>
  <c r="M6" i="44"/>
  <c r="U6" i="44" s="1"/>
  <c r="M12" i="44"/>
  <c r="U12" i="44" s="1"/>
  <c r="M18" i="44"/>
  <c r="U18" i="44" s="1"/>
  <c r="M24" i="44"/>
  <c r="U24" i="44" s="1"/>
  <c r="M30" i="44"/>
  <c r="U30" i="44" s="1"/>
  <c r="M36" i="44"/>
  <c r="U36" i="44" s="1"/>
  <c r="M42" i="44"/>
  <c r="U42" i="44" s="1"/>
  <c r="M48" i="44"/>
  <c r="U48" i="44" s="1"/>
  <c r="M54" i="44"/>
  <c r="U54" i="44" s="1"/>
  <c r="M60" i="44"/>
  <c r="U60" i="44" s="1"/>
  <c r="M66" i="44"/>
  <c r="U66" i="44" s="1"/>
  <c r="Q5" i="44"/>
  <c r="R7" i="44"/>
  <c r="Q9" i="44"/>
  <c r="Q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Q64" i="44"/>
  <c r="V65" i="44"/>
  <c r="R66" i="44"/>
  <c r="F8" i="45"/>
  <c r="F16" i="45"/>
  <c r="F24" i="45"/>
  <c r="F34" i="45"/>
  <c r="F42" i="45"/>
  <c r="F51" i="45"/>
  <c r="F59" i="45"/>
  <c r="F68" i="45"/>
  <c r="F77" i="45"/>
  <c r="F86" i="45"/>
  <c r="F94" i="45"/>
  <c r="G6" i="45"/>
  <c r="G15" i="45"/>
  <c r="G24" i="45"/>
  <c r="G34" i="45"/>
  <c r="G46" i="45"/>
  <c r="G56" i="45"/>
  <c r="G68" i="45"/>
  <c r="G77" i="45"/>
  <c r="G89" i="45"/>
  <c r="Y4" i="45"/>
  <c r="Z4" i="45" s="1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V17" i="45"/>
  <c r="V14" i="45"/>
  <c r="V5" i="45"/>
  <c r="V97" i="45"/>
  <c r="V87" i="45"/>
  <c r="V79" i="45"/>
  <c r="V69" i="45"/>
  <c r="V61" i="45"/>
  <c r="V51" i="45"/>
  <c r="V43" i="45"/>
  <c r="V30" i="45"/>
  <c r="V21" i="45"/>
  <c r="V90" i="45"/>
  <c r="V82" i="45"/>
  <c r="V72" i="45"/>
  <c r="V93" i="45"/>
  <c r="V85" i="45"/>
  <c r="V75" i="45"/>
  <c r="V96" i="45"/>
  <c r="V88" i="45"/>
  <c r="V78" i="45"/>
  <c r="V70" i="45"/>
  <c r="V91" i="45"/>
  <c r="V81" i="45"/>
  <c r="V73" i="45"/>
  <c r="V63" i="45"/>
  <c r="V55" i="45"/>
  <c r="V45" i="45"/>
  <c r="V37" i="45"/>
  <c r="V33" i="45"/>
  <c r="V24" i="45"/>
  <c r="V15" i="45"/>
  <c r="V9" i="45"/>
  <c r="V94" i="45"/>
  <c r="V84" i="45"/>
  <c r="V76" i="45"/>
  <c r="V66" i="45"/>
  <c r="V58" i="45"/>
  <c r="V48" i="45"/>
  <c r="V40" i="45"/>
  <c r="V28" i="45"/>
  <c r="V19" i="45"/>
  <c r="V12" i="45"/>
  <c r="V16" i="45"/>
  <c r="V18" i="45"/>
  <c r="Q21" i="45"/>
  <c r="Q24" i="45"/>
  <c r="Q38" i="45"/>
  <c r="Q48" i="45"/>
  <c r="Q56" i="45"/>
  <c r="Q66" i="45"/>
  <c r="F5" i="43"/>
  <c r="F8" i="43"/>
  <c r="F11" i="43"/>
  <c r="F14" i="43"/>
  <c r="F17" i="43"/>
  <c r="F20" i="43"/>
  <c r="F23" i="43"/>
  <c r="F26" i="43"/>
  <c r="F29" i="43"/>
  <c r="F32" i="43"/>
  <c r="F35" i="43"/>
  <c r="F38" i="43"/>
  <c r="F41" i="43"/>
  <c r="F44" i="43"/>
  <c r="F47" i="43"/>
  <c r="F50" i="43"/>
  <c r="F53" i="43"/>
  <c r="F56" i="43"/>
  <c r="F59" i="43"/>
  <c r="F62" i="43"/>
  <c r="F65" i="43"/>
  <c r="F68" i="43"/>
  <c r="F71" i="43"/>
  <c r="F74" i="43"/>
  <c r="F77" i="43"/>
  <c r="M5" i="43"/>
  <c r="U5" i="43" s="1"/>
  <c r="M11" i="43"/>
  <c r="U11" i="43" s="1"/>
  <c r="M17" i="43"/>
  <c r="U17" i="43" s="1"/>
  <c r="M23" i="43"/>
  <c r="U23" i="43" s="1"/>
  <c r="M29" i="43"/>
  <c r="U29" i="43" s="1"/>
  <c r="M35" i="43"/>
  <c r="U35" i="43" s="1"/>
  <c r="M41" i="43"/>
  <c r="U41" i="43" s="1"/>
  <c r="M47" i="43"/>
  <c r="U47" i="43" s="1"/>
  <c r="M53" i="43"/>
  <c r="U53" i="43" s="1"/>
  <c r="M59" i="43"/>
  <c r="U59" i="43" s="1"/>
  <c r="M65" i="43"/>
  <c r="U65" i="43" s="1"/>
  <c r="M71" i="43"/>
  <c r="U71" i="43" s="1"/>
  <c r="M77" i="43"/>
  <c r="U77" i="43" s="1"/>
  <c r="V4" i="43"/>
  <c r="Y4" i="43" s="1"/>
  <c r="R5" i="43"/>
  <c r="V6" i="43"/>
  <c r="V8" i="43"/>
  <c r="R9" i="43"/>
  <c r="V10" i="43"/>
  <c r="R11" i="43"/>
  <c r="V12" i="43"/>
  <c r="Q14" i="43"/>
  <c r="V15" i="43"/>
  <c r="Q17" i="43"/>
  <c r="V18" i="43"/>
  <c r="Q20" i="43"/>
  <c r="V21" i="43"/>
  <c r="Q23" i="43"/>
  <c r="V24" i="43"/>
  <c r="Q26" i="43"/>
  <c r="V27" i="43"/>
  <c r="Q29" i="43"/>
  <c r="V30" i="43"/>
  <c r="Q32" i="43"/>
  <c r="V33" i="43"/>
  <c r="Q35" i="43"/>
  <c r="V36" i="43"/>
  <c r="Q38" i="43"/>
  <c r="V39" i="43"/>
  <c r="Q41" i="43"/>
  <c r="V42" i="43"/>
  <c r="Q44" i="43"/>
  <c r="V45" i="43"/>
  <c r="Q47" i="43"/>
  <c r="V48" i="43"/>
  <c r="Q50" i="43"/>
  <c r="V51" i="43"/>
  <c r="Q53" i="43"/>
  <c r="V54" i="43"/>
  <c r="Q56" i="43"/>
  <c r="V57" i="43"/>
  <c r="Q59" i="43"/>
  <c r="V60" i="43"/>
  <c r="Q62" i="43"/>
  <c r="V63" i="43"/>
  <c r="Q65" i="43"/>
  <c r="V66" i="43"/>
  <c r="Q68" i="43"/>
  <c r="V69" i="43"/>
  <c r="Q71" i="43"/>
  <c r="V72" i="43"/>
  <c r="Q74" i="43"/>
  <c r="V75" i="43"/>
  <c r="Q77" i="43"/>
  <c r="V78" i="43"/>
  <c r="F5" i="44"/>
  <c r="F8" i="44"/>
  <c r="F11" i="44"/>
  <c r="F14" i="44"/>
  <c r="F17" i="44"/>
  <c r="F20" i="44"/>
  <c r="F23" i="44"/>
  <c r="F26" i="44"/>
  <c r="F29" i="44"/>
  <c r="F32" i="44"/>
  <c r="F35" i="44"/>
  <c r="F38" i="44"/>
  <c r="F41" i="44"/>
  <c r="F44" i="44"/>
  <c r="F47" i="44"/>
  <c r="F50" i="44"/>
  <c r="F53" i="44"/>
  <c r="F56" i="44"/>
  <c r="F59" i="44"/>
  <c r="F62" i="44"/>
  <c r="F65" i="44"/>
  <c r="F68" i="44"/>
  <c r="M7" i="44"/>
  <c r="U7" i="44" s="1"/>
  <c r="M13" i="44"/>
  <c r="U13" i="44" s="1"/>
  <c r="M19" i="44"/>
  <c r="U19" i="44" s="1"/>
  <c r="M25" i="44"/>
  <c r="U25" i="44" s="1"/>
  <c r="M31" i="44"/>
  <c r="U31" i="44" s="1"/>
  <c r="M37" i="44"/>
  <c r="U37" i="44" s="1"/>
  <c r="M43" i="44"/>
  <c r="U43" i="44" s="1"/>
  <c r="M49" i="44"/>
  <c r="U49" i="44" s="1"/>
  <c r="M55" i="44"/>
  <c r="U55" i="44" s="1"/>
  <c r="M61" i="44"/>
  <c r="U61" i="44" s="1"/>
  <c r="M67" i="44"/>
  <c r="U67" i="44" s="1"/>
  <c r="V4" i="44"/>
  <c r="Y4" i="44" s="1"/>
  <c r="R5" i="44"/>
  <c r="V6" i="44"/>
  <c r="V8" i="44"/>
  <c r="R9" i="44"/>
  <c r="V10" i="44"/>
  <c r="R11" i="44"/>
  <c r="V12" i="44"/>
  <c r="Q14" i="44"/>
  <c r="V15" i="44"/>
  <c r="Q17" i="44"/>
  <c r="V18" i="44"/>
  <c r="Q20" i="44"/>
  <c r="V21" i="44"/>
  <c r="Q23" i="44"/>
  <c r="V24" i="44"/>
  <c r="Q26" i="44"/>
  <c r="V27" i="44"/>
  <c r="Q29" i="44"/>
  <c r="V30" i="44"/>
  <c r="Q32" i="44"/>
  <c r="V33" i="44"/>
  <c r="Q35" i="44"/>
  <c r="V36" i="44"/>
  <c r="Q38" i="44"/>
  <c r="V39" i="44"/>
  <c r="Q41" i="44"/>
  <c r="V42" i="44"/>
  <c r="Q44" i="44"/>
  <c r="V45" i="44"/>
  <c r="Q47" i="44"/>
  <c r="V48" i="44"/>
  <c r="Q50" i="44"/>
  <c r="V51" i="44"/>
  <c r="Q53" i="44"/>
  <c r="V54" i="44"/>
  <c r="Q56" i="44"/>
  <c r="V57" i="44"/>
  <c r="Q59" i="44"/>
  <c r="V60" i="44"/>
  <c r="R62" i="44"/>
  <c r="R64" i="44"/>
  <c r="Q69" i="44"/>
  <c r="F9" i="45"/>
  <c r="F17" i="45"/>
  <c r="F27" i="45"/>
  <c r="F35" i="45"/>
  <c r="F44" i="45"/>
  <c r="F52" i="45"/>
  <c r="F60" i="45"/>
  <c r="F70" i="45"/>
  <c r="F78" i="45"/>
  <c r="F87" i="45"/>
  <c r="F95" i="45"/>
  <c r="G8" i="45"/>
  <c r="G17" i="45"/>
  <c r="G26" i="45"/>
  <c r="G35" i="45"/>
  <c r="G47" i="45"/>
  <c r="G57" i="45"/>
  <c r="G69" i="45"/>
  <c r="G78" i="45"/>
  <c r="G90" i="45"/>
  <c r="V49" i="45"/>
  <c r="V67" i="45"/>
  <c r="AH3" i="43"/>
  <c r="AQ3" i="43" s="1"/>
  <c r="G5" i="43"/>
  <c r="G8" i="43"/>
  <c r="G11" i="43"/>
  <c r="G14" i="43"/>
  <c r="G17" i="43"/>
  <c r="G20" i="43"/>
  <c r="G23" i="43"/>
  <c r="G26" i="43"/>
  <c r="G29" i="43"/>
  <c r="G32" i="43"/>
  <c r="G35" i="43"/>
  <c r="G38" i="43"/>
  <c r="G41" i="43"/>
  <c r="G44" i="43"/>
  <c r="G47" i="43"/>
  <c r="G50" i="43"/>
  <c r="G53" i="43"/>
  <c r="G56" i="43"/>
  <c r="G59" i="43"/>
  <c r="G62" i="43"/>
  <c r="G65" i="43"/>
  <c r="G68" i="43"/>
  <c r="G71" i="43"/>
  <c r="G74" i="43"/>
  <c r="G77" i="43"/>
  <c r="R14" i="43"/>
  <c r="R17" i="43"/>
  <c r="R20" i="43"/>
  <c r="R23" i="43"/>
  <c r="R26" i="43"/>
  <c r="R29" i="43"/>
  <c r="R32" i="43"/>
  <c r="R35" i="43"/>
  <c r="R38" i="43"/>
  <c r="R41" i="43"/>
  <c r="R44" i="43"/>
  <c r="R47" i="43"/>
  <c r="R50" i="43"/>
  <c r="R53" i="43"/>
  <c r="R56" i="43"/>
  <c r="R59" i="43"/>
  <c r="R62" i="43"/>
  <c r="R65" i="43"/>
  <c r="R68" i="43"/>
  <c r="R71" i="43"/>
  <c r="R74" i="43"/>
  <c r="R77" i="43"/>
  <c r="AH3" i="44"/>
  <c r="AQ3" i="44" s="1"/>
  <c r="G5" i="44"/>
  <c r="G8" i="44"/>
  <c r="G11" i="44"/>
  <c r="G14" i="44"/>
  <c r="G17" i="44"/>
  <c r="G20" i="44"/>
  <c r="G23" i="44"/>
  <c r="G26" i="44"/>
  <c r="G29" i="44"/>
  <c r="G32" i="44"/>
  <c r="G35" i="44"/>
  <c r="G38" i="44"/>
  <c r="G41" i="44"/>
  <c r="G44" i="44"/>
  <c r="G47" i="44"/>
  <c r="G50" i="44"/>
  <c r="G53" i="44"/>
  <c r="G56" i="44"/>
  <c r="G59" i="44"/>
  <c r="G62" i="44"/>
  <c r="G65" i="44"/>
  <c r="G68" i="44"/>
  <c r="M8" i="44"/>
  <c r="U8" i="44" s="1"/>
  <c r="M14" i="44"/>
  <c r="U14" i="44" s="1"/>
  <c r="M20" i="44"/>
  <c r="U20" i="44" s="1"/>
  <c r="M26" i="44"/>
  <c r="U26" i="44" s="1"/>
  <c r="M32" i="44"/>
  <c r="U32" i="44" s="1"/>
  <c r="M38" i="44"/>
  <c r="U38" i="44" s="1"/>
  <c r="M44" i="44"/>
  <c r="U44" i="44" s="1"/>
  <c r="M50" i="44"/>
  <c r="U50" i="44" s="1"/>
  <c r="M56" i="44"/>
  <c r="U56" i="44" s="1"/>
  <c r="M62" i="44"/>
  <c r="U62" i="44" s="1"/>
  <c r="M68" i="44"/>
  <c r="U68" i="44" s="1"/>
  <c r="R14" i="44"/>
  <c r="R17" i="44"/>
  <c r="R20" i="44"/>
  <c r="R23" i="44"/>
  <c r="R26" i="44"/>
  <c r="R29" i="44"/>
  <c r="R32" i="44"/>
  <c r="R35" i="44"/>
  <c r="R38" i="44"/>
  <c r="R41" i="44"/>
  <c r="R44" i="44"/>
  <c r="R47" i="44"/>
  <c r="R50" i="44"/>
  <c r="R53" i="44"/>
  <c r="R56" i="44"/>
  <c r="R59" i="44"/>
  <c r="Q67" i="44"/>
  <c r="V68" i="44"/>
  <c r="R69" i="44"/>
  <c r="F10" i="45"/>
  <c r="F20" i="45"/>
  <c r="F28" i="45"/>
  <c r="F36" i="45"/>
  <c r="F45" i="45"/>
  <c r="F53" i="45"/>
  <c r="F63" i="45"/>
  <c r="F71" i="45"/>
  <c r="F80" i="45"/>
  <c r="F88" i="45"/>
  <c r="G10" i="45"/>
  <c r="G18" i="45"/>
  <c r="G27" i="45"/>
  <c r="G39" i="45"/>
  <c r="G48" i="45"/>
  <c r="G60" i="45"/>
  <c r="G70" i="45"/>
  <c r="G82" i="45"/>
  <c r="Q9" i="45"/>
  <c r="Q45" i="45"/>
  <c r="Q63" i="45"/>
  <c r="F6" i="43"/>
  <c r="F9" i="43"/>
  <c r="F12" i="43"/>
  <c r="F15" i="43"/>
  <c r="F18" i="43"/>
  <c r="F21" i="43"/>
  <c r="F24" i="43"/>
  <c r="F27" i="43"/>
  <c r="F30" i="43"/>
  <c r="F33" i="43"/>
  <c r="F36" i="43"/>
  <c r="F39" i="43"/>
  <c r="F42" i="43"/>
  <c r="F45" i="43"/>
  <c r="F48" i="43"/>
  <c r="F51" i="43"/>
  <c r="F54" i="43"/>
  <c r="F57" i="43"/>
  <c r="F60" i="43"/>
  <c r="F63" i="43"/>
  <c r="F66" i="43"/>
  <c r="F69" i="43"/>
  <c r="F72" i="43"/>
  <c r="F75" i="43"/>
  <c r="F78" i="43"/>
  <c r="Q10" i="43"/>
  <c r="Q12" i="43"/>
  <c r="V13" i="43"/>
  <c r="Q15" i="43"/>
  <c r="V16" i="43"/>
  <c r="Q18" i="43"/>
  <c r="V19" i="43"/>
  <c r="Q21" i="43"/>
  <c r="V22" i="43"/>
  <c r="Q24" i="43"/>
  <c r="V25" i="43"/>
  <c r="Q27" i="43"/>
  <c r="V28" i="43"/>
  <c r="Q30" i="43"/>
  <c r="V31" i="43"/>
  <c r="Q33" i="43"/>
  <c r="V34" i="43"/>
  <c r="Q36" i="43"/>
  <c r="V37" i="43"/>
  <c r="Q39" i="43"/>
  <c r="V40" i="43"/>
  <c r="Q42" i="43"/>
  <c r="V43" i="43"/>
  <c r="Q45" i="43"/>
  <c r="V46" i="43"/>
  <c r="Q48" i="43"/>
  <c r="V49" i="43"/>
  <c r="Q51" i="43"/>
  <c r="V52" i="43"/>
  <c r="Q54" i="43"/>
  <c r="V55" i="43"/>
  <c r="Q57" i="43"/>
  <c r="V58" i="43"/>
  <c r="Q60" i="43"/>
  <c r="V61" i="43"/>
  <c r="Q63" i="43"/>
  <c r="V64" i="43"/>
  <c r="Q66" i="43"/>
  <c r="V67" i="43"/>
  <c r="Q69" i="43"/>
  <c r="V70" i="43"/>
  <c r="Q72" i="43"/>
  <c r="V73" i="43"/>
  <c r="Q75" i="43"/>
  <c r="V76" i="43"/>
  <c r="Q78" i="43"/>
  <c r="V79" i="43"/>
  <c r="M9" i="44"/>
  <c r="U9" i="44" s="1"/>
  <c r="M15" i="44"/>
  <c r="U15" i="44" s="1"/>
  <c r="M21" i="44"/>
  <c r="U21" i="44" s="1"/>
  <c r="M27" i="44"/>
  <c r="U27" i="44" s="1"/>
  <c r="M33" i="44"/>
  <c r="U33" i="44" s="1"/>
  <c r="M39" i="44"/>
  <c r="U39" i="44" s="1"/>
  <c r="M45" i="44"/>
  <c r="U45" i="44" s="1"/>
  <c r="M51" i="44"/>
  <c r="U51" i="44" s="1"/>
  <c r="M57" i="44"/>
  <c r="U57" i="44" s="1"/>
  <c r="M63" i="44"/>
  <c r="U63" i="44" s="1"/>
  <c r="M69" i="44"/>
  <c r="U69" i="44" s="1"/>
  <c r="Q15" i="44"/>
  <c r="V16" i="44"/>
  <c r="Q18" i="44"/>
  <c r="V19" i="44"/>
  <c r="Q21" i="44"/>
  <c r="V22" i="44"/>
  <c r="Q24" i="44"/>
  <c r="V25" i="44"/>
  <c r="Q27" i="44"/>
  <c r="V28" i="44"/>
  <c r="Q30" i="44"/>
  <c r="V31" i="44"/>
  <c r="Q33" i="44"/>
  <c r="V34" i="44"/>
  <c r="Q36" i="44"/>
  <c r="V37" i="44"/>
  <c r="Q39" i="44"/>
  <c r="V40" i="44"/>
  <c r="Q42" i="44"/>
  <c r="V43" i="44"/>
  <c r="Q45" i="44"/>
  <c r="V46" i="44"/>
  <c r="Q48" i="44"/>
  <c r="V49" i="44"/>
  <c r="Q51" i="44"/>
  <c r="V52" i="44"/>
  <c r="Q54" i="44"/>
  <c r="V55" i="44"/>
  <c r="Q57" i="44"/>
  <c r="V58" i="44"/>
  <c r="Q60" i="44"/>
  <c r="V61" i="44"/>
  <c r="R65" i="44"/>
  <c r="R67" i="44"/>
  <c r="AE3" i="45"/>
  <c r="F97" i="45"/>
  <c r="F91" i="45"/>
  <c r="F85" i="45"/>
  <c r="F79" i="45"/>
  <c r="F73" i="45"/>
  <c r="F67" i="45"/>
  <c r="F61" i="45"/>
  <c r="F55" i="45"/>
  <c r="F49" i="45"/>
  <c r="F43" i="45"/>
  <c r="F37" i="45"/>
  <c r="F31" i="45"/>
  <c r="F25" i="45"/>
  <c r="F19" i="45"/>
  <c r="F13" i="45"/>
  <c r="F7" i="45"/>
  <c r="F98" i="45"/>
  <c r="F90" i="45"/>
  <c r="F83" i="45"/>
  <c r="F76" i="45"/>
  <c r="F69" i="45"/>
  <c r="F62" i="45"/>
  <c r="F54" i="45"/>
  <c r="F47" i="45"/>
  <c r="F40" i="45"/>
  <c r="F33" i="45"/>
  <c r="F26" i="45"/>
  <c r="F18" i="45"/>
  <c r="F11" i="45"/>
  <c r="F4" i="45"/>
  <c r="F12" i="45"/>
  <c r="F21" i="45"/>
  <c r="F29" i="45"/>
  <c r="F38" i="45"/>
  <c r="F46" i="45"/>
  <c r="F56" i="45"/>
  <c r="F64" i="45"/>
  <c r="F72" i="45"/>
  <c r="F81" i="45"/>
  <c r="F89" i="45"/>
  <c r="G97" i="45"/>
  <c r="G91" i="45"/>
  <c r="G85" i="45"/>
  <c r="G79" i="45"/>
  <c r="G73" i="45"/>
  <c r="G67" i="45"/>
  <c r="G61" i="45"/>
  <c r="G55" i="45"/>
  <c r="G49" i="45"/>
  <c r="G43" i="45"/>
  <c r="G37" i="45"/>
  <c r="G31" i="45"/>
  <c r="G25" i="45"/>
  <c r="G19" i="45"/>
  <c r="G13" i="45"/>
  <c r="G7" i="45"/>
  <c r="G95" i="45"/>
  <c r="G88" i="45"/>
  <c r="G81" i="45"/>
  <c r="G74" i="45"/>
  <c r="G66" i="45"/>
  <c r="G59" i="45"/>
  <c r="G52" i="45"/>
  <c r="G45" i="45"/>
  <c r="G38" i="45"/>
  <c r="G30" i="45"/>
  <c r="G23" i="45"/>
  <c r="G16" i="45"/>
  <c r="G9" i="45"/>
  <c r="G94" i="45"/>
  <c r="G87" i="45"/>
  <c r="G80" i="45"/>
  <c r="G72" i="45"/>
  <c r="G65" i="45"/>
  <c r="G58" i="45"/>
  <c r="G51" i="45"/>
  <c r="G44" i="45"/>
  <c r="G36" i="45"/>
  <c r="G29" i="45"/>
  <c r="G11" i="45"/>
  <c r="G20" i="45"/>
  <c r="G28" i="45"/>
  <c r="G40" i="45"/>
  <c r="G50" i="45"/>
  <c r="G62" i="45"/>
  <c r="G71" i="45"/>
  <c r="G83" i="45"/>
  <c r="G93" i="45"/>
  <c r="Q11" i="45"/>
  <c r="Q12" i="45"/>
  <c r="Q15" i="45"/>
  <c r="Q17" i="45"/>
  <c r="Q35" i="45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G78" i="43"/>
  <c r="R6" i="43"/>
  <c r="R8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R60" i="43"/>
  <c r="R63" i="43"/>
  <c r="R66" i="43"/>
  <c r="R69" i="43"/>
  <c r="R72" i="43"/>
  <c r="R75" i="43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M4" i="44"/>
  <c r="U4" i="44" s="1"/>
  <c r="X4" i="44" s="1"/>
  <c r="M10" i="44"/>
  <c r="U10" i="44" s="1"/>
  <c r="M16" i="44"/>
  <c r="U16" i="44" s="1"/>
  <c r="M22" i="44"/>
  <c r="U22" i="44" s="1"/>
  <c r="M28" i="44"/>
  <c r="U28" i="44" s="1"/>
  <c r="M34" i="44"/>
  <c r="U34" i="44" s="1"/>
  <c r="M40" i="44"/>
  <c r="U40" i="44" s="1"/>
  <c r="M46" i="44"/>
  <c r="U46" i="44" s="1"/>
  <c r="M52" i="44"/>
  <c r="U52" i="44" s="1"/>
  <c r="M58" i="44"/>
  <c r="U58" i="44" s="1"/>
  <c r="M64" i="44"/>
  <c r="U64" i="44" s="1"/>
  <c r="R6" i="44"/>
  <c r="Q68" i="44"/>
  <c r="Q65" i="44"/>
  <c r="Q62" i="44"/>
  <c r="R8" i="44"/>
  <c r="V69" i="44"/>
  <c r="V66" i="44"/>
  <c r="V63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V62" i="44"/>
  <c r="R63" i="44"/>
  <c r="F5" i="45"/>
  <c r="F14" i="45"/>
  <c r="F22" i="45"/>
  <c r="F30" i="45"/>
  <c r="F39" i="45"/>
  <c r="F48" i="45"/>
  <c r="F57" i="45"/>
  <c r="F65" i="45"/>
  <c r="F74" i="45"/>
  <c r="F82" i="45"/>
  <c r="F92" i="45"/>
  <c r="G4" i="45"/>
  <c r="G12" i="45"/>
  <c r="G21" i="45"/>
  <c r="G32" i="45"/>
  <c r="G41" i="45"/>
  <c r="G53" i="45"/>
  <c r="G63" i="45"/>
  <c r="G75" i="45"/>
  <c r="G84" i="45"/>
  <c r="G96" i="45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7" i="45"/>
  <c r="Q96" i="45"/>
  <c r="Q83" i="45"/>
  <c r="Q78" i="45"/>
  <c r="Q65" i="45"/>
  <c r="Q60" i="45"/>
  <c r="Q47" i="45"/>
  <c r="Q42" i="45"/>
  <c r="Q29" i="45"/>
  <c r="Q86" i="45"/>
  <c r="Q81" i="45"/>
  <c r="Q89" i="45"/>
  <c r="Q84" i="45"/>
  <c r="Q71" i="45"/>
  <c r="Q92" i="45"/>
  <c r="Q87" i="45"/>
  <c r="Q74" i="45"/>
  <c r="Q95" i="45"/>
  <c r="Q90" i="45"/>
  <c r="Q77" i="45"/>
  <c r="Q72" i="45"/>
  <c r="Q59" i="45"/>
  <c r="Q54" i="45"/>
  <c r="Q41" i="45"/>
  <c r="Q36" i="45"/>
  <c r="Q32" i="45"/>
  <c r="Q23" i="45"/>
  <c r="Q14" i="45"/>
  <c r="Q10" i="45"/>
  <c r="Q98" i="45"/>
  <c r="Q93" i="45"/>
  <c r="Q80" i="45"/>
  <c r="Q75" i="45"/>
  <c r="Q62" i="45"/>
  <c r="Q57" i="45"/>
  <c r="Q44" i="45"/>
  <c r="Q39" i="45"/>
  <c r="Q27" i="45"/>
  <c r="Q18" i="45"/>
  <c r="Q8" i="45"/>
  <c r="Q20" i="45"/>
  <c r="Q26" i="45"/>
  <c r="Q51" i="45"/>
  <c r="Q69" i="45"/>
  <c r="AH4" i="46"/>
  <c r="Z4" i="46"/>
  <c r="F4" i="43"/>
  <c r="F7" i="43"/>
  <c r="F10" i="43"/>
  <c r="F13" i="43"/>
  <c r="F16" i="43"/>
  <c r="F19" i="43"/>
  <c r="F22" i="43"/>
  <c r="F25" i="43"/>
  <c r="F28" i="43"/>
  <c r="F31" i="43"/>
  <c r="F34" i="43"/>
  <c r="F37" i="43"/>
  <c r="F40" i="43"/>
  <c r="F43" i="43"/>
  <c r="F46" i="43"/>
  <c r="F49" i="43"/>
  <c r="F52" i="43"/>
  <c r="F55" i="43"/>
  <c r="F58" i="43"/>
  <c r="F61" i="43"/>
  <c r="F64" i="43"/>
  <c r="F67" i="43"/>
  <c r="F70" i="43"/>
  <c r="F73" i="43"/>
  <c r="F76" i="43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Q7" i="43"/>
  <c r="Q13" i="43"/>
  <c r="V14" i="43"/>
  <c r="Q16" i="43"/>
  <c r="V17" i="43"/>
  <c r="Q19" i="43"/>
  <c r="V20" i="43"/>
  <c r="Q22" i="43"/>
  <c r="V23" i="43"/>
  <c r="Q25" i="43"/>
  <c r="V26" i="43"/>
  <c r="Q28" i="43"/>
  <c r="V29" i="43"/>
  <c r="Q31" i="43"/>
  <c r="V32" i="43"/>
  <c r="Q34" i="43"/>
  <c r="V35" i="43"/>
  <c r="Q37" i="43"/>
  <c r="V38" i="43"/>
  <c r="Q40" i="43"/>
  <c r="V41" i="43"/>
  <c r="Q43" i="43"/>
  <c r="V44" i="43"/>
  <c r="Q46" i="43"/>
  <c r="V47" i="43"/>
  <c r="Q49" i="43"/>
  <c r="V50" i="43"/>
  <c r="Q52" i="43"/>
  <c r="V53" i="43"/>
  <c r="Q55" i="43"/>
  <c r="V56" i="43"/>
  <c r="Q58" i="43"/>
  <c r="V59" i="43"/>
  <c r="Q61" i="43"/>
  <c r="V62" i="43"/>
  <c r="Q64" i="43"/>
  <c r="V65" i="43"/>
  <c r="Q67" i="43"/>
  <c r="V68" i="43"/>
  <c r="Q70" i="43"/>
  <c r="V71" i="43"/>
  <c r="Q73" i="43"/>
  <c r="V74" i="43"/>
  <c r="Q76" i="43"/>
  <c r="F4" i="44"/>
  <c r="F7" i="44"/>
  <c r="F10" i="44"/>
  <c r="F13" i="44"/>
  <c r="F16" i="44"/>
  <c r="F19" i="44"/>
  <c r="F22" i="44"/>
  <c r="F25" i="44"/>
  <c r="F28" i="44"/>
  <c r="F31" i="44"/>
  <c r="F34" i="44"/>
  <c r="F37" i="44"/>
  <c r="F40" i="44"/>
  <c r="F43" i="44"/>
  <c r="F46" i="44"/>
  <c r="F49" i="44"/>
  <c r="F52" i="44"/>
  <c r="F55" i="44"/>
  <c r="F58" i="44"/>
  <c r="F61" i="44"/>
  <c r="F64" i="44"/>
  <c r="M5" i="44"/>
  <c r="U5" i="44" s="1"/>
  <c r="M11" i="44"/>
  <c r="U11" i="44" s="1"/>
  <c r="M17" i="44"/>
  <c r="U17" i="44" s="1"/>
  <c r="M23" i="44"/>
  <c r="U23" i="44" s="1"/>
  <c r="M29" i="44"/>
  <c r="U29" i="44" s="1"/>
  <c r="M35" i="44"/>
  <c r="U35" i="44" s="1"/>
  <c r="M41" i="44"/>
  <c r="U41" i="44" s="1"/>
  <c r="M47" i="44"/>
  <c r="U47" i="44" s="1"/>
  <c r="M53" i="44"/>
  <c r="U53" i="44" s="1"/>
  <c r="M59" i="44"/>
  <c r="U59" i="44" s="1"/>
  <c r="Q7" i="44"/>
  <c r="Q13" i="44"/>
  <c r="V14" i="44"/>
  <c r="Q16" i="44"/>
  <c r="V17" i="44"/>
  <c r="Q19" i="44"/>
  <c r="V20" i="44"/>
  <c r="Q22" i="44"/>
  <c r="V23" i="44"/>
  <c r="Q25" i="44"/>
  <c r="V26" i="44"/>
  <c r="Q28" i="44"/>
  <c r="V29" i="44"/>
  <c r="Q31" i="44"/>
  <c r="V32" i="44"/>
  <c r="Q34" i="44"/>
  <c r="V35" i="44"/>
  <c r="Q37" i="44"/>
  <c r="V38" i="44"/>
  <c r="Q40" i="44"/>
  <c r="V41" i="44"/>
  <c r="Q43" i="44"/>
  <c r="V44" i="44"/>
  <c r="Q46" i="44"/>
  <c r="V47" i="44"/>
  <c r="Q49" i="44"/>
  <c r="V50" i="44"/>
  <c r="Q52" i="44"/>
  <c r="V53" i="44"/>
  <c r="Q55" i="44"/>
  <c r="V56" i="44"/>
  <c r="Q58" i="44"/>
  <c r="V59" i="44"/>
  <c r="Q61" i="44"/>
  <c r="Q66" i="44"/>
  <c r="V67" i="44"/>
  <c r="F6" i="45"/>
  <c r="F15" i="45"/>
  <c r="F23" i="45"/>
  <c r="F32" i="45"/>
  <c r="F41" i="45"/>
  <c r="F50" i="45"/>
  <c r="F58" i="45"/>
  <c r="F66" i="45"/>
  <c r="F75" i="45"/>
  <c r="F84" i="45"/>
  <c r="F93" i="45"/>
  <c r="G5" i="45"/>
  <c r="G14" i="45"/>
  <c r="G22" i="45"/>
  <c r="G33" i="45"/>
  <c r="G42" i="45"/>
  <c r="G54" i="45"/>
  <c r="G64" i="45"/>
  <c r="G76" i="45"/>
  <c r="G86" i="45"/>
  <c r="G98" i="45"/>
  <c r="Q6" i="45"/>
  <c r="Q30" i="45"/>
  <c r="Q33" i="45"/>
  <c r="Q50" i="45"/>
  <c r="Q68" i="45"/>
  <c r="AH3" i="46"/>
  <c r="AQ3" i="46" s="1"/>
  <c r="G5" i="47"/>
  <c r="G11" i="47"/>
  <c r="F19" i="47"/>
  <c r="F25" i="47"/>
  <c r="G32" i="47"/>
  <c r="G38" i="47"/>
  <c r="F46" i="47"/>
  <c r="F52" i="47"/>
  <c r="G59" i="47"/>
  <c r="G65" i="47"/>
  <c r="F73" i="47"/>
  <c r="M76" i="47"/>
  <c r="U76" i="47" s="1"/>
  <c r="M70" i="47"/>
  <c r="U70" i="47" s="1"/>
  <c r="M64" i="47"/>
  <c r="U64" i="47" s="1"/>
  <c r="M58" i="47"/>
  <c r="U58" i="47" s="1"/>
  <c r="M52" i="47"/>
  <c r="U52" i="47" s="1"/>
  <c r="M46" i="47"/>
  <c r="U46" i="47" s="1"/>
  <c r="M40" i="47"/>
  <c r="U40" i="47" s="1"/>
  <c r="M34" i="47"/>
  <c r="U34" i="47" s="1"/>
  <c r="M28" i="47"/>
  <c r="U28" i="47" s="1"/>
  <c r="M22" i="47"/>
  <c r="U22" i="47" s="1"/>
  <c r="M16" i="47"/>
  <c r="U16" i="47" s="1"/>
  <c r="M10" i="47"/>
  <c r="U10" i="47" s="1"/>
  <c r="M4" i="47"/>
  <c r="U4" i="47" s="1"/>
  <c r="X4" i="47" s="1"/>
  <c r="Z4" i="47" s="1"/>
  <c r="M79" i="47"/>
  <c r="U79" i="47" s="1"/>
  <c r="M73" i="47"/>
  <c r="U73" i="47" s="1"/>
  <c r="M67" i="47"/>
  <c r="U67" i="47" s="1"/>
  <c r="M61" i="47"/>
  <c r="U61" i="47" s="1"/>
  <c r="M55" i="47"/>
  <c r="U55" i="47" s="1"/>
  <c r="M49" i="47"/>
  <c r="U49" i="47" s="1"/>
  <c r="M43" i="47"/>
  <c r="U43" i="47" s="1"/>
  <c r="M37" i="47"/>
  <c r="U37" i="47" s="1"/>
  <c r="M31" i="47"/>
  <c r="U31" i="47" s="1"/>
  <c r="M25" i="47"/>
  <c r="U25" i="47" s="1"/>
  <c r="M19" i="47"/>
  <c r="U19" i="47" s="1"/>
  <c r="M13" i="47"/>
  <c r="U13" i="47" s="1"/>
  <c r="M7" i="47"/>
  <c r="U7" i="47" s="1"/>
  <c r="M74" i="47"/>
  <c r="U74" i="47" s="1"/>
  <c r="M65" i="47"/>
  <c r="U65" i="47" s="1"/>
  <c r="M56" i="47"/>
  <c r="U56" i="47" s="1"/>
  <c r="M47" i="47"/>
  <c r="U47" i="47" s="1"/>
  <c r="M38" i="47"/>
  <c r="U38" i="47" s="1"/>
  <c r="M29" i="47"/>
  <c r="U29" i="47" s="1"/>
  <c r="M20" i="47"/>
  <c r="U20" i="47" s="1"/>
  <c r="M11" i="47"/>
  <c r="U11" i="47" s="1"/>
  <c r="M72" i="47"/>
  <c r="U72" i="47" s="1"/>
  <c r="M63" i="47"/>
  <c r="U63" i="47" s="1"/>
  <c r="M54" i="47"/>
  <c r="U54" i="47" s="1"/>
  <c r="M45" i="47"/>
  <c r="U45" i="47" s="1"/>
  <c r="M36" i="47"/>
  <c r="U36" i="47" s="1"/>
  <c r="M27" i="47"/>
  <c r="U27" i="47" s="1"/>
  <c r="M18" i="47"/>
  <c r="U18" i="47" s="1"/>
  <c r="M9" i="47"/>
  <c r="U9" i="47" s="1"/>
  <c r="M71" i="47"/>
  <c r="U71" i="47" s="1"/>
  <c r="M62" i="47"/>
  <c r="U62" i="47" s="1"/>
  <c r="M53" i="47"/>
  <c r="U53" i="47" s="1"/>
  <c r="M44" i="47"/>
  <c r="U44" i="47" s="1"/>
  <c r="M35" i="47"/>
  <c r="U35" i="47" s="1"/>
  <c r="M26" i="47"/>
  <c r="U26" i="47" s="1"/>
  <c r="M17" i="47"/>
  <c r="U17" i="47" s="1"/>
  <c r="M8" i="47"/>
  <c r="U8" i="47" s="1"/>
  <c r="M21" i="47"/>
  <c r="U21" i="47" s="1"/>
  <c r="M39" i="47"/>
  <c r="U39" i="47" s="1"/>
  <c r="M57" i="47"/>
  <c r="U57" i="47" s="1"/>
  <c r="M75" i="47"/>
  <c r="U75" i="47" s="1"/>
  <c r="R9" i="47"/>
  <c r="V10" i="47"/>
  <c r="R17" i="47"/>
  <c r="V27" i="47"/>
  <c r="R3" i="47"/>
  <c r="G6" i="47"/>
  <c r="G12" i="47"/>
  <c r="F20" i="47"/>
  <c r="F26" i="47"/>
  <c r="G33" i="47"/>
  <c r="G39" i="47"/>
  <c r="F47" i="47"/>
  <c r="F53" i="47"/>
  <c r="G60" i="47"/>
  <c r="G66" i="47"/>
  <c r="M5" i="47"/>
  <c r="U5" i="47" s="1"/>
  <c r="M23" i="47"/>
  <c r="U23" i="47" s="1"/>
  <c r="M41" i="47"/>
  <c r="U41" i="47" s="1"/>
  <c r="M59" i="47"/>
  <c r="U59" i="47" s="1"/>
  <c r="M77" i="47"/>
  <c r="U77" i="47" s="1"/>
  <c r="H14" i="47"/>
  <c r="I14" i="47" s="1"/>
  <c r="J14" i="47" s="1"/>
  <c r="H20" i="47"/>
  <c r="I20" i="47" s="1"/>
  <c r="J20" i="47" s="1"/>
  <c r="H41" i="47"/>
  <c r="I41" i="47" s="1"/>
  <c r="J41" i="47" s="1"/>
  <c r="H47" i="47"/>
  <c r="I47" i="47" s="1"/>
  <c r="J47" i="47" s="1"/>
  <c r="H68" i="47"/>
  <c r="I68" i="47" s="1"/>
  <c r="J68" i="47" s="1"/>
  <c r="H74" i="47"/>
  <c r="I74" i="47" s="1"/>
  <c r="J74" i="47" s="1"/>
  <c r="AN3" i="47"/>
  <c r="H21" i="47"/>
  <c r="I21" i="47" s="1"/>
  <c r="J21" i="47" s="1"/>
  <c r="H42" i="47"/>
  <c r="I42" i="47" s="1"/>
  <c r="J42" i="47" s="1"/>
  <c r="H48" i="47"/>
  <c r="I48" i="47" s="1"/>
  <c r="J48" i="47" s="1"/>
  <c r="H69" i="47"/>
  <c r="I69" i="47" s="1"/>
  <c r="J69" i="47" s="1"/>
  <c r="H77" i="47"/>
  <c r="I77" i="47" s="1"/>
  <c r="J77" i="47" s="1"/>
  <c r="V77" i="47"/>
  <c r="V74" i="47"/>
  <c r="V71" i="47"/>
  <c r="V68" i="47"/>
  <c r="V65" i="47"/>
  <c r="V62" i="47"/>
  <c r="V59" i="47"/>
  <c r="V56" i="47"/>
  <c r="V53" i="47"/>
  <c r="V50" i="47"/>
  <c r="V47" i="47"/>
  <c r="V44" i="47"/>
  <c r="V41" i="47"/>
  <c r="V38" i="47"/>
  <c r="V35" i="47"/>
  <c r="V32" i="47"/>
  <c r="V29" i="47"/>
  <c r="V26" i="47"/>
  <c r="V23" i="47"/>
  <c r="V20" i="47"/>
  <c r="V17" i="47"/>
  <c r="V79" i="47"/>
  <c r="V76" i="47"/>
  <c r="V73" i="47"/>
  <c r="V70" i="47"/>
  <c r="V67" i="47"/>
  <c r="V64" i="47"/>
  <c r="V61" i="47"/>
  <c r="V58" i="47"/>
  <c r="V55" i="47"/>
  <c r="V52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7" i="47"/>
  <c r="V72" i="47"/>
  <c r="V63" i="47"/>
  <c r="V54" i="47"/>
  <c r="V45" i="47"/>
  <c r="V36" i="47"/>
  <c r="V78" i="47"/>
  <c r="V69" i="47"/>
  <c r="V60" i="47"/>
  <c r="V51" i="47"/>
  <c r="V42" i="47"/>
  <c r="V33" i="47"/>
  <c r="V24" i="47"/>
  <c r="V4" i="47"/>
  <c r="Y4" i="47" s="1"/>
  <c r="V11" i="47"/>
  <c r="V8" i="47"/>
  <c r="V75" i="47"/>
  <c r="V66" i="47"/>
  <c r="V57" i="47"/>
  <c r="V48" i="47"/>
  <c r="V39" i="47"/>
  <c r="V30" i="47"/>
  <c r="V21" i="47"/>
  <c r="V14" i="47"/>
  <c r="V5" i="47"/>
  <c r="H23" i="47"/>
  <c r="I23" i="47" s="1"/>
  <c r="J23" i="47" s="1"/>
  <c r="H29" i="47"/>
  <c r="I29" i="47" s="1"/>
  <c r="J29" i="47" s="1"/>
  <c r="H50" i="47"/>
  <c r="I50" i="47" s="1"/>
  <c r="J50" i="47" s="1"/>
  <c r="H56" i="47"/>
  <c r="I56" i="47" s="1"/>
  <c r="J56" i="47" s="1"/>
  <c r="H78" i="47"/>
  <c r="I78" i="47" s="1"/>
  <c r="J78" i="47" s="1"/>
  <c r="G79" i="47"/>
  <c r="G76" i="47"/>
  <c r="G73" i="47"/>
  <c r="G70" i="47"/>
  <c r="G67" i="47"/>
  <c r="G64" i="47"/>
  <c r="G61" i="47"/>
  <c r="G58" i="47"/>
  <c r="G55" i="47"/>
  <c r="G52" i="47"/>
  <c r="G49" i="47"/>
  <c r="G46" i="47"/>
  <c r="G43" i="47"/>
  <c r="G40" i="47"/>
  <c r="G37" i="47"/>
  <c r="G34" i="47"/>
  <c r="G31" i="47"/>
  <c r="G28" i="47"/>
  <c r="G25" i="47"/>
  <c r="G22" i="47"/>
  <c r="G19" i="47"/>
  <c r="G16" i="47"/>
  <c r="G13" i="47"/>
  <c r="G10" i="47"/>
  <c r="G7" i="47"/>
  <c r="G4" i="47"/>
  <c r="F78" i="47"/>
  <c r="F75" i="47"/>
  <c r="F72" i="47"/>
  <c r="F69" i="47"/>
  <c r="F66" i="47"/>
  <c r="F63" i="47"/>
  <c r="F60" i="47"/>
  <c r="F57" i="47"/>
  <c r="F54" i="47"/>
  <c r="F51" i="47"/>
  <c r="F48" i="47"/>
  <c r="F45" i="47"/>
  <c r="F42" i="47"/>
  <c r="F39" i="47"/>
  <c r="F36" i="47"/>
  <c r="F33" i="47"/>
  <c r="F30" i="47"/>
  <c r="F27" i="47"/>
  <c r="F24" i="47"/>
  <c r="F21" i="47"/>
  <c r="F18" i="47"/>
  <c r="F15" i="47"/>
  <c r="F12" i="47"/>
  <c r="F9" i="47"/>
  <c r="F6" i="47"/>
  <c r="F77" i="47"/>
  <c r="G72" i="47"/>
  <c r="F68" i="47"/>
  <c r="G63" i="47"/>
  <c r="F59" i="47"/>
  <c r="G54" i="47"/>
  <c r="F50" i="47"/>
  <c r="G45" i="47"/>
  <c r="F41" i="47"/>
  <c r="G36" i="47"/>
  <c r="F32" i="47"/>
  <c r="G27" i="47"/>
  <c r="F23" i="47"/>
  <c r="G18" i="47"/>
  <c r="F14" i="47"/>
  <c r="G9" i="47"/>
  <c r="F5" i="47"/>
  <c r="F76" i="47"/>
  <c r="G71" i="47"/>
  <c r="F67" i="47"/>
  <c r="G62" i="47"/>
  <c r="F58" i="47"/>
  <c r="G53" i="47"/>
  <c r="F49" i="47"/>
  <c r="G44" i="47"/>
  <c r="F40" i="47"/>
  <c r="G35" i="47"/>
  <c r="F31" i="47"/>
  <c r="G26" i="47"/>
  <c r="F22" i="47"/>
  <c r="G17" i="47"/>
  <c r="F13" i="47"/>
  <c r="G8" i="47"/>
  <c r="F4" i="47"/>
  <c r="G75" i="47"/>
  <c r="F11" i="47"/>
  <c r="F17" i="47"/>
  <c r="G24" i="47"/>
  <c r="G30" i="47"/>
  <c r="F38" i="47"/>
  <c r="F44" i="47"/>
  <c r="G51" i="47"/>
  <c r="G57" i="47"/>
  <c r="F65" i="47"/>
  <c r="F71" i="47"/>
  <c r="F79" i="47"/>
  <c r="M15" i="47"/>
  <c r="U15" i="47" s="1"/>
  <c r="M33" i="47"/>
  <c r="U33" i="47" s="1"/>
  <c r="M51" i="47"/>
  <c r="U51" i="47" s="1"/>
  <c r="M69" i="47"/>
  <c r="U69" i="47" s="1"/>
  <c r="R79" i="47"/>
  <c r="R76" i="47"/>
  <c r="R73" i="47"/>
  <c r="R70" i="47"/>
  <c r="R67" i="47"/>
  <c r="R64" i="47"/>
  <c r="R61" i="47"/>
  <c r="R58" i="47"/>
  <c r="R55" i="47"/>
  <c r="R52" i="47"/>
  <c r="R49" i="47"/>
  <c r="R46" i="47"/>
  <c r="R43" i="47"/>
  <c r="R40" i="47"/>
  <c r="R37" i="47"/>
  <c r="R34" i="47"/>
  <c r="R31" i="47"/>
  <c r="R28" i="47"/>
  <c r="R25" i="47"/>
  <c r="R22" i="47"/>
  <c r="R19" i="47"/>
  <c r="R16" i="47"/>
  <c r="R13" i="47"/>
  <c r="R7" i="47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39" i="47"/>
  <c r="R36" i="47"/>
  <c r="R33" i="47"/>
  <c r="R30" i="47"/>
  <c r="R27" i="47"/>
  <c r="R24" i="47"/>
  <c r="R21" i="47"/>
  <c r="R18" i="47"/>
  <c r="R71" i="47"/>
  <c r="R62" i="47"/>
  <c r="R53" i="47"/>
  <c r="R44" i="47"/>
  <c r="R35" i="47"/>
  <c r="R77" i="47"/>
  <c r="R68" i="47"/>
  <c r="R59" i="47"/>
  <c r="R50" i="47"/>
  <c r="R41" i="47"/>
  <c r="R32" i="47"/>
  <c r="R6" i="47"/>
  <c r="R74" i="47"/>
  <c r="R65" i="47"/>
  <c r="R56" i="47"/>
  <c r="R47" i="47"/>
  <c r="R38" i="47"/>
  <c r="R29" i="47"/>
  <c r="R20" i="47"/>
  <c r="R15" i="47"/>
  <c r="R10" i="47"/>
  <c r="R4" i="47"/>
  <c r="R11" i="47"/>
  <c r="V12" i="47"/>
  <c r="H15" i="47"/>
  <c r="I15" i="47" s="1"/>
  <c r="J15" i="47" s="1"/>
  <c r="V18" i="47"/>
  <c r="Q65" i="47"/>
  <c r="O3" i="49"/>
  <c r="F9" i="49"/>
  <c r="H9" i="49" s="1"/>
  <c r="I9" i="49" s="1"/>
  <c r="J9" i="49" s="1"/>
  <c r="O23" i="49"/>
  <c r="P23" i="49" s="1"/>
  <c r="M16" i="50"/>
  <c r="U16" i="50" s="1"/>
  <c r="Q11" i="47"/>
  <c r="Q9" i="47"/>
  <c r="Q5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10" i="47"/>
  <c r="Q8" i="47"/>
  <c r="Q6" i="47"/>
  <c r="Z4" i="48"/>
  <c r="F10" i="49"/>
  <c r="H10" i="49" s="1"/>
  <c r="I10" i="49" s="1"/>
  <c r="J10" i="49" s="1"/>
  <c r="O6" i="49"/>
  <c r="P6" i="49" s="1"/>
  <c r="O14" i="49"/>
  <c r="P14" i="49" s="1"/>
  <c r="M21" i="50"/>
  <c r="U21" i="50" s="1"/>
  <c r="P3" i="47"/>
  <c r="AF3" i="47" s="1"/>
  <c r="AO3" i="47" s="1"/>
  <c r="Q23" i="47"/>
  <c r="Q32" i="47"/>
  <c r="Q41" i="47"/>
  <c r="Q50" i="47"/>
  <c r="Q59" i="47"/>
  <c r="Q68" i="47"/>
  <c r="Q77" i="47"/>
  <c r="F15" i="49"/>
  <c r="H15" i="49" s="1"/>
  <c r="I15" i="49" s="1"/>
  <c r="J15" i="49" s="1"/>
  <c r="O10" i="49"/>
  <c r="P10" i="49" s="1"/>
  <c r="O17" i="49"/>
  <c r="P17" i="49" s="1"/>
  <c r="O11" i="49"/>
  <c r="P11" i="49" s="1"/>
  <c r="F20" i="49"/>
  <c r="H20" i="49" s="1"/>
  <c r="I20" i="49" s="1"/>
  <c r="J20" i="49" s="1"/>
  <c r="F14" i="49"/>
  <c r="H14" i="49" s="1"/>
  <c r="I14" i="49" s="1"/>
  <c r="J14" i="49" s="1"/>
  <c r="F8" i="49"/>
  <c r="H8" i="49" s="1"/>
  <c r="I8" i="49" s="1"/>
  <c r="J8" i="49" s="1"/>
  <c r="F19" i="49"/>
  <c r="H19" i="49" s="1"/>
  <c r="I19" i="49" s="1"/>
  <c r="J19" i="49" s="1"/>
  <c r="F13" i="49"/>
  <c r="H13" i="49" s="1"/>
  <c r="I13" i="49" s="1"/>
  <c r="J13" i="49" s="1"/>
  <c r="F7" i="49"/>
  <c r="H7" i="49" s="1"/>
  <c r="I7" i="49" s="1"/>
  <c r="J7" i="49" s="1"/>
  <c r="F18" i="49"/>
  <c r="H18" i="49" s="1"/>
  <c r="I18" i="49" s="1"/>
  <c r="J18" i="49" s="1"/>
  <c r="F12" i="49"/>
  <c r="H12" i="49" s="1"/>
  <c r="I12" i="49" s="1"/>
  <c r="J12" i="49" s="1"/>
  <c r="F6" i="49"/>
  <c r="H6" i="49" s="1"/>
  <c r="I6" i="49" s="1"/>
  <c r="J6" i="49" s="1"/>
  <c r="F23" i="49"/>
  <c r="H23" i="49" s="1"/>
  <c r="I23" i="49" s="1"/>
  <c r="J23" i="49" s="1"/>
  <c r="F17" i="49"/>
  <c r="H17" i="49" s="1"/>
  <c r="I17" i="49" s="1"/>
  <c r="J17" i="49" s="1"/>
  <c r="F11" i="49"/>
  <c r="H11" i="49" s="1"/>
  <c r="I11" i="49" s="1"/>
  <c r="J11" i="49" s="1"/>
  <c r="F5" i="49"/>
  <c r="H5" i="49" s="1"/>
  <c r="I5" i="49" s="1"/>
  <c r="J5" i="49" s="1"/>
  <c r="F21" i="49"/>
  <c r="H21" i="49" s="1"/>
  <c r="I21" i="49" s="1"/>
  <c r="J21" i="49" s="1"/>
  <c r="M20" i="50"/>
  <c r="U20" i="50" s="1"/>
  <c r="M14" i="50"/>
  <c r="U14" i="50" s="1"/>
  <c r="M8" i="50"/>
  <c r="U8" i="50" s="1"/>
  <c r="M19" i="50"/>
  <c r="U19" i="50" s="1"/>
  <c r="M13" i="50"/>
  <c r="U13" i="50" s="1"/>
  <c r="M7" i="50"/>
  <c r="U7" i="50" s="1"/>
  <c r="M18" i="50"/>
  <c r="U18" i="50" s="1"/>
  <c r="M12" i="50"/>
  <c r="U12" i="50" s="1"/>
  <c r="M6" i="50"/>
  <c r="U6" i="50" s="1"/>
  <c r="M23" i="50"/>
  <c r="U23" i="50" s="1"/>
  <c r="M17" i="50"/>
  <c r="U17" i="50" s="1"/>
  <c r="M11" i="50"/>
  <c r="U11" i="50" s="1"/>
  <c r="M5" i="50"/>
  <c r="U5" i="50" s="1"/>
  <c r="M9" i="50"/>
  <c r="U9" i="50" s="1"/>
  <c r="M15" i="50"/>
  <c r="U15" i="50" s="1"/>
  <c r="M4" i="50"/>
  <c r="U4" i="50" s="1"/>
  <c r="X4" i="50" s="1"/>
  <c r="Z4" i="50" s="1"/>
  <c r="AH3" i="51"/>
  <c r="AQ3" i="51" s="1"/>
  <c r="O21" i="49"/>
  <c r="P21" i="49" s="1"/>
  <c r="O18" i="49"/>
  <c r="P18" i="49" s="1"/>
  <c r="O15" i="49"/>
  <c r="P15" i="49" s="1"/>
  <c r="O12" i="49"/>
  <c r="P12" i="49" s="1"/>
  <c r="O8" i="49"/>
  <c r="P8" i="49" s="1"/>
  <c r="O7" i="49"/>
  <c r="P7" i="49" s="1"/>
  <c r="O9" i="49"/>
  <c r="P9" i="49" s="1"/>
  <c r="O22" i="49"/>
  <c r="P22" i="49" s="1"/>
  <c r="O19" i="49"/>
  <c r="P19" i="49" s="1"/>
  <c r="O16" i="49"/>
  <c r="P16" i="49" s="1"/>
  <c r="O13" i="49"/>
  <c r="P13" i="49" s="1"/>
  <c r="O5" i="49"/>
  <c r="P5" i="49" s="1"/>
  <c r="F4" i="49"/>
  <c r="H4" i="49" s="1"/>
  <c r="I4" i="49" s="1"/>
  <c r="J4" i="49" s="1"/>
  <c r="K4" i="49" s="1"/>
  <c r="F22" i="49"/>
  <c r="H22" i="49" s="1"/>
  <c r="I22" i="49" s="1"/>
  <c r="J22" i="49" s="1"/>
  <c r="M10" i="50"/>
  <c r="U10" i="50" s="1"/>
  <c r="M19" i="51"/>
  <c r="U19" i="51" s="1"/>
  <c r="M13" i="51"/>
  <c r="U13" i="51" s="1"/>
  <c r="M7" i="51"/>
  <c r="U7" i="51" s="1"/>
  <c r="M18" i="51"/>
  <c r="U18" i="51" s="1"/>
  <c r="M12" i="51"/>
  <c r="U12" i="51" s="1"/>
  <c r="M6" i="51"/>
  <c r="U6" i="51" s="1"/>
  <c r="M23" i="51"/>
  <c r="U23" i="51" s="1"/>
  <c r="M17" i="51"/>
  <c r="U17" i="51" s="1"/>
  <c r="M11" i="51"/>
  <c r="U11" i="51" s="1"/>
  <c r="M5" i="51"/>
  <c r="U5" i="51" s="1"/>
  <c r="M22" i="51"/>
  <c r="U22" i="51" s="1"/>
  <c r="M16" i="51"/>
  <c r="U16" i="51" s="1"/>
  <c r="M10" i="51"/>
  <c r="U10" i="51" s="1"/>
  <c r="M4" i="51"/>
  <c r="U4" i="51" s="1"/>
  <c r="X4" i="51" s="1"/>
  <c r="M9" i="51"/>
  <c r="U9" i="51" s="1"/>
  <c r="M21" i="51"/>
  <c r="U21" i="51" s="1"/>
  <c r="M20" i="51"/>
  <c r="U20" i="51" s="1"/>
  <c r="M15" i="51"/>
  <c r="U15" i="51" s="1"/>
  <c r="M14" i="51"/>
  <c r="U14" i="51" s="1"/>
  <c r="M8" i="51"/>
  <c r="U8" i="51" s="1"/>
  <c r="R9" i="50"/>
  <c r="R23" i="50"/>
  <c r="R20" i="50"/>
  <c r="R17" i="50"/>
  <c r="R14" i="50"/>
  <c r="R10" i="50"/>
  <c r="R11" i="50"/>
  <c r="R5" i="50"/>
  <c r="R4" i="50"/>
  <c r="R21" i="50"/>
  <c r="R18" i="50"/>
  <c r="R15" i="50"/>
  <c r="R12" i="50"/>
  <c r="R6" i="50"/>
  <c r="R19" i="50"/>
  <c r="R7" i="50"/>
  <c r="R8" i="51"/>
  <c r="P3" i="53"/>
  <c r="AF3" i="53" s="1"/>
  <c r="AO3" i="53" s="1"/>
  <c r="AE3" i="53"/>
  <c r="H14" i="54"/>
  <c r="I14" i="54" s="1"/>
  <c r="J14" i="54" s="1"/>
  <c r="H11" i="57"/>
  <c r="I11" i="57" s="1"/>
  <c r="J11" i="57" s="1"/>
  <c r="H23" i="57"/>
  <c r="I23" i="57" s="1"/>
  <c r="J23" i="57" s="1"/>
  <c r="H6" i="58"/>
  <c r="I6" i="58" s="1"/>
  <c r="J6" i="58" s="1"/>
  <c r="H18" i="58"/>
  <c r="I18" i="58" s="1"/>
  <c r="J18" i="58" s="1"/>
  <c r="R13" i="51"/>
  <c r="R16" i="51"/>
  <c r="R19" i="51"/>
  <c r="Q21" i="52"/>
  <c r="Q22" i="52"/>
  <c r="Q19" i="52"/>
  <c r="Q23" i="52"/>
  <c r="Q17" i="52"/>
  <c r="Q14" i="52"/>
  <c r="Q10" i="52"/>
  <c r="Q11" i="52"/>
  <c r="Q5" i="52"/>
  <c r="Q18" i="52"/>
  <c r="Q15" i="52"/>
  <c r="Q12" i="52"/>
  <c r="Q6" i="52"/>
  <c r="Q20" i="52"/>
  <c r="Q13" i="52"/>
  <c r="Q16" i="52"/>
  <c r="Q8" i="52"/>
  <c r="M19" i="56"/>
  <c r="U19" i="56" s="1"/>
  <c r="M13" i="56"/>
  <c r="U13" i="56" s="1"/>
  <c r="M7" i="56"/>
  <c r="U7" i="56" s="1"/>
  <c r="M18" i="56"/>
  <c r="U18" i="56" s="1"/>
  <c r="M12" i="56"/>
  <c r="U12" i="56" s="1"/>
  <c r="M6" i="56"/>
  <c r="U6" i="56" s="1"/>
  <c r="M23" i="56"/>
  <c r="U23" i="56" s="1"/>
  <c r="M17" i="56"/>
  <c r="U17" i="56" s="1"/>
  <c r="M11" i="56"/>
  <c r="U11" i="56" s="1"/>
  <c r="M5" i="56"/>
  <c r="U5" i="56" s="1"/>
  <c r="M14" i="56"/>
  <c r="U14" i="56" s="1"/>
  <c r="M22" i="56"/>
  <c r="U22" i="56" s="1"/>
  <c r="M10" i="56"/>
  <c r="U10" i="56" s="1"/>
  <c r="M21" i="56"/>
  <c r="U21" i="56" s="1"/>
  <c r="M9" i="56"/>
  <c r="U9" i="56" s="1"/>
  <c r="M20" i="56"/>
  <c r="U20" i="56" s="1"/>
  <c r="M8" i="56"/>
  <c r="U8" i="56" s="1"/>
  <c r="M16" i="56"/>
  <c r="U16" i="56" s="1"/>
  <c r="M15" i="56"/>
  <c r="U15" i="56" s="1"/>
  <c r="R23" i="56"/>
  <c r="R20" i="56"/>
  <c r="R17" i="56"/>
  <c r="R14" i="56"/>
  <c r="R10" i="56"/>
  <c r="R11" i="56"/>
  <c r="R5" i="56"/>
  <c r="R4" i="56"/>
  <c r="R21" i="56"/>
  <c r="R18" i="56"/>
  <c r="R15" i="56"/>
  <c r="R12" i="56"/>
  <c r="R6" i="56"/>
  <c r="R22" i="56"/>
  <c r="R19" i="56"/>
  <c r="R16" i="56"/>
  <c r="R13" i="56"/>
  <c r="R3" i="56"/>
  <c r="R7" i="56"/>
  <c r="H19" i="58"/>
  <c r="I19" i="58" s="1"/>
  <c r="J19" i="58" s="1"/>
  <c r="V23" i="60"/>
  <c r="V20" i="60"/>
  <c r="V17" i="60"/>
  <c r="V14" i="60"/>
  <c r="V10" i="60"/>
  <c r="V11" i="60"/>
  <c r="V5" i="60"/>
  <c r="V4" i="60"/>
  <c r="Y4" i="60" s="1"/>
  <c r="V21" i="60"/>
  <c r="V18" i="60"/>
  <c r="V15" i="60"/>
  <c r="V12" i="60"/>
  <c r="V6" i="60"/>
  <c r="V22" i="60"/>
  <c r="V19" i="60"/>
  <c r="V16" i="60"/>
  <c r="V13" i="60"/>
  <c r="V8" i="60"/>
  <c r="V7" i="60"/>
  <c r="V9" i="60"/>
  <c r="H19" i="62"/>
  <c r="I19" i="62" s="1"/>
  <c r="J19" i="62" s="1"/>
  <c r="P17" i="50"/>
  <c r="P23" i="50"/>
  <c r="Q7" i="52"/>
  <c r="AH4" i="54"/>
  <c r="M4" i="56"/>
  <c r="U4" i="56" s="1"/>
  <c r="X4" i="56" s="1"/>
  <c r="AH4" i="56" s="1"/>
  <c r="R9" i="56"/>
  <c r="H19" i="61"/>
  <c r="I19" i="61" s="1"/>
  <c r="J19" i="61" s="1"/>
  <c r="R23" i="51"/>
  <c r="R20" i="51"/>
  <c r="R17" i="51"/>
  <c r="R14" i="51"/>
  <c r="R10" i="51"/>
  <c r="R11" i="51"/>
  <c r="R5" i="51"/>
  <c r="R4" i="51"/>
  <c r="R21" i="51"/>
  <c r="R18" i="51"/>
  <c r="R15" i="51"/>
  <c r="R12" i="51"/>
  <c r="R6" i="51"/>
  <c r="R22" i="51"/>
  <c r="Q9" i="52"/>
  <c r="O11" i="54"/>
  <c r="P11" i="54" s="1"/>
  <c r="O5" i="54"/>
  <c r="P5" i="54" s="1"/>
  <c r="O21" i="54"/>
  <c r="P21" i="54" s="1"/>
  <c r="O18" i="54"/>
  <c r="P18" i="54" s="1"/>
  <c r="O15" i="54"/>
  <c r="P15" i="54" s="1"/>
  <c r="O12" i="54"/>
  <c r="P12" i="54" s="1"/>
  <c r="O6" i="54"/>
  <c r="P6" i="54" s="1"/>
  <c r="O23" i="54"/>
  <c r="P23" i="54" s="1"/>
  <c r="O17" i="54"/>
  <c r="P17" i="54" s="1"/>
  <c r="O9" i="54"/>
  <c r="P9" i="54" s="1"/>
  <c r="O7" i="54"/>
  <c r="P7" i="54" s="1"/>
  <c r="O19" i="54"/>
  <c r="P19" i="54" s="1"/>
  <c r="O13" i="54"/>
  <c r="P13" i="54" s="1"/>
  <c r="O10" i="54"/>
  <c r="P10" i="54" s="1"/>
  <c r="O20" i="54"/>
  <c r="P20" i="54" s="1"/>
  <c r="O14" i="54"/>
  <c r="P14" i="54" s="1"/>
  <c r="O8" i="54"/>
  <c r="P8" i="54" s="1"/>
  <c r="O22" i="54"/>
  <c r="P22" i="54" s="1"/>
  <c r="H4" i="54"/>
  <c r="I4" i="54" s="1"/>
  <c r="J4" i="54" s="1"/>
  <c r="K4" i="54" s="1"/>
  <c r="H22" i="54"/>
  <c r="I22" i="54" s="1"/>
  <c r="J22" i="54" s="1"/>
  <c r="H8" i="61"/>
  <c r="I8" i="61" s="1"/>
  <c r="J8" i="61" s="1"/>
  <c r="R22" i="50"/>
  <c r="R7" i="51"/>
  <c r="F19" i="53"/>
  <c r="H19" i="53" s="1"/>
  <c r="I19" i="53" s="1"/>
  <c r="J19" i="53" s="1"/>
  <c r="F13" i="53"/>
  <c r="H13" i="53" s="1"/>
  <c r="I13" i="53" s="1"/>
  <c r="J13" i="53" s="1"/>
  <c r="F7" i="53"/>
  <c r="H7" i="53" s="1"/>
  <c r="I7" i="53" s="1"/>
  <c r="J7" i="53" s="1"/>
  <c r="F18" i="53"/>
  <c r="H18" i="53" s="1"/>
  <c r="I18" i="53" s="1"/>
  <c r="J18" i="53" s="1"/>
  <c r="F12" i="53"/>
  <c r="H12" i="53" s="1"/>
  <c r="I12" i="53" s="1"/>
  <c r="J12" i="53" s="1"/>
  <c r="F6" i="53"/>
  <c r="H6" i="53" s="1"/>
  <c r="I6" i="53" s="1"/>
  <c r="J6" i="53" s="1"/>
  <c r="F23" i="53"/>
  <c r="H23" i="53" s="1"/>
  <c r="I23" i="53" s="1"/>
  <c r="J23" i="53" s="1"/>
  <c r="F17" i="53"/>
  <c r="H17" i="53" s="1"/>
  <c r="I17" i="53" s="1"/>
  <c r="J17" i="53" s="1"/>
  <c r="F11" i="53"/>
  <c r="H11" i="53" s="1"/>
  <c r="I11" i="53" s="1"/>
  <c r="J11" i="53" s="1"/>
  <c r="F5" i="53"/>
  <c r="H5" i="53" s="1"/>
  <c r="I5" i="53" s="1"/>
  <c r="J5" i="53" s="1"/>
  <c r="F22" i="53"/>
  <c r="H22" i="53" s="1"/>
  <c r="I22" i="53" s="1"/>
  <c r="J22" i="53" s="1"/>
  <c r="F10" i="53"/>
  <c r="H10" i="53" s="1"/>
  <c r="I10" i="53" s="1"/>
  <c r="J10" i="53" s="1"/>
  <c r="F21" i="53"/>
  <c r="H21" i="53" s="1"/>
  <c r="I21" i="53" s="1"/>
  <c r="J21" i="53" s="1"/>
  <c r="F9" i="53"/>
  <c r="H9" i="53" s="1"/>
  <c r="I9" i="53" s="1"/>
  <c r="J9" i="53" s="1"/>
  <c r="F20" i="53"/>
  <c r="H20" i="53" s="1"/>
  <c r="I20" i="53" s="1"/>
  <c r="J20" i="53" s="1"/>
  <c r="F8" i="53"/>
  <c r="H8" i="53" s="1"/>
  <c r="I8" i="53" s="1"/>
  <c r="J8" i="53" s="1"/>
  <c r="F16" i="53"/>
  <c r="H16" i="53" s="1"/>
  <c r="I16" i="53" s="1"/>
  <c r="J16" i="53" s="1"/>
  <c r="F4" i="53"/>
  <c r="H4" i="53" s="1"/>
  <c r="I4" i="53" s="1"/>
  <c r="J4" i="53" s="1"/>
  <c r="K4" i="53" s="1"/>
  <c r="F15" i="53"/>
  <c r="H15" i="53" s="1"/>
  <c r="I15" i="53" s="1"/>
  <c r="J15" i="53" s="1"/>
  <c r="F14" i="53"/>
  <c r="H14" i="53" s="1"/>
  <c r="I14" i="53" s="1"/>
  <c r="J14" i="53" s="1"/>
  <c r="O3" i="54"/>
  <c r="R8" i="56"/>
  <c r="AH3" i="63"/>
  <c r="AQ3" i="63" s="1"/>
  <c r="H21" i="66"/>
  <c r="I21" i="66" s="1"/>
  <c r="J21" i="66" s="1"/>
  <c r="Z4" i="66"/>
  <c r="G4" i="93" a="1"/>
  <c r="F4" i="92" a="1"/>
  <c r="F4" i="91" a="1"/>
  <c r="F4" i="90" a="1"/>
  <c r="G4" i="89" a="1"/>
  <c r="F4" i="88" a="1"/>
  <c r="F4" i="87" a="1"/>
  <c r="G4" i="85" a="1"/>
  <c r="F4" i="86" a="1"/>
  <c r="F4" i="84" a="1"/>
  <c r="G4" i="81" a="1"/>
  <c r="F4" i="83" a="1"/>
  <c r="F4" i="82" a="1"/>
  <c r="F4" i="80" a="1"/>
  <c r="F4" i="79" a="1"/>
  <c r="G4" i="77" a="1"/>
  <c r="F4" i="78" a="1"/>
  <c r="G4" i="73" a="1"/>
  <c r="F4" i="76" a="1"/>
  <c r="F4" i="75" a="1"/>
  <c r="F4" i="46" a="1"/>
  <c r="F4" i="48" a="1"/>
  <c r="F4" i="74" a="1"/>
  <c r="O23" i="68"/>
  <c r="P23" i="68" s="1"/>
  <c r="O20" i="68"/>
  <c r="P20" i="68" s="1"/>
  <c r="O17" i="68"/>
  <c r="P17" i="68" s="1"/>
  <c r="O14" i="68"/>
  <c r="P14" i="68" s="1"/>
  <c r="O10" i="68"/>
  <c r="P10" i="68" s="1"/>
  <c r="O22" i="68"/>
  <c r="P22" i="68" s="1"/>
  <c r="O13" i="68"/>
  <c r="P13" i="68" s="1"/>
  <c r="O18" i="68"/>
  <c r="P18" i="68" s="1"/>
  <c r="O19" i="68"/>
  <c r="P19" i="68" s="1"/>
  <c r="O8" i="68"/>
  <c r="P8" i="68" s="1"/>
  <c r="O5" i="68"/>
  <c r="P5" i="68" s="1"/>
  <c r="O15" i="68"/>
  <c r="P15" i="68" s="1"/>
  <c r="O9" i="68"/>
  <c r="P9" i="68" s="1"/>
  <c r="O7" i="68"/>
  <c r="P7" i="68" s="1"/>
  <c r="O6" i="68"/>
  <c r="P6" i="68" s="1"/>
  <c r="O16" i="68"/>
  <c r="P16" i="68" s="1"/>
  <c r="O11" i="68"/>
  <c r="P11" i="68" s="1"/>
  <c r="O3" i="68"/>
  <c r="O21" i="68"/>
  <c r="P21" i="68" s="1"/>
  <c r="H6" i="70"/>
  <c r="I6" i="70" s="1"/>
  <c r="J6" i="70" s="1"/>
  <c r="Q22" i="71"/>
  <c r="Q19" i="71"/>
  <c r="Q16" i="71"/>
  <c r="Q13" i="71"/>
  <c r="Q8" i="71"/>
  <c r="Q7" i="71"/>
  <c r="Q9" i="71"/>
  <c r="Q23" i="71"/>
  <c r="Q20" i="71"/>
  <c r="Q17" i="71"/>
  <c r="Q14" i="71"/>
  <c r="Q10" i="71"/>
  <c r="Q11" i="71"/>
  <c r="Q5" i="71"/>
  <c r="Q12" i="71"/>
  <c r="Q6" i="71"/>
  <c r="Q15" i="71"/>
  <c r="Q18" i="71"/>
  <c r="Q21" i="71"/>
  <c r="O21" i="63"/>
  <c r="P21" i="63" s="1"/>
  <c r="O18" i="63"/>
  <c r="P18" i="63" s="1"/>
  <c r="O15" i="63"/>
  <c r="P15" i="63" s="1"/>
  <c r="O12" i="63"/>
  <c r="P12" i="63" s="1"/>
  <c r="O6" i="63"/>
  <c r="P6" i="63" s="1"/>
  <c r="O22" i="63"/>
  <c r="P22" i="63" s="1"/>
  <c r="O19" i="63"/>
  <c r="P19" i="63" s="1"/>
  <c r="O16" i="63"/>
  <c r="P16" i="63" s="1"/>
  <c r="O13" i="63"/>
  <c r="P13" i="63" s="1"/>
  <c r="O8" i="63"/>
  <c r="P8" i="63" s="1"/>
  <c r="O7" i="63"/>
  <c r="P7" i="63" s="1"/>
  <c r="O3" i="63"/>
  <c r="O9" i="63"/>
  <c r="P9" i="63" s="1"/>
  <c r="O23" i="63"/>
  <c r="P23" i="63" s="1"/>
  <c r="O20" i="63"/>
  <c r="P20" i="63" s="1"/>
  <c r="O17" i="63"/>
  <c r="P17" i="63" s="1"/>
  <c r="O14" i="63"/>
  <c r="P14" i="63" s="1"/>
  <c r="O10" i="63"/>
  <c r="P10" i="63" s="1"/>
  <c r="O5" i="63"/>
  <c r="P5" i="63" s="1"/>
  <c r="H5" i="65"/>
  <c r="I5" i="65" s="1"/>
  <c r="J5" i="65" s="1"/>
  <c r="H23" i="65"/>
  <c r="I23" i="65" s="1"/>
  <c r="J23" i="65" s="1"/>
  <c r="O12" i="68"/>
  <c r="P12" i="68" s="1"/>
  <c r="H8" i="70"/>
  <c r="I8" i="70" s="1"/>
  <c r="J8" i="70" s="1"/>
  <c r="O22" i="72"/>
  <c r="P22" i="72" s="1"/>
  <c r="O19" i="72"/>
  <c r="P19" i="72" s="1"/>
  <c r="O16" i="72"/>
  <c r="P16" i="72" s="1"/>
  <c r="O13" i="72"/>
  <c r="P13" i="72" s="1"/>
  <c r="O8" i="72"/>
  <c r="P8" i="72" s="1"/>
  <c r="O7" i="72"/>
  <c r="P7" i="72" s="1"/>
  <c r="O3" i="72"/>
  <c r="O9" i="72"/>
  <c r="P9" i="72" s="1"/>
  <c r="O23" i="72"/>
  <c r="P23" i="72" s="1"/>
  <c r="O20" i="72"/>
  <c r="P20" i="72" s="1"/>
  <c r="O17" i="72"/>
  <c r="P17" i="72" s="1"/>
  <c r="O14" i="72"/>
  <c r="P14" i="72" s="1"/>
  <c r="O10" i="72"/>
  <c r="P10" i="72" s="1"/>
  <c r="O21" i="72"/>
  <c r="P21" i="72" s="1"/>
  <c r="O18" i="72"/>
  <c r="P18" i="72" s="1"/>
  <c r="O15" i="72"/>
  <c r="P15" i="72" s="1"/>
  <c r="O12" i="72"/>
  <c r="P12" i="72" s="1"/>
  <c r="O11" i="72"/>
  <c r="P11" i="72" s="1"/>
  <c r="O6" i="72"/>
  <c r="P6" i="72" s="1"/>
  <c r="P3" i="75"/>
  <c r="AF3" i="75" s="1"/>
  <c r="AO3" i="75" s="1"/>
  <c r="AE3" i="75"/>
  <c r="H6" i="65"/>
  <c r="I6" i="65" s="1"/>
  <c r="J6" i="65" s="1"/>
  <c r="H14" i="65"/>
  <c r="I14" i="65" s="1"/>
  <c r="J14" i="65" s="1"/>
  <c r="V22" i="66"/>
  <c r="V19" i="66"/>
  <c r="V16" i="66"/>
  <c r="V13" i="66"/>
  <c r="V8" i="66"/>
  <c r="V7" i="66"/>
  <c r="V11" i="66"/>
  <c r="V5" i="66"/>
  <c r="V4" i="66"/>
  <c r="Y4" i="66" s="1"/>
  <c r="V18" i="66"/>
  <c r="V23" i="66"/>
  <c r="V14" i="66"/>
  <c r="V15" i="66"/>
  <c r="V6" i="66"/>
  <c r="V20" i="66"/>
  <c r="V9" i="66"/>
  <c r="V21" i="66"/>
  <c r="V12" i="66"/>
  <c r="V10" i="66"/>
  <c r="V17" i="66"/>
  <c r="G22" i="69"/>
  <c r="G16" i="69"/>
  <c r="G10" i="69"/>
  <c r="G4" i="69"/>
  <c r="G19" i="69"/>
  <c r="G13" i="69"/>
  <c r="G7" i="69"/>
  <c r="G20" i="69"/>
  <c r="G11" i="69"/>
  <c r="G18" i="69"/>
  <c r="G9" i="69"/>
  <c r="G17" i="69"/>
  <c r="G8" i="69"/>
  <c r="G15" i="69"/>
  <c r="G6" i="69"/>
  <c r="G23" i="69"/>
  <c r="G14" i="69"/>
  <c r="G5" i="69"/>
  <c r="G21" i="69"/>
  <c r="O21" i="71"/>
  <c r="P21" i="71" s="1"/>
  <c r="O18" i="71"/>
  <c r="P18" i="71" s="1"/>
  <c r="O15" i="71"/>
  <c r="P15" i="71" s="1"/>
  <c r="O12" i="71"/>
  <c r="P12" i="71" s="1"/>
  <c r="O6" i="71"/>
  <c r="P6" i="71" s="1"/>
  <c r="O22" i="71"/>
  <c r="P22" i="71" s="1"/>
  <c r="O19" i="71"/>
  <c r="P19" i="71" s="1"/>
  <c r="O16" i="71"/>
  <c r="P16" i="71" s="1"/>
  <c r="O13" i="71"/>
  <c r="P13" i="71" s="1"/>
  <c r="O8" i="71"/>
  <c r="P8" i="71" s="1"/>
  <c r="O7" i="71"/>
  <c r="P7" i="71" s="1"/>
  <c r="O9" i="71"/>
  <c r="P9" i="71" s="1"/>
  <c r="O23" i="71"/>
  <c r="P23" i="71" s="1"/>
  <c r="O3" i="71"/>
  <c r="O10" i="71"/>
  <c r="P10" i="71" s="1"/>
  <c r="O14" i="71"/>
  <c r="P14" i="71" s="1"/>
  <c r="O11" i="71"/>
  <c r="P11" i="71" s="1"/>
  <c r="O5" i="71"/>
  <c r="P5" i="71" s="1"/>
  <c r="O17" i="71"/>
  <c r="P17" i="71" s="1"/>
  <c r="Y4" i="50"/>
  <c r="O21" i="50"/>
  <c r="P21" i="50" s="1"/>
  <c r="O18" i="50"/>
  <c r="P18" i="50" s="1"/>
  <c r="O15" i="50"/>
  <c r="P15" i="50" s="1"/>
  <c r="O12" i="50"/>
  <c r="P12" i="50" s="1"/>
  <c r="O6" i="50"/>
  <c r="P6" i="50" s="1"/>
  <c r="O22" i="50"/>
  <c r="P22" i="50" s="1"/>
  <c r="O19" i="50"/>
  <c r="P19" i="50" s="1"/>
  <c r="O16" i="50"/>
  <c r="P16" i="50" s="1"/>
  <c r="O13" i="50"/>
  <c r="P13" i="50" s="1"/>
  <c r="O8" i="50"/>
  <c r="P8" i="50" s="1"/>
  <c r="O7" i="50"/>
  <c r="P7" i="50" s="1"/>
  <c r="O3" i="50"/>
  <c r="O9" i="50"/>
  <c r="P9" i="50" s="1"/>
  <c r="O20" i="50"/>
  <c r="P20" i="50" s="1"/>
  <c r="O22" i="51"/>
  <c r="P22" i="51" s="1"/>
  <c r="O19" i="51"/>
  <c r="P19" i="51" s="1"/>
  <c r="O16" i="51"/>
  <c r="P16" i="51" s="1"/>
  <c r="O13" i="51"/>
  <c r="P13" i="51" s="1"/>
  <c r="O8" i="51"/>
  <c r="P8" i="51" s="1"/>
  <c r="O7" i="51"/>
  <c r="P7" i="51" s="1"/>
  <c r="O3" i="51"/>
  <c r="O9" i="51"/>
  <c r="P9" i="51" s="1"/>
  <c r="O23" i="51"/>
  <c r="P23" i="51" s="1"/>
  <c r="O20" i="51"/>
  <c r="P20" i="51" s="1"/>
  <c r="O17" i="51"/>
  <c r="P17" i="51" s="1"/>
  <c r="O14" i="51"/>
  <c r="P14" i="51" s="1"/>
  <c r="O10" i="51"/>
  <c r="P10" i="51" s="1"/>
  <c r="H10" i="54"/>
  <c r="I10" i="54" s="1"/>
  <c r="J10" i="54" s="1"/>
  <c r="O21" i="55"/>
  <c r="P21" i="55" s="1"/>
  <c r="O18" i="55"/>
  <c r="P18" i="55" s="1"/>
  <c r="O15" i="55"/>
  <c r="P15" i="55" s="1"/>
  <c r="O12" i="55"/>
  <c r="P12" i="55" s="1"/>
  <c r="O6" i="55"/>
  <c r="P6" i="55" s="1"/>
  <c r="O22" i="55"/>
  <c r="P22" i="55" s="1"/>
  <c r="O19" i="55"/>
  <c r="P19" i="55" s="1"/>
  <c r="O16" i="55"/>
  <c r="P16" i="55" s="1"/>
  <c r="O13" i="55"/>
  <c r="P13" i="55" s="1"/>
  <c r="O8" i="55"/>
  <c r="P8" i="55" s="1"/>
  <c r="O7" i="55"/>
  <c r="P7" i="55" s="1"/>
  <c r="O3" i="55"/>
  <c r="O20" i="55"/>
  <c r="P20" i="55" s="1"/>
  <c r="O14" i="55"/>
  <c r="P14" i="55" s="1"/>
  <c r="O9" i="55"/>
  <c r="P9" i="55" s="1"/>
  <c r="O23" i="55"/>
  <c r="P23" i="55" s="1"/>
  <c r="O17" i="55"/>
  <c r="P17" i="55" s="1"/>
  <c r="O10" i="55"/>
  <c r="P10" i="55" s="1"/>
  <c r="V21" i="55"/>
  <c r="V18" i="55"/>
  <c r="V15" i="55"/>
  <c r="V12" i="55"/>
  <c r="V6" i="55"/>
  <c r="V22" i="55"/>
  <c r="V19" i="55"/>
  <c r="V16" i="55"/>
  <c r="V13" i="55"/>
  <c r="V8" i="55"/>
  <c r="V7" i="55"/>
  <c r="V23" i="55"/>
  <c r="V17" i="55"/>
  <c r="V10" i="55"/>
  <c r="V11" i="55"/>
  <c r="V5" i="55"/>
  <c r="V4" i="55"/>
  <c r="Y4" i="55" s="1"/>
  <c r="V20" i="55"/>
  <c r="V14" i="55"/>
  <c r="P6" i="56"/>
  <c r="P5" i="56"/>
  <c r="P12" i="56"/>
  <c r="P18" i="56"/>
  <c r="M20" i="63"/>
  <c r="U20" i="63" s="1"/>
  <c r="M14" i="63"/>
  <c r="U14" i="63" s="1"/>
  <c r="M8" i="63"/>
  <c r="U8" i="63" s="1"/>
  <c r="M19" i="63"/>
  <c r="U19" i="63" s="1"/>
  <c r="M13" i="63"/>
  <c r="U13" i="63" s="1"/>
  <c r="M7" i="63"/>
  <c r="U7" i="63" s="1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2" i="63"/>
  <c r="U22" i="63" s="1"/>
  <c r="M16" i="63"/>
  <c r="U16" i="63" s="1"/>
  <c r="M10" i="63"/>
  <c r="U10" i="63" s="1"/>
  <c r="M4" i="63"/>
  <c r="U4" i="63" s="1"/>
  <c r="X4" i="63" s="1"/>
  <c r="AH4" i="63" s="1"/>
  <c r="M21" i="63"/>
  <c r="U21" i="63" s="1"/>
  <c r="M15" i="63"/>
  <c r="U15" i="63" s="1"/>
  <c r="O11" i="63"/>
  <c r="P11" i="63" s="1"/>
  <c r="G12" i="69"/>
  <c r="O5" i="72"/>
  <c r="P5" i="72" s="1"/>
  <c r="Y4" i="56"/>
  <c r="O20" i="71"/>
  <c r="P20" i="71" s="1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87" i="46"/>
  <c r="U87" i="46" s="1"/>
  <c r="Q56" i="46"/>
  <c r="Q59" i="46"/>
  <c r="V60" i="46"/>
  <c r="Q62" i="46"/>
  <c r="V63" i="46"/>
  <c r="Q65" i="46"/>
  <c r="V66" i="46"/>
  <c r="Q68" i="46"/>
  <c r="V69" i="46"/>
  <c r="Q71" i="46"/>
  <c r="V72" i="46"/>
  <c r="Q74" i="46"/>
  <c r="V75" i="46"/>
  <c r="Q77" i="46"/>
  <c r="V78" i="46"/>
  <c r="Q80" i="46"/>
  <c r="V81" i="46"/>
  <c r="Q83" i="46"/>
  <c r="V84" i="46"/>
  <c r="Q86" i="46"/>
  <c r="V87" i="46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Q6" i="48"/>
  <c r="V7" i="48"/>
  <c r="Q8" i="48"/>
  <c r="Q10" i="48"/>
  <c r="Q12" i="48"/>
  <c r="V13" i="48"/>
  <c r="Q15" i="48"/>
  <c r="V16" i="48"/>
  <c r="Q18" i="48"/>
  <c r="V19" i="48"/>
  <c r="Q21" i="48"/>
  <c r="V22" i="48"/>
  <c r="Q24" i="48"/>
  <c r="V25" i="48"/>
  <c r="Q27" i="48"/>
  <c r="V28" i="48"/>
  <c r="Q30" i="48"/>
  <c r="V31" i="48"/>
  <c r="Q33" i="48"/>
  <c r="V34" i="48"/>
  <c r="Q36" i="48"/>
  <c r="V37" i="48"/>
  <c r="Q39" i="48"/>
  <c r="V40" i="48"/>
  <c r="Q42" i="48"/>
  <c r="V43" i="48"/>
  <c r="Q45" i="48"/>
  <c r="V46" i="48"/>
  <c r="Q48" i="48"/>
  <c r="V49" i="48"/>
  <c r="Q51" i="48"/>
  <c r="V52" i="48"/>
  <c r="Q54" i="48"/>
  <c r="V55" i="48"/>
  <c r="Q57" i="48"/>
  <c r="V58" i="48"/>
  <c r="Q60" i="48"/>
  <c r="V61" i="48"/>
  <c r="Q63" i="48"/>
  <c r="V64" i="48"/>
  <c r="Q66" i="48"/>
  <c r="V67" i="48"/>
  <c r="Q69" i="48"/>
  <c r="G8" i="49"/>
  <c r="G14" i="49"/>
  <c r="G20" i="49"/>
  <c r="M7" i="49"/>
  <c r="U7" i="49" s="1"/>
  <c r="M13" i="49"/>
  <c r="U13" i="49" s="1"/>
  <c r="M19" i="49"/>
  <c r="U19" i="49" s="1"/>
  <c r="Q5" i="50"/>
  <c r="Q11" i="50"/>
  <c r="V10" i="51"/>
  <c r="V14" i="51"/>
  <c r="V17" i="51"/>
  <c r="V20" i="51"/>
  <c r="V23" i="51"/>
  <c r="AH3" i="52"/>
  <c r="AQ3" i="52" s="1"/>
  <c r="M9" i="52"/>
  <c r="U9" i="52" s="1"/>
  <c r="M15" i="52"/>
  <c r="U15" i="52" s="1"/>
  <c r="M21" i="52"/>
  <c r="U21" i="52" s="1"/>
  <c r="V4" i="52"/>
  <c r="Y4" i="52" s="1"/>
  <c r="Z4" i="52" s="1"/>
  <c r="O5" i="52"/>
  <c r="P5" i="52" s="1"/>
  <c r="V5" i="52"/>
  <c r="R22" i="52"/>
  <c r="R19" i="52"/>
  <c r="R7" i="52"/>
  <c r="R8" i="52"/>
  <c r="O11" i="52"/>
  <c r="P11" i="52" s="1"/>
  <c r="V11" i="52"/>
  <c r="R13" i="52"/>
  <c r="R16" i="52"/>
  <c r="V22" i="52"/>
  <c r="F19" i="54"/>
  <c r="H19" i="54" s="1"/>
  <c r="I19" i="54" s="1"/>
  <c r="J19" i="54" s="1"/>
  <c r="F13" i="54"/>
  <c r="H13" i="54" s="1"/>
  <c r="I13" i="54" s="1"/>
  <c r="J13" i="54" s="1"/>
  <c r="F7" i="54"/>
  <c r="H7" i="54" s="1"/>
  <c r="I7" i="54" s="1"/>
  <c r="J7" i="54" s="1"/>
  <c r="F18" i="54"/>
  <c r="H18" i="54" s="1"/>
  <c r="I18" i="54" s="1"/>
  <c r="J18" i="54" s="1"/>
  <c r="F12" i="54"/>
  <c r="H12" i="54" s="1"/>
  <c r="I12" i="54" s="1"/>
  <c r="J12" i="54" s="1"/>
  <c r="F6" i="54"/>
  <c r="H6" i="54" s="1"/>
  <c r="I6" i="54" s="1"/>
  <c r="J6" i="54" s="1"/>
  <c r="F23" i="54"/>
  <c r="H23" i="54" s="1"/>
  <c r="I23" i="54" s="1"/>
  <c r="J23" i="54" s="1"/>
  <c r="F17" i="54"/>
  <c r="H17" i="54" s="1"/>
  <c r="I17" i="54" s="1"/>
  <c r="J17" i="54" s="1"/>
  <c r="F11" i="54"/>
  <c r="H11" i="54" s="1"/>
  <c r="I11" i="54" s="1"/>
  <c r="J11" i="54" s="1"/>
  <c r="F5" i="54"/>
  <c r="H5" i="54" s="1"/>
  <c r="I5" i="54" s="1"/>
  <c r="J5" i="54" s="1"/>
  <c r="F15" i="54"/>
  <c r="H15" i="54" s="1"/>
  <c r="I15" i="54" s="1"/>
  <c r="J15" i="54" s="1"/>
  <c r="V11" i="54"/>
  <c r="V5" i="54"/>
  <c r="V4" i="54"/>
  <c r="Y4" i="54" s="1"/>
  <c r="Z4" i="54" s="1"/>
  <c r="V21" i="54"/>
  <c r="V18" i="54"/>
  <c r="V15" i="54"/>
  <c r="V12" i="54"/>
  <c r="V6" i="54"/>
  <c r="V17" i="54"/>
  <c r="V23" i="54"/>
  <c r="M10" i="55"/>
  <c r="U10" i="55" s="1"/>
  <c r="M22" i="55"/>
  <c r="U22" i="55" s="1"/>
  <c r="R7" i="55"/>
  <c r="P10" i="56"/>
  <c r="O22" i="56"/>
  <c r="P22" i="56" s="1"/>
  <c r="O19" i="56"/>
  <c r="P19" i="56" s="1"/>
  <c r="O16" i="56"/>
  <c r="P16" i="56" s="1"/>
  <c r="O13" i="56"/>
  <c r="P13" i="56" s="1"/>
  <c r="O8" i="56"/>
  <c r="P8" i="56" s="1"/>
  <c r="O7" i="56"/>
  <c r="P7" i="56" s="1"/>
  <c r="O3" i="56"/>
  <c r="O9" i="56"/>
  <c r="P9" i="56" s="1"/>
  <c r="O23" i="56"/>
  <c r="P23" i="56" s="1"/>
  <c r="O20" i="56"/>
  <c r="P20" i="56" s="1"/>
  <c r="O17" i="56"/>
  <c r="P17" i="56" s="1"/>
  <c r="O14" i="56"/>
  <c r="P14" i="56" s="1"/>
  <c r="H12" i="57"/>
  <c r="I12" i="57" s="1"/>
  <c r="J12" i="57" s="1"/>
  <c r="H11" i="58"/>
  <c r="I11" i="58" s="1"/>
  <c r="J11" i="58" s="1"/>
  <c r="H23" i="58"/>
  <c r="I23" i="58" s="1"/>
  <c r="J23" i="58" s="1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O21" i="60"/>
  <c r="P21" i="60" s="1"/>
  <c r="O18" i="60"/>
  <c r="P18" i="60" s="1"/>
  <c r="O15" i="60"/>
  <c r="P15" i="60" s="1"/>
  <c r="O12" i="60"/>
  <c r="P12" i="60" s="1"/>
  <c r="O6" i="60"/>
  <c r="P6" i="60" s="1"/>
  <c r="O22" i="60"/>
  <c r="P22" i="60" s="1"/>
  <c r="O19" i="60"/>
  <c r="P19" i="60" s="1"/>
  <c r="O16" i="60"/>
  <c r="P16" i="60" s="1"/>
  <c r="O13" i="60"/>
  <c r="P13" i="60" s="1"/>
  <c r="O8" i="60"/>
  <c r="P8" i="60" s="1"/>
  <c r="O7" i="60"/>
  <c r="P7" i="60" s="1"/>
  <c r="O3" i="60"/>
  <c r="O9" i="60"/>
  <c r="P9" i="60" s="1"/>
  <c r="H14" i="61"/>
  <c r="I14" i="61" s="1"/>
  <c r="J14" i="61" s="1"/>
  <c r="H8" i="62"/>
  <c r="I8" i="62" s="1"/>
  <c r="J8" i="62" s="1"/>
  <c r="H17" i="65"/>
  <c r="I17" i="65" s="1"/>
  <c r="J17" i="65" s="1"/>
  <c r="O3" i="65"/>
  <c r="O20" i="65"/>
  <c r="P20" i="65" s="1"/>
  <c r="O16" i="65"/>
  <c r="P16" i="65" s="1"/>
  <c r="O13" i="65"/>
  <c r="P13" i="65" s="1"/>
  <c r="O8" i="65"/>
  <c r="P8" i="65" s="1"/>
  <c r="O7" i="65"/>
  <c r="P7" i="65" s="1"/>
  <c r="O21" i="65"/>
  <c r="P21" i="65" s="1"/>
  <c r="O9" i="65"/>
  <c r="P9" i="65" s="1"/>
  <c r="O22" i="65"/>
  <c r="P22" i="65" s="1"/>
  <c r="O17" i="65"/>
  <c r="P17" i="65" s="1"/>
  <c r="O14" i="65"/>
  <c r="P14" i="65" s="1"/>
  <c r="O10" i="65"/>
  <c r="P10" i="65" s="1"/>
  <c r="O5" i="65"/>
  <c r="P5" i="65" s="1"/>
  <c r="O18" i="65"/>
  <c r="P18" i="65" s="1"/>
  <c r="O11" i="65"/>
  <c r="P11" i="65" s="1"/>
  <c r="H15" i="69"/>
  <c r="I15" i="69" s="1"/>
  <c r="J15" i="69" s="1"/>
  <c r="H9" i="70"/>
  <c r="I9" i="70" s="1"/>
  <c r="J9" i="70" s="1"/>
  <c r="G22" i="70"/>
  <c r="G16" i="70"/>
  <c r="G10" i="70"/>
  <c r="G4" i="70"/>
  <c r="G19" i="70"/>
  <c r="G13" i="70"/>
  <c r="G7" i="70"/>
  <c r="G20" i="70"/>
  <c r="G11" i="70"/>
  <c r="G18" i="70"/>
  <c r="G9" i="70"/>
  <c r="G17" i="70"/>
  <c r="G8" i="70"/>
  <c r="G15" i="70"/>
  <c r="G6" i="70"/>
  <c r="G23" i="70"/>
  <c r="G14" i="70"/>
  <c r="G5" i="70"/>
  <c r="R6" i="48"/>
  <c r="R8" i="48"/>
  <c r="R10" i="48"/>
  <c r="V11" i="48"/>
  <c r="R12" i="48"/>
  <c r="R15" i="48"/>
  <c r="R18" i="48"/>
  <c r="R21" i="48"/>
  <c r="R24" i="48"/>
  <c r="R27" i="48"/>
  <c r="R30" i="48"/>
  <c r="R33" i="48"/>
  <c r="R36" i="48"/>
  <c r="R39" i="48"/>
  <c r="R42" i="48"/>
  <c r="R45" i="48"/>
  <c r="R48" i="48"/>
  <c r="R51" i="48"/>
  <c r="R54" i="48"/>
  <c r="R57" i="48"/>
  <c r="R60" i="48"/>
  <c r="R63" i="48"/>
  <c r="R66" i="48"/>
  <c r="R69" i="48"/>
  <c r="G9" i="49"/>
  <c r="G15" i="49"/>
  <c r="G21" i="49"/>
  <c r="M8" i="49"/>
  <c r="U8" i="49" s="1"/>
  <c r="M14" i="49"/>
  <c r="U14" i="49" s="1"/>
  <c r="M20" i="49"/>
  <c r="U20" i="49" s="1"/>
  <c r="Q10" i="50"/>
  <c r="Q14" i="50"/>
  <c r="Q17" i="50"/>
  <c r="Q20" i="50"/>
  <c r="Q23" i="50"/>
  <c r="O10" i="52"/>
  <c r="P10" i="52" s="1"/>
  <c r="V10" i="52"/>
  <c r="O14" i="52"/>
  <c r="P14" i="52" s="1"/>
  <c r="V14" i="52"/>
  <c r="AH4" i="53"/>
  <c r="AQ4" i="53" s="1"/>
  <c r="Q21" i="53"/>
  <c r="Q18" i="53"/>
  <c r="Q15" i="53"/>
  <c r="Q12" i="53"/>
  <c r="Q6" i="53"/>
  <c r="Q22" i="53"/>
  <c r="Q19" i="53"/>
  <c r="Q16" i="53"/>
  <c r="Q13" i="53"/>
  <c r="Q8" i="53"/>
  <c r="Q7" i="53"/>
  <c r="V23" i="53"/>
  <c r="V20" i="53"/>
  <c r="V17" i="53"/>
  <c r="V14" i="53"/>
  <c r="V10" i="53"/>
  <c r="V5" i="53"/>
  <c r="V4" i="53"/>
  <c r="Y4" i="53" s="1"/>
  <c r="Z4" i="53" s="1"/>
  <c r="V11" i="53"/>
  <c r="V21" i="53"/>
  <c r="V18" i="53"/>
  <c r="V15" i="53"/>
  <c r="V12" i="53"/>
  <c r="V6" i="53"/>
  <c r="V13" i="53"/>
  <c r="V22" i="53"/>
  <c r="H16" i="54"/>
  <c r="I16" i="54" s="1"/>
  <c r="J16" i="54" s="1"/>
  <c r="M11" i="55"/>
  <c r="U11" i="55" s="1"/>
  <c r="R6" i="55"/>
  <c r="R12" i="55"/>
  <c r="H12" i="58"/>
  <c r="I12" i="58" s="1"/>
  <c r="J12" i="58" s="1"/>
  <c r="O22" i="58"/>
  <c r="P22" i="58" s="1"/>
  <c r="O19" i="58"/>
  <c r="P19" i="58" s="1"/>
  <c r="O16" i="58"/>
  <c r="P16" i="58" s="1"/>
  <c r="O13" i="58"/>
  <c r="P13" i="58" s="1"/>
  <c r="O8" i="58"/>
  <c r="P8" i="58" s="1"/>
  <c r="O7" i="58"/>
  <c r="P7" i="58" s="1"/>
  <c r="O3" i="58"/>
  <c r="O9" i="58"/>
  <c r="P9" i="58" s="1"/>
  <c r="O23" i="58"/>
  <c r="P23" i="58" s="1"/>
  <c r="O20" i="58"/>
  <c r="P20" i="58" s="1"/>
  <c r="O17" i="58"/>
  <c r="P17" i="58" s="1"/>
  <c r="O14" i="58"/>
  <c r="P14" i="58" s="1"/>
  <c r="O10" i="58"/>
  <c r="P10" i="58" s="1"/>
  <c r="O11" i="58"/>
  <c r="P11" i="58" s="1"/>
  <c r="O5" i="58"/>
  <c r="P5" i="58" s="1"/>
  <c r="O21" i="58"/>
  <c r="P21" i="58" s="1"/>
  <c r="O18" i="58"/>
  <c r="P18" i="58" s="1"/>
  <c r="O15" i="58"/>
  <c r="P15" i="58" s="1"/>
  <c r="O12" i="58"/>
  <c r="P12" i="58" s="1"/>
  <c r="O6" i="58"/>
  <c r="P6" i="58" s="1"/>
  <c r="H20" i="61"/>
  <c r="I20" i="61" s="1"/>
  <c r="J20" i="61" s="1"/>
  <c r="H14" i="62"/>
  <c r="I14" i="62" s="1"/>
  <c r="J14" i="62" s="1"/>
  <c r="Z4" i="62"/>
  <c r="H18" i="65"/>
  <c r="I18" i="65" s="1"/>
  <c r="J18" i="65" s="1"/>
  <c r="AE3" i="48"/>
  <c r="Q13" i="48"/>
  <c r="V14" i="48"/>
  <c r="Q16" i="48"/>
  <c r="V17" i="48"/>
  <c r="Q19" i="48"/>
  <c r="V20" i="48"/>
  <c r="Q22" i="48"/>
  <c r="V23" i="48"/>
  <c r="Q25" i="48"/>
  <c r="V26" i="48"/>
  <c r="Q28" i="48"/>
  <c r="V29" i="48"/>
  <c r="Q31" i="48"/>
  <c r="V32" i="48"/>
  <c r="Q34" i="48"/>
  <c r="V35" i="48"/>
  <c r="Q37" i="48"/>
  <c r="V38" i="48"/>
  <c r="Q40" i="48"/>
  <c r="V41" i="48"/>
  <c r="Q43" i="48"/>
  <c r="V44" i="48"/>
  <c r="Q46" i="48"/>
  <c r="V47" i="48"/>
  <c r="Q49" i="48"/>
  <c r="V50" i="48"/>
  <c r="Q52" i="48"/>
  <c r="V53" i="48"/>
  <c r="Q55" i="48"/>
  <c r="V56" i="48"/>
  <c r="Q58" i="48"/>
  <c r="V59" i="48"/>
  <c r="Q61" i="48"/>
  <c r="V62" i="48"/>
  <c r="Q64" i="48"/>
  <c r="V65" i="48"/>
  <c r="Q67" i="48"/>
  <c r="AH3" i="49"/>
  <c r="AQ3" i="49" s="1"/>
  <c r="G4" i="49"/>
  <c r="G10" i="49"/>
  <c r="G16" i="49"/>
  <c r="G22" i="49"/>
  <c r="M9" i="49"/>
  <c r="U9" i="49" s="1"/>
  <c r="M15" i="49"/>
  <c r="U15" i="49" s="1"/>
  <c r="M21" i="49"/>
  <c r="U21" i="49" s="1"/>
  <c r="Q9" i="50"/>
  <c r="V13" i="51"/>
  <c r="V16" i="51"/>
  <c r="V19" i="51"/>
  <c r="O23" i="52"/>
  <c r="P23" i="52" s="1"/>
  <c r="O20" i="52"/>
  <c r="P20" i="52" s="1"/>
  <c r="O21" i="52"/>
  <c r="P21" i="52" s="1"/>
  <c r="O9" i="52"/>
  <c r="P9" i="52" s="1"/>
  <c r="V23" i="52"/>
  <c r="V20" i="52"/>
  <c r="V21" i="52"/>
  <c r="Q17" i="53"/>
  <c r="H8" i="54"/>
  <c r="I8" i="54" s="1"/>
  <c r="J8" i="54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18" i="55"/>
  <c r="U18" i="55" s="1"/>
  <c r="M12" i="55"/>
  <c r="U12" i="55" s="1"/>
  <c r="M6" i="55"/>
  <c r="U6" i="55" s="1"/>
  <c r="M15" i="55"/>
  <c r="U15" i="55" s="1"/>
  <c r="R9" i="55"/>
  <c r="R23" i="55"/>
  <c r="R20" i="55"/>
  <c r="R17" i="55"/>
  <c r="R14" i="55"/>
  <c r="R10" i="55"/>
  <c r="R11" i="55"/>
  <c r="R5" i="55"/>
  <c r="R4" i="55"/>
  <c r="R8" i="55"/>
  <c r="R16" i="55"/>
  <c r="R22" i="55"/>
  <c r="P11" i="56"/>
  <c r="H5" i="57"/>
  <c r="I5" i="57" s="1"/>
  <c r="J5" i="57" s="1"/>
  <c r="H17" i="57"/>
  <c r="I17" i="57" s="1"/>
  <c r="J17" i="57" s="1"/>
  <c r="O3" i="57"/>
  <c r="O22" i="57"/>
  <c r="P22" i="57" s="1"/>
  <c r="O19" i="57"/>
  <c r="P19" i="57" s="1"/>
  <c r="O16" i="57"/>
  <c r="P16" i="57" s="1"/>
  <c r="O13" i="57"/>
  <c r="P13" i="57" s="1"/>
  <c r="O8" i="57"/>
  <c r="P8" i="57" s="1"/>
  <c r="O7" i="57"/>
  <c r="P7" i="57" s="1"/>
  <c r="O9" i="57"/>
  <c r="P9" i="57" s="1"/>
  <c r="O23" i="57"/>
  <c r="P23" i="57" s="1"/>
  <c r="O20" i="57"/>
  <c r="P20" i="57" s="1"/>
  <c r="O17" i="57"/>
  <c r="P17" i="57" s="1"/>
  <c r="O14" i="57"/>
  <c r="P14" i="57" s="1"/>
  <c r="O10" i="57"/>
  <c r="P10" i="57" s="1"/>
  <c r="O5" i="57"/>
  <c r="P5" i="57" s="1"/>
  <c r="O11" i="57"/>
  <c r="P11" i="57" s="1"/>
  <c r="H22" i="58"/>
  <c r="I22" i="58" s="1"/>
  <c r="J22" i="58" s="1"/>
  <c r="Q23" i="58"/>
  <c r="Q20" i="58"/>
  <c r="Q17" i="58"/>
  <c r="Q14" i="58"/>
  <c r="Q10" i="58"/>
  <c r="Q11" i="58"/>
  <c r="Q5" i="58"/>
  <c r="Q21" i="58"/>
  <c r="Q18" i="58"/>
  <c r="Q15" i="58"/>
  <c r="Q12" i="58"/>
  <c r="Q6" i="58"/>
  <c r="Q22" i="58"/>
  <c r="Q19" i="58"/>
  <c r="Q16" i="58"/>
  <c r="Q13" i="58"/>
  <c r="Q8" i="58"/>
  <c r="Q7" i="58"/>
  <c r="P9" i="61"/>
  <c r="V23" i="61"/>
  <c r="V20" i="61"/>
  <c r="V17" i="61"/>
  <c r="V14" i="61"/>
  <c r="V10" i="61"/>
  <c r="V5" i="61"/>
  <c r="V4" i="61"/>
  <c r="Y4" i="61" s="1"/>
  <c r="Z4" i="61" s="1"/>
  <c r="V11" i="61"/>
  <c r="V21" i="61"/>
  <c r="V18" i="61"/>
  <c r="V15" i="61"/>
  <c r="V12" i="61"/>
  <c r="V6" i="61"/>
  <c r="V22" i="61"/>
  <c r="V19" i="61"/>
  <c r="V16" i="61"/>
  <c r="V13" i="61"/>
  <c r="V8" i="61"/>
  <c r="V7" i="61"/>
  <c r="H20" i="62"/>
  <c r="I20" i="62" s="1"/>
  <c r="J20" i="62" s="1"/>
  <c r="H11" i="65"/>
  <c r="I11" i="65" s="1"/>
  <c r="J11" i="65" s="1"/>
  <c r="H19" i="65"/>
  <c r="I19" i="65" s="1"/>
  <c r="J19" i="65" s="1"/>
  <c r="F22" i="66"/>
  <c r="H22" i="66" s="1"/>
  <c r="I22" i="66" s="1"/>
  <c r="J22" i="66" s="1"/>
  <c r="F16" i="66"/>
  <c r="H16" i="66" s="1"/>
  <c r="I16" i="66" s="1"/>
  <c r="J16" i="66" s="1"/>
  <c r="F10" i="66"/>
  <c r="H10" i="66" s="1"/>
  <c r="I10" i="66" s="1"/>
  <c r="J10" i="66" s="1"/>
  <c r="F4" i="66"/>
  <c r="H4" i="66" s="1"/>
  <c r="I4" i="66" s="1"/>
  <c r="J4" i="66" s="1"/>
  <c r="K4" i="66" s="1"/>
  <c r="F19" i="66"/>
  <c r="H19" i="66" s="1"/>
  <c r="I19" i="66" s="1"/>
  <c r="J19" i="66" s="1"/>
  <c r="F13" i="66"/>
  <c r="H13" i="66" s="1"/>
  <c r="I13" i="66" s="1"/>
  <c r="J13" i="66" s="1"/>
  <c r="F7" i="66"/>
  <c r="H7" i="66" s="1"/>
  <c r="I7" i="66" s="1"/>
  <c r="J7" i="66" s="1"/>
  <c r="F20" i="66"/>
  <c r="H20" i="66" s="1"/>
  <c r="I20" i="66" s="1"/>
  <c r="J20" i="66" s="1"/>
  <c r="F11" i="66"/>
  <c r="H11" i="66" s="1"/>
  <c r="I11" i="66" s="1"/>
  <c r="J11" i="66" s="1"/>
  <c r="F18" i="66"/>
  <c r="H18" i="66" s="1"/>
  <c r="I18" i="66" s="1"/>
  <c r="J18" i="66" s="1"/>
  <c r="F9" i="66"/>
  <c r="H9" i="66" s="1"/>
  <c r="I9" i="66" s="1"/>
  <c r="J9" i="66" s="1"/>
  <c r="F17" i="66"/>
  <c r="H17" i="66" s="1"/>
  <c r="I17" i="66" s="1"/>
  <c r="J17" i="66" s="1"/>
  <c r="F8" i="66"/>
  <c r="H8" i="66" s="1"/>
  <c r="I8" i="66" s="1"/>
  <c r="J8" i="66" s="1"/>
  <c r="F15" i="66"/>
  <c r="H15" i="66" s="1"/>
  <c r="I15" i="66" s="1"/>
  <c r="J15" i="66" s="1"/>
  <c r="F6" i="66"/>
  <c r="H6" i="66" s="1"/>
  <c r="I6" i="66" s="1"/>
  <c r="J6" i="66" s="1"/>
  <c r="F23" i="66"/>
  <c r="H23" i="66" s="1"/>
  <c r="I23" i="66" s="1"/>
  <c r="J23" i="66" s="1"/>
  <c r="F14" i="66"/>
  <c r="H14" i="66" s="1"/>
  <c r="I14" i="66" s="1"/>
  <c r="J14" i="66" s="1"/>
  <c r="F5" i="66"/>
  <c r="H5" i="66" s="1"/>
  <c r="I5" i="66" s="1"/>
  <c r="J5" i="66" s="1"/>
  <c r="H6" i="69"/>
  <c r="I6" i="69" s="1"/>
  <c r="J6" i="69" s="1"/>
  <c r="H15" i="70"/>
  <c r="I15" i="70" s="1"/>
  <c r="J15" i="70" s="1"/>
  <c r="AH3" i="45"/>
  <c r="AQ3" i="45" s="1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R6" i="46"/>
  <c r="R8" i="46"/>
  <c r="R10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M6" i="48"/>
  <c r="U6" i="48" s="1"/>
  <c r="M12" i="48"/>
  <c r="U12" i="48" s="1"/>
  <c r="M18" i="48"/>
  <c r="U18" i="48" s="1"/>
  <c r="M24" i="48"/>
  <c r="U24" i="48" s="1"/>
  <c r="M30" i="48"/>
  <c r="U30" i="48" s="1"/>
  <c r="M36" i="48"/>
  <c r="U36" i="48" s="1"/>
  <c r="M42" i="48"/>
  <c r="U42" i="48" s="1"/>
  <c r="M48" i="48"/>
  <c r="U48" i="48" s="1"/>
  <c r="M54" i="48"/>
  <c r="U54" i="48" s="1"/>
  <c r="M60" i="48"/>
  <c r="U60" i="48" s="1"/>
  <c r="Q5" i="48"/>
  <c r="R7" i="48"/>
  <c r="Q9" i="48"/>
  <c r="R13" i="48"/>
  <c r="R16" i="48"/>
  <c r="R19" i="48"/>
  <c r="R22" i="48"/>
  <c r="R25" i="48"/>
  <c r="R28" i="48"/>
  <c r="R31" i="48"/>
  <c r="R34" i="48"/>
  <c r="R37" i="48"/>
  <c r="R40" i="48"/>
  <c r="R43" i="48"/>
  <c r="R46" i="48"/>
  <c r="R49" i="48"/>
  <c r="R52" i="48"/>
  <c r="R55" i="48"/>
  <c r="R58" i="48"/>
  <c r="R61" i="48"/>
  <c r="R64" i="48"/>
  <c r="G5" i="49"/>
  <c r="G11" i="49"/>
  <c r="G17" i="49"/>
  <c r="M4" i="49"/>
  <c r="U4" i="49" s="1"/>
  <c r="X4" i="49" s="1"/>
  <c r="M10" i="49"/>
  <c r="U10" i="49" s="1"/>
  <c r="M16" i="49"/>
  <c r="U16" i="49" s="1"/>
  <c r="V6" i="50"/>
  <c r="Q7" i="50"/>
  <c r="Q8" i="50"/>
  <c r="V12" i="50"/>
  <c r="Q13" i="50"/>
  <c r="V15" i="50"/>
  <c r="Q16" i="50"/>
  <c r="V18" i="50"/>
  <c r="Q19" i="50"/>
  <c r="O3" i="52"/>
  <c r="M6" i="52"/>
  <c r="U6" i="52" s="1"/>
  <c r="M12" i="52"/>
  <c r="U12" i="52" s="1"/>
  <c r="R4" i="52"/>
  <c r="R5" i="52"/>
  <c r="O7" i="52"/>
  <c r="P7" i="52" s="1"/>
  <c r="V7" i="52"/>
  <c r="O8" i="52"/>
  <c r="P8" i="52" s="1"/>
  <c r="V8" i="52"/>
  <c r="R11" i="52"/>
  <c r="O13" i="52"/>
  <c r="P13" i="52" s="1"/>
  <c r="V13" i="52"/>
  <c r="O16" i="52"/>
  <c r="P16" i="52" s="1"/>
  <c r="V16" i="52"/>
  <c r="V19" i="52"/>
  <c r="O22" i="52"/>
  <c r="P22" i="52" s="1"/>
  <c r="O23" i="53"/>
  <c r="P23" i="53" s="1"/>
  <c r="O20" i="53"/>
  <c r="P20" i="53" s="1"/>
  <c r="O17" i="53"/>
  <c r="P17" i="53" s="1"/>
  <c r="O14" i="53"/>
  <c r="P14" i="53" s="1"/>
  <c r="O10" i="53"/>
  <c r="P10" i="53" s="1"/>
  <c r="O5" i="53"/>
  <c r="P5" i="53" s="1"/>
  <c r="O11" i="53"/>
  <c r="P11" i="53" s="1"/>
  <c r="O21" i="53"/>
  <c r="P21" i="53" s="1"/>
  <c r="O18" i="53"/>
  <c r="P18" i="53" s="1"/>
  <c r="O15" i="53"/>
  <c r="P15" i="53" s="1"/>
  <c r="O12" i="53"/>
  <c r="P12" i="53" s="1"/>
  <c r="O6" i="53"/>
  <c r="P6" i="53" s="1"/>
  <c r="O8" i="53"/>
  <c r="P8" i="53" s="1"/>
  <c r="O9" i="53"/>
  <c r="P9" i="53" s="1"/>
  <c r="O13" i="53"/>
  <c r="P13" i="53" s="1"/>
  <c r="V19" i="53"/>
  <c r="O22" i="53"/>
  <c r="P22" i="53" s="1"/>
  <c r="F9" i="54"/>
  <c r="H9" i="54" s="1"/>
  <c r="I9" i="54" s="1"/>
  <c r="J9" i="54" s="1"/>
  <c r="F21" i="54"/>
  <c r="H21" i="54" s="1"/>
  <c r="I21" i="54" s="1"/>
  <c r="J21" i="54" s="1"/>
  <c r="V14" i="54"/>
  <c r="V20" i="54"/>
  <c r="M4" i="55"/>
  <c r="U4" i="55" s="1"/>
  <c r="X4" i="55" s="1"/>
  <c r="Z4" i="55" s="1"/>
  <c r="M16" i="55"/>
  <c r="U16" i="55" s="1"/>
  <c r="H6" i="57"/>
  <c r="I6" i="57" s="1"/>
  <c r="J6" i="57" s="1"/>
  <c r="H18" i="57"/>
  <c r="I18" i="57" s="1"/>
  <c r="J18" i="57" s="1"/>
  <c r="O12" i="57"/>
  <c r="P12" i="57" s="1"/>
  <c r="O21" i="57"/>
  <c r="P21" i="57" s="1"/>
  <c r="H5" i="58"/>
  <c r="I5" i="58" s="1"/>
  <c r="J5" i="58" s="1"/>
  <c r="H17" i="58"/>
  <c r="I17" i="58" s="1"/>
  <c r="J17" i="58" s="1"/>
  <c r="P10" i="62"/>
  <c r="P14" i="62"/>
  <c r="P23" i="62"/>
  <c r="R9" i="63"/>
  <c r="R23" i="63"/>
  <c r="R20" i="63"/>
  <c r="R17" i="63"/>
  <c r="R14" i="63"/>
  <c r="R10" i="63"/>
  <c r="R11" i="63"/>
  <c r="R5" i="63"/>
  <c r="R4" i="63"/>
  <c r="R21" i="63"/>
  <c r="R18" i="63"/>
  <c r="R15" i="63"/>
  <c r="R12" i="63"/>
  <c r="R6" i="63"/>
  <c r="R16" i="63"/>
  <c r="O22" i="64"/>
  <c r="P22" i="64" s="1"/>
  <c r="O19" i="64"/>
  <c r="P19" i="64" s="1"/>
  <c r="O16" i="64"/>
  <c r="P16" i="64" s="1"/>
  <c r="O13" i="64"/>
  <c r="P13" i="64" s="1"/>
  <c r="O8" i="64"/>
  <c r="P8" i="64" s="1"/>
  <c r="O7" i="64"/>
  <c r="P7" i="64" s="1"/>
  <c r="O3" i="64"/>
  <c r="O9" i="64"/>
  <c r="P9" i="64" s="1"/>
  <c r="O23" i="64"/>
  <c r="P23" i="64" s="1"/>
  <c r="O20" i="64"/>
  <c r="P20" i="64" s="1"/>
  <c r="O17" i="64"/>
  <c r="P17" i="64" s="1"/>
  <c r="O14" i="64"/>
  <c r="P14" i="64" s="1"/>
  <c r="O10" i="64"/>
  <c r="P10" i="64" s="1"/>
  <c r="O11" i="64"/>
  <c r="P11" i="64" s="1"/>
  <c r="O5" i="64"/>
  <c r="P5" i="64" s="1"/>
  <c r="H22" i="65"/>
  <c r="I22" i="65" s="1"/>
  <c r="J22" i="65" s="1"/>
  <c r="H12" i="65"/>
  <c r="I12" i="65" s="1"/>
  <c r="J12" i="65" s="1"/>
  <c r="O19" i="65"/>
  <c r="P19" i="65" s="1"/>
  <c r="F12" i="66"/>
  <c r="H12" i="66" s="1"/>
  <c r="I12" i="66" s="1"/>
  <c r="J12" i="66" s="1"/>
  <c r="P23" i="66"/>
  <c r="H8" i="69"/>
  <c r="I8" i="69" s="1"/>
  <c r="J8" i="69" s="1"/>
  <c r="H20" i="69"/>
  <c r="I20" i="69" s="1"/>
  <c r="J20" i="69" s="1"/>
  <c r="AH4" i="73"/>
  <c r="G9" i="57"/>
  <c r="G15" i="57"/>
  <c r="G21" i="57"/>
  <c r="G9" i="58"/>
  <c r="G15" i="58"/>
  <c r="G21" i="58"/>
  <c r="Q9" i="59"/>
  <c r="F9" i="61"/>
  <c r="H9" i="61" s="1"/>
  <c r="I9" i="61" s="1"/>
  <c r="J9" i="61" s="1"/>
  <c r="F15" i="61"/>
  <c r="H15" i="61" s="1"/>
  <c r="I15" i="61" s="1"/>
  <c r="J15" i="61" s="1"/>
  <c r="F21" i="61"/>
  <c r="H21" i="61" s="1"/>
  <c r="I21" i="61" s="1"/>
  <c r="J21" i="61" s="1"/>
  <c r="O7" i="61"/>
  <c r="P7" i="61" s="1"/>
  <c r="O8" i="61"/>
  <c r="P8" i="61" s="1"/>
  <c r="O13" i="61"/>
  <c r="P13" i="61" s="1"/>
  <c r="O16" i="61"/>
  <c r="P16" i="61" s="1"/>
  <c r="O19" i="61"/>
  <c r="P19" i="61" s="1"/>
  <c r="O22" i="61"/>
  <c r="P22" i="61" s="1"/>
  <c r="F9" i="62"/>
  <c r="H9" i="62" s="1"/>
  <c r="I9" i="62" s="1"/>
  <c r="J9" i="62" s="1"/>
  <c r="F15" i="62"/>
  <c r="H15" i="62" s="1"/>
  <c r="I15" i="62" s="1"/>
  <c r="J15" i="62" s="1"/>
  <c r="F21" i="62"/>
  <c r="H21" i="62" s="1"/>
  <c r="I21" i="62" s="1"/>
  <c r="J21" i="62" s="1"/>
  <c r="O9" i="62"/>
  <c r="P9" i="62" s="1"/>
  <c r="AH3" i="64"/>
  <c r="AQ3" i="64" s="1"/>
  <c r="M9" i="64"/>
  <c r="U9" i="64" s="1"/>
  <c r="M15" i="64"/>
  <c r="U15" i="64" s="1"/>
  <c r="M21" i="64"/>
  <c r="U21" i="64" s="1"/>
  <c r="R7" i="64"/>
  <c r="R8" i="64"/>
  <c r="R13" i="64"/>
  <c r="R16" i="64"/>
  <c r="R19" i="64"/>
  <c r="R22" i="64"/>
  <c r="G9" i="65"/>
  <c r="G15" i="65"/>
  <c r="G21" i="65"/>
  <c r="O22" i="66"/>
  <c r="P22" i="66" s="1"/>
  <c r="O19" i="66"/>
  <c r="P19" i="66" s="1"/>
  <c r="O16" i="66"/>
  <c r="P16" i="66" s="1"/>
  <c r="O13" i="66"/>
  <c r="P13" i="66" s="1"/>
  <c r="O8" i="66"/>
  <c r="P8" i="66" s="1"/>
  <c r="O7" i="66"/>
  <c r="P7" i="66" s="1"/>
  <c r="O3" i="66"/>
  <c r="O11" i="66"/>
  <c r="P11" i="66" s="1"/>
  <c r="O5" i="66"/>
  <c r="P5" i="66" s="1"/>
  <c r="Q23" i="66"/>
  <c r="Q20" i="66"/>
  <c r="Q17" i="66"/>
  <c r="Q14" i="66"/>
  <c r="Q10" i="66"/>
  <c r="O18" i="66"/>
  <c r="P18" i="66" s="1"/>
  <c r="Q19" i="66"/>
  <c r="M22" i="68"/>
  <c r="U22" i="68" s="1"/>
  <c r="M16" i="68"/>
  <c r="U16" i="68" s="1"/>
  <c r="M10" i="68"/>
  <c r="U10" i="68" s="1"/>
  <c r="M4" i="68"/>
  <c r="U4" i="68" s="1"/>
  <c r="X4" i="68" s="1"/>
  <c r="M19" i="68"/>
  <c r="U19" i="68" s="1"/>
  <c r="M13" i="68"/>
  <c r="U13" i="68" s="1"/>
  <c r="M7" i="68"/>
  <c r="U7" i="68" s="1"/>
  <c r="M12" i="68"/>
  <c r="U12" i="68" s="1"/>
  <c r="M21" i="68"/>
  <c r="U21" i="68" s="1"/>
  <c r="P13" i="69"/>
  <c r="P19" i="69"/>
  <c r="H17" i="70"/>
  <c r="I17" i="70" s="1"/>
  <c r="J17" i="70" s="1"/>
  <c r="V11" i="70"/>
  <c r="V5" i="70"/>
  <c r="V4" i="70"/>
  <c r="Y4" i="70" s="1"/>
  <c r="Z4" i="70" s="1"/>
  <c r="V22" i="70"/>
  <c r="V19" i="70"/>
  <c r="V16" i="70"/>
  <c r="V13" i="70"/>
  <c r="V8" i="70"/>
  <c r="V7" i="70"/>
  <c r="P15" i="70"/>
  <c r="V18" i="70"/>
  <c r="Q8" i="73"/>
  <c r="Q6" i="73"/>
  <c r="Q96" i="73"/>
  <c r="Q93" i="73"/>
  <c r="Q90" i="73"/>
  <c r="Q87" i="73"/>
  <c r="Q84" i="73"/>
  <c r="Q81" i="73"/>
  <c r="Q78" i="73"/>
  <c r="Q75" i="73"/>
  <c r="Q72" i="73"/>
  <c r="Q69" i="73"/>
  <c r="Q66" i="73"/>
  <c r="Q63" i="73"/>
  <c r="Q60" i="73"/>
  <c r="Q57" i="73"/>
  <c r="Q54" i="73"/>
  <c r="Q51" i="73"/>
  <c r="Q48" i="73"/>
  <c r="Q45" i="73"/>
  <c r="Q42" i="73"/>
  <c r="Q39" i="73"/>
  <c r="Q36" i="73"/>
  <c r="Q33" i="73"/>
  <c r="Q30" i="73"/>
  <c r="Q27" i="73"/>
  <c r="Q24" i="73"/>
  <c r="Q21" i="73"/>
  <c r="Q18" i="73"/>
  <c r="Q15" i="73"/>
  <c r="Q12" i="73"/>
  <c r="Q10" i="73"/>
  <c r="Q5" i="73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9" i="73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1" i="74"/>
  <c r="Q9" i="74"/>
  <c r="Q5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7" i="74"/>
  <c r="Q78" i="75"/>
  <c r="Q75" i="75"/>
  <c r="Q72" i="75"/>
  <c r="Q69" i="75"/>
  <c r="Q66" i="75"/>
  <c r="Q63" i="75"/>
  <c r="Q60" i="75"/>
  <c r="Q57" i="75"/>
  <c r="Q54" i="75"/>
  <c r="Q51" i="75"/>
  <c r="Q76" i="75"/>
  <c r="Q74" i="75"/>
  <c r="Q67" i="75"/>
  <c r="Q65" i="75"/>
  <c r="Q58" i="75"/>
  <c r="Q56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10" i="75"/>
  <c r="Q8" i="75"/>
  <c r="Q6" i="75"/>
  <c r="Q79" i="75"/>
  <c r="Q77" i="75"/>
  <c r="Q70" i="75"/>
  <c r="Q68" i="75"/>
  <c r="Q61" i="75"/>
  <c r="Q59" i="75"/>
  <c r="Q52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1" i="75"/>
  <c r="Q9" i="75"/>
  <c r="Q5" i="75"/>
  <c r="Q50" i="75"/>
  <c r="AH3" i="57"/>
  <c r="AQ3" i="57" s="1"/>
  <c r="G4" i="57"/>
  <c r="G10" i="57"/>
  <c r="G16" i="57"/>
  <c r="G22" i="57"/>
  <c r="M9" i="57"/>
  <c r="U9" i="57" s="1"/>
  <c r="M15" i="57"/>
  <c r="U15" i="57" s="1"/>
  <c r="M21" i="57"/>
  <c r="U21" i="57" s="1"/>
  <c r="AH3" i="58"/>
  <c r="AQ3" i="58" s="1"/>
  <c r="G4" i="58"/>
  <c r="G10" i="58"/>
  <c r="G16" i="58"/>
  <c r="G22" i="58"/>
  <c r="M9" i="58"/>
  <c r="U9" i="58" s="1"/>
  <c r="M15" i="58"/>
  <c r="U15" i="58" s="1"/>
  <c r="M21" i="58"/>
  <c r="U21" i="58" s="1"/>
  <c r="R7" i="58"/>
  <c r="R8" i="58"/>
  <c r="R13" i="58"/>
  <c r="R16" i="58"/>
  <c r="R19" i="58"/>
  <c r="R22" i="58"/>
  <c r="Q7" i="59"/>
  <c r="Q8" i="59"/>
  <c r="Q13" i="59"/>
  <c r="Q16" i="59"/>
  <c r="Q19" i="59"/>
  <c r="Q22" i="59"/>
  <c r="Q9" i="60"/>
  <c r="O3" i="61"/>
  <c r="F4" i="61"/>
  <c r="H4" i="61" s="1"/>
  <c r="I4" i="61" s="1"/>
  <c r="J4" i="61" s="1"/>
  <c r="K4" i="61" s="1"/>
  <c r="F10" i="61"/>
  <c r="H10" i="61" s="1"/>
  <c r="I10" i="61" s="1"/>
  <c r="J10" i="61" s="1"/>
  <c r="F16" i="61"/>
  <c r="H16" i="61" s="1"/>
  <c r="I16" i="61" s="1"/>
  <c r="J16" i="61" s="1"/>
  <c r="F22" i="61"/>
  <c r="H22" i="61" s="1"/>
  <c r="I22" i="61" s="1"/>
  <c r="J22" i="61" s="1"/>
  <c r="Q9" i="61"/>
  <c r="O3" i="62"/>
  <c r="F4" i="62"/>
  <c r="H4" i="62" s="1"/>
  <c r="I4" i="62" s="1"/>
  <c r="J4" i="62" s="1"/>
  <c r="K4" i="62" s="1"/>
  <c r="AQ4" i="62" s="1"/>
  <c r="F10" i="62"/>
  <c r="H10" i="62" s="1"/>
  <c r="I10" i="62" s="1"/>
  <c r="J10" i="62" s="1"/>
  <c r="F16" i="62"/>
  <c r="H16" i="62" s="1"/>
  <c r="I16" i="62" s="1"/>
  <c r="J16" i="62" s="1"/>
  <c r="F22" i="62"/>
  <c r="H22" i="62" s="1"/>
  <c r="I22" i="62" s="1"/>
  <c r="J22" i="62" s="1"/>
  <c r="O7" i="62"/>
  <c r="P7" i="62" s="1"/>
  <c r="V7" i="62"/>
  <c r="O8" i="62"/>
  <c r="P8" i="62" s="1"/>
  <c r="V8" i="62"/>
  <c r="O13" i="62"/>
  <c r="P13" i="62" s="1"/>
  <c r="V13" i="62"/>
  <c r="O16" i="62"/>
  <c r="P16" i="62" s="1"/>
  <c r="V16" i="62"/>
  <c r="O19" i="62"/>
  <c r="P19" i="62" s="1"/>
  <c r="V19" i="62"/>
  <c r="O22" i="62"/>
  <c r="P22" i="62" s="1"/>
  <c r="V22" i="62"/>
  <c r="M4" i="64"/>
  <c r="U4" i="64" s="1"/>
  <c r="X4" i="64" s="1"/>
  <c r="M10" i="64"/>
  <c r="U10" i="64" s="1"/>
  <c r="M16" i="64"/>
  <c r="U16" i="64" s="1"/>
  <c r="M22" i="64"/>
  <c r="U22" i="64" s="1"/>
  <c r="AH3" i="65"/>
  <c r="AQ3" i="65" s="1"/>
  <c r="G4" i="65"/>
  <c r="G10" i="65"/>
  <c r="G16" i="65"/>
  <c r="G22" i="65"/>
  <c r="M9" i="65"/>
  <c r="U9" i="65" s="1"/>
  <c r="M15" i="65"/>
  <c r="U15" i="65" s="1"/>
  <c r="M21" i="65"/>
  <c r="U21" i="65" s="1"/>
  <c r="G19" i="66"/>
  <c r="G13" i="66"/>
  <c r="G7" i="66"/>
  <c r="G22" i="66"/>
  <c r="G16" i="66"/>
  <c r="G10" i="66"/>
  <c r="G4" i="66"/>
  <c r="G12" i="66"/>
  <c r="G21" i="66"/>
  <c r="O17" i="66"/>
  <c r="P17" i="66" s="1"/>
  <c r="Q18" i="66"/>
  <c r="M23" i="67"/>
  <c r="U23" i="67" s="1"/>
  <c r="M17" i="67"/>
  <c r="U17" i="67" s="1"/>
  <c r="M11" i="67"/>
  <c r="U11" i="67" s="1"/>
  <c r="M5" i="67"/>
  <c r="U5" i="67" s="1"/>
  <c r="M20" i="67"/>
  <c r="U20" i="67" s="1"/>
  <c r="M14" i="67"/>
  <c r="U14" i="67" s="1"/>
  <c r="M8" i="67"/>
  <c r="U8" i="67" s="1"/>
  <c r="M12" i="67"/>
  <c r="U12" i="67" s="1"/>
  <c r="M21" i="67"/>
  <c r="U21" i="67" s="1"/>
  <c r="M5" i="68"/>
  <c r="U5" i="68" s="1"/>
  <c r="M14" i="68"/>
  <c r="U14" i="68" s="1"/>
  <c r="M23" i="68"/>
  <c r="U23" i="68" s="1"/>
  <c r="H9" i="69"/>
  <c r="I9" i="69" s="1"/>
  <c r="J9" i="69" s="1"/>
  <c r="H18" i="69"/>
  <c r="I18" i="69" s="1"/>
  <c r="J18" i="69" s="1"/>
  <c r="Q23" i="70"/>
  <c r="Q20" i="70"/>
  <c r="Q17" i="70"/>
  <c r="Q14" i="70"/>
  <c r="Q10" i="70"/>
  <c r="V10" i="70"/>
  <c r="Q15" i="70"/>
  <c r="V17" i="70"/>
  <c r="Q8" i="74"/>
  <c r="Q18" i="74"/>
  <c r="Q27" i="74"/>
  <c r="Q36" i="74"/>
  <c r="Q45" i="74"/>
  <c r="Q54" i="74"/>
  <c r="Q63" i="74"/>
  <c r="Q72" i="74"/>
  <c r="Q81" i="74"/>
  <c r="M20" i="75"/>
  <c r="U20" i="75" s="1"/>
  <c r="M38" i="75"/>
  <c r="U38" i="75" s="1"/>
  <c r="M56" i="75"/>
  <c r="U56" i="75" s="1"/>
  <c r="R77" i="75"/>
  <c r="R74" i="75"/>
  <c r="R71" i="75"/>
  <c r="R68" i="75"/>
  <c r="R65" i="75"/>
  <c r="R62" i="75"/>
  <c r="R59" i="75"/>
  <c r="R56" i="75"/>
  <c r="R53" i="75"/>
  <c r="R79" i="75"/>
  <c r="R72" i="75"/>
  <c r="R70" i="75"/>
  <c r="R63" i="75"/>
  <c r="R61" i="75"/>
  <c r="R54" i="75"/>
  <c r="R52" i="75"/>
  <c r="R47" i="75"/>
  <c r="R44" i="75"/>
  <c r="R41" i="75"/>
  <c r="R38" i="75"/>
  <c r="R35" i="75"/>
  <c r="R32" i="75"/>
  <c r="R29" i="75"/>
  <c r="R26" i="75"/>
  <c r="R23" i="75"/>
  <c r="R20" i="75"/>
  <c r="R17" i="75"/>
  <c r="R14" i="75"/>
  <c r="R3" i="75"/>
  <c r="R11" i="75"/>
  <c r="R9" i="75"/>
  <c r="R5" i="75"/>
  <c r="R75" i="75"/>
  <c r="R73" i="75"/>
  <c r="R66" i="75"/>
  <c r="R64" i="75"/>
  <c r="R57" i="75"/>
  <c r="R55" i="75"/>
  <c r="R49" i="75"/>
  <c r="R46" i="75"/>
  <c r="R43" i="75"/>
  <c r="R40" i="75"/>
  <c r="R37" i="75"/>
  <c r="R34" i="75"/>
  <c r="R31" i="75"/>
  <c r="R28" i="75"/>
  <c r="R25" i="75"/>
  <c r="R22" i="75"/>
  <c r="R19" i="75"/>
  <c r="R16" i="75"/>
  <c r="R13" i="75"/>
  <c r="R7" i="75"/>
  <c r="Q19" i="75"/>
  <c r="Q28" i="75"/>
  <c r="Q37" i="75"/>
  <c r="Q46" i="75"/>
  <c r="R50" i="75"/>
  <c r="Q55" i="75"/>
  <c r="Q71" i="75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20" i="76"/>
  <c r="R17" i="76"/>
  <c r="R14" i="76"/>
  <c r="R3" i="76"/>
  <c r="R11" i="76"/>
  <c r="R9" i="76"/>
  <c r="R5" i="76"/>
  <c r="R67" i="76"/>
  <c r="R64" i="76"/>
  <c r="R61" i="76"/>
  <c r="R58" i="76"/>
  <c r="R55" i="76"/>
  <c r="R52" i="76"/>
  <c r="R49" i="76"/>
  <c r="R46" i="76"/>
  <c r="R43" i="76"/>
  <c r="R40" i="76"/>
  <c r="R37" i="76"/>
  <c r="R34" i="76"/>
  <c r="R31" i="76"/>
  <c r="R28" i="76"/>
  <c r="R69" i="76"/>
  <c r="R66" i="76"/>
  <c r="R63" i="76"/>
  <c r="R60" i="76"/>
  <c r="R57" i="76"/>
  <c r="R54" i="76"/>
  <c r="R51" i="76"/>
  <c r="R48" i="76"/>
  <c r="R45" i="76"/>
  <c r="R42" i="76"/>
  <c r="R39" i="76"/>
  <c r="R36" i="76"/>
  <c r="R33" i="76"/>
  <c r="R21" i="76"/>
  <c r="R19" i="76"/>
  <c r="R12" i="76"/>
  <c r="R6" i="76"/>
  <c r="R24" i="76"/>
  <c r="R22" i="76"/>
  <c r="R15" i="76"/>
  <c r="R13" i="76"/>
  <c r="R10" i="76"/>
  <c r="R7" i="76"/>
  <c r="G8" i="53"/>
  <c r="G14" i="53"/>
  <c r="G20" i="53"/>
  <c r="M7" i="53"/>
  <c r="U7" i="53" s="1"/>
  <c r="M13" i="53"/>
  <c r="U13" i="53" s="1"/>
  <c r="M19" i="53"/>
  <c r="U19" i="53" s="1"/>
  <c r="G8" i="54"/>
  <c r="G14" i="54"/>
  <c r="G20" i="54"/>
  <c r="M7" i="54"/>
  <c r="U7" i="54" s="1"/>
  <c r="M13" i="54"/>
  <c r="U13" i="54" s="1"/>
  <c r="M19" i="54"/>
  <c r="U19" i="54" s="1"/>
  <c r="Q9" i="54"/>
  <c r="R10" i="54"/>
  <c r="R14" i="54"/>
  <c r="R17" i="54"/>
  <c r="R20" i="54"/>
  <c r="R23" i="54"/>
  <c r="Q10" i="55"/>
  <c r="Q14" i="55"/>
  <c r="Q17" i="55"/>
  <c r="Q20" i="55"/>
  <c r="Q23" i="55"/>
  <c r="Q11" i="56"/>
  <c r="F8" i="57"/>
  <c r="H8" i="57" s="1"/>
  <c r="I8" i="57" s="1"/>
  <c r="J8" i="57" s="1"/>
  <c r="F14" i="57"/>
  <c r="H14" i="57" s="1"/>
  <c r="I14" i="57" s="1"/>
  <c r="J14" i="57" s="1"/>
  <c r="F20" i="57"/>
  <c r="H20" i="57" s="1"/>
  <c r="I20" i="57" s="1"/>
  <c r="J20" i="57" s="1"/>
  <c r="G5" i="57"/>
  <c r="G11" i="57"/>
  <c r="G17" i="57"/>
  <c r="G23" i="57"/>
  <c r="M4" i="57"/>
  <c r="U4" i="57" s="1"/>
  <c r="X4" i="57" s="1"/>
  <c r="M10" i="57"/>
  <c r="U10" i="57" s="1"/>
  <c r="M16" i="57"/>
  <c r="U16" i="57" s="1"/>
  <c r="M22" i="57"/>
  <c r="U22" i="57" s="1"/>
  <c r="Q11" i="57"/>
  <c r="F8" i="58"/>
  <c r="H8" i="58" s="1"/>
  <c r="I8" i="58" s="1"/>
  <c r="J8" i="58" s="1"/>
  <c r="F14" i="58"/>
  <c r="H14" i="58" s="1"/>
  <c r="I14" i="58" s="1"/>
  <c r="J14" i="58" s="1"/>
  <c r="F20" i="58"/>
  <c r="H20" i="58" s="1"/>
  <c r="I20" i="58" s="1"/>
  <c r="J20" i="58" s="1"/>
  <c r="G5" i="58"/>
  <c r="G11" i="58"/>
  <c r="G17" i="58"/>
  <c r="G23" i="58"/>
  <c r="M4" i="58"/>
  <c r="U4" i="58" s="1"/>
  <c r="X4" i="58" s="1"/>
  <c r="M10" i="58"/>
  <c r="U10" i="58" s="1"/>
  <c r="M16" i="58"/>
  <c r="U16" i="58" s="1"/>
  <c r="M22" i="58"/>
  <c r="U22" i="58" s="1"/>
  <c r="V10" i="58"/>
  <c r="V14" i="58"/>
  <c r="V17" i="58"/>
  <c r="V20" i="58"/>
  <c r="V23" i="58"/>
  <c r="AH3" i="59"/>
  <c r="AQ3" i="59" s="1"/>
  <c r="M9" i="59"/>
  <c r="U9" i="59" s="1"/>
  <c r="M15" i="59"/>
  <c r="U15" i="59" s="1"/>
  <c r="M21" i="59"/>
  <c r="U21" i="59" s="1"/>
  <c r="O5" i="59"/>
  <c r="P5" i="59" s="1"/>
  <c r="R7" i="59"/>
  <c r="R8" i="59"/>
  <c r="O11" i="59"/>
  <c r="P11" i="59" s="1"/>
  <c r="V11" i="59"/>
  <c r="R13" i="59"/>
  <c r="R16" i="59"/>
  <c r="R19" i="59"/>
  <c r="R22" i="59"/>
  <c r="M8" i="60"/>
  <c r="U8" i="60" s="1"/>
  <c r="M14" i="60"/>
  <c r="U14" i="60" s="1"/>
  <c r="M20" i="60"/>
  <c r="U20" i="60" s="1"/>
  <c r="Q7" i="60"/>
  <c r="Q8" i="60"/>
  <c r="R9" i="60"/>
  <c r="Q13" i="60"/>
  <c r="Q16" i="60"/>
  <c r="Q19" i="60"/>
  <c r="Q22" i="60"/>
  <c r="F5" i="61"/>
  <c r="H5" i="61" s="1"/>
  <c r="I5" i="61" s="1"/>
  <c r="J5" i="61" s="1"/>
  <c r="F11" i="61"/>
  <c r="H11" i="61" s="1"/>
  <c r="I11" i="61" s="1"/>
  <c r="J11" i="61" s="1"/>
  <c r="F17" i="61"/>
  <c r="H17" i="61" s="1"/>
  <c r="I17" i="61" s="1"/>
  <c r="J17" i="61" s="1"/>
  <c r="F23" i="61"/>
  <c r="H23" i="61" s="1"/>
  <c r="I23" i="61" s="1"/>
  <c r="J23" i="61" s="1"/>
  <c r="O6" i="61"/>
  <c r="P6" i="61" s="1"/>
  <c r="Q7" i="61"/>
  <c r="Q8" i="61"/>
  <c r="O12" i="61"/>
  <c r="P12" i="61" s="1"/>
  <c r="Q13" i="61"/>
  <c r="O15" i="61"/>
  <c r="P15" i="61" s="1"/>
  <c r="Q16" i="61"/>
  <c r="O18" i="61"/>
  <c r="P18" i="61" s="1"/>
  <c r="Q19" i="61"/>
  <c r="O21" i="61"/>
  <c r="P21" i="61" s="1"/>
  <c r="Q22" i="61"/>
  <c r="F5" i="62"/>
  <c r="H5" i="62" s="1"/>
  <c r="I5" i="62" s="1"/>
  <c r="J5" i="62" s="1"/>
  <c r="F11" i="62"/>
  <c r="H11" i="62" s="1"/>
  <c r="I11" i="62" s="1"/>
  <c r="J11" i="62" s="1"/>
  <c r="F17" i="62"/>
  <c r="H17" i="62" s="1"/>
  <c r="I17" i="62" s="1"/>
  <c r="J17" i="62" s="1"/>
  <c r="F23" i="62"/>
  <c r="H23" i="62" s="1"/>
  <c r="I23" i="62" s="1"/>
  <c r="J23" i="62" s="1"/>
  <c r="Q9" i="62"/>
  <c r="R20" i="62"/>
  <c r="R23" i="62"/>
  <c r="V7" i="63"/>
  <c r="V8" i="63"/>
  <c r="V13" i="63"/>
  <c r="V16" i="63"/>
  <c r="V19" i="63"/>
  <c r="V22" i="63"/>
  <c r="M5" i="64"/>
  <c r="U5" i="64" s="1"/>
  <c r="M11" i="64"/>
  <c r="U11" i="64" s="1"/>
  <c r="M17" i="64"/>
  <c r="U17" i="64" s="1"/>
  <c r="M23" i="64"/>
  <c r="U23" i="64" s="1"/>
  <c r="R6" i="64"/>
  <c r="R12" i="64"/>
  <c r="R15" i="64"/>
  <c r="R18" i="64"/>
  <c r="R21" i="64"/>
  <c r="G5" i="65"/>
  <c r="G11" i="65"/>
  <c r="G17" i="65"/>
  <c r="G23" i="65"/>
  <c r="M4" i="65"/>
  <c r="U4" i="65" s="1"/>
  <c r="X4" i="65" s="1"/>
  <c r="M10" i="65"/>
  <c r="U10" i="65" s="1"/>
  <c r="M16" i="65"/>
  <c r="U16" i="65" s="1"/>
  <c r="M22" i="65"/>
  <c r="U22" i="65" s="1"/>
  <c r="G5" i="66"/>
  <c r="G14" i="66"/>
  <c r="G23" i="66"/>
  <c r="O10" i="66"/>
  <c r="P10" i="66" s="1"/>
  <c r="O12" i="66"/>
  <c r="P12" i="66" s="1"/>
  <c r="Q13" i="66"/>
  <c r="O21" i="66"/>
  <c r="P21" i="66" s="1"/>
  <c r="Q22" i="66"/>
  <c r="M4" i="67"/>
  <c r="U4" i="67" s="1"/>
  <c r="X4" i="67" s="1"/>
  <c r="AH4" i="67" s="1"/>
  <c r="M13" i="67"/>
  <c r="U13" i="67" s="1"/>
  <c r="M22" i="67"/>
  <c r="U22" i="67" s="1"/>
  <c r="O9" i="67"/>
  <c r="P9" i="67" s="1"/>
  <c r="O21" i="67"/>
  <c r="P21" i="67" s="1"/>
  <c r="O18" i="67"/>
  <c r="P18" i="67" s="1"/>
  <c r="O15" i="67"/>
  <c r="P15" i="67" s="1"/>
  <c r="O12" i="67"/>
  <c r="P12" i="67" s="1"/>
  <c r="O6" i="67"/>
  <c r="P6" i="67" s="1"/>
  <c r="O19" i="67"/>
  <c r="P19" i="67" s="1"/>
  <c r="M6" i="68"/>
  <c r="U6" i="68" s="1"/>
  <c r="M15" i="68"/>
  <c r="U15" i="68" s="1"/>
  <c r="P7" i="69"/>
  <c r="P11" i="69"/>
  <c r="H20" i="70"/>
  <c r="I20" i="70" s="1"/>
  <c r="J20" i="70" s="1"/>
  <c r="V9" i="70"/>
  <c r="V12" i="70"/>
  <c r="P18" i="70"/>
  <c r="Q19" i="70"/>
  <c r="V21" i="70"/>
  <c r="P3" i="74"/>
  <c r="AF3" i="74" s="1"/>
  <c r="AO3" i="74" s="1"/>
  <c r="AE3" i="74"/>
  <c r="R89" i="74"/>
  <c r="R86" i="74"/>
  <c r="R83" i="74"/>
  <c r="R80" i="74"/>
  <c r="R77" i="74"/>
  <c r="R74" i="74"/>
  <c r="R71" i="74"/>
  <c r="R68" i="74"/>
  <c r="R65" i="74"/>
  <c r="R62" i="74"/>
  <c r="R59" i="74"/>
  <c r="R56" i="74"/>
  <c r="R53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3" i="74"/>
  <c r="R11" i="74"/>
  <c r="R9" i="74"/>
  <c r="R5" i="74"/>
  <c r="R88" i="74"/>
  <c r="R85" i="74"/>
  <c r="R82" i="74"/>
  <c r="R79" i="74"/>
  <c r="R76" i="74"/>
  <c r="R73" i="74"/>
  <c r="R70" i="74"/>
  <c r="R67" i="74"/>
  <c r="R64" i="74"/>
  <c r="R61" i="74"/>
  <c r="R58" i="74"/>
  <c r="R55" i="74"/>
  <c r="R52" i="74"/>
  <c r="R49" i="74"/>
  <c r="R46" i="74"/>
  <c r="R43" i="74"/>
  <c r="R40" i="74"/>
  <c r="R37" i="74"/>
  <c r="R34" i="74"/>
  <c r="R31" i="74"/>
  <c r="R28" i="74"/>
  <c r="R25" i="74"/>
  <c r="R22" i="74"/>
  <c r="R19" i="74"/>
  <c r="R16" i="74"/>
  <c r="R13" i="74"/>
  <c r="R7" i="74"/>
  <c r="R8" i="74"/>
  <c r="R18" i="74"/>
  <c r="R27" i="74"/>
  <c r="R36" i="74"/>
  <c r="R45" i="74"/>
  <c r="R54" i="74"/>
  <c r="R63" i="74"/>
  <c r="R72" i="74"/>
  <c r="R81" i="74"/>
  <c r="M79" i="75"/>
  <c r="U79" i="75" s="1"/>
  <c r="M73" i="75"/>
  <c r="U73" i="75" s="1"/>
  <c r="M67" i="75"/>
  <c r="U67" i="75" s="1"/>
  <c r="M61" i="75"/>
  <c r="U61" i="75" s="1"/>
  <c r="M55" i="75"/>
  <c r="U55" i="75" s="1"/>
  <c r="M49" i="75"/>
  <c r="U49" i="75" s="1"/>
  <c r="M43" i="75"/>
  <c r="U43" i="75" s="1"/>
  <c r="M37" i="75"/>
  <c r="U37" i="75" s="1"/>
  <c r="M31" i="75"/>
  <c r="U31" i="75" s="1"/>
  <c r="M25" i="75"/>
  <c r="U25" i="75" s="1"/>
  <c r="M19" i="75"/>
  <c r="U19" i="75" s="1"/>
  <c r="M13" i="75"/>
  <c r="U13" i="75" s="1"/>
  <c r="M7" i="75"/>
  <c r="U7" i="75" s="1"/>
  <c r="M78" i="75"/>
  <c r="U78" i="75" s="1"/>
  <c r="M72" i="75"/>
  <c r="U72" i="75" s="1"/>
  <c r="M66" i="75"/>
  <c r="U66" i="75" s="1"/>
  <c r="M60" i="75"/>
  <c r="U60" i="75" s="1"/>
  <c r="M54" i="75"/>
  <c r="U54" i="75" s="1"/>
  <c r="M48" i="75"/>
  <c r="U48" i="75" s="1"/>
  <c r="M42" i="75"/>
  <c r="U42" i="75" s="1"/>
  <c r="M36" i="75"/>
  <c r="U36" i="75" s="1"/>
  <c r="M30" i="75"/>
  <c r="U30" i="75" s="1"/>
  <c r="M24" i="75"/>
  <c r="U24" i="75" s="1"/>
  <c r="M18" i="75"/>
  <c r="U18" i="75" s="1"/>
  <c r="M12" i="75"/>
  <c r="U12" i="75" s="1"/>
  <c r="M6" i="75"/>
  <c r="U6" i="75" s="1"/>
  <c r="M77" i="75"/>
  <c r="U77" i="75" s="1"/>
  <c r="M71" i="75"/>
  <c r="U71" i="75" s="1"/>
  <c r="M65" i="75"/>
  <c r="U65" i="75" s="1"/>
  <c r="M59" i="75"/>
  <c r="U59" i="75" s="1"/>
  <c r="M53" i="75"/>
  <c r="U53" i="75" s="1"/>
  <c r="M47" i="75"/>
  <c r="U47" i="75" s="1"/>
  <c r="M41" i="75"/>
  <c r="U41" i="75" s="1"/>
  <c r="M35" i="75"/>
  <c r="U35" i="75" s="1"/>
  <c r="M29" i="75"/>
  <c r="U29" i="75" s="1"/>
  <c r="M23" i="75"/>
  <c r="U23" i="75" s="1"/>
  <c r="M17" i="75"/>
  <c r="U17" i="75" s="1"/>
  <c r="M11" i="75"/>
  <c r="U11" i="75" s="1"/>
  <c r="M5" i="75"/>
  <c r="U5" i="75" s="1"/>
  <c r="M76" i="75"/>
  <c r="U76" i="75" s="1"/>
  <c r="M70" i="75"/>
  <c r="U70" i="75" s="1"/>
  <c r="M64" i="75"/>
  <c r="U64" i="75" s="1"/>
  <c r="M58" i="75"/>
  <c r="U58" i="75" s="1"/>
  <c r="M52" i="75"/>
  <c r="U52" i="75" s="1"/>
  <c r="M46" i="75"/>
  <c r="U46" i="75" s="1"/>
  <c r="M40" i="75"/>
  <c r="U40" i="75" s="1"/>
  <c r="M34" i="75"/>
  <c r="U34" i="75" s="1"/>
  <c r="M28" i="75"/>
  <c r="U28" i="75" s="1"/>
  <c r="M22" i="75"/>
  <c r="U22" i="75" s="1"/>
  <c r="M16" i="75"/>
  <c r="U16" i="75" s="1"/>
  <c r="M10" i="75"/>
  <c r="U10" i="75" s="1"/>
  <c r="M4" i="75"/>
  <c r="U4" i="75" s="1"/>
  <c r="X4" i="75" s="1"/>
  <c r="M21" i="75"/>
  <c r="U21" i="75" s="1"/>
  <c r="M39" i="75"/>
  <c r="U39" i="75" s="1"/>
  <c r="M57" i="75"/>
  <c r="U57" i="75" s="1"/>
  <c r="M75" i="75"/>
  <c r="U75" i="75" s="1"/>
  <c r="Q7" i="75"/>
  <c r="R18" i="75"/>
  <c r="R27" i="75"/>
  <c r="R36" i="75"/>
  <c r="R45" i="75"/>
  <c r="R51" i="75"/>
  <c r="R67" i="75"/>
  <c r="R78" i="75"/>
  <c r="AN3" i="76"/>
  <c r="G9" i="53"/>
  <c r="G15" i="53"/>
  <c r="G21" i="53"/>
  <c r="M8" i="53"/>
  <c r="U8" i="53" s="1"/>
  <c r="M14" i="53"/>
  <c r="U14" i="53" s="1"/>
  <c r="M20" i="53"/>
  <c r="U20" i="53" s="1"/>
  <c r="G9" i="54"/>
  <c r="G15" i="54"/>
  <c r="M8" i="54"/>
  <c r="U8" i="54" s="1"/>
  <c r="M14" i="54"/>
  <c r="U14" i="54" s="1"/>
  <c r="M20" i="54"/>
  <c r="U20" i="54" s="1"/>
  <c r="Q7" i="54"/>
  <c r="Q8" i="54"/>
  <c r="R9" i="54"/>
  <c r="Q13" i="54"/>
  <c r="Q16" i="54"/>
  <c r="Q19" i="54"/>
  <c r="Q9" i="55"/>
  <c r="Q10" i="56"/>
  <c r="V13" i="56"/>
  <c r="Q14" i="56"/>
  <c r="V16" i="56"/>
  <c r="Q17" i="56"/>
  <c r="V19" i="56"/>
  <c r="Q20" i="56"/>
  <c r="Q23" i="56"/>
  <c r="F9" i="57"/>
  <c r="H9" i="57" s="1"/>
  <c r="I9" i="57" s="1"/>
  <c r="J9" i="57" s="1"/>
  <c r="F15" i="57"/>
  <c r="H15" i="57" s="1"/>
  <c r="I15" i="57" s="1"/>
  <c r="J15" i="57" s="1"/>
  <c r="F21" i="57"/>
  <c r="H21" i="57" s="1"/>
  <c r="I21" i="57" s="1"/>
  <c r="J21" i="57" s="1"/>
  <c r="G6" i="57"/>
  <c r="G12" i="57"/>
  <c r="G18" i="57"/>
  <c r="M5" i="57"/>
  <c r="U5" i="57" s="1"/>
  <c r="M11" i="57"/>
  <c r="U11" i="57" s="1"/>
  <c r="M17" i="57"/>
  <c r="U17" i="57" s="1"/>
  <c r="M23" i="57"/>
  <c r="U23" i="57" s="1"/>
  <c r="Q10" i="57"/>
  <c r="V13" i="57"/>
  <c r="Q14" i="57"/>
  <c r="V16" i="57"/>
  <c r="Q17" i="57"/>
  <c r="V19" i="57"/>
  <c r="Q20" i="57"/>
  <c r="Q23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G6" i="58"/>
  <c r="G12" i="58"/>
  <c r="G18" i="58"/>
  <c r="M5" i="58"/>
  <c r="U5" i="58" s="1"/>
  <c r="M11" i="58"/>
  <c r="U11" i="58" s="1"/>
  <c r="M17" i="58"/>
  <c r="U17" i="58" s="1"/>
  <c r="M23" i="58"/>
  <c r="U23" i="58" s="1"/>
  <c r="R6" i="58"/>
  <c r="R12" i="58"/>
  <c r="R15" i="58"/>
  <c r="R18" i="58"/>
  <c r="R21" i="58"/>
  <c r="M4" i="59"/>
  <c r="U4" i="59" s="1"/>
  <c r="X4" i="59" s="1"/>
  <c r="M10" i="59"/>
  <c r="U10" i="59" s="1"/>
  <c r="M16" i="59"/>
  <c r="U16" i="59" s="1"/>
  <c r="M22" i="59"/>
  <c r="U22" i="59" s="1"/>
  <c r="Q6" i="59"/>
  <c r="O10" i="59"/>
  <c r="P10" i="59" s="1"/>
  <c r="V10" i="59"/>
  <c r="Q12" i="59"/>
  <c r="O14" i="59"/>
  <c r="P14" i="59" s="1"/>
  <c r="V14" i="59"/>
  <c r="Q15" i="59"/>
  <c r="O17" i="59"/>
  <c r="P17" i="59" s="1"/>
  <c r="V17" i="59"/>
  <c r="Q18" i="59"/>
  <c r="O20" i="59"/>
  <c r="P20" i="59" s="1"/>
  <c r="V20" i="59"/>
  <c r="Q21" i="59"/>
  <c r="O23" i="59"/>
  <c r="P23" i="59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F6" i="61"/>
  <c r="H6" i="61" s="1"/>
  <c r="I6" i="61" s="1"/>
  <c r="J6" i="61" s="1"/>
  <c r="F12" i="61"/>
  <c r="H12" i="61" s="1"/>
  <c r="I12" i="61" s="1"/>
  <c r="J12" i="61" s="1"/>
  <c r="F18" i="61"/>
  <c r="H18" i="61" s="1"/>
  <c r="I18" i="61" s="1"/>
  <c r="J18" i="61" s="1"/>
  <c r="G9" i="61"/>
  <c r="G15" i="61"/>
  <c r="G21" i="61"/>
  <c r="M8" i="61"/>
  <c r="U8" i="61" s="1"/>
  <c r="M14" i="61"/>
  <c r="U14" i="61" s="1"/>
  <c r="M20" i="61"/>
  <c r="U20" i="61" s="1"/>
  <c r="O11" i="61"/>
  <c r="P11" i="61" s="1"/>
  <c r="F6" i="62"/>
  <c r="H6" i="62" s="1"/>
  <c r="I6" i="62" s="1"/>
  <c r="J6" i="62" s="1"/>
  <c r="F12" i="62"/>
  <c r="H12" i="62" s="1"/>
  <c r="I12" i="62" s="1"/>
  <c r="J12" i="62" s="1"/>
  <c r="F18" i="62"/>
  <c r="H18" i="62" s="1"/>
  <c r="I18" i="62" s="1"/>
  <c r="J18" i="62" s="1"/>
  <c r="G9" i="62"/>
  <c r="G15" i="62"/>
  <c r="M8" i="62"/>
  <c r="U8" i="62" s="1"/>
  <c r="M14" i="62"/>
  <c r="U14" i="62" s="1"/>
  <c r="M20" i="62"/>
  <c r="U20" i="62" s="1"/>
  <c r="O6" i="62"/>
  <c r="P6" i="62" s="1"/>
  <c r="V6" i="62"/>
  <c r="Q7" i="62"/>
  <c r="Q8" i="62"/>
  <c r="R9" i="62"/>
  <c r="O12" i="62"/>
  <c r="P12" i="62" s="1"/>
  <c r="V12" i="62"/>
  <c r="Q13" i="62"/>
  <c r="O15" i="62"/>
  <c r="P15" i="62" s="1"/>
  <c r="V15" i="62"/>
  <c r="Q16" i="62"/>
  <c r="O18" i="62"/>
  <c r="P18" i="62" s="1"/>
  <c r="V18" i="62"/>
  <c r="Q19" i="62"/>
  <c r="O21" i="62"/>
  <c r="P21" i="62" s="1"/>
  <c r="V21" i="62"/>
  <c r="Q9" i="63"/>
  <c r="M6" i="64"/>
  <c r="U6" i="64" s="1"/>
  <c r="M12" i="64"/>
  <c r="U12" i="64" s="1"/>
  <c r="M18" i="64"/>
  <c r="U18" i="64" s="1"/>
  <c r="R4" i="64"/>
  <c r="R5" i="64"/>
  <c r="V7" i="64"/>
  <c r="V8" i="64"/>
  <c r="Q10" i="64"/>
  <c r="R11" i="64"/>
  <c r="V13" i="64"/>
  <c r="Q14" i="64"/>
  <c r="V16" i="64"/>
  <c r="Q17" i="64"/>
  <c r="V19" i="64"/>
  <c r="Q20" i="64"/>
  <c r="Q23" i="64"/>
  <c r="F9" i="65"/>
  <c r="H9" i="65" s="1"/>
  <c r="I9" i="65" s="1"/>
  <c r="J9" i="65" s="1"/>
  <c r="F15" i="65"/>
  <c r="H15" i="65" s="1"/>
  <c r="I15" i="65" s="1"/>
  <c r="J15" i="65" s="1"/>
  <c r="F21" i="65"/>
  <c r="H21" i="65" s="1"/>
  <c r="I21" i="65" s="1"/>
  <c r="J21" i="65" s="1"/>
  <c r="G6" i="65"/>
  <c r="G12" i="65"/>
  <c r="G18" i="65"/>
  <c r="M5" i="65"/>
  <c r="U5" i="65" s="1"/>
  <c r="M11" i="65"/>
  <c r="U11" i="65" s="1"/>
  <c r="M17" i="65"/>
  <c r="U17" i="65" s="1"/>
  <c r="M23" i="65"/>
  <c r="U23" i="65" s="1"/>
  <c r="V7" i="65"/>
  <c r="V8" i="65"/>
  <c r="Q10" i="65"/>
  <c r="V13" i="65"/>
  <c r="Q14" i="65"/>
  <c r="V16" i="65"/>
  <c r="Q17" i="65"/>
  <c r="V20" i="65"/>
  <c r="G6" i="66"/>
  <c r="G15" i="66"/>
  <c r="O9" i="66"/>
  <c r="P9" i="66" s="1"/>
  <c r="Q11" i="66"/>
  <c r="Q12" i="66"/>
  <c r="O20" i="66"/>
  <c r="P20" i="66" s="1"/>
  <c r="Q21" i="66"/>
  <c r="M6" i="67"/>
  <c r="U6" i="67" s="1"/>
  <c r="M15" i="67"/>
  <c r="U15" i="67" s="1"/>
  <c r="R21" i="67"/>
  <c r="R18" i="67"/>
  <c r="R15" i="67"/>
  <c r="R12" i="67"/>
  <c r="R6" i="67"/>
  <c r="R9" i="67"/>
  <c r="Q11" i="67"/>
  <c r="Q5" i="67"/>
  <c r="Q22" i="67"/>
  <c r="Q19" i="67"/>
  <c r="Q16" i="67"/>
  <c r="Q13" i="67"/>
  <c r="Q8" i="67"/>
  <c r="Q7" i="67"/>
  <c r="R10" i="67"/>
  <c r="O14" i="67"/>
  <c r="P14" i="67" s="1"/>
  <c r="Q15" i="67"/>
  <c r="R20" i="67"/>
  <c r="O23" i="67"/>
  <c r="P23" i="67" s="1"/>
  <c r="M8" i="68"/>
  <c r="U8" i="68" s="1"/>
  <c r="M17" i="68"/>
  <c r="U17" i="68" s="1"/>
  <c r="R7" i="68"/>
  <c r="R9" i="68"/>
  <c r="V23" i="68"/>
  <c r="V20" i="68"/>
  <c r="V17" i="68"/>
  <c r="V14" i="68"/>
  <c r="V10" i="68"/>
  <c r="V12" i="68"/>
  <c r="V21" i="68"/>
  <c r="F19" i="69"/>
  <c r="H19" i="69" s="1"/>
  <c r="I19" i="69" s="1"/>
  <c r="J19" i="69" s="1"/>
  <c r="F13" i="69"/>
  <c r="H13" i="69" s="1"/>
  <c r="I13" i="69" s="1"/>
  <c r="J13" i="69" s="1"/>
  <c r="F7" i="69"/>
  <c r="H7" i="69" s="1"/>
  <c r="I7" i="69" s="1"/>
  <c r="J7" i="69" s="1"/>
  <c r="F22" i="69"/>
  <c r="H22" i="69" s="1"/>
  <c r="I22" i="69" s="1"/>
  <c r="J22" i="69" s="1"/>
  <c r="F16" i="69"/>
  <c r="H16" i="69" s="1"/>
  <c r="I16" i="69" s="1"/>
  <c r="J16" i="69" s="1"/>
  <c r="F10" i="69"/>
  <c r="H10" i="69" s="1"/>
  <c r="I10" i="69" s="1"/>
  <c r="J10" i="69" s="1"/>
  <c r="F4" i="69"/>
  <c r="H4" i="69" s="1"/>
  <c r="I4" i="69" s="1"/>
  <c r="J4" i="69" s="1"/>
  <c r="K4" i="69" s="1"/>
  <c r="F12" i="69"/>
  <c r="H12" i="69" s="1"/>
  <c r="I12" i="69" s="1"/>
  <c r="J12" i="69" s="1"/>
  <c r="F21" i="69"/>
  <c r="H21" i="69" s="1"/>
  <c r="I21" i="69" s="1"/>
  <c r="J21" i="69" s="1"/>
  <c r="O6" i="69"/>
  <c r="P6" i="69" s="1"/>
  <c r="O8" i="69"/>
  <c r="P8" i="69" s="1"/>
  <c r="O16" i="69"/>
  <c r="P16" i="69" s="1"/>
  <c r="F19" i="70"/>
  <c r="H19" i="70" s="1"/>
  <c r="I19" i="70" s="1"/>
  <c r="J19" i="70" s="1"/>
  <c r="F13" i="70"/>
  <c r="H13" i="70" s="1"/>
  <c r="I13" i="70" s="1"/>
  <c r="J13" i="70" s="1"/>
  <c r="F7" i="70"/>
  <c r="H7" i="70" s="1"/>
  <c r="I7" i="70" s="1"/>
  <c r="J7" i="70" s="1"/>
  <c r="F22" i="70"/>
  <c r="H22" i="70" s="1"/>
  <c r="I22" i="70" s="1"/>
  <c r="J22" i="70" s="1"/>
  <c r="F16" i="70"/>
  <c r="H16" i="70" s="1"/>
  <c r="I16" i="70" s="1"/>
  <c r="J16" i="70" s="1"/>
  <c r="F10" i="70"/>
  <c r="H10" i="70" s="1"/>
  <c r="I10" i="70" s="1"/>
  <c r="J10" i="70" s="1"/>
  <c r="F4" i="70"/>
  <c r="H4" i="70" s="1"/>
  <c r="I4" i="70" s="1"/>
  <c r="J4" i="70" s="1"/>
  <c r="K4" i="70" s="1"/>
  <c r="F12" i="70"/>
  <c r="H12" i="70" s="1"/>
  <c r="I12" i="70" s="1"/>
  <c r="J12" i="70" s="1"/>
  <c r="F21" i="70"/>
  <c r="H21" i="70" s="1"/>
  <c r="I21" i="70" s="1"/>
  <c r="J21" i="70" s="1"/>
  <c r="V6" i="70"/>
  <c r="O10" i="70"/>
  <c r="P10" i="70" s="1"/>
  <c r="Q18" i="70"/>
  <c r="V20" i="70"/>
  <c r="M20" i="71"/>
  <c r="U20" i="71" s="1"/>
  <c r="M14" i="71"/>
  <c r="U14" i="71" s="1"/>
  <c r="M8" i="71"/>
  <c r="U8" i="71" s="1"/>
  <c r="M23" i="71"/>
  <c r="U23" i="71" s="1"/>
  <c r="M17" i="71"/>
  <c r="U17" i="71" s="1"/>
  <c r="M11" i="71"/>
  <c r="U11" i="71" s="1"/>
  <c r="M5" i="71"/>
  <c r="U5" i="71" s="1"/>
  <c r="M12" i="71"/>
  <c r="U12" i="71" s="1"/>
  <c r="M21" i="71"/>
  <c r="U21" i="71" s="1"/>
  <c r="M19" i="72"/>
  <c r="U19" i="72" s="1"/>
  <c r="M13" i="72"/>
  <c r="U13" i="72" s="1"/>
  <c r="M7" i="72"/>
  <c r="U7" i="72" s="1"/>
  <c r="M18" i="72"/>
  <c r="U18" i="72" s="1"/>
  <c r="M12" i="72"/>
  <c r="U12" i="72" s="1"/>
  <c r="M6" i="72"/>
  <c r="U6" i="72" s="1"/>
  <c r="M23" i="72"/>
  <c r="U23" i="72" s="1"/>
  <c r="M17" i="72"/>
  <c r="U17" i="72" s="1"/>
  <c r="M11" i="72"/>
  <c r="U11" i="72" s="1"/>
  <c r="M5" i="72"/>
  <c r="U5" i="72" s="1"/>
  <c r="M22" i="72"/>
  <c r="U22" i="72" s="1"/>
  <c r="M16" i="72"/>
  <c r="U16" i="72" s="1"/>
  <c r="M10" i="72"/>
  <c r="U10" i="72" s="1"/>
  <c r="M4" i="72"/>
  <c r="U4" i="72" s="1"/>
  <c r="X4" i="72" s="1"/>
  <c r="AH4" i="72" s="1"/>
  <c r="M21" i="72"/>
  <c r="U21" i="72" s="1"/>
  <c r="R16" i="72"/>
  <c r="R19" i="72"/>
  <c r="AN3" i="73"/>
  <c r="Y4" i="73"/>
  <c r="Z4" i="73" s="1"/>
  <c r="Q6" i="74"/>
  <c r="Q12" i="74"/>
  <c r="V13" i="74"/>
  <c r="Q21" i="74"/>
  <c r="V22" i="74"/>
  <c r="Q30" i="74"/>
  <c r="V31" i="74"/>
  <c r="Q39" i="74"/>
  <c r="V40" i="74"/>
  <c r="Q48" i="74"/>
  <c r="V49" i="74"/>
  <c r="Q57" i="74"/>
  <c r="V58" i="74"/>
  <c r="Q66" i="74"/>
  <c r="V67" i="74"/>
  <c r="Q75" i="74"/>
  <c r="V76" i="74"/>
  <c r="Q84" i="74"/>
  <c r="M8" i="75"/>
  <c r="U8" i="75" s="1"/>
  <c r="M26" i="75"/>
  <c r="U26" i="75" s="1"/>
  <c r="M44" i="75"/>
  <c r="U44" i="75" s="1"/>
  <c r="M62" i="75"/>
  <c r="U62" i="75" s="1"/>
  <c r="R4" i="75"/>
  <c r="R6" i="75"/>
  <c r="Q13" i="75"/>
  <c r="V14" i="75"/>
  <c r="Q22" i="75"/>
  <c r="V23" i="75"/>
  <c r="Q31" i="75"/>
  <c r="V32" i="75"/>
  <c r="Q40" i="75"/>
  <c r="V41" i="75"/>
  <c r="Q49" i="75"/>
  <c r="V56" i="75"/>
  <c r="Q62" i="75"/>
  <c r="Q73" i="75"/>
  <c r="R4" i="76"/>
  <c r="R16" i="76"/>
  <c r="R25" i="76"/>
  <c r="AH3" i="53"/>
  <c r="AQ3" i="53" s="1"/>
  <c r="G4" i="53"/>
  <c r="G10" i="53"/>
  <c r="G16" i="53"/>
  <c r="M9" i="53"/>
  <c r="U9" i="53" s="1"/>
  <c r="M15" i="53"/>
  <c r="U15" i="53" s="1"/>
  <c r="AH3" i="54"/>
  <c r="AQ3" i="54" s="1"/>
  <c r="M9" i="54"/>
  <c r="U9" i="54" s="1"/>
  <c r="M15" i="54"/>
  <c r="U15" i="54" s="1"/>
  <c r="R7" i="54"/>
  <c r="R8" i="54"/>
  <c r="R13" i="54"/>
  <c r="R16" i="54"/>
  <c r="R19" i="54"/>
  <c r="Q8" i="55"/>
  <c r="Q13" i="55"/>
  <c r="Q16" i="55"/>
  <c r="Q19" i="55"/>
  <c r="F4" i="57"/>
  <c r="H4" i="57" s="1"/>
  <c r="I4" i="57" s="1"/>
  <c r="J4" i="57" s="1"/>
  <c r="K4" i="57" s="1"/>
  <c r="F10" i="57"/>
  <c r="H10" i="57" s="1"/>
  <c r="I10" i="57" s="1"/>
  <c r="J10" i="57" s="1"/>
  <c r="F16" i="57"/>
  <c r="H16" i="57" s="1"/>
  <c r="I16" i="57" s="1"/>
  <c r="J16" i="57" s="1"/>
  <c r="G7" i="57"/>
  <c r="G13" i="57"/>
  <c r="M6" i="57"/>
  <c r="U6" i="57" s="1"/>
  <c r="M12" i="57"/>
  <c r="U12" i="57" s="1"/>
  <c r="F4" i="58"/>
  <c r="H4" i="58" s="1"/>
  <c r="I4" i="58" s="1"/>
  <c r="J4" i="58" s="1"/>
  <c r="K4" i="58" s="1"/>
  <c r="K5" i="58" s="1"/>
  <c r="K6" i="58" s="1"/>
  <c r="F10" i="58"/>
  <c r="H10" i="58" s="1"/>
  <c r="I10" i="58" s="1"/>
  <c r="J10" i="58" s="1"/>
  <c r="F16" i="58"/>
  <c r="H16" i="58" s="1"/>
  <c r="I16" i="58" s="1"/>
  <c r="J16" i="58" s="1"/>
  <c r="G7" i="58"/>
  <c r="G13" i="58"/>
  <c r="M6" i="58"/>
  <c r="U6" i="58" s="1"/>
  <c r="M12" i="58"/>
  <c r="U12" i="58" s="1"/>
  <c r="R4" i="58"/>
  <c r="R5" i="58"/>
  <c r="V13" i="58"/>
  <c r="V16" i="58"/>
  <c r="V19" i="58"/>
  <c r="M5" i="59"/>
  <c r="U5" i="59" s="1"/>
  <c r="M11" i="59"/>
  <c r="U11" i="59" s="1"/>
  <c r="M17" i="59"/>
  <c r="U17" i="59" s="1"/>
  <c r="Q5" i="59"/>
  <c r="R6" i="59"/>
  <c r="R12" i="59"/>
  <c r="R15" i="59"/>
  <c r="R18" i="59"/>
  <c r="M4" i="60"/>
  <c r="U4" i="60" s="1"/>
  <c r="X4" i="60" s="1"/>
  <c r="M10" i="60"/>
  <c r="U10" i="60" s="1"/>
  <c r="M16" i="60"/>
  <c r="U16" i="60" s="1"/>
  <c r="Q6" i="60"/>
  <c r="Q12" i="60"/>
  <c r="Q15" i="60"/>
  <c r="Q18" i="60"/>
  <c r="AH3" i="61"/>
  <c r="AQ3" i="61" s="1"/>
  <c r="F7" i="61"/>
  <c r="H7" i="61" s="1"/>
  <c r="I7" i="61" s="1"/>
  <c r="J7" i="61" s="1"/>
  <c r="F13" i="61"/>
  <c r="H13" i="61" s="1"/>
  <c r="I13" i="61" s="1"/>
  <c r="J13" i="61" s="1"/>
  <c r="G10" i="61"/>
  <c r="G16" i="61"/>
  <c r="M9" i="61"/>
  <c r="U9" i="61" s="1"/>
  <c r="M15" i="61"/>
  <c r="U15" i="61" s="1"/>
  <c r="O5" i="61"/>
  <c r="P5" i="61" s="1"/>
  <c r="Q6" i="61"/>
  <c r="O10" i="61"/>
  <c r="P10" i="61" s="1"/>
  <c r="Q12" i="61"/>
  <c r="O14" i="61"/>
  <c r="P14" i="61" s="1"/>
  <c r="Q15" i="61"/>
  <c r="O17" i="61"/>
  <c r="P17" i="61" s="1"/>
  <c r="Q18" i="61"/>
  <c r="O20" i="61"/>
  <c r="P20" i="61" s="1"/>
  <c r="AH3" i="62"/>
  <c r="AQ3" i="62" s="1"/>
  <c r="F7" i="62"/>
  <c r="H7" i="62" s="1"/>
  <c r="I7" i="62" s="1"/>
  <c r="J7" i="62" s="1"/>
  <c r="F13" i="62"/>
  <c r="H13" i="62" s="1"/>
  <c r="I13" i="62" s="1"/>
  <c r="J13" i="62" s="1"/>
  <c r="M9" i="62"/>
  <c r="U9" i="62" s="1"/>
  <c r="M15" i="62"/>
  <c r="U15" i="62" s="1"/>
  <c r="V4" i="62"/>
  <c r="Y4" i="62" s="1"/>
  <c r="O5" i="62"/>
  <c r="P5" i="62" s="1"/>
  <c r="V5" i="62"/>
  <c r="R7" i="62"/>
  <c r="R8" i="62"/>
  <c r="R13" i="62"/>
  <c r="R16" i="62"/>
  <c r="R19" i="62"/>
  <c r="V6" i="63"/>
  <c r="Q8" i="63"/>
  <c r="V12" i="63"/>
  <c r="Q13" i="63"/>
  <c r="V15" i="63"/>
  <c r="Q16" i="63"/>
  <c r="V18" i="63"/>
  <c r="Q19" i="63"/>
  <c r="M7" i="64"/>
  <c r="U7" i="64" s="1"/>
  <c r="M13" i="64"/>
  <c r="U13" i="64" s="1"/>
  <c r="R10" i="64"/>
  <c r="R14" i="64"/>
  <c r="R17" i="64"/>
  <c r="R20" i="64"/>
  <c r="F4" i="65"/>
  <c r="H4" i="65" s="1"/>
  <c r="I4" i="65" s="1"/>
  <c r="J4" i="65" s="1"/>
  <c r="K4" i="65" s="1"/>
  <c r="F10" i="65"/>
  <c r="H10" i="65" s="1"/>
  <c r="I10" i="65" s="1"/>
  <c r="J10" i="65" s="1"/>
  <c r="F16" i="65"/>
  <c r="H16" i="65" s="1"/>
  <c r="I16" i="65" s="1"/>
  <c r="J16" i="65" s="1"/>
  <c r="G7" i="65"/>
  <c r="G13" i="65"/>
  <c r="M6" i="65"/>
  <c r="U6" i="65" s="1"/>
  <c r="M12" i="65"/>
  <c r="U12" i="65" s="1"/>
  <c r="Q9" i="65"/>
  <c r="G8" i="66"/>
  <c r="G17" i="66"/>
  <c r="Q5" i="66"/>
  <c r="O6" i="66"/>
  <c r="P6" i="66" s="1"/>
  <c r="Q7" i="66"/>
  <c r="Q9" i="66"/>
  <c r="O15" i="66"/>
  <c r="P15" i="66" s="1"/>
  <c r="Q16" i="66"/>
  <c r="M7" i="67"/>
  <c r="U7" i="67" s="1"/>
  <c r="M16" i="67"/>
  <c r="U16" i="67" s="1"/>
  <c r="O13" i="67"/>
  <c r="P13" i="67" s="1"/>
  <c r="Q14" i="67"/>
  <c r="R19" i="67"/>
  <c r="O22" i="67"/>
  <c r="P22" i="67" s="1"/>
  <c r="Q23" i="67"/>
  <c r="M9" i="68"/>
  <c r="U9" i="68" s="1"/>
  <c r="M18" i="68"/>
  <c r="U18" i="68" s="1"/>
  <c r="R23" i="68"/>
  <c r="R20" i="68"/>
  <c r="R17" i="68"/>
  <c r="R14" i="68"/>
  <c r="R10" i="68"/>
  <c r="R6" i="68"/>
  <c r="R8" i="68"/>
  <c r="V11" i="68"/>
  <c r="V16" i="68"/>
  <c r="R19" i="68"/>
  <c r="O23" i="69"/>
  <c r="P23" i="69" s="1"/>
  <c r="O20" i="69"/>
  <c r="P20" i="69" s="1"/>
  <c r="O17" i="69"/>
  <c r="P17" i="69" s="1"/>
  <c r="O14" i="69"/>
  <c r="P14" i="69" s="1"/>
  <c r="O10" i="69"/>
  <c r="P10" i="69" s="1"/>
  <c r="O5" i="69"/>
  <c r="P5" i="69" s="1"/>
  <c r="O3" i="69"/>
  <c r="F5" i="69"/>
  <c r="H5" i="69" s="1"/>
  <c r="I5" i="69" s="1"/>
  <c r="J5" i="69" s="1"/>
  <c r="F14" i="69"/>
  <c r="H14" i="69" s="1"/>
  <c r="I14" i="69" s="1"/>
  <c r="J14" i="69" s="1"/>
  <c r="F23" i="69"/>
  <c r="H23" i="69" s="1"/>
  <c r="I23" i="69" s="1"/>
  <c r="J23" i="69" s="1"/>
  <c r="V23" i="69"/>
  <c r="V20" i="69"/>
  <c r="V17" i="69"/>
  <c r="V14" i="69"/>
  <c r="V10" i="69"/>
  <c r="V5" i="69"/>
  <c r="V4" i="69"/>
  <c r="Y4" i="69" s="1"/>
  <c r="Z4" i="69" s="1"/>
  <c r="V13" i="69"/>
  <c r="O15" i="69"/>
  <c r="P15" i="69" s="1"/>
  <c r="V19" i="69"/>
  <c r="O21" i="69"/>
  <c r="P21" i="69" s="1"/>
  <c r="O11" i="70"/>
  <c r="P11" i="70" s="1"/>
  <c r="O5" i="70"/>
  <c r="P5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F5" i="70"/>
  <c r="H5" i="70" s="1"/>
  <c r="I5" i="70" s="1"/>
  <c r="J5" i="70" s="1"/>
  <c r="F14" i="70"/>
  <c r="H14" i="70" s="1"/>
  <c r="I14" i="70" s="1"/>
  <c r="J14" i="70" s="1"/>
  <c r="F23" i="70"/>
  <c r="H23" i="70" s="1"/>
  <c r="I23" i="70" s="1"/>
  <c r="J23" i="70" s="1"/>
  <c r="O9" i="70"/>
  <c r="P9" i="70" s="1"/>
  <c r="Q11" i="70"/>
  <c r="O12" i="70"/>
  <c r="P12" i="70" s="1"/>
  <c r="Q13" i="70"/>
  <c r="V15" i="70"/>
  <c r="O21" i="70"/>
  <c r="P21" i="70" s="1"/>
  <c r="Q22" i="70"/>
  <c r="M4" i="71"/>
  <c r="U4" i="71" s="1"/>
  <c r="X4" i="71" s="1"/>
  <c r="AH4" i="71" s="1"/>
  <c r="M13" i="71"/>
  <c r="U13" i="71" s="1"/>
  <c r="M22" i="71"/>
  <c r="U22" i="71" s="1"/>
  <c r="R9" i="71"/>
  <c r="R23" i="71"/>
  <c r="R20" i="71"/>
  <c r="R17" i="71"/>
  <c r="R14" i="71"/>
  <c r="R10" i="71"/>
  <c r="R11" i="71"/>
  <c r="R5" i="71"/>
  <c r="R21" i="71"/>
  <c r="R18" i="71"/>
  <c r="R15" i="71"/>
  <c r="R12" i="71"/>
  <c r="R6" i="71"/>
  <c r="R22" i="71"/>
  <c r="M8" i="72"/>
  <c r="U8" i="72" s="1"/>
  <c r="R23" i="72"/>
  <c r="R20" i="72"/>
  <c r="R17" i="72"/>
  <c r="R14" i="72"/>
  <c r="R10" i="72"/>
  <c r="R11" i="72"/>
  <c r="R5" i="72"/>
  <c r="R4" i="72"/>
  <c r="R21" i="72"/>
  <c r="R18" i="72"/>
  <c r="R15" i="72"/>
  <c r="R12" i="72"/>
  <c r="R6" i="72"/>
  <c r="R8" i="72"/>
  <c r="R9" i="72"/>
  <c r="Q11" i="73"/>
  <c r="R4" i="74"/>
  <c r="R6" i="74"/>
  <c r="V87" i="74"/>
  <c r="V84" i="74"/>
  <c r="V81" i="74"/>
  <c r="V78" i="74"/>
  <c r="V75" i="74"/>
  <c r="V72" i="74"/>
  <c r="V69" i="74"/>
  <c r="V66" i="74"/>
  <c r="V63" i="74"/>
  <c r="V60" i="74"/>
  <c r="V57" i="74"/>
  <c r="V54" i="74"/>
  <c r="V51" i="74"/>
  <c r="V48" i="74"/>
  <c r="V45" i="74"/>
  <c r="V42" i="74"/>
  <c r="V39" i="74"/>
  <c r="V36" i="74"/>
  <c r="V33" i="74"/>
  <c r="V30" i="74"/>
  <c r="V27" i="74"/>
  <c r="V24" i="74"/>
  <c r="V21" i="74"/>
  <c r="V18" i="74"/>
  <c r="V15" i="74"/>
  <c r="V12" i="74"/>
  <c r="V10" i="74"/>
  <c r="V8" i="74"/>
  <c r="V6" i="74"/>
  <c r="V4" i="74"/>
  <c r="Y4" i="74" s="1"/>
  <c r="V89" i="74"/>
  <c r="V86" i="74"/>
  <c r="V83" i="74"/>
  <c r="V80" i="74"/>
  <c r="V77" i="74"/>
  <c r="V74" i="74"/>
  <c r="V71" i="74"/>
  <c r="V68" i="74"/>
  <c r="V65" i="74"/>
  <c r="V62" i="74"/>
  <c r="V59" i="74"/>
  <c r="V56" i="74"/>
  <c r="V53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R12" i="74"/>
  <c r="R21" i="74"/>
  <c r="R30" i="74"/>
  <c r="R39" i="74"/>
  <c r="R48" i="74"/>
  <c r="R57" i="74"/>
  <c r="R66" i="74"/>
  <c r="R75" i="74"/>
  <c r="R84" i="74"/>
  <c r="M9" i="75"/>
  <c r="U9" i="75" s="1"/>
  <c r="M27" i="75"/>
  <c r="U27" i="75" s="1"/>
  <c r="M45" i="75"/>
  <c r="U45" i="75" s="1"/>
  <c r="M63" i="75"/>
  <c r="U63" i="75" s="1"/>
  <c r="V79" i="75"/>
  <c r="V76" i="75"/>
  <c r="V73" i="75"/>
  <c r="V70" i="75"/>
  <c r="V67" i="75"/>
  <c r="V64" i="75"/>
  <c r="V61" i="75"/>
  <c r="V58" i="75"/>
  <c r="V55" i="75"/>
  <c r="V52" i="75"/>
  <c r="V77" i="75"/>
  <c r="V75" i="75"/>
  <c r="V68" i="75"/>
  <c r="V66" i="75"/>
  <c r="V59" i="75"/>
  <c r="V57" i="75"/>
  <c r="V49" i="75"/>
  <c r="V46" i="75"/>
  <c r="V43" i="75"/>
  <c r="V40" i="75"/>
  <c r="V37" i="75"/>
  <c r="V34" i="75"/>
  <c r="V31" i="75"/>
  <c r="V28" i="75"/>
  <c r="V25" i="75"/>
  <c r="V22" i="75"/>
  <c r="V19" i="75"/>
  <c r="V16" i="75"/>
  <c r="V13" i="75"/>
  <c r="V7" i="75"/>
  <c r="V78" i="75"/>
  <c r="V71" i="75"/>
  <c r="V69" i="75"/>
  <c r="V62" i="75"/>
  <c r="V60" i="75"/>
  <c r="V53" i="75"/>
  <c r="V51" i="75"/>
  <c r="V50" i="75"/>
  <c r="V48" i="75"/>
  <c r="V45" i="75"/>
  <c r="V42" i="75"/>
  <c r="V39" i="75"/>
  <c r="V36" i="75"/>
  <c r="V33" i="75"/>
  <c r="V30" i="75"/>
  <c r="V27" i="75"/>
  <c r="V24" i="75"/>
  <c r="V21" i="75"/>
  <c r="V18" i="75"/>
  <c r="V15" i="75"/>
  <c r="V12" i="75"/>
  <c r="V10" i="75"/>
  <c r="V8" i="75"/>
  <c r="V6" i="75"/>
  <c r="V4" i="75"/>
  <c r="Y4" i="75" s="1"/>
  <c r="R12" i="75"/>
  <c r="R21" i="75"/>
  <c r="R30" i="75"/>
  <c r="R39" i="75"/>
  <c r="R48" i="75"/>
  <c r="R58" i="75"/>
  <c r="R69" i="75"/>
  <c r="R30" i="76"/>
  <c r="AH3" i="66"/>
  <c r="AQ3" i="66" s="1"/>
  <c r="M9" i="66"/>
  <c r="U9" i="66" s="1"/>
  <c r="M15" i="66"/>
  <c r="U15" i="66" s="1"/>
  <c r="M21" i="66"/>
  <c r="U21" i="66" s="1"/>
  <c r="R7" i="66"/>
  <c r="R8" i="66"/>
  <c r="R13" i="66"/>
  <c r="R16" i="66"/>
  <c r="R19" i="66"/>
  <c r="R22" i="66"/>
  <c r="V12" i="67"/>
  <c r="V15" i="67"/>
  <c r="V18" i="67"/>
  <c r="Q9" i="68"/>
  <c r="Q9" i="69"/>
  <c r="V10" i="72"/>
  <c r="V14" i="72"/>
  <c r="V17" i="72"/>
  <c r="V20" i="72"/>
  <c r="V23" i="72"/>
  <c r="AH3" i="73"/>
  <c r="AQ3" i="73" s="1"/>
  <c r="F7" i="73"/>
  <c r="F13" i="73"/>
  <c r="F19" i="73"/>
  <c r="F25" i="73"/>
  <c r="F31" i="73"/>
  <c r="F37" i="73"/>
  <c r="F43" i="73"/>
  <c r="F49" i="73"/>
  <c r="F55" i="73"/>
  <c r="F61" i="73"/>
  <c r="F67" i="73"/>
  <c r="F73" i="73"/>
  <c r="F79" i="73"/>
  <c r="F85" i="73"/>
  <c r="F91" i="73"/>
  <c r="F97" i="73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M10" i="76"/>
  <c r="U10" i="76" s="1"/>
  <c r="M18" i="76"/>
  <c r="U18" i="76" s="1"/>
  <c r="M28" i="76"/>
  <c r="U28" i="76" s="1"/>
  <c r="M36" i="76"/>
  <c r="U36" i="76" s="1"/>
  <c r="M46" i="76"/>
  <c r="U46" i="76" s="1"/>
  <c r="M54" i="76"/>
  <c r="U54" i="76" s="1"/>
  <c r="V5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V11" i="76"/>
  <c r="Q37" i="76"/>
  <c r="V38" i="76"/>
  <c r="Q46" i="76"/>
  <c r="V47" i="76"/>
  <c r="Q55" i="76"/>
  <c r="V56" i="76"/>
  <c r="Q64" i="76"/>
  <c r="V65" i="76"/>
  <c r="AI3" i="77"/>
  <c r="M27" i="78"/>
  <c r="U27" i="78" s="1"/>
  <c r="M63" i="78"/>
  <c r="U63" i="78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74" i="82"/>
  <c r="U74" i="82" s="1"/>
  <c r="M56" i="82"/>
  <c r="U56" i="82" s="1"/>
  <c r="M38" i="82"/>
  <c r="U38" i="82" s="1"/>
  <c r="M20" i="82"/>
  <c r="U20" i="82" s="1"/>
  <c r="M87" i="82"/>
  <c r="U87" i="82" s="1"/>
  <c r="M69" i="82"/>
  <c r="U69" i="82" s="1"/>
  <c r="M51" i="82"/>
  <c r="U51" i="82" s="1"/>
  <c r="M33" i="82"/>
  <c r="U33" i="82" s="1"/>
  <c r="M15" i="82"/>
  <c r="U15" i="82" s="1"/>
  <c r="M86" i="82"/>
  <c r="U86" i="82" s="1"/>
  <c r="M68" i="82"/>
  <c r="U68" i="82" s="1"/>
  <c r="M50" i="82"/>
  <c r="U50" i="82" s="1"/>
  <c r="M32" i="82"/>
  <c r="U32" i="82" s="1"/>
  <c r="M14" i="82"/>
  <c r="U14" i="82" s="1"/>
  <c r="M81" i="82"/>
  <c r="U81" i="82" s="1"/>
  <c r="M63" i="82"/>
  <c r="U63" i="82" s="1"/>
  <c r="M45" i="82"/>
  <c r="U45" i="82" s="1"/>
  <c r="M27" i="82"/>
  <c r="U27" i="82" s="1"/>
  <c r="M9" i="82"/>
  <c r="U9" i="82" s="1"/>
  <c r="M80" i="82"/>
  <c r="U80" i="82" s="1"/>
  <c r="M62" i="82"/>
  <c r="U62" i="82" s="1"/>
  <c r="M44" i="82"/>
  <c r="U44" i="82" s="1"/>
  <c r="M26" i="82"/>
  <c r="U26" i="82" s="1"/>
  <c r="M8" i="82"/>
  <c r="U8" i="82" s="1"/>
  <c r="M75" i="82"/>
  <c r="U75" i="82" s="1"/>
  <c r="M57" i="82"/>
  <c r="U57" i="82" s="1"/>
  <c r="M39" i="82"/>
  <c r="U39" i="82" s="1"/>
  <c r="M21" i="82"/>
  <c r="U21" i="82" s="1"/>
  <c r="F8" i="73"/>
  <c r="F14" i="73"/>
  <c r="F20" i="73"/>
  <c r="F26" i="73"/>
  <c r="F32" i="73"/>
  <c r="F38" i="73"/>
  <c r="F44" i="73"/>
  <c r="F50" i="73"/>
  <c r="F56" i="73"/>
  <c r="F62" i="73"/>
  <c r="F68" i="73"/>
  <c r="F74" i="73"/>
  <c r="F80" i="73"/>
  <c r="F86" i="73"/>
  <c r="F92" i="73"/>
  <c r="F98" i="73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M86" i="74"/>
  <c r="U86" i="74" s="1"/>
  <c r="M68" i="76"/>
  <c r="U68" i="76" s="1"/>
  <c r="M62" i="76"/>
  <c r="U62" i="76" s="1"/>
  <c r="M56" i="76"/>
  <c r="U56" i="76" s="1"/>
  <c r="M50" i="76"/>
  <c r="U50" i="76" s="1"/>
  <c r="M44" i="76"/>
  <c r="U44" i="76" s="1"/>
  <c r="M38" i="76"/>
  <c r="U38" i="76" s="1"/>
  <c r="M32" i="76"/>
  <c r="U32" i="76" s="1"/>
  <c r="M26" i="76"/>
  <c r="U26" i="76" s="1"/>
  <c r="M20" i="76"/>
  <c r="U20" i="76" s="1"/>
  <c r="M14" i="76"/>
  <c r="U14" i="76" s="1"/>
  <c r="M8" i="76"/>
  <c r="U8" i="76" s="1"/>
  <c r="M67" i="76"/>
  <c r="U67" i="76" s="1"/>
  <c r="M61" i="76"/>
  <c r="U61" i="76" s="1"/>
  <c r="M55" i="76"/>
  <c r="U55" i="76" s="1"/>
  <c r="M49" i="76"/>
  <c r="U49" i="76" s="1"/>
  <c r="M43" i="76"/>
  <c r="U43" i="76" s="1"/>
  <c r="M37" i="76"/>
  <c r="U37" i="76" s="1"/>
  <c r="M31" i="76"/>
  <c r="U31" i="76" s="1"/>
  <c r="M25" i="76"/>
  <c r="U25" i="76" s="1"/>
  <c r="M19" i="76"/>
  <c r="U19" i="76" s="1"/>
  <c r="M13" i="76"/>
  <c r="U13" i="76" s="1"/>
  <c r="M7" i="76"/>
  <c r="U7" i="76" s="1"/>
  <c r="M11" i="76"/>
  <c r="U11" i="76" s="1"/>
  <c r="M21" i="76"/>
  <c r="U21" i="76" s="1"/>
  <c r="M29" i="76"/>
  <c r="U29" i="76" s="1"/>
  <c r="M39" i="76"/>
  <c r="U39" i="76" s="1"/>
  <c r="M47" i="76"/>
  <c r="U47" i="76" s="1"/>
  <c r="M57" i="76"/>
  <c r="U57" i="76" s="1"/>
  <c r="M65" i="76"/>
  <c r="U65" i="76" s="1"/>
  <c r="V13" i="76"/>
  <c r="V20" i="76"/>
  <c r="V22" i="76"/>
  <c r="V37" i="76"/>
  <c r="V46" i="76"/>
  <c r="V55" i="76"/>
  <c r="M33" i="78"/>
  <c r="U33" i="78" s="1"/>
  <c r="AI3" i="79"/>
  <c r="AN3" i="79"/>
  <c r="V16" i="72"/>
  <c r="V19" i="72"/>
  <c r="F9" i="73"/>
  <c r="F15" i="73"/>
  <c r="F21" i="73"/>
  <c r="F27" i="73"/>
  <c r="F33" i="73"/>
  <c r="F39" i="73"/>
  <c r="F45" i="73"/>
  <c r="F51" i="73"/>
  <c r="F57" i="73"/>
  <c r="F63" i="73"/>
  <c r="F69" i="73"/>
  <c r="F75" i="73"/>
  <c r="F81" i="73"/>
  <c r="F87" i="73"/>
  <c r="F93" i="73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M4" i="76"/>
  <c r="U4" i="76" s="1"/>
  <c r="X4" i="76" s="1"/>
  <c r="M12" i="76"/>
  <c r="U12" i="76" s="1"/>
  <c r="M22" i="76"/>
  <c r="U22" i="76" s="1"/>
  <c r="M30" i="76"/>
  <c r="U30" i="76" s="1"/>
  <c r="M40" i="76"/>
  <c r="U40" i="76" s="1"/>
  <c r="M48" i="76"/>
  <c r="U48" i="76" s="1"/>
  <c r="M58" i="76"/>
  <c r="U58" i="76" s="1"/>
  <c r="M66" i="76"/>
  <c r="U66" i="76" s="1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V18" i="76"/>
  <c r="V15" i="76"/>
  <c r="V12" i="76"/>
  <c r="V10" i="76"/>
  <c r="V8" i="76"/>
  <c r="V6" i="76"/>
  <c r="V4" i="76"/>
  <c r="Y4" i="76" s="1"/>
  <c r="V32" i="76"/>
  <c r="V41" i="76"/>
  <c r="V50" i="76"/>
  <c r="V59" i="76"/>
  <c r="V68" i="76"/>
  <c r="P3" i="78"/>
  <c r="AF3" i="78" s="1"/>
  <c r="AO3" i="78" s="1"/>
  <c r="AE3" i="78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5" i="78"/>
  <c r="U85" i="78" s="1"/>
  <c r="M79" i="78"/>
  <c r="U79" i="78" s="1"/>
  <c r="M73" i="78"/>
  <c r="U73" i="78" s="1"/>
  <c r="M67" i="78"/>
  <c r="U67" i="78" s="1"/>
  <c r="M61" i="78"/>
  <c r="U61" i="78" s="1"/>
  <c r="M55" i="78"/>
  <c r="U55" i="78" s="1"/>
  <c r="M49" i="78"/>
  <c r="U49" i="78" s="1"/>
  <c r="M43" i="78"/>
  <c r="U43" i="78" s="1"/>
  <c r="M37" i="78"/>
  <c r="U37" i="78" s="1"/>
  <c r="M31" i="78"/>
  <c r="U31" i="78" s="1"/>
  <c r="M25" i="78"/>
  <c r="U25" i="78" s="1"/>
  <c r="M19" i="78"/>
  <c r="U19" i="78" s="1"/>
  <c r="M13" i="78"/>
  <c r="U13" i="78" s="1"/>
  <c r="M7" i="78"/>
  <c r="U7" i="78" s="1"/>
  <c r="M84" i="78"/>
  <c r="U84" i="78" s="1"/>
  <c r="M78" i="78"/>
  <c r="U78" i="78" s="1"/>
  <c r="M72" i="78"/>
  <c r="U72" i="78" s="1"/>
  <c r="M66" i="78"/>
  <c r="U66" i="78" s="1"/>
  <c r="M60" i="78"/>
  <c r="U60" i="78" s="1"/>
  <c r="M54" i="78"/>
  <c r="U54" i="78" s="1"/>
  <c r="M48" i="78"/>
  <c r="U48" i="78" s="1"/>
  <c r="M42" i="78"/>
  <c r="U42" i="78" s="1"/>
  <c r="M36" i="78"/>
  <c r="U36" i="78" s="1"/>
  <c r="M30" i="78"/>
  <c r="U30" i="78" s="1"/>
  <c r="M24" i="78"/>
  <c r="U24" i="78" s="1"/>
  <c r="M18" i="78"/>
  <c r="U18" i="78" s="1"/>
  <c r="M12" i="78"/>
  <c r="U12" i="78" s="1"/>
  <c r="M6" i="78"/>
  <c r="U6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88" i="78"/>
  <c r="U88" i="78" s="1"/>
  <c r="M82" i="78"/>
  <c r="U82" i="78" s="1"/>
  <c r="M76" i="78"/>
  <c r="U76" i="78" s="1"/>
  <c r="M70" i="78"/>
  <c r="U70" i="78" s="1"/>
  <c r="M64" i="78"/>
  <c r="U64" i="78" s="1"/>
  <c r="M58" i="78"/>
  <c r="U58" i="78" s="1"/>
  <c r="M52" i="78"/>
  <c r="U52" i="78" s="1"/>
  <c r="M46" i="78"/>
  <c r="U46" i="78" s="1"/>
  <c r="M40" i="78"/>
  <c r="U40" i="78" s="1"/>
  <c r="M34" i="78"/>
  <c r="U34" i="78" s="1"/>
  <c r="M28" i="78"/>
  <c r="U28" i="78" s="1"/>
  <c r="M22" i="78"/>
  <c r="U22" i="78" s="1"/>
  <c r="M16" i="78"/>
  <c r="U16" i="78" s="1"/>
  <c r="M10" i="78"/>
  <c r="U10" i="78" s="1"/>
  <c r="M4" i="78"/>
  <c r="U4" i="78" s="1"/>
  <c r="X4" i="78" s="1"/>
  <c r="AH4" i="78" s="1"/>
  <c r="M39" i="78"/>
  <c r="U39" i="78" s="1"/>
  <c r="M75" i="78"/>
  <c r="U75" i="78" s="1"/>
  <c r="AH4" i="79"/>
  <c r="M6" i="66"/>
  <c r="U6" i="66" s="1"/>
  <c r="M12" i="66"/>
  <c r="U12" i="66" s="1"/>
  <c r="Q12" i="68"/>
  <c r="Q15" i="68"/>
  <c r="Q18" i="68"/>
  <c r="AH3" i="69"/>
  <c r="AQ3" i="69" s="1"/>
  <c r="M9" i="69"/>
  <c r="U9" i="69" s="1"/>
  <c r="M15" i="69"/>
  <c r="U15" i="69" s="1"/>
  <c r="Q6" i="69"/>
  <c r="Q12" i="69"/>
  <c r="Q15" i="69"/>
  <c r="Q18" i="69"/>
  <c r="AH3" i="70"/>
  <c r="AQ3" i="70" s="1"/>
  <c r="M9" i="70"/>
  <c r="U9" i="70" s="1"/>
  <c r="M15" i="70"/>
  <c r="U15" i="70" s="1"/>
  <c r="R7" i="70"/>
  <c r="R8" i="70"/>
  <c r="R13" i="70"/>
  <c r="R16" i="70"/>
  <c r="R19" i="70"/>
  <c r="V6" i="71"/>
  <c r="V12" i="71"/>
  <c r="V15" i="71"/>
  <c r="V18" i="71"/>
  <c r="F4" i="73"/>
  <c r="F10" i="73"/>
  <c r="F16" i="73"/>
  <c r="F22" i="73"/>
  <c r="F28" i="73"/>
  <c r="F34" i="73"/>
  <c r="F40" i="73"/>
  <c r="F46" i="73"/>
  <c r="F52" i="73"/>
  <c r="F58" i="73"/>
  <c r="F64" i="73"/>
  <c r="F70" i="73"/>
  <c r="F76" i="73"/>
  <c r="F82" i="73"/>
  <c r="F88" i="73"/>
  <c r="M6" i="73"/>
  <c r="U6" i="73" s="1"/>
  <c r="M12" i="73"/>
  <c r="U12" i="73" s="1"/>
  <c r="M18" i="73"/>
  <c r="U18" i="73" s="1"/>
  <c r="M24" i="73"/>
  <c r="U24" i="73" s="1"/>
  <c r="M30" i="73"/>
  <c r="U30" i="73" s="1"/>
  <c r="M36" i="73"/>
  <c r="U36" i="73" s="1"/>
  <c r="M42" i="73"/>
  <c r="U42" i="73" s="1"/>
  <c r="M48" i="73"/>
  <c r="U48" i="73" s="1"/>
  <c r="M54" i="73"/>
  <c r="U54" i="73" s="1"/>
  <c r="M60" i="73"/>
  <c r="U60" i="73" s="1"/>
  <c r="M66" i="73"/>
  <c r="U66" i="73" s="1"/>
  <c r="M72" i="73"/>
  <c r="U72" i="73" s="1"/>
  <c r="M78" i="73"/>
  <c r="U78" i="73" s="1"/>
  <c r="M84" i="73"/>
  <c r="U84" i="73" s="1"/>
  <c r="M90" i="73"/>
  <c r="U90" i="73" s="1"/>
  <c r="M4" i="74"/>
  <c r="U4" i="74" s="1"/>
  <c r="X4" i="74" s="1"/>
  <c r="M10" i="74"/>
  <c r="U10" i="74" s="1"/>
  <c r="M16" i="74"/>
  <c r="U16" i="74" s="1"/>
  <c r="M22" i="74"/>
  <c r="U22" i="74" s="1"/>
  <c r="M28" i="74"/>
  <c r="U28" i="74" s="1"/>
  <c r="M34" i="74"/>
  <c r="U34" i="74" s="1"/>
  <c r="M40" i="74"/>
  <c r="U40" i="74" s="1"/>
  <c r="M46" i="74"/>
  <c r="U46" i="74" s="1"/>
  <c r="M52" i="74"/>
  <c r="U52" i="74" s="1"/>
  <c r="M58" i="74"/>
  <c r="U58" i="74" s="1"/>
  <c r="M64" i="74"/>
  <c r="U64" i="74" s="1"/>
  <c r="M70" i="74"/>
  <c r="U70" i="74" s="1"/>
  <c r="M76" i="74"/>
  <c r="U76" i="74" s="1"/>
  <c r="M82" i="74"/>
  <c r="U82" i="74" s="1"/>
  <c r="M5" i="76"/>
  <c r="U5" i="76" s="1"/>
  <c r="M15" i="76"/>
  <c r="U15" i="76" s="1"/>
  <c r="M23" i="76"/>
  <c r="U23" i="76" s="1"/>
  <c r="M33" i="76"/>
  <c r="U33" i="76" s="1"/>
  <c r="M41" i="76"/>
  <c r="U41" i="76" s="1"/>
  <c r="M51" i="76"/>
  <c r="U51" i="76" s="1"/>
  <c r="M59" i="76"/>
  <c r="U59" i="76" s="1"/>
  <c r="M69" i="76"/>
  <c r="U69" i="76" s="1"/>
  <c r="Q8" i="76"/>
  <c r="Q16" i="76"/>
  <c r="V17" i="76"/>
  <c r="Q18" i="76"/>
  <c r="V19" i="76"/>
  <c r="Q25" i="76"/>
  <c r="V26" i="76"/>
  <c r="Q27" i="76"/>
  <c r="Q28" i="76"/>
  <c r="V29" i="76"/>
  <c r="Q31" i="76"/>
  <c r="Q39" i="76"/>
  <c r="V40" i="76"/>
  <c r="Q48" i="76"/>
  <c r="V49" i="76"/>
  <c r="Q57" i="76"/>
  <c r="V58" i="76"/>
  <c r="Q66" i="76"/>
  <c r="V67" i="76"/>
  <c r="Y4" i="77"/>
  <c r="M9" i="78"/>
  <c r="U9" i="78" s="1"/>
  <c r="M45" i="78"/>
  <c r="U45" i="78" s="1"/>
  <c r="M81" i="78"/>
  <c r="U81" i="78" s="1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M98" i="77"/>
  <c r="U98" i="77" s="1"/>
  <c r="V11" i="77"/>
  <c r="AH3" i="78"/>
  <c r="AQ3" i="78" s="1"/>
  <c r="R14" i="78"/>
  <c r="R17" i="78"/>
  <c r="R20" i="78"/>
  <c r="R23" i="78"/>
  <c r="R26" i="78"/>
  <c r="R29" i="78"/>
  <c r="R32" i="78"/>
  <c r="R35" i="78"/>
  <c r="R38" i="78"/>
  <c r="R41" i="78"/>
  <c r="R44" i="78"/>
  <c r="R47" i="78"/>
  <c r="R50" i="78"/>
  <c r="R53" i="78"/>
  <c r="R56" i="78"/>
  <c r="R59" i="78"/>
  <c r="V62" i="78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V14" i="77"/>
  <c r="Q16" i="77"/>
  <c r="V17" i="77"/>
  <c r="Q19" i="77"/>
  <c r="V20" i="77"/>
  <c r="Q22" i="77"/>
  <c r="V23" i="77"/>
  <c r="Q25" i="77"/>
  <c r="V26" i="77"/>
  <c r="Q28" i="77"/>
  <c r="V29" i="77"/>
  <c r="Q31" i="77"/>
  <c r="V32" i="77"/>
  <c r="Q34" i="77"/>
  <c r="V35" i="77"/>
  <c r="Q37" i="77"/>
  <c r="V38" i="77"/>
  <c r="Q40" i="77"/>
  <c r="V41" i="77"/>
  <c r="Q43" i="77"/>
  <c r="V44" i="77"/>
  <c r="Q46" i="77"/>
  <c r="V47" i="77"/>
  <c r="Q49" i="77"/>
  <c r="V50" i="77"/>
  <c r="Q52" i="77"/>
  <c r="V53" i="77"/>
  <c r="Q55" i="77"/>
  <c r="V56" i="77"/>
  <c r="Q58" i="77"/>
  <c r="V59" i="77"/>
  <c r="Q61" i="77"/>
  <c r="V62" i="77"/>
  <c r="Q64" i="77"/>
  <c r="V65" i="77"/>
  <c r="Q67" i="77"/>
  <c r="V68" i="77"/>
  <c r="Q70" i="77"/>
  <c r="V71" i="77"/>
  <c r="Q73" i="77"/>
  <c r="V74" i="77"/>
  <c r="Q76" i="77"/>
  <c r="V77" i="77"/>
  <c r="Q79" i="77"/>
  <c r="V80" i="77"/>
  <c r="Q82" i="77"/>
  <c r="V83" i="77"/>
  <c r="Q85" i="77"/>
  <c r="V86" i="77"/>
  <c r="Q88" i="77"/>
  <c r="V89" i="77"/>
  <c r="Q91" i="77"/>
  <c r="V92" i="77"/>
  <c r="Q94" i="77"/>
  <c r="V95" i="77"/>
  <c r="Q97" i="77"/>
  <c r="V98" i="77"/>
  <c r="Q6" i="78"/>
  <c r="V7" i="78"/>
  <c r="Q8" i="78"/>
  <c r="Q10" i="78"/>
  <c r="Q12" i="78"/>
  <c r="V13" i="78"/>
  <c r="Q15" i="78"/>
  <c r="V16" i="78"/>
  <c r="Q18" i="78"/>
  <c r="V19" i="78"/>
  <c r="Q21" i="78"/>
  <c r="V22" i="78"/>
  <c r="Q24" i="78"/>
  <c r="V25" i="78"/>
  <c r="Q27" i="78"/>
  <c r="V28" i="78"/>
  <c r="Q30" i="78"/>
  <c r="V31" i="78"/>
  <c r="Q33" i="78"/>
  <c r="V34" i="78"/>
  <c r="Q36" i="78"/>
  <c r="V37" i="78"/>
  <c r="Q39" i="78"/>
  <c r="V40" i="78"/>
  <c r="Q42" i="78"/>
  <c r="V43" i="78"/>
  <c r="Q45" i="78"/>
  <c r="V46" i="78"/>
  <c r="Q48" i="78"/>
  <c r="V49" i="78"/>
  <c r="Q51" i="78"/>
  <c r="V52" i="78"/>
  <c r="Q54" i="78"/>
  <c r="V55" i="78"/>
  <c r="Q57" i="78"/>
  <c r="V58" i="78"/>
  <c r="Z4" i="79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M94" i="77"/>
  <c r="U94" i="77" s="1"/>
  <c r="R87" i="78"/>
  <c r="R84" i="78"/>
  <c r="R81" i="78"/>
  <c r="R78" i="78"/>
  <c r="R75" i="78"/>
  <c r="R72" i="78"/>
  <c r="R69" i="78"/>
  <c r="R66" i="78"/>
  <c r="R63" i="78"/>
  <c r="R89" i="78"/>
  <c r="R86" i="78"/>
  <c r="R83" i="78"/>
  <c r="R80" i="78"/>
  <c r="R77" i="78"/>
  <c r="R74" i="78"/>
  <c r="R71" i="78"/>
  <c r="R68" i="78"/>
  <c r="R65" i="78"/>
  <c r="R6" i="78"/>
  <c r="Q87" i="78"/>
  <c r="Q84" i="78"/>
  <c r="Q81" i="78"/>
  <c r="Q78" i="78"/>
  <c r="Q75" i="78"/>
  <c r="Q72" i="78"/>
  <c r="Q69" i="78"/>
  <c r="Q66" i="78"/>
  <c r="Q63" i="78"/>
  <c r="R8" i="78"/>
  <c r="V88" i="78"/>
  <c r="V85" i="78"/>
  <c r="V82" i="78"/>
  <c r="V79" i="78"/>
  <c r="V76" i="78"/>
  <c r="V73" i="78"/>
  <c r="V70" i="78"/>
  <c r="V67" i="78"/>
  <c r="V64" i="78"/>
  <c r="R10" i="78"/>
  <c r="V11" i="78"/>
  <c r="R12" i="78"/>
  <c r="R15" i="78"/>
  <c r="R18" i="78"/>
  <c r="R21" i="78"/>
  <c r="R24" i="78"/>
  <c r="R27" i="78"/>
  <c r="R30" i="78"/>
  <c r="R33" i="78"/>
  <c r="R36" i="78"/>
  <c r="R39" i="78"/>
  <c r="R42" i="78"/>
  <c r="R45" i="78"/>
  <c r="R48" i="78"/>
  <c r="R51" i="78"/>
  <c r="R54" i="78"/>
  <c r="R57" i="78"/>
  <c r="R60" i="78"/>
  <c r="V63" i="78"/>
  <c r="Q65" i="78"/>
  <c r="V66" i="78"/>
  <c r="Q68" i="78"/>
  <c r="V69" i="78"/>
  <c r="Q71" i="78"/>
  <c r="V72" i="78"/>
  <c r="Q74" i="78"/>
  <c r="V75" i="78"/>
  <c r="Q77" i="78"/>
  <c r="V78" i="78"/>
  <c r="Q80" i="78"/>
  <c r="V81" i="78"/>
  <c r="Q83" i="78"/>
  <c r="V84" i="78"/>
  <c r="Q86" i="78"/>
  <c r="V87" i="78"/>
  <c r="Q89" i="78"/>
  <c r="F9" i="77"/>
  <c r="F15" i="77"/>
  <c r="F21" i="77"/>
  <c r="F27" i="77"/>
  <c r="F33" i="77"/>
  <c r="F39" i="77"/>
  <c r="F45" i="77"/>
  <c r="F51" i="77"/>
  <c r="F57" i="77"/>
  <c r="F63" i="77"/>
  <c r="F69" i="77"/>
  <c r="F75" i="77"/>
  <c r="F81" i="77"/>
  <c r="F87" i="77"/>
  <c r="F93" i="77"/>
  <c r="M5" i="77"/>
  <c r="U5" i="77" s="1"/>
  <c r="M11" i="77"/>
  <c r="U11" i="77" s="1"/>
  <c r="M17" i="77"/>
  <c r="U17" i="77" s="1"/>
  <c r="M23" i="77"/>
  <c r="U23" i="77" s="1"/>
  <c r="M29" i="77"/>
  <c r="U29" i="77" s="1"/>
  <c r="M35" i="77"/>
  <c r="U35" i="77" s="1"/>
  <c r="M41" i="77"/>
  <c r="U41" i="77" s="1"/>
  <c r="M47" i="77"/>
  <c r="U47" i="77" s="1"/>
  <c r="M53" i="77"/>
  <c r="U53" i="77" s="1"/>
  <c r="M59" i="77"/>
  <c r="U59" i="77" s="1"/>
  <c r="M65" i="77"/>
  <c r="U65" i="77" s="1"/>
  <c r="M71" i="77"/>
  <c r="U71" i="77" s="1"/>
  <c r="M77" i="77"/>
  <c r="U77" i="77" s="1"/>
  <c r="M83" i="77"/>
  <c r="U83" i="77" s="1"/>
  <c r="M89" i="77"/>
  <c r="U89" i="77" s="1"/>
  <c r="M95" i="77"/>
  <c r="U95" i="77" s="1"/>
  <c r="Q5" i="77"/>
  <c r="V6" i="77"/>
  <c r="V8" i="77"/>
  <c r="V10" i="77"/>
  <c r="V12" i="77"/>
  <c r="Q14" i="77"/>
  <c r="V15" i="77"/>
  <c r="Q17" i="77"/>
  <c r="V18" i="77"/>
  <c r="Q20" i="77"/>
  <c r="V21" i="77"/>
  <c r="Q23" i="77"/>
  <c r="V24" i="77"/>
  <c r="Q26" i="77"/>
  <c r="V27" i="77"/>
  <c r="Q29" i="77"/>
  <c r="V30" i="77"/>
  <c r="Q32" i="77"/>
  <c r="V33" i="77"/>
  <c r="Q35" i="77"/>
  <c r="V36" i="77"/>
  <c r="Q38" i="77"/>
  <c r="V39" i="77"/>
  <c r="Q41" i="77"/>
  <c r="V42" i="77"/>
  <c r="Q44" i="77"/>
  <c r="V45" i="77"/>
  <c r="Q47" i="77"/>
  <c r="V48" i="77"/>
  <c r="Q50" i="77"/>
  <c r="V51" i="77"/>
  <c r="Q53" i="77"/>
  <c r="V54" i="77"/>
  <c r="Q56" i="77"/>
  <c r="V57" i="77"/>
  <c r="Q59" i="77"/>
  <c r="V60" i="77"/>
  <c r="Q62" i="77"/>
  <c r="V63" i="77"/>
  <c r="Q65" i="77"/>
  <c r="V66" i="77"/>
  <c r="Q68" i="77"/>
  <c r="V69" i="77"/>
  <c r="Q71" i="77"/>
  <c r="V72" i="77"/>
  <c r="Q74" i="77"/>
  <c r="V75" i="77"/>
  <c r="Q77" i="77"/>
  <c r="V78" i="77"/>
  <c r="Q80" i="77"/>
  <c r="V81" i="77"/>
  <c r="Q83" i="77"/>
  <c r="V84" i="77"/>
  <c r="Q86" i="77"/>
  <c r="V87" i="77"/>
  <c r="Q89" i="77"/>
  <c r="V90" i="77"/>
  <c r="Q92" i="77"/>
  <c r="V93" i="77"/>
  <c r="Q95" i="77"/>
  <c r="V96" i="77"/>
  <c r="Q7" i="78"/>
  <c r="Q13" i="78"/>
  <c r="V14" i="78"/>
  <c r="Q16" i="78"/>
  <c r="V17" i="78"/>
  <c r="Q19" i="78"/>
  <c r="V20" i="78"/>
  <c r="Q22" i="78"/>
  <c r="V23" i="78"/>
  <c r="Q25" i="78"/>
  <c r="V26" i="78"/>
  <c r="Q28" i="78"/>
  <c r="V29" i="78"/>
  <c r="Q31" i="78"/>
  <c r="V32" i="78"/>
  <c r="Q34" i="78"/>
  <c r="V35" i="78"/>
  <c r="Q37" i="78"/>
  <c r="V38" i="78"/>
  <c r="Q40" i="78"/>
  <c r="V41" i="78"/>
  <c r="Q43" i="78"/>
  <c r="V44" i="78"/>
  <c r="Q46" i="78"/>
  <c r="V47" i="78"/>
  <c r="Q49" i="78"/>
  <c r="V50" i="78"/>
  <c r="Q52" i="78"/>
  <c r="V53" i="78"/>
  <c r="Q55" i="78"/>
  <c r="V56" i="78"/>
  <c r="Q58" i="78"/>
  <c r="V59" i="78"/>
  <c r="Q61" i="78"/>
  <c r="Q62" i="78"/>
  <c r="Q64" i="78"/>
  <c r="V65" i="78"/>
  <c r="Q67" i="78"/>
  <c r="V68" i="78"/>
  <c r="Q70" i="78"/>
  <c r="V71" i="78"/>
  <c r="Q73" i="78"/>
  <c r="V74" i="78"/>
  <c r="Q76" i="78"/>
  <c r="V77" i="78"/>
  <c r="Q79" i="78"/>
  <c r="V80" i="78"/>
  <c r="Q82" i="78"/>
  <c r="V83" i="78"/>
  <c r="Q85" i="78"/>
  <c r="V86" i="78"/>
  <c r="Q88" i="78"/>
  <c r="V89" i="78"/>
  <c r="AE3" i="80"/>
  <c r="AN3" i="81"/>
  <c r="AI3" i="81"/>
  <c r="F4" i="77"/>
  <c r="F10" i="77"/>
  <c r="F16" i="77"/>
  <c r="F22" i="77"/>
  <c r="F28" i="77"/>
  <c r="F34" i="77"/>
  <c r="F40" i="77"/>
  <c r="F46" i="77"/>
  <c r="F52" i="77"/>
  <c r="F58" i="77"/>
  <c r="F64" i="77"/>
  <c r="F70" i="77"/>
  <c r="F76" i="77"/>
  <c r="F82" i="77"/>
  <c r="F88" i="77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Q5" i="78"/>
  <c r="R7" i="78"/>
  <c r="Q9" i="78"/>
  <c r="Q11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2" i="78"/>
  <c r="R64" i="78"/>
  <c r="R67" i="78"/>
  <c r="R70" i="78"/>
  <c r="R73" i="78"/>
  <c r="R76" i="78"/>
  <c r="R79" i="78"/>
  <c r="R82" i="78"/>
  <c r="R85" i="78"/>
  <c r="R88" i="78"/>
  <c r="Q53" i="79"/>
  <c r="V54" i="79"/>
  <c r="Q56" i="79"/>
  <c r="V57" i="79"/>
  <c r="Q59" i="79"/>
  <c r="V60" i="79"/>
  <c r="Q62" i="79"/>
  <c r="V63" i="79"/>
  <c r="Q65" i="79"/>
  <c r="V66" i="79"/>
  <c r="Q68" i="79"/>
  <c r="V69" i="79"/>
  <c r="Q71" i="79"/>
  <c r="V72" i="79"/>
  <c r="Q74" i="79"/>
  <c r="V75" i="79"/>
  <c r="Q77" i="79"/>
  <c r="V78" i="79"/>
  <c r="R52" i="80"/>
  <c r="Q54" i="80"/>
  <c r="V55" i="80"/>
  <c r="R61" i="80"/>
  <c r="Q63" i="80"/>
  <c r="V64" i="80"/>
  <c r="P3" i="86"/>
  <c r="AF3" i="86" s="1"/>
  <c r="AO3" i="86" s="1"/>
  <c r="AE3" i="86"/>
  <c r="R53" i="79"/>
  <c r="R56" i="79"/>
  <c r="R59" i="79"/>
  <c r="R62" i="79"/>
  <c r="R65" i="79"/>
  <c r="R68" i="79"/>
  <c r="R71" i="79"/>
  <c r="R74" i="79"/>
  <c r="R77" i="79"/>
  <c r="R56" i="80"/>
  <c r="Q58" i="80"/>
  <c r="V59" i="80"/>
  <c r="R65" i="80"/>
  <c r="Q67" i="80"/>
  <c r="V68" i="80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1" i="83"/>
  <c r="Q9" i="83"/>
  <c r="Q5" i="83"/>
  <c r="Q79" i="83"/>
  <c r="Q76" i="83"/>
  <c r="Q73" i="83"/>
  <c r="Q70" i="83"/>
  <c r="Q67" i="83"/>
  <c r="Q64" i="83"/>
  <c r="Q61" i="83"/>
  <c r="Q58" i="83"/>
  <c r="Q55" i="83"/>
  <c r="Q52" i="83"/>
  <c r="Q49" i="83"/>
  <c r="Q46" i="83"/>
  <c r="Q43" i="83"/>
  <c r="Q40" i="83"/>
  <c r="Q37" i="83"/>
  <c r="Q34" i="83"/>
  <c r="Q31" i="83"/>
  <c r="Q28" i="83"/>
  <c r="Q25" i="83"/>
  <c r="Q22" i="83"/>
  <c r="Q19" i="83"/>
  <c r="Q16" i="83"/>
  <c r="Q13" i="83"/>
  <c r="Q7" i="83"/>
  <c r="Q10" i="83"/>
  <c r="Q6" i="83"/>
  <c r="Q72" i="83"/>
  <c r="Q63" i="83"/>
  <c r="Q54" i="83"/>
  <c r="Q78" i="83"/>
  <c r="Q69" i="83"/>
  <c r="Q60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8" i="83"/>
  <c r="P3" i="83"/>
  <c r="AF3" i="83" s="1"/>
  <c r="AO3" i="83" s="1"/>
  <c r="AE3" i="83"/>
  <c r="P3" i="84"/>
  <c r="AF3" i="84" s="1"/>
  <c r="AO3" i="84" s="1"/>
  <c r="AE3" i="84"/>
  <c r="AH3" i="86"/>
  <c r="AQ3" i="86" s="1"/>
  <c r="M7" i="79"/>
  <c r="U7" i="79" s="1"/>
  <c r="M13" i="79"/>
  <c r="U13" i="79" s="1"/>
  <c r="M19" i="79"/>
  <c r="U19" i="79" s="1"/>
  <c r="M25" i="79"/>
  <c r="U25" i="79" s="1"/>
  <c r="M31" i="79"/>
  <c r="U31" i="79" s="1"/>
  <c r="M37" i="79"/>
  <c r="U37" i="79" s="1"/>
  <c r="M43" i="79"/>
  <c r="U43" i="79" s="1"/>
  <c r="M49" i="79"/>
  <c r="U49" i="79" s="1"/>
  <c r="M55" i="79"/>
  <c r="U55" i="79" s="1"/>
  <c r="M61" i="79"/>
  <c r="U61" i="79" s="1"/>
  <c r="M67" i="79"/>
  <c r="U67" i="79" s="1"/>
  <c r="M73" i="79"/>
  <c r="U73" i="79" s="1"/>
  <c r="M79" i="79"/>
  <c r="U79" i="79" s="1"/>
  <c r="Q8" i="79"/>
  <c r="Q10" i="79"/>
  <c r="Q12" i="79"/>
  <c r="V13" i="79"/>
  <c r="Q15" i="79"/>
  <c r="V16" i="79"/>
  <c r="Q18" i="79"/>
  <c r="V19" i="79"/>
  <c r="Q21" i="79"/>
  <c r="V22" i="79"/>
  <c r="Q24" i="79"/>
  <c r="V25" i="79"/>
  <c r="Q27" i="79"/>
  <c r="V28" i="79"/>
  <c r="Q30" i="79"/>
  <c r="V31" i="79"/>
  <c r="Q33" i="79"/>
  <c r="V34" i="79"/>
  <c r="Q36" i="79"/>
  <c r="V37" i="79"/>
  <c r="Q39" i="79"/>
  <c r="V40" i="79"/>
  <c r="Q42" i="79"/>
  <c r="V43" i="79"/>
  <c r="Q45" i="79"/>
  <c r="V46" i="79"/>
  <c r="Q48" i="79"/>
  <c r="V49" i="79"/>
  <c r="Q51" i="79"/>
  <c r="V52" i="79"/>
  <c r="Q54" i="79"/>
  <c r="V55" i="79"/>
  <c r="Q57" i="79"/>
  <c r="V58" i="79"/>
  <c r="Q60" i="79"/>
  <c r="V61" i="79"/>
  <c r="Q63" i="79"/>
  <c r="V64" i="79"/>
  <c r="Q66" i="79"/>
  <c r="V67" i="79"/>
  <c r="Q69" i="79"/>
  <c r="V70" i="79"/>
  <c r="Q72" i="79"/>
  <c r="V73" i="79"/>
  <c r="Q75" i="79"/>
  <c r="V76" i="79"/>
  <c r="Q78" i="79"/>
  <c r="V79" i="79"/>
  <c r="AH3" i="80"/>
  <c r="AQ3" i="80" s="1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M68" i="80"/>
  <c r="U68" i="80" s="1"/>
  <c r="R10" i="80"/>
  <c r="V11" i="80"/>
  <c r="Q12" i="80"/>
  <c r="V13" i="80"/>
  <c r="R14" i="80"/>
  <c r="R16" i="80"/>
  <c r="Q21" i="80"/>
  <c r="V22" i="80"/>
  <c r="R23" i="80"/>
  <c r="R25" i="80"/>
  <c r="Q30" i="80"/>
  <c r="V31" i="80"/>
  <c r="R32" i="80"/>
  <c r="R34" i="80"/>
  <c r="R40" i="80"/>
  <c r="Q42" i="80"/>
  <c r="V43" i="80"/>
  <c r="R49" i="80"/>
  <c r="Q51" i="80"/>
  <c r="V52" i="80"/>
  <c r="R58" i="80"/>
  <c r="Q60" i="80"/>
  <c r="R67" i="80"/>
  <c r="Q69" i="80"/>
  <c r="M95" i="81"/>
  <c r="U95" i="81" s="1"/>
  <c r="M89" i="81"/>
  <c r="U89" i="81" s="1"/>
  <c r="M83" i="81"/>
  <c r="U83" i="81" s="1"/>
  <c r="M77" i="81"/>
  <c r="U77" i="81" s="1"/>
  <c r="M71" i="81"/>
  <c r="U71" i="81" s="1"/>
  <c r="M65" i="81"/>
  <c r="U65" i="81" s="1"/>
  <c r="M59" i="81"/>
  <c r="U59" i="81" s="1"/>
  <c r="M53" i="81"/>
  <c r="U53" i="81" s="1"/>
  <c r="M47" i="81"/>
  <c r="U47" i="81" s="1"/>
  <c r="M41" i="81"/>
  <c r="U41" i="81" s="1"/>
  <c r="M35" i="81"/>
  <c r="U35" i="81" s="1"/>
  <c r="M29" i="81"/>
  <c r="U29" i="81" s="1"/>
  <c r="M23" i="81"/>
  <c r="U23" i="81" s="1"/>
  <c r="M17" i="81"/>
  <c r="U17" i="81" s="1"/>
  <c r="M11" i="81"/>
  <c r="U11" i="81" s="1"/>
  <c r="M5" i="81"/>
  <c r="U5" i="81" s="1"/>
  <c r="M98" i="81"/>
  <c r="U98" i="81" s="1"/>
  <c r="M92" i="81"/>
  <c r="U92" i="81" s="1"/>
  <c r="M86" i="81"/>
  <c r="U86" i="81" s="1"/>
  <c r="M80" i="81"/>
  <c r="U80" i="81" s="1"/>
  <c r="M74" i="81"/>
  <c r="U74" i="81" s="1"/>
  <c r="M68" i="81"/>
  <c r="U68" i="81" s="1"/>
  <c r="M62" i="81"/>
  <c r="U62" i="81" s="1"/>
  <c r="M56" i="81"/>
  <c r="U56" i="81" s="1"/>
  <c r="M50" i="81"/>
  <c r="U50" i="81" s="1"/>
  <c r="M44" i="81"/>
  <c r="U44" i="81" s="1"/>
  <c r="M38" i="81"/>
  <c r="U38" i="81" s="1"/>
  <c r="M32" i="81"/>
  <c r="U32" i="81" s="1"/>
  <c r="M26" i="81"/>
  <c r="U26" i="81" s="1"/>
  <c r="M20" i="81"/>
  <c r="U20" i="81" s="1"/>
  <c r="M14" i="81"/>
  <c r="U14" i="81" s="1"/>
  <c r="M8" i="81"/>
  <c r="U8" i="81" s="1"/>
  <c r="M12" i="81"/>
  <c r="U12" i="81" s="1"/>
  <c r="M21" i="81"/>
  <c r="U21" i="81" s="1"/>
  <c r="M30" i="81"/>
  <c r="U30" i="81" s="1"/>
  <c r="M39" i="81"/>
  <c r="U39" i="81" s="1"/>
  <c r="M48" i="81"/>
  <c r="U48" i="81" s="1"/>
  <c r="M57" i="81"/>
  <c r="U57" i="81" s="1"/>
  <c r="M66" i="81"/>
  <c r="U66" i="81" s="1"/>
  <c r="M75" i="81"/>
  <c r="U75" i="81" s="1"/>
  <c r="M84" i="81"/>
  <c r="U84" i="81" s="1"/>
  <c r="M93" i="81"/>
  <c r="U93" i="81" s="1"/>
  <c r="Q66" i="83"/>
  <c r="AH3" i="85"/>
  <c r="AQ3" i="85" s="1"/>
  <c r="M8" i="79"/>
  <c r="U8" i="79" s="1"/>
  <c r="M14" i="79"/>
  <c r="U14" i="79" s="1"/>
  <c r="M20" i="79"/>
  <c r="U20" i="79" s="1"/>
  <c r="M26" i="79"/>
  <c r="U26" i="79" s="1"/>
  <c r="M32" i="79"/>
  <c r="U32" i="79" s="1"/>
  <c r="M38" i="79"/>
  <c r="U38" i="79" s="1"/>
  <c r="M44" i="79"/>
  <c r="U44" i="79" s="1"/>
  <c r="M50" i="79"/>
  <c r="U50" i="79" s="1"/>
  <c r="M56" i="79"/>
  <c r="U56" i="79" s="1"/>
  <c r="M62" i="79"/>
  <c r="U62" i="79" s="1"/>
  <c r="M68" i="79"/>
  <c r="U68" i="79" s="1"/>
  <c r="M74" i="79"/>
  <c r="U74" i="79" s="1"/>
  <c r="R6" i="79"/>
  <c r="R8" i="79"/>
  <c r="R10" i="79"/>
  <c r="V11" i="79"/>
  <c r="R12" i="79"/>
  <c r="R15" i="79"/>
  <c r="R18" i="79"/>
  <c r="R21" i="79"/>
  <c r="R24" i="79"/>
  <c r="R27" i="79"/>
  <c r="R30" i="79"/>
  <c r="R33" i="79"/>
  <c r="R36" i="79"/>
  <c r="R39" i="79"/>
  <c r="R42" i="79"/>
  <c r="R45" i="79"/>
  <c r="R48" i="79"/>
  <c r="R51" i="79"/>
  <c r="R54" i="79"/>
  <c r="R57" i="79"/>
  <c r="R60" i="79"/>
  <c r="R63" i="79"/>
  <c r="R66" i="79"/>
  <c r="R69" i="79"/>
  <c r="R72" i="79"/>
  <c r="R75" i="79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Q8" i="80"/>
  <c r="V69" i="80"/>
  <c r="V66" i="80"/>
  <c r="V63" i="80"/>
  <c r="V60" i="80"/>
  <c r="V57" i="80"/>
  <c r="V54" i="80"/>
  <c r="V51" i="80"/>
  <c r="V48" i="80"/>
  <c r="V45" i="80"/>
  <c r="V42" i="80"/>
  <c r="V39" i="80"/>
  <c r="V36" i="80"/>
  <c r="V33" i="80"/>
  <c r="V30" i="80"/>
  <c r="V27" i="80"/>
  <c r="V24" i="80"/>
  <c r="V21" i="80"/>
  <c r="V18" i="80"/>
  <c r="V15" i="80"/>
  <c r="V12" i="80"/>
  <c r="V10" i="80"/>
  <c r="R12" i="80"/>
  <c r="Q19" i="80"/>
  <c r="V20" i="80"/>
  <c r="R21" i="80"/>
  <c r="Q28" i="80"/>
  <c r="V29" i="80"/>
  <c r="R30" i="80"/>
  <c r="R35" i="80"/>
  <c r="Q37" i="80"/>
  <c r="V38" i="80"/>
  <c r="R44" i="80"/>
  <c r="Q46" i="80"/>
  <c r="V47" i="80"/>
  <c r="R53" i="80"/>
  <c r="Q55" i="80"/>
  <c r="V56" i="80"/>
  <c r="V65" i="80"/>
  <c r="M4" i="81"/>
  <c r="U4" i="81" s="1"/>
  <c r="X4" i="81" s="1"/>
  <c r="M13" i="81"/>
  <c r="U13" i="81" s="1"/>
  <c r="M22" i="81"/>
  <c r="U22" i="81" s="1"/>
  <c r="M31" i="81"/>
  <c r="U31" i="81" s="1"/>
  <c r="M40" i="81"/>
  <c r="U40" i="81" s="1"/>
  <c r="M49" i="81"/>
  <c r="U49" i="81" s="1"/>
  <c r="M58" i="81"/>
  <c r="U58" i="81" s="1"/>
  <c r="M67" i="81"/>
  <c r="U67" i="81" s="1"/>
  <c r="M76" i="81"/>
  <c r="U76" i="81" s="1"/>
  <c r="M85" i="81"/>
  <c r="U85" i="81" s="1"/>
  <c r="M94" i="81"/>
  <c r="U94" i="81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Q13" i="79"/>
  <c r="V14" i="79"/>
  <c r="Q16" i="79"/>
  <c r="V17" i="79"/>
  <c r="Q19" i="79"/>
  <c r="V20" i="79"/>
  <c r="Q22" i="79"/>
  <c r="V23" i="79"/>
  <c r="Q25" i="79"/>
  <c r="V26" i="79"/>
  <c r="Q28" i="79"/>
  <c r="V29" i="79"/>
  <c r="Q31" i="79"/>
  <c r="V32" i="79"/>
  <c r="Q34" i="79"/>
  <c r="V35" i="79"/>
  <c r="Q37" i="79"/>
  <c r="V38" i="79"/>
  <c r="Q40" i="79"/>
  <c r="V41" i="79"/>
  <c r="Q43" i="79"/>
  <c r="V44" i="79"/>
  <c r="Q46" i="79"/>
  <c r="V47" i="79"/>
  <c r="Q49" i="79"/>
  <c r="V50" i="79"/>
  <c r="Q52" i="79"/>
  <c r="V53" i="79"/>
  <c r="Q55" i="79"/>
  <c r="V56" i="79"/>
  <c r="Q58" i="79"/>
  <c r="V59" i="79"/>
  <c r="Q61" i="79"/>
  <c r="V62" i="79"/>
  <c r="Q64" i="79"/>
  <c r="V65" i="79"/>
  <c r="Q67" i="79"/>
  <c r="V68" i="79"/>
  <c r="Q70" i="79"/>
  <c r="V71" i="79"/>
  <c r="Q73" i="79"/>
  <c r="V74" i="79"/>
  <c r="Q76" i="79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R11" i="80"/>
  <c r="R69" i="80"/>
  <c r="R66" i="80"/>
  <c r="R63" i="80"/>
  <c r="R60" i="80"/>
  <c r="R57" i="80"/>
  <c r="R54" i="80"/>
  <c r="R51" i="80"/>
  <c r="R48" i="80"/>
  <c r="R45" i="80"/>
  <c r="R42" i="80"/>
  <c r="R39" i="80"/>
  <c r="R36" i="80"/>
  <c r="R6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R8" i="80"/>
  <c r="Q15" i="80"/>
  <c r="V16" i="80"/>
  <c r="R17" i="80"/>
  <c r="R19" i="80"/>
  <c r="Q24" i="80"/>
  <c r="V25" i="80"/>
  <c r="R26" i="80"/>
  <c r="R28" i="80"/>
  <c r="Q33" i="80"/>
  <c r="V34" i="80"/>
  <c r="R37" i="80"/>
  <c r="Q39" i="80"/>
  <c r="V40" i="80"/>
  <c r="R46" i="80"/>
  <c r="Q48" i="80"/>
  <c r="V49" i="80"/>
  <c r="R55" i="80"/>
  <c r="Q57" i="80"/>
  <c r="V58" i="80"/>
  <c r="R64" i="80"/>
  <c r="Q66" i="80"/>
  <c r="V67" i="80"/>
  <c r="M6" i="81"/>
  <c r="U6" i="81" s="1"/>
  <c r="M15" i="81"/>
  <c r="U15" i="81" s="1"/>
  <c r="M24" i="81"/>
  <c r="U24" i="81" s="1"/>
  <c r="M33" i="81"/>
  <c r="U33" i="81" s="1"/>
  <c r="M42" i="81"/>
  <c r="U42" i="81" s="1"/>
  <c r="M51" i="81"/>
  <c r="U51" i="81" s="1"/>
  <c r="M60" i="81"/>
  <c r="U60" i="81" s="1"/>
  <c r="M69" i="81"/>
  <c r="U69" i="81" s="1"/>
  <c r="M78" i="81"/>
  <c r="U78" i="81" s="1"/>
  <c r="M87" i="81"/>
  <c r="U87" i="81" s="1"/>
  <c r="M96" i="81"/>
  <c r="U96" i="81" s="1"/>
  <c r="V97" i="85"/>
  <c r="V94" i="85"/>
  <c r="V91" i="85"/>
  <c r="V88" i="85"/>
  <c r="V85" i="85"/>
  <c r="V82" i="85"/>
  <c r="V79" i="85"/>
  <c r="V76" i="85"/>
  <c r="V73" i="85"/>
  <c r="V70" i="85"/>
  <c r="V67" i="85"/>
  <c r="V64" i="85"/>
  <c r="V61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7" i="85"/>
  <c r="V4" i="85"/>
  <c r="Y4" i="85" s="1"/>
  <c r="V96" i="85"/>
  <c r="V93" i="85"/>
  <c r="V90" i="85"/>
  <c r="V87" i="85"/>
  <c r="V84" i="85"/>
  <c r="V81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10" i="85"/>
  <c r="V8" i="85"/>
  <c r="V6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26" i="85"/>
  <c r="V11" i="85"/>
  <c r="V41" i="85"/>
  <c r="V23" i="85"/>
  <c r="V38" i="85"/>
  <c r="V20" i="85"/>
  <c r="V35" i="85"/>
  <c r="V17" i="85"/>
  <c r="V14" i="85"/>
  <c r="V5" i="85"/>
  <c r="V32" i="85"/>
  <c r="V29" i="85"/>
  <c r="V9" i="85"/>
  <c r="V11" i="81"/>
  <c r="R3" i="82"/>
  <c r="R14" i="82"/>
  <c r="R17" i="82"/>
  <c r="R24" i="82"/>
  <c r="V13" i="83"/>
  <c r="V16" i="83"/>
  <c r="V19" i="83"/>
  <c r="V22" i="83"/>
  <c r="V25" i="83"/>
  <c r="V28" i="83"/>
  <c r="V31" i="83"/>
  <c r="V34" i="83"/>
  <c r="V37" i="83"/>
  <c r="V40" i="83"/>
  <c r="V43" i="83"/>
  <c r="V46" i="83"/>
  <c r="V52" i="83"/>
  <c r="V61" i="83"/>
  <c r="V70" i="83"/>
  <c r="M67" i="84"/>
  <c r="U67" i="84" s="1"/>
  <c r="M61" i="84"/>
  <c r="U61" i="84" s="1"/>
  <c r="M55" i="84"/>
  <c r="U55" i="84" s="1"/>
  <c r="M49" i="84"/>
  <c r="U49" i="84" s="1"/>
  <c r="M43" i="84"/>
  <c r="U43" i="84" s="1"/>
  <c r="M37" i="84"/>
  <c r="U37" i="84" s="1"/>
  <c r="M31" i="84"/>
  <c r="U31" i="84" s="1"/>
  <c r="M25" i="84"/>
  <c r="U25" i="84" s="1"/>
  <c r="M19" i="84"/>
  <c r="U19" i="84" s="1"/>
  <c r="M13" i="84"/>
  <c r="U13" i="84" s="1"/>
  <c r="M7" i="84"/>
  <c r="U7" i="84" s="1"/>
  <c r="M66" i="84"/>
  <c r="U66" i="84" s="1"/>
  <c r="M60" i="84"/>
  <c r="U60" i="84" s="1"/>
  <c r="M54" i="84"/>
  <c r="U54" i="84" s="1"/>
  <c r="M48" i="84"/>
  <c r="U48" i="84" s="1"/>
  <c r="M42" i="84"/>
  <c r="U42" i="84" s="1"/>
  <c r="M36" i="84"/>
  <c r="U36" i="84" s="1"/>
  <c r="M30" i="84"/>
  <c r="U30" i="84" s="1"/>
  <c r="M24" i="84"/>
  <c r="U24" i="84" s="1"/>
  <c r="M18" i="84"/>
  <c r="U18" i="84" s="1"/>
  <c r="M12" i="84"/>
  <c r="U12" i="84" s="1"/>
  <c r="M6" i="84"/>
  <c r="U6" i="84" s="1"/>
  <c r="M65" i="84"/>
  <c r="U65" i="84" s="1"/>
  <c r="M59" i="84"/>
  <c r="U59" i="84" s="1"/>
  <c r="M53" i="84"/>
  <c r="U53" i="84" s="1"/>
  <c r="M47" i="84"/>
  <c r="U47" i="84" s="1"/>
  <c r="M41" i="84"/>
  <c r="U41" i="84" s="1"/>
  <c r="M35" i="84"/>
  <c r="U35" i="84" s="1"/>
  <c r="M29" i="84"/>
  <c r="U29" i="84" s="1"/>
  <c r="M23" i="84"/>
  <c r="U23" i="84" s="1"/>
  <c r="M17" i="84"/>
  <c r="U17" i="84" s="1"/>
  <c r="M11" i="84"/>
  <c r="U11" i="84" s="1"/>
  <c r="M5" i="84"/>
  <c r="U5" i="84" s="1"/>
  <c r="M64" i="84"/>
  <c r="U64" i="84" s="1"/>
  <c r="M58" i="84"/>
  <c r="U58" i="84" s="1"/>
  <c r="M52" i="84"/>
  <c r="U52" i="84" s="1"/>
  <c r="M46" i="84"/>
  <c r="U46" i="84" s="1"/>
  <c r="M40" i="84"/>
  <c r="U40" i="84" s="1"/>
  <c r="M34" i="84"/>
  <c r="U34" i="84" s="1"/>
  <c r="M28" i="84"/>
  <c r="U28" i="84" s="1"/>
  <c r="M22" i="84"/>
  <c r="U22" i="84" s="1"/>
  <c r="M16" i="84"/>
  <c r="U16" i="84" s="1"/>
  <c r="M10" i="84"/>
  <c r="U10" i="84" s="1"/>
  <c r="M4" i="84"/>
  <c r="U4" i="84" s="1"/>
  <c r="X4" i="84" s="1"/>
  <c r="M21" i="84"/>
  <c r="U21" i="84" s="1"/>
  <c r="M39" i="84"/>
  <c r="U39" i="84" s="1"/>
  <c r="M57" i="84"/>
  <c r="U57" i="84" s="1"/>
  <c r="Y4" i="84"/>
  <c r="Q82" i="81"/>
  <c r="V83" i="81"/>
  <c r="Q85" i="81"/>
  <c r="V86" i="81"/>
  <c r="Q88" i="81"/>
  <c r="V89" i="81"/>
  <c r="Q91" i="81"/>
  <c r="V92" i="81"/>
  <c r="Q94" i="81"/>
  <c r="V95" i="81"/>
  <c r="Q97" i="81"/>
  <c r="V98" i="81"/>
  <c r="Q8" i="82"/>
  <c r="Q10" i="82"/>
  <c r="Q12" i="82"/>
  <c r="V13" i="82"/>
  <c r="Q21" i="82"/>
  <c r="V22" i="82"/>
  <c r="R77" i="83"/>
  <c r="R74" i="83"/>
  <c r="R71" i="83"/>
  <c r="R68" i="83"/>
  <c r="R65" i="83"/>
  <c r="R62" i="83"/>
  <c r="R59" i="83"/>
  <c r="R56" i="83"/>
  <c r="R53" i="83"/>
  <c r="R50" i="83"/>
  <c r="R11" i="83"/>
  <c r="R9" i="83"/>
  <c r="R5" i="83"/>
  <c r="R79" i="83"/>
  <c r="R76" i="83"/>
  <c r="R73" i="83"/>
  <c r="R70" i="83"/>
  <c r="R67" i="83"/>
  <c r="R64" i="83"/>
  <c r="R61" i="83"/>
  <c r="R58" i="83"/>
  <c r="R55" i="83"/>
  <c r="R52" i="83"/>
  <c r="R49" i="83"/>
  <c r="R46" i="83"/>
  <c r="R43" i="83"/>
  <c r="R40" i="83"/>
  <c r="R37" i="83"/>
  <c r="R34" i="83"/>
  <c r="R31" i="83"/>
  <c r="R28" i="83"/>
  <c r="R25" i="83"/>
  <c r="R22" i="83"/>
  <c r="R19" i="83"/>
  <c r="R16" i="83"/>
  <c r="R13" i="83"/>
  <c r="R7" i="83"/>
  <c r="R8" i="83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6" i="83"/>
  <c r="V33" i="83"/>
  <c r="V30" i="83"/>
  <c r="V27" i="83"/>
  <c r="V24" i="83"/>
  <c r="V21" i="83"/>
  <c r="V18" i="83"/>
  <c r="V15" i="83"/>
  <c r="V12" i="83"/>
  <c r="V10" i="83"/>
  <c r="V8" i="83"/>
  <c r="V6" i="83"/>
  <c r="V4" i="83"/>
  <c r="Y4" i="83" s="1"/>
  <c r="V77" i="83"/>
  <c r="V74" i="83"/>
  <c r="V71" i="83"/>
  <c r="V68" i="83"/>
  <c r="V65" i="83"/>
  <c r="V62" i="83"/>
  <c r="V59" i="83"/>
  <c r="V56" i="83"/>
  <c r="V53" i="83"/>
  <c r="V50" i="83"/>
  <c r="V47" i="83"/>
  <c r="V44" i="83"/>
  <c r="V41" i="83"/>
  <c r="V38" i="83"/>
  <c r="V35" i="83"/>
  <c r="V32" i="83"/>
  <c r="V29" i="83"/>
  <c r="V26" i="83"/>
  <c r="V23" i="83"/>
  <c r="V20" i="83"/>
  <c r="V17" i="83"/>
  <c r="V14" i="83"/>
  <c r="R12" i="83"/>
  <c r="R15" i="83"/>
  <c r="R18" i="83"/>
  <c r="R21" i="83"/>
  <c r="R24" i="83"/>
  <c r="R27" i="83"/>
  <c r="R30" i="83"/>
  <c r="R33" i="83"/>
  <c r="R36" i="83"/>
  <c r="R39" i="83"/>
  <c r="R42" i="83"/>
  <c r="R45" i="83"/>
  <c r="R48" i="83"/>
  <c r="R51" i="83"/>
  <c r="R60" i="83"/>
  <c r="R69" i="83"/>
  <c r="R78" i="83"/>
  <c r="AH4" i="86"/>
  <c r="R88" i="82"/>
  <c r="R85" i="82"/>
  <c r="R82" i="82"/>
  <c r="R79" i="82"/>
  <c r="R76" i="82"/>
  <c r="R73" i="82"/>
  <c r="R70" i="82"/>
  <c r="R67" i="82"/>
  <c r="R64" i="82"/>
  <c r="R61" i="82"/>
  <c r="R58" i="82"/>
  <c r="R55" i="82"/>
  <c r="R52" i="82"/>
  <c r="R49" i="82"/>
  <c r="R46" i="82"/>
  <c r="R43" i="82"/>
  <c r="R40" i="82"/>
  <c r="R37" i="82"/>
  <c r="R34" i="82"/>
  <c r="R31" i="82"/>
  <c r="R28" i="82"/>
  <c r="R25" i="82"/>
  <c r="R22" i="82"/>
  <c r="R19" i="82"/>
  <c r="R16" i="82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R33" i="82"/>
  <c r="R30" i="82"/>
  <c r="R27" i="82"/>
  <c r="R6" i="82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R8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R10" i="82"/>
  <c r="V11" i="82"/>
  <c r="R12" i="82"/>
  <c r="Q15" i="82"/>
  <c r="R21" i="82"/>
  <c r="R23" i="82"/>
  <c r="R14" i="83"/>
  <c r="R17" i="83"/>
  <c r="R20" i="83"/>
  <c r="R23" i="83"/>
  <c r="R26" i="83"/>
  <c r="R29" i="83"/>
  <c r="R32" i="83"/>
  <c r="R35" i="83"/>
  <c r="R38" i="83"/>
  <c r="R41" i="83"/>
  <c r="R44" i="83"/>
  <c r="R47" i="83"/>
  <c r="V55" i="83"/>
  <c r="V64" i="83"/>
  <c r="V73" i="83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Q5" i="81"/>
  <c r="V6" i="81"/>
  <c r="V8" i="81"/>
  <c r="V10" i="81"/>
  <c r="V12" i="81"/>
  <c r="Q14" i="81"/>
  <c r="V15" i="81"/>
  <c r="Q17" i="81"/>
  <c r="V18" i="81"/>
  <c r="Q20" i="81"/>
  <c r="V21" i="81"/>
  <c r="Q23" i="81"/>
  <c r="V24" i="81"/>
  <c r="Q26" i="81"/>
  <c r="V27" i="81"/>
  <c r="Q29" i="81"/>
  <c r="V30" i="81"/>
  <c r="Q32" i="81"/>
  <c r="V33" i="81"/>
  <c r="Q35" i="81"/>
  <c r="V36" i="81"/>
  <c r="Q38" i="81"/>
  <c r="V39" i="81"/>
  <c r="Q41" i="81"/>
  <c r="V42" i="81"/>
  <c r="Q44" i="81"/>
  <c r="V45" i="81"/>
  <c r="Q47" i="81"/>
  <c r="V48" i="81"/>
  <c r="Q50" i="81"/>
  <c r="V51" i="81"/>
  <c r="Q53" i="81"/>
  <c r="V54" i="81"/>
  <c r="Q56" i="81"/>
  <c r="V57" i="81"/>
  <c r="Q59" i="81"/>
  <c r="V60" i="81"/>
  <c r="Q62" i="81"/>
  <c r="V63" i="81"/>
  <c r="Q65" i="81"/>
  <c r="V66" i="81"/>
  <c r="Q68" i="81"/>
  <c r="V69" i="81"/>
  <c r="Q71" i="81"/>
  <c r="V72" i="81"/>
  <c r="Q74" i="81"/>
  <c r="V75" i="81"/>
  <c r="Q77" i="81"/>
  <c r="V78" i="81"/>
  <c r="Q80" i="81"/>
  <c r="V81" i="81"/>
  <c r="Q83" i="81"/>
  <c r="V84" i="81"/>
  <c r="Q86" i="81"/>
  <c r="V87" i="81"/>
  <c r="Q89" i="81"/>
  <c r="V90" i="81"/>
  <c r="Q92" i="81"/>
  <c r="V93" i="81"/>
  <c r="Q95" i="81"/>
  <c r="Q7" i="82"/>
  <c r="Q13" i="82"/>
  <c r="V14" i="82"/>
  <c r="R15" i="82"/>
  <c r="Q18" i="82"/>
  <c r="V19" i="82"/>
  <c r="Q20" i="82"/>
  <c r="V21" i="82"/>
  <c r="Q27" i="82"/>
  <c r="V28" i="82"/>
  <c r="Q30" i="82"/>
  <c r="V31" i="82"/>
  <c r="Q33" i="82"/>
  <c r="V34" i="82"/>
  <c r="Q36" i="82"/>
  <c r="V37" i="82"/>
  <c r="Q39" i="82"/>
  <c r="V40" i="82"/>
  <c r="Q42" i="82"/>
  <c r="V43" i="82"/>
  <c r="Q45" i="82"/>
  <c r="V46" i="82"/>
  <c r="Q48" i="82"/>
  <c r="V49" i="82"/>
  <c r="Q51" i="82"/>
  <c r="V52" i="82"/>
  <c r="Q54" i="82"/>
  <c r="V55" i="82"/>
  <c r="Q57" i="82"/>
  <c r="V58" i="82"/>
  <c r="Q60" i="82"/>
  <c r="V61" i="82"/>
  <c r="Q63" i="82"/>
  <c r="V64" i="82"/>
  <c r="Q66" i="82"/>
  <c r="V67" i="82"/>
  <c r="Q69" i="82"/>
  <c r="V70" i="82"/>
  <c r="Q72" i="82"/>
  <c r="V73" i="82"/>
  <c r="Q75" i="82"/>
  <c r="V76" i="82"/>
  <c r="Q78" i="82"/>
  <c r="V79" i="82"/>
  <c r="Q81" i="82"/>
  <c r="V82" i="82"/>
  <c r="Q84" i="82"/>
  <c r="V85" i="82"/>
  <c r="Q87" i="82"/>
  <c r="V88" i="82"/>
  <c r="V7" i="83"/>
  <c r="R54" i="83"/>
  <c r="R63" i="83"/>
  <c r="R72" i="83"/>
  <c r="M14" i="84"/>
  <c r="U14" i="84" s="1"/>
  <c r="M32" i="84"/>
  <c r="U32" i="84" s="1"/>
  <c r="M50" i="84"/>
  <c r="U50" i="84" s="1"/>
  <c r="M68" i="84"/>
  <c r="U68" i="84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R68" i="84"/>
  <c r="R65" i="84"/>
  <c r="R62" i="84"/>
  <c r="R59" i="84"/>
  <c r="R56" i="84"/>
  <c r="R53" i="84"/>
  <c r="R50" i="84"/>
  <c r="R47" i="84"/>
  <c r="R44" i="84"/>
  <c r="R41" i="84"/>
  <c r="R38" i="84"/>
  <c r="R35" i="84"/>
  <c r="R32" i="84"/>
  <c r="R29" i="84"/>
  <c r="R26" i="84"/>
  <c r="R23" i="84"/>
  <c r="R20" i="84"/>
  <c r="R6" i="84"/>
  <c r="Q69" i="84"/>
  <c r="Q66" i="84"/>
  <c r="Q63" i="84"/>
  <c r="Q60" i="84"/>
  <c r="Q57" i="84"/>
  <c r="Q54" i="84"/>
  <c r="Q51" i="84"/>
  <c r="Q48" i="84"/>
  <c r="Q45" i="84"/>
  <c r="Q42" i="84"/>
  <c r="Q39" i="84"/>
  <c r="Q36" i="84"/>
  <c r="Q33" i="84"/>
  <c r="Q30" i="84"/>
  <c r="Q27" i="84"/>
  <c r="Q24" i="84"/>
  <c r="Q21" i="84"/>
  <c r="Q18" i="84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R8" i="84"/>
  <c r="V67" i="84"/>
  <c r="V64" i="84"/>
  <c r="V61" i="84"/>
  <c r="V58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R10" i="84"/>
  <c r="V11" i="84"/>
  <c r="R12" i="84"/>
  <c r="R15" i="84"/>
  <c r="R17" i="84"/>
  <c r="R22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R60" i="84"/>
  <c r="R63" i="84"/>
  <c r="R66" i="84"/>
  <c r="R69" i="84"/>
  <c r="M4" i="83"/>
  <c r="U4" i="83" s="1"/>
  <c r="X4" i="83" s="1"/>
  <c r="M10" i="83"/>
  <c r="U10" i="83" s="1"/>
  <c r="M16" i="83"/>
  <c r="U16" i="83" s="1"/>
  <c r="M22" i="83"/>
  <c r="U22" i="83" s="1"/>
  <c r="M28" i="83"/>
  <c r="U28" i="83" s="1"/>
  <c r="M34" i="83"/>
  <c r="U34" i="83" s="1"/>
  <c r="M40" i="83"/>
  <c r="U40" i="83" s="1"/>
  <c r="M46" i="83"/>
  <c r="U46" i="83" s="1"/>
  <c r="M52" i="83"/>
  <c r="U52" i="83" s="1"/>
  <c r="M58" i="83"/>
  <c r="U58" i="83" s="1"/>
  <c r="M64" i="83"/>
  <c r="U64" i="83" s="1"/>
  <c r="M70" i="83"/>
  <c r="U70" i="83" s="1"/>
  <c r="M76" i="83"/>
  <c r="U76" i="83" s="1"/>
  <c r="Q13" i="84"/>
  <c r="V14" i="84"/>
  <c r="V20" i="84"/>
  <c r="M97" i="85"/>
  <c r="U97" i="85" s="1"/>
  <c r="M91" i="85"/>
  <c r="U91" i="85" s="1"/>
  <c r="M85" i="85"/>
  <c r="U85" i="85" s="1"/>
  <c r="M79" i="85"/>
  <c r="U79" i="85" s="1"/>
  <c r="M73" i="85"/>
  <c r="U73" i="85" s="1"/>
  <c r="M67" i="85"/>
  <c r="U67" i="85" s="1"/>
  <c r="M61" i="85"/>
  <c r="U61" i="85" s="1"/>
  <c r="M55" i="85"/>
  <c r="U55" i="85" s="1"/>
  <c r="M49" i="85"/>
  <c r="U49" i="85" s="1"/>
  <c r="M43" i="85"/>
  <c r="U43" i="85" s="1"/>
  <c r="M37" i="85"/>
  <c r="U37" i="85" s="1"/>
  <c r="M31" i="85"/>
  <c r="U31" i="85" s="1"/>
  <c r="M25" i="85"/>
  <c r="U25" i="85" s="1"/>
  <c r="M19" i="85"/>
  <c r="U19" i="85" s="1"/>
  <c r="M13" i="85"/>
  <c r="U13" i="85" s="1"/>
  <c r="M7" i="85"/>
  <c r="U7" i="85" s="1"/>
  <c r="M96" i="85"/>
  <c r="U96" i="85" s="1"/>
  <c r="M90" i="85"/>
  <c r="U90" i="85" s="1"/>
  <c r="M84" i="85"/>
  <c r="U84" i="85" s="1"/>
  <c r="M78" i="85"/>
  <c r="U78" i="85" s="1"/>
  <c r="M72" i="85"/>
  <c r="U72" i="85" s="1"/>
  <c r="M66" i="85"/>
  <c r="U66" i="85" s="1"/>
  <c r="M60" i="85"/>
  <c r="U60" i="85" s="1"/>
  <c r="M54" i="85"/>
  <c r="U54" i="85" s="1"/>
  <c r="M48" i="85"/>
  <c r="U48" i="85" s="1"/>
  <c r="M42" i="85"/>
  <c r="U42" i="85" s="1"/>
  <c r="M36" i="85"/>
  <c r="U36" i="85" s="1"/>
  <c r="M30" i="85"/>
  <c r="U30" i="85" s="1"/>
  <c r="M24" i="85"/>
  <c r="U24" i="85" s="1"/>
  <c r="M18" i="85"/>
  <c r="U18" i="85" s="1"/>
  <c r="M12" i="85"/>
  <c r="U12" i="85" s="1"/>
  <c r="M6" i="85"/>
  <c r="U6" i="85" s="1"/>
  <c r="M95" i="85"/>
  <c r="U95" i="85" s="1"/>
  <c r="M89" i="85"/>
  <c r="U89" i="85" s="1"/>
  <c r="M83" i="85"/>
  <c r="U83" i="85" s="1"/>
  <c r="M77" i="85"/>
  <c r="U77" i="85" s="1"/>
  <c r="M71" i="85"/>
  <c r="U71" i="85" s="1"/>
  <c r="M65" i="85"/>
  <c r="U65" i="85" s="1"/>
  <c r="M59" i="85"/>
  <c r="U59" i="85" s="1"/>
  <c r="M53" i="85"/>
  <c r="U53" i="85" s="1"/>
  <c r="M47" i="85"/>
  <c r="U47" i="85" s="1"/>
  <c r="M41" i="85"/>
  <c r="U41" i="85" s="1"/>
  <c r="M35" i="85"/>
  <c r="U35" i="85" s="1"/>
  <c r="M29" i="85"/>
  <c r="U29" i="85" s="1"/>
  <c r="M23" i="85"/>
  <c r="U23" i="85" s="1"/>
  <c r="M17" i="85"/>
  <c r="U17" i="85" s="1"/>
  <c r="M11" i="85"/>
  <c r="U11" i="85" s="1"/>
  <c r="M5" i="85"/>
  <c r="U5" i="85" s="1"/>
  <c r="M15" i="85"/>
  <c r="U15" i="85" s="1"/>
  <c r="M27" i="85"/>
  <c r="U27" i="85" s="1"/>
  <c r="M39" i="85"/>
  <c r="U39" i="85" s="1"/>
  <c r="M51" i="85"/>
  <c r="U51" i="85" s="1"/>
  <c r="M63" i="85"/>
  <c r="U63" i="85" s="1"/>
  <c r="M75" i="85"/>
  <c r="U75" i="85" s="1"/>
  <c r="M87" i="85"/>
  <c r="U87" i="85" s="1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10" i="85"/>
  <c r="Q8" i="85"/>
  <c r="Q6" i="85"/>
  <c r="Q98" i="85"/>
  <c r="Q95" i="85"/>
  <c r="Q92" i="85"/>
  <c r="Q89" i="85"/>
  <c r="Q86" i="85"/>
  <c r="Q83" i="85"/>
  <c r="Q80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5" i="85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11" i="85"/>
  <c r="Q22" i="85"/>
  <c r="Q40" i="85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Q5" i="84"/>
  <c r="R7" i="84"/>
  <c r="Q9" i="84"/>
  <c r="Q11" i="84"/>
  <c r="R13" i="84"/>
  <c r="Q16" i="84"/>
  <c r="V17" i="84"/>
  <c r="R18" i="84"/>
  <c r="R21" i="84"/>
  <c r="M4" i="85"/>
  <c r="U4" i="85" s="1"/>
  <c r="X4" i="85" s="1"/>
  <c r="M16" i="85"/>
  <c r="U16" i="85" s="1"/>
  <c r="M28" i="85"/>
  <c r="U28" i="85" s="1"/>
  <c r="M40" i="85"/>
  <c r="U40" i="85" s="1"/>
  <c r="M52" i="85"/>
  <c r="U52" i="85" s="1"/>
  <c r="M64" i="85"/>
  <c r="U64" i="85" s="1"/>
  <c r="M76" i="85"/>
  <c r="U76" i="85" s="1"/>
  <c r="M88" i="85"/>
  <c r="U88" i="85" s="1"/>
  <c r="Q25" i="85"/>
  <c r="Q43" i="85"/>
  <c r="AG4" i="88"/>
  <c r="AF4" i="88"/>
  <c r="AE4" i="88"/>
  <c r="W5" i="88"/>
  <c r="X5" i="88" s="1"/>
  <c r="AH5" i="88" s="1"/>
  <c r="P3" i="85"/>
  <c r="AF3" i="85" s="1"/>
  <c r="AO3" i="85" s="1"/>
  <c r="AE3" i="85"/>
  <c r="Q8" i="86"/>
  <c r="Q10" i="86"/>
  <c r="AI3" i="87"/>
  <c r="AH4" i="87"/>
  <c r="AN3" i="88"/>
  <c r="AG4" i="89"/>
  <c r="AF4" i="89"/>
  <c r="AE4" i="89"/>
  <c r="W5" i="89"/>
  <c r="R87" i="86"/>
  <c r="R84" i="86"/>
  <c r="R81" i="86"/>
  <c r="R78" i="86"/>
  <c r="R75" i="86"/>
  <c r="R72" i="86"/>
  <c r="R69" i="86"/>
  <c r="R66" i="86"/>
  <c r="R63" i="86"/>
  <c r="R60" i="86"/>
  <c r="R57" i="86"/>
  <c r="R54" i="86"/>
  <c r="R51" i="86"/>
  <c r="R48" i="86"/>
  <c r="R45" i="86"/>
  <c r="R42" i="86"/>
  <c r="R39" i="86"/>
  <c r="R36" i="86"/>
  <c r="R33" i="86"/>
  <c r="R30" i="86"/>
  <c r="R27" i="86"/>
  <c r="R24" i="86"/>
  <c r="R21" i="86"/>
  <c r="R18" i="86"/>
  <c r="R15" i="86"/>
  <c r="R89" i="86"/>
  <c r="R86" i="86"/>
  <c r="R83" i="86"/>
  <c r="R80" i="86"/>
  <c r="R77" i="86"/>
  <c r="R74" i="86"/>
  <c r="R71" i="86"/>
  <c r="R68" i="86"/>
  <c r="R65" i="86"/>
  <c r="R62" i="86"/>
  <c r="R59" i="86"/>
  <c r="R56" i="86"/>
  <c r="R53" i="86"/>
  <c r="R50" i="86"/>
  <c r="R47" i="86"/>
  <c r="R44" i="86"/>
  <c r="R41" i="86"/>
  <c r="R38" i="86"/>
  <c r="R35" i="86"/>
  <c r="R32" i="86"/>
  <c r="R29" i="86"/>
  <c r="R26" i="86"/>
  <c r="R23" i="86"/>
  <c r="R20" i="86"/>
  <c r="R17" i="86"/>
  <c r="R6" i="86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R8" i="86"/>
  <c r="V88" i="86"/>
  <c r="V85" i="86"/>
  <c r="V82" i="86"/>
  <c r="V79" i="86"/>
  <c r="V76" i="86"/>
  <c r="V73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R10" i="86"/>
  <c r="V11" i="86"/>
  <c r="R12" i="86"/>
  <c r="Q14" i="86"/>
  <c r="AN3" i="87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F93" i="85"/>
  <c r="Q7" i="86"/>
  <c r="Q13" i="86"/>
  <c r="R14" i="86"/>
  <c r="Z4" i="87"/>
  <c r="F4" i="85"/>
  <c r="F10" i="85"/>
  <c r="F16" i="85"/>
  <c r="F22" i="85"/>
  <c r="F28" i="85"/>
  <c r="F34" i="85"/>
  <c r="F40" i="85"/>
  <c r="F46" i="85"/>
  <c r="F52" i="85"/>
  <c r="F58" i="85"/>
  <c r="F64" i="85"/>
  <c r="F70" i="85"/>
  <c r="F76" i="85"/>
  <c r="F82" i="85"/>
  <c r="F88" i="85"/>
  <c r="F94" i="85"/>
  <c r="Q5" i="86"/>
  <c r="R7" i="86"/>
  <c r="Q9" i="86"/>
  <c r="Q11" i="86"/>
  <c r="R13" i="86"/>
  <c r="V15" i="86"/>
  <c r="Q17" i="86"/>
  <c r="V18" i="86"/>
  <c r="Q20" i="86"/>
  <c r="V21" i="86"/>
  <c r="Q23" i="86"/>
  <c r="V24" i="86"/>
  <c r="Q26" i="86"/>
  <c r="V27" i="86"/>
  <c r="Q29" i="86"/>
  <c r="V30" i="86"/>
  <c r="Q32" i="86"/>
  <c r="V33" i="86"/>
  <c r="Q35" i="86"/>
  <c r="V36" i="86"/>
  <c r="Q38" i="86"/>
  <c r="V39" i="86"/>
  <c r="Q41" i="86"/>
  <c r="V42" i="86"/>
  <c r="Q44" i="86"/>
  <c r="V45" i="86"/>
  <c r="Q47" i="86"/>
  <c r="V48" i="86"/>
  <c r="Q50" i="86"/>
  <c r="V51" i="86"/>
  <c r="Q53" i="86"/>
  <c r="V54" i="86"/>
  <c r="Q56" i="86"/>
  <c r="V57" i="86"/>
  <c r="Q59" i="86"/>
  <c r="V60" i="86"/>
  <c r="Q62" i="86"/>
  <c r="V63" i="86"/>
  <c r="Q65" i="86"/>
  <c r="V66" i="86"/>
  <c r="Q68" i="86"/>
  <c r="V69" i="86"/>
  <c r="Q71" i="86"/>
  <c r="V72" i="86"/>
  <c r="Q74" i="86"/>
  <c r="V75" i="86"/>
  <c r="Q77" i="86"/>
  <c r="V78" i="86"/>
  <c r="Q80" i="86"/>
  <c r="V81" i="86"/>
  <c r="Q83" i="86"/>
  <c r="V84" i="86"/>
  <c r="Q86" i="86"/>
  <c r="V87" i="86"/>
  <c r="Q89" i="86"/>
  <c r="F5" i="85"/>
  <c r="F11" i="85"/>
  <c r="F17" i="85"/>
  <c r="F23" i="85"/>
  <c r="F29" i="85"/>
  <c r="F35" i="85"/>
  <c r="F41" i="85"/>
  <c r="F47" i="85"/>
  <c r="F53" i="85"/>
  <c r="F59" i="85"/>
  <c r="F65" i="85"/>
  <c r="F71" i="85"/>
  <c r="F77" i="85"/>
  <c r="F83" i="85"/>
  <c r="F89" i="85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V4" i="86"/>
  <c r="Y4" i="86" s="1"/>
  <c r="Z4" i="86" s="1"/>
  <c r="R5" i="86"/>
  <c r="V6" i="86"/>
  <c r="V8" i="86"/>
  <c r="R9" i="86"/>
  <c r="V10" i="86"/>
  <c r="R11" i="86"/>
  <c r="V12" i="86"/>
  <c r="V14" i="86"/>
  <c r="Q16" i="86"/>
  <c r="V17" i="86"/>
  <c r="Q19" i="86"/>
  <c r="V20" i="86"/>
  <c r="Q22" i="86"/>
  <c r="V23" i="86"/>
  <c r="Q25" i="86"/>
  <c r="V26" i="86"/>
  <c r="Q28" i="86"/>
  <c r="V29" i="86"/>
  <c r="Q31" i="86"/>
  <c r="V32" i="86"/>
  <c r="Q34" i="86"/>
  <c r="V35" i="86"/>
  <c r="Q37" i="86"/>
  <c r="V38" i="86"/>
  <c r="Q40" i="86"/>
  <c r="V41" i="86"/>
  <c r="Q43" i="86"/>
  <c r="V44" i="86"/>
  <c r="Q46" i="86"/>
  <c r="V47" i="86"/>
  <c r="Q49" i="86"/>
  <c r="V50" i="86"/>
  <c r="Q52" i="86"/>
  <c r="V53" i="86"/>
  <c r="Q55" i="86"/>
  <c r="V56" i="86"/>
  <c r="Q58" i="86"/>
  <c r="V59" i="86"/>
  <c r="Q61" i="86"/>
  <c r="V62" i="86"/>
  <c r="Q64" i="86"/>
  <c r="V65" i="86"/>
  <c r="Q67" i="86"/>
  <c r="V68" i="86"/>
  <c r="Q70" i="86"/>
  <c r="V71" i="86"/>
  <c r="Q73" i="86"/>
  <c r="V74" i="86"/>
  <c r="Q76" i="86"/>
  <c r="V77" i="86"/>
  <c r="Q79" i="86"/>
  <c r="V80" i="86"/>
  <c r="Q82" i="86"/>
  <c r="V83" i="86"/>
  <c r="Q85" i="86"/>
  <c r="V86" i="86"/>
  <c r="Q88" i="86"/>
  <c r="V89" i="86"/>
  <c r="P3" i="89"/>
  <c r="AF3" i="89" s="1"/>
  <c r="AO3" i="89" s="1"/>
  <c r="AE3" i="89"/>
  <c r="AH4" i="89"/>
  <c r="M7" i="87"/>
  <c r="U7" i="87" s="1"/>
  <c r="M13" i="87"/>
  <c r="U13" i="87" s="1"/>
  <c r="M19" i="87"/>
  <c r="U19" i="87" s="1"/>
  <c r="M25" i="87"/>
  <c r="U25" i="87" s="1"/>
  <c r="M31" i="87"/>
  <c r="U31" i="87" s="1"/>
  <c r="M37" i="87"/>
  <c r="U37" i="87" s="1"/>
  <c r="M43" i="87"/>
  <c r="U43" i="87" s="1"/>
  <c r="M49" i="87"/>
  <c r="U49" i="87" s="1"/>
  <c r="M55" i="87"/>
  <c r="U55" i="87" s="1"/>
  <c r="M61" i="87"/>
  <c r="U61" i="87" s="1"/>
  <c r="M67" i="87"/>
  <c r="U67" i="87" s="1"/>
  <c r="M73" i="87"/>
  <c r="U73" i="87" s="1"/>
  <c r="M79" i="87"/>
  <c r="U79" i="87" s="1"/>
  <c r="Q8" i="87"/>
  <c r="Q10" i="87"/>
  <c r="Q12" i="87"/>
  <c r="V13" i="87"/>
  <c r="Q15" i="87"/>
  <c r="V16" i="87"/>
  <c r="Q18" i="87"/>
  <c r="V19" i="87"/>
  <c r="Q21" i="87"/>
  <c r="V22" i="87"/>
  <c r="Q24" i="87"/>
  <c r="V25" i="87"/>
  <c r="Q27" i="87"/>
  <c r="V28" i="87"/>
  <c r="Q30" i="87"/>
  <c r="V31" i="87"/>
  <c r="Q33" i="87"/>
  <c r="V34" i="87"/>
  <c r="Q36" i="87"/>
  <c r="V37" i="87"/>
  <c r="Q39" i="87"/>
  <c r="V40" i="87"/>
  <c r="Q42" i="87"/>
  <c r="V43" i="87"/>
  <c r="Q45" i="87"/>
  <c r="V46" i="87"/>
  <c r="Q48" i="87"/>
  <c r="V49" i="87"/>
  <c r="Q51" i="87"/>
  <c r="V52" i="87"/>
  <c r="Q54" i="87"/>
  <c r="V55" i="87"/>
  <c r="Q57" i="87"/>
  <c r="V58" i="87"/>
  <c r="Q60" i="87"/>
  <c r="V61" i="87"/>
  <c r="Q63" i="87"/>
  <c r="V64" i="87"/>
  <c r="Q66" i="87"/>
  <c r="V67" i="87"/>
  <c r="Q69" i="87"/>
  <c r="V70" i="87"/>
  <c r="Q72" i="87"/>
  <c r="V73" i="87"/>
  <c r="Q75" i="87"/>
  <c r="V76" i="87"/>
  <c r="Q78" i="87"/>
  <c r="V79" i="87"/>
  <c r="R3" i="88"/>
  <c r="M8" i="88"/>
  <c r="U8" i="88" s="1"/>
  <c r="M14" i="88"/>
  <c r="U14" i="88" s="1"/>
  <c r="M20" i="88"/>
  <c r="U20" i="88" s="1"/>
  <c r="M26" i="88"/>
  <c r="U26" i="88" s="1"/>
  <c r="M32" i="88"/>
  <c r="U32" i="88" s="1"/>
  <c r="M38" i="88"/>
  <c r="U38" i="88" s="1"/>
  <c r="M44" i="88"/>
  <c r="U44" i="88" s="1"/>
  <c r="M50" i="88"/>
  <c r="U50" i="88" s="1"/>
  <c r="M56" i="88"/>
  <c r="U56" i="88" s="1"/>
  <c r="M62" i="88"/>
  <c r="U62" i="88" s="1"/>
  <c r="M68" i="88"/>
  <c r="U68" i="88" s="1"/>
  <c r="R14" i="88"/>
  <c r="R17" i="88"/>
  <c r="R20" i="88"/>
  <c r="R23" i="88"/>
  <c r="R26" i="88"/>
  <c r="R29" i="88"/>
  <c r="R32" i="88"/>
  <c r="R35" i="88"/>
  <c r="R38" i="88"/>
  <c r="R41" i="88"/>
  <c r="R44" i="88"/>
  <c r="R47" i="88"/>
  <c r="R50" i="88"/>
  <c r="R53" i="88"/>
  <c r="F10" i="89"/>
  <c r="F22" i="89"/>
  <c r="F34" i="89"/>
  <c r="F46" i="89"/>
  <c r="F58" i="89"/>
  <c r="F70" i="89"/>
  <c r="F82" i="89"/>
  <c r="F94" i="89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M74" i="87"/>
  <c r="U74" i="87" s="1"/>
  <c r="R6" i="87"/>
  <c r="R8" i="87"/>
  <c r="R10" i="87"/>
  <c r="V11" i="87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7" i="87"/>
  <c r="R60" i="87"/>
  <c r="R63" i="87"/>
  <c r="R66" i="87"/>
  <c r="R69" i="87"/>
  <c r="R72" i="87"/>
  <c r="R75" i="87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Q6" i="88"/>
  <c r="V7" i="88"/>
  <c r="Q8" i="88"/>
  <c r="Q10" i="88"/>
  <c r="Q12" i="88"/>
  <c r="V13" i="88"/>
  <c r="Q15" i="88"/>
  <c r="V16" i="88"/>
  <c r="Q18" i="88"/>
  <c r="V19" i="88"/>
  <c r="Q21" i="88"/>
  <c r="V22" i="88"/>
  <c r="Q24" i="88"/>
  <c r="V25" i="88"/>
  <c r="Q27" i="88"/>
  <c r="V28" i="88"/>
  <c r="Q30" i="88"/>
  <c r="V31" i="88"/>
  <c r="Q33" i="88"/>
  <c r="V34" i="88"/>
  <c r="Q36" i="88"/>
  <c r="V37" i="88"/>
  <c r="Q39" i="88"/>
  <c r="V40" i="88"/>
  <c r="Q42" i="88"/>
  <c r="V43" i="88"/>
  <c r="Q45" i="88"/>
  <c r="V46" i="88"/>
  <c r="Q48" i="88"/>
  <c r="V49" i="88"/>
  <c r="Q51" i="88"/>
  <c r="V52" i="88"/>
  <c r="Q54" i="88"/>
  <c r="V55" i="88"/>
  <c r="F14" i="89"/>
  <c r="F26" i="89"/>
  <c r="F38" i="89"/>
  <c r="F50" i="89"/>
  <c r="F62" i="89"/>
  <c r="F74" i="89"/>
  <c r="F86" i="89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Q7" i="87"/>
  <c r="Q13" i="87"/>
  <c r="V14" i="87"/>
  <c r="Q16" i="87"/>
  <c r="V17" i="87"/>
  <c r="Q19" i="87"/>
  <c r="V20" i="87"/>
  <c r="Q22" i="87"/>
  <c r="V23" i="87"/>
  <c r="Q25" i="87"/>
  <c r="V26" i="87"/>
  <c r="Q28" i="87"/>
  <c r="V29" i="87"/>
  <c r="Q31" i="87"/>
  <c r="V32" i="87"/>
  <c r="Q34" i="87"/>
  <c r="V35" i="87"/>
  <c r="Q37" i="87"/>
  <c r="V38" i="87"/>
  <c r="Q40" i="87"/>
  <c r="V41" i="87"/>
  <c r="Q43" i="87"/>
  <c r="V44" i="87"/>
  <c r="Q46" i="87"/>
  <c r="V47" i="87"/>
  <c r="Q49" i="87"/>
  <c r="V50" i="87"/>
  <c r="Q52" i="87"/>
  <c r="V53" i="87"/>
  <c r="Q55" i="87"/>
  <c r="V56" i="87"/>
  <c r="Q58" i="87"/>
  <c r="V59" i="87"/>
  <c r="Q61" i="87"/>
  <c r="V62" i="87"/>
  <c r="Q64" i="87"/>
  <c r="V65" i="87"/>
  <c r="Q67" i="87"/>
  <c r="V68" i="87"/>
  <c r="Q70" i="87"/>
  <c r="V71" i="87"/>
  <c r="Q73" i="87"/>
  <c r="V74" i="87"/>
  <c r="Q76" i="87"/>
  <c r="R69" i="88"/>
  <c r="R66" i="88"/>
  <c r="R63" i="88"/>
  <c r="R60" i="88"/>
  <c r="R6" i="88"/>
  <c r="Q67" i="88"/>
  <c r="Q64" i="88"/>
  <c r="Q69" i="88"/>
  <c r="Q66" i="88"/>
  <c r="Q63" i="88"/>
  <c r="Q60" i="88"/>
  <c r="R8" i="88"/>
  <c r="V68" i="88"/>
  <c r="V65" i="88"/>
  <c r="V62" i="88"/>
  <c r="V67" i="88"/>
  <c r="V64" i="88"/>
  <c r="V61" i="88"/>
  <c r="R10" i="88"/>
  <c r="V11" i="88"/>
  <c r="R12" i="88"/>
  <c r="R15" i="88"/>
  <c r="R18" i="88"/>
  <c r="R21" i="88"/>
  <c r="R24" i="88"/>
  <c r="R27" i="88"/>
  <c r="R30" i="88"/>
  <c r="R33" i="88"/>
  <c r="R36" i="88"/>
  <c r="R39" i="88"/>
  <c r="R42" i="88"/>
  <c r="R45" i="88"/>
  <c r="R48" i="88"/>
  <c r="R51" i="88"/>
  <c r="R54" i="88"/>
  <c r="R57" i="88"/>
  <c r="F97" i="89"/>
  <c r="F91" i="89"/>
  <c r="F85" i="89"/>
  <c r="F79" i="89"/>
  <c r="F73" i="89"/>
  <c r="F67" i="89"/>
  <c r="F61" i="89"/>
  <c r="F55" i="89"/>
  <c r="F49" i="89"/>
  <c r="F43" i="89"/>
  <c r="F37" i="89"/>
  <c r="F31" i="89"/>
  <c r="F25" i="89"/>
  <c r="F19" i="89"/>
  <c r="F13" i="89"/>
  <c r="F7" i="89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95" i="89"/>
  <c r="F89" i="89"/>
  <c r="F83" i="89"/>
  <c r="F77" i="89"/>
  <c r="F71" i="89"/>
  <c r="F65" i="89"/>
  <c r="F59" i="89"/>
  <c r="F53" i="89"/>
  <c r="F47" i="89"/>
  <c r="F41" i="89"/>
  <c r="F35" i="89"/>
  <c r="F29" i="89"/>
  <c r="F23" i="89"/>
  <c r="F17" i="89"/>
  <c r="F11" i="89"/>
  <c r="F5" i="89"/>
  <c r="F15" i="89"/>
  <c r="F27" i="89"/>
  <c r="F39" i="89"/>
  <c r="F51" i="89"/>
  <c r="F63" i="89"/>
  <c r="F75" i="89"/>
  <c r="F87" i="89"/>
  <c r="Q29" i="89"/>
  <c r="V30" i="89"/>
  <c r="Q32" i="89"/>
  <c r="V33" i="89"/>
  <c r="Q35" i="89"/>
  <c r="V36" i="89"/>
  <c r="Q38" i="89"/>
  <c r="V39" i="89"/>
  <c r="Q41" i="89"/>
  <c r="V42" i="89"/>
  <c r="Q44" i="89"/>
  <c r="V45" i="89"/>
  <c r="Q52" i="89"/>
  <c r="V53" i="89"/>
  <c r="Q61" i="89"/>
  <c r="V62" i="89"/>
  <c r="Q70" i="89"/>
  <c r="V71" i="89"/>
  <c r="Q79" i="89"/>
  <c r="V80" i="89"/>
  <c r="Q84" i="89"/>
  <c r="V88" i="89"/>
  <c r="Q94" i="89"/>
  <c r="V95" i="89"/>
  <c r="Q89" i="90"/>
  <c r="Q86" i="90"/>
  <c r="Q83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88" i="90"/>
  <c r="Q85" i="90"/>
  <c r="Q82" i="90"/>
  <c r="Q79" i="90"/>
  <c r="Q76" i="90"/>
  <c r="Q73" i="90"/>
  <c r="Q70" i="90"/>
  <c r="Q67" i="90"/>
  <c r="Q64" i="90"/>
  <c r="Q61" i="90"/>
  <c r="Q58" i="90"/>
  <c r="Q55" i="90"/>
  <c r="Q52" i="90"/>
  <c r="Q49" i="90"/>
  <c r="Q46" i="90"/>
  <c r="Q43" i="90"/>
  <c r="Q40" i="90"/>
  <c r="Q37" i="90"/>
  <c r="Q34" i="90"/>
  <c r="Q84" i="90"/>
  <c r="Q29" i="90"/>
  <c r="Q26" i="90"/>
  <c r="Q23" i="90"/>
  <c r="Q20" i="90"/>
  <c r="Q17" i="90"/>
  <c r="Q14" i="90"/>
  <c r="Q81" i="90"/>
  <c r="Q31" i="90"/>
  <c r="Q28" i="90"/>
  <c r="Q25" i="90"/>
  <c r="Q22" i="90"/>
  <c r="Q19" i="90"/>
  <c r="Q16" i="90"/>
  <c r="Q13" i="90"/>
  <c r="Q7" i="90"/>
  <c r="R27" i="90"/>
  <c r="R33" i="90"/>
  <c r="R42" i="90"/>
  <c r="R51" i="90"/>
  <c r="R60" i="90"/>
  <c r="R69" i="90"/>
  <c r="R78" i="90"/>
  <c r="Q48" i="89"/>
  <c r="V49" i="89"/>
  <c r="Q57" i="89"/>
  <c r="V58" i="89"/>
  <c r="Q66" i="89"/>
  <c r="V67" i="89"/>
  <c r="Q76" i="89"/>
  <c r="V77" i="89"/>
  <c r="Q81" i="89"/>
  <c r="V85" i="89"/>
  <c r="Q97" i="89"/>
  <c r="Q48" i="90"/>
  <c r="V49" i="90"/>
  <c r="Q57" i="90"/>
  <c r="V58" i="90"/>
  <c r="Q66" i="90"/>
  <c r="V67" i="90"/>
  <c r="Q75" i="90"/>
  <c r="V76" i="90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Q12" i="89"/>
  <c r="V13" i="89"/>
  <c r="Q15" i="89"/>
  <c r="V16" i="89"/>
  <c r="Q18" i="89"/>
  <c r="V19" i="89"/>
  <c r="Q21" i="89"/>
  <c r="V22" i="89"/>
  <c r="Q24" i="89"/>
  <c r="V25" i="89"/>
  <c r="Q27" i="89"/>
  <c r="V28" i="89"/>
  <c r="Q30" i="89"/>
  <c r="V31" i="89"/>
  <c r="Q33" i="89"/>
  <c r="V34" i="89"/>
  <c r="Q36" i="89"/>
  <c r="V37" i="89"/>
  <c r="Q39" i="89"/>
  <c r="V40" i="89"/>
  <c r="Q42" i="89"/>
  <c r="V43" i="89"/>
  <c r="Q45" i="89"/>
  <c r="V46" i="89"/>
  <c r="V47" i="89"/>
  <c r="Q55" i="89"/>
  <c r="V56" i="89"/>
  <c r="Q64" i="89"/>
  <c r="V65" i="89"/>
  <c r="Q73" i="89"/>
  <c r="V74" i="89"/>
  <c r="Q78" i="89"/>
  <c r="V82" i="89"/>
  <c r="V92" i="89"/>
  <c r="Q8" i="90"/>
  <c r="Q12" i="90"/>
  <c r="V13" i="90"/>
  <c r="Q15" i="90"/>
  <c r="Q18" i="90"/>
  <c r="R21" i="90"/>
  <c r="R30" i="90"/>
  <c r="R39" i="90"/>
  <c r="R48" i="90"/>
  <c r="R57" i="90"/>
  <c r="R66" i="90"/>
  <c r="R75" i="90"/>
  <c r="M8" i="89"/>
  <c r="U8" i="89" s="1"/>
  <c r="M14" i="89"/>
  <c r="U14" i="89" s="1"/>
  <c r="M20" i="89"/>
  <c r="U20" i="89" s="1"/>
  <c r="M26" i="89"/>
  <c r="U26" i="89" s="1"/>
  <c r="M32" i="89"/>
  <c r="U32" i="89" s="1"/>
  <c r="M38" i="89"/>
  <c r="U38" i="89" s="1"/>
  <c r="M44" i="89"/>
  <c r="U44" i="89" s="1"/>
  <c r="M50" i="89"/>
  <c r="U50" i="89" s="1"/>
  <c r="M56" i="89"/>
  <c r="U56" i="89" s="1"/>
  <c r="M62" i="89"/>
  <c r="U62" i="89" s="1"/>
  <c r="M68" i="89"/>
  <c r="U68" i="89" s="1"/>
  <c r="M74" i="89"/>
  <c r="U74" i="89" s="1"/>
  <c r="M80" i="89"/>
  <c r="U80" i="89" s="1"/>
  <c r="M86" i="89"/>
  <c r="U86" i="89" s="1"/>
  <c r="M92" i="89"/>
  <c r="U92" i="89" s="1"/>
  <c r="M98" i="89"/>
  <c r="U98" i="89" s="1"/>
  <c r="Q96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V97" i="89"/>
  <c r="V94" i="89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11" i="89"/>
  <c r="Q51" i="89"/>
  <c r="V52" i="89"/>
  <c r="Q60" i="89"/>
  <c r="V61" i="89"/>
  <c r="Q69" i="89"/>
  <c r="V70" i="89"/>
  <c r="Q75" i="89"/>
  <c r="V79" i="89"/>
  <c r="Q88" i="89"/>
  <c r="V89" i="89"/>
  <c r="Q93" i="89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37" i="90"/>
  <c r="R34" i="90"/>
  <c r="R87" i="90"/>
  <c r="R84" i="90"/>
  <c r="R81" i="90"/>
  <c r="R83" i="90"/>
  <c r="R29" i="90"/>
  <c r="R26" i="90"/>
  <c r="R23" i="90"/>
  <c r="R20" i="90"/>
  <c r="R17" i="90"/>
  <c r="R14" i="90"/>
  <c r="R3" i="90"/>
  <c r="R11" i="90"/>
  <c r="R9" i="90"/>
  <c r="R5" i="90"/>
  <c r="R89" i="90"/>
  <c r="R31" i="90"/>
  <c r="R28" i="90"/>
  <c r="R25" i="90"/>
  <c r="R22" i="90"/>
  <c r="R19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41" i="90"/>
  <c r="R38" i="90"/>
  <c r="R35" i="90"/>
  <c r="R32" i="90"/>
  <c r="R8" i="90"/>
  <c r="V87" i="90"/>
  <c r="V84" i="90"/>
  <c r="V81" i="90"/>
  <c r="V78" i="90"/>
  <c r="V75" i="90"/>
  <c r="V72" i="90"/>
  <c r="V69" i="90"/>
  <c r="V66" i="90"/>
  <c r="V63" i="90"/>
  <c r="V60" i="90"/>
  <c r="V57" i="90"/>
  <c r="V54" i="90"/>
  <c r="V51" i="90"/>
  <c r="V48" i="90"/>
  <c r="V45" i="90"/>
  <c r="V42" i="90"/>
  <c r="V39" i="90"/>
  <c r="V36" i="90"/>
  <c r="V33" i="90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V47" i="90"/>
  <c r="V44" i="90"/>
  <c r="V41" i="90"/>
  <c r="V38" i="90"/>
  <c r="V35" i="90"/>
  <c r="V32" i="90"/>
  <c r="V31" i="90"/>
  <c r="V85" i="90"/>
  <c r="V30" i="90"/>
  <c r="V27" i="90"/>
  <c r="V24" i="90"/>
  <c r="V21" i="90"/>
  <c r="V18" i="90"/>
  <c r="V15" i="90"/>
  <c r="V12" i="90"/>
  <c r="V10" i="90"/>
  <c r="V8" i="90"/>
  <c r="V6" i="90"/>
  <c r="V4" i="90"/>
  <c r="Y4" i="90" s="1"/>
  <c r="V82" i="90"/>
  <c r="V29" i="90"/>
  <c r="V26" i="90"/>
  <c r="V23" i="90"/>
  <c r="V20" i="90"/>
  <c r="V17" i="90"/>
  <c r="V14" i="90"/>
  <c r="R12" i="90"/>
  <c r="R15" i="90"/>
  <c r="R18" i="90"/>
  <c r="Q24" i="90"/>
  <c r="V25" i="90"/>
  <c r="Q36" i="90"/>
  <c r="V37" i="90"/>
  <c r="Q45" i="90"/>
  <c r="V46" i="90"/>
  <c r="Q54" i="90"/>
  <c r="V55" i="90"/>
  <c r="Q63" i="90"/>
  <c r="V64" i="90"/>
  <c r="Q72" i="90"/>
  <c r="V73" i="90"/>
  <c r="V88" i="90"/>
  <c r="AH3" i="89"/>
  <c r="AQ3" i="89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Q7" i="89"/>
  <c r="Q13" i="89"/>
  <c r="V14" i="89"/>
  <c r="Q16" i="89"/>
  <c r="V17" i="89"/>
  <c r="Q19" i="89"/>
  <c r="V20" i="89"/>
  <c r="Q22" i="89"/>
  <c r="V23" i="89"/>
  <c r="Q25" i="89"/>
  <c r="V26" i="89"/>
  <c r="Q28" i="89"/>
  <c r="V29" i="89"/>
  <c r="Q31" i="89"/>
  <c r="V32" i="89"/>
  <c r="Q34" i="89"/>
  <c r="V35" i="89"/>
  <c r="Q37" i="89"/>
  <c r="V38" i="89"/>
  <c r="Q40" i="89"/>
  <c r="V41" i="89"/>
  <c r="Q43" i="89"/>
  <c r="V44" i="89"/>
  <c r="Q46" i="89"/>
  <c r="Q49" i="89"/>
  <c r="V50" i="89"/>
  <c r="Q58" i="89"/>
  <c r="V59" i="89"/>
  <c r="Q67" i="89"/>
  <c r="V68" i="89"/>
  <c r="Q72" i="89"/>
  <c r="V76" i="89"/>
  <c r="Q85" i="89"/>
  <c r="V86" i="89"/>
  <c r="Q90" i="89"/>
  <c r="Q11" i="90"/>
  <c r="R24" i="90"/>
  <c r="R36" i="90"/>
  <c r="R45" i="90"/>
  <c r="R54" i="90"/>
  <c r="R63" i="90"/>
  <c r="R72" i="90"/>
  <c r="M7" i="90"/>
  <c r="U7" i="90" s="1"/>
  <c r="M13" i="90"/>
  <c r="U13" i="90" s="1"/>
  <c r="M19" i="90"/>
  <c r="U19" i="90" s="1"/>
  <c r="M25" i="90"/>
  <c r="U25" i="90" s="1"/>
  <c r="M31" i="90"/>
  <c r="U31" i="90" s="1"/>
  <c r="M37" i="90"/>
  <c r="U37" i="90" s="1"/>
  <c r="M43" i="90"/>
  <c r="U43" i="90" s="1"/>
  <c r="M49" i="90"/>
  <c r="U49" i="90" s="1"/>
  <c r="M55" i="90"/>
  <c r="U55" i="90" s="1"/>
  <c r="M61" i="90"/>
  <c r="U61" i="90" s="1"/>
  <c r="M67" i="90"/>
  <c r="U67" i="90" s="1"/>
  <c r="M73" i="90"/>
  <c r="U73" i="90" s="1"/>
  <c r="M79" i="90"/>
  <c r="U79" i="90" s="1"/>
  <c r="M85" i="90"/>
  <c r="U85" i="90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M4" i="90"/>
  <c r="U4" i="90" s="1"/>
  <c r="X4" i="90" s="1"/>
  <c r="Z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P3" i="91"/>
  <c r="AF3" i="91" s="1"/>
  <c r="AO3" i="91" s="1"/>
  <c r="AE3" i="91"/>
  <c r="M26" i="91"/>
  <c r="U26" i="91" s="1"/>
  <c r="M32" i="91"/>
  <c r="U32" i="91" s="1"/>
  <c r="M38" i="91"/>
  <c r="U38" i="91" s="1"/>
  <c r="M44" i="91"/>
  <c r="U44" i="91" s="1"/>
  <c r="M50" i="91"/>
  <c r="U50" i="91" s="1"/>
  <c r="M56" i="91"/>
  <c r="U56" i="91" s="1"/>
  <c r="M62" i="91"/>
  <c r="U62" i="91" s="1"/>
  <c r="M68" i="91"/>
  <c r="U68" i="91" s="1"/>
  <c r="M74" i="91"/>
  <c r="U74" i="91" s="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79" i="91"/>
  <c r="R76" i="91"/>
  <c r="R73" i="91"/>
  <c r="R70" i="91"/>
  <c r="R67" i="91"/>
  <c r="R64" i="91"/>
  <c r="R61" i="91"/>
  <c r="R58" i="91"/>
  <c r="R6" i="91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79" i="91"/>
  <c r="Q76" i="91"/>
  <c r="Q73" i="91"/>
  <c r="Q70" i="91"/>
  <c r="Q67" i="91"/>
  <c r="Q64" i="91"/>
  <c r="Q61" i="91"/>
  <c r="R8" i="9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77" i="91"/>
  <c r="V74" i="91"/>
  <c r="V71" i="91"/>
  <c r="V68" i="91"/>
  <c r="V65" i="91"/>
  <c r="V62" i="91"/>
  <c r="R10" i="91"/>
  <c r="V11" i="91"/>
  <c r="R12" i="91"/>
  <c r="R15" i="91"/>
  <c r="R18" i="91"/>
  <c r="Q25" i="91"/>
  <c r="V26" i="91"/>
  <c r="Q27" i="91"/>
  <c r="V28" i="91"/>
  <c r="Q34" i="91"/>
  <c r="V35" i="91"/>
  <c r="Q36" i="91"/>
  <c r="V37" i="91"/>
  <c r="Q43" i="91"/>
  <c r="V44" i="91"/>
  <c r="Q45" i="91"/>
  <c r="V46" i="91"/>
  <c r="Q52" i="91"/>
  <c r="V53" i="91"/>
  <c r="Q54" i="91"/>
  <c r="V55" i="91"/>
  <c r="R66" i="91"/>
  <c r="R75" i="91"/>
  <c r="P3" i="92"/>
  <c r="AF3" i="92" s="1"/>
  <c r="AO3" i="92" s="1"/>
  <c r="AE3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Q13" i="91"/>
  <c r="V14" i="91"/>
  <c r="Q16" i="91"/>
  <c r="V17" i="91"/>
  <c r="Q19" i="91"/>
  <c r="R20" i="91"/>
  <c r="R25" i="91"/>
  <c r="R27" i="91"/>
  <c r="R34" i="91"/>
  <c r="R36" i="91"/>
  <c r="R43" i="91"/>
  <c r="R45" i="91"/>
  <c r="R52" i="91"/>
  <c r="R54" i="91"/>
  <c r="V56" i="91"/>
  <c r="Q58" i="91"/>
  <c r="V59" i="91"/>
  <c r="Q60" i="91"/>
  <c r="V61" i="91"/>
  <c r="Q69" i="91"/>
  <c r="V70" i="91"/>
  <c r="Q78" i="91"/>
  <c r="V79" i="91"/>
  <c r="M67" i="92"/>
  <c r="U67" i="92" s="1"/>
  <c r="M61" i="92"/>
  <c r="U61" i="92" s="1"/>
  <c r="M55" i="92"/>
  <c r="U55" i="92" s="1"/>
  <c r="M49" i="92"/>
  <c r="U49" i="92" s="1"/>
  <c r="M43" i="92"/>
  <c r="U43" i="92" s="1"/>
  <c r="M37" i="92"/>
  <c r="U37" i="92" s="1"/>
  <c r="M31" i="92"/>
  <c r="U31" i="92" s="1"/>
  <c r="M25" i="92"/>
  <c r="U25" i="92" s="1"/>
  <c r="M19" i="92"/>
  <c r="U19" i="92" s="1"/>
  <c r="M13" i="92"/>
  <c r="U13" i="92" s="1"/>
  <c r="M7" i="92"/>
  <c r="U7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65" i="92"/>
  <c r="U65" i="92" s="1"/>
  <c r="M59" i="92"/>
  <c r="U59" i="92" s="1"/>
  <c r="M53" i="92"/>
  <c r="U53" i="92" s="1"/>
  <c r="M47" i="92"/>
  <c r="U47" i="92" s="1"/>
  <c r="M41" i="92"/>
  <c r="U41" i="92" s="1"/>
  <c r="M35" i="92"/>
  <c r="U35" i="92" s="1"/>
  <c r="M29" i="92"/>
  <c r="U29" i="92" s="1"/>
  <c r="M23" i="92"/>
  <c r="U23" i="92" s="1"/>
  <c r="M17" i="92"/>
  <c r="U17" i="92" s="1"/>
  <c r="M11" i="92"/>
  <c r="U11" i="92" s="1"/>
  <c r="M5" i="92"/>
  <c r="U5" i="92" s="1"/>
  <c r="M64" i="92"/>
  <c r="U64" i="92" s="1"/>
  <c r="M58" i="92"/>
  <c r="U58" i="92" s="1"/>
  <c r="M52" i="92"/>
  <c r="U52" i="92" s="1"/>
  <c r="M46" i="92"/>
  <c r="U46" i="92" s="1"/>
  <c r="M40" i="92"/>
  <c r="U40" i="92" s="1"/>
  <c r="M34" i="92"/>
  <c r="U34" i="92" s="1"/>
  <c r="M28" i="92"/>
  <c r="U28" i="92" s="1"/>
  <c r="M22" i="92"/>
  <c r="U22" i="92" s="1"/>
  <c r="M16" i="92"/>
  <c r="U16" i="92" s="1"/>
  <c r="M10" i="92"/>
  <c r="U10" i="92" s="1"/>
  <c r="M4" i="92"/>
  <c r="U4" i="92" s="1"/>
  <c r="X4" i="92" s="1"/>
  <c r="M69" i="92"/>
  <c r="U69" i="92" s="1"/>
  <c r="M21" i="92"/>
  <c r="U21" i="92" s="1"/>
  <c r="M39" i="92"/>
  <c r="U39" i="92" s="1"/>
  <c r="M57" i="92"/>
  <c r="U57" i="92" s="1"/>
  <c r="M4" i="91"/>
  <c r="U4" i="91" s="1"/>
  <c r="X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Q5" i="91"/>
  <c r="R7" i="91"/>
  <c r="Q9" i="91"/>
  <c r="Q11" i="91"/>
  <c r="R13" i="91"/>
  <c r="R16" i="91"/>
  <c r="R19" i="91"/>
  <c r="Q22" i="91"/>
  <c r="V23" i="91"/>
  <c r="Q24" i="91"/>
  <c r="V25" i="91"/>
  <c r="Q31" i="91"/>
  <c r="V32" i="91"/>
  <c r="Q33" i="91"/>
  <c r="V34" i="91"/>
  <c r="Q40" i="91"/>
  <c r="V41" i="91"/>
  <c r="Q42" i="91"/>
  <c r="V43" i="91"/>
  <c r="Q49" i="91"/>
  <c r="V50" i="91"/>
  <c r="Q51" i="91"/>
  <c r="V52" i="91"/>
  <c r="Q57" i="91"/>
  <c r="V58" i="91"/>
  <c r="R60" i="91"/>
  <c r="R69" i="91"/>
  <c r="R78" i="91"/>
  <c r="M8" i="92"/>
  <c r="U8" i="92" s="1"/>
  <c r="M26" i="92"/>
  <c r="U26" i="92" s="1"/>
  <c r="M44" i="92"/>
  <c r="U44" i="92" s="1"/>
  <c r="M62" i="92"/>
  <c r="U62" i="92" s="1"/>
  <c r="P3" i="93"/>
  <c r="AF3" i="93" s="1"/>
  <c r="AO3" i="93" s="1"/>
  <c r="AE3" i="93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77" i="91"/>
  <c r="U77" i="91" s="1"/>
  <c r="V4" i="91"/>
  <c r="Y4" i="91" s="1"/>
  <c r="R5" i="91"/>
  <c r="V6" i="91"/>
  <c r="V8" i="91"/>
  <c r="R9" i="91"/>
  <c r="V10" i="91"/>
  <c r="R11" i="91"/>
  <c r="V12" i="91"/>
  <c r="Q14" i="91"/>
  <c r="V15" i="91"/>
  <c r="Q17" i="91"/>
  <c r="V18" i="91"/>
  <c r="R22" i="91"/>
  <c r="R24" i="91"/>
  <c r="R31" i="91"/>
  <c r="R33" i="91"/>
  <c r="R40" i="91"/>
  <c r="R42" i="91"/>
  <c r="R49" i="91"/>
  <c r="R51" i="91"/>
  <c r="R57" i="91"/>
  <c r="Q63" i="91"/>
  <c r="V64" i="91"/>
  <c r="Q72" i="91"/>
  <c r="V73" i="91"/>
  <c r="M9" i="92"/>
  <c r="U9" i="92" s="1"/>
  <c r="M27" i="92"/>
  <c r="U27" i="92" s="1"/>
  <c r="M45" i="92"/>
  <c r="U45" i="92" s="1"/>
  <c r="M63" i="92"/>
  <c r="U63" i="92" s="1"/>
  <c r="R3" i="91"/>
  <c r="M6" i="91"/>
  <c r="U6" i="91" s="1"/>
  <c r="M12" i="91"/>
  <c r="U12" i="91" s="1"/>
  <c r="M18" i="91"/>
  <c r="U18" i="91" s="1"/>
  <c r="M24" i="91"/>
  <c r="U24" i="91" s="1"/>
  <c r="M30" i="91"/>
  <c r="U30" i="91" s="1"/>
  <c r="M36" i="91"/>
  <c r="U36" i="91" s="1"/>
  <c r="M42" i="91"/>
  <c r="U42" i="91" s="1"/>
  <c r="M48" i="91"/>
  <c r="U48" i="91" s="1"/>
  <c r="M54" i="91"/>
  <c r="U54" i="91" s="1"/>
  <c r="M60" i="91"/>
  <c r="U60" i="91" s="1"/>
  <c r="M66" i="91"/>
  <c r="U66" i="91" s="1"/>
  <c r="M72" i="91"/>
  <c r="U72" i="91" s="1"/>
  <c r="R14" i="91"/>
  <c r="R17" i="91"/>
  <c r="V20" i="91"/>
  <c r="Q21" i="91"/>
  <c r="V22" i="91"/>
  <c r="Q28" i="91"/>
  <c r="V29" i="91"/>
  <c r="Q30" i="91"/>
  <c r="V31" i="91"/>
  <c r="Q37" i="91"/>
  <c r="V38" i="91"/>
  <c r="Q39" i="91"/>
  <c r="V40" i="91"/>
  <c r="Q46" i="91"/>
  <c r="V47" i="91"/>
  <c r="Q48" i="91"/>
  <c r="V49" i="91"/>
  <c r="Q55" i="91"/>
  <c r="R63" i="91"/>
  <c r="R72" i="91"/>
  <c r="M14" i="92"/>
  <c r="U14" i="92" s="1"/>
  <c r="M32" i="92"/>
  <c r="U32" i="92" s="1"/>
  <c r="M50" i="92"/>
  <c r="U50" i="92" s="1"/>
  <c r="M68" i="92"/>
  <c r="U68" i="92" s="1"/>
  <c r="R67" i="92"/>
  <c r="R64" i="92"/>
  <c r="R61" i="92"/>
  <c r="R58" i="92"/>
  <c r="R55" i="92"/>
  <c r="R52" i="92"/>
  <c r="R49" i="92"/>
  <c r="R46" i="92"/>
  <c r="R43" i="92"/>
  <c r="R40" i="92"/>
  <c r="R6" i="92"/>
  <c r="Q68" i="92"/>
  <c r="Q65" i="92"/>
  <c r="Q62" i="92"/>
  <c r="Q59" i="92"/>
  <c r="Q56" i="92"/>
  <c r="Q53" i="92"/>
  <c r="Q50" i="92"/>
  <c r="Q47" i="92"/>
  <c r="Q44" i="92"/>
  <c r="Q41" i="92"/>
  <c r="Q38" i="92"/>
  <c r="Q67" i="92"/>
  <c r="Q64" i="92"/>
  <c r="Q61" i="92"/>
  <c r="Q58" i="92"/>
  <c r="Q55" i="92"/>
  <c r="Q52" i="92"/>
  <c r="Q49" i="92"/>
  <c r="Q46" i="92"/>
  <c r="Q43" i="92"/>
  <c r="Q40" i="92"/>
  <c r="R8" i="92"/>
  <c r="V69" i="92"/>
  <c r="V66" i="92"/>
  <c r="V63" i="92"/>
  <c r="V60" i="92"/>
  <c r="V57" i="92"/>
  <c r="V54" i="92"/>
  <c r="V51" i="92"/>
  <c r="V48" i="92"/>
  <c r="V45" i="92"/>
  <c r="V42" i="92"/>
  <c r="V39" i="92"/>
  <c r="V68" i="92"/>
  <c r="V65" i="92"/>
  <c r="V62" i="92"/>
  <c r="V59" i="92"/>
  <c r="V56" i="92"/>
  <c r="V53" i="92"/>
  <c r="V50" i="92"/>
  <c r="V47" i="92"/>
  <c r="V44" i="92"/>
  <c r="V41" i="92"/>
  <c r="V38" i="92"/>
  <c r="R10" i="92"/>
  <c r="V11" i="92"/>
  <c r="R12" i="92"/>
  <c r="R15" i="92"/>
  <c r="R18" i="92"/>
  <c r="R21" i="92"/>
  <c r="R24" i="92"/>
  <c r="R27" i="92"/>
  <c r="R30" i="92"/>
  <c r="R33" i="92"/>
  <c r="R36" i="92"/>
  <c r="Q13" i="92"/>
  <c r="V14" i="92"/>
  <c r="Q16" i="92"/>
  <c r="V17" i="92"/>
  <c r="Q19" i="92"/>
  <c r="V20" i="92"/>
  <c r="Q22" i="92"/>
  <c r="V23" i="92"/>
  <c r="Q25" i="92"/>
  <c r="V26" i="92"/>
  <c r="Q28" i="92"/>
  <c r="V29" i="92"/>
  <c r="Q31" i="92"/>
  <c r="V32" i="92"/>
  <c r="Q34" i="92"/>
  <c r="V35" i="92"/>
  <c r="Q37" i="92"/>
  <c r="Q5" i="92"/>
  <c r="R7" i="92"/>
  <c r="Q9" i="92"/>
  <c r="Q11" i="92"/>
  <c r="R13" i="92"/>
  <c r="R16" i="92"/>
  <c r="R19" i="92"/>
  <c r="R22" i="92"/>
  <c r="R25" i="92"/>
  <c r="R28" i="92"/>
  <c r="R31" i="92"/>
  <c r="R34" i="92"/>
  <c r="R37" i="92"/>
  <c r="Q39" i="92"/>
  <c r="V40" i="92"/>
  <c r="Q42" i="92"/>
  <c r="V43" i="92"/>
  <c r="Q45" i="92"/>
  <c r="V46" i="92"/>
  <c r="Q48" i="92"/>
  <c r="V49" i="92"/>
  <c r="Q51" i="92"/>
  <c r="V52" i="92"/>
  <c r="Q54" i="92"/>
  <c r="V55" i="92"/>
  <c r="Q57" i="92"/>
  <c r="V58" i="92"/>
  <c r="Q60" i="92"/>
  <c r="V61" i="92"/>
  <c r="Q63" i="92"/>
  <c r="V64" i="92"/>
  <c r="Q66" i="92"/>
  <c r="V67" i="92"/>
  <c r="Q69" i="92"/>
  <c r="AH4" i="94"/>
  <c r="Z4" i="94"/>
  <c r="V4" i="92"/>
  <c r="Y4" i="92" s="1"/>
  <c r="R5" i="92"/>
  <c r="V6" i="92"/>
  <c r="V8" i="92"/>
  <c r="R9" i="92"/>
  <c r="V10" i="92"/>
  <c r="R11" i="92"/>
  <c r="V12" i="92"/>
  <c r="Q14" i="92"/>
  <c r="V15" i="92"/>
  <c r="Q17" i="92"/>
  <c r="V18" i="92"/>
  <c r="Q20" i="92"/>
  <c r="V21" i="92"/>
  <c r="Q23" i="92"/>
  <c r="V24" i="92"/>
  <c r="Q26" i="92"/>
  <c r="V27" i="92"/>
  <c r="Q29" i="92"/>
  <c r="V30" i="92"/>
  <c r="Q32" i="92"/>
  <c r="V33" i="92"/>
  <c r="Q35" i="92"/>
  <c r="V36" i="92"/>
  <c r="R39" i="92"/>
  <c r="R42" i="92"/>
  <c r="R45" i="92"/>
  <c r="R48" i="92"/>
  <c r="R51" i="92"/>
  <c r="R54" i="92"/>
  <c r="R57" i="92"/>
  <c r="R60" i="92"/>
  <c r="R63" i="92"/>
  <c r="R66" i="92"/>
  <c r="R69" i="92"/>
  <c r="Q10" i="93"/>
  <c r="Q12" i="93"/>
  <c r="V13" i="93"/>
  <c r="Q15" i="93"/>
  <c r="V16" i="93"/>
  <c r="Q18" i="93"/>
  <c r="V19" i="93"/>
  <c r="Q21" i="93"/>
  <c r="V22" i="93"/>
  <c r="Q24" i="93"/>
  <c r="V25" i="93"/>
  <c r="Q27" i="93"/>
  <c r="V28" i="93"/>
  <c r="Q30" i="93"/>
  <c r="V31" i="93"/>
  <c r="Q33" i="93"/>
  <c r="V34" i="93"/>
  <c r="Q36" i="93"/>
  <c r="V37" i="93"/>
  <c r="Q39" i="93"/>
  <c r="V40" i="93"/>
  <c r="Q42" i="93"/>
  <c r="V43" i="93"/>
  <c r="Q45" i="93"/>
  <c r="V46" i="93"/>
  <c r="Q48" i="93"/>
  <c r="V49" i="93"/>
  <c r="Q51" i="93"/>
  <c r="V52" i="93"/>
  <c r="V55" i="93"/>
  <c r="V56" i="93"/>
  <c r="Q86" i="93"/>
  <c r="Q83" i="93"/>
  <c r="Q80" i="93"/>
  <c r="Q77" i="93"/>
  <c r="Q74" i="93"/>
  <c r="Q71" i="93"/>
  <c r="Q68" i="93"/>
  <c r="Q65" i="93"/>
  <c r="Q98" i="93"/>
  <c r="Q92" i="93"/>
  <c r="Q94" i="93"/>
  <c r="Q95" i="93"/>
  <c r="Q93" i="93"/>
  <c r="Q87" i="93"/>
  <c r="Q78" i="93"/>
  <c r="Q69" i="93"/>
  <c r="Q61" i="93"/>
  <c r="Q91" i="93"/>
  <c r="Q82" i="93"/>
  <c r="Q73" i="93"/>
  <c r="Q64" i="93"/>
  <c r="Q90" i="93"/>
  <c r="Q84" i="93"/>
  <c r="Q75" i="93"/>
  <c r="Q66" i="93"/>
  <c r="Q89" i="93"/>
  <c r="Q79" i="93"/>
  <c r="Q70" i="93"/>
  <c r="Q88" i="93"/>
  <c r="Q81" i="93"/>
  <c r="Q72" i="93"/>
  <c r="Q63" i="93"/>
  <c r="Q62" i="93"/>
  <c r="Q59" i="93"/>
  <c r="V98" i="93"/>
  <c r="V96" i="93"/>
  <c r="V92" i="93"/>
  <c r="V90" i="93"/>
  <c r="V84" i="93"/>
  <c r="V81" i="93"/>
  <c r="V78" i="93"/>
  <c r="V75" i="93"/>
  <c r="V72" i="93"/>
  <c r="V69" i="93"/>
  <c r="V66" i="93"/>
  <c r="V63" i="93"/>
  <c r="V97" i="93"/>
  <c r="V93" i="93"/>
  <c r="V89" i="93"/>
  <c r="V86" i="93"/>
  <c r="V79" i="93"/>
  <c r="V70" i="93"/>
  <c r="V62" i="93"/>
  <c r="V83" i="93"/>
  <c r="V74" i="93"/>
  <c r="V65" i="93"/>
  <c r="V88" i="93"/>
  <c r="V87" i="93"/>
  <c r="V85" i="93"/>
  <c r="V76" i="93"/>
  <c r="V67" i="93"/>
  <c r="V61" i="93"/>
  <c r="V95" i="93"/>
  <c r="V80" i="93"/>
  <c r="V71" i="93"/>
  <c r="V94" i="93"/>
  <c r="V91" i="93"/>
  <c r="V82" i="93"/>
  <c r="V73" i="93"/>
  <c r="V64" i="93"/>
  <c r="V60" i="93"/>
  <c r="V11" i="93"/>
  <c r="Q96" i="93"/>
  <c r="AH3" i="93"/>
  <c r="AQ3" i="93" s="1"/>
  <c r="F91" i="93"/>
  <c r="F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V5" i="93"/>
  <c r="Q7" i="93"/>
  <c r="Q13" i="93"/>
  <c r="V14" i="93"/>
  <c r="Q16" i="93"/>
  <c r="V17" i="93"/>
  <c r="Q19" i="93"/>
  <c r="V20" i="93"/>
  <c r="Q22" i="93"/>
  <c r="V23" i="93"/>
  <c r="Q25" i="93"/>
  <c r="V26" i="93"/>
  <c r="Q28" i="93"/>
  <c r="V29" i="93"/>
  <c r="Q31" i="93"/>
  <c r="V32" i="93"/>
  <c r="Q34" i="93"/>
  <c r="V35" i="93"/>
  <c r="Q37" i="93"/>
  <c r="V38" i="93"/>
  <c r="Q40" i="93"/>
  <c r="V41" i="93"/>
  <c r="Q43" i="93"/>
  <c r="V44" i="93"/>
  <c r="Q46" i="93"/>
  <c r="V47" i="93"/>
  <c r="Q49" i="93"/>
  <c r="V50" i="93"/>
  <c r="Q52" i="93"/>
  <c r="V53" i="93"/>
  <c r="Q55" i="93"/>
  <c r="Q56" i="93"/>
  <c r="Q58" i="93"/>
  <c r="Q60" i="93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M4" i="93"/>
  <c r="U4" i="93" s="1"/>
  <c r="X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Q9" i="93"/>
  <c r="Q11" i="93"/>
  <c r="V57" i="93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Q5" i="93"/>
  <c r="V6" i="93"/>
  <c r="V8" i="93"/>
  <c r="V10" i="93"/>
  <c r="V12" i="93"/>
  <c r="Q14" i="93"/>
  <c r="V15" i="93"/>
  <c r="Q17" i="93"/>
  <c r="V18" i="93"/>
  <c r="Q20" i="93"/>
  <c r="V21" i="93"/>
  <c r="Q23" i="93"/>
  <c r="V24" i="93"/>
  <c r="Q26" i="93"/>
  <c r="V27" i="93"/>
  <c r="Q29" i="93"/>
  <c r="V30" i="93"/>
  <c r="Q32" i="93"/>
  <c r="V33" i="93"/>
  <c r="Q35" i="93"/>
  <c r="V36" i="93"/>
  <c r="Q38" i="93"/>
  <c r="V39" i="93"/>
  <c r="Q41" i="93"/>
  <c r="V42" i="93"/>
  <c r="Q44" i="93"/>
  <c r="V45" i="93"/>
  <c r="Q47" i="93"/>
  <c r="V48" i="93"/>
  <c r="Q50" i="93"/>
  <c r="V51" i="93"/>
  <c r="Q53" i="93"/>
  <c r="V54" i="93"/>
  <c r="Q67" i="93"/>
  <c r="Q76" i="93"/>
  <c r="Q85" i="93"/>
  <c r="Q97" i="93"/>
  <c r="P3" i="94"/>
  <c r="AF3" i="94" s="1"/>
  <c r="AO3" i="94" s="1"/>
  <c r="AE3" i="94"/>
  <c r="M9" i="94"/>
  <c r="U9" i="94" s="1"/>
  <c r="M23" i="94"/>
  <c r="U23" i="94" s="1"/>
  <c r="M37" i="94"/>
  <c r="U37" i="94" s="1"/>
  <c r="M52" i="94"/>
  <c r="U52" i="94" s="1"/>
  <c r="M66" i="94"/>
  <c r="U66" i="94" s="1"/>
  <c r="M81" i="94"/>
  <c r="U81" i="94" s="1"/>
  <c r="F4" i="96" a="1"/>
  <c r="F4" i="95" a="1"/>
  <c r="F4" i="94" a="1"/>
  <c r="M10" i="94"/>
  <c r="U10" i="94" s="1"/>
  <c r="M24" i="94"/>
  <c r="U24" i="94" s="1"/>
  <c r="M39" i="94"/>
  <c r="U39" i="94" s="1"/>
  <c r="M53" i="94"/>
  <c r="U53" i="94" s="1"/>
  <c r="M67" i="94"/>
  <c r="U67" i="94" s="1"/>
  <c r="M82" i="94"/>
  <c r="U82" i="94" s="1"/>
  <c r="AH4" i="95"/>
  <c r="M16" i="94"/>
  <c r="U16" i="94" s="1"/>
  <c r="M30" i="94"/>
  <c r="U30" i="94" s="1"/>
  <c r="M45" i="94"/>
  <c r="U45" i="94" s="1"/>
  <c r="M59" i="94"/>
  <c r="U59" i="94" s="1"/>
  <c r="M73" i="94"/>
  <c r="U73" i="94" s="1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7" i="94"/>
  <c r="U87" i="94" s="1"/>
  <c r="M79" i="94"/>
  <c r="U79" i="94" s="1"/>
  <c r="M72" i="94"/>
  <c r="U72" i="94" s="1"/>
  <c r="M65" i="94"/>
  <c r="U65" i="94" s="1"/>
  <c r="M58" i="94"/>
  <c r="U58" i="94" s="1"/>
  <c r="M51" i="94"/>
  <c r="U51" i="94" s="1"/>
  <c r="M43" i="94"/>
  <c r="U43" i="94" s="1"/>
  <c r="M36" i="94"/>
  <c r="U36" i="94" s="1"/>
  <c r="M29" i="94"/>
  <c r="U29" i="94" s="1"/>
  <c r="M22" i="94"/>
  <c r="U22" i="94" s="1"/>
  <c r="M15" i="94"/>
  <c r="U15" i="94" s="1"/>
  <c r="M7" i="94"/>
  <c r="U7" i="94" s="1"/>
  <c r="M85" i="94"/>
  <c r="U85" i="94" s="1"/>
  <c r="M78" i="94"/>
  <c r="U78" i="94" s="1"/>
  <c r="M71" i="94"/>
  <c r="U71" i="94" s="1"/>
  <c r="M64" i="94"/>
  <c r="U64" i="94" s="1"/>
  <c r="M57" i="94"/>
  <c r="U57" i="94" s="1"/>
  <c r="M49" i="94"/>
  <c r="U49" i="94" s="1"/>
  <c r="M42" i="94"/>
  <c r="U42" i="94" s="1"/>
  <c r="M35" i="94"/>
  <c r="U35" i="94" s="1"/>
  <c r="M28" i="94"/>
  <c r="U28" i="94" s="1"/>
  <c r="M21" i="94"/>
  <c r="U21" i="94" s="1"/>
  <c r="M13" i="94"/>
  <c r="U13" i="94" s="1"/>
  <c r="M6" i="94"/>
  <c r="U6" i="94" s="1"/>
  <c r="M84" i="94"/>
  <c r="U84" i="94" s="1"/>
  <c r="M77" i="94"/>
  <c r="U77" i="94" s="1"/>
  <c r="M70" i="94"/>
  <c r="U70" i="94" s="1"/>
  <c r="M63" i="94"/>
  <c r="U63" i="94" s="1"/>
  <c r="M55" i="94"/>
  <c r="U55" i="94" s="1"/>
  <c r="M48" i="94"/>
  <c r="U48" i="94" s="1"/>
  <c r="M41" i="94"/>
  <c r="U41" i="94" s="1"/>
  <c r="M34" i="94"/>
  <c r="U34" i="94" s="1"/>
  <c r="M27" i="94"/>
  <c r="U27" i="94" s="1"/>
  <c r="M19" i="94"/>
  <c r="U19" i="94" s="1"/>
  <c r="M12" i="94"/>
  <c r="U12" i="94" s="1"/>
  <c r="M5" i="94"/>
  <c r="U5" i="94" s="1"/>
  <c r="M17" i="94"/>
  <c r="U17" i="94" s="1"/>
  <c r="M31" i="94"/>
  <c r="U31" i="94" s="1"/>
  <c r="M46" i="94"/>
  <c r="U46" i="94" s="1"/>
  <c r="M60" i="94"/>
  <c r="U60" i="94" s="1"/>
  <c r="M75" i="94"/>
  <c r="U75" i="94" s="1"/>
  <c r="M89" i="94"/>
  <c r="U89" i="94" s="1"/>
  <c r="R88" i="94"/>
  <c r="R85" i="94"/>
  <c r="R82" i="94"/>
  <c r="R89" i="94"/>
  <c r="R84" i="94"/>
  <c r="R77" i="94"/>
  <c r="R74" i="94"/>
  <c r="R71" i="94"/>
  <c r="R68" i="94"/>
  <c r="R65" i="94"/>
  <c r="R62" i="94"/>
  <c r="R59" i="94"/>
  <c r="R56" i="94"/>
  <c r="R53" i="94"/>
  <c r="R50" i="94"/>
  <c r="R47" i="94"/>
  <c r="R87" i="94"/>
  <c r="R79" i="94"/>
  <c r="R83" i="94"/>
  <c r="R81" i="94"/>
  <c r="R76" i="94"/>
  <c r="R73" i="94"/>
  <c r="R70" i="94"/>
  <c r="R67" i="94"/>
  <c r="R64" i="94"/>
  <c r="R6" i="94"/>
  <c r="Q87" i="94"/>
  <c r="Q84" i="94"/>
  <c r="Q81" i="94"/>
  <c r="Q86" i="94"/>
  <c r="Q80" i="94"/>
  <c r="Q78" i="94"/>
  <c r="Q75" i="94"/>
  <c r="Q72" i="94"/>
  <c r="Q69" i="94"/>
  <c r="Q66" i="94"/>
  <c r="Q63" i="94"/>
  <c r="Q60" i="94"/>
  <c r="Q57" i="94"/>
  <c r="Q54" i="94"/>
  <c r="Q82" i="94"/>
  <c r="Q89" i="94"/>
  <c r="Q77" i="94"/>
  <c r="Q74" i="94"/>
  <c r="Q71" i="94"/>
  <c r="Q68" i="94"/>
  <c r="Q65" i="94"/>
  <c r="Q62" i="94"/>
  <c r="Q85" i="94"/>
  <c r="Q79" i="94"/>
  <c r="R8" i="94"/>
  <c r="V88" i="94"/>
  <c r="V85" i="94"/>
  <c r="V82" i="94"/>
  <c r="V79" i="94"/>
  <c r="V87" i="94"/>
  <c r="V81" i="94"/>
  <c r="V76" i="94"/>
  <c r="V73" i="94"/>
  <c r="V70" i="94"/>
  <c r="V67" i="94"/>
  <c r="V64" i="94"/>
  <c r="V61" i="94"/>
  <c r="V58" i="94"/>
  <c r="V55" i="94"/>
  <c r="V52" i="94"/>
  <c r="V83" i="94"/>
  <c r="V78" i="94"/>
  <c r="V75" i="94"/>
  <c r="V72" i="94"/>
  <c r="V69" i="94"/>
  <c r="V66" i="94"/>
  <c r="V63" i="94"/>
  <c r="V60" i="94"/>
  <c r="V86" i="94"/>
  <c r="V80" i="94"/>
  <c r="R10" i="94"/>
  <c r="V11" i="94"/>
  <c r="R12" i="94"/>
  <c r="R15" i="94"/>
  <c r="R18" i="94"/>
  <c r="R21" i="94"/>
  <c r="R24" i="94"/>
  <c r="R27" i="94"/>
  <c r="R30" i="94"/>
  <c r="R33" i="94"/>
  <c r="R36" i="94"/>
  <c r="R39" i="94"/>
  <c r="R42" i="94"/>
  <c r="R45" i="94"/>
  <c r="Q49" i="94"/>
  <c r="V50" i="94"/>
  <c r="R51" i="94"/>
  <c r="Q52" i="94"/>
  <c r="V53" i="94"/>
  <c r="Q59" i="94"/>
  <c r="R66" i="94"/>
  <c r="R75" i="94"/>
  <c r="Q88" i="94"/>
  <c r="V79" i="95"/>
  <c r="V76" i="95"/>
  <c r="V73" i="95"/>
  <c r="V78" i="95"/>
  <c r="V75" i="95"/>
  <c r="V69" i="95"/>
  <c r="V66" i="95"/>
  <c r="V63" i="95"/>
  <c r="V60" i="95"/>
  <c r="V57" i="95"/>
  <c r="V72" i="95"/>
  <c r="V71" i="95"/>
  <c r="V77" i="95"/>
  <c r="V74" i="95"/>
  <c r="V56" i="95"/>
  <c r="V53" i="95"/>
  <c r="V50" i="95"/>
  <c r="V47" i="95"/>
  <c r="V44" i="95"/>
  <c r="V41" i="95"/>
  <c r="V38" i="95"/>
  <c r="V35" i="95"/>
  <c r="V32" i="95"/>
  <c r="V29" i="95"/>
  <c r="V26" i="95"/>
  <c r="V23" i="95"/>
  <c r="V20" i="95"/>
  <c r="V17" i="95"/>
  <c r="V14" i="95"/>
  <c r="V67" i="95"/>
  <c r="V55" i="95"/>
  <c r="V52" i="95"/>
  <c r="V49" i="95"/>
  <c r="V46" i="95"/>
  <c r="V43" i="95"/>
  <c r="V40" i="95"/>
  <c r="V37" i="95"/>
  <c r="V34" i="95"/>
  <c r="V31" i="95"/>
  <c r="V70" i="95"/>
  <c r="V68" i="95"/>
  <c r="V61" i="95"/>
  <c r="V59" i="95"/>
  <c r="V54" i="95"/>
  <c r="V51" i="95"/>
  <c r="V48" i="95"/>
  <c r="V45" i="95"/>
  <c r="V42" i="95"/>
  <c r="V39" i="95"/>
  <c r="V30" i="95"/>
  <c r="V22" i="95"/>
  <c r="V13" i="95"/>
  <c r="V11" i="95"/>
  <c r="V8" i="95"/>
  <c r="V6" i="95"/>
  <c r="V4" i="95"/>
  <c r="Y4" i="95" s="1"/>
  <c r="Z4" i="95" s="1"/>
  <c r="V64" i="95"/>
  <c r="V24" i="95"/>
  <c r="V15" i="95"/>
  <c r="V65" i="95"/>
  <c r="V33" i="95"/>
  <c r="V28" i="95"/>
  <c r="V21" i="95"/>
  <c r="V12" i="95"/>
  <c r="V9" i="95"/>
  <c r="V5" i="95"/>
  <c r="V27" i="95"/>
  <c r="V25" i="95"/>
  <c r="V62" i="95"/>
  <c r="V16" i="95"/>
  <c r="V19" i="95"/>
  <c r="Q16" i="94"/>
  <c r="V17" i="94"/>
  <c r="Q19" i="94"/>
  <c r="V20" i="94"/>
  <c r="Q22" i="94"/>
  <c r="V23" i="94"/>
  <c r="Q25" i="94"/>
  <c r="V26" i="94"/>
  <c r="Q28" i="94"/>
  <c r="V29" i="94"/>
  <c r="Q31" i="94"/>
  <c r="V32" i="94"/>
  <c r="Q34" i="94"/>
  <c r="V35" i="94"/>
  <c r="Q37" i="94"/>
  <c r="V38" i="94"/>
  <c r="Q40" i="94"/>
  <c r="V41" i="94"/>
  <c r="Q43" i="94"/>
  <c r="V44" i="94"/>
  <c r="Q46" i="94"/>
  <c r="Q47" i="94"/>
  <c r="V48" i="94"/>
  <c r="R49" i="94"/>
  <c r="R52" i="94"/>
  <c r="R54" i="94"/>
  <c r="Q61" i="94"/>
  <c r="V62" i="94"/>
  <c r="Q70" i="94"/>
  <c r="V71" i="94"/>
  <c r="V7" i="95"/>
  <c r="Q5" i="94"/>
  <c r="R7" i="94"/>
  <c r="Q9" i="94"/>
  <c r="Q11" i="94"/>
  <c r="R13" i="94"/>
  <c r="R16" i="94"/>
  <c r="R19" i="94"/>
  <c r="R22" i="94"/>
  <c r="R25" i="94"/>
  <c r="R28" i="94"/>
  <c r="R31" i="94"/>
  <c r="R34" i="94"/>
  <c r="R37" i="94"/>
  <c r="R40" i="94"/>
  <c r="R43" i="94"/>
  <c r="R46" i="94"/>
  <c r="Q56" i="94"/>
  <c r="V57" i="94"/>
  <c r="Q58" i="94"/>
  <c r="V59" i="94"/>
  <c r="R61" i="94"/>
  <c r="R69" i="94"/>
  <c r="R78" i="94"/>
  <c r="R80" i="94"/>
  <c r="V89" i="94"/>
  <c r="V10" i="95"/>
  <c r="V36" i="95"/>
  <c r="V58" i="95"/>
  <c r="Q20" i="94"/>
  <c r="V21" i="94"/>
  <c r="Q23" i="94"/>
  <c r="V24" i="94"/>
  <c r="Q26" i="94"/>
  <c r="V27" i="94"/>
  <c r="Q29" i="94"/>
  <c r="V30" i="94"/>
  <c r="Q32" i="94"/>
  <c r="V33" i="94"/>
  <c r="Q35" i="94"/>
  <c r="V36" i="94"/>
  <c r="Q38" i="94"/>
  <c r="V39" i="94"/>
  <c r="Q41" i="94"/>
  <c r="V42" i="94"/>
  <c r="Q44" i="94"/>
  <c r="V45" i="94"/>
  <c r="Q48" i="94"/>
  <c r="V49" i="94"/>
  <c r="Q50" i="94"/>
  <c r="V51" i="94"/>
  <c r="R58" i="94"/>
  <c r="R60" i="94"/>
  <c r="R63" i="94"/>
  <c r="Q64" i="94"/>
  <c r="V65" i="94"/>
  <c r="Q73" i="94"/>
  <c r="V74" i="94"/>
  <c r="V84" i="94"/>
  <c r="AI3" i="95"/>
  <c r="V18" i="95"/>
  <c r="M70" i="95"/>
  <c r="U70" i="95" s="1"/>
  <c r="M79" i="95"/>
  <c r="U79" i="95" s="1"/>
  <c r="M9" i="95"/>
  <c r="U9" i="95" s="1"/>
  <c r="M18" i="95"/>
  <c r="U18" i="95" s="1"/>
  <c r="M27" i="95"/>
  <c r="U27" i="95" s="1"/>
  <c r="M36" i="95"/>
  <c r="U36" i="95" s="1"/>
  <c r="M45" i="95"/>
  <c r="U45" i="95" s="1"/>
  <c r="M54" i="95"/>
  <c r="U54" i="95" s="1"/>
  <c r="M63" i="95"/>
  <c r="U63" i="95" s="1"/>
  <c r="M72" i="95"/>
  <c r="U72" i="95" s="1"/>
  <c r="M10" i="95"/>
  <c r="U10" i="95" s="1"/>
  <c r="M19" i="95"/>
  <c r="U19" i="95" s="1"/>
  <c r="M28" i="95"/>
  <c r="U28" i="95" s="1"/>
  <c r="M37" i="95"/>
  <c r="U37" i="95" s="1"/>
  <c r="M46" i="95"/>
  <c r="U46" i="95" s="1"/>
  <c r="M55" i="95"/>
  <c r="U55" i="95" s="1"/>
  <c r="M64" i="95"/>
  <c r="U64" i="95" s="1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4" i="95"/>
  <c r="U74" i="95" s="1"/>
  <c r="M68" i="95"/>
  <c r="U68" i="95" s="1"/>
  <c r="M62" i="95"/>
  <c r="U62" i="95" s="1"/>
  <c r="M56" i="95"/>
  <c r="U56" i="95" s="1"/>
  <c r="M50" i="95"/>
  <c r="U50" i="95" s="1"/>
  <c r="M44" i="95"/>
  <c r="U44" i="95" s="1"/>
  <c r="M38" i="95"/>
  <c r="U38" i="95" s="1"/>
  <c r="M32" i="95"/>
  <c r="U32" i="95" s="1"/>
  <c r="M26" i="95"/>
  <c r="U26" i="95" s="1"/>
  <c r="M20" i="95"/>
  <c r="U20" i="95" s="1"/>
  <c r="M14" i="95"/>
  <c r="U14" i="95" s="1"/>
  <c r="M8" i="95"/>
  <c r="U8" i="95" s="1"/>
  <c r="M12" i="95"/>
  <c r="U12" i="95" s="1"/>
  <c r="M21" i="95"/>
  <c r="U21" i="95" s="1"/>
  <c r="M30" i="95"/>
  <c r="U30" i="95" s="1"/>
  <c r="M39" i="95"/>
  <c r="U39" i="95" s="1"/>
  <c r="M48" i="95"/>
  <c r="U48" i="95" s="1"/>
  <c r="M57" i="95"/>
  <c r="U57" i="95" s="1"/>
  <c r="M66" i="95"/>
  <c r="U66" i="95" s="1"/>
  <c r="M75" i="95"/>
  <c r="U75" i="95" s="1"/>
  <c r="R77" i="95"/>
  <c r="R74" i="95"/>
  <c r="R78" i="95"/>
  <c r="R75" i="95"/>
  <c r="R70" i="95"/>
  <c r="R67" i="95"/>
  <c r="R64" i="95"/>
  <c r="R61" i="95"/>
  <c r="R58" i="95"/>
  <c r="R79" i="95"/>
  <c r="R76" i="95"/>
  <c r="R68" i="95"/>
  <c r="R66" i="95"/>
  <c r="R59" i="95"/>
  <c r="R57" i="95"/>
  <c r="R71" i="95"/>
  <c r="R69" i="95"/>
  <c r="R62" i="95"/>
  <c r="R60" i="95"/>
  <c r="R56" i="95"/>
  <c r="R53" i="95"/>
  <c r="R50" i="95"/>
  <c r="R47" i="95"/>
  <c r="R44" i="95"/>
  <c r="R6" i="95"/>
  <c r="Q78" i="95"/>
  <c r="Q75" i="95"/>
  <c r="Q72" i="95"/>
  <c r="Q77" i="95"/>
  <c r="Q74" i="95"/>
  <c r="Q73" i="95"/>
  <c r="Q71" i="95"/>
  <c r="Q68" i="95"/>
  <c r="Q65" i="95"/>
  <c r="Q62" i="95"/>
  <c r="Q59" i="95"/>
  <c r="Q55" i="95"/>
  <c r="Q52" i="95"/>
  <c r="Q49" i="95"/>
  <c r="Q46" i="95"/>
  <c r="Q43" i="95"/>
  <c r="Q40" i="95"/>
  <c r="Q37" i="95"/>
  <c r="Q34" i="95"/>
  <c r="Q31" i="95"/>
  <c r="Q28" i="95"/>
  <c r="Q25" i="95"/>
  <c r="Q22" i="95"/>
  <c r="Q19" i="95"/>
  <c r="Q16" i="95"/>
  <c r="Q13" i="95"/>
  <c r="Q54" i="95"/>
  <c r="Q51" i="95"/>
  <c r="Q48" i="95"/>
  <c r="Q45" i="95"/>
  <c r="Q42" i="95"/>
  <c r="Q39" i="95"/>
  <c r="Q36" i="95"/>
  <c r="Q33" i="95"/>
  <c r="Q30" i="95"/>
  <c r="Q79" i="95"/>
  <c r="Q76" i="95"/>
  <c r="Q69" i="95"/>
  <c r="Q67" i="95"/>
  <c r="Q60" i="95"/>
  <c r="Q58" i="95"/>
  <c r="R8" i="95"/>
  <c r="R11" i="95"/>
  <c r="R13" i="95"/>
  <c r="R15" i="95"/>
  <c r="Q20" i="95"/>
  <c r="R22" i="95"/>
  <c r="R24" i="95"/>
  <c r="Q29" i="95"/>
  <c r="R35" i="95"/>
  <c r="R37" i="95"/>
  <c r="R65" i="95"/>
  <c r="Q70" i="95"/>
  <c r="R42" i="95"/>
  <c r="R45" i="95"/>
  <c r="R48" i="95"/>
  <c r="R51" i="95"/>
  <c r="R54" i="95"/>
  <c r="Q64" i="95"/>
  <c r="R72" i="95"/>
  <c r="P3" i="96"/>
  <c r="AF3" i="96" s="1"/>
  <c r="AO3" i="96" s="1"/>
  <c r="AE3" i="96"/>
  <c r="M68" i="96"/>
  <c r="U68" i="96" s="1"/>
  <c r="M62" i="96"/>
  <c r="U62" i="96" s="1"/>
  <c r="M56" i="96"/>
  <c r="U56" i="96" s="1"/>
  <c r="M50" i="96"/>
  <c r="U50" i="96" s="1"/>
  <c r="M44" i="96"/>
  <c r="U44" i="96" s="1"/>
  <c r="M38" i="96"/>
  <c r="U38" i="96" s="1"/>
  <c r="M32" i="96"/>
  <c r="U32" i="96" s="1"/>
  <c r="M26" i="96"/>
  <c r="U26" i="96" s="1"/>
  <c r="M20" i="96"/>
  <c r="U20" i="96" s="1"/>
  <c r="M14" i="96"/>
  <c r="U14" i="96" s="1"/>
  <c r="M8" i="96"/>
  <c r="U8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58" i="96"/>
  <c r="U58" i="96" s="1"/>
  <c r="M46" i="96"/>
  <c r="U46" i="96" s="1"/>
  <c r="M34" i="96"/>
  <c r="U34" i="96" s="1"/>
  <c r="M22" i="96"/>
  <c r="U22" i="96" s="1"/>
  <c r="M10" i="96"/>
  <c r="U10" i="96" s="1"/>
  <c r="M69" i="96"/>
  <c r="U69" i="96" s="1"/>
  <c r="M57" i="96"/>
  <c r="U57" i="96" s="1"/>
  <c r="M45" i="96"/>
  <c r="U45" i="96" s="1"/>
  <c r="M33" i="96"/>
  <c r="U33" i="96" s="1"/>
  <c r="M21" i="96"/>
  <c r="U21" i="96" s="1"/>
  <c r="M9" i="96"/>
  <c r="U9" i="96" s="1"/>
  <c r="M65" i="96"/>
  <c r="U65" i="96" s="1"/>
  <c r="M53" i="96"/>
  <c r="U53" i="96" s="1"/>
  <c r="M41" i="96"/>
  <c r="U41" i="96" s="1"/>
  <c r="M29" i="96"/>
  <c r="U29" i="96" s="1"/>
  <c r="M17" i="96"/>
  <c r="U17" i="96" s="1"/>
  <c r="M5" i="96"/>
  <c r="U5" i="96" s="1"/>
  <c r="M64" i="96"/>
  <c r="U64" i="96" s="1"/>
  <c r="M52" i="96"/>
  <c r="U52" i="96" s="1"/>
  <c r="M40" i="96"/>
  <c r="U40" i="96" s="1"/>
  <c r="M28" i="96"/>
  <c r="U28" i="96" s="1"/>
  <c r="M16" i="96"/>
  <c r="U16" i="96" s="1"/>
  <c r="M4" i="96"/>
  <c r="U4" i="96" s="1"/>
  <c r="X4" i="96" s="1"/>
  <c r="Z4" i="96" s="1"/>
  <c r="M63" i="96"/>
  <c r="U63" i="96" s="1"/>
  <c r="M27" i="96"/>
  <c r="U27" i="96" s="1"/>
  <c r="M59" i="96"/>
  <c r="U59" i="96" s="1"/>
  <c r="M23" i="96"/>
  <c r="U23" i="96" s="1"/>
  <c r="M51" i="96"/>
  <c r="U51" i="96" s="1"/>
  <c r="M15" i="96"/>
  <c r="U15" i="96" s="1"/>
  <c r="M47" i="96"/>
  <c r="U47" i="96" s="1"/>
  <c r="M11" i="96"/>
  <c r="U11" i="96" s="1"/>
  <c r="R41" i="95"/>
  <c r="Q63" i="95"/>
  <c r="M35" i="96"/>
  <c r="U35" i="96" s="1"/>
  <c r="R5" i="95"/>
  <c r="R9" i="95"/>
  <c r="R10" i="95"/>
  <c r="Q12" i="95"/>
  <c r="R14" i="95"/>
  <c r="Q21" i="95"/>
  <c r="R23" i="95"/>
  <c r="R36" i="95"/>
  <c r="Q38" i="95"/>
  <c r="Q44" i="95"/>
  <c r="Q47" i="95"/>
  <c r="Q50" i="95"/>
  <c r="Q53" i="95"/>
  <c r="Q56" i="95"/>
  <c r="R63" i="95"/>
  <c r="M39" i="96"/>
  <c r="U39" i="96" s="1"/>
  <c r="R65" i="96"/>
  <c r="R63" i="96"/>
  <c r="R56" i="96"/>
  <c r="R53" i="96"/>
  <c r="R61" i="96"/>
  <c r="R68" i="96"/>
  <c r="R64" i="96"/>
  <c r="R51" i="96"/>
  <c r="R48" i="96"/>
  <c r="R45" i="96"/>
  <c r="R58" i="96"/>
  <c r="R66" i="96"/>
  <c r="R59" i="96"/>
  <c r="R50" i="96"/>
  <c r="R60" i="96"/>
  <c r="R54" i="96"/>
  <c r="R52" i="96"/>
  <c r="R41" i="96"/>
  <c r="R38" i="96"/>
  <c r="R35" i="96"/>
  <c r="R32" i="96"/>
  <c r="R29" i="96"/>
  <c r="R26" i="96"/>
  <c r="R23" i="96"/>
  <c r="R49" i="96"/>
  <c r="R47" i="96"/>
  <c r="R57" i="96"/>
  <c r="R43" i="96"/>
  <c r="R40" i="96"/>
  <c r="R37" i="96"/>
  <c r="R69" i="96"/>
  <c r="R67" i="96"/>
  <c r="R22" i="96"/>
  <c r="R39" i="96"/>
  <c r="R33" i="96"/>
  <c r="R30" i="96"/>
  <c r="R28" i="96"/>
  <c r="R21" i="96"/>
  <c r="R18" i="96"/>
  <c r="R15" i="96"/>
  <c r="R12" i="96"/>
  <c r="R10" i="96"/>
  <c r="R62" i="96"/>
  <c r="R44" i="96"/>
  <c r="R36" i="96"/>
  <c r="R34" i="96"/>
  <c r="R31" i="96"/>
  <c r="R24" i="96"/>
  <c r="R8" i="96"/>
  <c r="R17" i="96"/>
  <c r="R19" i="96"/>
  <c r="R27" i="96"/>
  <c r="R55" i="96"/>
  <c r="R7" i="96"/>
  <c r="Q68" i="96"/>
  <c r="Q65" i="96"/>
  <c r="Q62" i="96"/>
  <c r="Q59" i="96"/>
  <c r="Q67" i="96"/>
  <c r="Q64" i="96"/>
  <c r="Q61" i="96"/>
  <c r="Q63" i="96"/>
  <c r="Q56" i="96"/>
  <c r="Q53" i="96"/>
  <c r="Q66" i="96"/>
  <c r="Q57" i="96"/>
  <c r="Q55" i="96"/>
  <c r="Q58" i="96"/>
  <c r="Q50" i="96"/>
  <c r="Q47" i="96"/>
  <c r="Q51" i="96"/>
  <c r="Q48" i="96"/>
  <c r="Q60" i="96"/>
  <c r="Q41" i="96"/>
  <c r="Q38" i="96"/>
  <c r="Q35" i="96"/>
  <c r="Q32" i="96"/>
  <c r="Q29" i="96"/>
  <c r="Q26" i="96"/>
  <c r="Q23" i="96"/>
  <c r="Q49" i="96"/>
  <c r="Q45" i="96"/>
  <c r="Q43" i="96"/>
  <c r="Q40" i="96"/>
  <c r="Q37" i="96"/>
  <c r="Q34" i="96"/>
  <c r="Q46" i="96"/>
  <c r="Q42" i="96"/>
  <c r="Q27" i="96"/>
  <c r="Q25" i="96"/>
  <c r="Q19" i="96"/>
  <c r="Q16" i="96"/>
  <c r="Q13" i="96"/>
  <c r="Q7" i="96"/>
  <c r="Q69" i="96"/>
  <c r="Q52" i="96"/>
  <c r="Q22" i="96"/>
  <c r="Q54" i="96"/>
  <c r="Q39" i="96"/>
  <c r="Q33" i="96"/>
  <c r="Q30" i="96"/>
  <c r="Q28" i="96"/>
  <c r="Q11" i="96"/>
  <c r="Q12" i="96"/>
  <c r="Q14" i="96"/>
  <c r="Q24" i="96"/>
  <c r="Q36" i="96"/>
  <c r="AH3" i="96"/>
  <c r="AQ3" i="96" s="1"/>
  <c r="Q9" i="96"/>
  <c r="R11" i="96"/>
  <c r="R14" i="96"/>
  <c r="R16" i="96"/>
  <c r="V29" i="96"/>
  <c r="V31" i="96"/>
  <c r="V34" i="96"/>
  <c r="V69" i="96"/>
  <c r="V66" i="96"/>
  <c r="V63" i="96"/>
  <c r="V60" i="96"/>
  <c r="V68" i="96"/>
  <c r="V65" i="96"/>
  <c r="V62" i="96"/>
  <c r="V64" i="96"/>
  <c r="V57" i="96"/>
  <c r="V54" i="96"/>
  <c r="V67" i="96"/>
  <c r="V61" i="96"/>
  <c r="V58" i="96"/>
  <c r="V56" i="96"/>
  <c r="V52" i="96"/>
  <c r="V51" i="96"/>
  <c r="V48" i="96"/>
  <c r="V45" i="96"/>
  <c r="V59" i="96"/>
  <c r="V49" i="96"/>
  <c r="V42" i="96"/>
  <c r="V39" i="96"/>
  <c r="V36" i="96"/>
  <c r="V33" i="96"/>
  <c r="V30" i="96"/>
  <c r="V27" i="96"/>
  <c r="V24" i="96"/>
  <c r="V50" i="96"/>
  <c r="V46" i="96"/>
  <c r="V44" i="96"/>
  <c r="V55" i="96"/>
  <c r="V41" i="96"/>
  <c r="V38" i="96"/>
  <c r="V35" i="96"/>
  <c r="V32" i="96"/>
  <c r="V11" i="96"/>
  <c r="V14" i="96"/>
  <c r="V17" i="96"/>
  <c r="V20" i="96"/>
  <c r="V26" i="96"/>
  <c r="V28" i="96"/>
  <c r="V43" i="96"/>
  <c r="Z4" i="92" l="1"/>
  <c r="P3" i="67"/>
  <c r="AF3" i="67" s="1"/>
  <c r="AO3" i="67" s="1"/>
  <c r="AE3" i="67"/>
  <c r="AE3" i="59"/>
  <c r="Z4" i="83"/>
  <c r="Z4" i="63"/>
  <c r="W5" i="92"/>
  <c r="AG4" i="92"/>
  <c r="AF4" i="92"/>
  <c r="AE4" i="92"/>
  <c r="AG4" i="61"/>
  <c r="AP4" i="61" s="1"/>
  <c r="AF4" i="61"/>
  <c r="AO4" i="61" s="1"/>
  <c r="W5" i="61"/>
  <c r="AE4" i="61"/>
  <c r="AG4" i="50"/>
  <c r="AF4" i="50"/>
  <c r="W5" i="50"/>
  <c r="AE4" i="50"/>
  <c r="AG4" i="45"/>
  <c r="W5" i="45"/>
  <c r="AF4" i="45"/>
  <c r="AE4" i="45"/>
  <c r="W5" i="35"/>
  <c r="AG4" i="35"/>
  <c r="AF4" i="35"/>
  <c r="AE4" i="35"/>
  <c r="W5" i="26"/>
  <c r="AF4" i="26"/>
  <c r="AE4" i="26"/>
  <c r="AG4" i="26"/>
  <c r="AG4" i="14"/>
  <c r="AF4" i="14"/>
  <c r="AO4" i="14" s="1"/>
  <c r="W5" i="14"/>
  <c r="AE4" i="14"/>
  <c r="AG4" i="21"/>
  <c r="AP4" i="21" s="1"/>
  <c r="AF4" i="21"/>
  <c r="AO4" i="21" s="1"/>
  <c r="W5" i="21"/>
  <c r="AE4" i="21"/>
  <c r="AG4" i="20"/>
  <c r="AF4" i="20"/>
  <c r="W5" i="20"/>
  <c r="AE4" i="20"/>
  <c r="AG4" i="19"/>
  <c r="AF4" i="19"/>
  <c r="W5" i="19"/>
  <c r="AE4" i="19"/>
  <c r="AG4" i="18"/>
  <c r="AP4" i="18" s="1"/>
  <c r="AF4" i="18"/>
  <c r="AO4" i="18" s="1"/>
  <c r="W5" i="18"/>
  <c r="AE4" i="18"/>
  <c r="W5" i="86"/>
  <c r="AG4" i="86"/>
  <c r="AF4" i="86"/>
  <c r="AE4" i="86"/>
  <c r="AE4" i="53"/>
  <c r="W5" i="53"/>
  <c r="AG4" i="53"/>
  <c r="AP4" i="53" s="1"/>
  <c r="AF4" i="53"/>
  <c r="AO4" i="53" s="1"/>
  <c r="AG4" i="95"/>
  <c r="W5" i="95"/>
  <c r="AF4" i="95"/>
  <c r="AE4" i="95"/>
  <c r="W5" i="27"/>
  <c r="AG4" i="27"/>
  <c r="AF4" i="27"/>
  <c r="AE4" i="27"/>
  <c r="W5" i="83"/>
  <c r="AG4" i="83"/>
  <c r="AF4" i="83"/>
  <c r="AE4" i="83"/>
  <c r="AG4" i="69"/>
  <c r="AP4" i="69" s="1"/>
  <c r="W5" i="69"/>
  <c r="AF4" i="69"/>
  <c r="AO4" i="69" s="1"/>
  <c r="AE4" i="69"/>
  <c r="W5" i="73"/>
  <c r="AG4" i="73"/>
  <c r="AF4" i="73"/>
  <c r="AE4" i="73"/>
  <c r="AG4" i="70"/>
  <c r="AP4" i="70" s="1"/>
  <c r="W5" i="70"/>
  <c r="AF4" i="70"/>
  <c r="AO4" i="70" s="1"/>
  <c r="AE4" i="70"/>
  <c r="AF4" i="54"/>
  <c r="AO4" i="54" s="1"/>
  <c r="AE4" i="54"/>
  <c r="W5" i="54"/>
  <c r="AG4" i="54"/>
  <c r="AP4" i="54" s="1"/>
  <c r="W5" i="28"/>
  <c r="AG4" i="28"/>
  <c r="AF4" i="28"/>
  <c r="AE4" i="28"/>
  <c r="AN3" i="96"/>
  <c r="AI3" i="96"/>
  <c r="G68" i="96"/>
  <c r="G65" i="96"/>
  <c r="G62" i="96"/>
  <c r="G59" i="96"/>
  <c r="G56" i="96"/>
  <c r="G53" i="96"/>
  <c r="G50" i="96"/>
  <c r="G47" i="96"/>
  <c r="G44" i="96"/>
  <c r="G41" i="96"/>
  <c r="G38" i="96"/>
  <c r="G35" i="96"/>
  <c r="G32" i="96"/>
  <c r="G29" i="96"/>
  <c r="G26" i="96"/>
  <c r="G23" i="96"/>
  <c r="G20" i="96"/>
  <c r="G17" i="96"/>
  <c r="G14" i="96"/>
  <c r="G11" i="96"/>
  <c r="G8" i="96"/>
  <c r="G5" i="96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G43" i="96"/>
  <c r="G40" i="96"/>
  <c r="G37" i="96"/>
  <c r="G34" i="96"/>
  <c r="G31" i="96"/>
  <c r="G28" i="96"/>
  <c r="G25" i="96"/>
  <c r="G22" i="96"/>
  <c r="G19" i="96"/>
  <c r="G16" i="96"/>
  <c r="G13" i="96"/>
  <c r="G10" i="96"/>
  <c r="G7" i="96"/>
  <c r="G4" i="96"/>
  <c r="G69" i="96"/>
  <c r="G63" i="96"/>
  <c r="G57" i="96"/>
  <c r="G51" i="96"/>
  <c r="G45" i="96"/>
  <c r="G39" i="96"/>
  <c r="G33" i="96"/>
  <c r="G27" i="96"/>
  <c r="G21" i="96"/>
  <c r="G15" i="96"/>
  <c r="G9" i="96"/>
  <c r="F69" i="96"/>
  <c r="F63" i="96"/>
  <c r="F57" i="96"/>
  <c r="F51" i="96"/>
  <c r="F45" i="96"/>
  <c r="F39" i="96"/>
  <c r="F33" i="96"/>
  <c r="F27" i="96"/>
  <c r="F21" i="96"/>
  <c r="F15" i="96"/>
  <c r="F9" i="96"/>
  <c r="F67" i="96"/>
  <c r="F61" i="96"/>
  <c r="F55" i="96"/>
  <c r="F49" i="96"/>
  <c r="F43" i="96"/>
  <c r="F37" i="96"/>
  <c r="F31" i="96"/>
  <c r="F25" i="96"/>
  <c r="F19" i="96"/>
  <c r="F13" i="96"/>
  <c r="F7" i="96"/>
  <c r="G66" i="96"/>
  <c r="G60" i="96"/>
  <c r="G54" i="96"/>
  <c r="G48" i="96"/>
  <c r="G42" i="96"/>
  <c r="G36" i="96"/>
  <c r="G30" i="96"/>
  <c r="G24" i="96"/>
  <c r="G18" i="96"/>
  <c r="G12" i="96"/>
  <c r="G6" i="96"/>
  <c r="F66" i="96"/>
  <c r="F48" i="96"/>
  <c r="F30" i="96"/>
  <c r="F12" i="96"/>
  <c r="F64" i="96"/>
  <c r="F46" i="96"/>
  <c r="F28" i="96"/>
  <c r="F10" i="96"/>
  <c r="F60" i="96"/>
  <c r="F42" i="96"/>
  <c r="F24" i="96"/>
  <c r="F6" i="96"/>
  <c r="F58" i="96"/>
  <c r="F40" i="96"/>
  <c r="F22" i="96"/>
  <c r="F4" i="96"/>
  <c r="F36" i="96"/>
  <c r="F34" i="96"/>
  <c r="F18" i="96"/>
  <c r="F16" i="96"/>
  <c r="F54" i="96"/>
  <c r="F52" i="96"/>
  <c r="AN3" i="91"/>
  <c r="AE4" i="90"/>
  <c r="W5" i="90"/>
  <c r="AG4" i="90"/>
  <c r="AF4" i="90"/>
  <c r="Y5" i="89"/>
  <c r="X5" i="83"/>
  <c r="AH5" i="83" s="1"/>
  <c r="AH4" i="84"/>
  <c r="AN3" i="84"/>
  <c r="AI3" i="84"/>
  <c r="AN3" i="83"/>
  <c r="AI3" i="83"/>
  <c r="AI3" i="80"/>
  <c r="AN3" i="80"/>
  <c r="AH4" i="74"/>
  <c r="Z4" i="74"/>
  <c r="AN3" i="78"/>
  <c r="AI3" i="78"/>
  <c r="AH4" i="76"/>
  <c r="Z4" i="76"/>
  <c r="AH4" i="82"/>
  <c r="K5" i="70"/>
  <c r="AN3" i="74"/>
  <c r="AI3" i="74"/>
  <c r="Z4" i="58"/>
  <c r="AH4" i="58"/>
  <c r="AQ4" i="58" s="1"/>
  <c r="AH4" i="64"/>
  <c r="P3" i="62"/>
  <c r="AF3" i="62" s="1"/>
  <c r="AO3" i="62" s="1"/>
  <c r="AE3" i="62"/>
  <c r="P3" i="61"/>
  <c r="AF3" i="61" s="1"/>
  <c r="AO3" i="61" s="1"/>
  <c r="AE3" i="61"/>
  <c r="P3" i="64"/>
  <c r="AF3" i="64" s="1"/>
  <c r="AO3" i="64" s="1"/>
  <c r="AE3" i="64"/>
  <c r="AQ4" i="69"/>
  <c r="K5" i="66"/>
  <c r="AN3" i="75"/>
  <c r="AQ4" i="70"/>
  <c r="G89" i="74"/>
  <c r="G86" i="74"/>
  <c r="G83" i="74"/>
  <c r="G80" i="74"/>
  <c r="G77" i="74"/>
  <c r="G74" i="74"/>
  <c r="G71" i="74"/>
  <c r="G68" i="74"/>
  <c r="G65" i="74"/>
  <c r="G62" i="74"/>
  <c r="G59" i="74"/>
  <c r="G56" i="74"/>
  <c r="G53" i="74"/>
  <c r="G50" i="74"/>
  <c r="G47" i="74"/>
  <c r="G44" i="74"/>
  <c r="G41" i="74"/>
  <c r="G38" i="74"/>
  <c r="G35" i="74"/>
  <c r="G32" i="74"/>
  <c r="G29" i="74"/>
  <c r="G26" i="74"/>
  <c r="G23" i="74"/>
  <c r="G20" i="74"/>
  <c r="G17" i="74"/>
  <c r="G14" i="74"/>
  <c r="G11" i="74"/>
  <c r="G8" i="74"/>
  <c r="G5" i="74"/>
  <c r="F89" i="74"/>
  <c r="F86" i="74"/>
  <c r="F83" i="74"/>
  <c r="F80" i="74"/>
  <c r="F77" i="74"/>
  <c r="F74" i="74"/>
  <c r="F71" i="74"/>
  <c r="F68" i="74"/>
  <c r="F65" i="74"/>
  <c r="F62" i="74"/>
  <c r="F59" i="74"/>
  <c r="F56" i="74"/>
  <c r="F53" i="74"/>
  <c r="F50" i="74"/>
  <c r="F47" i="74"/>
  <c r="F44" i="74"/>
  <c r="F41" i="74"/>
  <c r="F38" i="74"/>
  <c r="F35" i="74"/>
  <c r="F32" i="74"/>
  <c r="F29" i="74"/>
  <c r="F26" i="74"/>
  <c r="F23" i="74"/>
  <c r="F20" i="74"/>
  <c r="F17" i="74"/>
  <c r="F14" i="74"/>
  <c r="F11" i="74"/>
  <c r="F8" i="74"/>
  <c r="F5" i="74"/>
  <c r="G88" i="74"/>
  <c r="G85" i="74"/>
  <c r="G82" i="74"/>
  <c r="G79" i="74"/>
  <c r="G76" i="74"/>
  <c r="G73" i="74"/>
  <c r="G70" i="74"/>
  <c r="G67" i="74"/>
  <c r="G64" i="74"/>
  <c r="G61" i="74"/>
  <c r="G58" i="74"/>
  <c r="G55" i="74"/>
  <c r="G52" i="74"/>
  <c r="G49" i="74"/>
  <c r="G46" i="74"/>
  <c r="G43" i="74"/>
  <c r="G40" i="74"/>
  <c r="G37" i="74"/>
  <c r="G34" i="74"/>
  <c r="G31" i="74"/>
  <c r="G28" i="74"/>
  <c r="G25" i="74"/>
  <c r="G22" i="74"/>
  <c r="G19" i="74"/>
  <c r="G16" i="74"/>
  <c r="G13" i="74"/>
  <c r="G10" i="74"/>
  <c r="G7" i="74"/>
  <c r="G4" i="74"/>
  <c r="F88" i="74"/>
  <c r="F85" i="74"/>
  <c r="F82" i="74"/>
  <c r="F79" i="74"/>
  <c r="F76" i="74"/>
  <c r="F73" i="74"/>
  <c r="F70" i="74"/>
  <c r="F67" i="74"/>
  <c r="F64" i="74"/>
  <c r="F61" i="74"/>
  <c r="F58" i="74"/>
  <c r="F55" i="74"/>
  <c r="F52" i="74"/>
  <c r="F49" i="74"/>
  <c r="F46" i="74"/>
  <c r="F43" i="74"/>
  <c r="F40" i="74"/>
  <c r="F37" i="74"/>
  <c r="F34" i="74"/>
  <c r="F31" i="74"/>
  <c r="F28" i="74"/>
  <c r="F25" i="74"/>
  <c r="F22" i="74"/>
  <c r="F19" i="74"/>
  <c r="F16" i="74"/>
  <c r="F13" i="74"/>
  <c r="F10" i="74"/>
  <c r="F7" i="74"/>
  <c r="F4" i="74"/>
  <c r="F84" i="74"/>
  <c r="F75" i="74"/>
  <c r="F66" i="74"/>
  <c r="F57" i="74"/>
  <c r="F48" i="74"/>
  <c r="F39" i="74"/>
  <c r="F30" i="74"/>
  <c r="F21" i="74"/>
  <c r="F12" i="74"/>
  <c r="G81" i="74"/>
  <c r="G72" i="74"/>
  <c r="G63" i="74"/>
  <c r="G54" i="74"/>
  <c r="G45" i="74"/>
  <c r="G36" i="74"/>
  <c r="G27" i="74"/>
  <c r="G18" i="74"/>
  <c r="G9" i="74"/>
  <c r="F81" i="74"/>
  <c r="F72" i="74"/>
  <c r="F63" i="74"/>
  <c r="F54" i="74"/>
  <c r="F45" i="74"/>
  <c r="F36" i="74"/>
  <c r="F27" i="74"/>
  <c r="F18" i="74"/>
  <c r="F9" i="74"/>
  <c r="G87" i="74"/>
  <c r="G78" i="74"/>
  <c r="G69" i="74"/>
  <c r="G60" i="74"/>
  <c r="G51" i="74"/>
  <c r="G42" i="74"/>
  <c r="G33" i="74"/>
  <c r="G24" i="74"/>
  <c r="G15" i="74"/>
  <c r="G6" i="74"/>
  <c r="F87" i="74"/>
  <c r="F78" i="74"/>
  <c r="F69" i="74"/>
  <c r="F60" i="74"/>
  <c r="F51" i="74"/>
  <c r="F42" i="74"/>
  <c r="F33" i="74"/>
  <c r="F24" i="74"/>
  <c r="F15" i="74"/>
  <c r="F6" i="74"/>
  <c r="G84" i="74"/>
  <c r="G30" i="74"/>
  <c r="G75" i="74"/>
  <c r="G21" i="74"/>
  <c r="G66" i="74"/>
  <c r="G12" i="74"/>
  <c r="G57" i="74"/>
  <c r="G48" i="74"/>
  <c r="G39" i="74"/>
  <c r="G88" i="78"/>
  <c r="G85" i="78"/>
  <c r="G82" i="78"/>
  <c r="G79" i="78"/>
  <c r="G76" i="78"/>
  <c r="G73" i="78"/>
  <c r="G70" i="78"/>
  <c r="G67" i="78"/>
  <c r="G64" i="78"/>
  <c r="G61" i="78"/>
  <c r="G58" i="78"/>
  <c r="G55" i="78"/>
  <c r="G52" i="78"/>
  <c r="G49" i="78"/>
  <c r="G46" i="78"/>
  <c r="G43" i="78"/>
  <c r="G40" i="78"/>
  <c r="G37" i="78"/>
  <c r="G34" i="78"/>
  <c r="G31" i="78"/>
  <c r="G28" i="78"/>
  <c r="G25" i="78"/>
  <c r="G22" i="78"/>
  <c r="G19" i="78"/>
  <c r="G16" i="78"/>
  <c r="G13" i="78"/>
  <c r="G10" i="78"/>
  <c r="G7" i="78"/>
  <c r="G4" i="78"/>
  <c r="F88" i="78"/>
  <c r="F85" i="78"/>
  <c r="F82" i="78"/>
  <c r="F79" i="78"/>
  <c r="F76" i="78"/>
  <c r="F73" i="78"/>
  <c r="F70" i="78"/>
  <c r="F67" i="78"/>
  <c r="F64" i="78"/>
  <c r="F61" i="78"/>
  <c r="F58" i="78"/>
  <c r="F55" i="78"/>
  <c r="F52" i="78"/>
  <c r="F49" i="78"/>
  <c r="F46" i="78"/>
  <c r="F43" i="78"/>
  <c r="F40" i="78"/>
  <c r="F37" i="78"/>
  <c r="F34" i="78"/>
  <c r="F31" i="78"/>
  <c r="F28" i="78"/>
  <c r="F25" i="78"/>
  <c r="F22" i="78"/>
  <c r="F19" i="78"/>
  <c r="F16" i="78"/>
  <c r="F13" i="78"/>
  <c r="F10" i="78"/>
  <c r="F7" i="78"/>
  <c r="F4" i="78"/>
  <c r="G87" i="78"/>
  <c r="G84" i="78"/>
  <c r="G81" i="78"/>
  <c r="G78" i="78"/>
  <c r="G75" i="78"/>
  <c r="G72" i="78"/>
  <c r="G69" i="78"/>
  <c r="G66" i="78"/>
  <c r="G63" i="78"/>
  <c r="G60" i="78"/>
  <c r="G57" i="78"/>
  <c r="G54" i="78"/>
  <c r="G51" i="78"/>
  <c r="G48" i="78"/>
  <c r="G45" i="78"/>
  <c r="G42" i="78"/>
  <c r="G39" i="78"/>
  <c r="G36" i="78"/>
  <c r="G33" i="78"/>
  <c r="G30" i="78"/>
  <c r="G27" i="78"/>
  <c r="G24" i="78"/>
  <c r="G21" i="78"/>
  <c r="G18" i="78"/>
  <c r="G15" i="78"/>
  <c r="G12" i="78"/>
  <c r="G9" i="78"/>
  <c r="G6" i="78"/>
  <c r="F87" i="78"/>
  <c r="F84" i="78"/>
  <c r="F81" i="78"/>
  <c r="F78" i="78"/>
  <c r="F75" i="78"/>
  <c r="F72" i="78"/>
  <c r="F69" i="78"/>
  <c r="F66" i="78"/>
  <c r="F63" i="78"/>
  <c r="F60" i="78"/>
  <c r="F57" i="78"/>
  <c r="F54" i="78"/>
  <c r="F51" i="78"/>
  <c r="F48" i="78"/>
  <c r="F45" i="78"/>
  <c r="F42" i="78"/>
  <c r="F39" i="78"/>
  <c r="F36" i="78"/>
  <c r="F33" i="78"/>
  <c r="F30" i="78"/>
  <c r="F27" i="78"/>
  <c r="F24" i="78"/>
  <c r="F21" i="78"/>
  <c r="F18" i="78"/>
  <c r="F15" i="78"/>
  <c r="F12" i="78"/>
  <c r="F9" i="78"/>
  <c r="F6" i="78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77" i="78"/>
  <c r="F59" i="78"/>
  <c r="F41" i="78"/>
  <c r="F23" i="78"/>
  <c r="F5" i="78"/>
  <c r="F74" i="78"/>
  <c r="F56" i="78"/>
  <c r="F38" i="78"/>
  <c r="F20" i="78"/>
  <c r="F89" i="78"/>
  <c r="F71" i="78"/>
  <c r="F53" i="78"/>
  <c r="F35" i="78"/>
  <c r="F17" i="78"/>
  <c r="F86" i="78"/>
  <c r="F68" i="78"/>
  <c r="F50" i="78"/>
  <c r="F32" i="78"/>
  <c r="F14" i="78"/>
  <c r="F62" i="78"/>
  <c r="F8" i="78"/>
  <c r="F47" i="78"/>
  <c r="F44" i="78"/>
  <c r="F83" i="78"/>
  <c r="F29" i="78"/>
  <c r="F80" i="78"/>
  <c r="F26" i="78"/>
  <c r="F65" i="78"/>
  <c r="F11" i="78"/>
  <c r="G93" i="81"/>
  <c r="G87" i="81"/>
  <c r="G81" i="81"/>
  <c r="G75" i="81"/>
  <c r="G69" i="81"/>
  <c r="G63" i="81"/>
  <c r="G57" i="81"/>
  <c r="G51" i="81"/>
  <c r="G45" i="81"/>
  <c r="G39" i="81"/>
  <c r="G33" i="81"/>
  <c r="G27" i="81"/>
  <c r="G21" i="81"/>
  <c r="G15" i="81"/>
  <c r="G9" i="81"/>
  <c r="G96" i="81"/>
  <c r="G90" i="81"/>
  <c r="G84" i="81"/>
  <c r="G78" i="81"/>
  <c r="G72" i="81"/>
  <c r="G66" i="81"/>
  <c r="G60" i="81"/>
  <c r="G54" i="81"/>
  <c r="G48" i="81"/>
  <c r="G42" i="81"/>
  <c r="G36" i="81"/>
  <c r="G30" i="81"/>
  <c r="G24" i="81"/>
  <c r="G18" i="81"/>
  <c r="G12" i="81"/>
  <c r="G6" i="81"/>
  <c r="G97" i="81"/>
  <c r="G88" i="81"/>
  <c r="G79" i="81"/>
  <c r="G70" i="81"/>
  <c r="G61" i="81"/>
  <c r="G52" i="81"/>
  <c r="G43" i="81"/>
  <c r="G34" i="81"/>
  <c r="G25" i="81"/>
  <c r="G16" i="81"/>
  <c r="G7" i="81"/>
  <c r="G95" i="81"/>
  <c r="G86" i="81"/>
  <c r="G77" i="81"/>
  <c r="G68" i="81"/>
  <c r="G59" i="81"/>
  <c r="G50" i="81"/>
  <c r="G41" i="81"/>
  <c r="G32" i="81"/>
  <c r="G23" i="81"/>
  <c r="G14" i="81"/>
  <c r="G5" i="81"/>
  <c r="G94" i="81"/>
  <c r="G85" i="81"/>
  <c r="G76" i="81"/>
  <c r="G67" i="81"/>
  <c r="G58" i="81"/>
  <c r="G49" i="81"/>
  <c r="G40" i="81"/>
  <c r="G31" i="81"/>
  <c r="G22" i="81"/>
  <c r="G13" i="81"/>
  <c r="G4" i="81"/>
  <c r="G92" i="81"/>
  <c r="G83" i="81"/>
  <c r="G74" i="81"/>
  <c r="G65" i="81"/>
  <c r="G56" i="81"/>
  <c r="G47" i="81"/>
  <c r="G38" i="81"/>
  <c r="G29" i="81"/>
  <c r="G20" i="81"/>
  <c r="G11" i="81"/>
  <c r="G91" i="81"/>
  <c r="G82" i="81"/>
  <c r="G73" i="81"/>
  <c r="G64" i="81"/>
  <c r="G55" i="81"/>
  <c r="G46" i="81"/>
  <c r="G37" i="81"/>
  <c r="G28" i="81"/>
  <c r="G19" i="81"/>
  <c r="G10" i="81"/>
  <c r="G62" i="81"/>
  <c r="G8" i="81"/>
  <c r="G53" i="81"/>
  <c r="G98" i="81"/>
  <c r="G44" i="81"/>
  <c r="G89" i="81"/>
  <c r="G35" i="81"/>
  <c r="G80" i="81"/>
  <c r="G26" i="81"/>
  <c r="G71" i="81"/>
  <c r="G17" i="81"/>
  <c r="G97" i="89"/>
  <c r="G91" i="89"/>
  <c r="G85" i="89"/>
  <c r="G79" i="89"/>
  <c r="G73" i="89"/>
  <c r="G67" i="89"/>
  <c r="G61" i="89"/>
  <c r="G55" i="89"/>
  <c r="G49" i="89"/>
  <c r="G43" i="89"/>
  <c r="G37" i="89"/>
  <c r="G31" i="89"/>
  <c r="G25" i="89"/>
  <c r="G19" i="89"/>
  <c r="G13" i="89"/>
  <c r="G7" i="89"/>
  <c r="G96" i="89"/>
  <c r="G90" i="89"/>
  <c r="G84" i="89"/>
  <c r="G78" i="89"/>
  <c r="G72" i="89"/>
  <c r="G66" i="89"/>
  <c r="G60" i="89"/>
  <c r="G54" i="89"/>
  <c r="G48" i="89"/>
  <c r="G42" i="89"/>
  <c r="G36" i="89"/>
  <c r="G30" i="89"/>
  <c r="G24" i="89"/>
  <c r="G18" i="89"/>
  <c r="G12" i="89"/>
  <c r="G6" i="89"/>
  <c r="G95" i="89"/>
  <c r="G89" i="89"/>
  <c r="G83" i="89"/>
  <c r="G77" i="89"/>
  <c r="G71" i="89"/>
  <c r="G65" i="89"/>
  <c r="G59" i="89"/>
  <c r="G53" i="89"/>
  <c r="G47" i="89"/>
  <c r="G41" i="89"/>
  <c r="G35" i="89"/>
  <c r="G29" i="89"/>
  <c r="G23" i="89"/>
  <c r="G17" i="89"/>
  <c r="G11" i="89"/>
  <c r="G5" i="89"/>
  <c r="G87" i="89"/>
  <c r="G75" i="89"/>
  <c r="G63" i="89"/>
  <c r="G51" i="89"/>
  <c r="G39" i="89"/>
  <c r="G27" i="89"/>
  <c r="G15" i="89"/>
  <c r="G98" i="89"/>
  <c r="G86" i="89"/>
  <c r="G74" i="89"/>
  <c r="G62" i="89"/>
  <c r="G50" i="89"/>
  <c r="G38" i="89"/>
  <c r="G26" i="89"/>
  <c r="G14" i="89"/>
  <c r="G94" i="89"/>
  <c r="G82" i="89"/>
  <c r="G70" i="89"/>
  <c r="G58" i="89"/>
  <c r="G46" i="89"/>
  <c r="G34" i="89"/>
  <c r="G22" i="89"/>
  <c r="G10" i="89"/>
  <c r="G93" i="89"/>
  <c r="G81" i="89"/>
  <c r="G69" i="89"/>
  <c r="G57" i="89"/>
  <c r="G45" i="89"/>
  <c r="G33" i="89"/>
  <c r="G21" i="89"/>
  <c r="G9" i="89"/>
  <c r="G92" i="89"/>
  <c r="G80" i="89"/>
  <c r="G68" i="89"/>
  <c r="G56" i="89"/>
  <c r="G44" i="89"/>
  <c r="G32" i="89"/>
  <c r="G20" i="89"/>
  <c r="G8" i="89"/>
  <c r="G64" i="89"/>
  <c r="G52" i="89"/>
  <c r="G40" i="89"/>
  <c r="G28" i="89"/>
  <c r="G88" i="89"/>
  <c r="G16" i="89"/>
  <c r="G76" i="89"/>
  <c r="G4" i="89"/>
  <c r="K5" i="54"/>
  <c r="AH4" i="51"/>
  <c r="K5" i="49"/>
  <c r="H57" i="47"/>
  <c r="I57" i="47" s="1"/>
  <c r="J57" i="47" s="1"/>
  <c r="H17" i="47"/>
  <c r="I17" i="47" s="1"/>
  <c r="J17" i="47" s="1"/>
  <c r="H44" i="47"/>
  <c r="I44" i="47" s="1"/>
  <c r="J44" i="47" s="1"/>
  <c r="H71" i="47"/>
  <c r="I71" i="47" s="1"/>
  <c r="J71" i="47" s="1"/>
  <c r="H16" i="47"/>
  <c r="I16" i="47" s="1"/>
  <c r="J16" i="47" s="1"/>
  <c r="H34" i="47"/>
  <c r="I34" i="47" s="1"/>
  <c r="J34" i="47" s="1"/>
  <c r="H52" i="47"/>
  <c r="I52" i="47" s="1"/>
  <c r="J52" i="47" s="1"/>
  <c r="H70" i="47"/>
  <c r="I70" i="47" s="1"/>
  <c r="J70" i="47" s="1"/>
  <c r="H12" i="47"/>
  <c r="I12" i="47" s="1"/>
  <c r="J12" i="47" s="1"/>
  <c r="H59" i="47"/>
  <c r="I59" i="47" s="1"/>
  <c r="J59" i="47" s="1"/>
  <c r="AI3" i="46"/>
  <c r="H42" i="45"/>
  <c r="I42" i="45" s="1"/>
  <c r="J42" i="45" s="1"/>
  <c r="H41" i="45"/>
  <c r="I41" i="45" s="1"/>
  <c r="J41" i="45" s="1"/>
  <c r="H57" i="44"/>
  <c r="I57" i="44" s="1"/>
  <c r="J57" i="44" s="1"/>
  <c r="H39" i="44"/>
  <c r="I39" i="44" s="1"/>
  <c r="J39" i="44" s="1"/>
  <c r="H21" i="44"/>
  <c r="I21" i="44" s="1"/>
  <c r="J21" i="44" s="1"/>
  <c r="H66" i="43"/>
  <c r="I66" i="43" s="1"/>
  <c r="J66" i="43" s="1"/>
  <c r="H48" i="43"/>
  <c r="I48" i="43" s="1"/>
  <c r="J48" i="43" s="1"/>
  <c r="H30" i="43"/>
  <c r="I30" i="43" s="1"/>
  <c r="J30" i="43" s="1"/>
  <c r="H12" i="43"/>
  <c r="I12" i="43" s="1"/>
  <c r="J12" i="43" s="1"/>
  <c r="H50" i="45"/>
  <c r="I50" i="45" s="1"/>
  <c r="J50" i="45" s="1"/>
  <c r="H36" i="45"/>
  <c r="I36" i="45" s="1"/>
  <c r="J36" i="45" s="1"/>
  <c r="H80" i="45"/>
  <c r="I80" i="45" s="1"/>
  <c r="J80" i="45" s="1"/>
  <c r="H30" i="45"/>
  <c r="I30" i="45" s="1"/>
  <c r="J30" i="45" s="1"/>
  <c r="H74" i="45"/>
  <c r="I74" i="45" s="1"/>
  <c r="J74" i="45" s="1"/>
  <c r="H19" i="45"/>
  <c r="I19" i="45" s="1"/>
  <c r="J19" i="45" s="1"/>
  <c r="H55" i="45"/>
  <c r="I55" i="45" s="1"/>
  <c r="J55" i="45" s="1"/>
  <c r="H91" i="45"/>
  <c r="I91" i="45" s="1"/>
  <c r="J91" i="45" s="1"/>
  <c r="AI3" i="45"/>
  <c r="AN3" i="45"/>
  <c r="H27" i="45"/>
  <c r="I27" i="45" s="1"/>
  <c r="J27" i="45" s="1"/>
  <c r="H53" i="44"/>
  <c r="I53" i="44" s="1"/>
  <c r="J53" i="44" s="1"/>
  <c r="H35" i="44"/>
  <c r="I35" i="44" s="1"/>
  <c r="J35" i="44" s="1"/>
  <c r="H17" i="44"/>
  <c r="I17" i="44" s="1"/>
  <c r="J17" i="44" s="1"/>
  <c r="H71" i="43"/>
  <c r="I71" i="43" s="1"/>
  <c r="J71" i="43" s="1"/>
  <c r="H53" i="43"/>
  <c r="I53" i="43" s="1"/>
  <c r="J53" i="43" s="1"/>
  <c r="H35" i="43"/>
  <c r="I35" i="43" s="1"/>
  <c r="J35" i="43" s="1"/>
  <c r="H17" i="43"/>
  <c r="I17" i="43" s="1"/>
  <c r="J17" i="43" s="1"/>
  <c r="H35" i="45"/>
  <c r="I35" i="45" s="1"/>
  <c r="J35" i="45" s="1"/>
  <c r="H89" i="45"/>
  <c r="I89" i="45" s="1"/>
  <c r="J89" i="45" s="1"/>
  <c r="H24" i="45"/>
  <c r="I24" i="45" s="1"/>
  <c r="J24" i="45" s="1"/>
  <c r="H55" i="44"/>
  <c r="I55" i="44" s="1"/>
  <c r="J55" i="44" s="1"/>
  <c r="H37" i="44"/>
  <c r="I37" i="44" s="1"/>
  <c r="J37" i="44" s="1"/>
  <c r="H19" i="44"/>
  <c r="I19" i="44" s="1"/>
  <c r="J19" i="44" s="1"/>
  <c r="H76" i="43"/>
  <c r="I76" i="43" s="1"/>
  <c r="J76" i="43" s="1"/>
  <c r="H58" i="43"/>
  <c r="I58" i="43" s="1"/>
  <c r="J58" i="43" s="1"/>
  <c r="H40" i="43"/>
  <c r="I40" i="43" s="1"/>
  <c r="J40" i="43" s="1"/>
  <c r="H22" i="43"/>
  <c r="I22" i="43" s="1"/>
  <c r="J22" i="43" s="1"/>
  <c r="H4" i="43"/>
  <c r="I4" i="43" s="1"/>
  <c r="J4" i="43" s="1"/>
  <c r="K4" i="43" s="1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H77" i="41"/>
  <c r="I77" i="41" s="1"/>
  <c r="J77" i="41" s="1"/>
  <c r="H41" i="41"/>
  <c r="I41" i="41" s="1"/>
  <c r="J41" i="41" s="1"/>
  <c r="H5" i="41"/>
  <c r="I5" i="41" s="1"/>
  <c r="J5" i="41" s="1"/>
  <c r="H53" i="40"/>
  <c r="I53" i="40" s="1"/>
  <c r="J53" i="40" s="1"/>
  <c r="H35" i="40"/>
  <c r="I35" i="40" s="1"/>
  <c r="J35" i="40" s="1"/>
  <c r="H17" i="40"/>
  <c r="I17" i="40" s="1"/>
  <c r="J17" i="40" s="1"/>
  <c r="H65" i="39"/>
  <c r="I65" i="39" s="1"/>
  <c r="J65" i="39" s="1"/>
  <c r="H47" i="39"/>
  <c r="I47" i="39" s="1"/>
  <c r="J47" i="39" s="1"/>
  <c r="H29" i="39"/>
  <c r="I29" i="39" s="1"/>
  <c r="J29" i="39" s="1"/>
  <c r="H11" i="39"/>
  <c r="I11" i="39" s="1"/>
  <c r="J11" i="39" s="1"/>
  <c r="H76" i="38"/>
  <c r="I76" i="38" s="1"/>
  <c r="J76" i="38" s="1"/>
  <c r="H58" i="38"/>
  <c r="I58" i="38" s="1"/>
  <c r="J58" i="38" s="1"/>
  <c r="H40" i="38"/>
  <c r="I40" i="38" s="1"/>
  <c r="J40" i="38" s="1"/>
  <c r="H22" i="38"/>
  <c r="I22" i="38" s="1"/>
  <c r="J22" i="38" s="1"/>
  <c r="H4" i="38"/>
  <c r="I4" i="38" s="1"/>
  <c r="J4" i="38" s="1"/>
  <c r="K4" i="38" s="1"/>
  <c r="H81" i="41"/>
  <c r="I81" i="41" s="1"/>
  <c r="J81" i="41" s="1"/>
  <c r="H45" i="41"/>
  <c r="I45" i="41" s="1"/>
  <c r="J45" i="41" s="1"/>
  <c r="H9" i="41"/>
  <c r="I9" i="41" s="1"/>
  <c r="J9" i="41" s="1"/>
  <c r="H72" i="38"/>
  <c r="I72" i="38" s="1"/>
  <c r="J72" i="38" s="1"/>
  <c r="H54" i="38"/>
  <c r="I54" i="38" s="1"/>
  <c r="J54" i="38" s="1"/>
  <c r="H36" i="38"/>
  <c r="I36" i="38" s="1"/>
  <c r="J36" i="38" s="1"/>
  <c r="H18" i="38"/>
  <c r="I18" i="38" s="1"/>
  <c r="J18" i="38" s="1"/>
  <c r="H80" i="41"/>
  <c r="I80" i="41" s="1"/>
  <c r="J80" i="41" s="1"/>
  <c r="H44" i="41"/>
  <c r="I44" i="41" s="1"/>
  <c r="J44" i="41" s="1"/>
  <c r="H8" i="41"/>
  <c r="I8" i="41" s="1"/>
  <c r="J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79" i="41"/>
  <c r="I79" i="41" s="1"/>
  <c r="J79" i="41" s="1"/>
  <c r="H43" i="41"/>
  <c r="I43" i="41" s="1"/>
  <c r="J43" i="41" s="1"/>
  <c r="H7" i="41"/>
  <c r="I7" i="41" s="1"/>
  <c r="J7" i="41" s="1"/>
  <c r="AH4" i="40"/>
  <c r="AQ4" i="40" s="1"/>
  <c r="Z4" i="40"/>
  <c r="H54" i="40"/>
  <c r="I54" i="40" s="1"/>
  <c r="J54" i="40" s="1"/>
  <c r="H36" i="40"/>
  <c r="I36" i="40" s="1"/>
  <c r="J36" i="40" s="1"/>
  <c r="H18" i="40"/>
  <c r="I18" i="40" s="1"/>
  <c r="J18" i="40" s="1"/>
  <c r="H69" i="39"/>
  <c r="I69" i="39" s="1"/>
  <c r="J69" i="39" s="1"/>
  <c r="H51" i="39"/>
  <c r="I51" i="39" s="1"/>
  <c r="J51" i="39" s="1"/>
  <c r="H33" i="39"/>
  <c r="I33" i="39" s="1"/>
  <c r="J33" i="39" s="1"/>
  <c r="H15" i="39"/>
  <c r="I15" i="39" s="1"/>
  <c r="J15" i="39" s="1"/>
  <c r="H80" i="38"/>
  <c r="I80" i="38" s="1"/>
  <c r="J80" i="38" s="1"/>
  <c r="H62" i="38"/>
  <c r="I62" i="38" s="1"/>
  <c r="J62" i="38" s="1"/>
  <c r="H44" i="38"/>
  <c r="I44" i="38" s="1"/>
  <c r="J44" i="38" s="1"/>
  <c r="H26" i="38"/>
  <c r="I26" i="38" s="1"/>
  <c r="J26" i="38" s="1"/>
  <c r="H8" i="38"/>
  <c r="I8" i="38" s="1"/>
  <c r="J8" i="38" s="1"/>
  <c r="H74" i="37"/>
  <c r="I74" i="37" s="1"/>
  <c r="J74" i="37" s="1"/>
  <c r="H38" i="37"/>
  <c r="I38" i="37" s="1"/>
  <c r="J38" i="37" s="1"/>
  <c r="H72" i="33"/>
  <c r="I72" i="33" s="1"/>
  <c r="J72" i="33" s="1"/>
  <c r="H36" i="33"/>
  <c r="I36" i="33" s="1"/>
  <c r="J36" i="33" s="1"/>
  <c r="AI3" i="40"/>
  <c r="H57" i="36"/>
  <c r="I57" i="36" s="1"/>
  <c r="J57" i="36" s="1"/>
  <c r="H39" i="36"/>
  <c r="I39" i="36" s="1"/>
  <c r="J39" i="36" s="1"/>
  <c r="H21" i="36"/>
  <c r="I21" i="36" s="1"/>
  <c r="J21" i="36" s="1"/>
  <c r="H66" i="35"/>
  <c r="I66" i="35" s="1"/>
  <c r="J66" i="35" s="1"/>
  <c r="H48" i="35"/>
  <c r="I48" i="35" s="1"/>
  <c r="J48" i="35" s="1"/>
  <c r="H30" i="35"/>
  <c r="I30" i="35" s="1"/>
  <c r="J30" i="35" s="1"/>
  <c r="H12" i="35"/>
  <c r="I12" i="35" s="1"/>
  <c r="J12" i="35" s="1"/>
  <c r="H65" i="33"/>
  <c r="I65" i="33" s="1"/>
  <c r="J65" i="33" s="1"/>
  <c r="H29" i="33"/>
  <c r="I29" i="33" s="1"/>
  <c r="J29" i="33" s="1"/>
  <c r="H76" i="33"/>
  <c r="I76" i="33" s="1"/>
  <c r="J76" i="33" s="1"/>
  <c r="H40" i="33"/>
  <c r="I40" i="33" s="1"/>
  <c r="J40" i="33" s="1"/>
  <c r="H4" i="33"/>
  <c r="I4" i="33" s="1"/>
  <c r="J4" i="33" s="1"/>
  <c r="K4" i="33" s="1"/>
  <c r="H56" i="36"/>
  <c r="I56" i="36" s="1"/>
  <c r="J56" i="36" s="1"/>
  <c r="H38" i="36"/>
  <c r="I38" i="36" s="1"/>
  <c r="J38" i="36" s="1"/>
  <c r="H20" i="36"/>
  <c r="I20" i="36" s="1"/>
  <c r="J20" i="36" s="1"/>
  <c r="H74" i="35"/>
  <c r="I74" i="35" s="1"/>
  <c r="J74" i="35" s="1"/>
  <c r="H56" i="35"/>
  <c r="I56" i="35" s="1"/>
  <c r="J56" i="35" s="1"/>
  <c r="H38" i="35"/>
  <c r="I38" i="35" s="1"/>
  <c r="J38" i="35" s="1"/>
  <c r="H20" i="35"/>
  <c r="I20" i="35" s="1"/>
  <c r="J20" i="35" s="1"/>
  <c r="H63" i="33"/>
  <c r="I63" i="33" s="1"/>
  <c r="J63" i="33" s="1"/>
  <c r="H27" i="33"/>
  <c r="I27" i="33" s="1"/>
  <c r="J27" i="33" s="1"/>
  <c r="H82" i="37"/>
  <c r="I82" i="37" s="1"/>
  <c r="J82" i="37" s="1"/>
  <c r="H46" i="37"/>
  <c r="I46" i="37" s="1"/>
  <c r="J46" i="37" s="1"/>
  <c r="H10" i="37"/>
  <c r="I10" i="37" s="1"/>
  <c r="J10" i="37" s="1"/>
  <c r="H92" i="33"/>
  <c r="I92" i="33" s="1"/>
  <c r="J92" i="33" s="1"/>
  <c r="H56" i="33"/>
  <c r="I56" i="33" s="1"/>
  <c r="J56" i="33" s="1"/>
  <c r="H20" i="33"/>
  <c r="I20" i="33" s="1"/>
  <c r="J20" i="33" s="1"/>
  <c r="H93" i="37"/>
  <c r="I93" i="37" s="1"/>
  <c r="J93" i="37" s="1"/>
  <c r="H57" i="37"/>
  <c r="I57" i="37" s="1"/>
  <c r="J57" i="37" s="1"/>
  <c r="H21" i="37"/>
  <c r="I21" i="37" s="1"/>
  <c r="J21" i="37" s="1"/>
  <c r="H61" i="36"/>
  <c r="I61" i="36" s="1"/>
  <c r="J61" i="36" s="1"/>
  <c r="H43" i="36"/>
  <c r="I43" i="36" s="1"/>
  <c r="J43" i="36" s="1"/>
  <c r="H25" i="36"/>
  <c r="I25" i="36" s="1"/>
  <c r="J25" i="36" s="1"/>
  <c r="H7" i="36"/>
  <c r="I7" i="36" s="1"/>
  <c r="J7" i="36" s="1"/>
  <c r="H76" i="35"/>
  <c r="I76" i="35" s="1"/>
  <c r="J76" i="35" s="1"/>
  <c r="H58" i="35"/>
  <c r="I58" i="35" s="1"/>
  <c r="J58" i="35" s="1"/>
  <c r="H40" i="35"/>
  <c r="I40" i="35" s="1"/>
  <c r="J40" i="35" s="1"/>
  <c r="H22" i="35"/>
  <c r="I22" i="35" s="1"/>
  <c r="J22" i="35" s="1"/>
  <c r="H4" i="35"/>
  <c r="I4" i="35" s="1"/>
  <c r="J4" i="35" s="1"/>
  <c r="K4" i="35" s="1"/>
  <c r="H87" i="34"/>
  <c r="I87" i="34" s="1"/>
  <c r="J87" i="34" s="1"/>
  <c r="H69" i="34"/>
  <c r="I69" i="34" s="1"/>
  <c r="J69" i="34" s="1"/>
  <c r="H51" i="34"/>
  <c r="I51" i="34" s="1"/>
  <c r="J51" i="34" s="1"/>
  <c r="H33" i="34"/>
  <c r="I33" i="34" s="1"/>
  <c r="J33" i="34" s="1"/>
  <c r="H15" i="34"/>
  <c r="I15" i="34" s="1"/>
  <c r="J15" i="34" s="1"/>
  <c r="H79" i="33"/>
  <c r="I79" i="33" s="1"/>
  <c r="J79" i="33" s="1"/>
  <c r="H43" i="33"/>
  <c r="I43" i="33" s="1"/>
  <c r="J43" i="33" s="1"/>
  <c r="H7" i="33"/>
  <c r="I7" i="33" s="1"/>
  <c r="J7" i="33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88" i="29"/>
  <c r="I88" i="29" s="1"/>
  <c r="J88" i="29" s="1"/>
  <c r="H52" i="29"/>
  <c r="I52" i="29" s="1"/>
  <c r="J52" i="29" s="1"/>
  <c r="H16" i="29"/>
  <c r="I16" i="29" s="1"/>
  <c r="J16" i="29" s="1"/>
  <c r="K5" i="32"/>
  <c r="AQ4" i="32"/>
  <c r="H73" i="30"/>
  <c r="I73" i="30" s="1"/>
  <c r="J73" i="30" s="1"/>
  <c r="H55" i="30"/>
  <c r="I55" i="30" s="1"/>
  <c r="J55" i="30" s="1"/>
  <c r="H37" i="30"/>
  <c r="I37" i="30" s="1"/>
  <c r="J37" i="30" s="1"/>
  <c r="H19" i="30"/>
  <c r="I19" i="30" s="1"/>
  <c r="J19" i="30" s="1"/>
  <c r="H81" i="29"/>
  <c r="I81" i="29" s="1"/>
  <c r="J81" i="29" s="1"/>
  <c r="H45" i="29"/>
  <c r="I45" i="29" s="1"/>
  <c r="J45" i="29" s="1"/>
  <c r="H9" i="29"/>
  <c r="I9" i="29" s="1"/>
  <c r="J9" i="29" s="1"/>
  <c r="H67" i="28"/>
  <c r="I67" i="28" s="1"/>
  <c r="J67" i="28" s="1"/>
  <c r="H49" i="28"/>
  <c r="I49" i="28" s="1"/>
  <c r="J49" i="28" s="1"/>
  <c r="H31" i="28"/>
  <c r="I31" i="28" s="1"/>
  <c r="J31" i="28" s="1"/>
  <c r="H13" i="28"/>
  <c r="I13" i="28" s="1"/>
  <c r="J13" i="28" s="1"/>
  <c r="H64" i="27"/>
  <c r="I64" i="27" s="1"/>
  <c r="J64" i="27" s="1"/>
  <c r="H46" i="27"/>
  <c r="I46" i="27" s="1"/>
  <c r="J46" i="27" s="1"/>
  <c r="H28" i="27"/>
  <c r="I28" i="27" s="1"/>
  <c r="J28" i="27" s="1"/>
  <c r="H10" i="27"/>
  <c r="I10" i="27" s="1"/>
  <c r="J10" i="27" s="1"/>
  <c r="H92" i="29"/>
  <c r="I92" i="29" s="1"/>
  <c r="J92" i="29" s="1"/>
  <c r="H56" i="29"/>
  <c r="I56" i="29" s="1"/>
  <c r="J56" i="29" s="1"/>
  <c r="H20" i="29"/>
  <c r="I20" i="29" s="1"/>
  <c r="J20" i="29" s="1"/>
  <c r="H87" i="30"/>
  <c r="I87" i="30" s="1"/>
  <c r="J87" i="30" s="1"/>
  <c r="H69" i="30"/>
  <c r="I69" i="30" s="1"/>
  <c r="J69" i="30" s="1"/>
  <c r="H51" i="30"/>
  <c r="I51" i="30" s="1"/>
  <c r="J51" i="30" s="1"/>
  <c r="H33" i="30"/>
  <c r="I33" i="30" s="1"/>
  <c r="J33" i="30" s="1"/>
  <c r="H15" i="30"/>
  <c r="I15" i="30" s="1"/>
  <c r="J15" i="30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H84" i="29"/>
  <c r="I84" i="29" s="1"/>
  <c r="J84" i="29" s="1"/>
  <c r="H48" i="29"/>
  <c r="I48" i="29" s="1"/>
  <c r="J48" i="29" s="1"/>
  <c r="H12" i="29"/>
  <c r="I12" i="29" s="1"/>
  <c r="J12" i="29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89" i="30"/>
  <c r="I89" i="30" s="1"/>
  <c r="J89" i="30" s="1"/>
  <c r="H71" i="30"/>
  <c r="I71" i="30" s="1"/>
  <c r="J71" i="30" s="1"/>
  <c r="H53" i="30"/>
  <c r="I53" i="30" s="1"/>
  <c r="J53" i="30" s="1"/>
  <c r="H35" i="30"/>
  <c r="I35" i="30" s="1"/>
  <c r="J35" i="30" s="1"/>
  <c r="H17" i="30"/>
  <c r="I17" i="30" s="1"/>
  <c r="J17" i="30" s="1"/>
  <c r="H71" i="29"/>
  <c r="I71" i="29" s="1"/>
  <c r="J71" i="29" s="1"/>
  <c r="H35" i="29"/>
  <c r="I35" i="29" s="1"/>
  <c r="J35" i="29" s="1"/>
  <c r="H68" i="28"/>
  <c r="I68" i="28" s="1"/>
  <c r="J68" i="28" s="1"/>
  <c r="H50" i="28"/>
  <c r="I50" i="28" s="1"/>
  <c r="J50" i="28" s="1"/>
  <c r="H32" i="28"/>
  <c r="I32" i="28" s="1"/>
  <c r="J32" i="28" s="1"/>
  <c r="H14" i="28"/>
  <c r="I14" i="28" s="1"/>
  <c r="J14" i="28" s="1"/>
  <c r="H71" i="27"/>
  <c r="I71" i="27" s="1"/>
  <c r="J71" i="27" s="1"/>
  <c r="H53" i="27"/>
  <c r="I53" i="27" s="1"/>
  <c r="J53" i="27" s="1"/>
  <c r="H35" i="27"/>
  <c r="I35" i="27" s="1"/>
  <c r="J35" i="27" s="1"/>
  <c r="H17" i="27"/>
  <c r="I17" i="27" s="1"/>
  <c r="J17" i="27" s="1"/>
  <c r="H81" i="26"/>
  <c r="I81" i="26" s="1"/>
  <c r="J81" i="26" s="1"/>
  <c r="H45" i="26"/>
  <c r="I45" i="26" s="1"/>
  <c r="J45" i="26" s="1"/>
  <c r="H9" i="26"/>
  <c r="I9" i="26" s="1"/>
  <c r="J9" i="26" s="1"/>
  <c r="H19" i="26"/>
  <c r="I19" i="26" s="1"/>
  <c r="J19" i="26" s="1"/>
  <c r="H37" i="26"/>
  <c r="I37" i="26" s="1"/>
  <c r="J37" i="26" s="1"/>
  <c r="H55" i="26"/>
  <c r="I55" i="26" s="1"/>
  <c r="J55" i="26" s="1"/>
  <c r="H73" i="26"/>
  <c r="I73" i="26" s="1"/>
  <c r="J73" i="26" s="1"/>
  <c r="H78" i="25"/>
  <c r="I78" i="25" s="1"/>
  <c r="J78" i="25" s="1"/>
  <c r="H42" i="25"/>
  <c r="I42" i="25" s="1"/>
  <c r="J42" i="25" s="1"/>
  <c r="H6" i="25"/>
  <c r="I6" i="25" s="1"/>
  <c r="J6" i="25" s="1"/>
  <c r="H20" i="31"/>
  <c r="I20" i="31" s="1"/>
  <c r="J20" i="31" s="1"/>
  <c r="H83" i="25"/>
  <c r="I83" i="25" s="1"/>
  <c r="J83" i="25" s="1"/>
  <c r="H47" i="25"/>
  <c r="I47" i="25" s="1"/>
  <c r="J47" i="25" s="1"/>
  <c r="H11" i="25"/>
  <c r="I11" i="25" s="1"/>
  <c r="J11" i="25" s="1"/>
  <c r="K5" i="21"/>
  <c r="AN3" i="20"/>
  <c r="AI3" i="20"/>
  <c r="H9" i="64"/>
  <c r="H23" i="64"/>
  <c r="H20" i="64"/>
  <c r="H17" i="64"/>
  <c r="H14" i="64"/>
  <c r="H10" i="64"/>
  <c r="H11" i="64"/>
  <c r="H5" i="64"/>
  <c r="H4" i="64"/>
  <c r="H21" i="64"/>
  <c r="H18" i="64"/>
  <c r="H15" i="64"/>
  <c r="H12" i="64"/>
  <c r="H6" i="64"/>
  <c r="H7" i="64"/>
  <c r="H22" i="64"/>
  <c r="H19" i="64"/>
  <c r="H16" i="64"/>
  <c r="H8" i="64"/>
  <c r="H13" i="64"/>
  <c r="H9" i="72"/>
  <c r="H23" i="72"/>
  <c r="H20" i="72"/>
  <c r="H17" i="72"/>
  <c r="H14" i="72"/>
  <c r="H10" i="72"/>
  <c r="H11" i="72"/>
  <c r="H5" i="72"/>
  <c r="H4" i="72"/>
  <c r="H21" i="72"/>
  <c r="H18" i="72"/>
  <c r="H15" i="72"/>
  <c r="H12" i="72"/>
  <c r="H6" i="72"/>
  <c r="H7" i="72"/>
  <c r="H8" i="72"/>
  <c r="H22" i="72"/>
  <c r="H19" i="72"/>
  <c r="H16" i="72"/>
  <c r="H13" i="72"/>
  <c r="H49" i="29"/>
  <c r="I49" i="29" s="1"/>
  <c r="J49" i="29" s="1"/>
  <c r="H94" i="25"/>
  <c r="I94" i="25" s="1"/>
  <c r="J94" i="25" s="1"/>
  <c r="H58" i="25"/>
  <c r="I58" i="25" s="1"/>
  <c r="J58" i="25" s="1"/>
  <c r="H22" i="25"/>
  <c r="I22" i="25" s="1"/>
  <c r="J22" i="25" s="1"/>
  <c r="H20" i="14"/>
  <c r="I20" i="14" s="1"/>
  <c r="J20" i="14" s="1"/>
  <c r="AN3" i="1"/>
  <c r="AI3" i="1"/>
  <c r="H5" i="31"/>
  <c r="I5" i="31" s="1"/>
  <c r="J5" i="31" s="1"/>
  <c r="K5" i="31" s="1"/>
  <c r="K6" i="31" s="1"/>
  <c r="K7" i="31" s="1"/>
  <c r="K8" i="31" s="1"/>
  <c r="K9" i="31" s="1"/>
  <c r="K10" i="31" s="1"/>
  <c r="K11" i="31" s="1"/>
  <c r="K12" i="31" s="1"/>
  <c r="H79" i="29"/>
  <c r="I79" i="29" s="1"/>
  <c r="J79" i="29" s="1"/>
  <c r="H63" i="25"/>
  <c r="I63" i="25" s="1"/>
  <c r="J63" i="25" s="1"/>
  <c r="H27" i="25"/>
  <c r="I27" i="25" s="1"/>
  <c r="J27" i="25" s="1"/>
  <c r="H74" i="25"/>
  <c r="I74" i="25" s="1"/>
  <c r="J74" i="25" s="1"/>
  <c r="H38" i="25"/>
  <c r="I38" i="25" s="1"/>
  <c r="J38" i="25" s="1"/>
  <c r="AH4" i="22"/>
  <c r="Z4" i="22"/>
  <c r="H14" i="22"/>
  <c r="I14" i="22" s="1"/>
  <c r="J14" i="22" s="1"/>
  <c r="Y5" i="20"/>
  <c r="Y5" i="19"/>
  <c r="H6" i="14"/>
  <c r="I6" i="14" s="1"/>
  <c r="J6" i="14" s="1"/>
  <c r="AH4" i="1"/>
  <c r="AQ4" i="1" s="1"/>
  <c r="Z4" i="1"/>
  <c r="H26" i="31"/>
  <c r="I26" i="31" s="1"/>
  <c r="J26" i="31" s="1"/>
  <c r="H67" i="29"/>
  <c r="I67" i="29" s="1"/>
  <c r="J67" i="29" s="1"/>
  <c r="H77" i="26"/>
  <c r="I77" i="26" s="1"/>
  <c r="J77" i="26" s="1"/>
  <c r="H41" i="26"/>
  <c r="I41" i="26" s="1"/>
  <c r="J41" i="26" s="1"/>
  <c r="H5" i="26"/>
  <c r="I5" i="26" s="1"/>
  <c r="J5" i="26" s="1"/>
  <c r="H85" i="25"/>
  <c r="I85" i="25" s="1"/>
  <c r="J85" i="25" s="1"/>
  <c r="H49" i="25"/>
  <c r="I49" i="25" s="1"/>
  <c r="J49" i="25" s="1"/>
  <c r="H13" i="25"/>
  <c r="I13" i="25" s="1"/>
  <c r="J13" i="25" s="1"/>
  <c r="H6" i="18"/>
  <c r="I6" i="18" s="1"/>
  <c r="J6" i="18" s="1"/>
  <c r="H11" i="17"/>
  <c r="I11" i="17" s="1"/>
  <c r="J11" i="17" s="1"/>
  <c r="H11" i="11"/>
  <c r="H5" i="11"/>
  <c r="H4" i="11"/>
  <c r="H21" i="11"/>
  <c r="H18" i="11"/>
  <c r="H15" i="11"/>
  <c r="H12" i="11"/>
  <c r="H6" i="11"/>
  <c r="H22" i="11"/>
  <c r="H19" i="11"/>
  <c r="H16" i="11"/>
  <c r="H13" i="11"/>
  <c r="H8" i="11"/>
  <c r="H7" i="11"/>
  <c r="H9" i="11"/>
  <c r="H23" i="11"/>
  <c r="H20" i="11"/>
  <c r="H17" i="11"/>
  <c r="H14" i="11"/>
  <c r="H10" i="11"/>
  <c r="AI3" i="11"/>
  <c r="AN3" i="11"/>
  <c r="AH4" i="4"/>
  <c r="Z4" i="4"/>
  <c r="H22" i="14"/>
  <c r="I22" i="14" s="1"/>
  <c r="J22" i="14" s="1"/>
  <c r="AI3" i="13"/>
  <c r="H6" i="5"/>
  <c r="I6" i="5" s="1"/>
  <c r="J6" i="5" s="1"/>
  <c r="H18" i="13"/>
  <c r="I18" i="13" s="1"/>
  <c r="J18" i="13" s="1"/>
  <c r="H19" i="9"/>
  <c r="I19" i="9" s="1"/>
  <c r="J19" i="9" s="1"/>
  <c r="H16" i="5"/>
  <c r="I16" i="5" s="1"/>
  <c r="J16" i="5" s="1"/>
  <c r="AG4" i="17"/>
  <c r="AF4" i="17"/>
  <c r="W5" i="17"/>
  <c r="AE4" i="17"/>
  <c r="H10" i="13"/>
  <c r="I10" i="13" s="1"/>
  <c r="J10" i="13" s="1"/>
  <c r="H12" i="5"/>
  <c r="I12" i="5" s="1"/>
  <c r="J12" i="5" s="1"/>
  <c r="AI3" i="24"/>
  <c r="H8" i="13"/>
  <c r="I8" i="13" s="1"/>
  <c r="J8" i="13" s="1"/>
  <c r="H12" i="6"/>
  <c r="I12" i="6" s="1"/>
  <c r="J12" i="6" s="1"/>
  <c r="H11" i="5"/>
  <c r="I11" i="5" s="1"/>
  <c r="J11" i="5" s="1"/>
  <c r="H7" i="13"/>
  <c r="I7" i="13" s="1"/>
  <c r="J7" i="13" s="1"/>
  <c r="H13" i="9"/>
  <c r="I13" i="9" s="1"/>
  <c r="J13" i="9" s="1"/>
  <c r="AI3" i="25"/>
  <c r="H6" i="13"/>
  <c r="I6" i="13" s="1"/>
  <c r="J6" i="13" s="1"/>
  <c r="H12" i="9"/>
  <c r="I12" i="9" s="1"/>
  <c r="J12" i="9" s="1"/>
  <c r="I12" i="24"/>
  <c r="J12" i="24" s="1"/>
  <c r="I11" i="24"/>
  <c r="J11" i="24" s="1"/>
  <c r="I9" i="24"/>
  <c r="J9" i="24" s="1"/>
  <c r="I22" i="24"/>
  <c r="J22" i="24" s="1"/>
  <c r="AR3" i="95"/>
  <c r="AH4" i="93"/>
  <c r="AG4" i="94"/>
  <c r="W5" i="94"/>
  <c r="X5" i="94" s="1"/>
  <c r="AH5" i="94" s="1"/>
  <c r="AF4" i="94"/>
  <c r="AE4" i="94"/>
  <c r="AN3" i="89"/>
  <c r="AI3" i="89"/>
  <c r="AR3" i="87"/>
  <c r="AN3" i="85"/>
  <c r="AI3" i="85"/>
  <c r="Y5" i="88"/>
  <c r="Z5" i="88" s="1"/>
  <c r="AE3" i="70"/>
  <c r="P3" i="70"/>
  <c r="AF3" i="70" s="1"/>
  <c r="AO3" i="70" s="1"/>
  <c r="AH4" i="60"/>
  <c r="Z4" i="60"/>
  <c r="AI3" i="73"/>
  <c r="AH4" i="75"/>
  <c r="Z4" i="75"/>
  <c r="AH4" i="57"/>
  <c r="AQ4" i="57" s="1"/>
  <c r="Z4" i="57"/>
  <c r="Y5" i="70"/>
  <c r="Y5" i="61"/>
  <c r="AE3" i="57"/>
  <c r="P3" i="57"/>
  <c r="AF3" i="57" s="1"/>
  <c r="AO3" i="57" s="1"/>
  <c r="AG4" i="62"/>
  <c r="AP4" i="62" s="1"/>
  <c r="AF4" i="62"/>
  <c r="AO4" i="62" s="1"/>
  <c r="AE4" i="62"/>
  <c r="W5" i="62"/>
  <c r="Y5" i="53"/>
  <c r="P3" i="56"/>
  <c r="AF3" i="56" s="1"/>
  <c r="AO3" i="56" s="1"/>
  <c r="AE3" i="56"/>
  <c r="P3" i="63"/>
  <c r="AF3" i="63" s="1"/>
  <c r="AO3" i="63" s="1"/>
  <c r="AE3" i="63"/>
  <c r="G67" i="48"/>
  <c r="G64" i="48"/>
  <c r="G61" i="48"/>
  <c r="G58" i="48"/>
  <c r="G55" i="48"/>
  <c r="G52" i="48"/>
  <c r="G49" i="48"/>
  <c r="G46" i="48"/>
  <c r="G43" i="48"/>
  <c r="G40" i="48"/>
  <c r="G37" i="48"/>
  <c r="G34" i="48"/>
  <c r="G31" i="48"/>
  <c r="G28" i="48"/>
  <c r="G25" i="48"/>
  <c r="G22" i="48"/>
  <c r="G19" i="48"/>
  <c r="G16" i="48"/>
  <c r="G13" i="48"/>
  <c r="G10" i="48"/>
  <c r="G7" i="48"/>
  <c r="G4" i="48"/>
  <c r="F67" i="48"/>
  <c r="F64" i="48"/>
  <c r="F61" i="48"/>
  <c r="F58" i="48"/>
  <c r="F55" i="48"/>
  <c r="F52" i="48"/>
  <c r="F49" i="48"/>
  <c r="F46" i="48"/>
  <c r="F43" i="48"/>
  <c r="F40" i="48"/>
  <c r="F37" i="48"/>
  <c r="F34" i="48"/>
  <c r="F31" i="48"/>
  <c r="F28" i="48"/>
  <c r="F25" i="48"/>
  <c r="F22" i="48"/>
  <c r="F19" i="48"/>
  <c r="F16" i="48"/>
  <c r="F13" i="48"/>
  <c r="F10" i="48"/>
  <c r="F7" i="48"/>
  <c r="F4" i="48"/>
  <c r="G69" i="48"/>
  <c r="G66" i="48"/>
  <c r="G63" i="48"/>
  <c r="G60" i="48"/>
  <c r="G57" i="48"/>
  <c r="G54" i="48"/>
  <c r="G51" i="48"/>
  <c r="G48" i="48"/>
  <c r="G45" i="48"/>
  <c r="G42" i="48"/>
  <c r="G39" i="48"/>
  <c r="G36" i="48"/>
  <c r="G33" i="48"/>
  <c r="G30" i="48"/>
  <c r="G27" i="48"/>
  <c r="G24" i="48"/>
  <c r="G21" i="48"/>
  <c r="G18" i="48"/>
  <c r="G15" i="48"/>
  <c r="G12" i="48"/>
  <c r="G9" i="48"/>
  <c r="G6" i="48"/>
  <c r="F69" i="48"/>
  <c r="F66" i="48"/>
  <c r="F63" i="48"/>
  <c r="F60" i="48"/>
  <c r="F57" i="48"/>
  <c r="F54" i="48"/>
  <c r="F51" i="48"/>
  <c r="F48" i="48"/>
  <c r="F45" i="48"/>
  <c r="F42" i="48"/>
  <c r="F39" i="48"/>
  <c r="F36" i="48"/>
  <c r="F33" i="48"/>
  <c r="F30" i="48"/>
  <c r="F27" i="48"/>
  <c r="F24" i="48"/>
  <c r="F21" i="48"/>
  <c r="F18" i="48"/>
  <c r="F15" i="48"/>
  <c r="F12" i="48"/>
  <c r="F9" i="48"/>
  <c r="F6" i="48"/>
  <c r="G68" i="48"/>
  <c r="G59" i="48"/>
  <c r="G50" i="48"/>
  <c r="G41" i="48"/>
  <c r="G32" i="48"/>
  <c r="G23" i="48"/>
  <c r="G14" i="48"/>
  <c r="G5" i="48"/>
  <c r="F68" i="48"/>
  <c r="F59" i="48"/>
  <c r="F50" i="48"/>
  <c r="F41" i="48"/>
  <c r="F32" i="48"/>
  <c r="F23" i="48"/>
  <c r="F14" i="48"/>
  <c r="F5" i="48"/>
  <c r="G65" i="48"/>
  <c r="G56" i="48"/>
  <c r="G47" i="48"/>
  <c r="G38" i="48"/>
  <c r="G29" i="48"/>
  <c r="G20" i="48"/>
  <c r="G11" i="48"/>
  <c r="F65" i="48"/>
  <c r="F56" i="48"/>
  <c r="F47" i="48"/>
  <c r="F38" i="48"/>
  <c r="F29" i="48"/>
  <c r="F20" i="48"/>
  <c r="F11" i="48"/>
  <c r="G62" i="48"/>
  <c r="G53" i="48"/>
  <c r="G44" i="48"/>
  <c r="G35" i="48"/>
  <c r="G26" i="48"/>
  <c r="G17" i="48"/>
  <c r="G8" i="48"/>
  <c r="F62" i="48"/>
  <c r="F53" i="48"/>
  <c r="F44" i="48"/>
  <c r="F35" i="48"/>
  <c r="F26" i="48"/>
  <c r="F17" i="48"/>
  <c r="F8" i="48"/>
  <c r="G94" i="77"/>
  <c r="G88" i="77"/>
  <c r="G82" i="77"/>
  <c r="G76" i="77"/>
  <c r="G70" i="77"/>
  <c r="G64" i="77"/>
  <c r="G58" i="77"/>
  <c r="G52" i="77"/>
  <c r="G46" i="77"/>
  <c r="G40" i="77"/>
  <c r="G34" i="77"/>
  <c r="G28" i="77"/>
  <c r="G22" i="77"/>
  <c r="G16" i="77"/>
  <c r="G10" i="77"/>
  <c r="G4" i="77"/>
  <c r="G93" i="77"/>
  <c r="G87" i="77"/>
  <c r="G81" i="77"/>
  <c r="G75" i="77"/>
  <c r="G69" i="77"/>
  <c r="G63" i="77"/>
  <c r="G57" i="77"/>
  <c r="G51" i="77"/>
  <c r="G45" i="77"/>
  <c r="G39" i="77"/>
  <c r="G33" i="77"/>
  <c r="G27" i="77"/>
  <c r="G21" i="77"/>
  <c r="G15" i="77"/>
  <c r="G9" i="77"/>
  <c r="G98" i="77"/>
  <c r="G92" i="77"/>
  <c r="G86" i="77"/>
  <c r="G80" i="77"/>
  <c r="G74" i="77"/>
  <c r="G68" i="77"/>
  <c r="G62" i="77"/>
  <c r="G56" i="77"/>
  <c r="G50" i="77"/>
  <c r="G44" i="77"/>
  <c r="G38" i="77"/>
  <c r="G32" i="77"/>
  <c r="G26" i="77"/>
  <c r="G20" i="77"/>
  <c r="G14" i="77"/>
  <c r="G8" i="77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89" i="77"/>
  <c r="G71" i="77"/>
  <c r="G53" i="77"/>
  <c r="G35" i="77"/>
  <c r="G17" i="77"/>
  <c r="G85" i="77"/>
  <c r="G67" i="77"/>
  <c r="G49" i="77"/>
  <c r="G31" i="77"/>
  <c r="G13" i="77"/>
  <c r="G83" i="77"/>
  <c r="G65" i="77"/>
  <c r="G47" i="77"/>
  <c r="G29" i="77"/>
  <c r="G11" i="77"/>
  <c r="G97" i="77"/>
  <c r="G79" i="77"/>
  <c r="G61" i="77"/>
  <c r="G43" i="77"/>
  <c r="G25" i="77"/>
  <c r="G7" i="77"/>
  <c r="G55" i="77"/>
  <c r="G95" i="77"/>
  <c r="G41" i="77"/>
  <c r="G91" i="77"/>
  <c r="G37" i="77"/>
  <c r="G77" i="77"/>
  <c r="G23" i="77"/>
  <c r="G73" i="77"/>
  <c r="G19" i="77"/>
  <c r="G59" i="77"/>
  <c r="G5" i="77"/>
  <c r="F68" i="84"/>
  <c r="F65" i="84"/>
  <c r="F62" i="84"/>
  <c r="F59" i="84"/>
  <c r="F56" i="84"/>
  <c r="F53" i="84"/>
  <c r="F50" i="84"/>
  <c r="F47" i="84"/>
  <c r="F44" i="84"/>
  <c r="F41" i="84"/>
  <c r="F38" i="84"/>
  <c r="F35" i="84"/>
  <c r="F32" i="84"/>
  <c r="F29" i="84"/>
  <c r="F26" i="84"/>
  <c r="F23" i="84"/>
  <c r="F20" i="84"/>
  <c r="F17" i="84"/>
  <c r="F14" i="84"/>
  <c r="F11" i="84"/>
  <c r="F8" i="84"/>
  <c r="F5" i="84"/>
  <c r="G67" i="84"/>
  <c r="G64" i="84"/>
  <c r="G61" i="84"/>
  <c r="G58" i="84"/>
  <c r="G55" i="84"/>
  <c r="G52" i="84"/>
  <c r="G49" i="84"/>
  <c r="G46" i="84"/>
  <c r="G43" i="84"/>
  <c r="G40" i="84"/>
  <c r="G37" i="84"/>
  <c r="G34" i="84"/>
  <c r="G31" i="84"/>
  <c r="G28" i="84"/>
  <c r="G25" i="84"/>
  <c r="G22" i="84"/>
  <c r="G19" i="84"/>
  <c r="G16" i="84"/>
  <c r="G13" i="84"/>
  <c r="G10" i="84"/>
  <c r="G7" i="84"/>
  <c r="G4" i="84"/>
  <c r="F67" i="84"/>
  <c r="F64" i="84"/>
  <c r="F61" i="84"/>
  <c r="F58" i="84"/>
  <c r="F55" i="84"/>
  <c r="F52" i="84"/>
  <c r="F49" i="84"/>
  <c r="F46" i="84"/>
  <c r="F43" i="84"/>
  <c r="F40" i="84"/>
  <c r="F37" i="84"/>
  <c r="F34" i="84"/>
  <c r="F31" i="84"/>
  <c r="F28" i="84"/>
  <c r="F25" i="84"/>
  <c r="F22" i="84"/>
  <c r="F19" i="84"/>
  <c r="F16" i="84"/>
  <c r="F13" i="84"/>
  <c r="F10" i="84"/>
  <c r="F7" i="84"/>
  <c r="F4" i="84"/>
  <c r="G69" i="84"/>
  <c r="G66" i="84"/>
  <c r="G63" i="84"/>
  <c r="G60" i="84"/>
  <c r="G57" i="84"/>
  <c r="G54" i="84"/>
  <c r="G51" i="84"/>
  <c r="G48" i="84"/>
  <c r="G45" i="84"/>
  <c r="G42" i="84"/>
  <c r="G39" i="84"/>
  <c r="G36" i="84"/>
  <c r="G33" i="84"/>
  <c r="G30" i="84"/>
  <c r="G27" i="84"/>
  <c r="G24" i="84"/>
  <c r="G21" i="84"/>
  <c r="G18" i="84"/>
  <c r="G15" i="84"/>
  <c r="G12" i="84"/>
  <c r="G9" i="84"/>
  <c r="G6" i="84"/>
  <c r="G68" i="84"/>
  <c r="G59" i="84"/>
  <c r="G50" i="84"/>
  <c r="G41" i="84"/>
  <c r="G32" i="84"/>
  <c r="G23" i="84"/>
  <c r="G14" i="84"/>
  <c r="G5" i="84"/>
  <c r="F66" i="84"/>
  <c r="F57" i="84"/>
  <c r="F48" i="84"/>
  <c r="F39" i="84"/>
  <c r="F30" i="84"/>
  <c r="F21" i="84"/>
  <c r="F12" i="84"/>
  <c r="G65" i="84"/>
  <c r="G56" i="84"/>
  <c r="G47" i="84"/>
  <c r="G38" i="84"/>
  <c r="G29" i="84"/>
  <c r="G20" i="84"/>
  <c r="G11" i="84"/>
  <c r="F63" i="84"/>
  <c r="F54" i="84"/>
  <c r="F45" i="84"/>
  <c r="F36" i="84"/>
  <c r="F27" i="84"/>
  <c r="F18" i="84"/>
  <c r="F9" i="84"/>
  <c r="G44" i="84"/>
  <c r="G17" i="84"/>
  <c r="F69" i="84"/>
  <c r="F42" i="84"/>
  <c r="F15" i="84"/>
  <c r="G62" i="84"/>
  <c r="G35" i="84"/>
  <c r="G8" i="84"/>
  <c r="F60" i="84"/>
  <c r="F33" i="84"/>
  <c r="F6" i="84"/>
  <c r="G53" i="84"/>
  <c r="G26" i="84"/>
  <c r="F51" i="84"/>
  <c r="F24" i="84"/>
  <c r="G89" i="90"/>
  <c r="G86" i="90"/>
  <c r="G83" i="90"/>
  <c r="G80" i="90"/>
  <c r="G77" i="90"/>
  <c r="G74" i="90"/>
  <c r="G71" i="90"/>
  <c r="G68" i="90"/>
  <c r="G65" i="90"/>
  <c r="G62" i="90"/>
  <c r="G59" i="90"/>
  <c r="G56" i="90"/>
  <c r="G53" i="90"/>
  <c r="G50" i="90"/>
  <c r="G47" i="90"/>
  <c r="G44" i="90"/>
  <c r="G41" i="90"/>
  <c r="G38" i="90"/>
  <c r="G35" i="90"/>
  <c r="G32" i="90"/>
  <c r="G29" i="90"/>
  <c r="G26" i="90"/>
  <c r="G23" i="90"/>
  <c r="G20" i="90"/>
  <c r="G17" i="90"/>
  <c r="G14" i="90"/>
  <c r="G11" i="90"/>
  <c r="G8" i="90"/>
  <c r="G5" i="90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F88" i="90"/>
  <c r="F85" i="90"/>
  <c r="F82" i="90"/>
  <c r="F79" i="90"/>
  <c r="F76" i="90"/>
  <c r="F73" i="90"/>
  <c r="F70" i="90"/>
  <c r="F67" i="90"/>
  <c r="F64" i="90"/>
  <c r="F61" i="90"/>
  <c r="F58" i="90"/>
  <c r="F55" i="90"/>
  <c r="F52" i="90"/>
  <c r="F49" i="90"/>
  <c r="F46" i="90"/>
  <c r="F43" i="90"/>
  <c r="F40" i="90"/>
  <c r="F37" i="90"/>
  <c r="F34" i="90"/>
  <c r="F31" i="90"/>
  <c r="F28" i="90"/>
  <c r="F25" i="90"/>
  <c r="F22" i="90"/>
  <c r="F19" i="90"/>
  <c r="F16" i="90"/>
  <c r="F13" i="90"/>
  <c r="F10" i="90"/>
  <c r="F7" i="90"/>
  <c r="F4" i="90"/>
  <c r="G85" i="90"/>
  <c r="G79" i="90"/>
  <c r="G73" i="90"/>
  <c r="G67" i="90"/>
  <c r="G61" i="90"/>
  <c r="G55" i="90"/>
  <c r="G49" i="90"/>
  <c r="G43" i="90"/>
  <c r="G37" i="90"/>
  <c r="G31" i="90"/>
  <c r="G25" i="90"/>
  <c r="G19" i="90"/>
  <c r="G13" i="90"/>
  <c r="G7" i="90"/>
  <c r="G84" i="90"/>
  <c r="G78" i="90"/>
  <c r="G72" i="90"/>
  <c r="G66" i="90"/>
  <c r="G60" i="90"/>
  <c r="G54" i="90"/>
  <c r="G48" i="90"/>
  <c r="G42" i="90"/>
  <c r="G36" i="90"/>
  <c r="G30" i="90"/>
  <c r="G24" i="90"/>
  <c r="G18" i="90"/>
  <c r="G12" i="90"/>
  <c r="G6" i="90"/>
  <c r="F84" i="90"/>
  <c r="F78" i="90"/>
  <c r="F72" i="90"/>
  <c r="F66" i="90"/>
  <c r="F60" i="90"/>
  <c r="F54" i="90"/>
  <c r="F48" i="90"/>
  <c r="F42" i="90"/>
  <c r="F36" i="90"/>
  <c r="F30" i="90"/>
  <c r="F24" i="90"/>
  <c r="F18" i="90"/>
  <c r="F12" i="90"/>
  <c r="F6" i="90"/>
  <c r="G88" i="90"/>
  <c r="G82" i="90"/>
  <c r="G76" i="90"/>
  <c r="G70" i="90"/>
  <c r="G64" i="90"/>
  <c r="G58" i="90"/>
  <c r="G52" i="90"/>
  <c r="G46" i="90"/>
  <c r="G40" i="90"/>
  <c r="G34" i="90"/>
  <c r="G28" i="90"/>
  <c r="G22" i="90"/>
  <c r="G16" i="90"/>
  <c r="G10" i="90"/>
  <c r="G4" i="90"/>
  <c r="G87" i="90"/>
  <c r="G81" i="90"/>
  <c r="G75" i="90"/>
  <c r="G69" i="90"/>
  <c r="G63" i="90"/>
  <c r="G57" i="90"/>
  <c r="G51" i="90"/>
  <c r="G45" i="90"/>
  <c r="G39" i="90"/>
  <c r="G33" i="90"/>
  <c r="G27" i="90"/>
  <c r="G21" i="90"/>
  <c r="G15" i="90"/>
  <c r="G9" i="90"/>
  <c r="F57" i="90"/>
  <c r="F21" i="90"/>
  <c r="F87" i="90"/>
  <c r="F51" i="90"/>
  <c r="F15" i="90"/>
  <c r="F81" i="90"/>
  <c r="F45" i="90"/>
  <c r="F9" i="90"/>
  <c r="F75" i="90"/>
  <c r="F39" i="90"/>
  <c r="F69" i="90"/>
  <c r="F33" i="90"/>
  <c r="F63" i="90"/>
  <c r="F27" i="90"/>
  <c r="P3" i="54"/>
  <c r="AF3" i="54" s="1"/>
  <c r="AO3" i="54" s="1"/>
  <c r="AE3" i="54"/>
  <c r="AN3" i="53"/>
  <c r="AI3" i="53"/>
  <c r="H51" i="47"/>
  <c r="I51" i="47" s="1"/>
  <c r="J51" i="47" s="1"/>
  <c r="H27" i="47"/>
  <c r="I27" i="47" s="1"/>
  <c r="J27" i="47" s="1"/>
  <c r="H54" i="47"/>
  <c r="I54" i="47" s="1"/>
  <c r="J54" i="47" s="1"/>
  <c r="H19" i="47"/>
  <c r="I19" i="47" s="1"/>
  <c r="J19" i="47" s="1"/>
  <c r="H37" i="47"/>
  <c r="I37" i="47" s="1"/>
  <c r="J37" i="47" s="1"/>
  <c r="H55" i="47"/>
  <c r="I55" i="47" s="1"/>
  <c r="J55" i="47" s="1"/>
  <c r="H73" i="47"/>
  <c r="I73" i="47" s="1"/>
  <c r="J73" i="47" s="1"/>
  <c r="H6" i="47"/>
  <c r="I6" i="47" s="1"/>
  <c r="J6" i="47" s="1"/>
  <c r="H11" i="47"/>
  <c r="I11" i="47" s="1"/>
  <c r="J11" i="47" s="1"/>
  <c r="H98" i="45"/>
  <c r="I98" i="45" s="1"/>
  <c r="J98" i="45" s="1"/>
  <c r="H33" i="45"/>
  <c r="I33" i="45" s="1"/>
  <c r="J33" i="45" s="1"/>
  <c r="AF4" i="47"/>
  <c r="AG4" i="47"/>
  <c r="W5" i="47"/>
  <c r="AE4" i="47"/>
  <c r="H96" i="45"/>
  <c r="I96" i="45" s="1"/>
  <c r="J96" i="45" s="1"/>
  <c r="H32" i="45"/>
  <c r="I32" i="45" s="1"/>
  <c r="J32" i="45" s="1"/>
  <c r="AH4" i="44"/>
  <c r="H54" i="44"/>
  <c r="I54" i="44" s="1"/>
  <c r="J54" i="44" s="1"/>
  <c r="H36" i="44"/>
  <c r="I36" i="44" s="1"/>
  <c r="J36" i="44" s="1"/>
  <c r="H18" i="44"/>
  <c r="I18" i="44" s="1"/>
  <c r="J18" i="44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H40" i="45"/>
  <c r="I40" i="45" s="1"/>
  <c r="J40" i="45" s="1"/>
  <c r="H44" i="45"/>
  <c r="I44" i="45" s="1"/>
  <c r="J44" i="45" s="1"/>
  <c r="H87" i="45"/>
  <c r="I87" i="45" s="1"/>
  <c r="J87" i="45" s="1"/>
  <c r="H38" i="45"/>
  <c r="I38" i="45" s="1"/>
  <c r="J38" i="45" s="1"/>
  <c r="H81" i="45"/>
  <c r="I81" i="45" s="1"/>
  <c r="J81" i="45" s="1"/>
  <c r="H25" i="45"/>
  <c r="I25" i="45" s="1"/>
  <c r="J25" i="45" s="1"/>
  <c r="H61" i="45"/>
  <c r="I61" i="45" s="1"/>
  <c r="J61" i="45" s="1"/>
  <c r="H97" i="45"/>
  <c r="I97" i="45" s="1"/>
  <c r="J97" i="45" s="1"/>
  <c r="H82" i="45"/>
  <c r="I82" i="45" s="1"/>
  <c r="J82" i="45" s="1"/>
  <c r="H18" i="45"/>
  <c r="I18" i="45" s="1"/>
  <c r="J18" i="45" s="1"/>
  <c r="H68" i="44"/>
  <c r="I68" i="44" s="1"/>
  <c r="J68" i="44" s="1"/>
  <c r="H50" i="44"/>
  <c r="I50" i="44" s="1"/>
  <c r="J50" i="44" s="1"/>
  <c r="H32" i="44"/>
  <c r="I32" i="44" s="1"/>
  <c r="J32" i="44" s="1"/>
  <c r="H14" i="44"/>
  <c r="I14" i="44" s="1"/>
  <c r="J14" i="44" s="1"/>
  <c r="H68" i="43"/>
  <c r="I68" i="43" s="1"/>
  <c r="J68" i="43" s="1"/>
  <c r="H50" i="43"/>
  <c r="I50" i="43" s="1"/>
  <c r="J50" i="43" s="1"/>
  <c r="H32" i="43"/>
  <c r="I32" i="43" s="1"/>
  <c r="J32" i="43" s="1"/>
  <c r="H14" i="43"/>
  <c r="I14" i="43" s="1"/>
  <c r="J14" i="43" s="1"/>
  <c r="H90" i="45"/>
  <c r="I90" i="45" s="1"/>
  <c r="J90" i="45" s="1"/>
  <c r="H26" i="45"/>
  <c r="I26" i="45" s="1"/>
  <c r="J26" i="45" s="1"/>
  <c r="H77" i="45"/>
  <c r="I77" i="45" s="1"/>
  <c r="J77" i="45" s="1"/>
  <c r="H15" i="45"/>
  <c r="I15" i="45" s="1"/>
  <c r="J15" i="45" s="1"/>
  <c r="H52" i="44"/>
  <c r="I52" i="44" s="1"/>
  <c r="J52" i="44" s="1"/>
  <c r="H34" i="44"/>
  <c r="I34" i="44" s="1"/>
  <c r="J34" i="44" s="1"/>
  <c r="H16" i="44"/>
  <c r="I16" i="44" s="1"/>
  <c r="J16" i="44" s="1"/>
  <c r="H73" i="43"/>
  <c r="I73" i="43" s="1"/>
  <c r="J73" i="43" s="1"/>
  <c r="H55" i="43"/>
  <c r="I55" i="43" s="1"/>
  <c r="J55" i="43" s="1"/>
  <c r="H37" i="43"/>
  <c r="I37" i="43" s="1"/>
  <c r="J37" i="43" s="1"/>
  <c r="H19" i="43"/>
  <c r="I19" i="43" s="1"/>
  <c r="J19" i="43" s="1"/>
  <c r="AH4" i="42"/>
  <c r="AQ4" i="42" s="1"/>
  <c r="Z4" i="42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71" i="41"/>
  <c r="I71" i="41" s="1"/>
  <c r="J71" i="41" s="1"/>
  <c r="H35" i="41"/>
  <c r="I35" i="41" s="1"/>
  <c r="J35" i="41" s="1"/>
  <c r="H50" i="40"/>
  <c r="I50" i="40" s="1"/>
  <c r="J50" i="40" s="1"/>
  <c r="H32" i="40"/>
  <c r="I32" i="40" s="1"/>
  <c r="J32" i="40" s="1"/>
  <c r="H14" i="40"/>
  <c r="I14" i="40" s="1"/>
  <c r="J14" i="40" s="1"/>
  <c r="H62" i="39"/>
  <c r="I62" i="39" s="1"/>
  <c r="J62" i="39" s="1"/>
  <c r="H44" i="39"/>
  <c r="I44" i="39" s="1"/>
  <c r="J44" i="39" s="1"/>
  <c r="H26" i="39"/>
  <c r="I26" i="39" s="1"/>
  <c r="J26" i="39" s="1"/>
  <c r="H8" i="39"/>
  <c r="I8" i="39" s="1"/>
  <c r="J8" i="39" s="1"/>
  <c r="H73" i="38"/>
  <c r="I73" i="38" s="1"/>
  <c r="J73" i="38" s="1"/>
  <c r="H55" i="38"/>
  <c r="I55" i="38" s="1"/>
  <c r="J55" i="38" s="1"/>
  <c r="H37" i="38"/>
  <c r="I37" i="38" s="1"/>
  <c r="J37" i="38" s="1"/>
  <c r="H19" i="38"/>
  <c r="I19" i="38" s="1"/>
  <c r="J19" i="38" s="1"/>
  <c r="H75" i="41"/>
  <c r="I75" i="41" s="1"/>
  <c r="J75" i="41" s="1"/>
  <c r="H39" i="41"/>
  <c r="I39" i="41" s="1"/>
  <c r="J39" i="41" s="1"/>
  <c r="H87" i="38"/>
  <c r="I87" i="38" s="1"/>
  <c r="J87" i="38" s="1"/>
  <c r="H69" i="38"/>
  <c r="I69" i="38" s="1"/>
  <c r="J69" i="38" s="1"/>
  <c r="H51" i="38"/>
  <c r="I51" i="38" s="1"/>
  <c r="J51" i="38" s="1"/>
  <c r="H33" i="38"/>
  <c r="I33" i="38" s="1"/>
  <c r="J33" i="38" s="1"/>
  <c r="H15" i="38"/>
  <c r="I15" i="38" s="1"/>
  <c r="J15" i="38" s="1"/>
  <c r="H74" i="41"/>
  <c r="I74" i="41" s="1"/>
  <c r="J74" i="41" s="1"/>
  <c r="H38" i="41"/>
  <c r="I38" i="41" s="1"/>
  <c r="J38" i="41" s="1"/>
  <c r="H75" i="42"/>
  <c r="I75" i="42" s="1"/>
  <c r="J75" i="42" s="1"/>
  <c r="H57" i="42"/>
  <c r="I57" i="42" s="1"/>
  <c r="J57" i="42" s="1"/>
  <c r="H39" i="42"/>
  <c r="I39" i="42" s="1"/>
  <c r="J39" i="42" s="1"/>
  <c r="H21" i="42"/>
  <c r="I21" i="42" s="1"/>
  <c r="J21" i="42" s="1"/>
  <c r="H73" i="41"/>
  <c r="I73" i="41" s="1"/>
  <c r="J73" i="41" s="1"/>
  <c r="H37" i="41"/>
  <c r="I37" i="41" s="1"/>
  <c r="J37" i="41" s="1"/>
  <c r="H69" i="40"/>
  <c r="I69" i="40" s="1"/>
  <c r="J69" i="40" s="1"/>
  <c r="H51" i="40"/>
  <c r="I51" i="40" s="1"/>
  <c r="J51" i="40" s="1"/>
  <c r="H33" i="40"/>
  <c r="I33" i="40" s="1"/>
  <c r="J33" i="40" s="1"/>
  <c r="H15" i="40"/>
  <c r="I15" i="40" s="1"/>
  <c r="J15" i="40" s="1"/>
  <c r="H66" i="39"/>
  <c r="I66" i="39" s="1"/>
  <c r="J66" i="39" s="1"/>
  <c r="H48" i="39"/>
  <c r="I48" i="39" s="1"/>
  <c r="J48" i="39" s="1"/>
  <c r="H30" i="39"/>
  <c r="I30" i="39" s="1"/>
  <c r="J30" i="39" s="1"/>
  <c r="H12" i="39"/>
  <c r="I12" i="39" s="1"/>
  <c r="J12" i="39" s="1"/>
  <c r="H77" i="38"/>
  <c r="I77" i="38" s="1"/>
  <c r="J77" i="38" s="1"/>
  <c r="H59" i="38"/>
  <c r="I59" i="38" s="1"/>
  <c r="J59" i="38" s="1"/>
  <c r="H41" i="38"/>
  <c r="I41" i="38" s="1"/>
  <c r="J41" i="38" s="1"/>
  <c r="H23" i="38"/>
  <c r="I23" i="38" s="1"/>
  <c r="J23" i="38" s="1"/>
  <c r="H5" i="38"/>
  <c r="I5" i="38" s="1"/>
  <c r="J5" i="38" s="1"/>
  <c r="H68" i="37"/>
  <c r="I68" i="37" s="1"/>
  <c r="J68" i="37" s="1"/>
  <c r="H32" i="37"/>
  <c r="I32" i="37" s="1"/>
  <c r="J32" i="37" s="1"/>
  <c r="H66" i="33"/>
  <c r="I66" i="33" s="1"/>
  <c r="J66" i="33" s="1"/>
  <c r="H30" i="33"/>
  <c r="I30" i="33" s="1"/>
  <c r="J30" i="33" s="1"/>
  <c r="AH4" i="36"/>
  <c r="H54" i="36"/>
  <c r="I54" i="36" s="1"/>
  <c r="J54" i="36" s="1"/>
  <c r="H36" i="36"/>
  <c r="I36" i="36" s="1"/>
  <c r="J36" i="36" s="1"/>
  <c r="H18" i="36"/>
  <c r="I18" i="36" s="1"/>
  <c r="J18" i="36" s="1"/>
  <c r="H63" i="35"/>
  <c r="I63" i="35" s="1"/>
  <c r="J63" i="35" s="1"/>
  <c r="H45" i="35"/>
  <c r="I45" i="35" s="1"/>
  <c r="J45" i="35" s="1"/>
  <c r="H27" i="35"/>
  <c r="I27" i="35" s="1"/>
  <c r="J27" i="35" s="1"/>
  <c r="H9" i="35"/>
  <c r="I9" i="35" s="1"/>
  <c r="J9" i="35" s="1"/>
  <c r="H95" i="33"/>
  <c r="I95" i="33" s="1"/>
  <c r="J95" i="33" s="1"/>
  <c r="H59" i="33"/>
  <c r="I59" i="33" s="1"/>
  <c r="J59" i="33" s="1"/>
  <c r="H23" i="33"/>
  <c r="I23" i="33" s="1"/>
  <c r="J23" i="33" s="1"/>
  <c r="H70" i="33"/>
  <c r="I70" i="33" s="1"/>
  <c r="J70" i="33" s="1"/>
  <c r="H34" i="33"/>
  <c r="I34" i="33" s="1"/>
  <c r="J34" i="33" s="1"/>
  <c r="H53" i="36"/>
  <c r="I53" i="36" s="1"/>
  <c r="J53" i="36" s="1"/>
  <c r="H35" i="36"/>
  <c r="I35" i="36" s="1"/>
  <c r="J35" i="36" s="1"/>
  <c r="H17" i="36"/>
  <c r="I17" i="36" s="1"/>
  <c r="J17" i="36" s="1"/>
  <c r="H71" i="35"/>
  <c r="I71" i="35" s="1"/>
  <c r="J71" i="35" s="1"/>
  <c r="H53" i="35"/>
  <c r="I53" i="35" s="1"/>
  <c r="J53" i="35" s="1"/>
  <c r="H35" i="35"/>
  <c r="I35" i="35" s="1"/>
  <c r="J35" i="35" s="1"/>
  <c r="H17" i="35"/>
  <c r="I17" i="35" s="1"/>
  <c r="J17" i="35" s="1"/>
  <c r="H93" i="33"/>
  <c r="I93" i="33" s="1"/>
  <c r="J93" i="33" s="1"/>
  <c r="H57" i="33"/>
  <c r="I57" i="33" s="1"/>
  <c r="J57" i="33" s="1"/>
  <c r="H21" i="33"/>
  <c r="I21" i="33" s="1"/>
  <c r="J21" i="33" s="1"/>
  <c r="H76" i="37"/>
  <c r="I76" i="37" s="1"/>
  <c r="J76" i="37" s="1"/>
  <c r="H40" i="37"/>
  <c r="I40" i="37" s="1"/>
  <c r="J40" i="37" s="1"/>
  <c r="H4" i="37"/>
  <c r="I4" i="37" s="1"/>
  <c r="J4" i="37" s="1"/>
  <c r="K4" i="37" s="1"/>
  <c r="H86" i="33"/>
  <c r="I86" i="33" s="1"/>
  <c r="J86" i="33" s="1"/>
  <c r="H50" i="33"/>
  <c r="I50" i="33" s="1"/>
  <c r="J50" i="33" s="1"/>
  <c r="H14" i="33"/>
  <c r="I14" i="33" s="1"/>
  <c r="J14" i="33" s="1"/>
  <c r="H87" i="37"/>
  <c r="I87" i="37" s="1"/>
  <c r="J87" i="37" s="1"/>
  <c r="H51" i="37"/>
  <c r="I51" i="37" s="1"/>
  <c r="J51" i="37" s="1"/>
  <c r="H15" i="37"/>
  <c r="I15" i="37" s="1"/>
  <c r="J15" i="37" s="1"/>
  <c r="H58" i="36"/>
  <c r="I58" i="36" s="1"/>
  <c r="J58" i="36" s="1"/>
  <c r="H40" i="36"/>
  <c r="I40" i="36" s="1"/>
  <c r="J40" i="36" s="1"/>
  <c r="H22" i="36"/>
  <c r="I22" i="36" s="1"/>
  <c r="J22" i="36" s="1"/>
  <c r="H4" i="36"/>
  <c r="I4" i="36" s="1"/>
  <c r="J4" i="36" s="1"/>
  <c r="K4" i="36" s="1"/>
  <c r="H73" i="35"/>
  <c r="I73" i="35" s="1"/>
  <c r="J73" i="35" s="1"/>
  <c r="H55" i="35"/>
  <c r="I55" i="35" s="1"/>
  <c r="J55" i="35" s="1"/>
  <c r="H37" i="35"/>
  <c r="I37" i="35" s="1"/>
  <c r="J37" i="35" s="1"/>
  <c r="H19" i="35"/>
  <c r="I19" i="35" s="1"/>
  <c r="J19" i="35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12" i="34"/>
  <c r="I12" i="34" s="1"/>
  <c r="J12" i="34" s="1"/>
  <c r="H73" i="33"/>
  <c r="I73" i="33" s="1"/>
  <c r="J73" i="33" s="1"/>
  <c r="H37" i="33"/>
  <c r="I37" i="33" s="1"/>
  <c r="J37" i="33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AI3" i="37"/>
  <c r="H82" i="29"/>
  <c r="I82" i="29" s="1"/>
  <c r="J82" i="29" s="1"/>
  <c r="H46" i="29"/>
  <c r="I46" i="29" s="1"/>
  <c r="J46" i="29" s="1"/>
  <c r="H10" i="29"/>
  <c r="I10" i="29" s="1"/>
  <c r="J10" i="29" s="1"/>
  <c r="H88" i="30"/>
  <c r="I88" i="30" s="1"/>
  <c r="J88" i="30" s="1"/>
  <c r="H70" i="30"/>
  <c r="I70" i="30" s="1"/>
  <c r="J70" i="30" s="1"/>
  <c r="H52" i="30"/>
  <c r="I52" i="30" s="1"/>
  <c r="J52" i="30" s="1"/>
  <c r="H34" i="30"/>
  <c r="I34" i="30" s="1"/>
  <c r="J34" i="30" s="1"/>
  <c r="H16" i="30"/>
  <c r="I16" i="30" s="1"/>
  <c r="J16" i="30" s="1"/>
  <c r="H75" i="29"/>
  <c r="I75" i="29" s="1"/>
  <c r="J75" i="29" s="1"/>
  <c r="H39" i="29"/>
  <c r="I39" i="29" s="1"/>
  <c r="J39" i="29" s="1"/>
  <c r="H64" i="28"/>
  <c r="I64" i="28" s="1"/>
  <c r="J64" i="28" s="1"/>
  <c r="H46" i="28"/>
  <c r="I46" i="28" s="1"/>
  <c r="J46" i="28" s="1"/>
  <c r="H28" i="28"/>
  <c r="I28" i="28" s="1"/>
  <c r="J28" i="28" s="1"/>
  <c r="H10" i="28"/>
  <c r="I10" i="28" s="1"/>
  <c r="J10" i="28" s="1"/>
  <c r="H79" i="27"/>
  <c r="I79" i="27" s="1"/>
  <c r="J79" i="27" s="1"/>
  <c r="H61" i="27"/>
  <c r="I61" i="27" s="1"/>
  <c r="J61" i="27" s="1"/>
  <c r="H43" i="27"/>
  <c r="I43" i="27" s="1"/>
  <c r="J43" i="27" s="1"/>
  <c r="H25" i="27"/>
  <c r="I25" i="27" s="1"/>
  <c r="J25" i="27" s="1"/>
  <c r="H7" i="27"/>
  <c r="I7" i="27" s="1"/>
  <c r="J7" i="27" s="1"/>
  <c r="AI3" i="36"/>
  <c r="H86" i="29"/>
  <c r="I86" i="29" s="1"/>
  <c r="J86" i="29" s="1"/>
  <c r="H50" i="29"/>
  <c r="I50" i="29" s="1"/>
  <c r="J50" i="29" s="1"/>
  <c r="H14" i="29"/>
  <c r="I14" i="29" s="1"/>
  <c r="J14" i="29" s="1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66" i="28"/>
  <c r="I66" i="28" s="1"/>
  <c r="J66" i="28" s="1"/>
  <c r="H48" i="28"/>
  <c r="I48" i="28" s="1"/>
  <c r="J48" i="28" s="1"/>
  <c r="H30" i="28"/>
  <c r="I30" i="28" s="1"/>
  <c r="J30" i="28" s="1"/>
  <c r="H12" i="28"/>
  <c r="I12" i="28" s="1"/>
  <c r="J12" i="28" s="1"/>
  <c r="H78" i="27"/>
  <c r="I78" i="27" s="1"/>
  <c r="J78" i="27" s="1"/>
  <c r="H60" i="27"/>
  <c r="I60" i="27" s="1"/>
  <c r="J60" i="27" s="1"/>
  <c r="H42" i="27"/>
  <c r="I42" i="27" s="1"/>
  <c r="J42" i="27" s="1"/>
  <c r="H24" i="27"/>
  <c r="I24" i="27" s="1"/>
  <c r="J24" i="27" s="1"/>
  <c r="H6" i="27"/>
  <c r="I6" i="27" s="1"/>
  <c r="J6" i="27" s="1"/>
  <c r="AF4" i="32"/>
  <c r="AO4" i="32" s="1"/>
  <c r="W5" i="32"/>
  <c r="AG4" i="32"/>
  <c r="AP4" i="32" s="1"/>
  <c r="AE4" i="32"/>
  <c r="H78" i="29"/>
  <c r="I78" i="29" s="1"/>
  <c r="J78" i="29" s="1"/>
  <c r="H42" i="29"/>
  <c r="I42" i="29" s="1"/>
  <c r="J42" i="29" s="1"/>
  <c r="H6" i="29"/>
  <c r="I6" i="29" s="1"/>
  <c r="J6" i="29" s="1"/>
  <c r="K5" i="34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H86" i="30"/>
  <c r="I86" i="30" s="1"/>
  <c r="J86" i="30" s="1"/>
  <c r="H68" i="30"/>
  <c r="I68" i="30" s="1"/>
  <c r="J68" i="30" s="1"/>
  <c r="H50" i="30"/>
  <c r="I50" i="30" s="1"/>
  <c r="J50" i="30" s="1"/>
  <c r="H32" i="30"/>
  <c r="I32" i="30" s="1"/>
  <c r="J32" i="30" s="1"/>
  <c r="H14" i="30"/>
  <c r="I14" i="30" s="1"/>
  <c r="J14" i="30" s="1"/>
  <c r="H65" i="29"/>
  <c r="I65" i="29" s="1"/>
  <c r="J65" i="29" s="1"/>
  <c r="H29" i="29"/>
  <c r="I29" i="29" s="1"/>
  <c r="J29" i="29" s="1"/>
  <c r="H65" i="28"/>
  <c r="I65" i="28" s="1"/>
  <c r="J65" i="28" s="1"/>
  <c r="H47" i="28"/>
  <c r="I47" i="28" s="1"/>
  <c r="J47" i="28" s="1"/>
  <c r="H29" i="28"/>
  <c r="I29" i="28" s="1"/>
  <c r="J29" i="28" s="1"/>
  <c r="H11" i="28"/>
  <c r="I11" i="28" s="1"/>
  <c r="J11" i="28" s="1"/>
  <c r="H68" i="27"/>
  <c r="I68" i="27" s="1"/>
  <c r="J68" i="27" s="1"/>
  <c r="H50" i="27"/>
  <c r="I50" i="27" s="1"/>
  <c r="J50" i="27" s="1"/>
  <c r="H32" i="27"/>
  <c r="I32" i="27" s="1"/>
  <c r="J32" i="27" s="1"/>
  <c r="H14" i="27"/>
  <c r="I14" i="27" s="1"/>
  <c r="J14" i="27" s="1"/>
  <c r="H75" i="26"/>
  <c r="I75" i="26" s="1"/>
  <c r="J75" i="26" s="1"/>
  <c r="H39" i="26"/>
  <c r="I39" i="26" s="1"/>
  <c r="J39" i="26" s="1"/>
  <c r="H4" i="26"/>
  <c r="I4" i="26" s="1"/>
  <c r="J4" i="26" s="1"/>
  <c r="K4" i="26" s="1"/>
  <c r="H22" i="26"/>
  <c r="I22" i="26" s="1"/>
  <c r="J22" i="26" s="1"/>
  <c r="H40" i="26"/>
  <c r="I40" i="26" s="1"/>
  <c r="J40" i="26" s="1"/>
  <c r="H58" i="26"/>
  <c r="I58" i="26" s="1"/>
  <c r="J58" i="26" s="1"/>
  <c r="H76" i="26"/>
  <c r="I76" i="26" s="1"/>
  <c r="J76" i="26" s="1"/>
  <c r="H22" i="39"/>
  <c r="I22" i="39" s="1"/>
  <c r="J22" i="39" s="1"/>
  <c r="H19" i="39"/>
  <c r="I19" i="39" s="1"/>
  <c r="J19" i="39" s="1"/>
  <c r="H16" i="39"/>
  <c r="I16" i="39" s="1"/>
  <c r="J16" i="39" s="1"/>
  <c r="H13" i="39"/>
  <c r="I13" i="39" s="1"/>
  <c r="J13" i="39" s="1"/>
  <c r="H7" i="39"/>
  <c r="I7" i="39" s="1"/>
  <c r="J7" i="39" s="1"/>
  <c r="H4" i="39"/>
  <c r="I4" i="39" s="1"/>
  <c r="J4" i="39" s="1"/>
  <c r="K4" i="39" s="1"/>
  <c r="H72" i="25"/>
  <c r="I72" i="25" s="1"/>
  <c r="J72" i="25" s="1"/>
  <c r="H36" i="25"/>
  <c r="I36" i="25" s="1"/>
  <c r="J36" i="25" s="1"/>
  <c r="H23" i="16"/>
  <c r="H20" i="16"/>
  <c r="H17" i="16"/>
  <c r="H14" i="16"/>
  <c r="H10" i="16"/>
  <c r="H11" i="16"/>
  <c r="H5" i="16"/>
  <c r="H4" i="16"/>
  <c r="H21" i="16"/>
  <c r="H18" i="16"/>
  <c r="H15" i="16"/>
  <c r="H12" i="16"/>
  <c r="H6" i="16"/>
  <c r="H22" i="16"/>
  <c r="H19" i="16"/>
  <c r="H16" i="16"/>
  <c r="H13" i="16"/>
  <c r="H8" i="16"/>
  <c r="H7" i="16"/>
  <c r="H9" i="16"/>
  <c r="AH4" i="9"/>
  <c r="AQ4" i="9" s="1"/>
  <c r="Z4" i="9"/>
  <c r="H70" i="31"/>
  <c r="I70" i="31" s="1"/>
  <c r="J70" i="31" s="1"/>
  <c r="H16" i="31"/>
  <c r="I16" i="31" s="1"/>
  <c r="J16" i="31" s="1"/>
  <c r="H77" i="25"/>
  <c r="I77" i="25" s="1"/>
  <c r="J77" i="25" s="1"/>
  <c r="H41" i="25"/>
  <c r="I41" i="25" s="1"/>
  <c r="J41" i="25" s="1"/>
  <c r="H5" i="25"/>
  <c r="I5" i="25" s="1"/>
  <c r="J5" i="25" s="1"/>
  <c r="AN3" i="21"/>
  <c r="AI3" i="21"/>
  <c r="X5" i="17"/>
  <c r="AH5" i="17" s="1"/>
  <c r="X5" i="14"/>
  <c r="AH5" i="14" s="1"/>
  <c r="H9" i="51"/>
  <c r="H23" i="51"/>
  <c r="H20" i="51"/>
  <c r="H17" i="51"/>
  <c r="H14" i="51"/>
  <c r="H10" i="51"/>
  <c r="H11" i="51"/>
  <c r="H5" i="51"/>
  <c r="H4" i="51"/>
  <c r="H21" i="51"/>
  <c r="H18" i="51"/>
  <c r="H15" i="51"/>
  <c r="H12" i="51"/>
  <c r="H6" i="51"/>
  <c r="H22" i="51"/>
  <c r="H19" i="51"/>
  <c r="H16" i="51"/>
  <c r="H13" i="51"/>
  <c r="H8" i="51"/>
  <c r="H7" i="51"/>
  <c r="H22" i="55"/>
  <c r="H19" i="55"/>
  <c r="H16" i="55"/>
  <c r="H13" i="55"/>
  <c r="H8" i="55"/>
  <c r="H7" i="55"/>
  <c r="H9" i="55"/>
  <c r="H23" i="55"/>
  <c r="H20" i="55"/>
  <c r="H17" i="55"/>
  <c r="H14" i="55"/>
  <c r="H10" i="55"/>
  <c r="H18" i="55"/>
  <c r="H12" i="55"/>
  <c r="H6" i="55"/>
  <c r="H4" i="55"/>
  <c r="H21" i="55"/>
  <c r="H15" i="55"/>
  <c r="H11" i="55"/>
  <c r="H5" i="55"/>
  <c r="H20" i="65"/>
  <c r="I20" i="65" s="1"/>
  <c r="J20" i="65" s="1"/>
  <c r="H13" i="65"/>
  <c r="I13" i="65" s="1"/>
  <c r="J13" i="65" s="1"/>
  <c r="H7" i="65"/>
  <c r="I7" i="65" s="1"/>
  <c r="J7" i="65" s="1"/>
  <c r="H8" i="65"/>
  <c r="I8" i="65" s="1"/>
  <c r="J8" i="65" s="1"/>
  <c r="H13" i="29"/>
  <c r="I13" i="29" s="1"/>
  <c r="J13" i="29" s="1"/>
  <c r="H74" i="26"/>
  <c r="I74" i="26" s="1"/>
  <c r="J74" i="26" s="1"/>
  <c r="H56" i="26"/>
  <c r="I56" i="26" s="1"/>
  <c r="J56" i="26" s="1"/>
  <c r="H38" i="26"/>
  <c r="I38" i="26" s="1"/>
  <c r="J38" i="26" s="1"/>
  <c r="H20" i="26"/>
  <c r="I20" i="26" s="1"/>
  <c r="J20" i="26" s="1"/>
  <c r="H88" i="25"/>
  <c r="I88" i="25" s="1"/>
  <c r="J88" i="25" s="1"/>
  <c r="H52" i="25"/>
  <c r="I52" i="25" s="1"/>
  <c r="J52" i="25" s="1"/>
  <c r="H16" i="25"/>
  <c r="I16" i="25" s="1"/>
  <c r="J16" i="25" s="1"/>
  <c r="AH4" i="16"/>
  <c r="H14" i="14"/>
  <c r="I14" i="14" s="1"/>
  <c r="J14" i="14" s="1"/>
  <c r="H73" i="31"/>
  <c r="I73" i="31" s="1"/>
  <c r="J73" i="31" s="1"/>
  <c r="H28" i="31"/>
  <c r="I28" i="31" s="1"/>
  <c r="J28" i="31" s="1"/>
  <c r="H43" i="29"/>
  <c r="I43" i="29" s="1"/>
  <c r="J43" i="29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93" i="25"/>
  <c r="I93" i="25" s="1"/>
  <c r="J93" i="25" s="1"/>
  <c r="H57" i="25"/>
  <c r="I57" i="25" s="1"/>
  <c r="J57" i="25" s="1"/>
  <c r="H21" i="25"/>
  <c r="I21" i="25" s="1"/>
  <c r="J21" i="25" s="1"/>
  <c r="H22" i="4"/>
  <c r="H19" i="4"/>
  <c r="H16" i="4"/>
  <c r="H13" i="4"/>
  <c r="H8" i="4"/>
  <c r="H7" i="4"/>
  <c r="H9" i="4"/>
  <c r="H23" i="4"/>
  <c r="H20" i="4"/>
  <c r="H17" i="4"/>
  <c r="H14" i="4"/>
  <c r="H10" i="4"/>
  <c r="H11" i="4"/>
  <c r="H5" i="4"/>
  <c r="H4" i="4"/>
  <c r="H21" i="4"/>
  <c r="H18" i="4"/>
  <c r="H15" i="4"/>
  <c r="H12" i="4"/>
  <c r="H6" i="4"/>
  <c r="H22" i="3"/>
  <c r="H19" i="3"/>
  <c r="H16" i="3"/>
  <c r="H13" i="3"/>
  <c r="H8" i="3"/>
  <c r="H7" i="3"/>
  <c r="H9" i="3"/>
  <c r="H23" i="3"/>
  <c r="H20" i="3"/>
  <c r="H17" i="3"/>
  <c r="H14" i="3"/>
  <c r="H10" i="3"/>
  <c r="H11" i="3"/>
  <c r="H5" i="3"/>
  <c r="H4" i="3"/>
  <c r="H21" i="3"/>
  <c r="H18" i="3"/>
  <c r="H15" i="3"/>
  <c r="H12" i="3"/>
  <c r="H6" i="3"/>
  <c r="H22" i="2"/>
  <c r="H19" i="2"/>
  <c r="H16" i="2"/>
  <c r="H13" i="2"/>
  <c r="H8" i="2"/>
  <c r="H7" i="2"/>
  <c r="H9" i="2"/>
  <c r="H23" i="2"/>
  <c r="H20" i="2"/>
  <c r="H17" i="2"/>
  <c r="H14" i="2"/>
  <c r="H10" i="2"/>
  <c r="H11" i="2"/>
  <c r="H5" i="2"/>
  <c r="H4" i="2"/>
  <c r="H21" i="2"/>
  <c r="H18" i="2"/>
  <c r="H15" i="2"/>
  <c r="H12" i="2"/>
  <c r="H6" i="2"/>
  <c r="H73" i="29"/>
  <c r="I73" i="29" s="1"/>
  <c r="J73" i="29" s="1"/>
  <c r="AH4" i="25"/>
  <c r="AQ4" i="25" s="1"/>
  <c r="H68" i="25"/>
  <c r="I68" i="25" s="1"/>
  <c r="J68" i="25" s="1"/>
  <c r="H32" i="25"/>
  <c r="I32" i="25" s="1"/>
  <c r="J32" i="25" s="1"/>
  <c r="H19" i="21"/>
  <c r="I19" i="21" s="1"/>
  <c r="J19" i="21" s="1"/>
  <c r="H21" i="7"/>
  <c r="H18" i="7"/>
  <c r="H15" i="7"/>
  <c r="H12" i="7"/>
  <c r="H6" i="7"/>
  <c r="H22" i="7"/>
  <c r="H19" i="7"/>
  <c r="H16" i="7"/>
  <c r="H13" i="7"/>
  <c r="H8" i="7"/>
  <c r="H7" i="7"/>
  <c r="H9" i="7"/>
  <c r="H23" i="7"/>
  <c r="H20" i="7"/>
  <c r="H17" i="7"/>
  <c r="H14" i="7"/>
  <c r="H10" i="7"/>
  <c r="H11" i="7"/>
  <c r="H5" i="7"/>
  <c r="H4" i="7"/>
  <c r="AF4" i="31"/>
  <c r="AO4" i="31" s="1"/>
  <c r="AE4" i="31"/>
  <c r="W5" i="31"/>
  <c r="AG4" i="31"/>
  <c r="AP4" i="31" s="1"/>
  <c r="H76" i="31"/>
  <c r="I76" i="31" s="1"/>
  <c r="J76" i="31" s="1"/>
  <c r="H49" i="31"/>
  <c r="I49" i="31" s="1"/>
  <c r="J49" i="31" s="1"/>
  <c r="H22" i="31"/>
  <c r="I22" i="31" s="1"/>
  <c r="J22" i="31" s="1"/>
  <c r="AI3" i="31"/>
  <c r="H31" i="29"/>
  <c r="I31" i="29" s="1"/>
  <c r="J31" i="29" s="1"/>
  <c r="H71" i="26"/>
  <c r="I71" i="26" s="1"/>
  <c r="J71" i="26" s="1"/>
  <c r="H35" i="26"/>
  <c r="I35" i="26" s="1"/>
  <c r="J35" i="26" s="1"/>
  <c r="H79" i="25"/>
  <c r="I79" i="25" s="1"/>
  <c r="J79" i="25" s="1"/>
  <c r="H43" i="25"/>
  <c r="I43" i="25" s="1"/>
  <c r="J43" i="25" s="1"/>
  <c r="H7" i="25"/>
  <c r="I7" i="25" s="1"/>
  <c r="J7" i="25" s="1"/>
  <c r="H19" i="22"/>
  <c r="I19" i="22" s="1"/>
  <c r="J19" i="22" s="1"/>
  <c r="H5" i="17"/>
  <c r="I5" i="17" s="1"/>
  <c r="J5" i="17" s="1"/>
  <c r="H23" i="14"/>
  <c r="I23" i="14" s="1"/>
  <c r="J23" i="14" s="1"/>
  <c r="H8" i="21"/>
  <c r="I8" i="21" s="1"/>
  <c r="J8" i="21" s="1"/>
  <c r="H23" i="9"/>
  <c r="I23" i="9" s="1"/>
  <c r="J23" i="9" s="1"/>
  <c r="AI3" i="17"/>
  <c r="H4" i="13"/>
  <c r="I4" i="13" s="1"/>
  <c r="J4" i="13" s="1"/>
  <c r="K4" i="13" s="1"/>
  <c r="H14" i="10"/>
  <c r="I14" i="10" s="1"/>
  <c r="J14" i="10" s="1"/>
  <c r="H7" i="9"/>
  <c r="I7" i="9" s="1"/>
  <c r="J7" i="9" s="1"/>
  <c r="AI3" i="8"/>
  <c r="AI3" i="6"/>
  <c r="H5" i="5"/>
  <c r="I5" i="5" s="1"/>
  <c r="J5" i="5" s="1"/>
  <c r="AI3" i="16"/>
  <c r="H21" i="13"/>
  <c r="I21" i="13" s="1"/>
  <c r="J21" i="13" s="1"/>
  <c r="Z4" i="10"/>
  <c r="H4" i="5"/>
  <c r="I4" i="5" s="1"/>
  <c r="J4" i="5" s="1"/>
  <c r="K4" i="5" s="1"/>
  <c r="H17" i="9"/>
  <c r="I17" i="9" s="1"/>
  <c r="J17" i="9" s="1"/>
  <c r="H19" i="5"/>
  <c r="I19" i="5" s="1"/>
  <c r="J19" i="5" s="1"/>
  <c r="H20" i="17"/>
  <c r="I20" i="17" s="1"/>
  <c r="J20" i="17" s="1"/>
  <c r="H20" i="9"/>
  <c r="I20" i="9" s="1"/>
  <c r="J20" i="9" s="1"/>
  <c r="AI3" i="7"/>
  <c r="AI3" i="2"/>
  <c r="H14" i="21"/>
  <c r="I14" i="21" s="1"/>
  <c r="J14" i="21" s="1"/>
  <c r="H19" i="17"/>
  <c r="I19" i="17" s="1"/>
  <c r="J19" i="17" s="1"/>
  <c r="AI3" i="15"/>
  <c r="I15" i="24"/>
  <c r="J15" i="24" s="1"/>
  <c r="I10" i="24"/>
  <c r="J10" i="24" s="1"/>
  <c r="I7" i="24"/>
  <c r="J7" i="24" s="1"/>
  <c r="W5" i="96"/>
  <c r="AG4" i="96"/>
  <c r="AF4" i="96"/>
  <c r="AE4" i="96"/>
  <c r="AI4" i="89"/>
  <c r="AH4" i="85"/>
  <c r="Z4" i="85"/>
  <c r="AH3" i="82"/>
  <c r="AH4" i="77"/>
  <c r="Z4" i="77"/>
  <c r="AE3" i="69"/>
  <c r="P3" i="69"/>
  <c r="AF3" i="69" s="1"/>
  <c r="AO3" i="69" s="1"/>
  <c r="K5" i="69"/>
  <c r="AH3" i="75"/>
  <c r="AQ3" i="75" s="1"/>
  <c r="AG4" i="63"/>
  <c r="AF4" i="63"/>
  <c r="W5" i="63"/>
  <c r="AE4" i="63"/>
  <c r="AG4" i="55"/>
  <c r="W5" i="55"/>
  <c r="AF4" i="55"/>
  <c r="AE4" i="55"/>
  <c r="P3" i="60"/>
  <c r="AF3" i="60" s="1"/>
  <c r="AO3" i="60" s="1"/>
  <c r="AE3" i="60"/>
  <c r="P3" i="50"/>
  <c r="AF3" i="50" s="1"/>
  <c r="AO3" i="50" s="1"/>
  <c r="AE3" i="50"/>
  <c r="P3" i="72"/>
  <c r="AF3" i="72" s="1"/>
  <c r="AO3" i="72" s="1"/>
  <c r="AE3" i="72"/>
  <c r="Z4" i="71"/>
  <c r="G87" i="46"/>
  <c r="G84" i="46"/>
  <c r="G81" i="46"/>
  <c r="G78" i="46"/>
  <c r="G75" i="46"/>
  <c r="G72" i="46"/>
  <c r="G69" i="46"/>
  <c r="G66" i="46"/>
  <c r="G63" i="46"/>
  <c r="G60" i="46"/>
  <c r="G57" i="46"/>
  <c r="G54" i="46"/>
  <c r="G51" i="46"/>
  <c r="G48" i="46"/>
  <c r="G45" i="46"/>
  <c r="G42" i="46"/>
  <c r="G39" i="46"/>
  <c r="G36" i="46"/>
  <c r="G33" i="46"/>
  <c r="G30" i="46"/>
  <c r="G27" i="46"/>
  <c r="G24" i="46"/>
  <c r="G21" i="46"/>
  <c r="G18" i="46"/>
  <c r="G15" i="46"/>
  <c r="G12" i="46"/>
  <c r="G9" i="46"/>
  <c r="G6" i="46"/>
  <c r="F89" i="46"/>
  <c r="F86" i="46"/>
  <c r="F83" i="46"/>
  <c r="F80" i="46"/>
  <c r="F77" i="46"/>
  <c r="F74" i="46"/>
  <c r="F71" i="46"/>
  <c r="F68" i="46"/>
  <c r="F65" i="46"/>
  <c r="F62" i="46"/>
  <c r="F59" i="46"/>
  <c r="F56" i="46"/>
  <c r="F53" i="46"/>
  <c r="F50" i="46"/>
  <c r="F47" i="46"/>
  <c r="F44" i="46"/>
  <c r="F41" i="46"/>
  <c r="F38" i="46"/>
  <c r="F35" i="46"/>
  <c r="F32" i="46"/>
  <c r="F29" i="46"/>
  <c r="F26" i="46"/>
  <c r="F23" i="46"/>
  <c r="F20" i="46"/>
  <c r="F17" i="46"/>
  <c r="F14" i="46"/>
  <c r="F11" i="46"/>
  <c r="F8" i="46"/>
  <c r="F5" i="46"/>
  <c r="G85" i="46"/>
  <c r="F81" i="46"/>
  <c r="G76" i="46"/>
  <c r="F72" i="46"/>
  <c r="G67" i="46"/>
  <c r="F63" i="46"/>
  <c r="G58" i="46"/>
  <c r="F54" i="46"/>
  <c r="G49" i="46"/>
  <c r="F45" i="46"/>
  <c r="G40" i="46"/>
  <c r="F36" i="46"/>
  <c r="G31" i="46"/>
  <c r="F27" i="46"/>
  <c r="G22" i="46"/>
  <c r="F18" i="46"/>
  <c r="G13" i="46"/>
  <c r="F9" i="46"/>
  <c r="G4" i="46"/>
  <c r="G89" i="46"/>
  <c r="F85" i="46"/>
  <c r="G80" i="46"/>
  <c r="F76" i="46"/>
  <c r="G71" i="46"/>
  <c r="F67" i="46"/>
  <c r="G62" i="46"/>
  <c r="F58" i="46"/>
  <c r="G53" i="46"/>
  <c r="F49" i="46"/>
  <c r="G44" i="46"/>
  <c r="F40" i="46"/>
  <c r="G35" i="46"/>
  <c r="F31" i="46"/>
  <c r="G26" i="46"/>
  <c r="F22" i="46"/>
  <c r="G17" i="46"/>
  <c r="F13" i="46"/>
  <c r="G8" i="46"/>
  <c r="F4" i="46"/>
  <c r="G88" i="46"/>
  <c r="F84" i="46"/>
  <c r="G79" i="46"/>
  <c r="F75" i="46"/>
  <c r="G70" i="46"/>
  <c r="F66" i="46"/>
  <c r="G61" i="46"/>
  <c r="F57" i="46"/>
  <c r="G52" i="46"/>
  <c r="F48" i="46"/>
  <c r="G43" i="46"/>
  <c r="F39" i="46"/>
  <c r="G34" i="46"/>
  <c r="F30" i="46"/>
  <c r="G25" i="46"/>
  <c r="F21" i="46"/>
  <c r="G16" i="46"/>
  <c r="F12" i="46"/>
  <c r="G7" i="46"/>
  <c r="F88" i="46"/>
  <c r="G83" i="46"/>
  <c r="F79" i="46"/>
  <c r="G74" i="46"/>
  <c r="F70" i="46"/>
  <c r="G65" i="46"/>
  <c r="F61" i="46"/>
  <c r="G56" i="46"/>
  <c r="F52" i="46"/>
  <c r="G47" i="46"/>
  <c r="F43" i="46"/>
  <c r="G38" i="46"/>
  <c r="F34" i="46"/>
  <c r="G29" i="46"/>
  <c r="F25" i="46"/>
  <c r="G20" i="46"/>
  <c r="F16" i="46"/>
  <c r="G11" i="46"/>
  <c r="F7" i="46"/>
  <c r="F87" i="46"/>
  <c r="G82" i="46"/>
  <c r="F78" i="46"/>
  <c r="G73" i="46"/>
  <c r="F69" i="46"/>
  <c r="G64" i="46"/>
  <c r="F60" i="46"/>
  <c r="G55" i="46"/>
  <c r="F51" i="46"/>
  <c r="G46" i="46"/>
  <c r="F42" i="46"/>
  <c r="G37" i="46"/>
  <c r="F33" i="46"/>
  <c r="G28" i="46"/>
  <c r="F24" i="46"/>
  <c r="G19" i="46"/>
  <c r="F15" i="46"/>
  <c r="G10" i="46"/>
  <c r="F6" i="46"/>
  <c r="G86" i="46"/>
  <c r="F82" i="46"/>
  <c r="G77" i="46"/>
  <c r="F73" i="46"/>
  <c r="G68" i="46"/>
  <c r="F64" i="46"/>
  <c r="G59" i="46"/>
  <c r="F55" i="46"/>
  <c r="G50" i="46"/>
  <c r="F46" i="46"/>
  <c r="G41" i="46"/>
  <c r="F37" i="46"/>
  <c r="G32" i="46"/>
  <c r="F28" i="46"/>
  <c r="G23" i="46"/>
  <c r="F19" i="46"/>
  <c r="G14" i="46"/>
  <c r="F10" i="46"/>
  <c r="G5" i="46"/>
  <c r="F79" i="79"/>
  <c r="F76" i="79"/>
  <c r="F73" i="79"/>
  <c r="F70" i="79"/>
  <c r="F67" i="79"/>
  <c r="F64" i="79"/>
  <c r="F61" i="79"/>
  <c r="F58" i="79"/>
  <c r="F55" i="79"/>
  <c r="F52" i="79"/>
  <c r="F49" i="79"/>
  <c r="F46" i="79"/>
  <c r="F43" i="79"/>
  <c r="F40" i="79"/>
  <c r="F37" i="79"/>
  <c r="F34" i="79"/>
  <c r="F31" i="79"/>
  <c r="F28" i="79"/>
  <c r="F25" i="79"/>
  <c r="F22" i="79"/>
  <c r="F19" i="79"/>
  <c r="F16" i="79"/>
  <c r="F13" i="79"/>
  <c r="F10" i="79"/>
  <c r="F7" i="79"/>
  <c r="F4" i="79"/>
  <c r="G78" i="79"/>
  <c r="G75" i="79"/>
  <c r="G72" i="79"/>
  <c r="G69" i="79"/>
  <c r="G66" i="79"/>
  <c r="G63" i="79"/>
  <c r="G60" i="79"/>
  <c r="G57" i="79"/>
  <c r="G54" i="79"/>
  <c r="G51" i="79"/>
  <c r="G48" i="79"/>
  <c r="G45" i="79"/>
  <c r="G42" i="79"/>
  <c r="G39" i="79"/>
  <c r="G36" i="79"/>
  <c r="G33" i="79"/>
  <c r="G30" i="79"/>
  <c r="G27" i="79"/>
  <c r="G24" i="79"/>
  <c r="G21" i="79"/>
  <c r="G18" i="79"/>
  <c r="G15" i="79"/>
  <c r="G12" i="79"/>
  <c r="G9" i="79"/>
  <c r="G6" i="79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F33" i="79"/>
  <c r="F30" i="79"/>
  <c r="F27" i="79"/>
  <c r="F24" i="79"/>
  <c r="F21" i="79"/>
  <c r="F18" i="79"/>
  <c r="F15" i="79"/>
  <c r="F12" i="79"/>
  <c r="F9" i="79"/>
  <c r="F6" i="79"/>
  <c r="F74" i="79"/>
  <c r="F68" i="79"/>
  <c r="F62" i="79"/>
  <c r="F56" i="79"/>
  <c r="F50" i="79"/>
  <c r="F44" i="79"/>
  <c r="F38" i="79"/>
  <c r="F32" i="79"/>
  <c r="F26" i="79"/>
  <c r="F20" i="79"/>
  <c r="F14" i="79"/>
  <c r="F8" i="79"/>
  <c r="G79" i="79"/>
  <c r="G73" i="79"/>
  <c r="G67" i="79"/>
  <c r="G61" i="79"/>
  <c r="G55" i="79"/>
  <c r="G49" i="79"/>
  <c r="G43" i="79"/>
  <c r="G37" i="79"/>
  <c r="G31" i="79"/>
  <c r="G25" i="79"/>
  <c r="G19" i="79"/>
  <c r="G13" i="79"/>
  <c r="G7" i="79"/>
  <c r="G77" i="79"/>
  <c r="G71" i="79"/>
  <c r="G65" i="79"/>
  <c r="G59" i="79"/>
  <c r="G53" i="79"/>
  <c r="G47" i="79"/>
  <c r="G41" i="79"/>
  <c r="G35" i="79"/>
  <c r="G29" i="79"/>
  <c r="G23" i="79"/>
  <c r="G17" i="79"/>
  <c r="G11" i="79"/>
  <c r="G5" i="79"/>
  <c r="F77" i="79"/>
  <c r="F71" i="79"/>
  <c r="F65" i="79"/>
  <c r="F59" i="79"/>
  <c r="F53" i="79"/>
  <c r="F47" i="79"/>
  <c r="F41" i="79"/>
  <c r="F35" i="79"/>
  <c r="F29" i="79"/>
  <c r="F23" i="79"/>
  <c r="F17" i="79"/>
  <c r="F11" i="79"/>
  <c r="F5" i="79"/>
  <c r="G76" i="79"/>
  <c r="G70" i="79"/>
  <c r="G64" i="79"/>
  <c r="G58" i="79"/>
  <c r="G52" i="79"/>
  <c r="G46" i="79"/>
  <c r="G40" i="79"/>
  <c r="G34" i="79"/>
  <c r="G28" i="79"/>
  <c r="G22" i="79"/>
  <c r="G16" i="79"/>
  <c r="G10" i="79"/>
  <c r="G4" i="79"/>
  <c r="G50" i="79"/>
  <c r="G14" i="79"/>
  <c r="G44" i="79"/>
  <c r="G8" i="79"/>
  <c r="G74" i="79"/>
  <c r="G38" i="79"/>
  <c r="G68" i="79"/>
  <c r="G32" i="79"/>
  <c r="G62" i="79"/>
  <c r="G56" i="79"/>
  <c r="G26" i="79"/>
  <c r="G20" i="79"/>
  <c r="F89" i="86"/>
  <c r="F86" i="86"/>
  <c r="F83" i="86"/>
  <c r="F80" i="86"/>
  <c r="F77" i="86"/>
  <c r="F74" i="86"/>
  <c r="F71" i="86"/>
  <c r="F68" i="86"/>
  <c r="F65" i="86"/>
  <c r="F62" i="86"/>
  <c r="F59" i="86"/>
  <c r="F56" i="86"/>
  <c r="F53" i="86"/>
  <c r="F50" i="86"/>
  <c r="F47" i="86"/>
  <c r="F44" i="86"/>
  <c r="F41" i="86"/>
  <c r="F38" i="86"/>
  <c r="F35" i="86"/>
  <c r="F32" i="86"/>
  <c r="F29" i="86"/>
  <c r="F26" i="86"/>
  <c r="F23" i="86"/>
  <c r="F20" i="86"/>
  <c r="F17" i="86"/>
  <c r="F14" i="86"/>
  <c r="F11" i="86"/>
  <c r="F8" i="86"/>
  <c r="F5" i="86"/>
  <c r="G88" i="86"/>
  <c r="G85" i="86"/>
  <c r="G82" i="86"/>
  <c r="G79" i="86"/>
  <c r="G76" i="86"/>
  <c r="G73" i="86"/>
  <c r="G70" i="86"/>
  <c r="G67" i="86"/>
  <c r="G64" i="86"/>
  <c r="G61" i="86"/>
  <c r="G58" i="86"/>
  <c r="G55" i="86"/>
  <c r="G52" i="86"/>
  <c r="G49" i="86"/>
  <c r="G46" i="86"/>
  <c r="G43" i="86"/>
  <c r="G40" i="86"/>
  <c r="G37" i="86"/>
  <c r="G34" i="86"/>
  <c r="G31" i="86"/>
  <c r="G28" i="86"/>
  <c r="G25" i="86"/>
  <c r="G22" i="86"/>
  <c r="G19" i="86"/>
  <c r="G16" i="86"/>
  <c r="G13" i="86"/>
  <c r="G10" i="86"/>
  <c r="G7" i="86"/>
  <c r="G4" i="86"/>
  <c r="F88" i="86"/>
  <c r="F85" i="86"/>
  <c r="F82" i="86"/>
  <c r="F79" i="86"/>
  <c r="F76" i="86"/>
  <c r="F73" i="86"/>
  <c r="F70" i="86"/>
  <c r="F67" i="86"/>
  <c r="F64" i="86"/>
  <c r="F61" i="86"/>
  <c r="F58" i="86"/>
  <c r="F55" i="86"/>
  <c r="F52" i="86"/>
  <c r="F49" i="86"/>
  <c r="F46" i="86"/>
  <c r="F43" i="86"/>
  <c r="F40" i="86"/>
  <c r="F37" i="86"/>
  <c r="F34" i="86"/>
  <c r="F31" i="86"/>
  <c r="F28" i="86"/>
  <c r="F25" i="86"/>
  <c r="F22" i="86"/>
  <c r="F19" i="86"/>
  <c r="F16" i="86"/>
  <c r="F13" i="86"/>
  <c r="F10" i="86"/>
  <c r="F7" i="86"/>
  <c r="F4" i="86"/>
  <c r="G87" i="86"/>
  <c r="G84" i="86"/>
  <c r="G81" i="86"/>
  <c r="G78" i="86"/>
  <c r="G75" i="86"/>
  <c r="G72" i="86"/>
  <c r="G69" i="86"/>
  <c r="G66" i="86"/>
  <c r="G63" i="86"/>
  <c r="G60" i="86"/>
  <c r="G57" i="86"/>
  <c r="G54" i="86"/>
  <c r="G51" i="86"/>
  <c r="G48" i="86"/>
  <c r="G45" i="86"/>
  <c r="G42" i="86"/>
  <c r="G39" i="86"/>
  <c r="G36" i="86"/>
  <c r="G33" i="86"/>
  <c r="G30" i="86"/>
  <c r="G27" i="86"/>
  <c r="G24" i="86"/>
  <c r="G21" i="86"/>
  <c r="G18" i="86"/>
  <c r="G15" i="86"/>
  <c r="G12" i="86"/>
  <c r="G9" i="86"/>
  <c r="G6" i="86"/>
  <c r="F87" i="86"/>
  <c r="F84" i="86"/>
  <c r="F81" i="86"/>
  <c r="F78" i="86"/>
  <c r="F75" i="86"/>
  <c r="F72" i="86"/>
  <c r="F69" i="86"/>
  <c r="F66" i="86"/>
  <c r="F63" i="86"/>
  <c r="F60" i="86"/>
  <c r="F57" i="86"/>
  <c r="F54" i="86"/>
  <c r="F51" i="86"/>
  <c r="F48" i="86"/>
  <c r="F45" i="86"/>
  <c r="F42" i="86"/>
  <c r="F39" i="86"/>
  <c r="F36" i="86"/>
  <c r="F33" i="86"/>
  <c r="F30" i="86"/>
  <c r="F27" i="86"/>
  <c r="F24" i="86"/>
  <c r="F21" i="86"/>
  <c r="F18" i="86"/>
  <c r="F15" i="86"/>
  <c r="F12" i="86"/>
  <c r="F9" i="86"/>
  <c r="F6" i="86"/>
  <c r="G74" i="86"/>
  <c r="G56" i="86"/>
  <c r="G38" i="86"/>
  <c r="G20" i="86"/>
  <c r="G89" i="86"/>
  <c r="G71" i="86"/>
  <c r="G53" i="86"/>
  <c r="G35" i="86"/>
  <c r="G17" i="86"/>
  <c r="G86" i="86"/>
  <c r="G68" i="86"/>
  <c r="G50" i="86"/>
  <c r="G32" i="86"/>
  <c r="G14" i="86"/>
  <c r="G83" i="86"/>
  <c r="G65" i="86"/>
  <c r="G47" i="86"/>
  <c r="G29" i="86"/>
  <c r="G11" i="86"/>
  <c r="G62" i="86"/>
  <c r="G8" i="86"/>
  <c r="G59" i="86"/>
  <c r="G5" i="86"/>
  <c r="G44" i="86"/>
  <c r="G41" i="86"/>
  <c r="G23" i="86"/>
  <c r="G80" i="86"/>
  <c r="G77" i="86"/>
  <c r="G26" i="86"/>
  <c r="G77" i="91"/>
  <c r="G74" i="91"/>
  <c r="G71" i="91"/>
  <c r="G68" i="91"/>
  <c r="G65" i="91"/>
  <c r="G62" i="91"/>
  <c r="G59" i="91"/>
  <c r="G56" i="91"/>
  <c r="G53" i="91"/>
  <c r="G50" i="91"/>
  <c r="G47" i="91"/>
  <c r="G44" i="91"/>
  <c r="G41" i="91"/>
  <c r="G38" i="91"/>
  <c r="G35" i="91"/>
  <c r="G32" i="91"/>
  <c r="G29" i="91"/>
  <c r="G26" i="91"/>
  <c r="G23" i="91"/>
  <c r="G20" i="91"/>
  <c r="G17" i="91"/>
  <c r="G14" i="91"/>
  <c r="G11" i="91"/>
  <c r="G8" i="91"/>
  <c r="G5" i="91"/>
  <c r="F77" i="91"/>
  <c r="F74" i="91"/>
  <c r="F71" i="91"/>
  <c r="F68" i="91"/>
  <c r="F65" i="91"/>
  <c r="F62" i="91"/>
  <c r="F59" i="91"/>
  <c r="F56" i="91"/>
  <c r="F53" i="91"/>
  <c r="F50" i="91"/>
  <c r="F47" i="91"/>
  <c r="F44" i="91"/>
  <c r="F41" i="91"/>
  <c r="F38" i="91"/>
  <c r="F35" i="91"/>
  <c r="F32" i="91"/>
  <c r="F29" i="91"/>
  <c r="F26" i="91"/>
  <c r="F23" i="91"/>
  <c r="F20" i="91"/>
  <c r="F17" i="91"/>
  <c r="F14" i="91"/>
  <c r="F11" i="91"/>
  <c r="F8" i="91"/>
  <c r="F5" i="91"/>
  <c r="G79" i="91"/>
  <c r="G76" i="91"/>
  <c r="G73" i="91"/>
  <c r="G70" i="91"/>
  <c r="G67" i="91"/>
  <c r="G64" i="91"/>
  <c r="G61" i="91"/>
  <c r="G58" i="91"/>
  <c r="G55" i="91"/>
  <c r="G52" i="91"/>
  <c r="G49" i="91"/>
  <c r="G46" i="91"/>
  <c r="G43" i="91"/>
  <c r="G40" i="91"/>
  <c r="G37" i="91"/>
  <c r="G34" i="91"/>
  <c r="G31" i="91"/>
  <c r="G28" i="91"/>
  <c r="G25" i="91"/>
  <c r="G22" i="91"/>
  <c r="G19" i="91"/>
  <c r="G16" i="91"/>
  <c r="G13" i="91"/>
  <c r="G10" i="91"/>
  <c r="G7" i="91"/>
  <c r="G4" i="9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F34" i="91"/>
  <c r="F31" i="91"/>
  <c r="F28" i="91"/>
  <c r="F25" i="91"/>
  <c r="F22" i="91"/>
  <c r="F19" i="91"/>
  <c r="F16" i="91"/>
  <c r="F13" i="91"/>
  <c r="F10" i="91"/>
  <c r="F7" i="91"/>
  <c r="F4" i="91"/>
  <c r="G78" i="91"/>
  <c r="G75" i="91"/>
  <c r="G72" i="91"/>
  <c r="G69" i="91"/>
  <c r="G66" i="91"/>
  <c r="G63" i="91"/>
  <c r="G60" i="91"/>
  <c r="G57" i="91"/>
  <c r="G54" i="91"/>
  <c r="G51" i="91"/>
  <c r="G48" i="91"/>
  <c r="G45" i="91"/>
  <c r="G42" i="91"/>
  <c r="G39" i="91"/>
  <c r="G36" i="91"/>
  <c r="G33" i="91"/>
  <c r="G30" i="91"/>
  <c r="G27" i="91"/>
  <c r="G24" i="91"/>
  <c r="G21" i="91"/>
  <c r="G18" i="91"/>
  <c r="G15" i="91"/>
  <c r="G12" i="91"/>
  <c r="G9" i="91"/>
  <c r="G6" i="91"/>
  <c r="F69" i="91"/>
  <c r="F51" i="91"/>
  <c r="F33" i="91"/>
  <c r="F15" i="91"/>
  <c r="F66" i="91"/>
  <c r="F48" i="91"/>
  <c r="F30" i="91"/>
  <c r="F12" i="91"/>
  <c r="F63" i="91"/>
  <c r="F45" i="91"/>
  <c r="F27" i="91"/>
  <c r="F9" i="91"/>
  <c r="F78" i="91"/>
  <c r="F60" i="91"/>
  <c r="F42" i="91"/>
  <c r="F24" i="91"/>
  <c r="F6" i="91"/>
  <c r="F57" i="91"/>
  <c r="F54" i="91"/>
  <c r="F39" i="91"/>
  <c r="F36" i="91"/>
  <c r="F75" i="91"/>
  <c r="F21" i="91"/>
  <c r="F72" i="91"/>
  <c r="F18" i="91"/>
  <c r="AG4" i="66"/>
  <c r="AP4" i="66" s="1"/>
  <c r="AE4" i="66"/>
  <c r="W5" i="66"/>
  <c r="AF4" i="66"/>
  <c r="AO4" i="66" s="1"/>
  <c r="AQ4" i="54"/>
  <c r="H75" i="47"/>
  <c r="I75" i="47" s="1"/>
  <c r="J75" i="47" s="1"/>
  <c r="H26" i="47"/>
  <c r="I26" i="47" s="1"/>
  <c r="J26" i="47" s="1"/>
  <c r="H53" i="47"/>
  <c r="I53" i="47" s="1"/>
  <c r="J53" i="47" s="1"/>
  <c r="H4" i="47"/>
  <c r="I4" i="47" s="1"/>
  <c r="J4" i="47" s="1"/>
  <c r="K4" i="47" s="1"/>
  <c r="H22" i="47"/>
  <c r="I22" i="47" s="1"/>
  <c r="J22" i="47" s="1"/>
  <c r="H40" i="47"/>
  <c r="I40" i="47" s="1"/>
  <c r="J40" i="47" s="1"/>
  <c r="H58" i="47"/>
  <c r="I58" i="47" s="1"/>
  <c r="J58" i="47" s="1"/>
  <c r="H76" i="47"/>
  <c r="I76" i="47" s="1"/>
  <c r="J76" i="47" s="1"/>
  <c r="H39" i="47"/>
  <c r="I39" i="47" s="1"/>
  <c r="J39" i="47" s="1"/>
  <c r="AH3" i="47"/>
  <c r="AQ3" i="47" s="1"/>
  <c r="H5" i="47"/>
  <c r="I5" i="47" s="1"/>
  <c r="J5" i="47" s="1"/>
  <c r="H86" i="45"/>
  <c r="I86" i="45" s="1"/>
  <c r="J86" i="45" s="1"/>
  <c r="H22" i="45"/>
  <c r="I22" i="45" s="1"/>
  <c r="J22" i="45" s="1"/>
  <c r="H84" i="45"/>
  <c r="I84" i="45" s="1"/>
  <c r="J84" i="45" s="1"/>
  <c r="H21" i="45"/>
  <c r="I21" i="45" s="1"/>
  <c r="J21" i="45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78" i="43"/>
  <c r="I78" i="43" s="1"/>
  <c r="J78" i="43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93" i="45"/>
  <c r="I93" i="45" s="1"/>
  <c r="J93" i="45" s="1"/>
  <c r="H28" i="45"/>
  <c r="I28" i="45" s="1"/>
  <c r="J28" i="45" s="1"/>
  <c r="H51" i="45"/>
  <c r="I51" i="45" s="1"/>
  <c r="J51" i="45" s="1"/>
  <c r="H94" i="45"/>
  <c r="I94" i="45" s="1"/>
  <c r="J94" i="45" s="1"/>
  <c r="H45" i="45"/>
  <c r="I45" i="45" s="1"/>
  <c r="J45" i="45" s="1"/>
  <c r="H88" i="45"/>
  <c r="I88" i="45" s="1"/>
  <c r="J88" i="45" s="1"/>
  <c r="H31" i="45"/>
  <c r="I31" i="45" s="1"/>
  <c r="J31" i="45" s="1"/>
  <c r="H67" i="45"/>
  <c r="I67" i="45" s="1"/>
  <c r="J67" i="45" s="1"/>
  <c r="H70" i="45"/>
  <c r="I70" i="45" s="1"/>
  <c r="J70" i="45" s="1"/>
  <c r="H10" i="45"/>
  <c r="I10" i="45" s="1"/>
  <c r="J10" i="45" s="1"/>
  <c r="H65" i="44"/>
  <c r="I65" i="44" s="1"/>
  <c r="J65" i="44" s="1"/>
  <c r="H47" i="44"/>
  <c r="I47" i="44" s="1"/>
  <c r="J47" i="44" s="1"/>
  <c r="H29" i="44"/>
  <c r="I29" i="44" s="1"/>
  <c r="J29" i="44" s="1"/>
  <c r="H11" i="44"/>
  <c r="I11" i="44" s="1"/>
  <c r="J11" i="44" s="1"/>
  <c r="H65" i="43"/>
  <c r="I65" i="43" s="1"/>
  <c r="J65" i="43" s="1"/>
  <c r="H47" i="43"/>
  <c r="I47" i="43" s="1"/>
  <c r="J47" i="43" s="1"/>
  <c r="H29" i="43"/>
  <c r="I29" i="43" s="1"/>
  <c r="J29" i="43" s="1"/>
  <c r="H11" i="43"/>
  <c r="I11" i="43" s="1"/>
  <c r="J11" i="43" s="1"/>
  <c r="H78" i="45"/>
  <c r="I78" i="45" s="1"/>
  <c r="J78" i="45" s="1"/>
  <c r="H17" i="45"/>
  <c r="I17" i="45" s="1"/>
  <c r="J17" i="45" s="1"/>
  <c r="Y5" i="45"/>
  <c r="H68" i="45"/>
  <c r="I68" i="45" s="1"/>
  <c r="J68" i="45" s="1"/>
  <c r="H6" i="45"/>
  <c r="I6" i="45" s="1"/>
  <c r="J6" i="45" s="1"/>
  <c r="H67" i="44"/>
  <c r="I67" i="44" s="1"/>
  <c r="J67" i="44" s="1"/>
  <c r="H49" i="44"/>
  <c r="I49" i="44" s="1"/>
  <c r="J49" i="44" s="1"/>
  <c r="H31" i="44"/>
  <c r="I31" i="44" s="1"/>
  <c r="J31" i="44" s="1"/>
  <c r="H13" i="44"/>
  <c r="I13" i="44" s="1"/>
  <c r="J13" i="44" s="1"/>
  <c r="H70" i="43"/>
  <c r="I70" i="43" s="1"/>
  <c r="J70" i="43" s="1"/>
  <c r="H52" i="43"/>
  <c r="I52" i="43" s="1"/>
  <c r="J52" i="43" s="1"/>
  <c r="H34" i="43"/>
  <c r="I34" i="43" s="1"/>
  <c r="J34" i="43" s="1"/>
  <c r="H16" i="43"/>
  <c r="I16" i="43" s="1"/>
  <c r="J16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65" i="41"/>
  <c r="I65" i="41" s="1"/>
  <c r="J65" i="41" s="1"/>
  <c r="H29" i="41"/>
  <c r="I29" i="41" s="1"/>
  <c r="J29" i="41" s="1"/>
  <c r="H65" i="40"/>
  <c r="I65" i="40" s="1"/>
  <c r="J65" i="40" s="1"/>
  <c r="H47" i="40"/>
  <c r="I47" i="40" s="1"/>
  <c r="J47" i="40" s="1"/>
  <c r="H29" i="40"/>
  <c r="I29" i="40" s="1"/>
  <c r="J29" i="40" s="1"/>
  <c r="H11" i="40"/>
  <c r="I11" i="40" s="1"/>
  <c r="J11" i="40" s="1"/>
  <c r="H59" i="39"/>
  <c r="I59" i="39" s="1"/>
  <c r="J59" i="39" s="1"/>
  <c r="H41" i="39"/>
  <c r="I41" i="39" s="1"/>
  <c r="J41" i="39" s="1"/>
  <c r="H23" i="39"/>
  <c r="I23" i="39" s="1"/>
  <c r="J23" i="39" s="1"/>
  <c r="H5" i="39"/>
  <c r="I5" i="39" s="1"/>
  <c r="J5" i="39" s="1"/>
  <c r="H70" i="38"/>
  <c r="I70" i="38" s="1"/>
  <c r="J70" i="38" s="1"/>
  <c r="H52" i="38"/>
  <c r="I52" i="38" s="1"/>
  <c r="J52" i="38" s="1"/>
  <c r="H34" i="38"/>
  <c r="I34" i="38" s="1"/>
  <c r="J34" i="38" s="1"/>
  <c r="H16" i="38"/>
  <c r="I16" i="38" s="1"/>
  <c r="J16" i="38" s="1"/>
  <c r="AI3" i="44"/>
  <c r="H69" i="41"/>
  <c r="I69" i="41" s="1"/>
  <c r="J69" i="41" s="1"/>
  <c r="H33" i="41"/>
  <c r="I33" i="41" s="1"/>
  <c r="J33" i="41" s="1"/>
  <c r="H84" i="38"/>
  <c r="I84" i="38" s="1"/>
  <c r="J84" i="38" s="1"/>
  <c r="H66" i="38"/>
  <c r="I66" i="38" s="1"/>
  <c r="J66" i="38" s="1"/>
  <c r="H48" i="38"/>
  <c r="I48" i="38" s="1"/>
  <c r="J48" i="38" s="1"/>
  <c r="H30" i="38"/>
  <c r="I30" i="38" s="1"/>
  <c r="J30" i="38" s="1"/>
  <c r="H12" i="38"/>
  <c r="I12" i="38" s="1"/>
  <c r="J12" i="38" s="1"/>
  <c r="H68" i="41"/>
  <c r="I68" i="41" s="1"/>
  <c r="J68" i="41" s="1"/>
  <c r="H32" i="41"/>
  <c r="I32" i="41" s="1"/>
  <c r="J32" i="41" s="1"/>
  <c r="AN3" i="39"/>
  <c r="AI3" i="39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67" i="41"/>
  <c r="I67" i="41" s="1"/>
  <c r="J67" i="41" s="1"/>
  <c r="H31" i="41"/>
  <c r="I31" i="41" s="1"/>
  <c r="J31" i="41" s="1"/>
  <c r="H66" i="40"/>
  <c r="I66" i="40" s="1"/>
  <c r="J66" i="40" s="1"/>
  <c r="H48" i="40"/>
  <c r="I48" i="40" s="1"/>
  <c r="J48" i="40" s="1"/>
  <c r="H30" i="40"/>
  <c r="I30" i="40" s="1"/>
  <c r="J30" i="40" s="1"/>
  <c r="H12" i="40"/>
  <c r="I12" i="40" s="1"/>
  <c r="J12" i="40" s="1"/>
  <c r="H63" i="39"/>
  <c r="I63" i="39" s="1"/>
  <c r="J63" i="39" s="1"/>
  <c r="H45" i="39"/>
  <c r="I45" i="39" s="1"/>
  <c r="J45" i="39" s="1"/>
  <c r="H27" i="39"/>
  <c r="I27" i="39" s="1"/>
  <c r="J27" i="39" s="1"/>
  <c r="H9" i="39"/>
  <c r="I9" i="39" s="1"/>
  <c r="J9" i="39" s="1"/>
  <c r="AH4" i="38"/>
  <c r="AQ4" i="38" s="1"/>
  <c r="Z4" i="38"/>
  <c r="H74" i="38"/>
  <c r="I74" i="38" s="1"/>
  <c r="J74" i="38" s="1"/>
  <c r="H56" i="38"/>
  <c r="I56" i="38" s="1"/>
  <c r="J56" i="38" s="1"/>
  <c r="H38" i="38"/>
  <c r="I38" i="38" s="1"/>
  <c r="J38" i="38" s="1"/>
  <c r="H20" i="38"/>
  <c r="I20" i="38" s="1"/>
  <c r="J20" i="38" s="1"/>
  <c r="AH3" i="38"/>
  <c r="AQ3" i="38" s="1"/>
  <c r="AH4" i="37"/>
  <c r="AQ4" i="37" s="1"/>
  <c r="H62" i="37"/>
  <c r="I62" i="37" s="1"/>
  <c r="J62" i="37" s="1"/>
  <c r="H26" i="37"/>
  <c r="I26" i="37" s="1"/>
  <c r="J26" i="37" s="1"/>
  <c r="H60" i="33"/>
  <c r="I60" i="33" s="1"/>
  <c r="J60" i="33" s="1"/>
  <c r="H24" i="33"/>
  <c r="I24" i="33" s="1"/>
  <c r="J24" i="33" s="1"/>
  <c r="H69" i="36"/>
  <c r="I69" i="36" s="1"/>
  <c r="J69" i="36" s="1"/>
  <c r="H51" i="36"/>
  <c r="I51" i="36" s="1"/>
  <c r="J51" i="36" s="1"/>
  <c r="H33" i="36"/>
  <c r="I33" i="36" s="1"/>
  <c r="J33" i="36" s="1"/>
  <c r="H15" i="36"/>
  <c r="I15" i="36" s="1"/>
  <c r="J15" i="36" s="1"/>
  <c r="H78" i="35"/>
  <c r="I78" i="35" s="1"/>
  <c r="J78" i="35" s="1"/>
  <c r="H60" i="35"/>
  <c r="I60" i="35" s="1"/>
  <c r="J60" i="35" s="1"/>
  <c r="H42" i="35"/>
  <c r="I42" i="35" s="1"/>
  <c r="J42" i="35" s="1"/>
  <c r="H24" i="35"/>
  <c r="I24" i="35" s="1"/>
  <c r="J24" i="35" s="1"/>
  <c r="H6" i="35"/>
  <c r="I6" i="35" s="1"/>
  <c r="J6" i="35" s="1"/>
  <c r="H89" i="33"/>
  <c r="I89" i="33" s="1"/>
  <c r="J89" i="33" s="1"/>
  <c r="H53" i="33"/>
  <c r="I53" i="33" s="1"/>
  <c r="J53" i="33" s="1"/>
  <c r="H17" i="33"/>
  <c r="I17" i="33" s="1"/>
  <c r="J17" i="33" s="1"/>
  <c r="H64" i="33"/>
  <c r="I64" i="33" s="1"/>
  <c r="J64" i="33" s="1"/>
  <c r="H28" i="33"/>
  <c r="I28" i="33" s="1"/>
  <c r="J28" i="33" s="1"/>
  <c r="H68" i="36"/>
  <c r="I68" i="36" s="1"/>
  <c r="J68" i="36" s="1"/>
  <c r="H50" i="36"/>
  <c r="I50" i="36" s="1"/>
  <c r="J50" i="36" s="1"/>
  <c r="H32" i="36"/>
  <c r="I32" i="36" s="1"/>
  <c r="J32" i="36" s="1"/>
  <c r="H14" i="36"/>
  <c r="I14" i="36" s="1"/>
  <c r="J14" i="36" s="1"/>
  <c r="H68" i="35"/>
  <c r="I68" i="35" s="1"/>
  <c r="J68" i="35" s="1"/>
  <c r="H50" i="35"/>
  <c r="I50" i="35" s="1"/>
  <c r="J50" i="35" s="1"/>
  <c r="H32" i="35"/>
  <c r="I32" i="35" s="1"/>
  <c r="J32" i="35" s="1"/>
  <c r="H14" i="35"/>
  <c r="I14" i="35" s="1"/>
  <c r="J14" i="35" s="1"/>
  <c r="H87" i="33"/>
  <c r="I87" i="33" s="1"/>
  <c r="J87" i="33" s="1"/>
  <c r="H51" i="33"/>
  <c r="I51" i="33" s="1"/>
  <c r="J51" i="33" s="1"/>
  <c r="H15" i="33"/>
  <c r="I15" i="33" s="1"/>
  <c r="J15" i="33" s="1"/>
  <c r="H70" i="37"/>
  <c r="I70" i="37" s="1"/>
  <c r="J70" i="37" s="1"/>
  <c r="H34" i="37"/>
  <c r="I34" i="37" s="1"/>
  <c r="J34" i="37" s="1"/>
  <c r="H80" i="33"/>
  <c r="I80" i="33" s="1"/>
  <c r="J80" i="33" s="1"/>
  <c r="H44" i="33"/>
  <c r="I44" i="33" s="1"/>
  <c r="J44" i="33" s="1"/>
  <c r="H8" i="33"/>
  <c r="I8" i="33" s="1"/>
  <c r="J8" i="33" s="1"/>
  <c r="X5" i="32"/>
  <c r="AH5" i="32" s="1"/>
  <c r="AQ5" i="32" s="1"/>
  <c r="H81" i="37"/>
  <c r="I81" i="37" s="1"/>
  <c r="J81" i="37" s="1"/>
  <c r="H45" i="37"/>
  <c r="I45" i="37" s="1"/>
  <c r="J45" i="37" s="1"/>
  <c r="H9" i="37"/>
  <c r="I9" i="37" s="1"/>
  <c r="J9" i="37" s="1"/>
  <c r="H55" i="36"/>
  <c r="I55" i="36" s="1"/>
  <c r="J55" i="36" s="1"/>
  <c r="H37" i="36"/>
  <c r="I37" i="36" s="1"/>
  <c r="J37" i="36" s="1"/>
  <c r="H19" i="36"/>
  <c r="I19" i="36" s="1"/>
  <c r="J19" i="36" s="1"/>
  <c r="H70" i="35"/>
  <c r="I70" i="35" s="1"/>
  <c r="J70" i="35" s="1"/>
  <c r="H52" i="35"/>
  <c r="I52" i="35" s="1"/>
  <c r="J52" i="35" s="1"/>
  <c r="H34" i="35"/>
  <c r="I34" i="35" s="1"/>
  <c r="J34" i="35" s="1"/>
  <c r="H16" i="35"/>
  <c r="I16" i="35" s="1"/>
  <c r="J16" i="35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9" i="34"/>
  <c r="I9" i="34" s="1"/>
  <c r="J9" i="34" s="1"/>
  <c r="H67" i="33"/>
  <c r="I67" i="33" s="1"/>
  <c r="J67" i="33" s="1"/>
  <c r="H31" i="33"/>
  <c r="I31" i="33" s="1"/>
  <c r="J31" i="33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6" i="29"/>
  <c r="I76" i="29" s="1"/>
  <c r="J76" i="29" s="1"/>
  <c r="H40" i="29"/>
  <c r="I40" i="29" s="1"/>
  <c r="J40" i="29" s="1"/>
  <c r="H4" i="29"/>
  <c r="I4" i="29" s="1"/>
  <c r="J4" i="29" s="1"/>
  <c r="K4" i="29" s="1"/>
  <c r="H85" i="30"/>
  <c r="I85" i="30" s="1"/>
  <c r="J85" i="30" s="1"/>
  <c r="H67" i="30"/>
  <c r="I67" i="30" s="1"/>
  <c r="J67" i="30" s="1"/>
  <c r="H49" i="30"/>
  <c r="I49" i="30" s="1"/>
  <c r="J49" i="30" s="1"/>
  <c r="H31" i="30"/>
  <c r="I31" i="30" s="1"/>
  <c r="J31" i="30" s="1"/>
  <c r="H13" i="30"/>
  <c r="I13" i="30" s="1"/>
  <c r="J13" i="30" s="1"/>
  <c r="H69" i="29"/>
  <c r="I69" i="29" s="1"/>
  <c r="J69" i="29" s="1"/>
  <c r="H33" i="29"/>
  <c r="I33" i="29" s="1"/>
  <c r="J33" i="29" s="1"/>
  <c r="H61" i="28"/>
  <c r="I61" i="28" s="1"/>
  <c r="J61" i="28" s="1"/>
  <c r="H43" i="28"/>
  <c r="I43" i="28" s="1"/>
  <c r="J43" i="28" s="1"/>
  <c r="H25" i="28"/>
  <c r="I25" i="28" s="1"/>
  <c r="J25" i="28" s="1"/>
  <c r="H7" i="28"/>
  <c r="I7" i="28" s="1"/>
  <c r="J7" i="28" s="1"/>
  <c r="H76" i="27"/>
  <c r="I76" i="27" s="1"/>
  <c r="J76" i="27" s="1"/>
  <c r="H58" i="27"/>
  <c r="I58" i="27" s="1"/>
  <c r="J58" i="27" s="1"/>
  <c r="H40" i="27"/>
  <c r="I40" i="27" s="1"/>
  <c r="J40" i="27" s="1"/>
  <c r="H22" i="27"/>
  <c r="I22" i="27" s="1"/>
  <c r="J22" i="27" s="1"/>
  <c r="H4" i="27"/>
  <c r="I4" i="27" s="1"/>
  <c r="J4" i="27" s="1"/>
  <c r="K4" i="27" s="1"/>
  <c r="AQ4" i="27" s="1"/>
  <c r="AI3" i="35"/>
  <c r="H80" i="29"/>
  <c r="I80" i="29" s="1"/>
  <c r="J80" i="29" s="1"/>
  <c r="H44" i="29"/>
  <c r="I44" i="29" s="1"/>
  <c r="J44" i="29" s="1"/>
  <c r="H8" i="29"/>
  <c r="I8" i="29" s="1"/>
  <c r="J8" i="29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72" i="29"/>
  <c r="I72" i="29" s="1"/>
  <c r="J72" i="29" s="1"/>
  <c r="H36" i="29"/>
  <c r="I36" i="29" s="1"/>
  <c r="J36" i="29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83" i="30"/>
  <c r="I83" i="30" s="1"/>
  <c r="J83" i="30" s="1"/>
  <c r="H65" i="30"/>
  <c r="I65" i="30" s="1"/>
  <c r="J65" i="30" s="1"/>
  <c r="H47" i="30"/>
  <c r="I47" i="30" s="1"/>
  <c r="J47" i="30" s="1"/>
  <c r="H29" i="30"/>
  <c r="I29" i="30" s="1"/>
  <c r="J29" i="30" s="1"/>
  <c r="H11" i="30"/>
  <c r="I11" i="30" s="1"/>
  <c r="J11" i="30" s="1"/>
  <c r="H95" i="29"/>
  <c r="I95" i="29" s="1"/>
  <c r="J95" i="29" s="1"/>
  <c r="H59" i="29"/>
  <c r="I59" i="29" s="1"/>
  <c r="J59" i="29" s="1"/>
  <c r="H23" i="29"/>
  <c r="I23" i="29" s="1"/>
  <c r="J23" i="29" s="1"/>
  <c r="H62" i="28"/>
  <c r="I62" i="28" s="1"/>
  <c r="J62" i="28" s="1"/>
  <c r="H44" i="28"/>
  <c r="I44" i="28" s="1"/>
  <c r="J44" i="28" s="1"/>
  <c r="H26" i="28"/>
  <c r="I26" i="28" s="1"/>
  <c r="J26" i="28" s="1"/>
  <c r="H8" i="28"/>
  <c r="I8" i="28" s="1"/>
  <c r="J8" i="28" s="1"/>
  <c r="H65" i="27"/>
  <c r="I65" i="27" s="1"/>
  <c r="J65" i="27" s="1"/>
  <c r="H47" i="27"/>
  <c r="I47" i="27" s="1"/>
  <c r="J47" i="27" s="1"/>
  <c r="H29" i="27"/>
  <c r="I29" i="27" s="1"/>
  <c r="J29" i="27" s="1"/>
  <c r="H11" i="27"/>
  <c r="I11" i="27" s="1"/>
  <c r="J11" i="27" s="1"/>
  <c r="H69" i="26"/>
  <c r="I69" i="26" s="1"/>
  <c r="J69" i="26" s="1"/>
  <c r="H33" i="26"/>
  <c r="I33" i="26" s="1"/>
  <c r="J33" i="26" s="1"/>
  <c r="H7" i="26"/>
  <c r="I7" i="26" s="1"/>
  <c r="J7" i="26" s="1"/>
  <c r="H25" i="26"/>
  <c r="I25" i="26" s="1"/>
  <c r="J25" i="26" s="1"/>
  <c r="H43" i="26"/>
  <c r="I43" i="26" s="1"/>
  <c r="J43" i="26" s="1"/>
  <c r="H61" i="26"/>
  <c r="I61" i="26" s="1"/>
  <c r="J61" i="26" s="1"/>
  <c r="H79" i="26"/>
  <c r="I79" i="26" s="1"/>
  <c r="J79" i="26" s="1"/>
  <c r="H25" i="40"/>
  <c r="I25" i="40" s="1"/>
  <c r="J25" i="40" s="1"/>
  <c r="H22" i="40"/>
  <c r="I22" i="40" s="1"/>
  <c r="J22" i="40" s="1"/>
  <c r="H19" i="40"/>
  <c r="I19" i="40" s="1"/>
  <c r="J19" i="40" s="1"/>
  <c r="H16" i="40"/>
  <c r="I16" i="40" s="1"/>
  <c r="J16" i="40" s="1"/>
  <c r="H13" i="40"/>
  <c r="I13" i="40" s="1"/>
  <c r="J13" i="40" s="1"/>
  <c r="H7" i="40"/>
  <c r="I7" i="40" s="1"/>
  <c r="J7" i="40" s="1"/>
  <c r="H66" i="25"/>
  <c r="I66" i="25" s="1"/>
  <c r="J66" i="25" s="1"/>
  <c r="H30" i="25"/>
  <c r="I30" i="25" s="1"/>
  <c r="J30" i="25" s="1"/>
  <c r="H15" i="13"/>
  <c r="I15" i="13" s="1"/>
  <c r="J15" i="13" s="1"/>
  <c r="H11" i="31"/>
  <c r="I11" i="31" s="1"/>
  <c r="J11" i="31" s="1"/>
  <c r="H71" i="25"/>
  <c r="I71" i="25" s="1"/>
  <c r="J71" i="25" s="1"/>
  <c r="H35" i="25"/>
  <c r="I35" i="25" s="1"/>
  <c r="J35" i="25" s="1"/>
  <c r="K5" i="18"/>
  <c r="H21" i="17"/>
  <c r="I21" i="17" s="1"/>
  <c r="J21" i="17" s="1"/>
  <c r="H21" i="52"/>
  <c r="H22" i="52"/>
  <c r="H19" i="52"/>
  <c r="H20" i="52"/>
  <c r="H17" i="52"/>
  <c r="H14" i="52"/>
  <c r="H10" i="52"/>
  <c r="H11" i="52"/>
  <c r="H5" i="52"/>
  <c r="H4" i="52"/>
  <c r="H18" i="52"/>
  <c r="H15" i="52"/>
  <c r="H12" i="52"/>
  <c r="H6" i="52"/>
  <c r="H23" i="52"/>
  <c r="H13" i="52"/>
  <c r="H8" i="52"/>
  <c r="H9" i="52"/>
  <c r="H16" i="52"/>
  <c r="H7" i="52"/>
  <c r="H22" i="63"/>
  <c r="H19" i="63"/>
  <c r="H16" i="63"/>
  <c r="H13" i="63"/>
  <c r="H8" i="63"/>
  <c r="H7" i="63"/>
  <c r="H9" i="63"/>
  <c r="H23" i="63"/>
  <c r="H20" i="63"/>
  <c r="H17" i="63"/>
  <c r="H14" i="63"/>
  <c r="H10" i="63"/>
  <c r="H11" i="63"/>
  <c r="H5" i="63"/>
  <c r="H4" i="63"/>
  <c r="H21" i="63"/>
  <c r="H18" i="63"/>
  <c r="H15" i="63"/>
  <c r="H12" i="63"/>
  <c r="H6" i="63"/>
  <c r="H13" i="58"/>
  <c r="I13" i="58" s="1"/>
  <c r="J13" i="58" s="1"/>
  <c r="H7" i="58"/>
  <c r="I7" i="58" s="1"/>
  <c r="J7" i="58" s="1"/>
  <c r="H82" i="25"/>
  <c r="I82" i="25" s="1"/>
  <c r="J82" i="25" s="1"/>
  <c r="H46" i="25"/>
  <c r="I46" i="25" s="1"/>
  <c r="J46" i="25" s="1"/>
  <c r="H10" i="25"/>
  <c r="I10" i="25" s="1"/>
  <c r="J10" i="25" s="1"/>
  <c r="H8" i="14"/>
  <c r="I8" i="14" s="1"/>
  <c r="J8" i="14" s="1"/>
  <c r="H23" i="31"/>
  <c r="I23" i="31" s="1"/>
  <c r="J23" i="31" s="1"/>
  <c r="H7" i="29"/>
  <c r="I7" i="29" s="1"/>
  <c r="J7" i="29" s="1"/>
  <c r="H87" i="25"/>
  <c r="I87" i="25" s="1"/>
  <c r="J87" i="25" s="1"/>
  <c r="H51" i="25"/>
  <c r="I51" i="25" s="1"/>
  <c r="J51" i="25" s="1"/>
  <c r="H15" i="25"/>
  <c r="I15" i="25" s="1"/>
  <c r="J15" i="25" s="1"/>
  <c r="H37" i="29"/>
  <c r="I37" i="29" s="1"/>
  <c r="J37" i="29" s="1"/>
  <c r="H98" i="25"/>
  <c r="I98" i="25" s="1"/>
  <c r="J98" i="25" s="1"/>
  <c r="H62" i="25"/>
  <c r="I62" i="25" s="1"/>
  <c r="J62" i="25" s="1"/>
  <c r="H26" i="25"/>
  <c r="I26" i="25" s="1"/>
  <c r="J26" i="25" s="1"/>
  <c r="H13" i="21"/>
  <c r="I13" i="21" s="1"/>
  <c r="J13" i="21" s="1"/>
  <c r="H18" i="17"/>
  <c r="I18" i="17" s="1"/>
  <c r="J18" i="17" s="1"/>
  <c r="H17" i="31"/>
  <c r="I17" i="31" s="1"/>
  <c r="J17" i="31" s="1"/>
  <c r="H65" i="26"/>
  <c r="I65" i="26" s="1"/>
  <c r="J65" i="26" s="1"/>
  <c r="H29" i="26"/>
  <c r="I29" i="26" s="1"/>
  <c r="J29" i="26" s="1"/>
  <c r="H73" i="25"/>
  <c r="I73" i="25" s="1"/>
  <c r="J73" i="25" s="1"/>
  <c r="H37" i="25"/>
  <c r="I37" i="25" s="1"/>
  <c r="J37" i="25" s="1"/>
  <c r="H13" i="22"/>
  <c r="I13" i="22" s="1"/>
  <c r="J13" i="22" s="1"/>
  <c r="H17" i="14"/>
  <c r="I17" i="14" s="1"/>
  <c r="J17" i="14" s="1"/>
  <c r="H11" i="12"/>
  <c r="H5" i="12"/>
  <c r="H4" i="12"/>
  <c r="H21" i="12"/>
  <c r="H18" i="12"/>
  <c r="H15" i="12"/>
  <c r="H12" i="12"/>
  <c r="H6" i="12"/>
  <c r="H22" i="12"/>
  <c r="H19" i="12"/>
  <c r="H16" i="12"/>
  <c r="H13" i="12"/>
  <c r="H8" i="12"/>
  <c r="H7" i="12"/>
  <c r="H9" i="12"/>
  <c r="H23" i="12"/>
  <c r="H20" i="12"/>
  <c r="H17" i="12"/>
  <c r="H14" i="12"/>
  <c r="H10" i="12"/>
  <c r="AI3" i="12"/>
  <c r="AN3" i="12"/>
  <c r="H20" i="5"/>
  <c r="I20" i="5" s="1"/>
  <c r="J20" i="5" s="1"/>
  <c r="AH4" i="3"/>
  <c r="Z4" i="3"/>
  <c r="H19" i="13"/>
  <c r="I19" i="13" s="1"/>
  <c r="J19" i="13" s="1"/>
  <c r="H11" i="9"/>
  <c r="I11" i="9" s="1"/>
  <c r="J11" i="9" s="1"/>
  <c r="AI3" i="23"/>
  <c r="Z4" i="11"/>
  <c r="H21" i="10"/>
  <c r="I21" i="10" s="1"/>
  <c r="J21" i="10" s="1"/>
  <c r="H18" i="9"/>
  <c r="I18" i="9" s="1"/>
  <c r="J18" i="9" s="1"/>
  <c r="AI3" i="5"/>
  <c r="AQ4" i="18"/>
  <c r="H5" i="9"/>
  <c r="I5" i="9" s="1"/>
  <c r="J5" i="9" s="1"/>
  <c r="H22" i="17"/>
  <c r="I22" i="17" s="1"/>
  <c r="J22" i="17" s="1"/>
  <c r="AI3" i="4"/>
  <c r="H19" i="6"/>
  <c r="I19" i="6" s="1"/>
  <c r="J19" i="6" s="1"/>
  <c r="I18" i="24"/>
  <c r="J18" i="24" s="1"/>
  <c r="I14" i="24"/>
  <c r="J14" i="24" s="1"/>
  <c r="I8" i="24"/>
  <c r="J8" i="24" s="1"/>
  <c r="AH3" i="91"/>
  <c r="AQ3" i="91" s="1"/>
  <c r="AH4" i="90"/>
  <c r="AH3" i="88"/>
  <c r="AI4" i="88"/>
  <c r="AH4" i="83"/>
  <c r="Z4" i="84"/>
  <c r="AH4" i="81"/>
  <c r="Z4" i="81"/>
  <c r="Z4" i="82"/>
  <c r="Y5" i="69"/>
  <c r="K7" i="58"/>
  <c r="AH3" i="74"/>
  <c r="AQ3" i="74" s="1"/>
  <c r="AH4" i="68"/>
  <c r="Z4" i="68"/>
  <c r="AE3" i="66"/>
  <c r="P3" i="66"/>
  <c r="AF3" i="66" s="1"/>
  <c r="AO3" i="66" s="1"/>
  <c r="AE3" i="52"/>
  <c r="P3" i="52"/>
  <c r="AF3" i="52" s="1"/>
  <c r="AO3" i="52" s="1"/>
  <c r="AH4" i="49"/>
  <c r="AQ4" i="49" s="1"/>
  <c r="Z4" i="49"/>
  <c r="AE3" i="58"/>
  <c r="P3" i="58"/>
  <c r="AF3" i="58" s="1"/>
  <c r="AO3" i="58" s="1"/>
  <c r="Z4" i="67"/>
  <c r="Y5" i="54"/>
  <c r="AG4" i="52"/>
  <c r="AF4" i="52"/>
  <c r="W5" i="52"/>
  <c r="Y5" i="52" s="1"/>
  <c r="AE4" i="52"/>
  <c r="F78" i="75"/>
  <c r="F75" i="75"/>
  <c r="F72" i="75"/>
  <c r="F69" i="75"/>
  <c r="F66" i="75"/>
  <c r="F63" i="75"/>
  <c r="F60" i="75"/>
  <c r="F57" i="75"/>
  <c r="F54" i="75"/>
  <c r="F51" i="75"/>
  <c r="F48" i="75"/>
  <c r="F45" i="75"/>
  <c r="F42" i="75"/>
  <c r="F39" i="75"/>
  <c r="F36" i="75"/>
  <c r="F33" i="75"/>
  <c r="F30" i="75"/>
  <c r="F27" i="75"/>
  <c r="F24" i="75"/>
  <c r="F21" i="75"/>
  <c r="F18" i="75"/>
  <c r="F15" i="75"/>
  <c r="F12" i="75"/>
  <c r="F9" i="75"/>
  <c r="F6" i="75"/>
  <c r="G77" i="75"/>
  <c r="G74" i="75"/>
  <c r="G71" i="75"/>
  <c r="G68" i="75"/>
  <c r="G65" i="75"/>
  <c r="G62" i="75"/>
  <c r="G59" i="75"/>
  <c r="G56" i="75"/>
  <c r="G53" i="75"/>
  <c r="G50" i="75"/>
  <c r="G47" i="75"/>
  <c r="G44" i="75"/>
  <c r="G41" i="75"/>
  <c r="G38" i="75"/>
  <c r="G35" i="75"/>
  <c r="G32" i="75"/>
  <c r="G29" i="75"/>
  <c r="G26" i="75"/>
  <c r="G23" i="75"/>
  <c r="G20" i="75"/>
  <c r="G17" i="75"/>
  <c r="G14" i="75"/>
  <c r="G11" i="75"/>
  <c r="G8" i="75"/>
  <c r="G5" i="75"/>
  <c r="F77" i="75"/>
  <c r="F74" i="75"/>
  <c r="F71" i="75"/>
  <c r="F68" i="75"/>
  <c r="F65" i="75"/>
  <c r="F62" i="75"/>
  <c r="F59" i="75"/>
  <c r="F56" i="75"/>
  <c r="F53" i="75"/>
  <c r="F50" i="75"/>
  <c r="F47" i="75"/>
  <c r="F44" i="75"/>
  <c r="F41" i="75"/>
  <c r="F38" i="75"/>
  <c r="F35" i="75"/>
  <c r="F32" i="75"/>
  <c r="F29" i="75"/>
  <c r="F26" i="75"/>
  <c r="F23" i="75"/>
  <c r="F20" i="75"/>
  <c r="F17" i="75"/>
  <c r="F14" i="75"/>
  <c r="F11" i="75"/>
  <c r="F8" i="75"/>
  <c r="F5" i="75"/>
  <c r="G79" i="75"/>
  <c r="G76" i="75"/>
  <c r="G73" i="75"/>
  <c r="G70" i="75"/>
  <c r="G67" i="75"/>
  <c r="G64" i="75"/>
  <c r="G61" i="75"/>
  <c r="G58" i="75"/>
  <c r="G55" i="75"/>
  <c r="G52" i="75"/>
  <c r="G49" i="75"/>
  <c r="G46" i="75"/>
  <c r="G43" i="75"/>
  <c r="G40" i="75"/>
  <c r="G37" i="75"/>
  <c r="G34" i="75"/>
  <c r="G31" i="75"/>
  <c r="G28" i="75"/>
  <c r="G25" i="75"/>
  <c r="G22" i="75"/>
  <c r="G19" i="75"/>
  <c r="G16" i="75"/>
  <c r="G13" i="75"/>
  <c r="G10" i="75"/>
  <c r="G7" i="75"/>
  <c r="G4" i="75"/>
  <c r="F76" i="75"/>
  <c r="F67" i="75"/>
  <c r="F58" i="75"/>
  <c r="F49" i="75"/>
  <c r="F40" i="75"/>
  <c r="F31" i="75"/>
  <c r="F22" i="75"/>
  <c r="F13" i="75"/>
  <c r="F4" i="75"/>
  <c r="G75" i="75"/>
  <c r="G66" i="75"/>
  <c r="G57" i="75"/>
  <c r="G48" i="75"/>
  <c r="G39" i="75"/>
  <c r="G30" i="75"/>
  <c r="G21" i="75"/>
  <c r="G12" i="75"/>
  <c r="F73" i="75"/>
  <c r="F64" i="75"/>
  <c r="F55" i="75"/>
  <c r="F46" i="75"/>
  <c r="F37" i="75"/>
  <c r="F28" i="75"/>
  <c r="F19" i="75"/>
  <c r="F10" i="75"/>
  <c r="G72" i="75"/>
  <c r="G63" i="75"/>
  <c r="G54" i="75"/>
  <c r="G45" i="75"/>
  <c r="G36" i="75"/>
  <c r="G27" i="75"/>
  <c r="G18" i="75"/>
  <c r="G9" i="75"/>
  <c r="F79" i="75"/>
  <c r="F70" i="75"/>
  <c r="F61" i="75"/>
  <c r="F52" i="75"/>
  <c r="F43" i="75"/>
  <c r="F34" i="75"/>
  <c r="F25" i="75"/>
  <c r="F16" i="75"/>
  <c r="F7" i="75"/>
  <c r="G60" i="75"/>
  <c r="G6" i="75"/>
  <c r="G51" i="75"/>
  <c r="G42" i="75"/>
  <c r="G33" i="75"/>
  <c r="G15" i="75"/>
  <c r="G78" i="75"/>
  <c r="G69" i="75"/>
  <c r="G24" i="75"/>
  <c r="G69" i="80"/>
  <c r="G66" i="80"/>
  <c r="G63" i="80"/>
  <c r="G60" i="80"/>
  <c r="G57" i="80"/>
  <c r="G54" i="80"/>
  <c r="G51" i="80"/>
  <c r="G48" i="80"/>
  <c r="G45" i="80"/>
  <c r="G42" i="80"/>
  <c r="G39" i="80"/>
  <c r="G36" i="80"/>
  <c r="G33" i="80"/>
  <c r="G30" i="80"/>
  <c r="G27" i="80"/>
  <c r="G24" i="80"/>
  <c r="G21" i="80"/>
  <c r="G18" i="80"/>
  <c r="G15" i="80"/>
  <c r="G12" i="80"/>
  <c r="G9" i="80"/>
  <c r="G6" i="80"/>
  <c r="F69" i="80"/>
  <c r="F66" i="80"/>
  <c r="F63" i="80"/>
  <c r="F60" i="80"/>
  <c r="F57" i="80"/>
  <c r="F54" i="80"/>
  <c r="F51" i="80"/>
  <c r="F48" i="80"/>
  <c r="F45" i="80"/>
  <c r="F42" i="80"/>
  <c r="F39" i="80"/>
  <c r="F36" i="80"/>
  <c r="F33" i="80"/>
  <c r="F30" i="80"/>
  <c r="F27" i="80"/>
  <c r="F24" i="80"/>
  <c r="F21" i="80"/>
  <c r="F18" i="80"/>
  <c r="F15" i="80"/>
  <c r="F12" i="80"/>
  <c r="F9" i="80"/>
  <c r="F6" i="80"/>
  <c r="G68" i="80"/>
  <c r="G65" i="80"/>
  <c r="G62" i="80"/>
  <c r="G59" i="80"/>
  <c r="G56" i="80"/>
  <c r="G53" i="80"/>
  <c r="G50" i="80"/>
  <c r="G47" i="80"/>
  <c r="G44" i="80"/>
  <c r="G41" i="80"/>
  <c r="G38" i="80"/>
  <c r="G35" i="80"/>
  <c r="G32" i="80"/>
  <c r="G29" i="80"/>
  <c r="G26" i="80"/>
  <c r="G23" i="80"/>
  <c r="G20" i="80"/>
  <c r="G17" i="80"/>
  <c r="G14" i="80"/>
  <c r="G11" i="80"/>
  <c r="G8" i="80"/>
  <c r="G5" i="80"/>
  <c r="F68" i="80"/>
  <c r="F65" i="80"/>
  <c r="F62" i="80"/>
  <c r="F59" i="80"/>
  <c r="F56" i="80"/>
  <c r="F53" i="80"/>
  <c r="F50" i="80"/>
  <c r="F47" i="80"/>
  <c r="F44" i="80"/>
  <c r="F41" i="80"/>
  <c r="F38" i="80"/>
  <c r="F35" i="80"/>
  <c r="F32" i="80"/>
  <c r="F29" i="80"/>
  <c r="F26" i="80"/>
  <c r="F23" i="80"/>
  <c r="F20" i="80"/>
  <c r="F17" i="80"/>
  <c r="F14" i="80"/>
  <c r="F11" i="80"/>
  <c r="F8" i="80"/>
  <c r="F5" i="80"/>
  <c r="G67" i="80"/>
  <c r="G64" i="80"/>
  <c r="G61" i="80"/>
  <c r="G58" i="80"/>
  <c r="G55" i="80"/>
  <c r="G52" i="80"/>
  <c r="G49" i="80"/>
  <c r="G46" i="80"/>
  <c r="G43" i="80"/>
  <c r="G40" i="80"/>
  <c r="G37" i="80"/>
  <c r="G34" i="80"/>
  <c r="G31" i="80"/>
  <c r="G28" i="80"/>
  <c r="G25" i="80"/>
  <c r="G22" i="80"/>
  <c r="G19" i="80"/>
  <c r="G16" i="80"/>
  <c r="G13" i="80"/>
  <c r="G10" i="80"/>
  <c r="G7" i="80"/>
  <c r="G4" i="80"/>
  <c r="F67" i="80"/>
  <c r="F49" i="80"/>
  <c r="F31" i="80"/>
  <c r="F13" i="80"/>
  <c r="F64" i="80"/>
  <c r="F46" i="80"/>
  <c r="F28" i="80"/>
  <c r="F10" i="80"/>
  <c r="F61" i="80"/>
  <c r="F43" i="80"/>
  <c r="F25" i="80"/>
  <c r="F7" i="80"/>
  <c r="F58" i="80"/>
  <c r="F40" i="80"/>
  <c r="F22" i="80"/>
  <c r="F4" i="80"/>
  <c r="F55" i="80"/>
  <c r="F37" i="80"/>
  <c r="F19" i="80"/>
  <c r="F52" i="80"/>
  <c r="F34" i="80"/>
  <c r="F16" i="80"/>
  <c r="G95" i="85"/>
  <c r="G89" i="85"/>
  <c r="G83" i="85"/>
  <c r="G77" i="85"/>
  <c r="G71" i="85"/>
  <c r="G65" i="85"/>
  <c r="G59" i="85"/>
  <c r="G53" i="85"/>
  <c r="G47" i="85"/>
  <c r="G41" i="85"/>
  <c r="G35" i="85"/>
  <c r="G29" i="85"/>
  <c r="G23" i="85"/>
  <c r="G17" i="85"/>
  <c r="G11" i="85"/>
  <c r="G5" i="85"/>
  <c r="G94" i="85"/>
  <c r="G88" i="85"/>
  <c r="G82" i="85"/>
  <c r="G76" i="85"/>
  <c r="G70" i="85"/>
  <c r="G64" i="85"/>
  <c r="G58" i="85"/>
  <c r="G52" i="85"/>
  <c r="G46" i="85"/>
  <c r="G40" i="85"/>
  <c r="G34" i="85"/>
  <c r="G28" i="85"/>
  <c r="G22" i="85"/>
  <c r="G16" i="85"/>
  <c r="G10" i="85"/>
  <c r="G4" i="85"/>
  <c r="G93" i="85"/>
  <c r="G87" i="85"/>
  <c r="G81" i="85"/>
  <c r="G75" i="85"/>
  <c r="G69" i="85"/>
  <c r="G63" i="85"/>
  <c r="G57" i="85"/>
  <c r="G51" i="85"/>
  <c r="G45" i="85"/>
  <c r="G39" i="85"/>
  <c r="G33" i="85"/>
  <c r="G27" i="85"/>
  <c r="G21" i="85"/>
  <c r="G15" i="85"/>
  <c r="G9" i="85"/>
  <c r="G96" i="85"/>
  <c r="G84" i="85"/>
  <c r="G72" i="85"/>
  <c r="G60" i="85"/>
  <c r="G48" i="85"/>
  <c r="G36" i="85"/>
  <c r="G24" i="85"/>
  <c r="G12" i="85"/>
  <c r="G92" i="85"/>
  <c r="G80" i="85"/>
  <c r="G68" i="85"/>
  <c r="G56" i="85"/>
  <c r="G44" i="85"/>
  <c r="G32" i="85"/>
  <c r="G20" i="85"/>
  <c r="G8" i="85"/>
  <c r="G91" i="85"/>
  <c r="G79" i="85"/>
  <c r="G67" i="85"/>
  <c r="G55" i="85"/>
  <c r="G43" i="85"/>
  <c r="G31" i="85"/>
  <c r="G19" i="85"/>
  <c r="G7" i="85"/>
  <c r="G90" i="85"/>
  <c r="G78" i="85"/>
  <c r="G66" i="85"/>
  <c r="G54" i="85"/>
  <c r="G42" i="85"/>
  <c r="G30" i="85"/>
  <c r="G18" i="85"/>
  <c r="G6" i="85"/>
  <c r="G73" i="85"/>
  <c r="G37" i="85"/>
  <c r="G98" i="85"/>
  <c r="G62" i="85"/>
  <c r="G26" i="85"/>
  <c r="G97" i="85"/>
  <c r="G61" i="85"/>
  <c r="G25" i="85"/>
  <c r="G86" i="85"/>
  <c r="G50" i="85"/>
  <c r="G14" i="85"/>
  <c r="G85" i="85"/>
  <c r="G74" i="85"/>
  <c r="G49" i="85"/>
  <c r="G38" i="85"/>
  <c r="G13" i="85"/>
  <c r="F68" i="92"/>
  <c r="F65" i="92"/>
  <c r="F62" i="92"/>
  <c r="F59" i="92"/>
  <c r="F56" i="92"/>
  <c r="F53" i="92"/>
  <c r="F50" i="92"/>
  <c r="F47" i="92"/>
  <c r="F44" i="92"/>
  <c r="F41" i="92"/>
  <c r="F38" i="92"/>
  <c r="F35" i="92"/>
  <c r="F32" i="92"/>
  <c r="F29" i="92"/>
  <c r="F26" i="92"/>
  <c r="F23" i="92"/>
  <c r="F20" i="92"/>
  <c r="F17" i="92"/>
  <c r="F14" i="92"/>
  <c r="F11" i="92"/>
  <c r="F8" i="92"/>
  <c r="F5" i="92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F67" i="92"/>
  <c r="F64" i="92"/>
  <c r="F61" i="92"/>
  <c r="F58" i="92"/>
  <c r="F55" i="92"/>
  <c r="F52" i="92"/>
  <c r="F49" i="92"/>
  <c r="F46" i="92"/>
  <c r="F43" i="92"/>
  <c r="F40" i="92"/>
  <c r="F37" i="92"/>
  <c r="F34" i="92"/>
  <c r="F31" i="92"/>
  <c r="F28" i="92"/>
  <c r="F25" i="92"/>
  <c r="F22" i="92"/>
  <c r="F19" i="92"/>
  <c r="F16" i="92"/>
  <c r="F13" i="92"/>
  <c r="F10" i="92"/>
  <c r="F7" i="92"/>
  <c r="F4" i="92"/>
  <c r="G69" i="92"/>
  <c r="G66" i="92"/>
  <c r="G63" i="92"/>
  <c r="G60" i="92"/>
  <c r="G57" i="92"/>
  <c r="G54" i="92"/>
  <c r="G51" i="92"/>
  <c r="G48" i="92"/>
  <c r="G45" i="92"/>
  <c r="G42" i="92"/>
  <c r="G39" i="92"/>
  <c r="G36" i="92"/>
  <c r="G33" i="92"/>
  <c r="G30" i="92"/>
  <c r="G27" i="92"/>
  <c r="G24" i="92"/>
  <c r="G21" i="92"/>
  <c r="G18" i="92"/>
  <c r="G15" i="92"/>
  <c r="G12" i="92"/>
  <c r="G9" i="92"/>
  <c r="G6" i="92"/>
  <c r="G68" i="92"/>
  <c r="G59" i="92"/>
  <c r="G50" i="92"/>
  <c r="G41" i="92"/>
  <c r="G32" i="92"/>
  <c r="G23" i="92"/>
  <c r="G14" i="92"/>
  <c r="G5" i="92"/>
  <c r="F66" i="92"/>
  <c r="F57" i="92"/>
  <c r="F48" i="92"/>
  <c r="F39" i="92"/>
  <c r="F30" i="92"/>
  <c r="F21" i="92"/>
  <c r="F12" i="92"/>
  <c r="G65" i="92"/>
  <c r="G56" i="92"/>
  <c r="G47" i="92"/>
  <c r="G38" i="92"/>
  <c r="G29" i="92"/>
  <c r="G20" i="92"/>
  <c r="G11" i="92"/>
  <c r="F63" i="92"/>
  <c r="F54" i="92"/>
  <c r="F45" i="92"/>
  <c r="F36" i="92"/>
  <c r="F27" i="92"/>
  <c r="F18" i="92"/>
  <c r="F9" i="92"/>
  <c r="G62" i="92"/>
  <c r="G53" i="92"/>
  <c r="G44" i="92"/>
  <c r="G35" i="92"/>
  <c r="G26" i="92"/>
  <c r="G17" i="92"/>
  <c r="G8" i="92"/>
  <c r="F42" i="92"/>
  <c r="F33" i="92"/>
  <c r="F24" i="92"/>
  <c r="F69" i="92"/>
  <c r="F15" i="92"/>
  <c r="F51" i="92"/>
  <c r="F6" i="92"/>
  <c r="F60" i="92"/>
  <c r="AH3" i="56"/>
  <c r="AQ3" i="56" s="1"/>
  <c r="H9" i="47"/>
  <c r="I9" i="47" s="1"/>
  <c r="J9" i="47" s="1"/>
  <c r="H36" i="47"/>
  <c r="I36" i="47" s="1"/>
  <c r="J36" i="47" s="1"/>
  <c r="H63" i="47"/>
  <c r="I63" i="47" s="1"/>
  <c r="J63" i="47" s="1"/>
  <c r="H7" i="47"/>
  <c r="I7" i="47" s="1"/>
  <c r="J7" i="47" s="1"/>
  <c r="H25" i="47"/>
  <c r="I25" i="47" s="1"/>
  <c r="J25" i="47" s="1"/>
  <c r="H43" i="47"/>
  <c r="I43" i="47" s="1"/>
  <c r="J43" i="47" s="1"/>
  <c r="H61" i="47"/>
  <c r="I61" i="47" s="1"/>
  <c r="J61" i="47" s="1"/>
  <c r="H79" i="47"/>
  <c r="I79" i="47" s="1"/>
  <c r="J79" i="47" s="1"/>
  <c r="X5" i="47"/>
  <c r="AH5" i="47" s="1"/>
  <c r="H33" i="47"/>
  <c r="I33" i="47" s="1"/>
  <c r="J33" i="47" s="1"/>
  <c r="AH4" i="47"/>
  <c r="H38" i="47"/>
  <c r="I38" i="47" s="1"/>
  <c r="J38" i="47" s="1"/>
  <c r="H76" i="45"/>
  <c r="I76" i="45" s="1"/>
  <c r="J76" i="45" s="1"/>
  <c r="H14" i="45"/>
  <c r="I14" i="45" s="1"/>
  <c r="J14" i="45" s="1"/>
  <c r="H75" i="45"/>
  <c r="I75" i="45" s="1"/>
  <c r="J75" i="45" s="1"/>
  <c r="H12" i="45"/>
  <c r="I12" i="45" s="1"/>
  <c r="J12" i="45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3" i="45"/>
  <c r="I83" i="45" s="1"/>
  <c r="J83" i="45" s="1"/>
  <c r="H20" i="45"/>
  <c r="I20" i="45" s="1"/>
  <c r="J20" i="45" s="1"/>
  <c r="H58" i="45"/>
  <c r="I58" i="45" s="1"/>
  <c r="J58" i="45" s="1"/>
  <c r="H9" i="45"/>
  <c r="I9" i="45" s="1"/>
  <c r="J9" i="45" s="1"/>
  <c r="H52" i="45"/>
  <c r="I52" i="45" s="1"/>
  <c r="J52" i="45" s="1"/>
  <c r="H95" i="45"/>
  <c r="I95" i="45" s="1"/>
  <c r="J95" i="45" s="1"/>
  <c r="H37" i="45"/>
  <c r="I37" i="45" s="1"/>
  <c r="J37" i="45" s="1"/>
  <c r="H73" i="45"/>
  <c r="I73" i="45" s="1"/>
  <c r="J73" i="45" s="1"/>
  <c r="H60" i="45"/>
  <c r="I60" i="45" s="1"/>
  <c r="J60" i="45" s="1"/>
  <c r="H62" i="44"/>
  <c r="I62" i="44" s="1"/>
  <c r="J62" i="44" s="1"/>
  <c r="H44" i="44"/>
  <c r="I44" i="44" s="1"/>
  <c r="J44" i="44" s="1"/>
  <c r="H26" i="44"/>
  <c r="I26" i="44" s="1"/>
  <c r="J26" i="44" s="1"/>
  <c r="H8" i="44"/>
  <c r="I8" i="44" s="1"/>
  <c r="J8" i="44" s="1"/>
  <c r="H62" i="43"/>
  <c r="I62" i="43" s="1"/>
  <c r="J62" i="43" s="1"/>
  <c r="H44" i="43"/>
  <c r="I44" i="43" s="1"/>
  <c r="J44" i="43" s="1"/>
  <c r="H26" i="43"/>
  <c r="I26" i="43" s="1"/>
  <c r="J26" i="43" s="1"/>
  <c r="H8" i="43"/>
  <c r="I8" i="43" s="1"/>
  <c r="J8" i="43" s="1"/>
  <c r="H69" i="45"/>
  <c r="I69" i="45" s="1"/>
  <c r="J69" i="45" s="1"/>
  <c r="H8" i="45"/>
  <c r="I8" i="45" s="1"/>
  <c r="J8" i="45" s="1"/>
  <c r="H56" i="45"/>
  <c r="I56" i="45" s="1"/>
  <c r="J56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H67" i="43"/>
  <c r="I67" i="43" s="1"/>
  <c r="J67" i="43" s="1"/>
  <c r="H49" i="43"/>
  <c r="I49" i="43" s="1"/>
  <c r="J49" i="43" s="1"/>
  <c r="H31" i="43"/>
  <c r="I31" i="43" s="1"/>
  <c r="J31" i="43" s="1"/>
  <c r="H13" i="43"/>
  <c r="I13" i="43" s="1"/>
  <c r="J13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59" i="41"/>
  <c r="I59" i="41" s="1"/>
  <c r="J59" i="41" s="1"/>
  <c r="H23" i="41"/>
  <c r="I23" i="41" s="1"/>
  <c r="J23" i="41" s="1"/>
  <c r="H62" i="40"/>
  <c r="I62" i="40" s="1"/>
  <c r="J62" i="40" s="1"/>
  <c r="H44" i="40"/>
  <c r="I44" i="40" s="1"/>
  <c r="J44" i="40" s="1"/>
  <c r="H26" i="40"/>
  <c r="I26" i="40" s="1"/>
  <c r="J26" i="40" s="1"/>
  <c r="H8" i="40"/>
  <c r="I8" i="40" s="1"/>
  <c r="J8" i="40" s="1"/>
  <c r="H74" i="39"/>
  <c r="I74" i="39" s="1"/>
  <c r="J74" i="39" s="1"/>
  <c r="H56" i="39"/>
  <c r="I56" i="39" s="1"/>
  <c r="J56" i="39" s="1"/>
  <c r="H38" i="39"/>
  <c r="I38" i="39" s="1"/>
  <c r="J38" i="39" s="1"/>
  <c r="H20" i="39"/>
  <c r="I20" i="39" s="1"/>
  <c r="J20" i="39" s="1"/>
  <c r="H85" i="38"/>
  <c r="I85" i="38" s="1"/>
  <c r="J85" i="38" s="1"/>
  <c r="H67" i="38"/>
  <c r="I67" i="38" s="1"/>
  <c r="J67" i="38" s="1"/>
  <c r="H49" i="38"/>
  <c r="I49" i="38" s="1"/>
  <c r="J49" i="38" s="1"/>
  <c r="H31" i="38"/>
  <c r="I31" i="38" s="1"/>
  <c r="J31" i="38" s="1"/>
  <c r="H13" i="38"/>
  <c r="I13" i="38" s="1"/>
  <c r="J13" i="38" s="1"/>
  <c r="K5" i="41"/>
  <c r="K6" i="41" s="1"/>
  <c r="H63" i="41"/>
  <c r="I63" i="41" s="1"/>
  <c r="J63" i="41" s="1"/>
  <c r="H27" i="41"/>
  <c r="I27" i="41" s="1"/>
  <c r="J27" i="41" s="1"/>
  <c r="H81" i="38"/>
  <c r="I81" i="38" s="1"/>
  <c r="J81" i="38" s="1"/>
  <c r="H63" i="38"/>
  <c r="I63" i="38" s="1"/>
  <c r="J63" i="38" s="1"/>
  <c r="H45" i="38"/>
  <c r="I45" i="38" s="1"/>
  <c r="J45" i="38" s="1"/>
  <c r="H27" i="38"/>
  <c r="I27" i="38" s="1"/>
  <c r="J27" i="38" s="1"/>
  <c r="H9" i="38"/>
  <c r="I9" i="38" s="1"/>
  <c r="J9" i="38" s="1"/>
  <c r="H98" i="41"/>
  <c r="I98" i="41" s="1"/>
  <c r="J98" i="41" s="1"/>
  <c r="H62" i="41"/>
  <c r="I62" i="41" s="1"/>
  <c r="J62" i="41" s="1"/>
  <c r="H26" i="41"/>
  <c r="I26" i="41" s="1"/>
  <c r="J26" i="41" s="1"/>
  <c r="Z4" i="44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97" i="41"/>
  <c r="I97" i="41" s="1"/>
  <c r="J97" i="41" s="1"/>
  <c r="H61" i="41"/>
  <c r="I61" i="41" s="1"/>
  <c r="J61" i="41" s="1"/>
  <c r="H25" i="41"/>
  <c r="I25" i="41" s="1"/>
  <c r="J25" i="41" s="1"/>
  <c r="H63" i="40"/>
  <c r="I63" i="40" s="1"/>
  <c r="J63" i="40" s="1"/>
  <c r="H45" i="40"/>
  <c r="I45" i="40" s="1"/>
  <c r="J45" i="40" s="1"/>
  <c r="H27" i="40"/>
  <c r="I27" i="40" s="1"/>
  <c r="J27" i="40" s="1"/>
  <c r="H9" i="40"/>
  <c r="I9" i="40" s="1"/>
  <c r="J9" i="40" s="1"/>
  <c r="H78" i="39"/>
  <c r="I78" i="39" s="1"/>
  <c r="J78" i="39" s="1"/>
  <c r="H60" i="39"/>
  <c r="I60" i="39" s="1"/>
  <c r="J60" i="39" s="1"/>
  <c r="H42" i="39"/>
  <c r="I42" i="39" s="1"/>
  <c r="J42" i="39" s="1"/>
  <c r="H24" i="39"/>
  <c r="I24" i="39" s="1"/>
  <c r="J24" i="39" s="1"/>
  <c r="H6" i="39"/>
  <c r="I6" i="39" s="1"/>
  <c r="J6" i="39" s="1"/>
  <c r="H89" i="38"/>
  <c r="I89" i="38" s="1"/>
  <c r="J89" i="38" s="1"/>
  <c r="H71" i="38"/>
  <c r="I71" i="38" s="1"/>
  <c r="J71" i="38" s="1"/>
  <c r="H53" i="38"/>
  <c r="I53" i="38" s="1"/>
  <c r="J53" i="38" s="1"/>
  <c r="H35" i="38"/>
  <c r="I35" i="38" s="1"/>
  <c r="J35" i="38" s="1"/>
  <c r="H17" i="38"/>
  <c r="I17" i="38" s="1"/>
  <c r="J17" i="38" s="1"/>
  <c r="H92" i="37"/>
  <c r="I92" i="37" s="1"/>
  <c r="J92" i="37" s="1"/>
  <c r="H56" i="37"/>
  <c r="I56" i="37" s="1"/>
  <c r="J56" i="37" s="1"/>
  <c r="H20" i="37"/>
  <c r="I20" i="37" s="1"/>
  <c r="J20" i="37" s="1"/>
  <c r="H90" i="33"/>
  <c r="I90" i="33" s="1"/>
  <c r="J90" i="33" s="1"/>
  <c r="H54" i="33"/>
  <c r="I54" i="33" s="1"/>
  <c r="J54" i="33" s="1"/>
  <c r="H18" i="33"/>
  <c r="I18" i="33" s="1"/>
  <c r="J18" i="33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75" i="35"/>
  <c r="I75" i="35" s="1"/>
  <c r="J75" i="35" s="1"/>
  <c r="H57" i="35"/>
  <c r="I57" i="35" s="1"/>
  <c r="J57" i="35" s="1"/>
  <c r="H39" i="35"/>
  <c r="I39" i="35" s="1"/>
  <c r="J39" i="35" s="1"/>
  <c r="H21" i="35"/>
  <c r="I21" i="35" s="1"/>
  <c r="J21" i="35" s="1"/>
  <c r="H83" i="33"/>
  <c r="I83" i="33" s="1"/>
  <c r="J83" i="33" s="1"/>
  <c r="H47" i="33"/>
  <c r="I47" i="33" s="1"/>
  <c r="J47" i="33" s="1"/>
  <c r="H11" i="33"/>
  <c r="I11" i="33" s="1"/>
  <c r="J11" i="33" s="1"/>
  <c r="H94" i="33"/>
  <c r="I94" i="33" s="1"/>
  <c r="J94" i="33" s="1"/>
  <c r="H58" i="33"/>
  <c r="I58" i="33" s="1"/>
  <c r="J58" i="33" s="1"/>
  <c r="H22" i="33"/>
  <c r="I22" i="33" s="1"/>
  <c r="J22" i="33" s="1"/>
  <c r="H65" i="36"/>
  <c r="I65" i="36" s="1"/>
  <c r="J65" i="36" s="1"/>
  <c r="H47" i="36"/>
  <c r="I47" i="36" s="1"/>
  <c r="J47" i="36" s="1"/>
  <c r="H29" i="36"/>
  <c r="I29" i="36" s="1"/>
  <c r="J29" i="36" s="1"/>
  <c r="H11" i="36"/>
  <c r="I11" i="36" s="1"/>
  <c r="J11" i="36" s="1"/>
  <c r="H65" i="35"/>
  <c r="I65" i="35" s="1"/>
  <c r="J65" i="35" s="1"/>
  <c r="H47" i="35"/>
  <c r="I47" i="35" s="1"/>
  <c r="J47" i="35" s="1"/>
  <c r="H29" i="35"/>
  <c r="I29" i="35" s="1"/>
  <c r="J29" i="35" s="1"/>
  <c r="H11" i="35"/>
  <c r="I11" i="35" s="1"/>
  <c r="J11" i="35" s="1"/>
  <c r="H81" i="33"/>
  <c r="I81" i="33" s="1"/>
  <c r="J81" i="33" s="1"/>
  <c r="H45" i="33"/>
  <c r="I45" i="33" s="1"/>
  <c r="J45" i="33" s="1"/>
  <c r="H9" i="33"/>
  <c r="I9" i="33" s="1"/>
  <c r="J9" i="33" s="1"/>
  <c r="H64" i="37"/>
  <c r="I64" i="37" s="1"/>
  <c r="J64" i="37" s="1"/>
  <c r="H28" i="37"/>
  <c r="I28" i="37" s="1"/>
  <c r="J28" i="37" s="1"/>
  <c r="H74" i="33"/>
  <c r="I74" i="33" s="1"/>
  <c r="J74" i="33" s="1"/>
  <c r="H38" i="33"/>
  <c r="I38" i="33" s="1"/>
  <c r="J38" i="33" s="1"/>
  <c r="H75" i="37"/>
  <c r="I75" i="37" s="1"/>
  <c r="J75" i="37" s="1"/>
  <c r="H39" i="37"/>
  <c r="I39" i="37" s="1"/>
  <c r="J39" i="37" s="1"/>
  <c r="H52" i="36"/>
  <c r="I52" i="36" s="1"/>
  <c r="J52" i="36" s="1"/>
  <c r="H34" i="36"/>
  <c r="I34" i="36" s="1"/>
  <c r="J34" i="36" s="1"/>
  <c r="H16" i="36"/>
  <c r="I16" i="36" s="1"/>
  <c r="J16" i="36" s="1"/>
  <c r="H67" i="35"/>
  <c r="I67" i="35" s="1"/>
  <c r="J67" i="35" s="1"/>
  <c r="H49" i="35"/>
  <c r="I49" i="35" s="1"/>
  <c r="J49" i="35" s="1"/>
  <c r="H31" i="35"/>
  <c r="I31" i="35" s="1"/>
  <c r="J31" i="35" s="1"/>
  <c r="H13" i="35"/>
  <c r="I13" i="35" s="1"/>
  <c r="J13" i="35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6" i="34"/>
  <c r="I6" i="34" s="1"/>
  <c r="J6" i="34" s="1"/>
  <c r="H97" i="33"/>
  <c r="I97" i="33" s="1"/>
  <c r="J97" i="33" s="1"/>
  <c r="H61" i="33"/>
  <c r="I61" i="33" s="1"/>
  <c r="J61" i="33" s="1"/>
  <c r="H25" i="33"/>
  <c r="I25" i="33" s="1"/>
  <c r="J25" i="33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H70" i="29"/>
  <c r="I70" i="29" s="1"/>
  <c r="J70" i="29" s="1"/>
  <c r="H34" i="29"/>
  <c r="I34" i="29" s="1"/>
  <c r="J34" i="29" s="1"/>
  <c r="Z4" i="36"/>
  <c r="H82" i="30"/>
  <c r="I82" i="30" s="1"/>
  <c r="J82" i="30" s="1"/>
  <c r="H64" i="30"/>
  <c r="I64" i="30" s="1"/>
  <c r="J64" i="30" s="1"/>
  <c r="H46" i="30"/>
  <c r="I46" i="30" s="1"/>
  <c r="J46" i="30" s="1"/>
  <c r="H28" i="30"/>
  <c r="I28" i="30" s="1"/>
  <c r="J28" i="30" s="1"/>
  <c r="H10" i="30"/>
  <c r="I10" i="30" s="1"/>
  <c r="J10" i="30" s="1"/>
  <c r="H63" i="29"/>
  <c r="I63" i="29" s="1"/>
  <c r="J63" i="29" s="1"/>
  <c r="H27" i="29"/>
  <c r="I27" i="29" s="1"/>
  <c r="J27" i="29" s="1"/>
  <c r="H58" i="28"/>
  <c r="I58" i="28" s="1"/>
  <c r="J58" i="28" s="1"/>
  <c r="H40" i="28"/>
  <c r="I40" i="28" s="1"/>
  <c r="J40" i="28" s="1"/>
  <c r="H22" i="28"/>
  <c r="I22" i="28" s="1"/>
  <c r="J22" i="28" s="1"/>
  <c r="H4" i="28"/>
  <c r="I4" i="28" s="1"/>
  <c r="J4" i="28" s="1"/>
  <c r="K4" i="28" s="1"/>
  <c r="AQ4" i="28" s="1"/>
  <c r="H73" i="27"/>
  <c r="I73" i="27" s="1"/>
  <c r="J73" i="27" s="1"/>
  <c r="H55" i="27"/>
  <c r="I55" i="27" s="1"/>
  <c r="J55" i="27" s="1"/>
  <c r="H37" i="27"/>
  <c r="I37" i="27" s="1"/>
  <c r="J37" i="27" s="1"/>
  <c r="H19" i="27"/>
  <c r="I19" i="27" s="1"/>
  <c r="J19" i="27" s="1"/>
  <c r="H74" i="29"/>
  <c r="I74" i="29" s="1"/>
  <c r="J74" i="29" s="1"/>
  <c r="H38" i="29"/>
  <c r="I38" i="29" s="1"/>
  <c r="J38" i="29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66" i="29"/>
  <c r="I66" i="29" s="1"/>
  <c r="J66" i="29" s="1"/>
  <c r="H30" i="29"/>
  <c r="I30" i="29" s="1"/>
  <c r="J30" i="29" s="1"/>
  <c r="AI3" i="34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0" i="30"/>
  <c r="I80" i="30" s="1"/>
  <c r="J80" i="30" s="1"/>
  <c r="H62" i="30"/>
  <c r="I62" i="30" s="1"/>
  <c r="J62" i="30" s="1"/>
  <c r="H44" i="30"/>
  <c r="I44" i="30" s="1"/>
  <c r="J44" i="30" s="1"/>
  <c r="H26" i="30"/>
  <c r="I26" i="30" s="1"/>
  <c r="J26" i="30" s="1"/>
  <c r="H8" i="30"/>
  <c r="I8" i="30" s="1"/>
  <c r="J8" i="30" s="1"/>
  <c r="H89" i="29"/>
  <c r="I89" i="29" s="1"/>
  <c r="J89" i="29" s="1"/>
  <c r="H53" i="29"/>
  <c r="I53" i="29" s="1"/>
  <c r="J53" i="29" s="1"/>
  <c r="H17" i="29"/>
  <c r="I17" i="29" s="1"/>
  <c r="J17" i="29" s="1"/>
  <c r="H59" i="28"/>
  <c r="I59" i="28" s="1"/>
  <c r="J59" i="28" s="1"/>
  <c r="H41" i="28"/>
  <c r="I41" i="28" s="1"/>
  <c r="J41" i="28" s="1"/>
  <c r="H23" i="28"/>
  <c r="I23" i="28" s="1"/>
  <c r="J23" i="28" s="1"/>
  <c r="H5" i="28"/>
  <c r="I5" i="28" s="1"/>
  <c r="J5" i="28" s="1"/>
  <c r="H62" i="27"/>
  <c r="I62" i="27" s="1"/>
  <c r="J62" i="27" s="1"/>
  <c r="H44" i="27"/>
  <c r="I44" i="27" s="1"/>
  <c r="J44" i="27" s="1"/>
  <c r="H26" i="27"/>
  <c r="I26" i="27" s="1"/>
  <c r="J26" i="27" s="1"/>
  <c r="H8" i="27"/>
  <c r="I8" i="27" s="1"/>
  <c r="J8" i="27" s="1"/>
  <c r="H25" i="29"/>
  <c r="I25" i="29" s="1"/>
  <c r="J25" i="29" s="1"/>
  <c r="H63" i="26"/>
  <c r="I63" i="26" s="1"/>
  <c r="J63" i="26" s="1"/>
  <c r="H27" i="26"/>
  <c r="I27" i="26" s="1"/>
  <c r="J27" i="26" s="1"/>
  <c r="H10" i="26"/>
  <c r="I10" i="26" s="1"/>
  <c r="J10" i="26" s="1"/>
  <c r="H28" i="26"/>
  <c r="I28" i="26" s="1"/>
  <c r="J28" i="26" s="1"/>
  <c r="H46" i="26"/>
  <c r="I46" i="26" s="1"/>
  <c r="J46" i="26" s="1"/>
  <c r="H64" i="26"/>
  <c r="I64" i="26" s="1"/>
  <c r="J64" i="26" s="1"/>
  <c r="H82" i="26"/>
  <c r="I82" i="26" s="1"/>
  <c r="J82" i="26" s="1"/>
  <c r="H7" i="32"/>
  <c r="I7" i="32" s="1"/>
  <c r="J7" i="32" s="1"/>
  <c r="H11" i="32"/>
  <c r="I11" i="32" s="1"/>
  <c r="J11" i="32" s="1"/>
  <c r="H60" i="25"/>
  <c r="I60" i="25" s="1"/>
  <c r="J60" i="25" s="1"/>
  <c r="H24" i="25"/>
  <c r="I24" i="25" s="1"/>
  <c r="J24" i="25" s="1"/>
  <c r="H16" i="17"/>
  <c r="I16" i="17" s="1"/>
  <c r="J16" i="17" s="1"/>
  <c r="H23" i="15"/>
  <c r="H20" i="15"/>
  <c r="H17" i="15"/>
  <c r="H14" i="15"/>
  <c r="H10" i="15"/>
  <c r="H11" i="15"/>
  <c r="H5" i="15"/>
  <c r="H4" i="15"/>
  <c r="H21" i="15"/>
  <c r="H18" i="15"/>
  <c r="H15" i="15"/>
  <c r="H12" i="15"/>
  <c r="H6" i="15"/>
  <c r="H22" i="15"/>
  <c r="H19" i="15"/>
  <c r="H16" i="15"/>
  <c r="H13" i="15"/>
  <c r="H8" i="15"/>
  <c r="H7" i="15"/>
  <c r="H9" i="15"/>
  <c r="H10" i="14"/>
  <c r="I10" i="14" s="1"/>
  <c r="J10" i="14" s="1"/>
  <c r="H9" i="13"/>
  <c r="I9" i="13" s="1"/>
  <c r="J9" i="13" s="1"/>
  <c r="AH4" i="6"/>
  <c r="Z4" i="6"/>
  <c r="H61" i="31"/>
  <c r="I61" i="31" s="1"/>
  <c r="J61" i="31" s="1"/>
  <c r="H7" i="31"/>
  <c r="I7" i="31" s="1"/>
  <c r="J7" i="31" s="1"/>
  <c r="H91" i="29"/>
  <c r="I91" i="29" s="1"/>
  <c r="J91" i="29" s="1"/>
  <c r="H87" i="26"/>
  <c r="I87" i="26" s="1"/>
  <c r="J87" i="26" s="1"/>
  <c r="H65" i="25"/>
  <c r="I65" i="25" s="1"/>
  <c r="J65" i="25" s="1"/>
  <c r="H29" i="25"/>
  <c r="I29" i="25" s="1"/>
  <c r="J29" i="25" s="1"/>
  <c r="AN3" i="18"/>
  <c r="AI3" i="18"/>
  <c r="H15" i="17"/>
  <c r="I15" i="17" s="1"/>
  <c r="J15" i="17" s="1"/>
  <c r="H15" i="14"/>
  <c r="I15" i="14" s="1"/>
  <c r="J15" i="14" s="1"/>
  <c r="AQ4" i="13"/>
  <c r="AQ4" i="10"/>
  <c r="H11" i="59"/>
  <c r="H5" i="59"/>
  <c r="H4" i="59"/>
  <c r="H21" i="59"/>
  <c r="H18" i="59"/>
  <c r="H15" i="59"/>
  <c r="H12" i="59"/>
  <c r="H6" i="59"/>
  <c r="H22" i="59"/>
  <c r="H19" i="59"/>
  <c r="H16" i="59"/>
  <c r="H13" i="59"/>
  <c r="H8" i="59"/>
  <c r="H7" i="59"/>
  <c r="H9" i="59"/>
  <c r="H20" i="59"/>
  <c r="H10" i="59"/>
  <c r="H17" i="59"/>
  <c r="H23" i="59"/>
  <c r="H14" i="59"/>
  <c r="H11" i="69"/>
  <c r="I11" i="69" s="1"/>
  <c r="J11" i="69" s="1"/>
  <c r="H17" i="69"/>
  <c r="I17" i="69" s="1"/>
  <c r="J17" i="69" s="1"/>
  <c r="H11" i="67"/>
  <c r="H5" i="67"/>
  <c r="H4" i="67"/>
  <c r="H22" i="67"/>
  <c r="H19" i="67"/>
  <c r="H16" i="67"/>
  <c r="H13" i="67"/>
  <c r="H8" i="67"/>
  <c r="H7" i="67"/>
  <c r="H20" i="67"/>
  <c r="H10" i="67"/>
  <c r="H6" i="67"/>
  <c r="H21" i="67"/>
  <c r="H12" i="67"/>
  <c r="H9" i="67"/>
  <c r="H17" i="67"/>
  <c r="H18" i="67"/>
  <c r="H23" i="67"/>
  <c r="H14" i="67"/>
  <c r="H15" i="67"/>
  <c r="H21" i="68"/>
  <c r="H18" i="68"/>
  <c r="H15" i="68"/>
  <c r="H12" i="68"/>
  <c r="H6" i="68"/>
  <c r="H9" i="68"/>
  <c r="H20" i="68"/>
  <c r="H10" i="68"/>
  <c r="H7" i="68"/>
  <c r="H16" i="68"/>
  <c r="H11" i="68"/>
  <c r="H4" i="68"/>
  <c r="H17" i="68"/>
  <c r="H22" i="68"/>
  <c r="H13" i="68"/>
  <c r="H23" i="68"/>
  <c r="H14" i="68"/>
  <c r="H19" i="68"/>
  <c r="H5" i="68"/>
  <c r="H8" i="68"/>
  <c r="AI3" i="29"/>
  <c r="H86" i="26"/>
  <c r="I86" i="26" s="1"/>
  <c r="J86" i="26" s="1"/>
  <c r="H68" i="26"/>
  <c r="I68" i="26" s="1"/>
  <c r="J68" i="26" s="1"/>
  <c r="H50" i="26"/>
  <c r="I50" i="26" s="1"/>
  <c r="J50" i="26" s="1"/>
  <c r="H32" i="26"/>
  <c r="I32" i="26" s="1"/>
  <c r="J32" i="26" s="1"/>
  <c r="H14" i="26"/>
  <c r="I14" i="26" s="1"/>
  <c r="J14" i="26" s="1"/>
  <c r="H76" i="25"/>
  <c r="I76" i="25" s="1"/>
  <c r="J76" i="25" s="1"/>
  <c r="H40" i="25"/>
  <c r="I40" i="25" s="1"/>
  <c r="J40" i="25" s="1"/>
  <c r="H4" i="25"/>
  <c r="I4" i="25" s="1"/>
  <c r="J4" i="25" s="1"/>
  <c r="K4" i="25" s="1"/>
  <c r="H21" i="18"/>
  <c r="I21" i="18" s="1"/>
  <c r="J21" i="18" s="1"/>
  <c r="AH4" i="15"/>
  <c r="H64" i="31"/>
  <c r="I64" i="31" s="1"/>
  <c r="J64" i="31" s="1"/>
  <c r="H19" i="31"/>
  <c r="I19" i="31" s="1"/>
  <c r="J19" i="31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81" i="25"/>
  <c r="I81" i="25" s="1"/>
  <c r="J81" i="25" s="1"/>
  <c r="H45" i="25"/>
  <c r="I45" i="25" s="1"/>
  <c r="J45" i="25" s="1"/>
  <c r="H9" i="25"/>
  <c r="I9" i="25" s="1"/>
  <c r="J9" i="25" s="1"/>
  <c r="H9" i="22"/>
  <c r="I9" i="22" s="1"/>
  <c r="J9" i="22" s="1"/>
  <c r="H20" i="18"/>
  <c r="I20" i="18" s="1"/>
  <c r="J20" i="18" s="1"/>
  <c r="H92" i="25"/>
  <c r="I92" i="25" s="1"/>
  <c r="J92" i="25" s="1"/>
  <c r="H56" i="25"/>
  <c r="I56" i="25" s="1"/>
  <c r="J56" i="25" s="1"/>
  <c r="H20" i="25"/>
  <c r="I20" i="25" s="1"/>
  <c r="J20" i="25" s="1"/>
  <c r="H7" i="21"/>
  <c r="I7" i="21" s="1"/>
  <c r="J7" i="21" s="1"/>
  <c r="H19" i="18"/>
  <c r="I19" i="18" s="1"/>
  <c r="J19" i="18" s="1"/>
  <c r="H12" i="17"/>
  <c r="I12" i="17" s="1"/>
  <c r="J12" i="17" s="1"/>
  <c r="H21" i="8"/>
  <c r="H18" i="8"/>
  <c r="H15" i="8"/>
  <c r="H12" i="8"/>
  <c r="H6" i="8"/>
  <c r="H22" i="8"/>
  <c r="H19" i="8"/>
  <c r="H16" i="8"/>
  <c r="H13" i="8"/>
  <c r="H8" i="8"/>
  <c r="H7" i="8"/>
  <c r="H9" i="8"/>
  <c r="H23" i="8"/>
  <c r="H20" i="8"/>
  <c r="H17" i="8"/>
  <c r="H14" i="8"/>
  <c r="H10" i="8"/>
  <c r="H11" i="8"/>
  <c r="H5" i="8"/>
  <c r="H4" i="8"/>
  <c r="H67" i="31"/>
  <c r="I67" i="31" s="1"/>
  <c r="J67" i="31" s="1"/>
  <c r="H40" i="31"/>
  <c r="I40" i="31" s="1"/>
  <c r="J40" i="31" s="1"/>
  <c r="H13" i="31"/>
  <c r="I13" i="31" s="1"/>
  <c r="J13" i="31" s="1"/>
  <c r="H59" i="26"/>
  <c r="I59" i="26" s="1"/>
  <c r="J59" i="26" s="1"/>
  <c r="H23" i="26"/>
  <c r="I23" i="26" s="1"/>
  <c r="J23" i="26" s="1"/>
  <c r="H67" i="25"/>
  <c r="I67" i="25" s="1"/>
  <c r="J67" i="25" s="1"/>
  <c r="H31" i="25"/>
  <c r="I31" i="25" s="1"/>
  <c r="J31" i="25" s="1"/>
  <c r="H7" i="22"/>
  <c r="I7" i="22" s="1"/>
  <c r="J7" i="22" s="1"/>
  <c r="H18" i="21"/>
  <c r="I18" i="21" s="1"/>
  <c r="J18" i="21" s="1"/>
  <c r="H11" i="14"/>
  <c r="I11" i="14" s="1"/>
  <c r="J11" i="14" s="1"/>
  <c r="H21" i="6"/>
  <c r="I21" i="6" s="1"/>
  <c r="J21" i="6" s="1"/>
  <c r="AH4" i="5"/>
  <c r="AQ4" i="5" s="1"/>
  <c r="Z4" i="5"/>
  <c r="H14" i="5"/>
  <c r="I14" i="5" s="1"/>
  <c r="J14" i="5" s="1"/>
  <c r="H14" i="17"/>
  <c r="I14" i="17" s="1"/>
  <c r="J14" i="17" s="1"/>
  <c r="H12" i="13"/>
  <c r="I12" i="13" s="1"/>
  <c r="J12" i="13" s="1"/>
  <c r="H18" i="6"/>
  <c r="I18" i="6" s="1"/>
  <c r="J18" i="6" s="1"/>
  <c r="H8" i="17"/>
  <c r="I8" i="17" s="1"/>
  <c r="J8" i="17" s="1"/>
  <c r="H13" i="10"/>
  <c r="I13" i="10" s="1"/>
  <c r="J13" i="10" s="1"/>
  <c r="H13" i="14"/>
  <c r="I13" i="14" s="1"/>
  <c r="J13" i="14" s="1"/>
  <c r="H23" i="6"/>
  <c r="I23" i="6" s="1"/>
  <c r="J23" i="6" s="1"/>
  <c r="Z4" i="13"/>
  <c r="H19" i="10"/>
  <c r="I19" i="10" s="1"/>
  <c r="J19" i="10" s="1"/>
  <c r="H7" i="6"/>
  <c r="I7" i="6" s="1"/>
  <c r="J7" i="6" s="1"/>
  <c r="I21" i="24"/>
  <c r="J21" i="24" s="1"/>
  <c r="I17" i="24"/>
  <c r="J17" i="24" s="1"/>
  <c r="I13" i="24"/>
  <c r="J13" i="24" s="1"/>
  <c r="AH4" i="96"/>
  <c r="X5" i="96"/>
  <c r="AH5" i="96" s="1"/>
  <c r="Y5" i="95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G43" i="94"/>
  <c r="G40" i="94"/>
  <c r="G37" i="94"/>
  <c r="G34" i="94"/>
  <c r="G31" i="94"/>
  <c r="G28" i="94"/>
  <c r="G25" i="94"/>
  <c r="G22" i="94"/>
  <c r="G19" i="94"/>
  <c r="G16" i="94"/>
  <c r="G13" i="94"/>
  <c r="G10" i="94"/>
  <c r="G7" i="94"/>
  <c r="G4" i="94"/>
  <c r="F87" i="94"/>
  <c r="G83" i="94"/>
  <c r="F80" i="94"/>
  <c r="F76" i="94"/>
  <c r="G72" i="94"/>
  <c r="F69" i="94"/>
  <c r="G65" i="94"/>
  <c r="F62" i="94"/>
  <c r="F58" i="94"/>
  <c r="G54" i="94"/>
  <c r="F51" i="94"/>
  <c r="G47" i="94"/>
  <c r="F44" i="94"/>
  <c r="F40" i="94"/>
  <c r="G36" i="94"/>
  <c r="F33" i="94"/>
  <c r="G29" i="94"/>
  <c r="F26" i="94"/>
  <c r="F22" i="94"/>
  <c r="G18" i="94"/>
  <c r="F15" i="94"/>
  <c r="G11" i="94"/>
  <c r="F8" i="94"/>
  <c r="F4" i="94"/>
  <c r="G86" i="94"/>
  <c r="F83" i="94"/>
  <c r="F79" i="94"/>
  <c r="G75" i="94"/>
  <c r="F72" i="94"/>
  <c r="G68" i="94"/>
  <c r="F65" i="94"/>
  <c r="F61" i="94"/>
  <c r="G57" i="94"/>
  <c r="F54" i="94"/>
  <c r="G50" i="94"/>
  <c r="F47" i="94"/>
  <c r="F43" i="94"/>
  <c r="G39" i="94"/>
  <c r="F36" i="94"/>
  <c r="G32" i="94"/>
  <c r="F29" i="94"/>
  <c r="F25" i="94"/>
  <c r="G21" i="94"/>
  <c r="F18" i="94"/>
  <c r="G14" i="94"/>
  <c r="F11" i="94"/>
  <c r="F7" i="94"/>
  <c r="G89" i="94"/>
  <c r="F86" i="94"/>
  <c r="F82" i="94"/>
  <c r="G78" i="94"/>
  <c r="F75" i="94"/>
  <c r="G71" i="94"/>
  <c r="F68" i="94"/>
  <c r="F64" i="94"/>
  <c r="G60" i="94"/>
  <c r="F57" i="94"/>
  <c r="G53" i="94"/>
  <c r="F50" i="94"/>
  <c r="F46" i="94"/>
  <c r="G42" i="94"/>
  <c r="F39" i="94"/>
  <c r="G35" i="94"/>
  <c r="F32" i="94"/>
  <c r="F28" i="94"/>
  <c r="G24" i="94"/>
  <c r="F21" i="94"/>
  <c r="G17" i="94"/>
  <c r="F14" i="94"/>
  <c r="F10" i="94"/>
  <c r="G6" i="94"/>
  <c r="F84" i="94"/>
  <c r="F77" i="94"/>
  <c r="G69" i="94"/>
  <c r="G62" i="94"/>
  <c r="F55" i="94"/>
  <c r="F48" i="94"/>
  <c r="F41" i="94"/>
  <c r="G33" i="94"/>
  <c r="G26" i="94"/>
  <c r="F19" i="94"/>
  <c r="F12" i="94"/>
  <c r="F5" i="94"/>
  <c r="F88" i="94"/>
  <c r="F81" i="94"/>
  <c r="F74" i="94"/>
  <c r="G66" i="94"/>
  <c r="G59" i="94"/>
  <c r="F52" i="94"/>
  <c r="F45" i="94"/>
  <c r="F38" i="94"/>
  <c r="G30" i="94"/>
  <c r="G23" i="94"/>
  <c r="F16" i="94"/>
  <c r="F9" i="94"/>
  <c r="G87" i="94"/>
  <c r="G80" i="94"/>
  <c r="F73" i="94"/>
  <c r="F66" i="94"/>
  <c r="F59" i="94"/>
  <c r="G51" i="94"/>
  <c r="G44" i="94"/>
  <c r="F37" i="94"/>
  <c r="F30" i="94"/>
  <c r="F23" i="94"/>
  <c r="G15" i="94"/>
  <c r="G8" i="94"/>
  <c r="F89" i="94"/>
  <c r="G74" i="94"/>
  <c r="F60" i="94"/>
  <c r="G45" i="94"/>
  <c r="F31" i="94"/>
  <c r="F17" i="94"/>
  <c r="F85" i="94"/>
  <c r="F71" i="94"/>
  <c r="G56" i="94"/>
  <c r="F42" i="94"/>
  <c r="G27" i="94"/>
  <c r="F13" i="94"/>
  <c r="G84" i="94"/>
  <c r="F70" i="94"/>
  <c r="F56" i="94"/>
  <c r="G41" i="94"/>
  <c r="F27" i="94"/>
  <c r="G12" i="94"/>
  <c r="G81" i="94"/>
  <c r="F67" i="94"/>
  <c r="F53" i="94"/>
  <c r="G38" i="94"/>
  <c r="F24" i="94"/>
  <c r="G9" i="94"/>
  <c r="F78" i="94"/>
  <c r="G63" i="94"/>
  <c r="F49" i="94"/>
  <c r="F35" i="94"/>
  <c r="G20" i="94"/>
  <c r="F6" i="94"/>
  <c r="G5" i="94"/>
  <c r="G77" i="94"/>
  <c r="F63" i="94"/>
  <c r="G48" i="94"/>
  <c r="F34" i="94"/>
  <c r="F20" i="94"/>
  <c r="AH4" i="91"/>
  <c r="Z4" i="91"/>
  <c r="X5" i="92"/>
  <c r="AH5" i="92" s="1"/>
  <c r="W5" i="87"/>
  <c r="AG4" i="87"/>
  <c r="AF4" i="87"/>
  <c r="AE4" i="87"/>
  <c r="AH4" i="80"/>
  <c r="Z4" i="80"/>
  <c r="W5" i="79"/>
  <c r="AG4" i="79"/>
  <c r="AF4" i="79"/>
  <c r="AE4" i="79"/>
  <c r="AR3" i="79"/>
  <c r="K5" i="57"/>
  <c r="AH3" i="76"/>
  <c r="Z4" i="72"/>
  <c r="AH4" i="55"/>
  <c r="AN3" i="48"/>
  <c r="AI3" i="48"/>
  <c r="P3" i="71"/>
  <c r="AF3" i="71" s="1"/>
  <c r="AO3" i="71" s="1"/>
  <c r="AE3" i="71"/>
  <c r="P3" i="68"/>
  <c r="AF3" i="68" s="1"/>
  <c r="AO3" i="68" s="1"/>
  <c r="AE3" i="68"/>
  <c r="Z4" i="64"/>
  <c r="G68" i="76"/>
  <c r="G65" i="76"/>
  <c r="G62" i="76"/>
  <c r="G59" i="76"/>
  <c r="G56" i="76"/>
  <c r="G53" i="76"/>
  <c r="G50" i="76"/>
  <c r="G47" i="76"/>
  <c r="G44" i="76"/>
  <c r="G41" i="76"/>
  <c r="G38" i="76"/>
  <c r="G35" i="76"/>
  <c r="G32" i="76"/>
  <c r="G29" i="76"/>
  <c r="G26" i="76"/>
  <c r="G23" i="76"/>
  <c r="G20" i="76"/>
  <c r="G17" i="76"/>
  <c r="G14" i="76"/>
  <c r="G11" i="76"/>
  <c r="G8" i="76"/>
  <c r="G5" i="76"/>
  <c r="F68" i="76"/>
  <c r="F65" i="76"/>
  <c r="F62" i="76"/>
  <c r="F59" i="76"/>
  <c r="F56" i="76"/>
  <c r="F53" i="76"/>
  <c r="F50" i="76"/>
  <c r="F47" i="76"/>
  <c r="F44" i="76"/>
  <c r="F41" i="76"/>
  <c r="F38" i="76"/>
  <c r="F35" i="76"/>
  <c r="F32" i="76"/>
  <c r="F29" i="76"/>
  <c r="F26" i="76"/>
  <c r="F23" i="76"/>
  <c r="F20" i="76"/>
  <c r="F17" i="76"/>
  <c r="F14" i="76"/>
  <c r="F11" i="76"/>
  <c r="F8" i="76"/>
  <c r="F5" i="76"/>
  <c r="F69" i="76"/>
  <c r="F64" i="76"/>
  <c r="F60" i="76"/>
  <c r="F55" i="76"/>
  <c r="F51" i="76"/>
  <c r="F46" i="76"/>
  <c r="F42" i="76"/>
  <c r="F37" i="76"/>
  <c r="F33" i="76"/>
  <c r="F28" i="76"/>
  <c r="F24" i="76"/>
  <c r="F19" i="76"/>
  <c r="F15" i="76"/>
  <c r="F10" i="76"/>
  <c r="F6" i="76"/>
  <c r="G67" i="76"/>
  <c r="G63" i="76"/>
  <c r="G58" i="76"/>
  <c r="G54" i="76"/>
  <c r="G49" i="76"/>
  <c r="G45" i="76"/>
  <c r="G40" i="76"/>
  <c r="G36" i="76"/>
  <c r="G31" i="76"/>
  <c r="G27" i="76"/>
  <c r="G22" i="76"/>
  <c r="G18" i="76"/>
  <c r="G13" i="76"/>
  <c r="G9" i="76"/>
  <c r="G4" i="76"/>
  <c r="F67" i="76"/>
  <c r="F63" i="76"/>
  <c r="F58" i="76"/>
  <c r="F54" i="76"/>
  <c r="F49" i="76"/>
  <c r="F45" i="76"/>
  <c r="F40" i="76"/>
  <c r="F36" i="76"/>
  <c r="F31" i="76"/>
  <c r="F27" i="76"/>
  <c r="F22" i="76"/>
  <c r="F18" i="76"/>
  <c r="F13" i="76"/>
  <c r="F9" i="76"/>
  <c r="F4" i="76"/>
  <c r="G66" i="76"/>
  <c r="G61" i="76"/>
  <c r="G57" i="76"/>
  <c r="G52" i="76"/>
  <c r="G48" i="76"/>
  <c r="G43" i="76"/>
  <c r="G39" i="76"/>
  <c r="G34" i="76"/>
  <c r="G30" i="76"/>
  <c r="G25" i="76"/>
  <c r="G21" i="76"/>
  <c r="G16" i="76"/>
  <c r="G12" i="76"/>
  <c r="G7" i="76"/>
  <c r="G69" i="76"/>
  <c r="G55" i="76"/>
  <c r="G42" i="76"/>
  <c r="G28" i="76"/>
  <c r="G15" i="76"/>
  <c r="F66" i="76"/>
  <c r="F52" i="76"/>
  <c r="F39" i="76"/>
  <c r="F25" i="76"/>
  <c r="F12" i="76"/>
  <c r="G64" i="76"/>
  <c r="G51" i="76"/>
  <c r="G37" i="76"/>
  <c r="G24" i="76"/>
  <c r="G10" i="76"/>
  <c r="F61" i="76"/>
  <c r="F48" i="76"/>
  <c r="F34" i="76"/>
  <c r="F21" i="76"/>
  <c r="F7" i="76"/>
  <c r="G60" i="76"/>
  <c r="G46" i="76"/>
  <c r="G33" i="76"/>
  <c r="G19" i="76"/>
  <c r="G6" i="76"/>
  <c r="F30" i="76"/>
  <c r="F16" i="76"/>
  <c r="F43" i="76"/>
  <c r="F57" i="76"/>
  <c r="F88" i="82"/>
  <c r="F85" i="82"/>
  <c r="F82" i="82"/>
  <c r="F79" i="82"/>
  <c r="F76" i="82"/>
  <c r="F73" i="82"/>
  <c r="F70" i="82"/>
  <c r="F67" i="82"/>
  <c r="F64" i="82"/>
  <c r="F61" i="82"/>
  <c r="F58" i="82"/>
  <c r="F55" i="82"/>
  <c r="F52" i="82"/>
  <c r="F49" i="82"/>
  <c r="F46" i="82"/>
  <c r="F43" i="82"/>
  <c r="F40" i="82"/>
  <c r="F37" i="82"/>
  <c r="F34" i="82"/>
  <c r="F31" i="82"/>
  <c r="F28" i="82"/>
  <c r="F25" i="82"/>
  <c r="F22" i="82"/>
  <c r="F19" i="82"/>
  <c r="F16" i="82"/>
  <c r="F13" i="82"/>
  <c r="F10" i="82"/>
  <c r="F7" i="82"/>
  <c r="F4" i="82"/>
  <c r="G87" i="82"/>
  <c r="G84" i="82"/>
  <c r="G81" i="82"/>
  <c r="G78" i="82"/>
  <c r="G75" i="82"/>
  <c r="G72" i="82"/>
  <c r="G69" i="82"/>
  <c r="G66" i="82"/>
  <c r="G63" i="82"/>
  <c r="G60" i="82"/>
  <c r="G57" i="82"/>
  <c r="G54" i="82"/>
  <c r="G51" i="82"/>
  <c r="G48" i="82"/>
  <c r="G45" i="82"/>
  <c r="G42" i="82"/>
  <c r="G39" i="82"/>
  <c r="G36" i="82"/>
  <c r="G33" i="82"/>
  <c r="G30" i="82"/>
  <c r="G27" i="82"/>
  <c r="G24" i="82"/>
  <c r="G21" i="82"/>
  <c r="G18" i="82"/>
  <c r="G15" i="82"/>
  <c r="G12" i="82"/>
  <c r="G9" i="82"/>
  <c r="G6" i="82"/>
  <c r="F87" i="82"/>
  <c r="F84" i="82"/>
  <c r="F81" i="82"/>
  <c r="F78" i="82"/>
  <c r="F75" i="82"/>
  <c r="F72" i="82"/>
  <c r="F69" i="82"/>
  <c r="F66" i="82"/>
  <c r="F63" i="82"/>
  <c r="F60" i="82"/>
  <c r="F57" i="82"/>
  <c r="F54" i="82"/>
  <c r="F51" i="82"/>
  <c r="F48" i="82"/>
  <c r="F45" i="82"/>
  <c r="F42" i="82"/>
  <c r="F39" i="82"/>
  <c r="F36" i="82"/>
  <c r="F33" i="82"/>
  <c r="F30" i="82"/>
  <c r="F27" i="82"/>
  <c r="F24" i="82"/>
  <c r="F21" i="82"/>
  <c r="F18" i="82"/>
  <c r="F15" i="82"/>
  <c r="F12" i="82"/>
  <c r="F9" i="82"/>
  <c r="F6" i="82"/>
  <c r="G89" i="82"/>
  <c r="G86" i="82"/>
  <c r="G83" i="82"/>
  <c r="G80" i="82"/>
  <c r="G77" i="82"/>
  <c r="G74" i="82"/>
  <c r="G71" i="82"/>
  <c r="G68" i="82"/>
  <c r="G65" i="82"/>
  <c r="G62" i="82"/>
  <c r="G59" i="82"/>
  <c r="G56" i="82"/>
  <c r="G53" i="82"/>
  <c r="G50" i="82"/>
  <c r="G47" i="82"/>
  <c r="G44" i="82"/>
  <c r="G41" i="82"/>
  <c r="G38" i="82"/>
  <c r="G35" i="82"/>
  <c r="G32" i="82"/>
  <c r="G29" i="82"/>
  <c r="G26" i="82"/>
  <c r="G23" i="82"/>
  <c r="G20" i="82"/>
  <c r="G17" i="82"/>
  <c r="G14" i="82"/>
  <c r="G11" i="82"/>
  <c r="G8" i="82"/>
  <c r="G5" i="82"/>
  <c r="G82" i="82"/>
  <c r="G73" i="82"/>
  <c r="G64" i="82"/>
  <c r="G55" i="82"/>
  <c r="G46" i="82"/>
  <c r="G37" i="82"/>
  <c r="G28" i="82"/>
  <c r="G19" i="82"/>
  <c r="G10" i="82"/>
  <c r="F89" i="82"/>
  <c r="F80" i="82"/>
  <c r="F71" i="82"/>
  <c r="F62" i="82"/>
  <c r="F53" i="82"/>
  <c r="F44" i="82"/>
  <c r="F35" i="82"/>
  <c r="F26" i="82"/>
  <c r="F17" i="82"/>
  <c r="F8" i="82"/>
  <c r="G88" i="82"/>
  <c r="G79" i="82"/>
  <c r="G70" i="82"/>
  <c r="G61" i="82"/>
  <c r="G52" i="82"/>
  <c r="G43" i="82"/>
  <c r="G34" i="82"/>
  <c r="G25" i="82"/>
  <c r="G16" i="82"/>
  <c r="G7" i="82"/>
  <c r="F86" i="82"/>
  <c r="F77" i="82"/>
  <c r="F68" i="82"/>
  <c r="F59" i="82"/>
  <c r="F50" i="82"/>
  <c r="F41" i="82"/>
  <c r="F32" i="82"/>
  <c r="F23" i="82"/>
  <c r="F14" i="82"/>
  <c r="F5" i="82"/>
  <c r="G85" i="82"/>
  <c r="G76" i="82"/>
  <c r="G67" i="82"/>
  <c r="G58" i="82"/>
  <c r="G49" i="82"/>
  <c r="G40" i="82"/>
  <c r="G31" i="82"/>
  <c r="G22" i="82"/>
  <c r="G13" i="82"/>
  <c r="G4" i="82"/>
  <c r="F83" i="82"/>
  <c r="F29" i="82"/>
  <c r="F74" i="82"/>
  <c r="F20" i="82"/>
  <c r="F65" i="82"/>
  <c r="F11" i="82"/>
  <c r="F56" i="82"/>
  <c r="F47" i="82"/>
  <c r="F38" i="82"/>
  <c r="F79" i="87"/>
  <c r="F76" i="87"/>
  <c r="F73" i="87"/>
  <c r="F70" i="87"/>
  <c r="F67" i="87"/>
  <c r="F64" i="87"/>
  <c r="F61" i="87"/>
  <c r="F58" i="87"/>
  <c r="F55" i="87"/>
  <c r="F52" i="87"/>
  <c r="F49" i="87"/>
  <c r="F46" i="87"/>
  <c r="F43" i="87"/>
  <c r="F40" i="87"/>
  <c r="F37" i="87"/>
  <c r="F34" i="87"/>
  <c r="F31" i="87"/>
  <c r="F28" i="87"/>
  <c r="F25" i="87"/>
  <c r="F22" i="87"/>
  <c r="F19" i="87"/>
  <c r="F16" i="87"/>
  <c r="F13" i="87"/>
  <c r="F10" i="87"/>
  <c r="F7" i="87"/>
  <c r="F4" i="87"/>
  <c r="G78" i="87"/>
  <c r="G75" i="87"/>
  <c r="G72" i="87"/>
  <c r="G69" i="87"/>
  <c r="G66" i="87"/>
  <c r="G63" i="87"/>
  <c r="G60" i="87"/>
  <c r="G57" i="87"/>
  <c r="G54" i="87"/>
  <c r="G51" i="87"/>
  <c r="G48" i="87"/>
  <c r="G45" i="87"/>
  <c r="G42" i="87"/>
  <c r="G39" i="87"/>
  <c r="G36" i="87"/>
  <c r="G33" i="87"/>
  <c r="G30" i="87"/>
  <c r="G27" i="87"/>
  <c r="G24" i="87"/>
  <c r="G21" i="87"/>
  <c r="G18" i="87"/>
  <c r="G15" i="87"/>
  <c r="G12" i="87"/>
  <c r="G9" i="87"/>
  <c r="G6" i="87"/>
  <c r="F78" i="87"/>
  <c r="F75" i="87"/>
  <c r="F72" i="87"/>
  <c r="F69" i="87"/>
  <c r="F66" i="87"/>
  <c r="F63" i="87"/>
  <c r="F60" i="87"/>
  <c r="F57" i="87"/>
  <c r="F54" i="87"/>
  <c r="F51" i="87"/>
  <c r="F48" i="87"/>
  <c r="F45" i="87"/>
  <c r="F42" i="87"/>
  <c r="F39" i="87"/>
  <c r="F36" i="87"/>
  <c r="F33" i="87"/>
  <c r="F30" i="87"/>
  <c r="F27" i="87"/>
  <c r="F24" i="87"/>
  <c r="F21" i="87"/>
  <c r="F18" i="87"/>
  <c r="F15" i="87"/>
  <c r="F12" i="87"/>
  <c r="F9" i="87"/>
  <c r="F6" i="87"/>
  <c r="G79" i="87"/>
  <c r="G73" i="87"/>
  <c r="G67" i="87"/>
  <c r="G61" i="87"/>
  <c r="G55" i="87"/>
  <c r="G49" i="87"/>
  <c r="G43" i="87"/>
  <c r="G37" i="87"/>
  <c r="G31" i="87"/>
  <c r="G25" i="87"/>
  <c r="G19" i="87"/>
  <c r="G13" i="87"/>
  <c r="G7" i="87"/>
  <c r="G77" i="87"/>
  <c r="G71" i="87"/>
  <c r="G65" i="87"/>
  <c r="G59" i="87"/>
  <c r="G53" i="87"/>
  <c r="G47" i="87"/>
  <c r="G41" i="87"/>
  <c r="G35" i="87"/>
  <c r="G29" i="87"/>
  <c r="G23" i="87"/>
  <c r="G17" i="87"/>
  <c r="G11" i="87"/>
  <c r="G5" i="87"/>
  <c r="F77" i="87"/>
  <c r="F71" i="87"/>
  <c r="F65" i="87"/>
  <c r="F59" i="87"/>
  <c r="F53" i="87"/>
  <c r="F47" i="87"/>
  <c r="F41" i="87"/>
  <c r="F35" i="87"/>
  <c r="F29" i="87"/>
  <c r="F23" i="87"/>
  <c r="F17" i="87"/>
  <c r="F11" i="87"/>
  <c r="F5" i="87"/>
  <c r="G76" i="87"/>
  <c r="G70" i="87"/>
  <c r="G64" i="87"/>
  <c r="G58" i="87"/>
  <c r="G52" i="87"/>
  <c r="G46" i="87"/>
  <c r="G40" i="87"/>
  <c r="G34" i="87"/>
  <c r="G28" i="87"/>
  <c r="G22" i="87"/>
  <c r="G16" i="87"/>
  <c r="G10" i="87"/>
  <c r="G4" i="87"/>
  <c r="G74" i="87"/>
  <c r="G68" i="87"/>
  <c r="G62" i="87"/>
  <c r="G56" i="87"/>
  <c r="G50" i="87"/>
  <c r="G44" i="87"/>
  <c r="G38" i="87"/>
  <c r="G32" i="87"/>
  <c r="G26" i="87"/>
  <c r="G20" i="87"/>
  <c r="G14" i="87"/>
  <c r="G8" i="87"/>
  <c r="F56" i="87"/>
  <c r="F20" i="87"/>
  <c r="F50" i="87"/>
  <c r="F14" i="87"/>
  <c r="F44" i="87"/>
  <c r="F8" i="87"/>
  <c r="F74" i="87"/>
  <c r="F38" i="87"/>
  <c r="F62" i="87"/>
  <c r="F32" i="87"/>
  <c r="F26" i="87"/>
  <c r="F68" i="87"/>
  <c r="G93" i="93"/>
  <c r="G87" i="93"/>
  <c r="G81" i="93"/>
  <c r="G75" i="93"/>
  <c r="G69" i="93"/>
  <c r="G63" i="93"/>
  <c r="G57" i="93"/>
  <c r="G51" i="93"/>
  <c r="G45" i="93"/>
  <c r="G39" i="93"/>
  <c r="G33" i="93"/>
  <c r="G27" i="93"/>
  <c r="G21" i="93"/>
  <c r="G15" i="93"/>
  <c r="G9" i="93"/>
  <c r="G98" i="93"/>
  <c r="G92" i="93"/>
  <c r="G86" i="93"/>
  <c r="G80" i="93"/>
  <c r="G74" i="93"/>
  <c r="G68" i="93"/>
  <c r="G62" i="93"/>
  <c r="G56" i="93"/>
  <c r="G50" i="93"/>
  <c r="G44" i="93"/>
  <c r="G38" i="93"/>
  <c r="G32" i="93"/>
  <c r="G26" i="93"/>
  <c r="G20" i="93"/>
  <c r="G14" i="93"/>
  <c r="G8" i="93"/>
  <c r="G97" i="93"/>
  <c r="G91" i="93"/>
  <c r="G85" i="93"/>
  <c r="G79" i="93"/>
  <c r="G73" i="93"/>
  <c r="G67" i="93"/>
  <c r="G61" i="93"/>
  <c r="G55" i="93"/>
  <c r="G49" i="93"/>
  <c r="G43" i="93"/>
  <c r="G37" i="93"/>
  <c r="G31" i="93"/>
  <c r="G25" i="93"/>
  <c r="G19" i="93"/>
  <c r="G13" i="93"/>
  <c r="G7" i="93"/>
  <c r="G96" i="93"/>
  <c r="G90" i="93"/>
  <c r="G84" i="93"/>
  <c r="G78" i="93"/>
  <c r="G72" i="93"/>
  <c r="G66" i="93"/>
  <c r="G60" i="93"/>
  <c r="G54" i="93"/>
  <c r="G48" i="93"/>
  <c r="G42" i="93"/>
  <c r="G36" i="93"/>
  <c r="G30" i="93"/>
  <c r="G24" i="93"/>
  <c r="G18" i="93"/>
  <c r="G12" i="93"/>
  <c r="G6" i="93"/>
  <c r="G95" i="93"/>
  <c r="G89" i="93"/>
  <c r="G83" i="93"/>
  <c r="G77" i="93"/>
  <c r="G71" i="93"/>
  <c r="G65" i="93"/>
  <c r="G59" i="93"/>
  <c r="G53" i="93"/>
  <c r="G47" i="93"/>
  <c r="G41" i="93"/>
  <c r="G35" i="93"/>
  <c r="G29" i="93"/>
  <c r="G23" i="93"/>
  <c r="G17" i="93"/>
  <c r="G11" i="93"/>
  <c r="G5" i="93"/>
  <c r="G82" i="93"/>
  <c r="G46" i="93"/>
  <c r="G10" i="93"/>
  <c r="G76" i="93"/>
  <c r="G40" i="93"/>
  <c r="G4" i="93"/>
  <c r="G70" i="93"/>
  <c r="G34" i="93"/>
  <c r="G64" i="93"/>
  <c r="G28" i="93"/>
  <c r="G94" i="93"/>
  <c r="G58" i="93"/>
  <c r="G22" i="93"/>
  <c r="G52" i="93"/>
  <c r="G16" i="93"/>
  <c r="G88" i="93"/>
  <c r="Z4" i="56"/>
  <c r="K5" i="53"/>
  <c r="AH4" i="50"/>
  <c r="W5" i="48"/>
  <c r="AG4" i="48"/>
  <c r="AF4" i="48"/>
  <c r="AE4" i="48"/>
  <c r="P3" i="49"/>
  <c r="AF3" i="49" s="1"/>
  <c r="AO3" i="49" s="1"/>
  <c r="AE3" i="49"/>
  <c r="H30" i="47"/>
  <c r="I30" i="47" s="1"/>
  <c r="J30" i="47" s="1"/>
  <c r="H8" i="47"/>
  <c r="I8" i="47" s="1"/>
  <c r="J8" i="47" s="1"/>
  <c r="H35" i="47"/>
  <c r="I35" i="47" s="1"/>
  <c r="J35" i="47" s="1"/>
  <c r="H62" i="47"/>
  <c r="I62" i="47" s="1"/>
  <c r="J62" i="47" s="1"/>
  <c r="H10" i="47"/>
  <c r="I10" i="47" s="1"/>
  <c r="J10" i="47" s="1"/>
  <c r="H28" i="47"/>
  <c r="I28" i="47" s="1"/>
  <c r="J28" i="47" s="1"/>
  <c r="H46" i="47"/>
  <c r="I46" i="47" s="1"/>
  <c r="J46" i="47" s="1"/>
  <c r="H64" i="47"/>
  <c r="I64" i="47" s="1"/>
  <c r="J64" i="47" s="1"/>
  <c r="H66" i="47"/>
  <c r="I66" i="47" s="1"/>
  <c r="J66" i="47" s="1"/>
  <c r="H32" i="47"/>
  <c r="I32" i="47" s="1"/>
  <c r="J32" i="47" s="1"/>
  <c r="H64" i="45"/>
  <c r="I64" i="45" s="1"/>
  <c r="J64" i="45" s="1"/>
  <c r="H5" i="45"/>
  <c r="I5" i="45" s="1"/>
  <c r="J5" i="45" s="1"/>
  <c r="H63" i="45"/>
  <c r="I63" i="45" s="1"/>
  <c r="J63" i="45" s="1"/>
  <c r="H4" i="45"/>
  <c r="I4" i="45" s="1"/>
  <c r="J4" i="45" s="1"/>
  <c r="K4" i="45" s="1"/>
  <c r="AQ4" i="45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71" i="45"/>
  <c r="I71" i="45" s="1"/>
  <c r="J71" i="45" s="1"/>
  <c r="H11" i="45"/>
  <c r="I11" i="45" s="1"/>
  <c r="J11" i="45" s="1"/>
  <c r="H65" i="45"/>
  <c r="I65" i="45" s="1"/>
  <c r="J65" i="45" s="1"/>
  <c r="H16" i="45"/>
  <c r="I16" i="45" s="1"/>
  <c r="J16" i="45" s="1"/>
  <c r="H59" i="45"/>
  <c r="I59" i="45" s="1"/>
  <c r="J59" i="45" s="1"/>
  <c r="H7" i="45"/>
  <c r="I7" i="45" s="1"/>
  <c r="J7" i="45" s="1"/>
  <c r="H43" i="45"/>
  <c r="I43" i="45" s="1"/>
  <c r="J43" i="45" s="1"/>
  <c r="H79" i="45"/>
  <c r="I79" i="45" s="1"/>
  <c r="J79" i="45" s="1"/>
  <c r="H48" i="45"/>
  <c r="I48" i="45" s="1"/>
  <c r="J48" i="45" s="1"/>
  <c r="H59" i="44"/>
  <c r="I59" i="44" s="1"/>
  <c r="J59" i="44" s="1"/>
  <c r="H41" i="44"/>
  <c r="I41" i="44" s="1"/>
  <c r="J41" i="44" s="1"/>
  <c r="H23" i="44"/>
  <c r="I23" i="44" s="1"/>
  <c r="J23" i="44" s="1"/>
  <c r="H5" i="44"/>
  <c r="I5" i="44" s="1"/>
  <c r="J5" i="44" s="1"/>
  <c r="H77" i="43"/>
  <c r="I77" i="43" s="1"/>
  <c r="J77" i="43" s="1"/>
  <c r="H59" i="43"/>
  <c r="I59" i="43" s="1"/>
  <c r="J59" i="43" s="1"/>
  <c r="H41" i="43"/>
  <c r="I41" i="43" s="1"/>
  <c r="J41" i="43" s="1"/>
  <c r="H23" i="43"/>
  <c r="I23" i="43" s="1"/>
  <c r="J23" i="43" s="1"/>
  <c r="H5" i="43"/>
  <c r="I5" i="43" s="1"/>
  <c r="J5" i="43" s="1"/>
  <c r="H57" i="45"/>
  <c r="I57" i="45" s="1"/>
  <c r="J57" i="45" s="1"/>
  <c r="H46" i="45"/>
  <c r="I46" i="45" s="1"/>
  <c r="J46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AH4" i="43"/>
  <c r="AQ4" i="43" s="1"/>
  <c r="H64" i="43"/>
  <c r="I64" i="43" s="1"/>
  <c r="J64" i="43" s="1"/>
  <c r="H46" i="43"/>
  <c r="I46" i="43" s="1"/>
  <c r="J46" i="43" s="1"/>
  <c r="H28" i="43"/>
  <c r="I28" i="43" s="1"/>
  <c r="J28" i="43" s="1"/>
  <c r="H10" i="43"/>
  <c r="I10" i="43" s="1"/>
  <c r="J10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89" i="41"/>
  <c r="I89" i="41" s="1"/>
  <c r="J89" i="41" s="1"/>
  <c r="H53" i="41"/>
  <c r="I53" i="41" s="1"/>
  <c r="J53" i="41" s="1"/>
  <c r="H17" i="41"/>
  <c r="I17" i="41" s="1"/>
  <c r="J17" i="41" s="1"/>
  <c r="H59" i="40"/>
  <c r="I59" i="40" s="1"/>
  <c r="J59" i="40" s="1"/>
  <c r="H41" i="40"/>
  <c r="I41" i="40" s="1"/>
  <c r="J41" i="40" s="1"/>
  <c r="H23" i="40"/>
  <c r="I23" i="40" s="1"/>
  <c r="J23" i="40" s="1"/>
  <c r="H5" i="40"/>
  <c r="I5" i="40" s="1"/>
  <c r="J5" i="40" s="1"/>
  <c r="K5" i="40" s="1"/>
  <c r="H71" i="39"/>
  <c r="I71" i="39" s="1"/>
  <c r="J71" i="39" s="1"/>
  <c r="H53" i="39"/>
  <c r="I53" i="39" s="1"/>
  <c r="J53" i="39" s="1"/>
  <c r="H35" i="39"/>
  <c r="I35" i="39" s="1"/>
  <c r="J35" i="39" s="1"/>
  <c r="H17" i="39"/>
  <c r="I17" i="39" s="1"/>
  <c r="J17" i="39" s="1"/>
  <c r="H82" i="38"/>
  <c r="I82" i="38" s="1"/>
  <c r="J82" i="38" s="1"/>
  <c r="H64" i="38"/>
  <c r="I64" i="38" s="1"/>
  <c r="J64" i="38" s="1"/>
  <c r="H46" i="38"/>
  <c r="I46" i="38" s="1"/>
  <c r="J46" i="38" s="1"/>
  <c r="H28" i="38"/>
  <c r="I28" i="38" s="1"/>
  <c r="J28" i="38" s="1"/>
  <c r="H10" i="38"/>
  <c r="I10" i="38" s="1"/>
  <c r="J10" i="38" s="1"/>
  <c r="AN3" i="41"/>
  <c r="AI3" i="41"/>
  <c r="AN3" i="38"/>
  <c r="AI3" i="38"/>
  <c r="Z4" i="43"/>
  <c r="H93" i="41"/>
  <c r="I93" i="41" s="1"/>
  <c r="J93" i="41" s="1"/>
  <c r="H57" i="41"/>
  <c r="I57" i="41" s="1"/>
  <c r="J57" i="41" s="1"/>
  <c r="H21" i="41"/>
  <c r="I21" i="41" s="1"/>
  <c r="J21" i="41" s="1"/>
  <c r="AH4" i="39"/>
  <c r="AQ4" i="39" s="1"/>
  <c r="Z4" i="39"/>
  <c r="H78" i="38"/>
  <c r="I78" i="38" s="1"/>
  <c r="J78" i="38" s="1"/>
  <c r="H60" i="38"/>
  <c r="I60" i="38" s="1"/>
  <c r="J60" i="38" s="1"/>
  <c r="H42" i="38"/>
  <c r="I42" i="38" s="1"/>
  <c r="J42" i="38" s="1"/>
  <c r="H24" i="38"/>
  <c r="I24" i="38" s="1"/>
  <c r="J24" i="38" s="1"/>
  <c r="H6" i="38"/>
  <c r="I6" i="38" s="1"/>
  <c r="J6" i="38" s="1"/>
  <c r="H92" i="41"/>
  <c r="I92" i="41" s="1"/>
  <c r="J92" i="41" s="1"/>
  <c r="H56" i="41"/>
  <c r="I56" i="41" s="1"/>
  <c r="J56" i="41" s="1"/>
  <c r="H20" i="41"/>
  <c r="I20" i="41" s="1"/>
  <c r="J20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91" i="41"/>
  <c r="I91" i="41" s="1"/>
  <c r="J91" i="41" s="1"/>
  <c r="H55" i="41"/>
  <c r="I55" i="41" s="1"/>
  <c r="J55" i="41" s="1"/>
  <c r="H19" i="41"/>
  <c r="I19" i="41" s="1"/>
  <c r="J19" i="41" s="1"/>
  <c r="H60" i="40"/>
  <c r="I60" i="40" s="1"/>
  <c r="J60" i="40" s="1"/>
  <c r="H42" i="40"/>
  <c r="I42" i="40" s="1"/>
  <c r="J42" i="40" s="1"/>
  <c r="H24" i="40"/>
  <c r="I24" i="40" s="1"/>
  <c r="J24" i="40" s="1"/>
  <c r="H6" i="40"/>
  <c r="I6" i="40" s="1"/>
  <c r="J6" i="40" s="1"/>
  <c r="H75" i="39"/>
  <c r="I75" i="39" s="1"/>
  <c r="J75" i="39" s="1"/>
  <c r="H57" i="39"/>
  <c r="I57" i="39" s="1"/>
  <c r="J57" i="39" s="1"/>
  <c r="H39" i="39"/>
  <c r="I39" i="39" s="1"/>
  <c r="J39" i="39" s="1"/>
  <c r="H21" i="39"/>
  <c r="I21" i="39" s="1"/>
  <c r="J21" i="39" s="1"/>
  <c r="H86" i="38"/>
  <c r="I86" i="38" s="1"/>
  <c r="J86" i="38" s="1"/>
  <c r="H68" i="38"/>
  <c r="I68" i="38" s="1"/>
  <c r="J68" i="38" s="1"/>
  <c r="H50" i="38"/>
  <c r="I50" i="38" s="1"/>
  <c r="J50" i="38" s="1"/>
  <c r="H32" i="38"/>
  <c r="I32" i="38" s="1"/>
  <c r="J32" i="38" s="1"/>
  <c r="H14" i="38"/>
  <c r="I14" i="38" s="1"/>
  <c r="J14" i="38" s="1"/>
  <c r="H86" i="37"/>
  <c r="I86" i="37" s="1"/>
  <c r="J86" i="37" s="1"/>
  <c r="H50" i="37"/>
  <c r="I50" i="37" s="1"/>
  <c r="J50" i="37" s="1"/>
  <c r="H14" i="37"/>
  <c r="I14" i="37" s="1"/>
  <c r="J14" i="37" s="1"/>
  <c r="H84" i="33"/>
  <c r="I84" i="33" s="1"/>
  <c r="J84" i="33" s="1"/>
  <c r="H48" i="33"/>
  <c r="I48" i="33" s="1"/>
  <c r="J48" i="33" s="1"/>
  <c r="H12" i="33"/>
  <c r="I12" i="33" s="1"/>
  <c r="J12" i="33" s="1"/>
  <c r="H63" i="36"/>
  <c r="I63" i="36" s="1"/>
  <c r="J63" i="36" s="1"/>
  <c r="H45" i="36"/>
  <c r="I45" i="36" s="1"/>
  <c r="J45" i="36" s="1"/>
  <c r="H27" i="36"/>
  <c r="I27" i="36" s="1"/>
  <c r="J27" i="36" s="1"/>
  <c r="H9" i="36"/>
  <c r="I9" i="36" s="1"/>
  <c r="J9" i="36" s="1"/>
  <c r="H72" i="35"/>
  <c r="I72" i="35" s="1"/>
  <c r="J72" i="35" s="1"/>
  <c r="H54" i="35"/>
  <c r="I54" i="35" s="1"/>
  <c r="J54" i="35" s="1"/>
  <c r="H36" i="35"/>
  <c r="I36" i="35" s="1"/>
  <c r="J36" i="35" s="1"/>
  <c r="H18" i="35"/>
  <c r="I18" i="35" s="1"/>
  <c r="J18" i="35" s="1"/>
  <c r="H77" i="33"/>
  <c r="I77" i="33" s="1"/>
  <c r="J77" i="33" s="1"/>
  <c r="H41" i="33"/>
  <c r="I41" i="33" s="1"/>
  <c r="J41" i="33" s="1"/>
  <c r="H5" i="33"/>
  <c r="I5" i="33" s="1"/>
  <c r="J5" i="33" s="1"/>
  <c r="H88" i="33"/>
  <c r="I88" i="33" s="1"/>
  <c r="J88" i="33" s="1"/>
  <c r="H52" i="33"/>
  <c r="I52" i="33" s="1"/>
  <c r="J52" i="33" s="1"/>
  <c r="H16" i="33"/>
  <c r="I16" i="33" s="1"/>
  <c r="J16" i="33" s="1"/>
  <c r="AE4" i="41"/>
  <c r="W5" i="41"/>
  <c r="AG4" i="41"/>
  <c r="AP4" i="41" s="1"/>
  <c r="AF4" i="41"/>
  <c r="AO4" i="41" s="1"/>
  <c r="H62" i="36"/>
  <c r="I62" i="36" s="1"/>
  <c r="J62" i="36" s="1"/>
  <c r="H44" i="36"/>
  <c r="I44" i="36" s="1"/>
  <c r="J44" i="36" s="1"/>
  <c r="H26" i="36"/>
  <c r="I26" i="36" s="1"/>
  <c r="J26" i="36" s="1"/>
  <c r="H8" i="36"/>
  <c r="I8" i="36" s="1"/>
  <c r="J8" i="36" s="1"/>
  <c r="H62" i="35"/>
  <c r="I62" i="35" s="1"/>
  <c r="J62" i="35" s="1"/>
  <c r="H44" i="35"/>
  <c r="I44" i="35" s="1"/>
  <c r="J44" i="35" s="1"/>
  <c r="H26" i="35"/>
  <c r="I26" i="35" s="1"/>
  <c r="J26" i="35" s="1"/>
  <c r="H8" i="35"/>
  <c r="I8" i="35" s="1"/>
  <c r="J8" i="35" s="1"/>
  <c r="H75" i="33"/>
  <c r="I75" i="33" s="1"/>
  <c r="J75" i="33" s="1"/>
  <c r="H39" i="33"/>
  <c r="I39" i="33" s="1"/>
  <c r="J39" i="33" s="1"/>
  <c r="H94" i="37"/>
  <c r="I94" i="37" s="1"/>
  <c r="J94" i="37" s="1"/>
  <c r="H58" i="37"/>
  <c r="I58" i="37" s="1"/>
  <c r="J58" i="37" s="1"/>
  <c r="H22" i="37"/>
  <c r="I22" i="37" s="1"/>
  <c r="J22" i="37" s="1"/>
  <c r="AH4" i="33"/>
  <c r="AQ4" i="33" s="1"/>
  <c r="H68" i="33"/>
  <c r="I68" i="33" s="1"/>
  <c r="J68" i="33" s="1"/>
  <c r="H32" i="33"/>
  <c r="I32" i="33" s="1"/>
  <c r="J32" i="33" s="1"/>
  <c r="H69" i="37"/>
  <c r="I69" i="37" s="1"/>
  <c r="J69" i="37" s="1"/>
  <c r="H33" i="37"/>
  <c r="I33" i="37" s="1"/>
  <c r="J33" i="37" s="1"/>
  <c r="H67" i="36"/>
  <c r="I67" i="36" s="1"/>
  <c r="J67" i="36" s="1"/>
  <c r="H49" i="36"/>
  <c r="I49" i="36" s="1"/>
  <c r="J49" i="36" s="1"/>
  <c r="H31" i="36"/>
  <c r="I31" i="36" s="1"/>
  <c r="J31" i="36" s="1"/>
  <c r="H13" i="36"/>
  <c r="I13" i="36" s="1"/>
  <c r="J13" i="36" s="1"/>
  <c r="H64" i="35"/>
  <c r="I64" i="35" s="1"/>
  <c r="J64" i="35" s="1"/>
  <c r="H46" i="35"/>
  <c r="I46" i="35" s="1"/>
  <c r="J46" i="35" s="1"/>
  <c r="H28" i="35"/>
  <c r="I28" i="35" s="1"/>
  <c r="J28" i="35" s="1"/>
  <c r="H10" i="35"/>
  <c r="I10" i="35" s="1"/>
  <c r="J10" i="35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91" i="33"/>
  <c r="I91" i="33" s="1"/>
  <c r="J91" i="33" s="1"/>
  <c r="H55" i="33"/>
  <c r="I55" i="33" s="1"/>
  <c r="J55" i="33" s="1"/>
  <c r="H19" i="33"/>
  <c r="I19" i="33" s="1"/>
  <c r="J19" i="33" s="1"/>
  <c r="H57" i="32"/>
  <c r="I57" i="32" s="1"/>
  <c r="J57" i="32" s="1"/>
  <c r="H39" i="32"/>
  <c r="I39" i="32" s="1"/>
  <c r="J39" i="32" s="1"/>
  <c r="H21" i="32"/>
  <c r="I21" i="32" s="1"/>
  <c r="J21" i="32" s="1"/>
  <c r="H64" i="29"/>
  <c r="I64" i="29" s="1"/>
  <c r="J64" i="29" s="1"/>
  <c r="H28" i="29"/>
  <c r="I28" i="29" s="1"/>
  <c r="J28" i="29" s="1"/>
  <c r="X5" i="27"/>
  <c r="AH5" i="27" s="1"/>
  <c r="H79" i="30"/>
  <c r="I79" i="30" s="1"/>
  <c r="J79" i="30" s="1"/>
  <c r="H61" i="30"/>
  <c r="I61" i="30" s="1"/>
  <c r="J61" i="30" s="1"/>
  <c r="H43" i="30"/>
  <c r="I43" i="30" s="1"/>
  <c r="J43" i="30" s="1"/>
  <c r="H25" i="30"/>
  <c r="I25" i="30" s="1"/>
  <c r="J25" i="30" s="1"/>
  <c r="H7" i="30"/>
  <c r="I7" i="30" s="1"/>
  <c r="J7" i="30" s="1"/>
  <c r="H93" i="29"/>
  <c r="I93" i="29" s="1"/>
  <c r="J93" i="29" s="1"/>
  <c r="H57" i="29"/>
  <c r="I57" i="29" s="1"/>
  <c r="J57" i="29" s="1"/>
  <c r="H21" i="29"/>
  <c r="I21" i="29" s="1"/>
  <c r="J21" i="29" s="1"/>
  <c r="H55" i="28"/>
  <c r="I55" i="28" s="1"/>
  <c r="J55" i="28" s="1"/>
  <c r="H37" i="28"/>
  <c r="I37" i="28" s="1"/>
  <c r="J37" i="28" s="1"/>
  <c r="H19" i="28"/>
  <c r="I19" i="28" s="1"/>
  <c r="J19" i="28" s="1"/>
  <c r="H70" i="27"/>
  <c r="I70" i="27" s="1"/>
  <c r="J70" i="27" s="1"/>
  <c r="H52" i="27"/>
  <c r="I52" i="27" s="1"/>
  <c r="J52" i="27" s="1"/>
  <c r="H34" i="27"/>
  <c r="I34" i="27" s="1"/>
  <c r="J34" i="27" s="1"/>
  <c r="H16" i="27"/>
  <c r="I16" i="27" s="1"/>
  <c r="J16" i="27" s="1"/>
  <c r="AH4" i="29"/>
  <c r="Z4" i="29"/>
  <c r="H68" i="29"/>
  <c r="I68" i="29" s="1"/>
  <c r="J68" i="29" s="1"/>
  <c r="H32" i="29"/>
  <c r="I32" i="29" s="1"/>
  <c r="J32" i="29" s="1"/>
  <c r="Z4" i="37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96" i="29"/>
  <c r="I96" i="29" s="1"/>
  <c r="J96" i="29" s="1"/>
  <c r="H60" i="29"/>
  <c r="I60" i="29" s="1"/>
  <c r="J60" i="29" s="1"/>
  <c r="H24" i="29"/>
  <c r="I24" i="29" s="1"/>
  <c r="J24" i="29" s="1"/>
  <c r="Z4" i="34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H77" i="30"/>
  <c r="I77" i="30" s="1"/>
  <c r="J77" i="30" s="1"/>
  <c r="H59" i="30"/>
  <c r="I59" i="30" s="1"/>
  <c r="J59" i="30" s="1"/>
  <c r="H41" i="30"/>
  <c r="I41" i="30" s="1"/>
  <c r="J41" i="30" s="1"/>
  <c r="H23" i="30"/>
  <c r="I23" i="30" s="1"/>
  <c r="J23" i="30" s="1"/>
  <c r="H5" i="30"/>
  <c r="I5" i="30" s="1"/>
  <c r="J5" i="30" s="1"/>
  <c r="H83" i="29"/>
  <c r="I83" i="29" s="1"/>
  <c r="J83" i="29" s="1"/>
  <c r="H47" i="29"/>
  <c r="I47" i="29" s="1"/>
  <c r="J47" i="29" s="1"/>
  <c r="H11" i="29"/>
  <c r="I11" i="29" s="1"/>
  <c r="J11" i="29" s="1"/>
  <c r="H56" i="28"/>
  <c r="I56" i="28" s="1"/>
  <c r="J56" i="28" s="1"/>
  <c r="H38" i="28"/>
  <c r="I38" i="28" s="1"/>
  <c r="J38" i="28" s="1"/>
  <c r="H20" i="28"/>
  <c r="I20" i="28" s="1"/>
  <c r="J20" i="28" s="1"/>
  <c r="AH3" i="28"/>
  <c r="H77" i="27"/>
  <c r="I77" i="27" s="1"/>
  <c r="J77" i="27" s="1"/>
  <c r="H59" i="27"/>
  <c r="I59" i="27" s="1"/>
  <c r="J59" i="27" s="1"/>
  <c r="H41" i="27"/>
  <c r="I41" i="27" s="1"/>
  <c r="J41" i="27" s="1"/>
  <c r="H23" i="27"/>
  <c r="I23" i="27" s="1"/>
  <c r="J23" i="27" s="1"/>
  <c r="H5" i="27"/>
  <c r="I5" i="27" s="1"/>
  <c r="J5" i="27" s="1"/>
  <c r="H57" i="26"/>
  <c r="I57" i="26" s="1"/>
  <c r="J57" i="26" s="1"/>
  <c r="H21" i="26"/>
  <c r="I21" i="26" s="1"/>
  <c r="J21" i="26" s="1"/>
  <c r="H13" i="26"/>
  <c r="I13" i="26" s="1"/>
  <c r="J13" i="26" s="1"/>
  <c r="H31" i="26"/>
  <c r="I31" i="26" s="1"/>
  <c r="J31" i="26" s="1"/>
  <c r="H49" i="26"/>
  <c r="I49" i="26" s="1"/>
  <c r="J49" i="26" s="1"/>
  <c r="H67" i="26"/>
  <c r="I67" i="26" s="1"/>
  <c r="J67" i="26" s="1"/>
  <c r="H85" i="26"/>
  <c r="I85" i="26" s="1"/>
  <c r="J85" i="26" s="1"/>
  <c r="H90" i="25"/>
  <c r="I90" i="25" s="1"/>
  <c r="J90" i="25" s="1"/>
  <c r="H54" i="25"/>
  <c r="I54" i="25" s="1"/>
  <c r="J54" i="25" s="1"/>
  <c r="H18" i="25"/>
  <c r="I18" i="25" s="1"/>
  <c r="J18" i="25" s="1"/>
  <c r="H10" i="17"/>
  <c r="I10" i="17" s="1"/>
  <c r="J10" i="17" s="1"/>
  <c r="H4" i="14"/>
  <c r="I4" i="14" s="1"/>
  <c r="J4" i="14" s="1"/>
  <c r="K4" i="14" s="1"/>
  <c r="AH4" i="7"/>
  <c r="Z4" i="7"/>
  <c r="H29" i="31"/>
  <c r="I29" i="31" s="1"/>
  <c r="J29" i="31" s="1"/>
  <c r="H55" i="29"/>
  <c r="I55" i="29" s="1"/>
  <c r="J55" i="29" s="1"/>
  <c r="H95" i="25"/>
  <c r="I95" i="25" s="1"/>
  <c r="J95" i="25" s="1"/>
  <c r="H59" i="25"/>
  <c r="I59" i="25" s="1"/>
  <c r="J59" i="25" s="1"/>
  <c r="H23" i="25"/>
  <c r="I23" i="25" s="1"/>
  <c r="J23" i="25" s="1"/>
  <c r="H9" i="19"/>
  <c r="H23" i="19"/>
  <c r="H20" i="19"/>
  <c r="H17" i="19"/>
  <c r="H14" i="19"/>
  <c r="H10" i="19"/>
  <c r="H11" i="19"/>
  <c r="H5" i="19"/>
  <c r="H4" i="19"/>
  <c r="H21" i="19"/>
  <c r="H18" i="19"/>
  <c r="H15" i="19"/>
  <c r="H12" i="19"/>
  <c r="H6" i="19"/>
  <c r="H22" i="19"/>
  <c r="H19" i="19"/>
  <c r="H16" i="19"/>
  <c r="H13" i="19"/>
  <c r="H8" i="19"/>
  <c r="H7" i="19"/>
  <c r="H9" i="17"/>
  <c r="I9" i="17" s="1"/>
  <c r="J9" i="17" s="1"/>
  <c r="H9" i="14"/>
  <c r="I9" i="14" s="1"/>
  <c r="J9" i="14" s="1"/>
  <c r="H22" i="50"/>
  <c r="H19" i="50"/>
  <c r="H16" i="50"/>
  <c r="H13" i="50"/>
  <c r="H8" i="50"/>
  <c r="H7" i="50"/>
  <c r="H9" i="50"/>
  <c r="H23" i="50"/>
  <c r="H20" i="50"/>
  <c r="H17" i="50"/>
  <c r="H14" i="50"/>
  <c r="H10" i="50"/>
  <c r="H11" i="50"/>
  <c r="H5" i="50"/>
  <c r="H4" i="50"/>
  <c r="H15" i="50"/>
  <c r="H21" i="50"/>
  <c r="H12" i="50"/>
  <c r="H18" i="50"/>
  <c r="H6" i="50"/>
  <c r="H21" i="60"/>
  <c r="H18" i="60"/>
  <c r="H15" i="60"/>
  <c r="H12" i="60"/>
  <c r="H6" i="60"/>
  <c r="H22" i="60"/>
  <c r="H19" i="60"/>
  <c r="H16" i="60"/>
  <c r="H13" i="60"/>
  <c r="H8" i="60"/>
  <c r="H7" i="60"/>
  <c r="H9" i="60"/>
  <c r="H23" i="60"/>
  <c r="H20" i="60"/>
  <c r="H17" i="60"/>
  <c r="H14" i="60"/>
  <c r="H10" i="60"/>
  <c r="H5" i="60"/>
  <c r="H11" i="60"/>
  <c r="H4" i="60"/>
  <c r="H9" i="56"/>
  <c r="H23" i="56"/>
  <c r="H20" i="56"/>
  <c r="H17" i="56"/>
  <c r="H14" i="56"/>
  <c r="H10" i="56"/>
  <c r="H11" i="56"/>
  <c r="H5" i="56"/>
  <c r="H4" i="56"/>
  <c r="H21" i="56"/>
  <c r="H18" i="56"/>
  <c r="H15" i="56"/>
  <c r="H12" i="56"/>
  <c r="H8" i="56"/>
  <c r="H22" i="56"/>
  <c r="H19" i="56"/>
  <c r="H16" i="56"/>
  <c r="H13" i="56"/>
  <c r="H6" i="56"/>
  <c r="H7" i="56"/>
  <c r="H11" i="70"/>
  <c r="I11" i="70" s="1"/>
  <c r="J11" i="70" s="1"/>
  <c r="H18" i="70"/>
  <c r="I18" i="70" s="1"/>
  <c r="J18" i="70" s="1"/>
  <c r="H8" i="26"/>
  <c r="I8" i="26" s="1"/>
  <c r="J8" i="26" s="1"/>
  <c r="H70" i="25"/>
  <c r="I70" i="25" s="1"/>
  <c r="J70" i="25" s="1"/>
  <c r="H34" i="25"/>
  <c r="I34" i="25" s="1"/>
  <c r="J34" i="25" s="1"/>
  <c r="H22" i="23"/>
  <c r="H19" i="23"/>
  <c r="H16" i="23"/>
  <c r="H13" i="23"/>
  <c r="H8" i="23"/>
  <c r="H7" i="23"/>
  <c r="H9" i="23"/>
  <c r="H23" i="23"/>
  <c r="H20" i="23"/>
  <c r="H17" i="23"/>
  <c r="H14" i="23"/>
  <c r="H10" i="23"/>
  <c r="H11" i="23"/>
  <c r="H5" i="23"/>
  <c r="H4" i="23"/>
  <c r="H21" i="23"/>
  <c r="H18" i="23"/>
  <c r="H15" i="23"/>
  <c r="H12" i="23"/>
  <c r="H6" i="23"/>
  <c r="H4" i="22"/>
  <c r="I4" i="22" s="1"/>
  <c r="J4" i="22" s="1"/>
  <c r="K4" i="22" s="1"/>
  <c r="H15" i="18"/>
  <c r="I15" i="18" s="1"/>
  <c r="J15" i="18" s="1"/>
  <c r="H14" i="31"/>
  <c r="I14" i="31" s="1"/>
  <c r="J14" i="31" s="1"/>
  <c r="H12" i="26"/>
  <c r="I12" i="26" s="1"/>
  <c r="J12" i="26" s="1"/>
  <c r="H75" i="25"/>
  <c r="I75" i="25" s="1"/>
  <c r="J75" i="25" s="1"/>
  <c r="H39" i="25"/>
  <c r="I39" i="25" s="1"/>
  <c r="J39" i="25" s="1"/>
  <c r="H14" i="18"/>
  <c r="I14" i="18" s="1"/>
  <c r="J14" i="18" s="1"/>
  <c r="H94" i="29"/>
  <c r="I94" i="29" s="1"/>
  <c r="J94" i="29" s="1"/>
  <c r="H86" i="25"/>
  <c r="I86" i="25" s="1"/>
  <c r="J86" i="25" s="1"/>
  <c r="H50" i="25"/>
  <c r="I50" i="25" s="1"/>
  <c r="J50" i="25" s="1"/>
  <c r="H14" i="25"/>
  <c r="I14" i="25" s="1"/>
  <c r="J14" i="25" s="1"/>
  <c r="AH4" i="24"/>
  <c r="Z4" i="24"/>
  <c r="H13" i="18"/>
  <c r="I13" i="18" s="1"/>
  <c r="J13" i="18" s="1"/>
  <c r="H6" i="17"/>
  <c r="I6" i="17" s="1"/>
  <c r="J6" i="17" s="1"/>
  <c r="H18" i="14"/>
  <c r="I18" i="14" s="1"/>
  <c r="J18" i="14" s="1"/>
  <c r="K5" i="9"/>
  <c r="H10" i="6"/>
  <c r="I10" i="6" s="1"/>
  <c r="J10" i="6" s="1"/>
  <c r="H53" i="26"/>
  <c r="I53" i="26" s="1"/>
  <c r="J53" i="26" s="1"/>
  <c r="H17" i="26"/>
  <c r="I17" i="26" s="1"/>
  <c r="J17" i="26" s="1"/>
  <c r="H97" i="25"/>
  <c r="I97" i="25" s="1"/>
  <c r="J97" i="25" s="1"/>
  <c r="H61" i="25"/>
  <c r="I61" i="25" s="1"/>
  <c r="J61" i="25" s="1"/>
  <c r="H25" i="25"/>
  <c r="I25" i="25" s="1"/>
  <c r="J25" i="25" s="1"/>
  <c r="H12" i="21"/>
  <c r="I12" i="21" s="1"/>
  <c r="J12" i="21" s="1"/>
  <c r="H18" i="18"/>
  <c r="I18" i="18" s="1"/>
  <c r="J18" i="18" s="1"/>
  <c r="H23" i="17"/>
  <c r="I23" i="17" s="1"/>
  <c r="J23" i="17" s="1"/>
  <c r="H5" i="14"/>
  <c r="I5" i="14" s="1"/>
  <c r="J5" i="14" s="1"/>
  <c r="H4" i="10"/>
  <c r="I4" i="10" s="1"/>
  <c r="J4" i="10" s="1"/>
  <c r="K4" i="10" s="1"/>
  <c r="H21" i="9"/>
  <c r="I21" i="9" s="1"/>
  <c r="J21" i="9" s="1"/>
  <c r="H15" i="6"/>
  <c r="I15" i="6" s="1"/>
  <c r="J15" i="6" s="1"/>
  <c r="H8" i="5"/>
  <c r="I8" i="5" s="1"/>
  <c r="J8" i="5" s="1"/>
  <c r="AH4" i="2"/>
  <c r="Z4" i="2"/>
  <c r="AQ4" i="21"/>
  <c r="H5" i="13"/>
  <c r="I5" i="13" s="1"/>
  <c r="J5" i="13" s="1"/>
  <c r="Z4" i="12"/>
  <c r="H6" i="6"/>
  <c r="I6" i="6" s="1"/>
  <c r="J6" i="6" s="1"/>
  <c r="H23" i="21"/>
  <c r="I23" i="21" s="1"/>
  <c r="J23" i="21" s="1"/>
  <c r="H17" i="6"/>
  <c r="I17" i="6" s="1"/>
  <c r="J17" i="6" s="1"/>
  <c r="H13" i="6"/>
  <c r="I13" i="6" s="1"/>
  <c r="J13" i="6" s="1"/>
  <c r="H7" i="17"/>
  <c r="I7" i="17" s="1"/>
  <c r="J7" i="17" s="1"/>
  <c r="AI3" i="9"/>
  <c r="H22" i="13"/>
  <c r="I22" i="13" s="1"/>
  <c r="J22" i="13" s="1"/>
  <c r="H20" i="10"/>
  <c r="I20" i="10" s="1"/>
  <c r="J20" i="10" s="1"/>
  <c r="H11" i="6"/>
  <c r="I11" i="6" s="1"/>
  <c r="J11" i="6" s="1"/>
  <c r="H22" i="5"/>
  <c r="I22" i="5" s="1"/>
  <c r="J22" i="5" s="1"/>
  <c r="H20" i="13"/>
  <c r="I20" i="13" s="1"/>
  <c r="J20" i="13" s="1"/>
  <c r="H7" i="10"/>
  <c r="I7" i="10" s="1"/>
  <c r="J7" i="10" s="1"/>
  <c r="H18" i="5"/>
  <c r="I18" i="5" s="1"/>
  <c r="J18" i="5" s="1"/>
  <c r="I4" i="24"/>
  <c r="J4" i="24" s="1"/>
  <c r="K4" i="24" s="1"/>
  <c r="I20" i="24"/>
  <c r="J20" i="24" s="1"/>
  <c r="I16" i="24"/>
  <c r="J16" i="24" s="1"/>
  <c r="X5" i="95"/>
  <c r="AH5" i="95" s="1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G78" i="95"/>
  <c r="G75" i="95"/>
  <c r="G72" i="95"/>
  <c r="G69" i="95"/>
  <c r="G66" i="95"/>
  <c r="G63" i="95"/>
  <c r="G60" i="95"/>
  <c r="G57" i="95"/>
  <c r="G54" i="95"/>
  <c r="G51" i="95"/>
  <c r="G48" i="95"/>
  <c r="G45" i="95"/>
  <c r="G42" i="95"/>
  <c r="G39" i="95"/>
  <c r="G36" i="95"/>
  <c r="G33" i="95"/>
  <c r="G30" i="95"/>
  <c r="G27" i="95"/>
  <c r="G24" i="95"/>
  <c r="G21" i="95"/>
  <c r="G18" i="95"/>
  <c r="G15" i="95"/>
  <c r="G12" i="95"/>
  <c r="G9" i="95"/>
  <c r="G6" i="95"/>
  <c r="G77" i="95"/>
  <c r="F73" i="95"/>
  <c r="G68" i="95"/>
  <c r="F64" i="95"/>
  <c r="G59" i="95"/>
  <c r="F55" i="95"/>
  <c r="G50" i="95"/>
  <c r="F46" i="95"/>
  <c r="G41" i="95"/>
  <c r="F37" i="95"/>
  <c r="G32" i="95"/>
  <c r="F28" i="95"/>
  <c r="G23" i="95"/>
  <c r="F19" i="95"/>
  <c r="G14" i="95"/>
  <c r="F10" i="95"/>
  <c r="G5" i="95"/>
  <c r="G76" i="95"/>
  <c r="F72" i="95"/>
  <c r="G67" i="95"/>
  <c r="F63" i="95"/>
  <c r="G58" i="95"/>
  <c r="F54" i="95"/>
  <c r="G49" i="95"/>
  <c r="F45" i="95"/>
  <c r="G40" i="95"/>
  <c r="F36" i="95"/>
  <c r="G31" i="95"/>
  <c r="F27" i="95"/>
  <c r="G22" i="95"/>
  <c r="F18" i="95"/>
  <c r="G13" i="95"/>
  <c r="F9" i="95"/>
  <c r="G4" i="95"/>
  <c r="F76" i="95"/>
  <c r="G71" i="95"/>
  <c r="F67" i="95"/>
  <c r="G62" i="95"/>
  <c r="F58" i="95"/>
  <c r="G53" i="95"/>
  <c r="F49" i="95"/>
  <c r="G44" i="95"/>
  <c r="F40" i="95"/>
  <c r="G35" i="95"/>
  <c r="F31" i="95"/>
  <c r="G26" i="95"/>
  <c r="F22" i="95"/>
  <c r="G17" i="95"/>
  <c r="F13" i="95"/>
  <c r="G8" i="95"/>
  <c r="F4" i="95"/>
  <c r="G79" i="95"/>
  <c r="F75" i="95"/>
  <c r="G70" i="95"/>
  <c r="F66" i="95"/>
  <c r="G61" i="95"/>
  <c r="F57" i="95"/>
  <c r="G52" i="95"/>
  <c r="F48" i="95"/>
  <c r="G43" i="95"/>
  <c r="F39" i="95"/>
  <c r="G34" i="95"/>
  <c r="F30" i="95"/>
  <c r="G25" i="95"/>
  <c r="F21" i="95"/>
  <c r="G16" i="95"/>
  <c r="F12" i="95"/>
  <c r="G7" i="95"/>
  <c r="G74" i="95"/>
  <c r="F61" i="95"/>
  <c r="G47" i="95"/>
  <c r="F34" i="95"/>
  <c r="G20" i="95"/>
  <c r="F7" i="95"/>
  <c r="G73" i="95"/>
  <c r="F60" i="95"/>
  <c r="G46" i="95"/>
  <c r="F33" i="95"/>
  <c r="G19" i="95"/>
  <c r="F6" i="95"/>
  <c r="F70" i="95"/>
  <c r="G56" i="95"/>
  <c r="F43" i="95"/>
  <c r="G29" i="95"/>
  <c r="F16" i="95"/>
  <c r="F69" i="95"/>
  <c r="G55" i="95"/>
  <c r="F42" i="95"/>
  <c r="G28" i="95"/>
  <c r="F15" i="95"/>
  <c r="F79" i="95"/>
  <c r="G65" i="95"/>
  <c r="F52" i="95"/>
  <c r="G38" i="95"/>
  <c r="F25" i="95"/>
  <c r="G11" i="95"/>
  <c r="F51" i="95"/>
  <c r="G37" i="95"/>
  <c r="F24" i="95"/>
  <c r="G10" i="95"/>
  <c r="F78" i="95"/>
  <c r="G64" i="95"/>
  <c r="AN3" i="94"/>
  <c r="AI3" i="94"/>
  <c r="Z4" i="93"/>
  <c r="AI3" i="93"/>
  <c r="AN3" i="93"/>
  <c r="AH4" i="92"/>
  <c r="AN3" i="92"/>
  <c r="AI3" i="92"/>
  <c r="AH3" i="90"/>
  <c r="X5" i="89"/>
  <c r="AH5" i="89" s="1"/>
  <c r="AN3" i="86"/>
  <c r="AI3" i="86"/>
  <c r="AR3" i="81"/>
  <c r="Z4" i="78"/>
  <c r="AR3" i="77"/>
  <c r="K5" i="65"/>
  <c r="AH4" i="59"/>
  <c r="Z4" i="59"/>
  <c r="Z4" i="65"/>
  <c r="AH4" i="65"/>
  <c r="AQ4" i="65" s="1"/>
  <c r="K5" i="62"/>
  <c r="K5" i="61"/>
  <c r="AQ4" i="66"/>
  <c r="AE3" i="65"/>
  <c r="P3" i="65"/>
  <c r="AF3" i="65" s="1"/>
  <c r="AO3" i="65" s="1"/>
  <c r="AQ4" i="61"/>
  <c r="X5" i="63"/>
  <c r="AH5" i="63" s="1"/>
  <c r="P3" i="55"/>
  <c r="AF3" i="55" s="1"/>
  <c r="AO3" i="55" s="1"/>
  <c r="AE3" i="55"/>
  <c r="P3" i="51"/>
  <c r="AF3" i="51" s="1"/>
  <c r="AO3" i="51" s="1"/>
  <c r="AE3" i="51"/>
  <c r="Y5" i="66"/>
  <c r="G94" i="73"/>
  <c r="G88" i="73"/>
  <c r="G82" i="73"/>
  <c r="G76" i="73"/>
  <c r="G70" i="73"/>
  <c r="G64" i="73"/>
  <c r="G58" i="73"/>
  <c r="G52" i="73"/>
  <c r="G46" i="73"/>
  <c r="G40" i="73"/>
  <c r="G34" i="73"/>
  <c r="G28" i="73"/>
  <c r="G22" i="73"/>
  <c r="G16" i="73"/>
  <c r="G10" i="73"/>
  <c r="G4" i="73"/>
  <c r="G93" i="73"/>
  <c r="G87" i="73"/>
  <c r="G81" i="73"/>
  <c r="G75" i="73"/>
  <c r="G69" i="73"/>
  <c r="G63" i="73"/>
  <c r="G57" i="73"/>
  <c r="G51" i="73"/>
  <c r="G45" i="73"/>
  <c r="G39" i="73"/>
  <c r="G33" i="73"/>
  <c r="G27" i="73"/>
  <c r="G21" i="73"/>
  <c r="G15" i="73"/>
  <c r="G9" i="73"/>
  <c r="G98" i="73"/>
  <c r="G92" i="73"/>
  <c r="G86" i="73"/>
  <c r="G80" i="73"/>
  <c r="G74" i="73"/>
  <c r="G68" i="73"/>
  <c r="G62" i="73"/>
  <c r="G56" i="73"/>
  <c r="G50" i="73"/>
  <c r="G44" i="73"/>
  <c r="G38" i="73"/>
  <c r="G32" i="73"/>
  <c r="G26" i="73"/>
  <c r="G20" i="73"/>
  <c r="G14" i="73"/>
  <c r="G8" i="73"/>
  <c r="G97" i="73"/>
  <c r="G91" i="73"/>
  <c r="G85" i="73"/>
  <c r="G79" i="73"/>
  <c r="G73" i="73"/>
  <c r="G67" i="73"/>
  <c r="G61" i="73"/>
  <c r="G55" i="73"/>
  <c r="G49" i="73"/>
  <c r="G43" i="73"/>
  <c r="G37" i="73"/>
  <c r="G31" i="73"/>
  <c r="G25" i="73"/>
  <c r="G19" i="73"/>
  <c r="G13" i="73"/>
  <c r="G7" i="73"/>
  <c r="G95" i="73"/>
  <c r="G77" i="73"/>
  <c r="G59" i="73"/>
  <c r="G41" i="73"/>
  <c r="G23" i="73"/>
  <c r="G5" i="73"/>
  <c r="G90" i="73"/>
  <c r="G72" i="73"/>
  <c r="G54" i="73"/>
  <c r="G36" i="73"/>
  <c r="G18" i="73"/>
  <c r="G89" i="73"/>
  <c r="G71" i="73"/>
  <c r="G53" i="73"/>
  <c r="G35" i="73"/>
  <c r="G17" i="73"/>
  <c r="G84" i="73"/>
  <c r="G66" i="73"/>
  <c r="G48" i="73"/>
  <c r="G30" i="73"/>
  <c r="G12" i="73"/>
  <c r="G83" i="73"/>
  <c r="G65" i="73"/>
  <c r="G47" i="73"/>
  <c r="G29" i="73"/>
  <c r="G11" i="73"/>
  <c r="G24" i="73"/>
  <c r="G6" i="73"/>
  <c r="G96" i="73"/>
  <c r="G78" i="73"/>
  <c r="G60" i="73"/>
  <c r="G42" i="73"/>
  <c r="F77" i="83"/>
  <c r="F74" i="83"/>
  <c r="F71" i="83"/>
  <c r="F68" i="83"/>
  <c r="F65" i="83"/>
  <c r="F62" i="83"/>
  <c r="F59" i="83"/>
  <c r="F56" i="83"/>
  <c r="F53" i="83"/>
  <c r="F50" i="83"/>
  <c r="F47" i="83"/>
  <c r="F44" i="83"/>
  <c r="F41" i="83"/>
  <c r="F38" i="83"/>
  <c r="F35" i="83"/>
  <c r="F32" i="83"/>
  <c r="F29" i="83"/>
  <c r="F26" i="83"/>
  <c r="F23" i="83"/>
  <c r="F20" i="83"/>
  <c r="F17" i="83"/>
  <c r="F14" i="83"/>
  <c r="F11" i="83"/>
  <c r="F8" i="83"/>
  <c r="F5" i="83"/>
  <c r="G79" i="83"/>
  <c r="G76" i="83"/>
  <c r="G73" i="83"/>
  <c r="G70" i="83"/>
  <c r="G67" i="83"/>
  <c r="G64" i="83"/>
  <c r="G61" i="83"/>
  <c r="G58" i="83"/>
  <c r="G55" i="83"/>
  <c r="G52" i="83"/>
  <c r="G49" i="83"/>
  <c r="G46" i="83"/>
  <c r="G43" i="83"/>
  <c r="G40" i="83"/>
  <c r="G37" i="83"/>
  <c r="G34" i="83"/>
  <c r="G31" i="83"/>
  <c r="G28" i="83"/>
  <c r="G25" i="83"/>
  <c r="G22" i="83"/>
  <c r="G19" i="83"/>
  <c r="G16" i="83"/>
  <c r="G13" i="83"/>
  <c r="G10" i="83"/>
  <c r="G7" i="83"/>
  <c r="G4" i="83"/>
  <c r="F79" i="83"/>
  <c r="F76" i="83"/>
  <c r="F73" i="83"/>
  <c r="F70" i="83"/>
  <c r="F67" i="83"/>
  <c r="F64" i="83"/>
  <c r="F61" i="83"/>
  <c r="F58" i="83"/>
  <c r="F55" i="83"/>
  <c r="F52" i="83"/>
  <c r="F49" i="83"/>
  <c r="F46" i="83"/>
  <c r="F43" i="83"/>
  <c r="F40" i="83"/>
  <c r="F37" i="83"/>
  <c r="F34" i="83"/>
  <c r="F31" i="83"/>
  <c r="F28" i="83"/>
  <c r="F25" i="83"/>
  <c r="F22" i="83"/>
  <c r="F19" i="83"/>
  <c r="F16" i="83"/>
  <c r="F13" i="83"/>
  <c r="F10" i="83"/>
  <c r="F7" i="83"/>
  <c r="F4" i="83"/>
  <c r="G77" i="83"/>
  <c r="G71" i="83"/>
  <c r="G65" i="83"/>
  <c r="G59" i="83"/>
  <c r="G53" i="83"/>
  <c r="G47" i="83"/>
  <c r="G41" i="83"/>
  <c r="G35" i="83"/>
  <c r="G29" i="83"/>
  <c r="G23" i="83"/>
  <c r="G17" i="83"/>
  <c r="G11" i="83"/>
  <c r="G5" i="83"/>
  <c r="G75" i="83"/>
  <c r="G69" i="83"/>
  <c r="G63" i="83"/>
  <c r="G57" i="83"/>
  <c r="G51" i="83"/>
  <c r="G45" i="83"/>
  <c r="G39" i="83"/>
  <c r="G33" i="83"/>
  <c r="G27" i="83"/>
  <c r="G21" i="83"/>
  <c r="G15" i="83"/>
  <c r="G9" i="83"/>
  <c r="F75" i="83"/>
  <c r="F69" i="83"/>
  <c r="F63" i="83"/>
  <c r="F57" i="83"/>
  <c r="F51" i="83"/>
  <c r="F45" i="83"/>
  <c r="F39" i="83"/>
  <c r="F33" i="83"/>
  <c r="F27" i="83"/>
  <c r="F21" i="83"/>
  <c r="F15" i="83"/>
  <c r="F9" i="83"/>
  <c r="G74" i="83"/>
  <c r="G68" i="83"/>
  <c r="G62" i="83"/>
  <c r="G56" i="83"/>
  <c r="G50" i="83"/>
  <c r="G44" i="83"/>
  <c r="G38" i="83"/>
  <c r="G32" i="83"/>
  <c r="G26" i="83"/>
  <c r="G20" i="83"/>
  <c r="G14" i="83"/>
  <c r="G8" i="83"/>
  <c r="G66" i="83"/>
  <c r="G48" i="83"/>
  <c r="G30" i="83"/>
  <c r="G12" i="83"/>
  <c r="F66" i="83"/>
  <c r="F48" i="83"/>
  <c r="F30" i="83"/>
  <c r="F12" i="83"/>
  <c r="G78" i="83"/>
  <c r="G60" i="83"/>
  <c r="G42" i="83"/>
  <c r="G24" i="83"/>
  <c r="G6" i="83"/>
  <c r="F78" i="83"/>
  <c r="F60" i="83"/>
  <c r="F42" i="83"/>
  <c r="F24" i="83"/>
  <c r="F6" i="83"/>
  <c r="G72" i="83"/>
  <c r="G54" i="83"/>
  <c r="G36" i="83"/>
  <c r="G18" i="83"/>
  <c r="F54" i="83"/>
  <c r="F36" i="83"/>
  <c r="F18" i="83"/>
  <c r="F72" i="83"/>
  <c r="G69" i="88"/>
  <c r="G66" i="88"/>
  <c r="G63" i="88"/>
  <c r="G60" i="88"/>
  <c r="G57" i="88"/>
  <c r="G54" i="88"/>
  <c r="G51" i="88"/>
  <c r="G48" i="88"/>
  <c r="G45" i="88"/>
  <c r="G42" i="88"/>
  <c r="G39" i="88"/>
  <c r="G36" i="88"/>
  <c r="G33" i="88"/>
  <c r="G30" i="88"/>
  <c r="G27" i="88"/>
  <c r="G24" i="88"/>
  <c r="G21" i="88"/>
  <c r="G18" i="88"/>
  <c r="G15" i="88"/>
  <c r="G12" i="88"/>
  <c r="G9" i="88"/>
  <c r="G6" i="88"/>
  <c r="F69" i="88"/>
  <c r="F66" i="88"/>
  <c r="F63" i="88"/>
  <c r="F60" i="88"/>
  <c r="F57" i="88"/>
  <c r="F54" i="88"/>
  <c r="F51" i="88"/>
  <c r="F48" i="88"/>
  <c r="F45" i="88"/>
  <c r="F42" i="88"/>
  <c r="F39" i="88"/>
  <c r="F36" i="88"/>
  <c r="F33" i="88"/>
  <c r="F30" i="88"/>
  <c r="F27" i="88"/>
  <c r="F24" i="88"/>
  <c r="F21" i="88"/>
  <c r="F18" i="88"/>
  <c r="F15" i="88"/>
  <c r="F12" i="88"/>
  <c r="F9" i="88"/>
  <c r="F6" i="88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F68" i="88"/>
  <c r="F65" i="88"/>
  <c r="F62" i="88"/>
  <c r="F59" i="88"/>
  <c r="F56" i="88"/>
  <c r="F53" i="88"/>
  <c r="F50" i="88"/>
  <c r="F47" i="88"/>
  <c r="F44" i="88"/>
  <c r="F41" i="88"/>
  <c r="F38" i="88"/>
  <c r="F35" i="88"/>
  <c r="F32" i="88"/>
  <c r="F29" i="88"/>
  <c r="F26" i="88"/>
  <c r="F23" i="88"/>
  <c r="F20" i="88"/>
  <c r="F17" i="88"/>
  <c r="F14" i="88"/>
  <c r="F11" i="88"/>
  <c r="F8" i="88"/>
  <c r="F5" i="88"/>
  <c r="G67" i="88"/>
  <c r="G64" i="88"/>
  <c r="G61" i="88"/>
  <c r="G58" i="88"/>
  <c r="G55" i="88"/>
  <c r="G52" i="88"/>
  <c r="G49" i="88"/>
  <c r="G46" i="88"/>
  <c r="G43" i="88"/>
  <c r="G40" i="88"/>
  <c r="G37" i="88"/>
  <c r="G34" i="88"/>
  <c r="G31" i="88"/>
  <c r="G28" i="88"/>
  <c r="G25" i="88"/>
  <c r="G22" i="88"/>
  <c r="G19" i="88"/>
  <c r="G16" i="88"/>
  <c r="G13" i="88"/>
  <c r="G10" i="88"/>
  <c r="G7" i="88"/>
  <c r="G4" i="88"/>
  <c r="F58" i="88"/>
  <c r="F40" i="88"/>
  <c r="F22" i="88"/>
  <c r="F4" i="88"/>
  <c r="F55" i="88"/>
  <c r="F37" i="88"/>
  <c r="F19" i="88"/>
  <c r="F52" i="88"/>
  <c r="F34" i="88"/>
  <c r="F16" i="88"/>
  <c r="F67" i="88"/>
  <c r="F49" i="88"/>
  <c r="F31" i="88"/>
  <c r="F13" i="88"/>
  <c r="F64" i="88"/>
  <c r="F46" i="88"/>
  <c r="F28" i="88"/>
  <c r="F10" i="88"/>
  <c r="F7" i="88"/>
  <c r="F61" i="88"/>
  <c r="F43" i="88"/>
  <c r="F25" i="88"/>
  <c r="AI3" i="59"/>
  <c r="AN3" i="59"/>
  <c r="AH4" i="52"/>
  <c r="Z4" i="51"/>
  <c r="H24" i="47"/>
  <c r="I24" i="47" s="1"/>
  <c r="J24" i="47" s="1"/>
  <c r="H18" i="47"/>
  <c r="I18" i="47" s="1"/>
  <c r="J18" i="47" s="1"/>
  <c r="H45" i="47"/>
  <c r="I45" i="47" s="1"/>
  <c r="J45" i="47" s="1"/>
  <c r="H72" i="47"/>
  <c r="I72" i="47" s="1"/>
  <c r="J72" i="47" s="1"/>
  <c r="H13" i="47"/>
  <c r="I13" i="47" s="1"/>
  <c r="J13" i="47" s="1"/>
  <c r="H31" i="47"/>
  <c r="I31" i="47" s="1"/>
  <c r="J31" i="47" s="1"/>
  <c r="H49" i="47"/>
  <c r="I49" i="47" s="1"/>
  <c r="J49" i="47" s="1"/>
  <c r="H67" i="47"/>
  <c r="I67" i="47" s="1"/>
  <c r="J67" i="47" s="1"/>
  <c r="AI3" i="47"/>
  <c r="H60" i="47"/>
  <c r="I60" i="47" s="1"/>
  <c r="J60" i="47" s="1"/>
  <c r="H65" i="47"/>
  <c r="I65" i="47" s="1"/>
  <c r="J65" i="47" s="1"/>
  <c r="H54" i="45"/>
  <c r="I54" i="45" s="1"/>
  <c r="J54" i="45" s="1"/>
  <c r="AG4" i="46"/>
  <c r="AF4" i="46"/>
  <c r="AE4" i="46"/>
  <c r="W5" i="46"/>
  <c r="H53" i="45"/>
  <c r="I53" i="45" s="1"/>
  <c r="J53" i="45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62" i="45"/>
  <c r="I62" i="45" s="1"/>
  <c r="J62" i="45" s="1"/>
  <c r="H29" i="45"/>
  <c r="I29" i="45" s="1"/>
  <c r="J29" i="45" s="1"/>
  <c r="H72" i="45"/>
  <c r="I72" i="45" s="1"/>
  <c r="J72" i="45" s="1"/>
  <c r="H23" i="45"/>
  <c r="I23" i="45" s="1"/>
  <c r="J23" i="45" s="1"/>
  <c r="H66" i="45"/>
  <c r="I66" i="45" s="1"/>
  <c r="J66" i="45" s="1"/>
  <c r="H13" i="45"/>
  <c r="I13" i="45" s="1"/>
  <c r="J13" i="45" s="1"/>
  <c r="H49" i="45"/>
  <c r="I49" i="45" s="1"/>
  <c r="J49" i="45" s="1"/>
  <c r="H85" i="45"/>
  <c r="I85" i="45" s="1"/>
  <c r="J85" i="45" s="1"/>
  <c r="H39" i="45"/>
  <c r="I39" i="45" s="1"/>
  <c r="J39" i="45" s="1"/>
  <c r="H56" i="44"/>
  <c r="I56" i="44" s="1"/>
  <c r="J56" i="44" s="1"/>
  <c r="H38" i="44"/>
  <c r="I38" i="44" s="1"/>
  <c r="J38" i="44" s="1"/>
  <c r="H20" i="44"/>
  <c r="I20" i="44" s="1"/>
  <c r="J20" i="44" s="1"/>
  <c r="H74" i="43"/>
  <c r="I74" i="43" s="1"/>
  <c r="J74" i="43" s="1"/>
  <c r="H56" i="43"/>
  <c r="I56" i="43" s="1"/>
  <c r="J56" i="43" s="1"/>
  <c r="H38" i="43"/>
  <c r="I38" i="43" s="1"/>
  <c r="J38" i="43" s="1"/>
  <c r="H20" i="43"/>
  <c r="I20" i="43" s="1"/>
  <c r="J20" i="43" s="1"/>
  <c r="H47" i="45"/>
  <c r="I47" i="45" s="1"/>
  <c r="J47" i="45" s="1"/>
  <c r="H34" i="45"/>
  <c r="I34" i="45" s="1"/>
  <c r="J34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H79" i="43"/>
  <c r="I79" i="43" s="1"/>
  <c r="J79" i="43" s="1"/>
  <c r="H61" i="43"/>
  <c r="I61" i="43" s="1"/>
  <c r="J61" i="43" s="1"/>
  <c r="H43" i="43"/>
  <c r="I43" i="43" s="1"/>
  <c r="J43" i="43" s="1"/>
  <c r="H25" i="43"/>
  <c r="I25" i="43" s="1"/>
  <c r="J25" i="43" s="1"/>
  <c r="H7" i="43"/>
  <c r="I7" i="43" s="1"/>
  <c r="J7" i="43" s="1"/>
  <c r="H77" i="42"/>
  <c r="I77" i="42" s="1"/>
  <c r="J77" i="42" s="1"/>
  <c r="H59" i="42"/>
  <c r="I59" i="42" s="1"/>
  <c r="J59" i="42" s="1"/>
  <c r="H41" i="42"/>
  <c r="I41" i="42" s="1"/>
  <c r="J41" i="42" s="1"/>
  <c r="H23" i="42"/>
  <c r="I23" i="42" s="1"/>
  <c r="J23" i="42" s="1"/>
  <c r="H5" i="42"/>
  <c r="I5" i="42" s="1"/>
  <c r="J5" i="42" s="1"/>
  <c r="K5" i="42" s="1"/>
  <c r="H83" i="41"/>
  <c r="I83" i="41" s="1"/>
  <c r="J83" i="41" s="1"/>
  <c r="H47" i="41"/>
  <c r="I47" i="41" s="1"/>
  <c r="J47" i="41" s="1"/>
  <c r="H11" i="41"/>
  <c r="I11" i="41" s="1"/>
  <c r="J11" i="41" s="1"/>
  <c r="H56" i="40"/>
  <c r="I56" i="40" s="1"/>
  <c r="J56" i="40" s="1"/>
  <c r="H38" i="40"/>
  <c r="I38" i="40" s="1"/>
  <c r="J38" i="40" s="1"/>
  <c r="H20" i="40"/>
  <c r="I20" i="40" s="1"/>
  <c r="J20" i="40" s="1"/>
  <c r="H68" i="39"/>
  <c r="I68" i="39" s="1"/>
  <c r="J68" i="39" s="1"/>
  <c r="H50" i="39"/>
  <c r="I50" i="39" s="1"/>
  <c r="J50" i="39" s="1"/>
  <c r="H32" i="39"/>
  <c r="I32" i="39" s="1"/>
  <c r="J32" i="39" s="1"/>
  <c r="H14" i="39"/>
  <c r="I14" i="39" s="1"/>
  <c r="J14" i="39" s="1"/>
  <c r="H79" i="38"/>
  <c r="I79" i="38" s="1"/>
  <c r="J79" i="38" s="1"/>
  <c r="H61" i="38"/>
  <c r="I61" i="38" s="1"/>
  <c r="J61" i="38" s="1"/>
  <c r="H43" i="38"/>
  <c r="I43" i="38" s="1"/>
  <c r="J43" i="38" s="1"/>
  <c r="H25" i="38"/>
  <c r="I25" i="38" s="1"/>
  <c r="J25" i="38" s="1"/>
  <c r="H7" i="38"/>
  <c r="I7" i="38" s="1"/>
  <c r="J7" i="38" s="1"/>
  <c r="AI3" i="43"/>
  <c r="H87" i="41"/>
  <c r="I87" i="41" s="1"/>
  <c r="J87" i="41" s="1"/>
  <c r="H51" i="41"/>
  <c r="I51" i="41" s="1"/>
  <c r="J51" i="41" s="1"/>
  <c r="H15" i="41"/>
  <c r="I15" i="41" s="1"/>
  <c r="J15" i="41" s="1"/>
  <c r="H75" i="38"/>
  <c r="I75" i="38" s="1"/>
  <c r="J75" i="38" s="1"/>
  <c r="H57" i="38"/>
  <c r="I57" i="38" s="1"/>
  <c r="J57" i="38" s="1"/>
  <c r="H39" i="38"/>
  <c r="I39" i="38" s="1"/>
  <c r="J39" i="38" s="1"/>
  <c r="H21" i="38"/>
  <c r="I21" i="38" s="1"/>
  <c r="J21" i="38" s="1"/>
  <c r="H86" i="41"/>
  <c r="I86" i="41" s="1"/>
  <c r="J86" i="41" s="1"/>
  <c r="H50" i="41"/>
  <c r="I50" i="41" s="1"/>
  <c r="J50" i="41" s="1"/>
  <c r="H14" i="41"/>
  <c r="I14" i="41" s="1"/>
  <c r="J14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Y5" i="41"/>
  <c r="H85" i="41"/>
  <c r="I85" i="41" s="1"/>
  <c r="J85" i="41" s="1"/>
  <c r="H49" i="41"/>
  <c r="I49" i="41" s="1"/>
  <c r="J49" i="41" s="1"/>
  <c r="H13" i="41"/>
  <c r="I13" i="41" s="1"/>
  <c r="J13" i="41" s="1"/>
  <c r="H57" i="40"/>
  <c r="I57" i="40" s="1"/>
  <c r="J57" i="40" s="1"/>
  <c r="H39" i="40"/>
  <c r="I39" i="40" s="1"/>
  <c r="J39" i="40" s="1"/>
  <c r="H21" i="40"/>
  <c r="I21" i="40" s="1"/>
  <c r="J21" i="40" s="1"/>
  <c r="H72" i="39"/>
  <c r="I72" i="39" s="1"/>
  <c r="J72" i="39" s="1"/>
  <c r="H54" i="39"/>
  <c r="I54" i="39" s="1"/>
  <c r="J54" i="39" s="1"/>
  <c r="H36" i="39"/>
  <c r="I36" i="39" s="1"/>
  <c r="J36" i="39" s="1"/>
  <c r="H18" i="39"/>
  <c r="I18" i="39" s="1"/>
  <c r="J18" i="39" s="1"/>
  <c r="H83" i="38"/>
  <c r="I83" i="38" s="1"/>
  <c r="J83" i="38" s="1"/>
  <c r="H65" i="38"/>
  <c r="I65" i="38" s="1"/>
  <c r="J65" i="38" s="1"/>
  <c r="H47" i="38"/>
  <c r="I47" i="38" s="1"/>
  <c r="J47" i="38" s="1"/>
  <c r="H29" i="38"/>
  <c r="I29" i="38" s="1"/>
  <c r="J29" i="38" s="1"/>
  <c r="H11" i="38"/>
  <c r="I11" i="38" s="1"/>
  <c r="J11" i="38" s="1"/>
  <c r="H80" i="37"/>
  <c r="I80" i="37" s="1"/>
  <c r="J80" i="37" s="1"/>
  <c r="H44" i="37"/>
  <c r="I44" i="37" s="1"/>
  <c r="J44" i="37" s="1"/>
  <c r="H8" i="37"/>
  <c r="I8" i="37" s="1"/>
  <c r="J8" i="37" s="1"/>
  <c r="H78" i="33"/>
  <c r="I78" i="33" s="1"/>
  <c r="J78" i="33" s="1"/>
  <c r="H42" i="33"/>
  <c r="I42" i="33" s="1"/>
  <c r="J42" i="33" s="1"/>
  <c r="H6" i="33"/>
  <c r="I6" i="33" s="1"/>
  <c r="J6" i="33" s="1"/>
  <c r="H60" i="36"/>
  <c r="I60" i="36" s="1"/>
  <c r="J60" i="36" s="1"/>
  <c r="H42" i="36"/>
  <c r="I42" i="36" s="1"/>
  <c r="J42" i="36" s="1"/>
  <c r="H24" i="36"/>
  <c r="I24" i="36" s="1"/>
  <c r="J24" i="36" s="1"/>
  <c r="H6" i="36"/>
  <c r="I6" i="36" s="1"/>
  <c r="J6" i="36" s="1"/>
  <c r="H69" i="35"/>
  <c r="I69" i="35" s="1"/>
  <c r="J69" i="35" s="1"/>
  <c r="H51" i="35"/>
  <c r="I51" i="35" s="1"/>
  <c r="J51" i="35" s="1"/>
  <c r="H33" i="35"/>
  <c r="I33" i="35" s="1"/>
  <c r="J33" i="35" s="1"/>
  <c r="H15" i="35"/>
  <c r="I15" i="35" s="1"/>
  <c r="J15" i="35" s="1"/>
  <c r="H71" i="33"/>
  <c r="I71" i="33" s="1"/>
  <c r="J71" i="33" s="1"/>
  <c r="H35" i="33"/>
  <c r="I35" i="33" s="1"/>
  <c r="J35" i="33" s="1"/>
  <c r="AI3" i="42"/>
  <c r="H82" i="33"/>
  <c r="I82" i="33" s="1"/>
  <c r="J82" i="33" s="1"/>
  <c r="H46" i="33"/>
  <c r="I46" i="33" s="1"/>
  <c r="J46" i="33" s="1"/>
  <c r="H10" i="33"/>
  <c r="I10" i="33" s="1"/>
  <c r="J10" i="33" s="1"/>
  <c r="AN3" i="33"/>
  <c r="AI3" i="33"/>
  <c r="AQ4" i="41"/>
  <c r="H59" i="36"/>
  <c r="I59" i="36" s="1"/>
  <c r="J59" i="36" s="1"/>
  <c r="H41" i="36"/>
  <c r="I41" i="36" s="1"/>
  <c r="J41" i="36" s="1"/>
  <c r="H23" i="36"/>
  <c r="I23" i="36" s="1"/>
  <c r="J23" i="36" s="1"/>
  <c r="H5" i="36"/>
  <c r="I5" i="36" s="1"/>
  <c r="J5" i="36" s="1"/>
  <c r="H77" i="35"/>
  <c r="I77" i="35" s="1"/>
  <c r="J77" i="35" s="1"/>
  <c r="H59" i="35"/>
  <c r="I59" i="35" s="1"/>
  <c r="J59" i="35" s="1"/>
  <c r="H41" i="35"/>
  <c r="I41" i="35" s="1"/>
  <c r="J41" i="35" s="1"/>
  <c r="H23" i="35"/>
  <c r="I23" i="35" s="1"/>
  <c r="J23" i="35" s="1"/>
  <c r="H5" i="35"/>
  <c r="I5" i="35" s="1"/>
  <c r="J5" i="35" s="1"/>
  <c r="H69" i="33"/>
  <c r="I69" i="33" s="1"/>
  <c r="J69" i="33" s="1"/>
  <c r="H33" i="33"/>
  <c r="I33" i="33" s="1"/>
  <c r="J33" i="33" s="1"/>
  <c r="H88" i="37"/>
  <c r="I88" i="37" s="1"/>
  <c r="J88" i="37" s="1"/>
  <c r="H52" i="37"/>
  <c r="I52" i="37" s="1"/>
  <c r="J52" i="37" s="1"/>
  <c r="H16" i="37"/>
  <c r="I16" i="37" s="1"/>
  <c r="J16" i="37" s="1"/>
  <c r="X5" i="35"/>
  <c r="AH5" i="35" s="1"/>
  <c r="H98" i="33"/>
  <c r="I98" i="33" s="1"/>
  <c r="J98" i="33" s="1"/>
  <c r="H62" i="33"/>
  <c r="I62" i="33" s="1"/>
  <c r="J62" i="33" s="1"/>
  <c r="H26" i="33"/>
  <c r="I26" i="33" s="1"/>
  <c r="J26" i="33" s="1"/>
  <c r="H63" i="37"/>
  <c r="I63" i="37" s="1"/>
  <c r="J63" i="37" s="1"/>
  <c r="H27" i="37"/>
  <c r="I27" i="37" s="1"/>
  <c r="J27" i="37" s="1"/>
  <c r="H64" i="36"/>
  <c r="I64" i="36" s="1"/>
  <c r="J64" i="36" s="1"/>
  <c r="H46" i="36"/>
  <c r="I46" i="36" s="1"/>
  <c r="J46" i="36" s="1"/>
  <c r="H28" i="36"/>
  <c r="I28" i="36" s="1"/>
  <c r="J28" i="36" s="1"/>
  <c r="H10" i="36"/>
  <c r="I10" i="36" s="1"/>
  <c r="J10" i="36" s="1"/>
  <c r="H79" i="35"/>
  <c r="I79" i="35" s="1"/>
  <c r="J79" i="35" s="1"/>
  <c r="H61" i="35"/>
  <c r="I61" i="35" s="1"/>
  <c r="J61" i="35" s="1"/>
  <c r="H43" i="35"/>
  <c r="I43" i="35" s="1"/>
  <c r="J43" i="35" s="1"/>
  <c r="H25" i="35"/>
  <c r="I25" i="35" s="1"/>
  <c r="J25" i="35" s="1"/>
  <c r="H7" i="35"/>
  <c r="I7" i="35" s="1"/>
  <c r="J7" i="35" s="1"/>
  <c r="H72" i="34"/>
  <c r="I72" i="34" s="1"/>
  <c r="J72" i="34" s="1"/>
  <c r="H54" i="34"/>
  <c r="I54" i="34" s="1"/>
  <c r="J54" i="34" s="1"/>
  <c r="H36" i="34"/>
  <c r="I36" i="34" s="1"/>
  <c r="J36" i="34" s="1"/>
  <c r="H18" i="34"/>
  <c r="I18" i="34" s="1"/>
  <c r="J18" i="34" s="1"/>
  <c r="H85" i="33"/>
  <c r="I85" i="33" s="1"/>
  <c r="J85" i="33" s="1"/>
  <c r="H49" i="33"/>
  <c r="I49" i="33" s="1"/>
  <c r="J49" i="33" s="1"/>
  <c r="H13" i="33"/>
  <c r="I13" i="33" s="1"/>
  <c r="J13" i="33" s="1"/>
  <c r="H54" i="32"/>
  <c r="I54" i="32" s="1"/>
  <c r="J54" i="32" s="1"/>
  <c r="H36" i="32"/>
  <c r="I36" i="32" s="1"/>
  <c r="J36" i="32" s="1"/>
  <c r="H18" i="32"/>
  <c r="I18" i="32" s="1"/>
  <c r="J18" i="32" s="1"/>
  <c r="H58" i="29"/>
  <c r="I58" i="29" s="1"/>
  <c r="J58" i="29" s="1"/>
  <c r="H22" i="29"/>
  <c r="I22" i="29" s="1"/>
  <c r="J22" i="29" s="1"/>
  <c r="H76" i="30"/>
  <c r="I76" i="30" s="1"/>
  <c r="J76" i="30" s="1"/>
  <c r="H58" i="30"/>
  <c r="I58" i="30" s="1"/>
  <c r="J58" i="30" s="1"/>
  <c r="H40" i="30"/>
  <c r="I40" i="30" s="1"/>
  <c r="J40" i="30" s="1"/>
  <c r="H22" i="30"/>
  <c r="I22" i="30" s="1"/>
  <c r="J22" i="30" s="1"/>
  <c r="H4" i="30"/>
  <c r="I4" i="30" s="1"/>
  <c r="J4" i="30" s="1"/>
  <c r="K4" i="30" s="1"/>
  <c r="H87" i="29"/>
  <c r="I87" i="29" s="1"/>
  <c r="J87" i="29" s="1"/>
  <c r="H51" i="29"/>
  <c r="I51" i="29" s="1"/>
  <c r="J51" i="29" s="1"/>
  <c r="H15" i="29"/>
  <c r="I15" i="29" s="1"/>
  <c r="J15" i="29" s="1"/>
  <c r="H52" i="28"/>
  <c r="I52" i="28" s="1"/>
  <c r="J52" i="28" s="1"/>
  <c r="H34" i="28"/>
  <c r="I34" i="28" s="1"/>
  <c r="J34" i="28" s="1"/>
  <c r="H16" i="28"/>
  <c r="I16" i="28" s="1"/>
  <c r="J16" i="28" s="1"/>
  <c r="H67" i="27"/>
  <c r="I67" i="27" s="1"/>
  <c r="J67" i="27" s="1"/>
  <c r="H49" i="27"/>
  <c r="I49" i="27" s="1"/>
  <c r="J49" i="27" s="1"/>
  <c r="H31" i="27"/>
  <c r="I31" i="27" s="1"/>
  <c r="J31" i="27" s="1"/>
  <c r="H13" i="27"/>
  <c r="I13" i="27" s="1"/>
  <c r="J13" i="27" s="1"/>
  <c r="H98" i="29"/>
  <c r="I98" i="29" s="1"/>
  <c r="J98" i="29" s="1"/>
  <c r="H62" i="29"/>
  <c r="I62" i="29" s="1"/>
  <c r="J62" i="29" s="1"/>
  <c r="H26" i="29"/>
  <c r="I26" i="29" s="1"/>
  <c r="J26" i="29" s="1"/>
  <c r="AR3" i="32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90" i="29"/>
  <c r="I90" i="29" s="1"/>
  <c r="J90" i="29" s="1"/>
  <c r="H54" i="29"/>
  <c r="I54" i="29" s="1"/>
  <c r="J54" i="29" s="1"/>
  <c r="H18" i="29"/>
  <c r="I18" i="29" s="1"/>
  <c r="J18" i="29" s="1"/>
  <c r="Z4" i="33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AH4" i="30"/>
  <c r="Z4" i="30"/>
  <c r="H74" i="30"/>
  <c r="I74" i="30" s="1"/>
  <c r="J74" i="30" s="1"/>
  <c r="H56" i="30"/>
  <c r="I56" i="30" s="1"/>
  <c r="J56" i="30" s="1"/>
  <c r="H38" i="30"/>
  <c r="I38" i="30" s="1"/>
  <c r="J38" i="30" s="1"/>
  <c r="H20" i="30"/>
  <c r="I20" i="30" s="1"/>
  <c r="J20" i="30" s="1"/>
  <c r="AH3" i="30"/>
  <c r="H77" i="29"/>
  <c r="I77" i="29" s="1"/>
  <c r="J77" i="29" s="1"/>
  <c r="H41" i="29"/>
  <c r="I41" i="29" s="1"/>
  <c r="J41" i="29" s="1"/>
  <c r="H5" i="29"/>
  <c r="I5" i="29" s="1"/>
  <c r="J5" i="29" s="1"/>
  <c r="H53" i="28"/>
  <c r="I53" i="28" s="1"/>
  <c r="J53" i="28" s="1"/>
  <c r="H35" i="28"/>
  <c r="I35" i="28" s="1"/>
  <c r="J35" i="28" s="1"/>
  <c r="H17" i="28"/>
  <c r="I17" i="28" s="1"/>
  <c r="J17" i="28" s="1"/>
  <c r="H74" i="27"/>
  <c r="I74" i="27" s="1"/>
  <c r="J74" i="27" s="1"/>
  <c r="H56" i="27"/>
  <c r="I56" i="27" s="1"/>
  <c r="J56" i="27" s="1"/>
  <c r="H38" i="27"/>
  <c r="I38" i="27" s="1"/>
  <c r="J38" i="27" s="1"/>
  <c r="H20" i="27"/>
  <c r="I20" i="27" s="1"/>
  <c r="J20" i="27" s="1"/>
  <c r="AH3" i="27"/>
  <c r="H89" i="26"/>
  <c r="I89" i="26" s="1"/>
  <c r="J89" i="26" s="1"/>
  <c r="H51" i="26"/>
  <c r="I51" i="26" s="1"/>
  <c r="J51" i="26" s="1"/>
  <c r="H15" i="26"/>
  <c r="I15" i="26" s="1"/>
  <c r="J15" i="26" s="1"/>
  <c r="H16" i="26"/>
  <c r="I16" i="26" s="1"/>
  <c r="J16" i="26" s="1"/>
  <c r="H34" i="26"/>
  <c r="I34" i="26" s="1"/>
  <c r="J34" i="26" s="1"/>
  <c r="H52" i="26"/>
  <c r="I52" i="26" s="1"/>
  <c r="J52" i="26" s="1"/>
  <c r="H70" i="26"/>
  <c r="I70" i="26" s="1"/>
  <c r="J70" i="26" s="1"/>
  <c r="H88" i="26"/>
  <c r="I88" i="26" s="1"/>
  <c r="J88" i="26" s="1"/>
  <c r="H84" i="25"/>
  <c r="I84" i="25" s="1"/>
  <c r="J84" i="25" s="1"/>
  <c r="H48" i="25"/>
  <c r="I48" i="25" s="1"/>
  <c r="J48" i="25" s="1"/>
  <c r="H12" i="25"/>
  <c r="I12" i="25" s="1"/>
  <c r="J12" i="25" s="1"/>
  <c r="H4" i="17"/>
  <c r="I4" i="17" s="1"/>
  <c r="J4" i="17" s="1"/>
  <c r="K4" i="17" s="1"/>
  <c r="AH4" i="8"/>
  <c r="Z4" i="8"/>
  <c r="H79" i="31"/>
  <c r="I79" i="31" s="1"/>
  <c r="J79" i="31" s="1"/>
  <c r="H25" i="31"/>
  <c r="I25" i="31" s="1"/>
  <c r="J25" i="31" s="1"/>
  <c r="H19" i="29"/>
  <c r="I19" i="29" s="1"/>
  <c r="J19" i="29" s="1"/>
  <c r="H89" i="25"/>
  <c r="I89" i="25" s="1"/>
  <c r="J89" i="25" s="1"/>
  <c r="H53" i="25"/>
  <c r="I53" i="25" s="1"/>
  <c r="J53" i="25" s="1"/>
  <c r="H17" i="25"/>
  <c r="I17" i="25" s="1"/>
  <c r="J17" i="25" s="1"/>
  <c r="H9" i="20"/>
  <c r="H23" i="20"/>
  <c r="H20" i="20"/>
  <c r="H17" i="20"/>
  <c r="H14" i="20"/>
  <c r="H10" i="20"/>
  <c r="H11" i="20"/>
  <c r="H5" i="20"/>
  <c r="H4" i="20"/>
  <c r="H21" i="20"/>
  <c r="H18" i="20"/>
  <c r="H15" i="20"/>
  <c r="H12" i="20"/>
  <c r="H6" i="20"/>
  <c r="H22" i="20"/>
  <c r="H19" i="20"/>
  <c r="H16" i="20"/>
  <c r="H13" i="20"/>
  <c r="H8" i="20"/>
  <c r="H7" i="20"/>
  <c r="AN3" i="19"/>
  <c r="AI3" i="19"/>
  <c r="H7" i="57"/>
  <c r="I7" i="57" s="1"/>
  <c r="J7" i="57" s="1"/>
  <c r="H19" i="57"/>
  <c r="I19" i="57" s="1"/>
  <c r="J19" i="57" s="1"/>
  <c r="H22" i="57"/>
  <c r="I22" i="57" s="1"/>
  <c r="J22" i="57" s="1"/>
  <c r="H13" i="57"/>
  <c r="I13" i="57" s="1"/>
  <c r="J13" i="57" s="1"/>
  <c r="H22" i="71"/>
  <c r="H19" i="71"/>
  <c r="H16" i="71"/>
  <c r="H13" i="71"/>
  <c r="H8" i="71"/>
  <c r="H7" i="71"/>
  <c r="H9" i="71"/>
  <c r="H23" i="71"/>
  <c r="H20" i="71"/>
  <c r="H17" i="71"/>
  <c r="H14" i="71"/>
  <c r="H10" i="71"/>
  <c r="H11" i="71"/>
  <c r="H5" i="71"/>
  <c r="H4" i="71"/>
  <c r="H18" i="71"/>
  <c r="H21" i="71"/>
  <c r="H12" i="71"/>
  <c r="H15" i="71"/>
  <c r="H6" i="71"/>
  <c r="H80" i="26"/>
  <c r="I80" i="26" s="1"/>
  <c r="J80" i="26" s="1"/>
  <c r="H62" i="26"/>
  <c r="I62" i="26" s="1"/>
  <c r="J62" i="26" s="1"/>
  <c r="H44" i="26"/>
  <c r="I44" i="26" s="1"/>
  <c r="J44" i="26" s="1"/>
  <c r="H26" i="26"/>
  <c r="I26" i="26" s="1"/>
  <c r="J26" i="26" s="1"/>
  <c r="AI3" i="26"/>
  <c r="H64" i="25"/>
  <c r="I64" i="25" s="1"/>
  <c r="J64" i="25" s="1"/>
  <c r="H28" i="25"/>
  <c r="I28" i="25" s="1"/>
  <c r="J28" i="25" s="1"/>
  <c r="AN3" i="22"/>
  <c r="AI3" i="22"/>
  <c r="H9" i="18"/>
  <c r="I9" i="18" s="1"/>
  <c r="J9" i="18" s="1"/>
  <c r="AH4" i="14"/>
  <c r="AQ4" i="14" s="1"/>
  <c r="K5" i="1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69" i="25"/>
  <c r="I69" i="25" s="1"/>
  <c r="J69" i="25" s="1"/>
  <c r="H33" i="25"/>
  <c r="I33" i="25" s="1"/>
  <c r="J33" i="25" s="1"/>
  <c r="H8" i="18"/>
  <c r="I8" i="18" s="1"/>
  <c r="J8" i="18" s="1"/>
  <c r="H80" i="25"/>
  <c r="I80" i="25" s="1"/>
  <c r="J80" i="25" s="1"/>
  <c r="H44" i="25"/>
  <c r="I44" i="25" s="1"/>
  <c r="J44" i="25" s="1"/>
  <c r="H8" i="25"/>
  <c r="I8" i="25" s="1"/>
  <c r="J8" i="25" s="1"/>
  <c r="AH4" i="23"/>
  <c r="Z4" i="23"/>
  <c r="H20" i="22"/>
  <c r="I20" i="22" s="1"/>
  <c r="J20" i="22" s="1"/>
  <c r="H7" i="18"/>
  <c r="I7" i="18" s="1"/>
  <c r="J7" i="18" s="1"/>
  <c r="H12" i="14"/>
  <c r="I12" i="14" s="1"/>
  <c r="J12" i="14" s="1"/>
  <c r="H23" i="13"/>
  <c r="I23" i="13" s="1"/>
  <c r="J23" i="13" s="1"/>
  <c r="H4" i="6"/>
  <c r="I4" i="6" s="1"/>
  <c r="J4" i="6" s="1"/>
  <c r="K4" i="6" s="1"/>
  <c r="AQ4" i="31"/>
  <c r="H58" i="31"/>
  <c r="I58" i="31" s="1"/>
  <c r="J58" i="31" s="1"/>
  <c r="H83" i="26"/>
  <c r="I83" i="26" s="1"/>
  <c r="J83" i="26" s="1"/>
  <c r="H47" i="26"/>
  <c r="I47" i="26" s="1"/>
  <c r="J47" i="26" s="1"/>
  <c r="H11" i="26"/>
  <c r="I11" i="26" s="1"/>
  <c r="J11" i="26" s="1"/>
  <c r="H91" i="25"/>
  <c r="I91" i="25" s="1"/>
  <c r="J91" i="25" s="1"/>
  <c r="H55" i="25"/>
  <c r="I55" i="25" s="1"/>
  <c r="J55" i="25" s="1"/>
  <c r="H19" i="25"/>
  <c r="I19" i="25" s="1"/>
  <c r="J19" i="25" s="1"/>
  <c r="H6" i="21"/>
  <c r="I6" i="21" s="1"/>
  <c r="J6" i="21" s="1"/>
  <c r="H12" i="18"/>
  <c r="I12" i="18" s="1"/>
  <c r="J12" i="18" s="1"/>
  <c r="H17" i="17"/>
  <c r="I17" i="17" s="1"/>
  <c r="J17" i="17" s="1"/>
  <c r="AI3" i="10"/>
  <c r="AN3" i="10"/>
  <c r="H15" i="9"/>
  <c r="I15" i="9" s="1"/>
  <c r="J15" i="9" s="1"/>
  <c r="H9" i="6"/>
  <c r="I9" i="6" s="1"/>
  <c r="J9" i="6" s="1"/>
  <c r="H18" i="10"/>
  <c r="I18" i="10" s="1"/>
  <c r="J18" i="10" s="1"/>
  <c r="H17" i="5"/>
  <c r="I17" i="5" s="1"/>
  <c r="J17" i="5" s="1"/>
  <c r="H5" i="6"/>
  <c r="I5" i="6" s="1"/>
  <c r="J5" i="6" s="1"/>
  <c r="Z4" i="16"/>
  <c r="H17" i="13"/>
  <c r="I17" i="13" s="1"/>
  <c r="J17" i="13" s="1"/>
  <c r="Z4" i="25"/>
  <c r="H19" i="14"/>
  <c r="I19" i="14" s="1"/>
  <c r="J19" i="14" s="1"/>
  <c r="H16" i="13"/>
  <c r="I16" i="13" s="1"/>
  <c r="J16" i="13" s="1"/>
  <c r="H12" i="10"/>
  <c r="I12" i="10" s="1"/>
  <c r="J12" i="10" s="1"/>
  <c r="H23" i="5"/>
  <c r="I23" i="5" s="1"/>
  <c r="J23" i="5" s="1"/>
  <c r="AI3" i="3"/>
  <c r="AI3" i="14"/>
  <c r="H14" i="13"/>
  <c r="I14" i="13" s="1"/>
  <c r="J14" i="13" s="1"/>
  <c r="H10" i="5"/>
  <c r="I10" i="5" s="1"/>
  <c r="J10" i="5" s="1"/>
  <c r="Z4" i="15"/>
  <c r="H13" i="13"/>
  <c r="I13" i="13" s="1"/>
  <c r="J13" i="13" s="1"/>
  <c r="I6" i="24"/>
  <c r="J6" i="24" s="1"/>
  <c r="I5" i="24"/>
  <c r="J5" i="24" s="1"/>
  <c r="I23" i="24"/>
  <c r="J23" i="24" s="1"/>
  <c r="I19" i="24"/>
  <c r="J19" i="24" s="1"/>
  <c r="AN3" i="67" l="1"/>
  <c r="AI3" i="67"/>
  <c r="AR3" i="67" s="1"/>
  <c r="AO4" i="27"/>
  <c r="W6" i="88"/>
  <c r="AG5" i="88"/>
  <c r="AF5" i="88"/>
  <c r="AE5" i="88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G4" i="16"/>
  <c r="AF4" i="16"/>
  <c r="W5" i="16"/>
  <c r="AE4" i="16"/>
  <c r="AR3" i="22"/>
  <c r="I12" i="71"/>
  <c r="J12" i="71" s="1"/>
  <c r="I8" i="20"/>
  <c r="J8" i="20" s="1"/>
  <c r="I9" i="20"/>
  <c r="J9" i="20" s="1"/>
  <c r="H31" i="88"/>
  <c r="I31" i="88" s="1"/>
  <c r="J31" i="88" s="1"/>
  <c r="H49" i="88"/>
  <c r="I49" i="88" s="1"/>
  <c r="J49" i="88" s="1"/>
  <c r="H26" i="88"/>
  <c r="I26" i="88" s="1"/>
  <c r="J26" i="88" s="1"/>
  <c r="H62" i="88"/>
  <c r="I62" i="88" s="1"/>
  <c r="J62" i="88" s="1"/>
  <c r="H39" i="88"/>
  <c r="I39" i="88" s="1"/>
  <c r="J39" i="88" s="1"/>
  <c r="H72" i="83"/>
  <c r="I72" i="83" s="1"/>
  <c r="J72" i="83" s="1"/>
  <c r="H66" i="83"/>
  <c r="I66" i="83" s="1"/>
  <c r="J66" i="83" s="1"/>
  <c r="H39" i="83"/>
  <c r="I39" i="83" s="1"/>
  <c r="J39" i="83" s="1"/>
  <c r="H35" i="83"/>
  <c r="I35" i="83" s="1"/>
  <c r="J35" i="83" s="1"/>
  <c r="H46" i="83"/>
  <c r="I46" i="83" s="1"/>
  <c r="J46" i="83" s="1"/>
  <c r="H24" i="73"/>
  <c r="I24" i="73" s="1"/>
  <c r="J24" i="73" s="1"/>
  <c r="H35" i="73"/>
  <c r="I35" i="73" s="1"/>
  <c r="J35" i="73" s="1"/>
  <c r="H59" i="73"/>
  <c r="I59" i="73" s="1"/>
  <c r="J59" i="73" s="1"/>
  <c r="H61" i="73"/>
  <c r="I61" i="73" s="1"/>
  <c r="J61" i="73" s="1"/>
  <c r="H38" i="73"/>
  <c r="I38" i="73" s="1"/>
  <c r="J38" i="73" s="1"/>
  <c r="H74" i="73"/>
  <c r="I74" i="73" s="1"/>
  <c r="J74" i="73" s="1"/>
  <c r="H51" i="73"/>
  <c r="I51" i="73" s="1"/>
  <c r="J51" i="73" s="1"/>
  <c r="H28" i="73"/>
  <c r="I28" i="73" s="1"/>
  <c r="J28" i="73" s="1"/>
  <c r="H28" i="95"/>
  <c r="I28" i="95" s="1"/>
  <c r="J28" i="95" s="1"/>
  <c r="H46" i="95"/>
  <c r="I46" i="95" s="1"/>
  <c r="J46" i="95" s="1"/>
  <c r="H5" i="95"/>
  <c r="I5" i="95" s="1"/>
  <c r="J5" i="95" s="1"/>
  <c r="H45" i="95"/>
  <c r="I45" i="95" s="1"/>
  <c r="J45" i="95" s="1"/>
  <c r="I7" i="23"/>
  <c r="J7" i="23" s="1"/>
  <c r="I19" i="56"/>
  <c r="J19" i="56" s="1"/>
  <c r="I17" i="56"/>
  <c r="J17" i="56" s="1"/>
  <c r="I22" i="60"/>
  <c r="J22" i="60" s="1"/>
  <c r="I23" i="50"/>
  <c r="J23" i="50" s="1"/>
  <c r="I11" i="19"/>
  <c r="J11" i="19" s="1"/>
  <c r="I9" i="19"/>
  <c r="J9" i="19" s="1"/>
  <c r="AF4" i="34"/>
  <c r="AO4" i="34" s="1"/>
  <c r="AE4" i="34"/>
  <c r="W5" i="34"/>
  <c r="AG4" i="34"/>
  <c r="AP4" i="34" s="1"/>
  <c r="AI3" i="49"/>
  <c r="AN3" i="49"/>
  <c r="AG4" i="56"/>
  <c r="AF4" i="56"/>
  <c r="AE4" i="56"/>
  <c r="W5" i="56"/>
  <c r="H47" i="93"/>
  <c r="I47" i="93" s="1"/>
  <c r="J47" i="93" s="1"/>
  <c r="H96" i="93"/>
  <c r="I96" i="93" s="1"/>
  <c r="J96" i="93" s="1"/>
  <c r="H50" i="93"/>
  <c r="I50" i="93" s="1"/>
  <c r="J50" i="93" s="1"/>
  <c r="H63" i="93"/>
  <c r="I63" i="93" s="1"/>
  <c r="J63" i="93" s="1"/>
  <c r="H8" i="87"/>
  <c r="I8" i="87" s="1"/>
  <c r="J8" i="87" s="1"/>
  <c r="H76" i="87"/>
  <c r="I76" i="87" s="1"/>
  <c r="J76" i="87" s="1"/>
  <c r="H65" i="87"/>
  <c r="I65" i="87" s="1"/>
  <c r="J65" i="87" s="1"/>
  <c r="H27" i="87"/>
  <c r="I27" i="87" s="1"/>
  <c r="J27" i="87" s="1"/>
  <c r="H63" i="87"/>
  <c r="I63" i="87" s="1"/>
  <c r="J63" i="87" s="1"/>
  <c r="H37" i="82"/>
  <c r="I37" i="82" s="1"/>
  <c r="J37" i="82" s="1"/>
  <c r="H59" i="82"/>
  <c r="I59" i="82" s="1"/>
  <c r="J59" i="82" s="1"/>
  <c r="H33" i="82"/>
  <c r="I33" i="82" s="1"/>
  <c r="J33" i="82" s="1"/>
  <c r="H51" i="82"/>
  <c r="I51" i="82" s="1"/>
  <c r="J51" i="82" s="1"/>
  <c r="H33" i="76"/>
  <c r="I33" i="76" s="1"/>
  <c r="J33" i="76" s="1"/>
  <c r="H12" i="76"/>
  <c r="I12" i="76" s="1"/>
  <c r="J12" i="76" s="1"/>
  <c r="H40" i="76"/>
  <c r="I40" i="76" s="1"/>
  <c r="J40" i="76" s="1"/>
  <c r="AG4" i="64"/>
  <c r="AF4" i="64"/>
  <c r="W5" i="64"/>
  <c r="AE4" i="64"/>
  <c r="H56" i="94"/>
  <c r="I56" i="94" s="1"/>
  <c r="J56" i="94" s="1"/>
  <c r="H30" i="94"/>
  <c r="I30" i="94" s="1"/>
  <c r="J30" i="94" s="1"/>
  <c r="H69" i="94"/>
  <c r="I69" i="94" s="1"/>
  <c r="J69" i="94" s="1"/>
  <c r="H16" i="94"/>
  <c r="I16" i="94" s="1"/>
  <c r="J16" i="94" s="1"/>
  <c r="H88" i="94"/>
  <c r="I88" i="94" s="1"/>
  <c r="J88" i="94" s="1"/>
  <c r="AG4" i="5"/>
  <c r="AP4" i="5" s="1"/>
  <c r="AF4" i="5"/>
  <c r="AO4" i="5" s="1"/>
  <c r="W5" i="5"/>
  <c r="AE4" i="5"/>
  <c r="I11" i="8"/>
  <c r="J11" i="8" s="1"/>
  <c r="I22" i="8"/>
  <c r="J22" i="8" s="1"/>
  <c r="I16" i="68"/>
  <c r="J16" i="68" s="1"/>
  <c r="I23" i="67"/>
  <c r="J23" i="67" s="1"/>
  <c r="I19" i="59"/>
  <c r="J19" i="59" s="1"/>
  <c r="I21" i="59"/>
  <c r="J21" i="59" s="1"/>
  <c r="I7" i="15"/>
  <c r="J7" i="15" s="1"/>
  <c r="I5" i="15"/>
  <c r="J5" i="15" s="1"/>
  <c r="H9" i="92"/>
  <c r="I9" i="92" s="1"/>
  <c r="J9" i="92" s="1"/>
  <c r="H63" i="92"/>
  <c r="I63" i="92" s="1"/>
  <c r="J63" i="92" s="1"/>
  <c r="H37" i="92"/>
  <c r="I37" i="92" s="1"/>
  <c r="J37" i="92" s="1"/>
  <c r="H73" i="85"/>
  <c r="I73" i="85" s="1"/>
  <c r="J73" i="85" s="1"/>
  <c r="H92" i="85"/>
  <c r="I92" i="85" s="1"/>
  <c r="J92" i="85" s="1"/>
  <c r="H4" i="85"/>
  <c r="I4" i="85" s="1"/>
  <c r="J4" i="85" s="1"/>
  <c r="K4" i="85" s="1"/>
  <c r="H53" i="85"/>
  <c r="I53" i="85" s="1"/>
  <c r="J53" i="85" s="1"/>
  <c r="H58" i="80"/>
  <c r="I58" i="80" s="1"/>
  <c r="J58" i="80" s="1"/>
  <c r="H35" i="80"/>
  <c r="I35" i="80" s="1"/>
  <c r="J35" i="80" s="1"/>
  <c r="H30" i="80"/>
  <c r="I30" i="80" s="1"/>
  <c r="J30" i="80" s="1"/>
  <c r="H12" i="75"/>
  <c r="I12" i="75" s="1"/>
  <c r="J12" i="75" s="1"/>
  <c r="H7" i="75"/>
  <c r="I7" i="75" s="1"/>
  <c r="J7" i="75" s="1"/>
  <c r="H61" i="75"/>
  <c r="I61" i="75" s="1"/>
  <c r="J61" i="75" s="1"/>
  <c r="H17" i="75"/>
  <c r="I17" i="75" s="1"/>
  <c r="J17" i="75" s="1"/>
  <c r="AQ3" i="88"/>
  <c r="AI3" i="88"/>
  <c r="I16" i="12"/>
  <c r="J16" i="12" s="1"/>
  <c r="I15" i="63"/>
  <c r="J15" i="63" s="1"/>
  <c r="I7" i="63"/>
  <c r="J7" i="63" s="1"/>
  <c r="I6" i="52"/>
  <c r="J6" i="52" s="1"/>
  <c r="I22" i="52"/>
  <c r="J22" i="52" s="1"/>
  <c r="H54" i="91"/>
  <c r="I54" i="91" s="1"/>
  <c r="J54" i="91" s="1"/>
  <c r="H25" i="91"/>
  <c r="I25" i="91" s="1"/>
  <c r="J25" i="91" s="1"/>
  <c r="H61" i="91"/>
  <c r="I61" i="91" s="1"/>
  <c r="J61" i="91" s="1"/>
  <c r="H71" i="91"/>
  <c r="I71" i="91" s="1"/>
  <c r="J71" i="91" s="1"/>
  <c r="H35" i="86"/>
  <c r="I35" i="86" s="1"/>
  <c r="J35" i="86" s="1"/>
  <c r="H24" i="86"/>
  <c r="I24" i="86" s="1"/>
  <c r="J24" i="86" s="1"/>
  <c r="H60" i="86"/>
  <c r="I60" i="86" s="1"/>
  <c r="J60" i="86" s="1"/>
  <c r="H31" i="86"/>
  <c r="I31" i="86" s="1"/>
  <c r="J31" i="86" s="1"/>
  <c r="H67" i="86"/>
  <c r="I67" i="86" s="1"/>
  <c r="J67" i="86" s="1"/>
  <c r="H85" i="86"/>
  <c r="I85" i="86" s="1"/>
  <c r="J85" i="86" s="1"/>
  <c r="H50" i="79"/>
  <c r="I50" i="79" s="1"/>
  <c r="J50" i="79" s="1"/>
  <c r="H70" i="79"/>
  <c r="I70" i="79" s="1"/>
  <c r="J70" i="79" s="1"/>
  <c r="H59" i="79"/>
  <c r="I59" i="79" s="1"/>
  <c r="J59" i="79" s="1"/>
  <c r="H42" i="79"/>
  <c r="I42" i="79" s="1"/>
  <c r="J42" i="79" s="1"/>
  <c r="H78" i="79"/>
  <c r="I78" i="79" s="1"/>
  <c r="J78" i="79" s="1"/>
  <c r="H11" i="46"/>
  <c r="I11" i="46" s="1"/>
  <c r="J11" i="46" s="1"/>
  <c r="H65" i="46"/>
  <c r="I65" i="46" s="1"/>
  <c r="J65" i="46" s="1"/>
  <c r="H7" i="46"/>
  <c r="I7" i="46" s="1"/>
  <c r="J7" i="46" s="1"/>
  <c r="H61" i="46"/>
  <c r="I61" i="46" s="1"/>
  <c r="J61" i="46" s="1"/>
  <c r="H26" i="46"/>
  <c r="I26" i="46" s="1"/>
  <c r="J26" i="46" s="1"/>
  <c r="H80" i="46"/>
  <c r="I80" i="46" s="1"/>
  <c r="J80" i="46" s="1"/>
  <c r="H15" i="46"/>
  <c r="I15" i="46" s="1"/>
  <c r="J15" i="46" s="1"/>
  <c r="H33" i="46"/>
  <c r="I33" i="46" s="1"/>
  <c r="J33" i="46" s="1"/>
  <c r="H51" i="46"/>
  <c r="I51" i="46" s="1"/>
  <c r="J51" i="46" s="1"/>
  <c r="H69" i="46"/>
  <c r="I69" i="46" s="1"/>
  <c r="J69" i="46" s="1"/>
  <c r="H87" i="46"/>
  <c r="I87" i="46" s="1"/>
  <c r="J87" i="46" s="1"/>
  <c r="X5" i="55"/>
  <c r="AH5" i="55" s="1"/>
  <c r="W5" i="77"/>
  <c r="AG4" i="77"/>
  <c r="AF4" i="77"/>
  <c r="AE4" i="77"/>
  <c r="I11" i="7"/>
  <c r="J11" i="7" s="1"/>
  <c r="I15" i="2"/>
  <c r="J15" i="2" s="1"/>
  <c r="I5" i="3"/>
  <c r="J5" i="3" s="1"/>
  <c r="I21" i="4"/>
  <c r="J21" i="4" s="1"/>
  <c r="I6" i="55"/>
  <c r="J6" i="55" s="1"/>
  <c r="I16" i="55"/>
  <c r="J16" i="55" s="1"/>
  <c r="I18" i="51"/>
  <c r="J18" i="51" s="1"/>
  <c r="I22" i="16"/>
  <c r="J22" i="16" s="1"/>
  <c r="H33" i="90"/>
  <c r="I33" i="90" s="1"/>
  <c r="J33" i="90" s="1"/>
  <c r="H60" i="90"/>
  <c r="I60" i="90" s="1"/>
  <c r="J60" i="90" s="1"/>
  <c r="H85" i="90"/>
  <c r="I85" i="90" s="1"/>
  <c r="J85" i="90" s="1"/>
  <c r="H8" i="90"/>
  <c r="I8" i="90" s="1"/>
  <c r="J8" i="90" s="1"/>
  <c r="H80" i="90"/>
  <c r="I80" i="90" s="1"/>
  <c r="J80" i="90" s="1"/>
  <c r="H6" i="84"/>
  <c r="I6" i="84" s="1"/>
  <c r="J6" i="84" s="1"/>
  <c r="H19" i="77"/>
  <c r="I19" i="77" s="1"/>
  <c r="J19" i="77" s="1"/>
  <c r="H85" i="77"/>
  <c r="I85" i="77" s="1"/>
  <c r="J85" i="77" s="1"/>
  <c r="H20" i="77"/>
  <c r="I20" i="77" s="1"/>
  <c r="J20" i="77" s="1"/>
  <c r="H33" i="77"/>
  <c r="I33" i="77" s="1"/>
  <c r="J33" i="77" s="1"/>
  <c r="H46" i="77"/>
  <c r="I46" i="77" s="1"/>
  <c r="J46" i="77" s="1"/>
  <c r="H32" i="48"/>
  <c r="I32" i="48" s="1"/>
  <c r="J32" i="48" s="1"/>
  <c r="H15" i="48"/>
  <c r="I15" i="48" s="1"/>
  <c r="J15" i="48" s="1"/>
  <c r="H69" i="48"/>
  <c r="I69" i="48" s="1"/>
  <c r="J69" i="48" s="1"/>
  <c r="H43" i="48"/>
  <c r="I43" i="48" s="1"/>
  <c r="J43" i="48" s="1"/>
  <c r="AR3" i="85"/>
  <c r="AN4" i="17"/>
  <c r="AI4" i="17"/>
  <c r="I22" i="11"/>
  <c r="J22" i="11" s="1"/>
  <c r="I18" i="72"/>
  <c r="J18" i="72" s="1"/>
  <c r="I12" i="64"/>
  <c r="J12" i="64" s="1"/>
  <c r="I9" i="64"/>
  <c r="J9" i="64" s="1"/>
  <c r="H88" i="89"/>
  <c r="I88" i="89" s="1"/>
  <c r="J88" i="89" s="1"/>
  <c r="H69" i="89"/>
  <c r="I69" i="89" s="1"/>
  <c r="J69" i="89" s="1"/>
  <c r="H98" i="89"/>
  <c r="I98" i="89" s="1"/>
  <c r="J98" i="89" s="1"/>
  <c r="H6" i="89"/>
  <c r="I6" i="89" s="1"/>
  <c r="J6" i="89" s="1"/>
  <c r="H19" i="89"/>
  <c r="I19" i="89" s="1"/>
  <c r="J19" i="89" s="1"/>
  <c r="H62" i="81"/>
  <c r="I62" i="81" s="1"/>
  <c r="J62" i="81" s="1"/>
  <c r="H31" i="81"/>
  <c r="I31" i="81" s="1"/>
  <c r="J31" i="81" s="1"/>
  <c r="H95" i="81"/>
  <c r="I95" i="81" s="1"/>
  <c r="J95" i="81" s="1"/>
  <c r="H6" i="81"/>
  <c r="I6" i="81" s="1"/>
  <c r="J6" i="81" s="1"/>
  <c r="H78" i="81"/>
  <c r="I78" i="81" s="1"/>
  <c r="J78" i="81" s="1"/>
  <c r="H57" i="81"/>
  <c r="I57" i="81" s="1"/>
  <c r="J57" i="81" s="1"/>
  <c r="H23" i="78"/>
  <c r="I23" i="78" s="1"/>
  <c r="J23" i="78" s="1"/>
  <c r="H33" i="78"/>
  <c r="I33" i="78" s="1"/>
  <c r="J33" i="78" s="1"/>
  <c r="H4" i="78"/>
  <c r="I4" i="78" s="1"/>
  <c r="J4" i="78" s="1"/>
  <c r="K4" i="78" s="1"/>
  <c r="H76" i="78"/>
  <c r="I76" i="78" s="1"/>
  <c r="J76" i="78" s="1"/>
  <c r="H6" i="74"/>
  <c r="I6" i="74" s="1"/>
  <c r="J6" i="74" s="1"/>
  <c r="H58" i="74"/>
  <c r="I58" i="74" s="1"/>
  <c r="J58" i="74" s="1"/>
  <c r="H47" i="74"/>
  <c r="I47" i="74" s="1"/>
  <c r="J47" i="74" s="1"/>
  <c r="AG4" i="58"/>
  <c r="AP4" i="58" s="1"/>
  <c r="AF4" i="58"/>
  <c r="AO4" i="58" s="1"/>
  <c r="W5" i="58"/>
  <c r="AE4" i="58"/>
  <c r="AR3" i="80"/>
  <c r="X5" i="18"/>
  <c r="AH5" i="18" s="1"/>
  <c r="AQ5" i="18" s="1"/>
  <c r="AG4" i="15"/>
  <c r="AF4" i="15"/>
  <c r="W5" i="15"/>
  <c r="AE4" i="15"/>
  <c r="I21" i="71"/>
  <c r="J21" i="71" s="1"/>
  <c r="I14" i="71"/>
  <c r="J14" i="71" s="1"/>
  <c r="I8" i="71"/>
  <c r="J8" i="71" s="1"/>
  <c r="I13" i="20"/>
  <c r="J13" i="20" s="1"/>
  <c r="I15" i="20"/>
  <c r="J15" i="20" s="1"/>
  <c r="I10" i="20"/>
  <c r="J10" i="20" s="1"/>
  <c r="AQ4" i="30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H16" i="88"/>
  <c r="I16" i="88" s="1"/>
  <c r="J16" i="88" s="1"/>
  <c r="H34" i="88"/>
  <c r="I34" i="88" s="1"/>
  <c r="J34" i="88" s="1"/>
  <c r="H52" i="88"/>
  <c r="I52" i="88" s="1"/>
  <c r="J52" i="88" s="1"/>
  <c r="H11" i="88"/>
  <c r="I11" i="88" s="1"/>
  <c r="J11" i="88" s="1"/>
  <c r="H29" i="88"/>
  <c r="I29" i="88" s="1"/>
  <c r="J29" i="88" s="1"/>
  <c r="H47" i="88"/>
  <c r="I47" i="88" s="1"/>
  <c r="J47" i="88" s="1"/>
  <c r="H65" i="88"/>
  <c r="I65" i="88" s="1"/>
  <c r="J65" i="88" s="1"/>
  <c r="H6" i="88"/>
  <c r="I6" i="88" s="1"/>
  <c r="J6" i="88" s="1"/>
  <c r="H24" i="88"/>
  <c r="I24" i="88" s="1"/>
  <c r="J24" i="88" s="1"/>
  <c r="H42" i="88"/>
  <c r="I42" i="88" s="1"/>
  <c r="J42" i="88" s="1"/>
  <c r="H60" i="88"/>
  <c r="I60" i="88" s="1"/>
  <c r="J60" i="88" s="1"/>
  <c r="H24" i="83"/>
  <c r="I24" i="83" s="1"/>
  <c r="J24" i="83" s="1"/>
  <c r="H8" i="83"/>
  <c r="I8" i="83" s="1"/>
  <c r="J8" i="83" s="1"/>
  <c r="H44" i="83"/>
  <c r="I44" i="83" s="1"/>
  <c r="J44" i="83" s="1"/>
  <c r="H9" i="83"/>
  <c r="I9" i="83" s="1"/>
  <c r="J9" i="83" s="1"/>
  <c r="H45" i="83"/>
  <c r="I45" i="83" s="1"/>
  <c r="J45" i="83" s="1"/>
  <c r="H5" i="83"/>
  <c r="I5" i="83" s="1"/>
  <c r="J5" i="83" s="1"/>
  <c r="H41" i="83"/>
  <c r="I41" i="83" s="1"/>
  <c r="J41" i="83" s="1"/>
  <c r="H77" i="83"/>
  <c r="I77" i="83" s="1"/>
  <c r="J77" i="83" s="1"/>
  <c r="H13" i="83"/>
  <c r="I13" i="83" s="1"/>
  <c r="J13" i="83" s="1"/>
  <c r="H31" i="83"/>
  <c r="I31" i="83" s="1"/>
  <c r="J31" i="83" s="1"/>
  <c r="H49" i="83"/>
  <c r="I49" i="83" s="1"/>
  <c r="J49" i="83" s="1"/>
  <c r="H67" i="83"/>
  <c r="I67" i="83" s="1"/>
  <c r="J67" i="83" s="1"/>
  <c r="H42" i="73"/>
  <c r="I42" i="73" s="1"/>
  <c r="J42" i="73" s="1"/>
  <c r="H11" i="73"/>
  <c r="I11" i="73" s="1"/>
  <c r="J11" i="73" s="1"/>
  <c r="H30" i="73"/>
  <c r="I30" i="73" s="1"/>
  <c r="J30" i="73" s="1"/>
  <c r="H53" i="73"/>
  <c r="I53" i="73" s="1"/>
  <c r="J53" i="73" s="1"/>
  <c r="H72" i="73"/>
  <c r="I72" i="73" s="1"/>
  <c r="J72" i="73" s="1"/>
  <c r="H77" i="73"/>
  <c r="I77" i="73" s="1"/>
  <c r="J77" i="73" s="1"/>
  <c r="H31" i="73"/>
  <c r="I31" i="73" s="1"/>
  <c r="J31" i="73" s="1"/>
  <c r="H67" i="73"/>
  <c r="I67" i="73" s="1"/>
  <c r="J67" i="73" s="1"/>
  <c r="H8" i="73"/>
  <c r="I8" i="73" s="1"/>
  <c r="J8" i="73" s="1"/>
  <c r="H44" i="73"/>
  <c r="I44" i="73" s="1"/>
  <c r="J44" i="73" s="1"/>
  <c r="H80" i="73"/>
  <c r="I80" i="73" s="1"/>
  <c r="J80" i="73" s="1"/>
  <c r="H21" i="73"/>
  <c r="I21" i="73" s="1"/>
  <c r="J21" i="73" s="1"/>
  <c r="H57" i="73"/>
  <c r="I57" i="73" s="1"/>
  <c r="J57" i="73" s="1"/>
  <c r="H93" i="73"/>
  <c r="I93" i="73" s="1"/>
  <c r="J93" i="73" s="1"/>
  <c r="H34" i="73"/>
  <c r="I34" i="73" s="1"/>
  <c r="J34" i="73" s="1"/>
  <c r="H70" i="73"/>
  <c r="I70" i="73" s="1"/>
  <c r="J70" i="73" s="1"/>
  <c r="AN3" i="51"/>
  <c r="AI3" i="51"/>
  <c r="H10" i="95"/>
  <c r="I10" i="95" s="1"/>
  <c r="J10" i="95" s="1"/>
  <c r="H38" i="95"/>
  <c r="I38" i="95" s="1"/>
  <c r="J38" i="95" s="1"/>
  <c r="H56" i="95"/>
  <c r="I56" i="95" s="1"/>
  <c r="J56" i="95" s="1"/>
  <c r="H25" i="95"/>
  <c r="I25" i="95" s="1"/>
  <c r="J25" i="95" s="1"/>
  <c r="H52" i="95"/>
  <c r="I52" i="95" s="1"/>
  <c r="J52" i="95" s="1"/>
  <c r="H79" i="95"/>
  <c r="I79" i="95" s="1"/>
  <c r="J79" i="95" s="1"/>
  <c r="H26" i="95"/>
  <c r="I26" i="95" s="1"/>
  <c r="J26" i="95" s="1"/>
  <c r="H53" i="95"/>
  <c r="I53" i="95" s="1"/>
  <c r="J53" i="95" s="1"/>
  <c r="H4" i="95"/>
  <c r="I4" i="95" s="1"/>
  <c r="J4" i="95" s="1"/>
  <c r="K4" i="95" s="1"/>
  <c r="H31" i="95"/>
  <c r="I31" i="95" s="1"/>
  <c r="J31" i="95" s="1"/>
  <c r="H58" i="95"/>
  <c r="I58" i="95" s="1"/>
  <c r="J58" i="95" s="1"/>
  <c r="H12" i="95"/>
  <c r="I12" i="95" s="1"/>
  <c r="J12" i="95" s="1"/>
  <c r="H30" i="95"/>
  <c r="I30" i="95" s="1"/>
  <c r="J30" i="95" s="1"/>
  <c r="H48" i="95"/>
  <c r="I48" i="95" s="1"/>
  <c r="J48" i="95" s="1"/>
  <c r="H66" i="95"/>
  <c r="I66" i="95" s="1"/>
  <c r="J66" i="95" s="1"/>
  <c r="AG4" i="24"/>
  <c r="AP4" i="24" s="1"/>
  <c r="AF4" i="24"/>
  <c r="AO4" i="24" s="1"/>
  <c r="W5" i="24"/>
  <c r="AE4" i="24"/>
  <c r="I18" i="23"/>
  <c r="J18" i="23" s="1"/>
  <c r="I14" i="23"/>
  <c r="J14" i="23" s="1"/>
  <c r="I8" i="23"/>
  <c r="J8" i="23" s="1"/>
  <c r="I22" i="56"/>
  <c r="J22" i="56" s="1"/>
  <c r="I4" i="56"/>
  <c r="J4" i="56" s="1"/>
  <c r="K4" i="56" s="1"/>
  <c r="I20" i="56"/>
  <c r="J20" i="56" s="1"/>
  <c r="I10" i="60"/>
  <c r="J10" i="60" s="1"/>
  <c r="I7" i="60"/>
  <c r="J7" i="60" s="1"/>
  <c r="I6" i="60"/>
  <c r="J6" i="60" s="1"/>
  <c r="I18" i="50"/>
  <c r="J18" i="50" s="1"/>
  <c r="I11" i="50"/>
  <c r="J11" i="50" s="1"/>
  <c r="I9" i="50"/>
  <c r="J9" i="50" s="1"/>
  <c r="I22" i="50"/>
  <c r="J22" i="50" s="1"/>
  <c r="I13" i="19"/>
  <c r="J13" i="19" s="1"/>
  <c r="I15" i="19"/>
  <c r="J15" i="19" s="1"/>
  <c r="I10" i="19"/>
  <c r="J10" i="19" s="1"/>
  <c r="AQ3" i="28"/>
  <c r="AI3" i="28"/>
  <c r="H88" i="93"/>
  <c r="I88" i="93" s="1"/>
  <c r="J88" i="93" s="1"/>
  <c r="H28" i="93"/>
  <c r="I28" i="93" s="1"/>
  <c r="J28" i="93" s="1"/>
  <c r="H76" i="93"/>
  <c r="I76" i="93" s="1"/>
  <c r="J76" i="93" s="1"/>
  <c r="H17" i="93"/>
  <c r="I17" i="93" s="1"/>
  <c r="J17" i="93" s="1"/>
  <c r="H53" i="93"/>
  <c r="I53" i="93" s="1"/>
  <c r="J53" i="93" s="1"/>
  <c r="H89" i="93"/>
  <c r="I89" i="93" s="1"/>
  <c r="J89" i="93" s="1"/>
  <c r="H30" i="93"/>
  <c r="I30" i="93" s="1"/>
  <c r="J30" i="93" s="1"/>
  <c r="H66" i="93"/>
  <c r="I66" i="93" s="1"/>
  <c r="J66" i="93" s="1"/>
  <c r="H7" i="93"/>
  <c r="I7" i="93" s="1"/>
  <c r="J7" i="93" s="1"/>
  <c r="H43" i="93"/>
  <c r="I43" i="93" s="1"/>
  <c r="J43" i="93" s="1"/>
  <c r="H79" i="93"/>
  <c r="I79" i="93" s="1"/>
  <c r="J79" i="93" s="1"/>
  <c r="H20" i="93"/>
  <c r="I20" i="93" s="1"/>
  <c r="J20" i="93" s="1"/>
  <c r="H56" i="93"/>
  <c r="I56" i="93" s="1"/>
  <c r="J56" i="93" s="1"/>
  <c r="H92" i="93"/>
  <c r="I92" i="93" s="1"/>
  <c r="J92" i="93" s="1"/>
  <c r="H33" i="93"/>
  <c r="I33" i="93" s="1"/>
  <c r="J33" i="93" s="1"/>
  <c r="H69" i="93"/>
  <c r="I69" i="93" s="1"/>
  <c r="J69" i="93" s="1"/>
  <c r="H14" i="87"/>
  <c r="I14" i="87" s="1"/>
  <c r="J14" i="87" s="1"/>
  <c r="H50" i="87"/>
  <c r="I50" i="87" s="1"/>
  <c r="J50" i="87" s="1"/>
  <c r="H10" i="87"/>
  <c r="I10" i="87" s="1"/>
  <c r="J10" i="87" s="1"/>
  <c r="H46" i="87"/>
  <c r="I46" i="87" s="1"/>
  <c r="J46" i="87" s="1"/>
  <c r="H35" i="87"/>
  <c r="I35" i="87" s="1"/>
  <c r="J35" i="87" s="1"/>
  <c r="H71" i="87"/>
  <c r="I71" i="87" s="1"/>
  <c r="J71" i="87" s="1"/>
  <c r="H31" i="87"/>
  <c r="I31" i="87" s="1"/>
  <c r="J31" i="87" s="1"/>
  <c r="H67" i="87"/>
  <c r="I67" i="87" s="1"/>
  <c r="J67" i="87" s="1"/>
  <c r="H12" i="87"/>
  <c r="I12" i="87" s="1"/>
  <c r="J12" i="87" s="1"/>
  <c r="H30" i="87"/>
  <c r="I30" i="87" s="1"/>
  <c r="J30" i="87" s="1"/>
  <c r="H48" i="87"/>
  <c r="I48" i="87" s="1"/>
  <c r="J48" i="87" s="1"/>
  <c r="H66" i="87"/>
  <c r="I66" i="87" s="1"/>
  <c r="J66" i="87" s="1"/>
  <c r="H22" i="82"/>
  <c r="I22" i="82" s="1"/>
  <c r="J22" i="82" s="1"/>
  <c r="H76" i="82"/>
  <c r="I76" i="82" s="1"/>
  <c r="J76" i="82" s="1"/>
  <c r="H7" i="82"/>
  <c r="I7" i="82" s="1"/>
  <c r="J7" i="82" s="1"/>
  <c r="H61" i="82"/>
  <c r="I61" i="82" s="1"/>
  <c r="J61" i="82" s="1"/>
  <c r="H46" i="82"/>
  <c r="I46" i="82" s="1"/>
  <c r="J46" i="82" s="1"/>
  <c r="H8" i="82"/>
  <c r="I8" i="82" s="1"/>
  <c r="J8" i="82" s="1"/>
  <c r="H26" i="82"/>
  <c r="I26" i="82" s="1"/>
  <c r="J26" i="82" s="1"/>
  <c r="H44" i="82"/>
  <c r="I44" i="82" s="1"/>
  <c r="J44" i="82" s="1"/>
  <c r="H62" i="82"/>
  <c r="I62" i="82" s="1"/>
  <c r="J62" i="82" s="1"/>
  <c r="H80" i="82"/>
  <c r="I80" i="82" s="1"/>
  <c r="J80" i="82" s="1"/>
  <c r="H18" i="82"/>
  <c r="I18" i="82" s="1"/>
  <c r="J18" i="82" s="1"/>
  <c r="H36" i="82"/>
  <c r="I36" i="82" s="1"/>
  <c r="J36" i="82" s="1"/>
  <c r="H54" i="82"/>
  <c r="I54" i="82" s="1"/>
  <c r="J54" i="82" s="1"/>
  <c r="H72" i="82"/>
  <c r="I72" i="82" s="1"/>
  <c r="J72" i="82" s="1"/>
  <c r="H46" i="76"/>
  <c r="I46" i="76" s="1"/>
  <c r="J46" i="76" s="1"/>
  <c r="H28" i="76"/>
  <c r="I28" i="76" s="1"/>
  <c r="J28" i="76" s="1"/>
  <c r="H16" i="76"/>
  <c r="I16" i="76" s="1"/>
  <c r="J16" i="76" s="1"/>
  <c r="H43" i="76"/>
  <c r="I43" i="76" s="1"/>
  <c r="J43" i="76" s="1"/>
  <c r="H18" i="76"/>
  <c r="I18" i="76" s="1"/>
  <c r="J18" i="76" s="1"/>
  <c r="H45" i="76"/>
  <c r="I45" i="76" s="1"/>
  <c r="J45" i="76" s="1"/>
  <c r="H20" i="76"/>
  <c r="I20" i="76" s="1"/>
  <c r="J20" i="76" s="1"/>
  <c r="H38" i="76"/>
  <c r="I38" i="76" s="1"/>
  <c r="J38" i="76" s="1"/>
  <c r="H56" i="76"/>
  <c r="I56" i="76" s="1"/>
  <c r="J56" i="76" s="1"/>
  <c r="AI3" i="68"/>
  <c r="AN3" i="68"/>
  <c r="K6" i="57"/>
  <c r="H77" i="94"/>
  <c r="I77" i="94" s="1"/>
  <c r="J77" i="94" s="1"/>
  <c r="H63" i="94"/>
  <c r="I63" i="94" s="1"/>
  <c r="J63" i="94" s="1"/>
  <c r="H74" i="94"/>
  <c r="I74" i="94" s="1"/>
  <c r="J74" i="94" s="1"/>
  <c r="H80" i="94"/>
  <c r="I80" i="94" s="1"/>
  <c r="J80" i="94" s="1"/>
  <c r="H33" i="94"/>
  <c r="I33" i="94" s="1"/>
  <c r="J33" i="94" s="1"/>
  <c r="H42" i="94"/>
  <c r="I42" i="94" s="1"/>
  <c r="J42" i="94" s="1"/>
  <c r="H21" i="94"/>
  <c r="I21" i="94" s="1"/>
  <c r="J21" i="94" s="1"/>
  <c r="H86" i="94"/>
  <c r="I86" i="94" s="1"/>
  <c r="J86" i="94" s="1"/>
  <c r="H65" i="94"/>
  <c r="I65" i="94" s="1"/>
  <c r="J65" i="94" s="1"/>
  <c r="H19" i="94"/>
  <c r="I19" i="94" s="1"/>
  <c r="J19" i="94" s="1"/>
  <c r="H37" i="94"/>
  <c r="I37" i="94" s="1"/>
  <c r="J37" i="94" s="1"/>
  <c r="H55" i="94"/>
  <c r="I55" i="94" s="1"/>
  <c r="J55" i="94" s="1"/>
  <c r="H73" i="94"/>
  <c r="I73" i="94" s="1"/>
  <c r="J73" i="94" s="1"/>
  <c r="AF4" i="13"/>
  <c r="AO4" i="13" s="1"/>
  <c r="W5" i="13"/>
  <c r="AE4" i="13"/>
  <c r="AG4" i="13"/>
  <c r="AP4" i="13" s="1"/>
  <c r="I10" i="8"/>
  <c r="J10" i="8" s="1"/>
  <c r="I7" i="8"/>
  <c r="J7" i="8" s="1"/>
  <c r="I6" i="8"/>
  <c r="J6" i="8" s="1"/>
  <c r="AR3" i="29"/>
  <c r="I13" i="68"/>
  <c r="J13" i="68" s="1"/>
  <c r="I7" i="68"/>
  <c r="J7" i="68" s="1"/>
  <c r="I15" i="68"/>
  <c r="J15" i="68" s="1"/>
  <c r="I18" i="67"/>
  <c r="J18" i="67" s="1"/>
  <c r="I10" i="67"/>
  <c r="J10" i="67" s="1"/>
  <c r="I19" i="67"/>
  <c r="J19" i="67" s="1"/>
  <c r="I9" i="59"/>
  <c r="J9" i="59" s="1"/>
  <c r="I22" i="59"/>
  <c r="J22" i="59" s="1"/>
  <c r="I4" i="59"/>
  <c r="J4" i="59" s="1"/>
  <c r="K4" i="59" s="1"/>
  <c r="W5" i="6"/>
  <c r="AE4" i="6"/>
  <c r="AG4" i="6"/>
  <c r="AP4" i="6" s="1"/>
  <c r="AF4" i="6"/>
  <c r="AO4" i="6" s="1"/>
  <c r="I8" i="15"/>
  <c r="J8" i="15" s="1"/>
  <c r="I12" i="15"/>
  <c r="J12" i="15" s="1"/>
  <c r="I11" i="15"/>
  <c r="J11" i="15" s="1"/>
  <c r="K7" i="41"/>
  <c r="AQ4" i="47"/>
  <c r="H26" i="92"/>
  <c r="I26" i="92" s="1"/>
  <c r="J26" i="92" s="1"/>
  <c r="H11" i="92"/>
  <c r="I11" i="92" s="1"/>
  <c r="J11" i="92" s="1"/>
  <c r="H65" i="92"/>
  <c r="I65" i="92" s="1"/>
  <c r="J65" i="92" s="1"/>
  <c r="H41" i="92"/>
  <c r="I41" i="92" s="1"/>
  <c r="J41" i="92" s="1"/>
  <c r="H12" i="92"/>
  <c r="I12" i="92" s="1"/>
  <c r="J12" i="92" s="1"/>
  <c r="H30" i="92"/>
  <c r="I30" i="92" s="1"/>
  <c r="J30" i="92" s="1"/>
  <c r="H48" i="92"/>
  <c r="I48" i="92" s="1"/>
  <c r="J48" i="92" s="1"/>
  <c r="H66" i="92"/>
  <c r="I66" i="92" s="1"/>
  <c r="J66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H85" i="85"/>
  <c r="I85" i="85" s="1"/>
  <c r="J85" i="85" s="1"/>
  <c r="H97" i="85"/>
  <c r="I97" i="85" s="1"/>
  <c r="J97" i="85" s="1"/>
  <c r="H6" i="85"/>
  <c r="I6" i="85" s="1"/>
  <c r="J6" i="85" s="1"/>
  <c r="H78" i="85"/>
  <c r="I78" i="85" s="1"/>
  <c r="J78" i="85" s="1"/>
  <c r="H55" i="85"/>
  <c r="I55" i="85" s="1"/>
  <c r="J55" i="85" s="1"/>
  <c r="H32" i="85"/>
  <c r="I32" i="85" s="1"/>
  <c r="J32" i="85" s="1"/>
  <c r="H12" i="85"/>
  <c r="I12" i="85" s="1"/>
  <c r="J12" i="85" s="1"/>
  <c r="H84" i="85"/>
  <c r="I84" i="85" s="1"/>
  <c r="J84" i="85" s="1"/>
  <c r="H33" i="85"/>
  <c r="I33" i="85" s="1"/>
  <c r="J33" i="85" s="1"/>
  <c r="H69" i="85"/>
  <c r="I69" i="85" s="1"/>
  <c r="J69" i="85" s="1"/>
  <c r="H10" i="85"/>
  <c r="I10" i="85" s="1"/>
  <c r="J10" i="85" s="1"/>
  <c r="H46" i="85"/>
  <c r="I46" i="85" s="1"/>
  <c r="J46" i="85" s="1"/>
  <c r="H82" i="85"/>
  <c r="I82" i="85" s="1"/>
  <c r="J82" i="85" s="1"/>
  <c r="H23" i="85"/>
  <c r="I23" i="85" s="1"/>
  <c r="J23" i="85" s="1"/>
  <c r="H59" i="85"/>
  <c r="I59" i="85" s="1"/>
  <c r="J59" i="85" s="1"/>
  <c r="H95" i="85"/>
  <c r="I95" i="85" s="1"/>
  <c r="J95" i="85" s="1"/>
  <c r="H7" i="80"/>
  <c r="I7" i="80" s="1"/>
  <c r="J7" i="80" s="1"/>
  <c r="H25" i="80"/>
  <c r="I25" i="80" s="1"/>
  <c r="J25" i="80" s="1"/>
  <c r="H43" i="80"/>
  <c r="I43" i="80" s="1"/>
  <c r="J43" i="80" s="1"/>
  <c r="H61" i="80"/>
  <c r="I61" i="80" s="1"/>
  <c r="J61" i="80" s="1"/>
  <c r="H20" i="80"/>
  <c r="I20" i="80" s="1"/>
  <c r="J20" i="80" s="1"/>
  <c r="H38" i="80"/>
  <c r="I38" i="80" s="1"/>
  <c r="J38" i="80" s="1"/>
  <c r="H56" i="80"/>
  <c r="I56" i="80" s="1"/>
  <c r="J56" i="80" s="1"/>
  <c r="H15" i="80"/>
  <c r="I15" i="80" s="1"/>
  <c r="J15" i="80" s="1"/>
  <c r="H33" i="80"/>
  <c r="I33" i="80" s="1"/>
  <c r="J33" i="80" s="1"/>
  <c r="H51" i="80"/>
  <c r="I51" i="80" s="1"/>
  <c r="J51" i="80" s="1"/>
  <c r="H69" i="80"/>
  <c r="I69" i="80" s="1"/>
  <c r="J69" i="80" s="1"/>
  <c r="H42" i="75"/>
  <c r="I42" i="75" s="1"/>
  <c r="J42" i="75" s="1"/>
  <c r="H54" i="75"/>
  <c r="I54" i="75" s="1"/>
  <c r="J54" i="75" s="1"/>
  <c r="H21" i="75"/>
  <c r="I21" i="75" s="1"/>
  <c r="J21" i="75" s="1"/>
  <c r="H75" i="75"/>
  <c r="I75" i="75" s="1"/>
  <c r="J75" i="75" s="1"/>
  <c r="H10" i="75"/>
  <c r="I10" i="75" s="1"/>
  <c r="J10" i="75" s="1"/>
  <c r="H28" i="75"/>
  <c r="I28" i="75" s="1"/>
  <c r="J28" i="75" s="1"/>
  <c r="H46" i="75"/>
  <c r="I46" i="75" s="1"/>
  <c r="J46" i="75" s="1"/>
  <c r="H64" i="75"/>
  <c r="I64" i="75" s="1"/>
  <c r="J64" i="75" s="1"/>
  <c r="H20" i="75"/>
  <c r="I20" i="75" s="1"/>
  <c r="J20" i="75" s="1"/>
  <c r="H38" i="75"/>
  <c r="I38" i="75" s="1"/>
  <c r="J38" i="75" s="1"/>
  <c r="H56" i="75"/>
  <c r="I56" i="75" s="1"/>
  <c r="J56" i="75" s="1"/>
  <c r="H74" i="75"/>
  <c r="I74" i="75" s="1"/>
  <c r="J74" i="75" s="1"/>
  <c r="AF4" i="67"/>
  <c r="AO4" i="67" s="1"/>
  <c r="AE4" i="67"/>
  <c r="W5" i="67"/>
  <c r="AG4" i="67"/>
  <c r="W5" i="84"/>
  <c r="AG4" i="84"/>
  <c r="AE4" i="84"/>
  <c r="AF4" i="84"/>
  <c r="AR3" i="5"/>
  <c r="I23" i="12"/>
  <c r="J23" i="12" s="1"/>
  <c r="I19" i="12"/>
  <c r="J19" i="12" s="1"/>
  <c r="I21" i="12"/>
  <c r="J21" i="12" s="1"/>
  <c r="I18" i="63"/>
  <c r="J18" i="63" s="1"/>
  <c r="I14" i="63"/>
  <c r="J14" i="63" s="1"/>
  <c r="I8" i="63"/>
  <c r="J8" i="63" s="1"/>
  <c r="I16" i="52"/>
  <c r="J16" i="52" s="1"/>
  <c r="I12" i="52"/>
  <c r="J12" i="52" s="1"/>
  <c r="I10" i="52"/>
  <c r="J10" i="52" s="1"/>
  <c r="I21" i="52"/>
  <c r="J21" i="52" s="1"/>
  <c r="K5" i="27"/>
  <c r="H21" i="91"/>
  <c r="I21" i="91" s="1"/>
  <c r="J21" i="91" s="1"/>
  <c r="H39" i="91"/>
  <c r="I39" i="91" s="1"/>
  <c r="J39" i="91" s="1"/>
  <c r="H57" i="91"/>
  <c r="I57" i="91" s="1"/>
  <c r="J57" i="91" s="1"/>
  <c r="H75" i="91"/>
  <c r="I75" i="91" s="1"/>
  <c r="J75" i="91" s="1"/>
  <c r="H10" i="91"/>
  <c r="I10" i="91" s="1"/>
  <c r="J10" i="91" s="1"/>
  <c r="H28" i="91"/>
  <c r="I28" i="91" s="1"/>
  <c r="J28" i="91" s="1"/>
  <c r="H46" i="91"/>
  <c r="I46" i="91" s="1"/>
  <c r="J46" i="91" s="1"/>
  <c r="H64" i="91"/>
  <c r="I64" i="91" s="1"/>
  <c r="J64" i="91" s="1"/>
  <c r="H20" i="91"/>
  <c r="I20" i="91" s="1"/>
  <c r="J20" i="91" s="1"/>
  <c r="H38" i="91"/>
  <c r="I38" i="91" s="1"/>
  <c r="J38" i="91" s="1"/>
  <c r="H56" i="91"/>
  <c r="I56" i="91" s="1"/>
  <c r="J56" i="91" s="1"/>
  <c r="H74" i="91"/>
  <c r="I74" i="91" s="1"/>
  <c r="J74" i="91" s="1"/>
  <c r="H41" i="86"/>
  <c r="I41" i="86" s="1"/>
  <c r="J41" i="86" s="1"/>
  <c r="H11" i="86"/>
  <c r="I11" i="86" s="1"/>
  <c r="J11" i="86" s="1"/>
  <c r="H32" i="86"/>
  <c r="I32" i="86" s="1"/>
  <c r="J32" i="86" s="1"/>
  <c r="H53" i="86"/>
  <c r="I53" i="86" s="1"/>
  <c r="J53" i="86" s="1"/>
  <c r="H74" i="86"/>
  <c r="I74" i="86" s="1"/>
  <c r="J74" i="86" s="1"/>
  <c r="H9" i="86"/>
  <c r="I9" i="86" s="1"/>
  <c r="J9" i="86" s="1"/>
  <c r="H27" i="86"/>
  <c r="I27" i="86" s="1"/>
  <c r="J27" i="86" s="1"/>
  <c r="H45" i="86"/>
  <c r="I45" i="86" s="1"/>
  <c r="J45" i="86" s="1"/>
  <c r="H63" i="86"/>
  <c r="I63" i="86" s="1"/>
  <c r="J63" i="86" s="1"/>
  <c r="H81" i="86"/>
  <c r="I81" i="86" s="1"/>
  <c r="J81" i="86" s="1"/>
  <c r="H16" i="86"/>
  <c r="I16" i="86" s="1"/>
  <c r="J16" i="86" s="1"/>
  <c r="H34" i="86"/>
  <c r="I34" i="86" s="1"/>
  <c r="J34" i="86" s="1"/>
  <c r="H52" i="86"/>
  <c r="I52" i="86" s="1"/>
  <c r="J52" i="86" s="1"/>
  <c r="H70" i="86"/>
  <c r="I70" i="86" s="1"/>
  <c r="J70" i="86" s="1"/>
  <c r="H88" i="86"/>
  <c r="I88" i="86" s="1"/>
  <c r="J88" i="86" s="1"/>
  <c r="H20" i="79"/>
  <c r="I20" i="79" s="1"/>
  <c r="J20" i="79" s="1"/>
  <c r="H38" i="79"/>
  <c r="I38" i="79" s="1"/>
  <c r="J38" i="79" s="1"/>
  <c r="H4" i="79"/>
  <c r="I4" i="79" s="1"/>
  <c r="J4" i="79" s="1"/>
  <c r="K4" i="79" s="1"/>
  <c r="AP4" i="79" s="1"/>
  <c r="H40" i="79"/>
  <c r="I40" i="79" s="1"/>
  <c r="J40" i="79" s="1"/>
  <c r="H76" i="79"/>
  <c r="I76" i="79" s="1"/>
  <c r="J76" i="79" s="1"/>
  <c r="H29" i="79"/>
  <c r="I29" i="79" s="1"/>
  <c r="J29" i="79" s="1"/>
  <c r="H65" i="79"/>
  <c r="I65" i="79" s="1"/>
  <c r="J65" i="79" s="1"/>
  <c r="H25" i="79"/>
  <c r="I25" i="79" s="1"/>
  <c r="J25" i="79" s="1"/>
  <c r="H61" i="79"/>
  <c r="I61" i="79" s="1"/>
  <c r="J61" i="79" s="1"/>
  <c r="H9" i="79"/>
  <c r="I9" i="79" s="1"/>
  <c r="J9" i="79" s="1"/>
  <c r="H27" i="79"/>
  <c r="I27" i="79" s="1"/>
  <c r="J27" i="79" s="1"/>
  <c r="H45" i="79"/>
  <c r="I45" i="79" s="1"/>
  <c r="J45" i="79" s="1"/>
  <c r="H63" i="79"/>
  <c r="I63" i="79" s="1"/>
  <c r="J63" i="79" s="1"/>
  <c r="H23" i="46"/>
  <c r="I23" i="46" s="1"/>
  <c r="J23" i="46" s="1"/>
  <c r="H50" i="46"/>
  <c r="I50" i="46" s="1"/>
  <c r="J50" i="46" s="1"/>
  <c r="H77" i="46"/>
  <c r="I77" i="46" s="1"/>
  <c r="J77" i="46" s="1"/>
  <c r="H19" i="46"/>
  <c r="I19" i="46" s="1"/>
  <c r="J19" i="46" s="1"/>
  <c r="H46" i="46"/>
  <c r="I46" i="46" s="1"/>
  <c r="J46" i="46" s="1"/>
  <c r="H73" i="46"/>
  <c r="I73" i="46" s="1"/>
  <c r="J73" i="46" s="1"/>
  <c r="H22" i="46"/>
  <c r="I22" i="46" s="1"/>
  <c r="J22" i="46" s="1"/>
  <c r="H49" i="46"/>
  <c r="I49" i="46" s="1"/>
  <c r="J49" i="46" s="1"/>
  <c r="H76" i="46"/>
  <c r="I76" i="46" s="1"/>
  <c r="J76" i="46" s="1"/>
  <c r="H18" i="46"/>
  <c r="I18" i="46" s="1"/>
  <c r="J18" i="46" s="1"/>
  <c r="H36" i="46"/>
  <c r="I36" i="46" s="1"/>
  <c r="J36" i="46" s="1"/>
  <c r="H54" i="46"/>
  <c r="I54" i="46" s="1"/>
  <c r="J54" i="46" s="1"/>
  <c r="H72" i="46"/>
  <c r="I72" i="46" s="1"/>
  <c r="J72" i="46" s="1"/>
  <c r="AF4" i="71"/>
  <c r="AO4" i="71" s="1"/>
  <c r="AG4" i="71"/>
  <c r="AE4" i="71"/>
  <c r="W5" i="71"/>
  <c r="AI3" i="60"/>
  <c r="AN3" i="60"/>
  <c r="Y5" i="96"/>
  <c r="Z5" i="96" s="1"/>
  <c r="AR3" i="16"/>
  <c r="K5" i="13"/>
  <c r="I10" i="7"/>
  <c r="J10" i="7" s="1"/>
  <c r="I7" i="7"/>
  <c r="J7" i="7" s="1"/>
  <c r="I6" i="7"/>
  <c r="J6" i="7" s="1"/>
  <c r="I18" i="2"/>
  <c r="J18" i="2" s="1"/>
  <c r="I14" i="2"/>
  <c r="J14" i="2" s="1"/>
  <c r="I8" i="2"/>
  <c r="J8" i="2" s="1"/>
  <c r="I12" i="3"/>
  <c r="J12" i="3" s="1"/>
  <c r="I11" i="3"/>
  <c r="J11" i="3" s="1"/>
  <c r="I9" i="3"/>
  <c r="J9" i="3" s="1"/>
  <c r="I22" i="3"/>
  <c r="J22" i="3" s="1"/>
  <c r="I4" i="4"/>
  <c r="J4" i="4" s="1"/>
  <c r="K4" i="4" s="1"/>
  <c r="I20" i="4"/>
  <c r="J20" i="4" s="1"/>
  <c r="I16" i="4"/>
  <c r="J16" i="4" s="1"/>
  <c r="I5" i="55"/>
  <c r="J5" i="55" s="1"/>
  <c r="I12" i="55"/>
  <c r="J12" i="55" s="1"/>
  <c r="I23" i="55"/>
  <c r="J23" i="55" s="1"/>
  <c r="I19" i="55"/>
  <c r="J19" i="55" s="1"/>
  <c r="I19" i="51"/>
  <c r="J19" i="51" s="1"/>
  <c r="I21" i="51"/>
  <c r="J21" i="51" s="1"/>
  <c r="I17" i="51"/>
  <c r="J17" i="51" s="1"/>
  <c r="AR3" i="21"/>
  <c r="I7" i="16"/>
  <c r="J7" i="16" s="1"/>
  <c r="I6" i="16"/>
  <c r="J6" i="16" s="1"/>
  <c r="I5" i="16"/>
  <c r="J5" i="16" s="1"/>
  <c r="I23" i="16"/>
  <c r="J23" i="16" s="1"/>
  <c r="AN4" i="32"/>
  <c r="AI4" i="32"/>
  <c r="AR3" i="37"/>
  <c r="AQ4" i="36"/>
  <c r="AE4" i="42"/>
  <c r="W5" i="42"/>
  <c r="AG4" i="42"/>
  <c r="AP4" i="42" s="1"/>
  <c r="AF4" i="42"/>
  <c r="AO4" i="42" s="1"/>
  <c r="H39" i="90"/>
  <c r="I39" i="90" s="1"/>
  <c r="J39" i="90" s="1"/>
  <c r="H75" i="90"/>
  <c r="I75" i="90" s="1"/>
  <c r="J75" i="90" s="1"/>
  <c r="H22" i="90"/>
  <c r="I22" i="90" s="1"/>
  <c r="J22" i="90" s="1"/>
  <c r="H58" i="90"/>
  <c r="I58" i="90" s="1"/>
  <c r="J58" i="90" s="1"/>
  <c r="H30" i="90"/>
  <c r="I30" i="90" s="1"/>
  <c r="J30" i="90" s="1"/>
  <c r="H66" i="90"/>
  <c r="I66" i="90" s="1"/>
  <c r="J66" i="90" s="1"/>
  <c r="H19" i="90"/>
  <c r="I19" i="90" s="1"/>
  <c r="J19" i="90" s="1"/>
  <c r="H55" i="90"/>
  <c r="I55" i="90" s="1"/>
  <c r="J55" i="90" s="1"/>
  <c r="H11" i="90"/>
  <c r="I11" i="90" s="1"/>
  <c r="J11" i="90" s="1"/>
  <c r="H29" i="90"/>
  <c r="I29" i="90" s="1"/>
  <c r="J29" i="90" s="1"/>
  <c r="H47" i="90"/>
  <c r="I47" i="90" s="1"/>
  <c r="J47" i="90" s="1"/>
  <c r="H65" i="90"/>
  <c r="I65" i="90" s="1"/>
  <c r="J65" i="90" s="1"/>
  <c r="H83" i="90"/>
  <c r="I83" i="90" s="1"/>
  <c r="J83" i="90" s="1"/>
  <c r="H53" i="84"/>
  <c r="I53" i="84" s="1"/>
  <c r="J53" i="84" s="1"/>
  <c r="H62" i="84"/>
  <c r="I62" i="84" s="1"/>
  <c r="J62" i="84" s="1"/>
  <c r="H56" i="84"/>
  <c r="I56" i="84" s="1"/>
  <c r="J56" i="84" s="1"/>
  <c r="H32" i="84"/>
  <c r="I32" i="84" s="1"/>
  <c r="J32" i="84" s="1"/>
  <c r="H9" i="84"/>
  <c r="I9" i="84" s="1"/>
  <c r="J9" i="84" s="1"/>
  <c r="H27" i="84"/>
  <c r="I27" i="84" s="1"/>
  <c r="J27" i="84" s="1"/>
  <c r="H45" i="84"/>
  <c r="I45" i="84" s="1"/>
  <c r="J45" i="84" s="1"/>
  <c r="H63" i="84"/>
  <c r="I63" i="84" s="1"/>
  <c r="J63" i="84" s="1"/>
  <c r="H19" i="84"/>
  <c r="I19" i="84" s="1"/>
  <c r="J19" i="84" s="1"/>
  <c r="H37" i="84"/>
  <c r="I37" i="84" s="1"/>
  <c r="J37" i="84" s="1"/>
  <c r="H55" i="84"/>
  <c r="I55" i="84" s="1"/>
  <c r="J55" i="84" s="1"/>
  <c r="H73" i="77"/>
  <c r="I73" i="77" s="1"/>
  <c r="J73" i="77" s="1"/>
  <c r="H95" i="77"/>
  <c r="I95" i="77" s="1"/>
  <c r="J95" i="77" s="1"/>
  <c r="H79" i="77"/>
  <c r="I79" i="77" s="1"/>
  <c r="J79" i="77" s="1"/>
  <c r="H83" i="77"/>
  <c r="I83" i="77" s="1"/>
  <c r="J83" i="77" s="1"/>
  <c r="H17" i="77"/>
  <c r="I17" i="77" s="1"/>
  <c r="J17" i="77" s="1"/>
  <c r="H12" i="77"/>
  <c r="I12" i="77" s="1"/>
  <c r="J12" i="77" s="1"/>
  <c r="H48" i="77"/>
  <c r="I48" i="77" s="1"/>
  <c r="J48" i="77" s="1"/>
  <c r="H84" i="77"/>
  <c r="I84" i="77" s="1"/>
  <c r="J84" i="77" s="1"/>
  <c r="H26" i="77"/>
  <c r="I26" i="77" s="1"/>
  <c r="J26" i="77" s="1"/>
  <c r="H62" i="77"/>
  <c r="I62" i="77" s="1"/>
  <c r="J62" i="77" s="1"/>
  <c r="H98" i="77"/>
  <c r="I98" i="77" s="1"/>
  <c r="J98" i="77" s="1"/>
  <c r="H39" i="77"/>
  <c r="I39" i="77" s="1"/>
  <c r="J39" i="77" s="1"/>
  <c r="H75" i="77"/>
  <c r="I75" i="77" s="1"/>
  <c r="J75" i="77" s="1"/>
  <c r="H16" i="77"/>
  <c r="I16" i="77" s="1"/>
  <c r="J16" i="77" s="1"/>
  <c r="H52" i="77"/>
  <c r="I52" i="77" s="1"/>
  <c r="J52" i="77" s="1"/>
  <c r="H88" i="77"/>
  <c r="I88" i="77" s="1"/>
  <c r="J88" i="77" s="1"/>
  <c r="H35" i="48"/>
  <c r="I35" i="48" s="1"/>
  <c r="J35" i="48" s="1"/>
  <c r="H20" i="48"/>
  <c r="I20" i="48" s="1"/>
  <c r="J20" i="48" s="1"/>
  <c r="H41" i="48"/>
  <c r="I41" i="48" s="1"/>
  <c r="J41" i="48" s="1"/>
  <c r="H18" i="48"/>
  <c r="I18" i="48" s="1"/>
  <c r="J18" i="48" s="1"/>
  <c r="H36" i="48"/>
  <c r="I36" i="48" s="1"/>
  <c r="J36" i="48" s="1"/>
  <c r="H54" i="48"/>
  <c r="I54" i="48" s="1"/>
  <c r="J54" i="48" s="1"/>
  <c r="H10" i="48"/>
  <c r="I10" i="48" s="1"/>
  <c r="J10" i="48" s="1"/>
  <c r="H28" i="48"/>
  <c r="I28" i="48" s="1"/>
  <c r="J28" i="48" s="1"/>
  <c r="H46" i="48"/>
  <c r="I46" i="48" s="1"/>
  <c r="J46" i="48" s="1"/>
  <c r="H64" i="48"/>
  <c r="I64" i="48" s="1"/>
  <c r="J64" i="48" s="1"/>
  <c r="AI3" i="57"/>
  <c r="AN3" i="57"/>
  <c r="AG4" i="57"/>
  <c r="AP4" i="57" s="1"/>
  <c r="AF4" i="57"/>
  <c r="AO4" i="57" s="1"/>
  <c r="W5" i="57"/>
  <c r="AE4" i="57"/>
  <c r="AF4" i="75"/>
  <c r="AE4" i="75"/>
  <c r="AG4" i="75"/>
  <c r="W5" i="75"/>
  <c r="Y5" i="17"/>
  <c r="Z5" i="17" s="1"/>
  <c r="I10" i="11"/>
  <c r="J10" i="11" s="1"/>
  <c r="I7" i="11"/>
  <c r="J7" i="11" s="1"/>
  <c r="I6" i="11"/>
  <c r="J6" i="11" s="1"/>
  <c r="I5" i="11"/>
  <c r="J5" i="11" s="1"/>
  <c r="AG4" i="22"/>
  <c r="AP4" i="22" s="1"/>
  <c r="AF4" i="22"/>
  <c r="AO4" i="22" s="1"/>
  <c r="W5" i="22"/>
  <c r="AE4" i="22"/>
  <c r="I8" i="72"/>
  <c r="J8" i="72" s="1"/>
  <c r="I21" i="72"/>
  <c r="J21" i="72" s="1"/>
  <c r="I17" i="72"/>
  <c r="J17" i="72" s="1"/>
  <c r="I16" i="64"/>
  <c r="J16" i="64" s="1"/>
  <c r="I15" i="64"/>
  <c r="J15" i="64" s="1"/>
  <c r="I10" i="64"/>
  <c r="J10" i="64" s="1"/>
  <c r="AQ4" i="35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R3" i="46"/>
  <c r="H28" i="89"/>
  <c r="I28" i="89" s="1"/>
  <c r="J28" i="89" s="1"/>
  <c r="H32" i="89"/>
  <c r="I32" i="89" s="1"/>
  <c r="J32" i="89" s="1"/>
  <c r="H9" i="89"/>
  <c r="I9" i="89" s="1"/>
  <c r="J9" i="89" s="1"/>
  <c r="H81" i="89"/>
  <c r="I81" i="89" s="1"/>
  <c r="J81" i="89" s="1"/>
  <c r="H58" i="89"/>
  <c r="I58" i="89" s="1"/>
  <c r="J58" i="89" s="1"/>
  <c r="H38" i="89"/>
  <c r="I38" i="89" s="1"/>
  <c r="J38" i="89" s="1"/>
  <c r="H15" i="89"/>
  <c r="I15" i="89" s="1"/>
  <c r="J15" i="89" s="1"/>
  <c r="H87" i="89"/>
  <c r="I87" i="89" s="1"/>
  <c r="J87" i="89" s="1"/>
  <c r="H35" i="89"/>
  <c r="I35" i="89" s="1"/>
  <c r="J35" i="89" s="1"/>
  <c r="H71" i="89"/>
  <c r="I71" i="89" s="1"/>
  <c r="J71" i="89" s="1"/>
  <c r="H12" i="89"/>
  <c r="I12" i="89" s="1"/>
  <c r="J12" i="89" s="1"/>
  <c r="H48" i="89"/>
  <c r="I48" i="89" s="1"/>
  <c r="J48" i="89" s="1"/>
  <c r="H84" i="89"/>
  <c r="I84" i="89" s="1"/>
  <c r="J84" i="89" s="1"/>
  <c r="H25" i="89"/>
  <c r="I25" i="89" s="1"/>
  <c r="J25" i="89" s="1"/>
  <c r="H61" i="89"/>
  <c r="I61" i="89" s="1"/>
  <c r="J61" i="89" s="1"/>
  <c r="H97" i="89"/>
  <c r="I97" i="89" s="1"/>
  <c r="J97" i="89" s="1"/>
  <c r="H89" i="81"/>
  <c r="I89" i="81" s="1"/>
  <c r="J89" i="81" s="1"/>
  <c r="H10" i="81"/>
  <c r="I10" i="81" s="1"/>
  <c r="J10" i="81" s="1"/>
  <c r="H64" i="81"/>
  <c r="I64" i="81" s="1"/>
  <c r="J64" i="81" s="1"/>
  <c r="H29" i="81"/>
  <c r="I29" i="81" s="1"/>
  <c r="J29" i="81" s="1"/>
  <c r="H83" i="81"/>
  <c r="I83" i="81" s="1"/>
  <c r="J83" i="81" s="1"/>
  <c r="H40" i="81"/>
  <c r="I40" i="81" s="1"/>
  <c r="J40" i="81" s="1"/>
  <c r="H94" i="81"/>
  <c r="I94" i="81" s="1"/>
  <c r="J94" i="81" s="1"/>
  <c r="H50" i="81"/>
  <c r="I50" i="81" s="1"/>
  <c r="J50" i="81" s="1"/>
  <c r="H7" i="81"/>
  <c r="I7" i="81" s="1"/>
  <c r="J7" i="81" s="1"/>
  <c r="H61" i="81"/>
  <c r="I61" i="81" s="1"/>
  <c r="J61" i="81" s="1"/>
  <c r="H12" i="81"/>
  <c r="I12" i="81" s="1"/>
  <c r="J12" i="81" s="1"/>
  <c r="H48" i="81"/>
  <c r="I48" i="81" s="1"/>
  <c r="J48" i="81" s="1"/>
  <c r="H84" i="81"/>
  <c r="I84" i="81" s="1"/>
  <c r="J84" i="81" s="1"/>
  <c r="H27" i="81"/>
  <c r="I27" i="81" s="1"/>
  <c r="J27" i="81" s="1"/>
  <c r="H63" i="81"/>
  <c r="I63" i="81" s="1"/>
  <c r="J63" i="81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H18" i="78"/>
  <c r="I18" i="78" s="1"/>
  <c r="J18" i="78" s="1"/>
  <c r="H36" i="78"/>
  <c r="I36" i="78" s="1"/>
  <c r="J36" i="78" s="1"/>
  <c r="H54" i="78"/>
  <c r="I54" i="78" s="1"/>
  <c r="J54" i="78" s="1"/>
  <c r="H72" i="78"/>
  <c r="I72" i="78" s="1"/>
  <c r="J72" i="78" s="1"/>
  <c r="H7" i="78"/>
  <c r="I7" i="78" s="1"/>
  <c r="J7" i="78" s="1"/>
  <c r="H25" i="78"/>
  <c r="I25" i="78" s="1"/>
  <c r="J25" i="78" s="1"/>
  <c r="H43" i="78"/>
  <c r="I43" i="78" s="1"/>
  <c r="J43" i="78" s="1"/>
  <c r="H61" i="78"/>
  <c r="I61" i="78" s="1"/>
  <c r="J61" i="78" s="1"/>
  <c r="H79" i="78"/>
  <c r="I79" i="78" s="1"/>
  <c r="J79" i="78" s="1"/>
  <c r="H57" i="74"/>
  <c r="I57" i="74" s="1"/>
  <c r="J57" i="74" s="1"/>
  <c r="H84" i="74"/>
  <c r="I84" i="74" s="1"/>
  <c r="J84" i="74" s="1"/>
  <c r="H15" i="74"/>
  <c r="I15" i="74" s="1"/>
  <c r="J15" i="74" s="1"/>
  <c r="H69" i="74"/>
  <c r="I69" i="74" s="1"/>
  <c r="J69" i="74" s="1"/>
  <c r="H9" i="74"/>
  <c r="I9" i="74" s="1"/>
  <c r="J9" i="74" s="1"/>
  <c r="H63" i="74"/>
  <c r="I63" i="74" s="1"/>
  <c r="J63" i="74" s="1"/>
  <c r="H7" i="74"/>
  <c r="I7" i="74" s="1"/>
  <c r="J7" i="74" s="1"/>
  <c r="H25" i="74"/>
  <c r="I25" i="74" s="1"/>
  <c r="J25" i="74" s="1"/>
  <c r="H43" i="74"/>
  <c r="I43" i="74" s="1"/>
  <c r="J43" i="74" s="1"/>
  <c r="H61" i="74"/>
  <c r="I61" i="74" s="1"/>
  <c r="J61" i="74" s="1"/>
  <c r="H79" i="74"/>
  <c r="I79" i="74" s="1"/>
  <c r="J79" i="74" s="1"/>
  <c r="H14" i="74"/>
  <c r="I14" i="74" s="1"/>
  <c r="J14" i="74" s="1"/>
  <c r="H32" i="74"/>
  <c r="I32" i="74" s="1"/>
  <c r="J32" i="74" s="1"/>
  <c r="H50" i="74"/>
  <c r="I50" i="74" s="1"/>
  <c r="J50" i="74" s="1"/>
  <c r="H68" i="74"/>
  <c r="I68" i="74" s="1"/>
  <c r="J68" i="74" s="1"/>
  <c r="H86" i="74"/>
  <c r="I86" i="74" s="1"/>
  <c r="J86" i="74" s="1"/>
  <c r="AN3" i="61"/>
  <c r="AI3" i="61"/>
  <c r="AR3" i="78"/>
  <c r="AR3" i="84"/>
  <c r="H36" i="96"/>
  <c r="I36" i="96" s="1"/>
  <c r="J36" i="96" s="1"/>
  <c r="H21" i="96"/>
  <c r="I21" i="96" s="1"/>
  <c r="J21" i="96" s="1"/>
  <c r="H57" i="96"/>
  <c r="I57" i="96" s="1"/>
  <c r="J57" i="96" s="1"/>
  <c r="H13" i="96"/>
  <c r="I13" i="96" s="1"/>
  <c r="J13" i="96" s="1"/>
  <c r="H31" i="96"/>
  <c r="I31" i="96" s="1"/>
  <c r="J31" i="96" s="1"/>
  <c r="H49" i="96"/>
  <c r="I49" i="96" s="1"/>
  <c r="J49" i="96" s="1"/>
  <c r="H67" i="96"/>
  <c r="I67" i="96" s="1"/>
  <c r="J67" i="96" s="1"/>
  <c r="H8" i="96"/>
  <c r="I8" i="96" s="1"/>
  <c r="J8" i="96" s="1"/>
  <c r="H26" i="96"/>
  <c r="I26" i="96" s="1"/>
  <c r="J26" i="96" s="1"/>
  <c r="H44" i="96"/>
  <c r="I44" i="96" s="1"/>
  <c r="J44" i="96" s="1"/>
  <c r="H62" i="96"/>
  <c r="I62" i="96" s="1"/>
  <c r="J62" i="96" s="1"/>
  <c r="AI4" i="28"/>
  <c r="AN4" i="28"/>
  <c r="X5" i="54"/>
  <c r="AH5" i="54" s="1"/>
  <c r="AQ5" i="54" s="1"/>
  <c r="AN4" i="69"/>
  <c r="AI4" i="69"/>
  <c r="AP4" i="27"/>
  <c r="AN4" i="95"/>
  <c r="AI4" i="95"/>
  <c r="AI4" i="20"/>
  <c r="AP4" i="14"/>
  <c r="AN4" i="45"/>
  <c r="AI4" i="45"/>
  <c r="AI4" i="92"/>
  <c r="AN4" i="92"/>
  <c r="I7" i="71"/>
  <c r="J7" i="71" s="1"/>
  <c r="I12" i="20"/>
  <c r="J12" i="20" s="1"/>
  <c r="H13" i="88"/>
  <c r="I13" i="88" s="1"/>
  <c r="J13" i="88" s="1"/>
  <c r="H8" i="88"/>
  <c r="I8" i="88" s="1"/>
  <c r="J8" i="88" s="1"/>
  <c r="H44" i="88"/>
  <c r="I44" i="88" s="1"/>
  <c r="J44" i="88" s="1"/>
  <c r="H21" i="88"/>
  <c r="I21" i="88" s="1"/>
  <c r="J21" i="88" s="1"/>
  <c r="H6" i="83"/>
  <c r="I6" i="83" s="1"/>
  <c r="J6" i="83" s="1"/>
  <c r="H38" i="83"/>
  <c r="I38" i="83" s="1"/>
  <c r="J38" i="83" s="1"/>
  <c r="H75" i="83"/>
  <c r="I75" i="83" s="1"/>
  <c r="J75" i="83" s="1"/>
  <c r="H71" i="83"/>
  <c r="I71" i="83" s="1"/>
  <c r="J71" i="83" s="1"/>
  <c r="H10" i="83"/>
  <c r="I10" i="83" s="1"/>
  <c r="J10" i="83" s="1"/>
  <c r="H28" i="83"/>
  <c r="I28" i="83" s="1"/>
  <c r="J28" i="83" s="1"/>
  <c r="H64" i="83"/>
  <c r="I64" i="83" s="1"/>
  <c r="J64" i="83" s="1"/>
  <c r="H12" i="73"/>
  <c r="I12" i="73" s="1"/>
  <c r="J12" i="73" s="1"/>
  <c r="H54" i="73"/>
  <c r="I54" i="73" s="1"/>
  <c r="J54" i="73" s="1"/>
  <c r="H25" i="73"/>
  <c r="I25" i="73" s="1"/>
  <c r="J25" i="73" s="1"/>
  <c r="H97" i="73"/>
  <c r="I97" i="73" s="1"/>
  <c r="J97" i="73" s="1"/>
  <c r="H15" i="73"/>
  <c r="I15" i="73" s="1"/>
  <c r="J15" i="73" s="1"/>
  <c r="H87" i="73"/>
  <c r="I87" i="73" s="1"/>
  <c r="J87" i="73" s="1"/>
  <c r="H47" i="95"/>
  <c r="I47" i="95" s="1"/>
  <c r="J47" i="95" s="1"/>
  <c r="H32" i="95"/>
  <c r="I32" i="95" s="1"/>
  <c r="J32" i="95" s="1"/>
  <c r="H59" i="95"/>
  <c r="I59" i="95" s="1"/>
  <c r="J59" i="95" s="1"/>
  <c r="H27" i="95"/>
  <c r="I27" i="95" s="1"/>
  <c r="J27" i="95" s="1"/>
  <c r="H63" i="95"/>
  <c r="I63" i="95" s="1"/>
  <c r="J63" i="95" s="1"/>
  <c r="I15" i="23"/>
  <c r="J15" i="23" s="1"/>
  <c r="I5" i="60"/>
  <c r="J5" i="60" s="1"/>
  <c r="I6" i="50"/>
  <c r="J6" i="50" s="1"/>
  <c r="I8" i="19"/>
  <c r="J8" i="19" s="1"/>
  <c r="AQ5" i="27"/>
  <c r="AR3" i="41"/>
  <c r="H94" i="93"/>
  <c r="I94" i="93" s="1"/>
  <c r="J94" i="93" s="1"/>
  <c r="H40" i="93"/>
  <c r="I40" i="93" s="1"/>
  <c r="J40" i="93" s="1"/>
  <c r="H83" i="93"/>
  <c r="I83" i="93" s="1"/>
  <c r="J83" i="93" s="1"/>
  <c r="H60" i="93"/>
  <c r="I60" i="93" s="1"/>
  <c r="J60" i="93" s="1"/>
  <c r="H14" i="93"/>
  <c r="I14" i="93" s="1"/>
  <c r="J14" i="93" s="1"/>
  <c r="H27" i="93"/>
  <c r="I27" i="93" s="1"/>
  <c r="J27" i="93" s="1"/>
  <c r="H4" i="87"/>
  <c r="I4" i="87" s="1"/>
  <c r="J4" i="87" s="1"/>
  <c r="K4" i="87" s="1"/>
  <c r="AP4" i="87" s="1"/>
  <c r="H61" i="87"/>
  <c r="I61" i="87" s="1"/>
  <c r="J61" i="87" s="1"/>
  <c r="H45" i="87"/>
  <c r="I45" i="87" s="1"/>
  <c r="J45" i="87" s="1"/>
  <c r="H67" i="82"/>
  <c r="I67" i="82" s="1"/>
  <c r="J67" i="82" s="1"/>
  <c r="H52" i="82"/>
  <c r="I52" i="82" s="1"/>
  <c r="J52" i="82" s="1"/>
  <c r="H5" i="82"/>
  <c r="I5" i="82" s="1"/>
  <c r="J5" i="82" s="1"/>
  <c r="H77" i="82"/>
  <c r="I77" i="82" s="1"/>
  <c r="J77" i="82" s="1"/>
  <c r="H69" i="82"/>
  <c r="I69" i="82" s="1"/>
  <c r="J69" i="82" s="1"/>
  <c r="H39" i="76"/>
  <c r="I39" i="76" s="1"/>
  <c r="J39" i="76" s="1"/>
  <c r="H13" i="76"/>
  <c r="I13" i="76" s="1"/>
  <c r="J13" i="76" s="1"/>
  <c r="H35" i="76"/>
  <c r="I35" i="76" s="1"/>
  <c r="J35" i="76" s="1"/>
  <c r="H26" i="94"/>
  <c r="I26" i="94" s="1"/>
  <c r="J26" i="94" s="1"/>
  <c r="H39" i="94"/>
  <c r="I39" i="94" s="1"/>
  <c r="J39" i="94" s="1"/>
  <c r="H18" i="94"/>
  <c r="I18" i="94" s="1"/>
  <c r="J18" i="94" s="1"/>
  <c r="H83" i="94"/>
  <c r="I83" i="94" s="1"/>
  <c r="J83" i="94" s="1"/>
  <c r="H34" i="94"/>
  <c r="I34" i="94" s="1"/>
  <c r="J34" i="94" s="1"/>
  <c r="H70" i="94"/>
  <c r="I70" i="94" s="1"/>
  <c r="J70" i="94" s="1"/>
  <c r="I9" i="8"/>
  <c r="J9" i="8" s="1"/>
  <c r="I23" i="68"/>
  <c r="J23" i="68" s="1"/>
  <c r="I12" i="68"/>
  <c r="J12" i="68" s="1"/>
  <c r="I16" i="67"/>
  <c r="J16" i="67" s="1"/>
  <c r="I20" i="59"/>
  <c r="J20" i="59" s="1"/>
  <c r="I6" i="15"/>
  <c r="J6" i="15" s="1"/>
  <c r="I23" i="15"/>
  <c r="J23" i="15" s="1"/>
  <c r="H56" i="92"/>
  <c r="I56" i="92" s="1"/>
  <c r="J56" i="92" s="1"/>
  <c r="H32" i="92"/>
  <c r="I32" i="92" s="1"/>
  <c r="J32" i="92" s="1"/>
  <c r="H27" i="92"/>
  <c r="I27" i="92" s="1"/>
  <c r="J27" i="92" s="1"/>
  <c r="H19" i="92"/>
  <c r="I19" i="92" s="1"/>
  <c r="J19" i="92" s="1"/>
  <c r="H55" i="92"/>
  <c r="I55" i="92" s="1"/>
  <c r="J55" i="92" s="1"/>
  <c r="H74" i="85"/>
  <c r="I74" i="85" s="1"/>
  <c r="J74" i="85" s="1"/>
  <c r="H66" i="85"/>
  <c r="I66" i="85" s="1"/>
  <c r="J66" i="85" s="1"/>
  <c r="H43" i="85"/>
  <c r="I43" i="85" s="1"/>
  <c r="J43" i="85" s="1"/>
  <c r="H72" i="85"/>
  <c r="I72" i="85" s="1"/>
  <c r="J72" i="85" s="1"/>
  <c r="H40" i="85"/>
  <c r="I40" i="85" s="1"/>
  <c r="J40" i="85" s="1"/>
  <c r="H89" i="85"/>
  <c r="I89" i="85" s="1"/>
  <c r="J89" i="85" s="1"/>
  <c r="H4" i="80"/>
  <c r="I4" i="80" s="1"/>
  <c r="J4" i="80" s="1"/>
  <c r="K4" i="80" s="1"/>
  <c r="AQ4" i="80" s="1"/>
  <c r="H17" i="80"/>
  <c r="I17" i="80" s="1"/>
  <c r="J17" i="80" s="1"/>
  <c r="H12" i="80"/>
  <c r="I12" i="80" s="1"/>
  <c r="J12" i="80" s="1"/>
  <c r="H66" i="80"/>
  <c r="I66" i="80" s="1"/>
  <c r="J66" i="80" s="1"/>
  <c r="H33" i="75"/>
  <c r="I33" i="75" s="1"/>
  <c r="J33" i="75" s="1"/>
  <c r="H45" i="75"/>
  <c r="I45" i="75" s="1"/>
  <c r="J45" i="75" s="1"/>
  <c r="H66" i="75"/>
  <c r="I66" i="75" s="1"/>
  <c r="J66" i="75" s="1"/>
  <c r="H25" i="75"/>
  <c r="I25" i="75" s="1"/>
  <c r="J25" i="75" s="1"/>
  <c r="H53" i="75"/>
  <c r="I53" i="75" s="1"/>
  <c r="J53" i="75" s="1"/>
  <c r="H71" i="75"/>
  <c r="I71" i="75" s="1"/>
  <c r="J71" i="75" s="1"/>
  <c r="W5" i="68"/>
  <c r="AE4" i="68"/>
  <c r="AF4" i="68"/>
  <c r="AG4" i="68"/>
  <c r="I20" i="12"/>
  <c r="J20" i="12" s="1"/>
  <c r="I18" i="12"/>
  <c r="J18" i="12" s="1"/>
  <c r="I7" i="52"/>
  <c r="J7" i="52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W5" i="38"/>
  <c r="AG4" i="38"/>
  <c r="AP4" i="38" s="1"/>
  <c r="AF4" i="38"/>
  <c r="AO4" i="38" s="1"/>
  <c r="AE4" i="38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H18" i="91"/>
  <c r="I18" i="91" s="1"/>
  <c r="J18" i="91" s="1"/>
  <c r="H72" i="91"/>
  <c r="I72" i="91" s="1"/>
  <c r="J72" i="91" s="1"/>
  <c r="H43" i="91"/>
  <c r="I43" i="91" s="1"/>
  <c r="J43" i="91" s="1"/>
  <c r="H35" i="91"/>
  <c r="I35" i="91" s="1"/>
  <c r="J35" i="91" s="1"/>
  <c r="H23" i="86"/>
  <c r="I23" i="86" s="1"/>
  <c r="J23" i="86" s="1"/>
  <c r="H56" i="86"/>
  <c r="I56" i="86" s="1"/>
  <c r="J56" i="86" s="1"/>
  <c r="I9" i="7"/>
  <c r="J9" i="7" s="1"/>
  <c r="I10" i="2"/>
  <c r="J10" i="2" s="1"/>
  <c r="I6" i="3"/>
  <c r="J6" i="3" s="1"/>
  <c r="I23" i="3"/>
  <c r="J23" i="3" s="1"/>
  <c r="I19" i="3"/>
  <c r="J19" i="3" s="1"/>
  <c r="I13" i="4"/>
  <c r="J13" i="4" s="1"/>
  <c r="I20" i="55"/>
  <c r="J20" i="55" s="1"/>
  <c r="I16" i="51"/>
  <c r="J16" i="51" s="1"/>
  <c r="I14" i="51"/>
  <c r="J14" i="51" s="1"/>
  <c r="I9" i="16"/>
  <c r="J9" i="16" s="1"/>
  <c r="I4" i="16"/>
  <c r="J4" i="16" s="1"/>
  <c r="K4" i="16" s="1"/>
  <c r="I20" i="16"/>
  <c r="J20" i="16" s="1"/>
  <c r="AI4" i="47"/>
  <c r="AN4" i="47"/>
  <c r="AR3" i="53"/>
  <c r="H69" i="90"/>
  <c r="I69" i="90" s="1"/>
  <c r="J69" i="90" s="1"/>
  <c r="H52" i="90"/>
  <c r="I52" i="90" s="1"/>
  <c r="J52" i="90" s="1"/>
  <c r="H13" i="90"/>
  <c r="I13" i="90" s="1"/>
  <c r="J13" i="90" s="1"/>
  <c r="H26" i="90"/>
  <c r="I26" i="90" s="1"/>
  <c r="J26" i="90" s="1"/>
  <c r="H62" i="90"/>
  <c r="I62" i="90" s="1"/>
  <c r="J62" i="90" s="1"/>
  <c r="H26" i="84"/>
  <c r="I26" i="84" s="1"/>
  <c r="J26" i="84" s="1"/>
  <c r="H44" i="84"/>
  <c r="I44" i="84" s="1"/>
  <c r="J44" i="84" s="1"/>
  <c r="H24" i="84"/>
  <c r="I24" i="84" s="1"/>
  <c r="J24" i="84" s="1"/>
  <c r="H60" i="84"/>
  <c r="I60" i="84" s="1"/>
  <c r="J60" i="84" s="1"/>
  <c r="H34" i="84"/>
  <c r="I34" i="84" s="1"/>
  <c r="J34" i="84" s="1"/>
  <c r="H65" i="77"/>
  <c r="I65" i="77" s="1"/>
  <c r="J65" i="77" s="1"/>
  <c r="H56" i="77"/>
  <c r="I56" i="77" s="1"/>
  <c r="J56" i="77" s="1"/>
  <c r="H10" i="77"/>
  <c r="I10" i="77" s="1"/>
  <c r="J10" i="77" s="1"/>
  <c r="H26" i="48"/>
  <c r="I26" i="48" s="1"/>
  <c r="J26" i="48" s="1"/>
  <c r="H33" i="48"/>
  <c r="I33" i="48" s="1"/>
  <c r="J33" i="48" s="1"/>
  <c r="H25" i="48"/>
  <c r="I25" i="48" s="1"/>
  <c r="J25" i="48" s="1"/>
  <c r="AN3" i="56"/>
  <c r="AI3" i="56"/>
  <c r="AR3" i="25"/>
  <c r="AR3" i="11"/>
  <c r="I4" i="11"/>
  <c r="J4" i="11" s="1"/>
  <c r="K4" i="11" s="1"/>
  <c r="I8" i="64"/>
  <c r="J8" i="64" s="1"/>
  <c r="H20" i="89"/>
  <c r="I20" i="89" s="1"/>
  <c r="J20" i="89" s="1"/>
  <c r="H46" i="89"/>
  <c r="I46" i="89" s="1"/>
  <c r="J46" i="89" s="1"/>
  <c r="H29" i="89"/>
  <c r="I29" i="89" s="1"/>
  <c r="J29" i="89" s="1"/>
  <c r="H55" i="89"/>
  <c r="I55" i="89" s="1"/>
  <c r="J55" i="89" s="1"/>
  <c r="H55" i="81"/>
  <c r="I55" i="81" s="1"/>
  <c r="J55" i="81" s="1"/>
  <c r="H85" i="81"/>
  <c r="I85" i="81" s="1"/>
  <c r="J85" i="81" s="1"/>
  <c r="H52" i="81"/>
  <c r="I52" i="81" s="1"/>
  <c r="J52" i="81" s="1"/>
  <c r="H21" i="81"/>
  <c r="I21" i="81" s="1"/>
  <c r="J21" i="81" s="1"/>
  <c r="H41" i="78"/>
  <c r="I41" i="78" s="1"/>
  <c r="J41" i="78" s="1"/>
  <c r="H51" i="78"/>
  <c r="I51" i="78" s="1"/>
  <c r="J51" i="78" s="1"/>
  <c r="H87" i="78"/>
  <c r="I87" i="78" s="1"/>
  <c r="J87" i="78" s="1"/>
  <c r="H40" i="78"/>
  <c r="I40" i="78" s="1"/>
  <c r="J40" i="78" s="1"/>
  <c r="H48" i="74"/>
  <c r="I48" i="74" s="1"/>
  <c r="J48" i="74" s="1"/>
  <c r="H30" i="74"/>
  <c r="I30" i="74" s="1"/>
  <c r="J30" i="74" s="1"/>
  <c r="H60" i="74"/>
  <c r="I60" i="74" s="1"/>
  <c r="J60" i="74" s="1"/>
  <c r="H54" i="74"/>
  <c r="I54" i="74" s="1"/>
  <c r="J54" i="74" s="1"/>
  <c r="H4" i="74"/>
  <c r="I4" i="74" s="1"/>
  <c r="J4" i="74" s="1"/>
  <c r="K4" i="74" s="1"/>
  <c r="H40" i="74"/>
  <c r="I40" i="74" s="1"/>
  <c r="J40" i="74" s="1"/>
  <c r="H76" i="74"/>
  <c r="I76" i="74" s="1"/>
  <c r="J76" i="74" s="1"/>
  <c r="H29" i="74"/>
  <c r="I29" i="74" s="1"/>
  <c r="J29" i="74" s="1"/>
  <c r="H65" i="74"/>
  <c r="I65" i="74" s="1"/>
  <c r="J65" i="74" s="1"/>
  <c r="H83" i="74"/>
  <c r="I83" i="74" s="1"/>
  <c r="J83" i="74" s="1"/>
  <c r="AR3" i="74"/>
  <c r="H15" i="96"/>
  <c r="I15" i="96" s="1"/>
  <c r="J15" i="96" s="1"/>
  <c r="H10" i="96"/>
  <c r="I10" i="96" s="1"/>
  <c r="J10" i="96" s="1"/>
  <c r="H46" i="96"/>
  <c r="I46" i="96" s="1"/>
  <c r="J46" i="96" s="1"/>
  <c r="H23" i="96"/>
  <c r="I23" i="96" s="1"/>
  <c r="J23" i="96" s="1"/>
  <c r="H59" i="96"/>
  <c r="I59" i="96" s="1"/>
  <c r="J59" i="96" s="1"/>
  <c r="AI4" i="86"/>
  <c r="X5" i="21"/>
  <c r="AH5" i="21" s="1"/>
  <c r="AQ5" i="21" s="1"/>
  <c r="Y5" i="50"/>
  <c r="I18" i="71"/>
  <c r="J18" i="71" s="1"/>
  <c r="I17" i="71"/>
  <c r="J17" i="71" s="1"/>
  <c r="I13" i="71"/>
  <c r="J13" i="71" s="1"/>
  <c r="I16" i="20"/>
  <c r="J16" i="20" s="1"/>
  <c r="I18" i="20"/>
  <c r="J18" i="20" s="1"/>
  <c r="I14" i="20"/>
  <c r="J14" i="20" s="1"/>
  <c r="W5" i="8"/>
  <c r="AE4" i="8"/>
  <c r="AG4" i="8"/>
  <c r="AF4" i="8"/>
  <c r="AQ3" i="30"/>
  <c r="AI3" i="30"/>
  <c r="AF4" i="33"/>
  <c r="AO4" i="33" s="1"/>
  <c r="AE4" i="33"/>
  <c r="W5" i="33"/>
  <c r="AG4" i="33"/>
  <c r="AP4" i="33" s="1"/>
  <c r="AR3" i="33"/>
  <c r="Y5" i="46"/>
  <c r="X5" i="46"/>
  <c r="AH5" i="46" s="1"/>
  <c r="AR3" i="47"/>
  <c r="H19" i="88"/>
  <c r="I19" i="88" s="1"/>
  <c r="J19" i="88" s="1"/>
  <c r="H37" i="88"/>
  <c r="I37" i="88" s="1"/>
  <c r="J37" i="88" s="1"/>
  <c r="H55" i="88"/>
  <c r="I55" i="88" s="1"/>
  <c r="J55" i="88" s="1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H9" i="88"/>
  <c r="I9" i="88" s="1"/>
  <c r="J9" i="88" s="1"/>
  <c r="H27" i="88"/>
  <c r="I27" i="88" s="1"/>
  <c r="J27" i="88" s="1"/>
  <c r="H45" i="88"/>
  <c r="I45" i="88" s="1"/>
  <c r="J45" i="88" s="1"/>
  <c r="H63" i="88"/>
  <c r="I63" i="88" s="1"/>
  <c r="J63" i="88" s="1"/>
  <c r="H42" i="83"/>
  <c r="I42" i="83" s="1"/>
  <c r="J42" i="83" s="1"/>
  <c r="H14" i="83"/>
  <c r="I14" i="83" s="1"/>
  <c r="J14" i="83" s="1"/>
  <c r="H50" i="83"/>
  <c r="I50" i="83" s="1"/>
  <c r="J50" i="83" s="1"/>
  <c r="H15" i="83"/>
  <c r="I15" i="83" s="1"/>
  <c r="J15" i="83" s="1"/>
  <c r="H51" i="83"/>
  <c r="I51" i="83" s="1"/>
  <c r="J51" i="83" s="1"/>
  <c r="H11" i="83"/>
  <c r="I11" i="83" s="1"/>
  <c r="J11" i="83" s="1"/>
  <c r="H47" i="83"/>
  <c r="I47" i="83" s="1"/>
  <c r="J47" i="83" s="1"/>
  <c r="H16" i="83"/>
  <c r="I16" i="83" s="1"/>
  <c r="J16" i="83" s="1"/>
  <c r="H34" i="83"/>
  <c r="I34" i="83" s="1"/>
  <c r="J34" i="83" s="1"/>
  <c r="H52" i="83"/>
  <c r="I52" i="83" s="1"/>
  <c r="J52" i="83" s="1"/>
  <c r="H70" i="83"/>
  <c r="I70" i="83" s="1"/>
  <c r="J70" i="83" s="1"/>
  <c r="H60" i="73"/>
  <c r="I60" i="73" s="1"/>
  <c r="J60" i="73" s="1"/>
  <c r="H29" i="73"/>
  <c r="I29" i="73" s="1"/>
  <c r="J29" i="73" s="1"/>
  <c r="H48" i="73"/>
  <c r="I48" i="73" s="1"/>
  <c r="J48" i="73" s="1"/>
  <c r="H71" i="73"/>
  <c r="I71" i="73" s="1"/>
  <c r="J71" i="73" s="1"/>
  <c r="H90" i="73"/>
  <c r="I90" i="73" s="1"/>
  <c r="J90" i="73" s="1"/>
  <c r="H95" i="73"/>
  <c r="I95" i="73" s="1"/>
  <c r="J95" i="73" s="1"/>
  <c r="H37" i="73"/>
  <c r="I37" i="73" s="1"/>
  <c r="J37" i="73" s="1"/>
  <c r="H73" i="73"/>
  <c r="I73" i="73" s="1"/>
  <c r="J73" i="73" s="1"/>
  <c r="H14" i="73"/>
  <c r="I14" i="73" s="1"/>
  <c r="J14" i="73" s="1"/>
  <c r="H50" i="73"/>
  <c r="I50" i="73" s="1"/>
  <c r="J50" i="73" s="1"/>
  <c r="H86" i="73"/>
  <c r="I86" i="73" s="1"/>
  <c r="J86" i="73" s="1"/>
  <c r="H27" i="73"/>
  <c r="I27" i="73" s="1"/>
  <c r="J27" i="73" s="1"/>
  <c r="H63" i="73"/>
  <c r="I63" i="73" s="1"/>
  <c r="J63" i="73" s="1"/>
  <c r="H4" i="73"/>
  <c r="I4" i="73" s="1"/>
  <c r="J4" i="73" s="1"/>
  <c r="K4" i="73" s="1"/>
  <c r="H40" i="73"/>
  <c r="I40" i="73" s="1"/>
  <c r="J40" i="73" s="1"/>
  <c r="H76" i="73"/>
  <c r="I76" i="73" s="1"/>
  <c r="J76" i="73" s="1"/>
  <c r="AI3" i="65"/>
  <c r="AN3" i="65"/>
  <c r="K6" i="65"/>
  <c r="AR3" i="92"/>
  <c r="AR3" i="94"/>
  <c r="H55" i="95"/>
  <c r="I55" i="95" s="1"/>
  <c r="J55" i="95" s="1"/>
  <c r="H73" i="95"/>
  <c r="I73" i="95" s="1"/>
  <c r="J73" i="95" s="1"/>
  <c r="H74" i="95"/>
  <c r="I74" i="95" s="1"/>
  <c r="J74" i="95" s="1"/>
  <c r="H14" i="95"/>
  <c r="I14" i="95" s="1"/>
  <c r="J14" i="95" s="1"/>
  <c r="H41" i="95"/>
  <c r="I41" i="95" s="1"/>
  <c r="J41" i="95" s="1"/>
  <c r="H68" i="95"/>
  <c r="I68" i="95" s="1"/>
  <c r="J68" i="95" s="1"/>
  <c r="H15" i="95"/>
  <c r="I15" i="95" s="1"/>
  <c r="J15" i="95" s="1"/>
  <c r="H33" i="95"/>
  <c r="I33" i="95" s="1"/>
  <c r="J33" i="95" s="1"/>
  <c r="H51" i="95"/>
  <c r="I51" i="95" s="1"/>
  <c r="J51" i="95" s="1"/>
  <c r="H69" i="95"/>
  <c r="I69" i="95" s="1"/>
  <c r="J69" i="95" s="1"/>
  <c r="K5" i="24"/>
  <c r="AQ4" i="24"/>
  <c r="K5" i="22"/>
  <c r="I21" i="23"/>
  <c r="J21" i="23" s="1"/>
  <c r="I17" i="23"/>
  <c r="J17" i="23" s="1"/>
  <c r="I13" i="23"/>
  <c r="J13" i="23" s="1"/>
  <c r="I7" i="56"/>
  <c r="J7" i="56" s="1"/>
  <c r="I8" i="56"/>
  <c r="J8" i="56" s="1"/>
  <c r="I5" i="56"/>
  <c r="J5" i="56" s="1"/>
  <c r="I23" i="56"/>
  <c r="J23" i="56" s="1"/>
  <c r="I14" i="60"/>
  <c r="J14" i="60" s="1"/>
  <c r="I8" i="60"/>
  <c r="J8" i="60" s="1"/>
  <c r="I12" i="60"/>
  <c r="J12" i="60" s="1"/>
  <c r="I12" i="50"/>
  <c r="J12" i="50" s="1"/>
  <c r="I10" i="50"/>
  <c r="J10" i="50" s="1"/>
  <c r="I7" i="50"/>
  <c r="J7" i="50" s="1"/>
  <c r="I16" i="19"/>
  <c r="J16" i="19" s="1"/>
  <c r="I18" i="19"/>
  <c r="J18" i="19" s="1"/>
  <c r="I14" i="19"/>
  <c r="J14" i="19" s="1"/>
  <c r="K5" i="14"/>
  <c r="W5" i="29"/>
  <c r="AG4" i="29"/>
  <c r="AP4" i="29" s="1"/>
  <c r="AF4" i="29"/>
  <c r="AO4" i="29" s="1"/>
  <c r="AE4" i="29"/>
  <c r="AI4" i="48"/>
  <c r="H16" i="93"/>
  <c r="I16" i="93" s="1"/>
  <c r="J16" i="93" s="1"/>
  <c r="H64" i="93"/>
  <c r="I64" i="93" s="1"/>
  <c r="J64" i="93" s="1"/>
  <c r="H10" i="93"/>
  <c r="I10" i="93" s="1"/>
  <c r="J10" i="93" s="1"/>
  <c r="H23" i="93"/>
  <c r="I23" i="93" s="1"/>
  <c r="J23" i="93" s="1"/>
  <c r="H59" i="93"/>
  <c r="I59" i="93" s="1"/>
  <c r="J59" i="93" s="1"/>
  <c r="H95" i="93"/>
  <c r="I95" i="93" s="1"/>
  <c r="J95" i="93" s="1"/>
  <c r="H36" i="93"/>
  <c r="I36" i="93" s="1"/>
  <c r="J36" i="93" s="1"/>
  <c r="H72" i="93"/>
  <c r="I72" i="93" s="1"/>
  <c r="J72" i="93" s="1"/>
  <c r="H13" i="93"/>
  <c r="I13" i="93" s="1"/>
  <c r="J13" i="93" s="1"/>
  <c r="H49" i="93"/>
  <c r="I49" i="93" s="1"/>
  <c r="J49" i="93" s="1"/>
  <c r="H85" i="93"/>
  <c r="I85" i="93" s="1"/>
  <c r="J85" i="93" s="1"/>
  <c r="H26" i="93"/>
  <c r="I26" i="93" s="1"/>
  <c r="J26" i="93" s="1"/>
  <c r="H62" i="93"/>
  <c r="I62" i="93" s="1"/>
  <c r="J62" i="93" s="1"/>
  <c r="H98" i="93"/>
  <c r="I98" i="93" s="1"/>
  <c r="J98" i="93" s="1"/>
  <c r="H39" i="93"/>
  <c r="I39" i="93" s="1"/>
  <c r="J39" i="93" s="1"/>
  <c r="H75" i="93"/>
  <c r="I75" i="93" s="1"/>
  <c r="J75" i="93" s="1"/>
  <c r="H20" i="87"/>
  <c r="I20" i="87" s="1"/>
  <c r="J20" i="87" s="1"/>
  <c r="H56" i="87"/>
  <c r="I56" i="87" s="1"/>
  <c r="J56" i="87" s="1"/>
  <c r="H16" i="87"/>
  <c r="I16" i="87" s="1"/>
  <c r="J16" i="87" s="1"/>
  <c r="H52" i="87"/>
  <c r="I52" i="87" s="1"/>
  <c r="J52" i="87" s="1"/>
  <c r="H5" i="87"/>
  <c r="I5" i="87" s="1"/>
  <c r="J5" i="87" s="1"/>
  <c r="H41" i="87"/>
  <c r="I41" i="87" s="1"/>
  <c r="J41" i="87" s="1"/>
  <c r="H77" i="87"/>
  <c r="I77" i="87" s="1"/>
  <c r="J77" i="87" s="1"/>
  <c r="H37" i="87"/>
  <c r="I37" i="87" s="1"/>
  <c r="J37" i="87" s="1"/>
  <c r="H73" i="87"/>
  <c r="I73" i="87" s="1"/>
  <c r="J73" i="87" s="1"/>
  <c r="H15" i="87"/>
  <c r="I15" i="87" s="1"/>
  <c r="J15" i="87" s="1"/>
  <c r="H33" i="87"/>
  <c r="I33" i="87" s="1"/>
  <c r="J33" i="87" s="1"/>
  <c r="H51" i="87"/>
  <c r="I51" i="87" s="1"/>
  <c r="J51" i="87" s="1"/>
  <c r="H69" i="87"/>
  <c r="I69" i="87" s="1"/>
  <c r="J69" i="87" s="1"/>
  <c r="H31" i="82"/>
  <c r="I31" i="82" s="1"/>
  <c r="J31" i="82" s="1"/>
  <c r="H85" i="82"/>
  <c r="I85" i="82" s="1"/>
  <c r="J85" i="82" s="1"/>
  <c r="H16" i="82"/>
  <c r="I16" i="82" s="1"/>
  <c r="J16" i="82" s="1"/>
  <c r="H70" i="82"/>
  <c r="I70" i="82" s="1"/>
  <c r="J70" i="82" s="1"/>
  <c r="H55" i="82"/>
  <c r="I55" i="82" s="1"/>
  <c r="J55" i="82" s="1"/>
  <c r="H11" i="82"/>
  <c r="I11" i="82" s="1"/>
  <c r="J11" i="82" s="1"/>
  <c r="H29" i="82"/>
  <c r="I29" i="82" s="1"/>
  <c r="J29" i="82" s="1"/>
  <c r="H47" i="82"/>
  <c r="I47" i="82" s="1"/>
  <c r="J47" i="82" s="1"/>
  <c r="H65" i="82"/>
  <c r="I65" i="82" s="1"/>
  <c r="J65" i="82" s="1"/>
  <c r="H83" i="82"/>
  <c r="I83" i="82" s="1"/>
  <c r="J83" i="82" s="1"/>
  <c r="H21" i="82"/>
  <c r="I21" i="82" s="1"/>
  <c r="J21" i="82" s="1"/>
  <c r="H39" i="82"/>
  <c r="I39" i="82" s="1"/>
  <c r="J39" i="82" s="1"/>
  <c r="H57" i="82"/>
  <c r="I57" i="82" s="1"/>
  <c r="J57" i="82" s="1"/>
  <c r="H75" i="82"/>
  <c r="I75" i="82" s="1"/>
  <c r="J75" i="82" s="1"/>
  <c r="H60" i="76"/>
  <c r="I60" i="76" s="1"/>
  <c r="J60" i="76" s="1"/>
  <c r="H10" i="76"/>
  <c r="I10" i="76" s="1"/>
  <c r="J10" i="76" s="1"/>
  <c r="H42" i="76"/>
  <c r="I42" i="76" s="1"/>
  <c r="J42" i="76" s="1"/>
  <c r="H21" i="76"/>
  <c r="I21" i="76" s="1"/>
  <c r="J21" i="76" s="1"/>
  <c r="H48" i="76"/>
  <c r="I48" i="76" s="1"/>
  <c r="J48" i="76" s="1"/>
  <c r="H22" i="76"/>
  <c r="I22" i="76" s="1"/>
  <c r="J22" i="76" s="1"/>
  <c r="H49" i="76"/>
  <c r="I49" i="76" s="1"/>
  <c r="J49" i="76" s="1"/>
  <c r="H5" i="76"/>
  <c r="I5" i="76" s="1"/>
  <c r="J5" i="76" s="1"/>
  <c r="H23" i="76"/>
  <c r="I23" i="76" s="1"/>
  <c r="J23" i="76" s="1"/>
  <c r="H41" i="76"/>
  <c r="I41" i="76" s="1"/>
  <c r="J41" i="76" s="1"/>
  <c r="H59" i="76"/>
  <c r="I59" i="76" s="1"/>
  <c r="J59" i="76" s="1"/>
  <c r="AI3" i="71"/>
  <c r="AN3" i="71"/>
  <c r="AQ3" i="76"/>
  <c r="AI3" i="76"/>
  <c r="Y5" i="79"/>
  <c r="X5" i="79"/>
  <c r="AH5" i="79" s="1"/>
  <c r="Y5" i="87"/>
  <c r="X5" i="87"/>
  <c r="AH5" i="87" s="1"/>
  <c r="H5" i="94"/>
  <c r="I5" i="94" s="1"/>
  <c r="J5" i="94" s="1"/>
  <c r="H81" i="94"/>
  <c r="I81" i="94" s="1"/>
  <c r="J81" i="94" s="1"/>
  <c r="H84" i="94"/>
  <c r="I84" i="94" s="1"/>
  <c r="J84" i="94" s="1"/>
  <c r="H44" i="94"/>
  <c r="I44" i="94" s="1"/>
  <c r="J44" i="94" s="1"/>
  <c r="H87" i="94"/>
  <c r="I87" i="94" s="1"/>
  <c r="J87" i="94" s="1"/>
  <c r="H24" i="94"/>
  <c r="I24" i="94" s="1"/>
  <c r="J24" i="94" s="1"/>
  <c r="H89" i="94"/>
  <c r="I89" i="94" s="1"/>
  <c r="J89" i="94" s="1"/>
  <c r="H68" i="94"/>
  <c r="I68" i="94" s="1"/>
  <c r="J68" i="94" s="1"/>
  <c r="H47" i="94"/>
  <c r="I47" i="94" s="1"/>
  <c r="J47" i="94" s="1"/>
  <c r="H4" i="94"/>
  <c r="I4" i="94" s="1"/>
  <c r="J4" i="94" s="1"/>
  <c r="K4" i="94" s="1"/>
  <c r="AN4" i="94" s="1"/>
  <c r="H22" i="94"/>
  <c r="I22" i="94" s="1"/>
  <c r="J22" i="94" s="1"/>
  <c r="H40" i="94"/>
  <c r="I40" i="94" s="1"/>
  <c r="J40" i="94" s="1"/>
  <c r="H58" i="94"/>
  <c r="I58" i="94" s="1"/>
  <c r="J58" i="94" s="1"/>
  <c r="H76" i="94"/>
  <c r="I76" i="94" s="1"/>
  <c r="J76" i="94" s="1"/>
  <c r="I14" i="8"/>
  <c r="J14" i="8" s="1"/>
  <c r="I8" i="8"/>
  <c r="J8" i="8" s="1"/>
  <c r="I12" i="8"/>
  <c r="J12" i="8" s="1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I8" i="68"/>
  <c r="J8" i="68" s="1"/>
  <c r="I22" i="68"/>
  <c r="J22" i="68" s="1"/>
  <c r="I10" i="68"/>
  <c r="J10" i="68" s="1"/>
  <c r="I18" i="68"/>
  <c r="J18" i="68" s="1"/>
  <c r="I17" i="67"/>
  <c r="J17" i="67" s="1"/>
  <c r="I20" i="67"/>
  <c r="J20" i="67" s="1"/>
  <c r="I22" i="67"/>
  <c r="J22" i="67" s="1"/>
  <c r="I14" i="59"/>
  <c r="J14" i="59" s="1"/>
  <c r="I7" i="59"/>
  <c r="J7" i="59" s="1"/>
  <c r="I6" i="59"/>
  <c r="J6" i="59" s="1"/>
  <c r="I5" i="59"/>
  <c r="J5" i="59" s="1"/>
  <c r="AQ4" i="6"/>
  <c r="I13" i="15"/>
  <c r="J13" i="15" s="1"/>
  <c r="I15" i="15"/>
  <c r="J15" i="15" s="1"/>
  <c r="I10" i="15"/>
  <c r="J10" i="15" s="1"/>
  <c r="W5" i="44"/>
  <c r="AG4" i="44"/>
  <c r="AP4" i="44" s="1"/>
  <c r="AF4" i="44"/>
  <c r="AO4" i="44" s="1"/>
  <c r="AE4" i="44"/>
  <c r="H35" i="92"/>
  <c r="I35" i="92" s="1"/>
  <c r="J35" i="92" s="1"/>
  <c r="H20" i="92"/>
  <c r="I20" i="92" s="1"/>
  <c r="J20" i="92" s="1"/>
  <c r="H50" i="92"/>
  <c r="I50" i="92" s="1"/>
  <c r="J50" i="92" s="1"/>
  <c r="H15" i="92"/>
  <c r="I15" i="92" s="1"/>
  <c r="J15" i="92" s="1"/>
  <c r="H33" i="92"/>
  <c r="I33" i="92" s="1"/>
  <c r="J33" i="92" s="1"/>
  <c r="H51" i="92"/>
  <c r="I51" i="92" s="1"/>
  <c r="J51" i="92" s="1"/>
  <c r="H69" i="92"/>
  <c r="I69" i="92" s="1"/>
  <c r="J69" i="92" s="1"/>
  <c r="H7" i="92"/>
  <c r="I7" i="92" s="1"/>
  <c r="J7" i="92" s="1"/>
  <c r="H25" i="92"/>
  <c r="I25" i="92" s="1"/>
  <c r="J25" i="92" s="1"/>
  <c r="H43" i="92"/>
  <c r="I43" i="92" s="1"/>
  <c r="J43" i="92" s="1"/>
  <c r="H61" i="92"/>
  <c r="I61" i="92" s="1"/>
  <c r="J61" i="92" s="1"/>
  <c r="H14" i="85"/>
  <c r="I14" i="85" s="1"/>
  <c r="J14" i="85" s="1"/>
  <c r="H26" i="85"/>
  <c r="I26" i="85" s="1"/>
  <c r="J26" i="85" s="1"/>
  <c r="H18" i="85"/>
  <c r="I18" i="85" s="1"/>
  <c r="J18" i="85" s="1"/>
  <c r="H90" i="85"/>
  <c r="I90" i="85" s="1"/>
  <c r="J90" i="85" s="1"/>
  <c r="H67" i="85"/>
  <c r="I67" i="85" s="1"/>
  <c r="J67" i="85" s="1"/>
  <c r="H44" i="85"/>
  <c r="I44" i="85" s="1"/>
  <c r="J44" i="85" s="1"/>
  <c r="H24" i="85"/>
  <c r="I24" i="85" s="1"/>
  <c r="J24" i="85" s="1"/>
  <c r="H96" i="85"/>
  <c r="I96" i="85" s="1"/>
  <c r="J96" i="85" s="1"/>
  <c r="H39" i="85"/>
  <c r="I39" i="85" s="1"/>
  <c r="J39" i="85" s="1"/>
  <c r="H75" i="85"/>
  <c r="I75" i="85" s="1"/>
  <c r="J75" i="85" s="1"/>
  <c r="H16" i="85"/>
  <c r="I16" i="85" s="1"/>
  <c r="J16" i="85" s="1"/>
  <c r="H52" i="85"/>
  <c r="I52" i="85" s="1"/>
  <c r="J52" i="85" s="1"/>
  <c r="H88" i="85"/>
  <c r="I88" i="85" s="1"/>
  <c r="J88" i="85" s="1"/>
  <c r="H29" i="85"/>
  <c r="I29" i="85" s="1"/>
  <c r="J29" i="85" s="1"/>
  <c r="H65" i="85"/>
  <c r="I65" i="85" s="1"/>
  <c r="J65" i="85" s="1"/>
  <c r="H10" i="80"/>
  <c r="I10" i="80" s="1"/>
  <c r="J10" i="80" s="1"/>
  <c r="H28" i="80"/>
  <c r="I28" i="80" s="1"/>
  <c r="J28" i="80" s="1"/>
  <c r="H46" i="80"/>
  <c r="I46" i="80" s="1"/>
  <c r="J46" i="80" s="1"/>
  <c r="H64" i="80"/>
  <c r="I64" i="80" s="1"/>
  <c r="J64" i="80" s="1"/>
  <c r="H5" i="80"/>
  <c r="I5" i="80" s="1"/>
  <c r="J5" i="80" s="1"/>
  <c r="H23" i="80"/>
  <c r="I23" i="80" s="1"/>
  <c r="J23" i="80" s="1"/>
  <c r="H41" i="80"/>
  <c r="I41" i="80" s="1"/>
  <c r="J41" i="80" s="1"/>
  <c r="H59" i="80"/>
  <c r="I59" i="80" s="1"/>
  <c r="J59" i="80" s="1"/>
  <c r="H18" i="80"/>
  <c r="I18" i="80" s="1"/>
  <c r="J18" i="80" s="1"/>
  <c r="H36" i="80"/>
  <c r="I36" i="80" s="1"/>
  <c r="J36" i="80" s="1"/>
  <c r="H54" i="80"/>
  <c r="I54" i="80" s="1"/>
  <c r="J54" i="80" s="1"/>
  <c r="H24" i="75"/>
  <c r="I24" i="75" s="1"/>
  <c r="J24" i="75" s="1"/>
  <c r="H51" i="75"/>
  <c r="I51" i="75" s="1"/>
  <c r="J51" i="75" s="1"/>
  <c r="H9" i="75"/>
  <c r="I9" i="75" s="1"/>
  <c r="J9" i="75" s="1"/>
  <c r="H63" i="75"/>
  <c r="I63" i="75" s="1"/>
  <c r="J63" i="75" s="1"/>
  <c r="H30" i="75"/>
  <c r="I30" i="75" s="1"/>
  <c r="J30" i="75" s="1"/>
  <c r="H13" i="75"/>
  <c r="I13" i="75" s="1"/>
  <c r="J13" i="75" s="1"/>
  <c r="H31" i="75"/>
  <c r="I31" i="75" s="1"/>
  <c r="J31" i="75" s="1"/>
  <c r="H49" i="75"/>
  <c r="I49" i="75" s="1"/>
  <c r="J49" i="75" s="1"/>
  <c r="H67" i="75"/>
  <c r="I67" i="75" s="1"/>
  <c r="J67" i="75" s="1"/>
  <c r="H5" i="75"/>
  <c r="I5" i="75" s="1"/>
  <c r="J5" i="75" s="1"/>
  <c r="H23" i="75"/>
  <c r="I23" i="75" s="1"/>
  <c r="J23" i="75" s="1"/>
  <c r="H41" i="75"/>
  <c r="I41" i="75" s="1"/>
  <c r="J41" i="75" s="1"/>
  <c r="H59" i="75"/>
  <c r="I59" i="75" s="1"/>
  <c r="J59" i="75" s="1"/>
  <c r="H77" i="75"/>
  <c r="I77" i="75" s="1"/>
  <c r="J77" i="75" s="1"/>
  <c r="AI3" i="52"/>
  <c r="AN3" i="52"/>
  <c r="K8" i="58"/>
  <c r="W5" i="82"/>
  <c r="AG4" i="82"/>
  <c r="AF4" i="82"/>
  <c r="AE4" i="82"/>
  <c r="AR3" i="12"/>
  <c r="I9" i="12"/>
  <c r="J9" i="12" s="1"/>
  <c r="I22" i="12"/>
  <c r="J22" i="12" s="1"/>
  <c r="I4" i="12"/>
  <c r="J4" i="12" s="1"/>
  <c r="K4" i="12" s="1"/>
  <c r="I21" i="63"/>
  <c r="J21" i="63" s="1"/>
  <c r="I17" i="63"/>
  <c r="J17" i="63" s="1"/>
  <c r="I13" i="63"/>
  <c r="J13" i="63" s="1"/>
  <c r="I9" i="52"/>
  <c r="J9" i="52" s="1"/>
  <c r="I15" i="52"/>
  <c r="J15" i="52" s="1"/>
  <c r="I14" i="52"/>
  <c r="J14" i="52" s="1"/>
  <c r="K6" i="18"/>
  <c r="H6" i="91"/>
  <c r="I6" i="91" s="1"/>
  <c r="J6" i="91" s="1"/>
  <c r="H24" i="91"/>
  <c r="I24" i="91" s="1"/>
  <c r="J24" i="91" s="1"/>
  <c r="H42" i="91"/>
  <c r="I42" i="91" s="1"/>
  <c r="J42" i="91" s="1"/>
  <c r="H60" i="91"/>
  <c r="I60" i="91" s="1"/>
  <c r="J60" i="91" s="1"/>
  <c r="H78" i="91"/>
  <c r="I78" i="91" s="1"/>
  <c r="J78" i="91" s="1"/>
  <c r="H13" i="91"/>
  <c r="I13" i="91" s="1"/>
  <c r="J13" i="91" s="1"/>
  <c r="H31" i="91"/>
  <c r="I31" i="91" s="1"/>
  <c r="J31" i="91" s="1"/>
  <c r="H49" i="91"/>
  <c r="I49" i="91" s="1"/>
  <c r="J49" i="91" s="1"/>
  <c r="H67" i="91"/>
  <c r="I67" i="91" s="1"/>
  <c r="J67" i="91" s="1"/>
  <c r="H5" i="91"/>
  <c r="I5" i="91" s="1"/>
  <c r="J5" i="91" s="1"/>
  <c r="H23" i="91"/>
  <c r="I23" i="91" s="1"/>
  <c r="J23" i="91" s="1"/>
  <c r="H41" i="91"/>
  <c r="I41" i="91" s="1"/>
  <c r="J41" i="91" s="1"/>
  <c r="H59" i="91"/>
  <c r="I59" i="91" s="1"/>
  <c r="J59" i="91" s="1"/>
  <c r="H77" i="91"/>
  <c r="I77" i="91" s="1"/>
  <c r="J77" i="91" s="1"/>
  <c r="H44" i="86"/>
  <c r="I44" i="86" s="1"/>
  <c r="J44" i="86" s="1"/>
  <c r="H29" i="86"/>
  <c r="I29" i="86" s="1"/>
  <c r="J29" i="86" s="1"/>
  <c r="H50" i="86"/>
  <c r="I50" i="86" s="1"/>
  <c r="J50" i="86" s="1"/>
  <c r="H71" i="86"/>
  <c r="I71" i="86" s="1"/>
  <c r="J71" i="86" s="1"/>
  <c r="H12" i="86"/>
  <c r="I12" i="86" s="1"/>
  <c r="J12" i="86" s="1"/>
  <c r="H30" i="86"/>
  <c r="I30" i="86" s="1"/>
  <c r="J30" i="86" s="1"/>
  <c r="H48" i="86"/>
  <c r="I48" i="86" s="1"/>
  <c r="J48" i="86" s="1"/>
  <c r="H66" i="86"/>
  <c r="I66" i="86" s="1"/>
  <c r="J66" i="86" s="1"/>
  <c r="H84" i="86"/>
  <c r="I84" i="86" s="1"/>
  <c r="J84" i="86" s="1"/>
  <c r="H19" i="86"/>
  <c r="I19" i="86" s="1"/>
  <c r="J19" i="86" s="1"/>
  <c r="H37" i="86"/>
  <c r="I37" i="86" s="1"/>
  <c r="J37" i="86" s="1"/>
  <c r="H55" i="86"/>
  <c r="I55" i="86" s="1"/>
  <c r="J55" i="86" s="1"/>
  <c r="H73" i="86"/>
  <c r="I73" i="86" s="1"/>
  <c r="J73" i="86" s="1"/>
  <c r="H26" i="79"/>
  <c r="I26" i="79" s="1"/>
  <c r="J26" i="79" s="1"/>
  <c r="H74" i="79"/>
  <c r="I74" i="79" s="1"/>
  <c r="J74" i="79" s="1"/>
  <c r="H10" i="79"/>
  <c r="I10" i="79" s="1"/>
  <c r="J10" i="79" s="1"/>
  <c r="H46" i="79"/>
  <c r="I46" i="79" s="1"/>
  <c r="J46" i="79" s="1"/>
  <c r="H35" i="79"/>
  <c r="I35" i="79" s="1"/>
  <c r="J35" i="79" s="1"/>
  <c r="H71" i="79"/>
  <c r="I71" i="79" s="1"/>
  <c r="J71" i="79" s="1"/>
  <c r="H31" i="79"/>
  <c r="I31" i="79" s="1"/>
  <c r="J31" i="79" s="1"/>
  <c r="H67" i="79"/>
  <c r="I67" i="79" s="1"/>
  <c r="J67" i="79" s="1"/>
  <c r="H12" i="79"/>
  <c r="I12" i="79" s="1"/>
  <c r="J12" i="79" s="1"/>
  <c r="H30" i="79"/>
  <c r="I30" i="79" s="1"/>
  <c r="J30" i="79" s="1"/>
  <c r="H48" i="79"/>
  <c r="I48" i="79" s="1"/>
  <c r="J48" i="79" s="1"/>
  <c r="H66" i="79"/>
  <c r="I66" i="79" s="1"/>
  <c r="J66" i="79" s="1"/>
  <c r="H20" i="46"/>
  <c r="I20" i="46" s="1"/>
  <c r="J20" i="46" s="1"/>
  <c r="H47" i="46"/>
  <c r="I47" i="46" s="1"/>
  <c r="J47" i="46" s="1"/>
  <c r="H74" i="46"/>
  <c r="I74" i="46" s="1"/>
  <c r="J74" i="46" s="1"/>
  <c r="H16" i="46"/>
  <c r="I16" i="46" s="1"/>
  <c r="J16" i="46" s="1"/>
  <c r="H43" i="46"/>
  <c r="I43" i="46" s="1"/>
  <c r="J43" i="46" s="1"/>
  <c r="H70" i="46"/>
  <c r="I70" i="46" s="1"/>
  <c r="J70" i="46" s="1"/>
  <c r="H8" i="46"/>
  <c r="I8" i="46" s="1"/>
  <c r="J8" i="46" s="1"/>
  <c r="H35" i="46"/>
  <c r="I35" i="46" s="1"/>
  <c r="J35" i="46" s="1"/>
  <c r="H62" i="46"/>
  <c r="I62" i="46" s="1"/>
  <c r="J62" i="46" s="1"/>
  <c r="H89" i="46"/>
  <c r="I89" i="46" s="1"/>
  <c r="J89" i="46" s="1"/>
  <c r="H21" i="46"/>
  <c r="I21" i="46" s="1"/>
  <c r="J21" i="46" s="1"/>
  <c r="H39" i="46"/>
  <c r="I39" i="46" s="1"/>
  <c r="J39" i="46" s="1"/>
  <c r="H57" i="46"/>
  <c r="I57" i="46" s="1"/>
  <c r="J57" i="46" s="1"/>
  <c r="H75" i="46"/>
  <c r="I75" i="46" s="1"/>
  <c r="J75" i="46" s="1"/>
  <c r="AN3" i="72"/>
  <c r="AI3" i="72"/>
  <c r="AI4" i="63"/>
  <c r="K6" i="69"/>
  <c r="AR3" i="2"/>
  <c r="AR3" i="17"/>
  <c r="Y5" i="31"/>
  <c r="X5" i="31"/>
  <c r="I14" i="7"/>
  <c r="J14" i="7" s="1"/>
  <c r="I8" i="7"/>
  <c r="J8" i="7" s="1"/>
  <c r="I12" i="7"/>
  <c r="J12" i="7" s="1"/>
  <c r="I21" i="2"/>
  <c r="J21" i="2" s="1"/>
  <c r="I17" i="2"/>
  <c r="J17" i="2" s="1"/>
  <c r="I13" i="2"/>
  <c r="J13" i="2" s="1"/>
  <c r="I15" i="3"/>
  <c r="J15" i="3" s="1"/>
  <c r="I10" i="3"/>
  <c r="J10" i="3" s="1"/>
  <c r="I7" i="3"/>
  <c r="J7" i="3" s="1"/>
  <c r="I6" i="4"/>
  <c r="J6" i="4" s="1"/>
  <c r="I5" i="4"/>
  <c r="J5" i="4" s="1"/>
  <c r="I23" i="4"/>
  <c r="J23" i="4" s="1"/>
  <c r="I19" i="4"/>
  <c r="J19" i="4" s="1"/>
  <c r="I11" i="55"/>
  <c r="J11" i="55" s="1"/>
  <c r="I18" i="55"/>
  <c r="J18" i="55" s="1"/>
  <c r="I9" i="55"/>
  <c r="J9" i="55" s="1"/>
  <c r="I22" i="55"/>
  <c r="J22" i="55" s="1"/>
  <c r="I22" i="51"/>
  <c r="J22" i="51" s="1"/>
  <c r="I4" i="51"/>
  <c r="J4" i="51" s="1"/>
  <c r="K4" i="51" s="1"/>
  <c r="I20" i="51"/>
  <c r="J20" i="51" s="1"/>
  <c r="I8" i="16"/>
  <c r="J8" i="16" s="1"/>
  <c r="I12" i="16"/>
  <c r="J12" i="16" s="1"/>
  <c r="I11" i="16"/>
  <c r="J11" i="16" s="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P4" i="47"/>
  <c r="H9" i="90"/>
  <c r="I9" i="90" s="1"/>
  <c r="J9" i="90" s="1"/>
  <c r="H45" i="90"/>
  <c r="I45" i="90" s="1"/>
  <c r="J45" i="90" s="1"/>
  <c r="H81" i="90"/>
  <c r="I81" i="90" s="1"/>
  <c r="J81" i="90" s="1"/>
  <c r="H28" i="90"/>
  <c r="I28" i="90" s="1"/>
  <c r="J28" i="90" s="1"/>
  <c r="H64" i="90"/>
  <c r="I64" i="90" s="1"/>
  <c r="J64" i="90" s="1"/>
  <c r="H36" i="90"/>
  <c r="I36" i="90" s="1"/>
  <c r="J36" i="90" s="1"/>
  <c r="H72" i="90"/>
  <c r="I72" i="90" s="1"/>
  <c r="J72" i="90" s="1"/>
  <c r="H25" i="90"/>
  <c r="I25" i="90" s="1"/>
  <c r="J25" i="90" s="1"/>
  <c r="H61" i="90"/>
  <c r="I61" i="90" s="1"/>
  <c r="J61" i="90" s="1"/>
  <c r="H14" i="90"/>
  <c r="I14" i="90" s="1"/>
  <c r="J14" i="90" s="1"/>
  <c r="H32" i="90"/>
  <c r="I32" i="90" s="1"/>
  <c r="J32" i="90" s="1"/>
  <c r="H50" i="90"/>
  <c r="I50" i="90" s="1"/>
  <c r="J50" i="90" s="1"/>
  <c r="H68" i="90"/>
  <c r="I68" i="90" s="1"/>
  <c r="J68" i="90" s="1"/>
  <c r="H86" i="90"/>
  <c r="I86" i="90" s="1"/>
  <c r="J86" i="90" s="1"/>
  <c r="H11" i="84"/>
  <c r="I11" i="84" s="1"/>
  <c r="J11" i="84" s="1"/>
  <c r="H65" i="84"/>
  <c r="I65" i="84" s="1"/>
  <c r="J65" i="84" s="1"/>
  <c r="H41" i="84"/>
  <c r="I41" i="84" s="1"/>
  <c r="J41" i="84" s="1"/>
  <c r="H12" i="84"/>
  <c r="I12" i="84" s="1"/>
  <c r="J12" i="84" s="1"/>
  <c r="H30" i="84"/>
  <c r="I30" i="84" s="1"/>
  <c r="J30" i="84" s="1"/>
  <c r="H48" i="84"/>
  <c r="I48" i="84" s="1"/>
  <c r="J48" i="84" s="1"/>
  <c r="H66" i="84"/>
  <c r="I66" i="84" s="1"/>
  <c r="J66" i="84" s="1"/>
  <c r="H4" i="84"/>
  <c r="I4" i="84" s="1"/>
  <c r="J4" i="84" s="1"/>
  <c r="K4" i="84" s="1"/>
  <c r="H22" i="84"/>
  <c r="I22" i="84" s="1"/>
  <c r="J22" i="84" s="1"/>
  <c r="H40" i="84"/>
  <c r="I40" i="84" s="1"/>
  <c r="J40" i="84" s="1"/>
  <c r="H58" i="84"/>
  <c r="I58" i="84" s="1"/>
  <c r="J58" i="84" s="1"/>
  <c r="H23" i="77"/>
  <c r="I23" i="77" s="1"/>
  <c r="J23" i="77" s="1"/>
  <c r="H55" i="77"/>
  <c r="I55" i="77" s="1"/>
  <c r="J55" i="77" s="1"/>
  <c r="H97" i="77"/>
  <c r="I97" i="77" s="1"/>
  <c r="J97" i="77" s="1"/>
  <c r="H13" i="77"/>
  <c r="I13" i="77" s="1"/>
  <c r="J13" i="77" s="1"/>
  <c r="H35" i="77"/>
  <c r="I35" i="77" s="1"/>
  <c r="J35" i="77" s="1"/>
  <c r="H18" i="77"/>
  <c r="I18" i="77" s="1"/>
  <c r="J18" i="77" s="1"/>
  <c r="H54" i="77"/>
  <c r="I54" i="77" s="1"/>
  <c r="J54" i="77" s="1"/>
  <c r="H90" i="77"/>
  <c r="I90" i="77" s="1"/>
  <c r="J90" i="77" s="1"/>
  <c r="H32" i="77"/>
  <c r="I32" i="77" s="1"/>
  <c r="J32" i="77" s="1"/>
  <c r="H68" i="77"/>
  <c r="I68" i="77" s="1"/>
  <c r="J68" i="77" s="1"/>
  <c r="H9" i="77"/>
  <c r="I9" i="77" s="1"/>
  <c r="J9" i="77" s="1"/>
  <c r="H45" i="77"/>
  <c r="I45" i="77" s="1"/>
  <c r="J45" i="77" s="1"/>
  <c r="H81" i="77"/>
  <c r="I81" i="77" s="1"/>
  <c r="J81" i="77" s="1"/>
  <c r="H22" i="77"/>
  <c r="I22" i="77" s="1"/>
  <c r="J22" i="77" s="1"/>
  <c r="H58" i="77"/>
  <c r="I58" i="77" s="1"/>
  <c r="J58" i="77" s="1"/>
  <c r="H94" i="77"/>
  <c r="I94" i="77" s="1"/>
  <c r="J94" i="77" s="1"/>
  <c r="H44" i="48"/>
  <c r="I44" i="48" s="1"/>
  <c r="J44" i="48" s="1"/>
  <c r="H29" i="48"/>
  <c r="I29" i="48" s="1"/>
  <c r="J29" i="48" s="1"/>
  <c r="H50" i="48"/>
  <c r="I50" i="48" s="1"/>
  <c r="J50" i="48" s="1"/>
  <c r="H21" i="48"/>
  <c r="I21" i="48" s="1"/>
  <c r="J21" i="48" s="1"/>
  <c r="H39" i="48"/>
  <c r="I39" i="48" s="1"/>
  <c r="J39" i="48" s="1"/>
  <c r="H57" i="48"/>
  <c r="I57" i="48" s="1"/>
  <c r="J57" i="48" s="1"/>
  <c r="H13" i="48"/>
  <c r="I13" i="48" s="1"/>
  <c r="J13" i="48" s="1"/>
  <c r="H31" i="48"/>
  <c r="I31" i="48" s="1"/>
  <c r="J31" i="48" s="1"/>
  <c r="H49" i="48"/>
  <c r="I49" i="48" s="1"/>
  <c r="J49" i="48" s="1"/>
  <c r="H67" i="48"/>
  <c r="I67" i="48" s="1"/>
  <c r="J67" i="48" s="1"/>
  <c r="W5" i="60"/>
  <c r="AE4" i="60"/>
  <c r="AG4" i="60"/>
  <c r="AF4" i="60"/>
  <c r="AN3" i="70"/>
  <c r="AI3" i="70"/>
  <c r="AR3" i="89"/>
  <c r="AR3" i="24"/>
  <c r="AO4" i="17"/>
  <c r="I14" i="11"/>
  <c r="J14" i="11" s="1"/>
  <c r="I8" i="11"/>
  <c r="J8" i="11" s="1"/>
  <c r="I12" i="11"/>
  <c r="J12" i="11" s="1"/>
  <c r="I11" i="11"/>
  <c r="J11" i="11" s="1"/>
  <c r="AQ4" i="22"/>
  <c r="I7" i="72"/>
  <c r="J7" i="72" s="1"/>
  <c r="I4" i="72"/>
  <c r="J4" i="72" s="1"/>
  <c r="K4" i="72" s="1"/>
  <c r="I20" i="72"/>
  <c r="J20" i="72" s="1"/>
  <c r="I19" i="64"/>
  <c r="J19" i="64" s="1"/>
  <c r="I18" i="64"/>
  <c r="J18" i="64" s="1"/>
  <c r="I14" i="64"/>
  <c r="J14" i="64" s="1"/>
  <c r="AR3" i="20"/>
  <c r="AR3" i="40"/>
  <c r="AE4" i="40"/>
  <c r="W5" i="40"/>
  <c r="AG4" i="40"/>
  <c r="AP4" i="40" s="1"/>
  <c r="AF4" i="40"/>
  <c r="AO4" i="40" s="1"/>
  <c r="AR3" i="45"/>
  <c r="H40" i="89"/>
  <c r="I40" i="89" s="1"/>
  <c r="J40" i="89" s="1"/>
  <c r="H44" i="89"/>
  <c r="I44" i="89" s="1"/>
  <c r="J44" i="89" s="1"/>
  <c r="H21" i="89"/>
  <c r="I21" i="89" s="1"/>
  <c r="J21" i="89" s="1"/>
  <c r="H93" i="89"/>
  <c r="I93" i="89" s="1"/>
  <c r="J93" i="89" s="1"/>
  <c r="H70" i="89"/>
  <c r="I70" i="89" s="1"/>
  <c r="J70" i="89" s="1"/>
  <c r="H50" i="89"/>
  <c r="I50" i="89" s="1"/>
  <c r="J50" i="89" s="1"/>
  <c r="H27" i="89"/>
  <c r="I27" i="89" s="1"/>
  <c r="J27" i="89" s="1"/>
  <c r="H5" i="89"/>
  <c r="I5" i="89" s="1"/>
  <c r="J5" i="89" s="1"/>
  <c r="H41" i="89"/>
  <c r="I41" i="89" s="1"/>
  <c r="J41" i="89" s="1"/>
  <c r="H77" i="89"/>
  <c r="I77" i="89" s="1"/>
  <c r="J77" i="89" s="1"/>
  <c r="H18" i="89"/>
  <c r="I18" i="89" s="1"/>
  <c r="J18" i="89" s="1"/>
  <c r="H54" i="89"/>
  <c r="I54" i="89" s="1"/>
  <c r="J54" i="89" s="1"/>
  <c r="H90" i="89"/>
  <c r="I90" i="89" s="1"/>
  <c r="J90" i="89" s="1"/>
  <c r="H31" i="89"/>
  <c r="I31" i="89" s="1"/>
  <c r="J31" i="89" s="1"/>
  <c r="H67" i="89"/>
  <c r="I67" i="89" s="1"/>
  <c r="J67" i="89" s="1"/>
  <c r="H17" i="81"/>
  <c r="I17" i="81" s="1"/>
  <c r="J17" i="81" s="1"/>
  <c r="H44" i="81"/>
  <c r="I44" i="81" s="1"/>
  <c r="J44" i="81" s="1"/>
  <c r="H19" i="81"/>
  <c r="I19" i="81" s="1"/>
  <c r="J19" i="81" s="1"/>
  <c r="H73" i="81"/>
  <c r="I73" i="81" s="1"/>
  <c r="J73" i="81" s="1"/>
  <c r="H38" i="81"/>
  <c r="I38" i="81" s="1"/>
  <c r="J38" i="81" s="1"/>
  <c r="H92" i="81"/>
  <c r="I92" i="81" s="1"/>
  <c r="J92" i="81" s="1"/>
  <c r="H49" i="81"/>
  <c r="I49" i="81" s="1"/>
  <c r="J49" i="81" s="1"/>
  <c r="H5" i="81"/>
  <c r="I5" i="81" s="1"/>
  <c r="J5" i="81" s="1"/>
  <c r="H59" i="81"/>
  <c r="I59" i="81" s="1"/>
  <c r="J59" i="81" s="1"/>
  <c r="H16" i="81"/>
  <c r="I16" i="81" s="1"/>
  <c r="J16" i="81" s="1"/>
  <c r="H70" i="81"/>
  <c r="I70" i="81" s="1"/>
  <c r="J70" i="81" s="1"/>
  <c r="H18" i="81"/>
  <c r="I18" i="81" s="1"/>
  <c r="J18" i="81" s="1"/>
  <c r="H54" i="81"/>
  <c r="I54" i="81" s="1"/>
  <c r="J54" i="81" s="1"/>
  <c r="H90" i="81"/>
  <c r="I90" i="81" s="1"/>
  <c r="J90" i="81" s="1"/>
  <c r="H33" i="81"/>
  <c r="I33" i="81" s="1"/>
  <c r="J33" i="81" s="1"/>
  <c r="H69" i="81"/>
  <c r="I69" i="81" s="1"/>
  <c r="J69" i="81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21" i="78"/>
  <c r="I21" i="78" s="1"/>
  <c r="J21" i="78" s="1"/>
  <c r="H39" i="78"/>
  <c r="I39" i="78" s="1"/>
  <c r="J39" i="78" s="1"/>
  <c r="H57" i="78"/>
  <c r="I57" i="78" s="1"/>
  <c r="J57" i="78" s="1"/>
  <c r="H75" i="78"/>
  <c r="I75" i="78" s="1"/>
  <c r="J75" i="78" s="1"/>
  <c r="H10" i="78"/>
  <c r="I10" i="78" s="1"/>
  <c r="J10" i="78" s="1"/>
  <c r="H28" i="78"/>
  <c r="I28" i="78" s="1"/>
  <c r="J28" i="78" s="1"/>
  <c r="H46" i="78"/>
  <c r="I46" i="78" s="1"/>
  <c r="J46" i="78" s="1"/>
  <c r="H64" i="78"/>
  <c r="I64" i="78" s="1"/>
  <c r="J64" i="78" s="1"/>
  <c r="H82" i="78"/>
  <c r="I82" i="78" s="1"/>
  <c r="J82" i="78" s="1"/>
  <c r="H12" i="74"/>
  <c r="I12" i="74" s="1"/>
  <c r="J12" i="74" s="1"/>
  <c r="H24" i="74"/>
  <c r="I24" i="74" s="1"/>
  <c r="J24" i="74" s="1"/>
  <c r="H78" i="74"/>
  <c r="I78" i="74" s="1"/>
  <c r="J78" i="74" s="1"/>
  <c r="H18" i="74"/>
  <c r="I18" i="74" s="1"/>
  <c r="J18" i="74" s="1"/>
  <c r="H72" i="74"/>
  <c r="I72" i="74" s="1"/>
  <c r="J72" i="74" s="1"/>
  <c r="H10" i="74"/>
  <c r="I10" i="74" s="1"/>
  <c r="J10" i="74" s="1"/>
  <c r="H28" i="74"/>
  <c r="I28" i="74" s="1"/>
  <c r="J28" i="74" s="1"/>
  <c r="H46" i="74"/>
  <c r="I46" i="74" s="1"/>
  <c r="J46" i="74" s="1"/>
  <c r="H64" i="74"/>
  <c r="I64" i="74" s="1"/>
  <c r="J64" i="74" s="1"/>
  <c r="H82" i="74"/>
  <c r="I82" i="74" s="1"/>
  <c r="J82" i="74" s="1"/>
  <c r="H17" i="74"/>
  <c r="I17" i="74" s="1"/>
  <c r="J17" i="74" s="1"/>
  <c r="H35" i="74"/>
  <c r="I35" i="74" s="1"/>
  <c r="J35" i="74" s="1"/>
  <c r="H53" i="74"/>
  <c r="I53" i="74" s="1"/>
  <c r="J53" i="74" s="1"/>
  <c r="H71" i="74"/>
  <c r="I71" i="74" s="1"/>
  <c r="J71" i="74" s="1"/>
  <c r="H89" i="74"/>
  <c r="I89" i="74" s="1"/>
  <c r="J89" i="74" s="1"/>
  <c r="K6" i="66"/>
  <c r="AN3" i="64"/>
  <c r="AI3" i="64"/>
  <c r="AI3" i="91"/>
  <c r="H6" i="96"/>
  <c r="I6" i="96" s="1"/>
  <c r="J6" i="96" s="1"/>
  <c r="H42" i="96"/>
  <c r="I42" i="96" s="1"/>
  <c r="J42" i="96" s="1"/>
  <c r="H27" i="96"/>
  <c r="I27" i="96" s="1"/>
  <c r="J27" i="96" s="1"/>
  <c r="H63" i="96"/>
  <c r="I63" i="96" s="1"/>
  <c r="J63" i="96" s="1"/>
  <c r="H16" i="96"/>
  <c r="I16" i="96" s="1"/>
  <c r="J16" i="96" s="1"/>
  <c r="H34" i="96"/>
  <c r="I34" i="96" s="1"/>
  <c r="J34" i="96" s="1"/>
  <c r="H52" i="96"/>
  <c r="I52" i="96" s="1"/>
  <c r="J52" i="96" s="1"/>
  <c r="H11" i="96"/>
  <c r="I11" i="96" s="1"/>
  <c r="J11" i="96" s="1"/>
  <c r="H29" i="96"/>
  <c r="I29" i="96" s="1"/>
  <c r="J29" i="96" s="1"/>
  <c r="H47" i="96"/>
  <c r="I47" i="96" s="1"/>
  <c r="J47" i="96" s="1"/>
  <c r="H65" i="96"/>
  <c r="I65" i="96" s="1"/>
  <c r="J65" i="96" s="1"/>
  <c r="AO4" i="28"/>
  <c r="AI4" i="54"/>
  <c r="AN4" i="54"/>
  <c r="AI4" i="73"/>
  <c r="AN4" i="73"/>
  <c r="Y5" i="83"/>
  <c r="Z5" i="83" s="1"/>
  <c r="Y5" i="27"/>
  <c r="Z5" i="27" s="1"/>
  <c r="AO4" i="95"/>
  <c r="X5" i="20"/>
  <c r="AH5" i="20" s="1"/>
  <c r="AP4" i="26"/>
  <c r="AN4" i="35"/>
  <c r="AI4" i="35"/>
  <c r="AO4" i="45"/>
  <c r="AO4" i="92"/>
  <c r="I4" i="71"/>
  <c r="J4" i="71" s="1"/>
  <c r="K4" i="71" s="1"/>
  <c r="I20" i="71"/>
  <c r="J20" i="71" s="1"/>
  <c r="I16" i="71"/>
  <c r="J16" i="71" s="1"/>
  <c r="AR3" i="19"/>
  <c r="I19" i="20"/>
  <c r="J19" i="20" s="1"/>
  <c r="I21" i="20"/>
  <c r="J21" i="20" s="1"/>
  <c r="I17" i="20"/>
  <c r="J17" i="20" s="1"/>
  <c r="K5" i="30"/>
  <c r="AR3" i="43"/>
  <c r="H4" i="88"/>
  <c r="I4" i="88" s="1"/>
  <c r="J4" i="88" s="1"/>
  <c r="K4" i="88" s="1"/>
  <c r="AR4" i="88" s="1"/>
  <c r="H22" i="88"/>
  <c r="I22" i="88" s="1"/>
  <c r="J22" i="88" s="1"/>
  <c r="H40" i="88"/>
  <c r="I40" i="88" s="1"/>
  <c r="J40" i="88" s="1"/>
  <c r="H58" i="88"/>
  <c r="I58" i="88" s="1"/>
  <c r="J58" i="88" s="1"/>
  <c r="H17" i="88"/>
  <c r="I17" i="88" s="1"/>
  <c r="J17" i="88" s="1"/>
  <c r="H35" i="88"/>
  <c r="I35" i="88" s="1"/>
  <c r="J35" i="88" s="1"/>
  <c r="H53" i="88"/>
  <c r="I53" i="88" s="1"/>
  <c r="J53" i="88" s="1"/>
  <c r="H12" i="88"/>
  <c r="I12" i="88" s="1"/>
  <c r="J12" i="88" s="1"/>
  <c r="H30" i="88"/>
  <c r="I30" i="88" s="1"/>
  <c r="J30" i="88" s="1"/>
  <c r="H48" i="88"/>
  <c r="I48" i="88" s="1"/>
  <c r="J48" i="88" s="1"/>
  <c r="H66" i="88"/>
  <c r="I66" i="88" s="1"/>
  <c r="J66" i="88" s="1"/>
  <c r="H18" i="83"/>
  <c r="I18" i="83" s="1"/>
  <c r="J18" i="83" s="1"/>
  <c r="H60" i="83"/>
  <c r="I60" i="83" s="1"/>
  <c r="J60" i="83" s="1"/>
  <c r="H12" i="83"/>
  <c r="I12" i="83" s="1"/>
  <c r="J12" i="83" s="1"/>
  <c r="H20" i="83"/>
  <c r="I20" i="83" s="1"/>
  <c r="J20" i="83" s="1"/>
  <c r="H56" i="83"/>
  <c r="I56" i="83" s="1"/>
  <c r="J56" i="83" s="1"/>
  <c r="H21" i="83"/>
  <c r="I21" i="83" s="1"/>
  <c r="J21" i="83" s="1"/>
  <c r="H57" i="83"/>
  <c r="I57" i="83" s="1"/>
  <c r="J57" i="83" s="1"/>
  <c r="H17" i="83"/>
  <c r="I17" i="83" s="1"/>
  <c r="J17" i="83" s="1"/>
  <c r="H53" i="83"/>
  <c r="I53" i="83" s="1"/>
  <c r="J53" i="83" s="1"/>
  <c r="H19" i="83"/>
  <c r="I19" i="83" s="1"/>
  <c r="J19" i="83" s="1"/>
  <c r="H37" i="83"/>
  <c r="I37" i="83" s="1"/>
  <c r="J37" i="83" s="1"/>
  <c r="H55" i="83"/>
  <c r="I55" i="83" s="1"/>
  <c r="J55" i="83" s="1"/>
  <c r="H73" i="83"/>
  <c r="I73" i="83" s="1"/>
  <c r="J73" i="83" s="1"/>
  <c r="H78" i="73"/>
  <c r="I78" i="73" s="1"/>
  <c r="J78" i="73" s="1"/>
  <c r="H47" i="73"/>
  <c r="I47" i="73" s="1"/>
  <c r="J47" i="73" s="1"/>
  <c r="H66" i="73"/>
  <c r="I66" i="73" s="1"/>
  <c r="J66" i="73" s="1"/>
  <c r="H89" i="73"/>
  <c r="I89" i="73" s="1"/>
  <c r="J89" i="73" s="1"/>
  <c r="H5" i="73"/>
  <c r="I5" i="73" s="1"/>
  <c r="J5" i="73" s="1"/>
  <c r="H7" i="73"/>
  <c r="I7" i="73" s="1"/>
  <c r="J7" i="73" s="1"/>
  <c r="H43" i="73"/>
  <c r="I43" i="73" s="1"/>
  <c r="J43" i="73" s="1"/>
  <c r="H79" i="73"/>
  <c r="I79" i="73" s="1"/>
  <c r="J79" i="73" s="1"/>
  <c r="H20" i="73"/>
  <c r="I20" i="73" s="1"/>
  <c r="J20" i="73" s="1"/>
  <c r="H56" i="73"/>
  <c r="I56" i="73" s="1"/>
  <c r="J56" i="73" s="1"/>
  <c r="H92" i="73"/>
  <c r="I92" i="73" s="1"/>
  <c r="J92" i="73" s="1"/>
  <c r="H33" i="73"/>
  <c r="I33" i="73" s="1"/>
  <c r="J33" i="73" s="1"/>
  <c r="H69" i="73"/>
  <c r="I69" i="73" s="1"/>
  <c r="J69" i="73" s="1"/>
  <c r="H10" i="73"/>
  <c r="I10" i="73" s="1"/>
  <c r="J10" i="73" s="1"/>
  <c r="H46" i="73"/>
  <c r="I46" i="73" s="1"/>
  <c r="J46" i="73" s="1"/>
  <c r="H82" i="73"/>
  <c r="I82" i="73" s="1"/>
  <c r="J82" i="73" s="1"/>
  <c r="AN3" i="55"/>
  <c r="AI3" i="55"/>
  <c r="K6" i="61"/>
  <c r="AQ4" i="92"/>
  <c r="H37" i="95"/>
  <c r="I37" i="95" s="1"/>
  <c r="J37" i="95" s="1"/>
  <c r="H65" i="95"/>
  <c r="I65" i="95" s="1"/>
  <c r="J65" i="95" s="1"/>
  <c r="H7" i="95"/>
  <c r="I7" i="95" s="1"/>
  <c r="J7" i="95" s="1"/>
  <c r="H34" i="95"/>
  <c r="I34" i="95" s="1"/>
  <c r="J34" i="95" s="1"/>
  <c r="H61" i="95"/>
  <c r="I61" i="95" s="1"/>
  <c r="J61" i="95" s="1"/>
  <c r="H8" i="95"/>
  <c r="I8" i="95" s="1"/>
  <c r="J8" i="95" s="1"/>
  <c r="H35" i="95"/>
  <c r="I35" i="95" s="1"/>
  <c r="J35" i="95" s="1"/>
  <c r="H62" i="95"/>
  <c r="I62" i="95" s="1"/>
  <c r="J62" i="95" s="1"/>
  <c r="H13" i="95"/>
  <c r="I13" i="95" s="1"/>
  <c r="J13" i="95" s="1"/>
  <c r="H40" i="95"/>
  <c r="I40" i="95" s="1"/>
  <c r="J40" i="95" s="1"/>
  <c r="H67" i="95"/>
  <c r="I67" i="95" s="1"/>
  <c r="J67" i="95" s="1"/>
  <c r="H18" i="95"/>
  <c r="I18" i="95" s="1"/>
  <c r="J18" i="95" s="1"/>
  <c r="H36" i="95"/>
  <c r="I36" i="95" s="1"/>
  <c r="J36" i="95" s="1"/>
  <c r="H54" i="95"/>
  <c r="I54" i="95" s="1"/>
  <c r="J54" i="95" s="1"/>
  <c r="H72" i="95"/>
  <c r="I72" i="95" s="1"/>
  <c r="J72" i="95" s="1"/>
  <c r="AG4" i="2"/>
  <c r="AF4" i="2"/>
  <c r="AO4" i="2" s="1"/>
  <c r="W5" i="2"/>
  <c r="AE4" i="2"/>
  <c r="I4" i="23"/>
  <c r="J4" i="23" s="1"/>
  <c r="K4" i="23" s="1"/>
  <c r="I20" i="23"/>
  <c r="J20" i="23" s="1"/>
  <c r="I16" i="23"/>
  <c r="J16" i="23" s="1"/>
  <c r="I6" i="56"/>
  <c r="J6" i="56" s="1"/>
  <c r="I12" i="56"/>
  <c r="J12" i="56" s="1"/>
  <c r="I11" i="56"/>
  <c r="J11" i="56" s="1"/>
  <c r="I9" i="56"/>
  <c r="J9" i="56" s="1"/>
  <c r="I17" i="60"/>
  <c r="J17" i="60" s="1"/>
  <c r="I13" i="60"/>
  <c r="J13" i="60" s="1"/>
  <c r="I15" i="60"/>
  <c r="J15" i="60" s="1"/>
  <c r="I21" i="50"/>
  <c r="J21" i="50" s="1"/>
  <c r="I14" i="50"/>
  <c r="J14" i="50" s="1"/>
  <c r="I8" i="50"/>
  <c r="J8" i="50" s="1"/>
  <c r="I19" i="19"/>
  <c r="J19" i="19" s="1"/>
  <c r="I21" i="19"/>
  <c r="J21" i="19" s="1"/>
  <c r="I17" i="19"/>
  <c r="J17" i="19" s="1"/>
  <c r="W5" i="7"/>
  <c r="AE4" i="7"/>
  <c r="AG4" i="7"/>
  <c r="AF4" i="7"/>
  <c r="W5" i="37"/>
  <c r="AG4" i="37"/>
  <c r="AP4" i="37" s="1"/>
  <c r="AF4" i="37"/>
  <c r="AO4" i="37" s="1"/>
  <c r="AE4" i="37"/>
  <c r="AQ4" i="29"/>
  <c r="X5" i="41"/>
  <c r="Z5" i="41" s="1"/>
  <c r="AQ4" i="50"/>
  <c r="H52" i="93"/>
  <c r="I52" i="93" s="1"/>
  <c r="J52" i="93" s="1"/>
  <c r="H34" i="93"/>
  <c r="I34" i="93" s="1"/>
  <c r="J34" i="93" s="1"/>
  <c r="H46" i="93"/>
  <c r="I46" i="93" s="1"/>
  <c r="J46" i="93" s="1"/>
  <c r="H29" i="93"/>
  <c r="I29" i="93" s="1"/>
  <c r="J29" i="93" s="1"/>
  <c r="H65" i="93"/>
  <c r="I65" i="93" s="1"/>
  <c r="J65" i="93" s="1"/>
  <c r="H6" i="93"/>
  <c r="I6" i="93" s="1"/>
  <c r="J6" i="93" s="1"/>
  <c r="H42" i="93"/>
  <c r="I42" i="93" s="1"/>
  <c r="J42" i="93" s="1"/>
  <c r="H78" i="93"/>
  <c r="I78" i="93" s="1"/>
  <c r="J78" i="93" s="1"/>
  <c r="H19" i="93"/>
  <c r="I19" i="93" s="1"/>
  <c r="J19" i="93" s="1"/>
  <c r="H55" i="93"/>
  <c r="I55" i="93" s="1"/>
  <c r="J55" i="93" s="1"/>
  <c r="H91" i="93"/>
  <c r="I91" i="93" s="1"/>
  <c r="J91" i="93" s="1"/>
  <c r="H32" i="93"/>
  <c r="I32" i="93" s="1"/>
  <c r="J32" i="93" s="1"/>
  <c r="H68" i="93"/>
  <c r="I68" i="93" s="1"/>
  <c r="J68" i="93" s="1"/>
  <c r="H9" i="93"/>
  <c r="I9" i="93" s="1"/>
  <c r="J9" i="93" s="1"/>
  <c r="H45" i="93"/>
  <c r="I45" i="93" s="1"/>
  <c r="J45" i="93" s="1"/>
  <c r="H81" i="93"/>
  <c r="I81" i="93" s="1"/>
  <c r="J81" i="93" s="1"/>
  <c r="H26" i="87"/>
  <c r="I26" i="87" s="1"/>
  <c r="J26" i="87" s="1"/>
  <c r="H62" i="87"/>
  <c r="I62" i="87" s="1"/>
  <c r="J62" i="87" s="1"/>
  <c r="H22" i="87"/>
  <c r="I22" i="87" s="1"/>
  <c r="J22" i="87" s="1"/>
  <c r="H58" i="87"/>
  <c r="I58" i="87" s="1"/>
  <c r="J58" i="87" s="1"/>
  <c r="H11" i="87"/>
  <c r="I11" i="87" s="1"/>
  <c r="J11" i="87" s="1"/>
  <c r="H47" i="87"/>
  <c r="I47" i="87" s="1"/>
  <c r="J47" i="87" s="1"/>
  <c r="H7" i="87"/>
  <c r="I7" i="87" s="1"/>
  <c r="J7" i="87" s="1"/>
  <c r="H43" i="87"/>
  <c r="I43" i="87" s="1"/>
  <c r="J43" i="87" s="1"/>
  <c r="H79" i="87"/>
  <c r="I79" i="87" s="1"/>
  <c r="J79" i="87" s="1"/>
  <c r="H18" i="87"/>
  <c r="I18" i="87" s="1"/>
  <c r="J18" i="87" s="1"/>
  <c r="H36" i="87"/>
  <c r="I36" i="87" s="1"/>
  <c r="J36" i="87" s="1"/>
  <c r="H54" i="87"/>
  <c r="I54" i="87" s="1"/>
  <c r="J54" i="87" s="1"/>
  <c r="H72" i="87"/>
  <c r="I72" i="87" s="1"/>
  <c r="J72" i="87" s="1"/>
  <c r="H40" i="82"/>
  <c r="I40" i="82" s="1"/>
  <c r="J40" i="82" s="1"/>
  <c r="H25" i="82"/>
  <c r="I25" i="82" s="1"/>
  <c r="J25" i="82" s="1"/>
  <c r="H79" i="82"/>
  <c r="I79" i="82" s="1"/>
  <c r="J79" i="82" s="1"/>
  <c r="H10" i="82"/>
  <c r="I10" i="82" s="1"/>
  <c r="J10" i="82" s="1"/>
  <c r="H64" i="82"/>
  <c r="I64" i="82" s="1"/>
  <c r="J64" i="82" s="1"/>
  <c r="H14" i="82"/>
  <c r="I14" i="82" s="1"/>
  <c r="J14" i="82" s="1"/>
  <c r="H32" i="82"/>
  <c r="I32" i="82" s="1"/>
  <c r="J32" i="82" s="1"/>
  <c r="H50" i="82"/>
  <c r="I50" i="82" s="1"/>
  <c r="J50" i="82" s="1"/>
  <c r="H68" i="82"/>
  <c r="I68" i="82" s="1"/>
  <c r="J68" i="82" s="1"/>
  <c r="H86" i="82"/>
  <c r="I86" i="82" s="1"/>
  <c r="J86" i="82" s="1"/>
  <c r="H6" i="82"/>
  <c r="I6" i="82" s="1"/>
  <c r="J6" i="82" s="1"/>
  <c r="H24" i="82"/>
  <c r="I24" i="82" s="1"/>
  <c r="J24" i="82" s="1"/>
  <c r="H42" i="82"/>
  <c r="I42" i="82" s="1"/>
  <c r="J42" i="82" s="1"/>
  <c r="H60" i="82"/>
  <c r="I60" i="82" s="1"/>
  <c r="J60" i="82" s="1"/>
  <c r="H78" i="82"/>
  <c r="I78" i="82" s="1"/>
  <c r="J78" i="82" s="1"/>
  <c r="H24" i="76"/>
  <c r="I24" i="76" s="1"/>
  <c r="J24" i="76" s="1"/>
  <c r="H55" i="76"/>
  <c r="I55" i="76" s="1"/>
  <c r="J55" i="76" s="1"/>
  <c r="H25" i="76"/>
  <c r="I25" i="76" s="1"/>
  <c r="J25" i="76" s="1"/>
  <c r="H52" i="76"/>
  <c r="I52" i="76" s="1"/>
  <c r="J52" i="76" s="1"/>
  <c r="H27" i="76"/>
  <c r="I27" i="76" s="1"/>
  <c r="J27" i="76" s="1"/>
  <c r="H54" i="76"/>
  <c r="I54" i="76" s="1"/>
  <c r="J54" i="76" s="1"/>
  <c r="H8" i="76"/>
  <c r="I8" i="76" s="1"/>
  <c r="J8" i="76" s="1"/>
  <c r="H26" i="76"/>
  <c r="I26" i="76" s="1"/>
  <c r="J26" i="76" s="1"/>
  <c r="H44" i="76"/>
  <c r="I44" i="76" s="1"/>
  <c r="J44" i="76" s="1"/>
  <c r="H62" i="76"/>
  <c r="I62" i="76" s="1"/>
  <c r="J62" i="76" s="1"/>
  <c r="AE4" i="91"/>
  <c r="W5" i="91"/>
  <c r="AG4" i="91"/>
  <c r="AF4" i="91"/>
  <c r="H9" i="94"/>
  <c r="I9" i="94" s="1"/>
  <c r="J9" i="94" s="1"/>
  <c r="H12" i="94"/>
  <c r="I12" i="94" s="1"/>
  <c r="J12" i="94" s="1"/>
  <c r="H8" i="94"/>
  <c r="I8" i="94" s="1"/>
  <c r="J8" i="94" s="1"/>
  <c r="H51" i="94"/>
  <c r="I51" i="94" s="1"/>
  <c r="J51" i="94" s="1"/>
  <c r="H6" i="94"/>
  <c r="I6" i="94" s="1"/>
  <c r="J6" i="94" s="1"/>
  <c r="H71" i="94"/>
  <c r="I71" i="94" s="1"/>
  <c r="J71" i="94" s="1"/>
  <c r="H50" i="94"/>
  <c r="I50" i="94" s="1"/>
  <c r="J50" i="94" s="1"/>
  <c r="H29" i="94"/>
  <c r="I29" i="94" s="1"/>
  <c r="J29" i="94" s="1"/>
  <c r="H72" i="94"/>
  <c r="I72" i="94" s="1"/>
  <c r="J72" i="94" s="1"/>
  <c r="H7" i="94"/>
  <c r="I7" i="94" s="1"/>
  <c r="J7" i="94" s="1"/>
  <c r="H25" i="94"/>
  <c r="I25" i="94" s="1"/>
  <c r="J25" i="94" s="1"/>
  <c r="H43" i="94"/>
  <c r="I43" i="94" s="1"/>
  <c r="J43" i="94" s="1"/>
  <c r="H61" i="94"/>
  <c r="I61" i="94" s="1"/>
  <c r="J61" i="94" s="1"/>
  <c r="H79" i="94"/>
  <c r="I79" i="94" s="1"/>
  <c r="J79" i="94" s="1"/>
  <c r="I17" i="8"/>
  <c r="J17" i="8" s="1"/>
  <c r="I13" i="8"/>
  <c r="J13" i="8" s="1"/>
  <c r="I15" i="8"/>
  <c r="J15" i="8" s="1"/>
  <c r="I5" i="68"/>
  <c r="J5" i="68" s="1"/>
  <c r="I17" i="68"/>
  <c r="J17" i="68" s="1"/>
  <c r="I20" i="68"/>
  <c r="J20" i="68" s="1"/>
  <c r="I21" i="68"/>
  <c r="J21" i="68" s="1"/>
  <c r="I9" i="67"/>
  <c r="J9" i="67" s="1"/>
  <c r="I7" i="67"/>
  <c r="J7" i="67" s="1"/>
  <c r="I4" i="67"/>
  <c r="J4" i="67" s="1"/>
  <c r="K4" i="67" s="1"/>
  <c r="I23" i="59"/>
  <c r="J23" i="59" s="1"/>
  <c r="I8" i="59"/>
  <c r="J8" i="59" s="1"/>
  <c r="I12" i="59"/>
  <c r="J12" i="59" s="1"/>
  <c r="I11" i="59"/>
  <c r="J11" i="59" s="1"/>
  <c r="I16" i="15"/>
  <c r="J16" i="15" s="1"/>
  <c r="I18" i="15"/>
  <c r="J18" i="15" s="1"/>
  <c r="I14" i="15"/>
  <c r="J14" i="15" s="1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H44" i="92"/>
  <c r="I44" i="92" s="1"/>
  <c r="J44" i="92" s="1"/>
  <c r="H29" i="92"/>
  <c r="I29" i="92" s="1"/>
  <c r="J29" i="92" s="1"/>
  <c r="H5" i="92"/>
  <c r="I5" i="92" s="1"/>
  <c r="J5" i="92" s="1"/>
  <c r="H59" i="92"/>
  <c r="I59" i="92" s="1"/>
  <c r="J59" i="92" s="1"/>
  <c r="H18" i="92"/>
  <c r="I18" i="92" s="1"/>
  <c r="J18" i="92" s="1"/>
  <c r="H36" i="92"/>
  <c r="I36" i="92" s="1"/>
  <c r="J36" i="92" s="1"/>
  <c r="H54" i="92"/>
  <c r="I54" i="92" s="1"/>
  <c r="J54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H13" i="85"/>
  <c r="I13" i="85" s="1"/>
  <c r="J13" i="85" s="1"/>
  <c r="H50" i="85"/>
  <c r="I50" i="85" s="1"/>
  <c r="J50" i="85" s="1"/>
  <c r="H62" i="85"/>
  <c r="I62" i="85" s="1"/>
  <c r="J62" i="85" s="1"/>
  <c r="H30" i="85"/>
  <c r="I30" i="85" s="1"/>
  <c r="J30" i="85" s="1"/>
  <c r="H7" i="85"/>
  <c r="I7" i="85" s="1"/>
  <c r="J7" i="85" s="1"/>
  <c r="H79" i="85"/>
  <c r="I79" i="85" s="1"/>
  <c r="J79" i="85" s="1"/>
  <c r="H56" i="85"/>
  <c r="I56" i="85" s="1"/>
  <c r="J56" i="85" s="1"/>
  <c r="H36" i="85"/>
  <c r="I36" i="85" s="1"/>
  <c r="J36" i="85" s="1"/>
  <c r="H9" i="85"/>
  <c r="I9" i="85" s="1"/>
  <c r="J9" i="85" s="1"/>
  <c r="H45" i="85"/>
  <c r="I45" i="85" s="1"/>
  <c r="J45" i="85" s="1"/>
  <c r="H81" i="85"/>
  <c r="I81" i="85" s="1"/>
  <c r="J81" i="85" s="1"/>
  <c r="H22" i="85"/>
  <c r="I22" i="85" s="1"/>
  <c r="J22" i="85" s="1"/>
  <c r="H58" i="85"/>
  <c r="I58" i="85" s="1"/>
  <c r="J58" i="85" s="1"/>
  <c r="H94" i="85"/>
  <c r="I94" i="85" s="1"/>
  <c r="J94" i="85" s="1"/>
  <c r="H35" i="85"/>
  <c r="I35" i="85" s="1"/>
  <c r="J35" i="85" s="1"/>
  <c r="H71" i="85"/>
  <c r="I71" i="85" s="1"/>
  <c r="J71" i="85" s="1"/>
  <c r="H13" i="80"/>
  <c r="I13" i="80" s="1"/>
  <c r="J13" i="80" s="1"/>
  <c r="H31" i="80"/>
  <c r="I31" i="80" s="1"/>
  <c r="J31" i="80" s="1"/>
  <c r="H49" i="80"/>
  <c r="I49" i="80" s="1"/>
  <c r="J49" i="80" s="1"/>
  <c r="H67" i="80"/>
  <c r="I67" i="80" s="1"/>
  <c r="J67" i="80" s="1"/>
  <c r="H8" i="80"/>
  <c r="I8" i="80" s="1"/>
  <c r="J8" i="80" s="1"/>
  <c r="H26" i="80"/>
  <c r="I26" i="80" s="1"/>
  <c r="J26" i="80" s="1"/>
  <c r="H44" i="80"/>
  <c r="I44" i="80" s="1"/>
  <c r="J44" i="80" s="1"/>
  <c r="H62" i="80"/>
  <c r="I62" i="80" s="1"/>
  <c r="J62" i="80" s="1"/>
  <c r="H21" i="80"/>
  <c r="I21" i="80" s="1"/>
  <c r="J21" i="80" s="1"/>
  <c r="H39" i="80"/>
  <c r="I39" i="80" s="1"/>
  <c r="J39" i="80" s="1"/>
  <c r="H57" i="80"/>
  <c r="I57" i="80" s="1"/>
  <c r="J57" i="80" s="1"/>
  <c r="H69" i="75"/>
  <c r="I69" i="75" s="1"/>
  <c r="J69" i="75" s="1"/>
  <c r="H6" i="75"/>
  <c r="I6" i="75" s="1"/>
  <c r="J6" i="75" s="1"/>
  <c r="H18" i="75"/>
  <c r="I18" i="75" s="1"/>
  <c r="J18" i="75" s="1"/>
  <c r="H72" i="75"/>
  <c r="I72" i="75" s="1"/>
  <c r="J72" i="75" s="1"/>
  <c r="H39" i="75"/>
  <c r="I39" i="75" s="1"/>
  <c r="J39" i="75" s="1"/>
  <c r="H16" i="75"/>
  <c r="I16" i="75" s="1"/>
  <c r="J16" i="75" s="1"/>
  <c r="H34" i="75"/>
  <c r="I34" i="75" s="1"/>
  <c r="J34" i="75" s="1"/>
  <c r="H52" i="75"/>
  <c r="I52" i="75" s="1"/>
  <c r="J52" i="75" s="1"/>
  <c r="H70" i="75"/>
  <c r="I70" i="75" s="1"/>
  <c r="J70" i="75" s="1"/>
  <c r="H8" i="75"/>
  <c r="I8" i="75" s="1"/>
  <c r="J8" i="75" s="1"/>
  <c r="H26" i="75"/>
  <c r="I26" i="75" s="1"/>
  <c r="J26" i="75" s="1"/>
  <c r="H44" i="75"/>
  <c r="I44" i="75" s="1"/>
  <c r="J44" i="75" s="1"/>
  <c r="H62" i="75"/>
  <c r="I62" i="75" s="1"/>
  <c r="J62" i="75" s="1"/>
  <c r="AF4" i="81"/>
  <c r="AG4" i="81"/>
  <c r="W5" i="81"/>
  <c r="AE4" i="81"/>
  <c r="AR3" i="4"/>
  <c r="I10" i="12"/>
  <c r="J10" i="12" s="1"/>
  <c r="I7" i="12"/>
  <c r="J7" i="12" s="1"/>
  <c r="I6" i="12"/>
  <c r="J6" i="12" s="1"/>
  <c r="I5" i="12"/>
  <c r="J5" i="12" s="1"/>
  <c r="I4" i="63"/>
  <c r="J4" i="63" s="1"/>
  <c r="K4" i="63" s="1"/>
  <c r="AN4" i="63" s="1"/>
  <c r="I20" i="63"/>
  <c r="J20" i="63" s="1"/>
  <c r="I16" i="63"/>
  <c r="J16" i="63" s="1"/>
  <c r="I8" i="52"/>
  <c r="J8" i="52" s="1"/>
  <c r="I18" i="52"/>
  <c r="J18" i="52" s="1"/>
  <c r="I17" i="52"/>
  <c r="J17" i="52" s="1"/>
  <c r="AR3" i="39"/>
  <c r="H9" i="91"/>
  <c r="I9" i="91" s="1"/>
  <c r="J9" i="91" s="1"/>
  <c r="H27" i="91"/>
  <c r="I27" i="91" s="1"/>
  <c r="J27" i="91" s="1"/>
  <c r="H45" i="91"/>
  <c r="I45" i="91" s="1"/>
  <c r="J45" i="91" s="1"/>
  <c r="H63" i="91"/>
  <c r="I63" i="91" s="1"/>
  <c r="J63" i="91" s="1"/>
  <c r="H16" i="91"/>
  <c r="I16" i="91" s="1"/>
  <c r="J16" i="91" s="1"/>
  <c r="H34" i="91"/>
  <c r="I34" i="91" s="1"/>
  <c r="J34" i="91" s="1"/>
  <c r="H52" i="91"/>
  <c r="I52" i="91" s="1"/>
  <c r="J52" i="91" s="1"/>
  <c r="H70" i="91"/>
  <c r="I70" i="91" s="1"/>
  <c r="J70" i="91" s="1"/>
  <c r="H8" i="91"/>
  <c r="I8" i="91" s="1"/>
  <c r="J8" i="91" s="1"/>
  <c r="H26" i="91"/>
  <c r="I26" i="91" s="1"/>
  <c r="J26" i="91" s="1"/>
  <c r="H44" i="91"/>
  <c r="I44" i="91" s="1"/>
  <c r="J44" i="91" s="1"/>
  <c r="H62" i="91"/>
  <c r="I62" i="91" s="1"/>
  <c r="J62" i="91" s="1"/>
  <c r="H26" i="86"/>
  <c r="I26" i="86" s="1"/>
  <c r="J26" i="86" s="1"/>
  <c r="H5" i="86"/>
  <c r="I5" i="86" s="1"/>
  <c r="J5" i="86" s="1"/>
  <c r="H47" i="86"/>
  <c r="I47" i="86" s="1"/>
  <c r="J47" i="86" s="1"/>
  <c r="H68" i="86"/>
  <c r="I68" i="86" s="1"/>
  <c r="J68" i="86" s="1"/>
  <c r="H89" i="86"/>
  <c r="I89" i="86" s="1"/>
  <c r="J89" i="86" s="1"/>
  <c r="H15" i="86"/>
  <c r="I15" i="86" s="1"/>
  <c r="J15" i="86" s="1"/>
  <c r="H33" i="86"/>
  <c r="I33" i="86" s="1"/>
  <c r="J33" i="86" s="1"/>
  <c r="H51" i="86"/>
  <c r="I51" i="86" s="1"/>
  <c r="J51" i="86" s="1"/>
  <c r="H69" i="86"/>
  <c r="I69" i="86" s="1"/>
  <c r="J69" i="86" s="1"/>
  <c r="H87" i="86"/>
  <c r="I87" i="86" s="1"/>
  <c r="J87" i="86" s="1"/>
  <c r="H4" i="86"/>
  <c r="I4" i="86" s="1"/>
  <c r="J4" i="86" s="1"/>
  <c r="K4" i="86" s="1"/>
  <c r="AO4" i="86" s="1"/>
  <c r="H22" i="86"/>
  <c r="I22" i="86" s="1"/>
  <c r="J22" i="86" s="1"/>
  <c r="H40" i="86"/>
  <c r="I40" i="86" s="1"/>
  <c r="J40" i="86" s="1"/>
  <c r="H58" i="86"/>
  <c r="I58" i="86" s="1"/>
  <c r="J58" i="86" s="1"/>
  <c r="H76" i="86"/>
  <c r="I76" i="86" s="1"/>
  <c r="J76" i="86" s="1"/>
  <c r="H56" i="79"/>
  <c r="I56" i="79" s="1"/>
  <c r="J56" i="79" s="1"/>
  <c r="H8" i="79"/>
  <c r="I8" i="79" s="1"/>
  <c r="J8" i="79" s="1"/>
  <c r="H16" i="79"/>
  <c r="I16" i="79" s="1"/>
  <c r="J16" i="79" s="1"/>
  <c r="H52" i="79"/>
  <c r="I52" i="79" s="1"/>
  <c r="J52" i="79" s="1"/>
  <c r="H5" i="79"/>
  <c r="I5" i="79" s="1"/>
  <c r="J5" i="79" s="1"/>
  <c r="H41" i="79"/>
  <c r="I41" i="79" s="1"/>
  <c r="J41" i="79" s="1"/>
  <c r="H77" i="79"/>
  <c r="I77" i="79" s="1"/>
  <c r="J77" i="79" s="1"/>
  <c r="H37" i="79"/>
  <c r="I37" i="79" s="1"/>
  <c r="J37" i="79" s="1"/>
  <c r="H73" i="79"/>
  <c r="I73" i="79" s="1"/>
  <c r="J73" i="79" s="1"/>
  <c r="H15" i="79"/>
  <c r="I15" i="79" s="1"/>
  <c r="J15" i="79" s="1"/>
  <c r="H33" i="79"/>
  <c r="I33" i="79" s="1"/>
  <c r="J33" i="79" s="1"/>
  <c r="H51" i="79"/>
  <c r="I51" i="79" s="1"/>
  <c r="J51" i="79" s="1"/>
  <c r="H69" i="79"/>
  <c r="I69" i="79" s="1"/>
  <c r="J69" i="79" s="1"/>
  <c r="H5" i="46"/>
  <c r="I5" i="46" s="1"/>
  <c r="J5" i="46" s="1"/>
  <c r="H32" i="46"/>
  <c r="I32" i="46" s="1"/>
  <c r="J32" i="46" s="1"/>
  <c r="H59" i="46"/>
  <c r="I59" i="46" s="1"/>
  <c r="J59" i="46" s="1"/>
  <c r="H86" i="46"/>
  <c r="I86" i="46" s="1"/>
  <c r="J86" i="46" s="1"/>
  <c r="H28" i="46"/>
  <c r="I28" i="46" s="1"/>
  <c r="J28" i="46" s="1"/>
  <c r="H55" i="46"/>
  <c r="I55" i="46" s="1"/>
  <c r="J55" i="46" s="1"/>
  <c r="H82" i="46"/>
  <c r="I82" i="46" s="1"/>
  <c r="J82" i="46" s="1"/>
  <c r="H4" i="46"/>
  <c r="I4" i="46" s="1"/>
  <c r="J4" i="46" s="1"/>
  <c r="K4" i="46" s="1"/>
  <c r="AP4" i="46" s="1"/>
  <c r="H31" i="46"/>
  <c r="I31" i="46" s="1"/>
  <c r="J31" i="46" s="1"/>
  <c r="H58" i="46"/>
  <c r="I58" i="46" s="1"/>
  <c r="J58" i="46" s="1"/>
  <c r="H85" i="46"/>
  <c r="I85" i="46" s="1"/>
  <c r="J85" i="46" s="1"/>
  <c r="H6" i="46"/>
  <c r="I6" i="46" s="1"/>
  <c r="J6" i="46" s="1"/>
  <c r="H24" i="46"/>
  <c r="I24" i="46" s="1"/>
  <c r="J24" i="46" s="1"/>
  <c r="H42" i="46"/>
  <c r="I42" i="46" s="1"/>
  <c r="J42" i="46" s="1"/>
  <c r="H60" i="46"/>
  <c r="I60" i="46" s="1"/>
  <c r="J60" i="46" s="1"/>
  <c r="H78" i="46"/>
  <c r="I78" i="46" s="1"/>
  <c r="J78" i="46" s="1"/>
  <c r="Y5" i="63"/>
  <c r="Z5" i="63" s="1"/>
  <c r="AN3" i="69"/>
  <c r="AI3" i="69"/>
  <c r="AI4" i="96"/>
  <c r="AR3" i="7"/>
  <c r="AR3" i="6"/>
  <c r="AR3" i="31"/>
  <c r="I17" i="7"/>
  <c r="J17" i="7" s="1"/>
  <c r="I13" i="7"/>
  <c r="J13" i="7" s="1"/>
  <c r="I15" i="7"/>
  <c r="J15" i="7" s="1"/>
  <c r="I4" i="2"/>
  <c r="J4" i="2" s="1"/>
  <c r="K4" i="2" s="1"/>
  <c r="I20" i="2"/>
  <c r="J20" i="2" s="1"/>
  <c r="I16" i="2"/>
  <c r="J16" i="2" s="1"/>
  <c r="I18" i="3"/>
  <c r="J18" i="3" s="1"/>
  <c r="I14" i="3"/>
  <c r="J14" i="3" s="1"/>
  <c r="I8" i="3"/>
  <c r="J8" i="3" s="1"/>
  <c r="I12" i="4"/>
  <c r="J12" i="4" s="1"/>
  <c r="I11" i="4"/>
  <c r="J11" i="4" s="1"/>
  <c r="I9" i="4"/>
  <c r="J9" i="4" s="1"/>
  <c r="I22" i="4"/>
  <c r="J22" i="4" s="1"/>
  <c r="I15" i="55"/>
  <c r="J15" i="55" s="1"/>
  <c r="I10" i="55"/>
  <c r="J10" i="55" s="1"/>
  <c r="I7" i="55"/>
  <c r="J7" i="55" s="1"/>
  <c r="I7" i="51"/>
  <c r="J7" i="51" s="1"/>
  <c r="I6" i="51"/>
  <c r="J6" i="51" s="1"/>
  <c r="I5" i="51"/>
  <c r="J5" i="51" s="1"/>
  <c r="I23" i="51"/>
  <c r="J23" i="51" s="1"/>
  <c r="I13" i="16"/>
  <c r="J13" i="16" s="1"/>
  <c r="I15" i="16"/>
  <c r="J15" i="16" s="1"/>
  <c r="I10" i="16"/>
  <c r="J10" i="16" s="1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O4" i="47"/>
  <c r="H15" i="90"/>
  <c r="I15" i="90" s="1"/>
  <c r="J15" i="90" s="1"/>
  <c r="H51" i="90"/>
  <c r="I51" i="90" s="1"/>
  <c r="J51" i="90" s="1"/>
  <c r="H87" i="90"/>
  <c r="I87" i="90" s="1"/>
  <c r="J87" i="90" s="1"/>
  <c r="H34" i="90"/>
  <c r="I34" i="90" s="1"/>
  <c r="J34" i="90" s="1"/>
  <c r="H70" i="90"/>
  <c r="I70" i="90" s="1"/>
  <c r="J70" i="90" s="1"/>
  <c r="H6" i="90"/>
  <c r="I6" i="90" s="1"/>
  <c r="J6" i="90" s="1"/>
  <c r="H42" i="90"/>
  <c r="I42" i="90" s="1"/>
  <c r="J42" i="90" s="1"/>
  <c r="H78" i="90"/>
  <c r="I78" i="90" s="1"/>
  <c r="J78" i="90" s="1"/>
  <c r="H31" i="90"/>
  <c r="I31" i="90" s="1"/>
  <c r="J31" i="90" s="1"/>
  <c r="H67" i="90"/>
  <c r="I67" i="90" s="1"/>
  <c r="J67" i="90" s="1"/>
  <c r="H17" i="90"/>
  <c r="I17" i="90" s="1"/>
  <c r="J17" i="90" s="1"/>
  <c r="H35" i="90"/>
  <c r="I35" i="90" s="1"/>
  <c r="J35" i="90" s="1"/>
  <c r="H53" i="90"/>
  <c r="I53" i="90" s="1"/>
  <c r="J53" i="90" s="1"/>
  <c r="H71" i="90"/>
  <c r="I71" i="90" s="1"/>
  <c r="J71" i="90" s="1"/>
  <c r="H89" i="90"/>
  <c r="I89" i="90" s="1"/>
  <c r="J89" i="90" s="1"/>
  <c r="H20" i="84"/>
  <c r="I20" i="84" s="1"/>
  <c r="J20" i="84" s="1"/>
  <c r="H50" i="84"/>
  <c r="I50" i="84" s="1"/>
  <c r="J50" i="84" s="1"/>
  <c r="H15" i="84"/>
  <c r="I15" i="84" s="1"/>
  <c r="J15" i="84" s="1"/>
  <c r="H33" i="84"/>
  <c r="I33" i="84" s="1"/>
  <c r="J33" i="84" s="1"/>
  <c r="H51" i="84"/>
  <c r="I51" i="84" s="1"/>
  <c r="J51" i="84" s="1"/>
  <c r="H69" i="84"/>
  <c r="I69" i="84" s="1"/>
  <c r="J69" i="84" s="1"/>
  <c r="H7" i="84"/>
  <c r="I7" i="84" s="1"/>
  <c r="J7" i="84" s="1"/>
  <c r="H25" i="84"/>
  <c r="I25" i="84" s="1"/>
  <c r="J25" i="84" s="1"/>
  <c r="H43" i="84"/>
  <c r="I43" i="84" s="1"/>
  <c r="J43" i="84" s="1"/>
  <c r="H61" i="84"/>
  <c r="I61" i="84" s="1"/>
  <c r="J61" i="84" s="1"/>
  <c r="H77" i="77"/>
  <c r="I77" i="77" s="1"/>
  <c r="J77" i="77" s="1"/>
  <c r="H7" i="77"/>
  <c r="I7" i="77" s="1"/>
  <c r="J7" i="77" s="1"/>
  <c r="H11" i="77"/>
  <c r="I11" i="77" s="1"/>
  <c r="J11" i="77" s="1"/>
  <c r="H31" i="77"/>
  <c r="I31" i="77" s="1"/>
  <c r="J31" i="77" s="1"/>
  <c r="H53" i="77"/>
  <c r="I53" i="77" s="1"/>
  <c r="J53" i="77" s="1"/>
  <c r="H24" i="77"/>
  <c r="I24" i="77" s="1"/>
  <c r="J24" i="77" s="1"/>
  <c r="H60" i="77"/>
  <c r="I60" i="77" s="1"/>
  <c r="J60" i="77" s="1"/>
  <c r="H96" i="77"/>
  <c r="I96" i="77" s="1"/>
  <c r="J96" i="77" s="1"/>
  <c r="H38" i="77"/>
  <c r="I38" i="77" s="1"/>
  <c r="J38" i="77" s="1"/>
  <c r="H74" i="77"/>
  <c r="I74" i="77" s="1"/>
  <c r="J74" i="77" s="1"/>
  <c r="H15" i="77"/>
  <c r="I15" i="77" s="1"/>
  <c r="J15" i="77" s="1"/>
  <c r="H51" i="77"/>
  <c r="I51" i="77" s="1"/>
  <c r="J51" i="77" s="1"/>
  <c r="H87" i="77"/>
  <c r="I87" i="77" s="1"/>
  <c r="J87" i="77" s="1"/>
  <c r="H28" i="77"/>
  <c r="I28" i="77" s="1"/>
  <c r="J28" i="77" s="1"/>
  <c r="H64" i="77"/>
  <c r="I64" i="77" s="1"/>
  <c r="J64" i="77" s="1"/>
  <c r="H53" i="48"/>
  <c r="I53" i="48" s="1"/>
  <c r="J53" i="48" s="1"/>
  <c r="H38" i="48"/>
  <c r="I38" i="48" s="1"/>
  <c r="J38" i="48" s="1"/>
  <c r="H5" i="48"/>
  <c r="I5" i="48" s="1"/>
  <c r="J5" i="48" s="1"/>
  <c r="H59" i="48"/>
  <c r="I59" i="48" s="1"/>
  <c r="J59" i="48" s="1"/>
  <c r="H6" i="48"/>
  <c r="I6" i="48" s="1"/>
  <c r="J6" i="48" s="1"/>
  <c r="H24" i="48"/>
  <c r="I24" i="48" s="1"/>
  <c r="J24" i="48" s="1"/>
  <c r="H42" i="48"/>
  <c r="I42" i="48" s="1"/>
  <c r="J42" i="48" s="1"/>
  <c r="H60" i="48"/>
  <c r="I60" i="48" s="1"/>
  <c r="J60" i="48" s="1"/>
  <c r="H16" i="48"/>
  <c r="I16" i="48" s="1"/>
  <c r="J16" i="48" s="1"/>
  <c r="H34" i="48"/>
  <c r="I34" i="48" s="1"/>
  <c r="J34" i="48" s="1"/>
  <c r="H52" i="48"/>
  <c r="I52" i="48" s="1"/>
  <c r="J52" i="48" s="1"/>
  <c r="AN3" i="63"/>
  <c r="AI3" i="63"/>
  <c r="X5" i="62"/>
  <c r="AH5" i="62" s="1"/>
  <c r="AQ5" i="62" s="1"/>
  <c r="AP4" i="17"/>
  <c r="AG4" i="4"/>
  <c r="AP4" i="4" s="1"/>
  <c r="AF4" i="4"/>
  <c r="AO4" i="4" s="1"/>
  <c r="W5" i="4"/>
  <c r="AE4" i="4"/>
  <c r="I17" i="11"/>
  <c r="J17" i="11" s="1"/>
  <c r="I13" i="11"/>
  <c r="J13" i="11" s="1"/>
  <c r="I15" i="11"/>
  <c r="J15" i="11" s="1"/>
  <c r="Y5" i="18"/>
  <c r="I13" i="72"/>
  <c r="J13" i="72" s="1"/>
  <c r="I6" i="72"/>
  <c r="J6" i="72" s="1"/>
  <c r="I5" i="72"/>
  <c r="J5" i="72" s="1"/>
  <c r="I23" i="72"/>
  <c r="J23" i="72" s="1"/>
  <c r="I22" i="64"/>
  <c r="J22" i="64" s="1"/>
  <c r="I21" i="64"/>
  <c r="J21" i="64" s="1"/>
  <c r="I17" i="64"/>
  <c r="J17" i="64" s="1"/>
  <c r="K5" i="33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K6" i="49"/>
  <c r="H4" i="89"/>
  <c r="I4" i="89" s="1"/>
  <c r="J4" i="89" s="1"/>
  <c r="K4" i="89" s="1"/>
  <c r="H52" i="89"/>
  <c r="I52" i="89" s="1"/>
  <c r="J52" i="89" s="1"/>
  <c r="H56" i="89"/>
  <c r="I56" i="89" s="1"/>
  <c r="J56" i="89" s="1"/>
  <c r="H33" i="89"/>
  <c r="I33" i="89" s="1"/>
  <c r="J33" i="89" s="1"/>
  <c r="H10" i="89"/>
  <c r="I10" i="89" s="1"/>
  <c r="J10" i="89" s="1"/>
  <c r="H82" i="89"/>
  <c r="I82" i="89" s="1"/>
  <c r="J82" i="89" s="1"/>
  <c r="H62" i="89"/>
  <c r="I62" i="89" s="1"/>
  <c r="J62" i="89" s="1"/>
  <c r="H39" i="89"/>
  <c r="I39" i="89" s="1"/>
  <c r="J39" i="89" s="1"/>
  <c r="H11" i="89"/>
  <c r="I11" i="89" s="1"/>
  <c r="J11" i="89" s="1"/>
  <c r="H47" i="89"/>
  <c r="I47" i="89" s="1"/>
  <c r="J47" i="89" s="1"/>
  <c r="H83" i="89"/>
  <c r="I83" i="89" s="1"/>
  <c r="J83" i="89" s="1"/>
  <c r="H24" i="89"/>
  <c r="I24" i="89" s="1"/>
  <c r="J24" i="89" s="1"/>
  <c r="H60" i="89"/>
  <c r="I60" i="89" s="1"/>
  <c r="J60" i="89" s="1"/>
  <c r="H96" i="89"/>
  <c r="I96" i="89" s="1"/>
  <c r="J96" i="89" s="1"/>
  <c r="H37" i="89"/>
  <c r="I37" i="89" s="1"/>
  <c r="J37" i="89" s="1"/>
  <c r="H73" i="89"/>
  <c r="I73" i="89" s="1"/>
  <c r="J73" i="89" s="1"/>
  <c r="H71" i="81"/>
  <c r="I71" i="81" s="1"/>
  <c r="J71" i="81" s="1"/>
  <c r="H98" i="81"/>
  <c r="I98" i="81" s="1"/>
  <c r="J98" i="81" s="1"/>
  <c r="H28" i="81"/>
  <c r="I28" i="81" s="1"/>
  <c r="J28" i="81" s="1"/>
  <c r="H82" i="81"/>
  <c r="I82" i="81" s="1"/>
  <c r="J82" i="81" s="1"/>
  <c r="H47" i="81"/>
  <c r="I47" i="81" s="1"/>
  <c r="J47" i="81" s="1"/>
  <c r="H4" i="81"/>
  <c r="I4" i="81" s="1"/>
  <c r="J4" i="81" s="1"/>
  <c r="K4" i="81" s="1"/>
  <c r="H58" i="81"/>
  <c r="I58" i="81" s="1"/>
  <c r="J58" i="81" s="1"/>
  <c r="H14" i="81"/>
  <c r="I14" i="81" s="1"/>
  <c r="J14" i="81" s="1"/>
  <c r="H68" i="81"/>
  <c r="I68" i="81" s="1"/>
  <c r="J68" i="81" s="1"/>
  <c r="H25" i="81"/>
  <c r="I25" i="81" s="1"/>
  <c r="J25" i="81" s="1"/>
  <c r="H79" i="81"/>
  <c r="I79" i="81" s="1"/>
  <c r="J79" i="81" s="1"/>
  <c r="H24" i="81"/>
  <c r="I24" i="81" s="1"/>
  <c r="J24" i="81" s="1"/>
  <c r="H60" i="81"/>
  <c r="I60" i="81" s="1"/>
  <c r="J60" i="81" s="1"/>
  <c r="H96" i="81"/>
  <c r="I96" i="81" s="1"/>
  <c r="J96" i="81" s="1"/>
  <c r="H39" i="81"/>
  <c r="I39" i="81" s="1"/>
  <c r="J39" i="81" s="1"/>
  <c r="H75" i="81"/>
  <c r="I75" i="81" s="1"/>
  <c r="J75" i="81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H6" i="78"/>
  <c r="I6" i="78" s="1"/>
  <c r="J6" i="78" s="1"/>
  <c r="H24" i="78"/>
  <c r="I24" i="78" s="1"/>
  <c r="J24" i="78" s="1"/>
  <c r="H42" i="78"/>
  <c r="I42" i="78" s="1"/>
  <c r="J42" i="78" s="1"/>
  <c r="H60" i="78"/>
  <c r="I60" i="78" s="1"/>
  <c r="J60" i="78" s="1"/>
  <c r="H78" i="78"/>
  <c r="I78" i="78" s="1"/>
  <c r="J78" i="78" s="1"/>
  <c r="H13" i="78"/>
  <c r="I13" i="78" s="1"/>
  <c r="J13" i="78" s="1"/>
  <c r="H31" i="78"/>
  <c r="I31" i="78" s="1"/>
  <c r="J31" i="78" s="1"/>
  <c r="H49" i="78"/>
  <c r="I49" i="78" s="1"/>
  <c r="J49" i="78" s="1"/>
  <c r="H67" i="78"/>
  <c r="I67" i="78" s="1"/>
  <c r="J67" i="78" s="1"/>
  <c r="H85" i="78"/>
  <c r="I85" i="78" s="1"/>
  <c r="J85" i="78" s="1"/>
  <c r="H66" i="74"/>
  <c r="I66" i="74" s="1"/>
  <c r="J66" i="74" s="1"/>
  <c r="H33" i="74"/>
  <c r="I33" i="74" s="1"/>
  <c r="J33" i="74" s="1"/>
  <c r="H87" i="74"/>
  <c r="I87" i="74" s="1"/>
  <c r="J87" i="74" s="1"/>
  <c r="H27" i="74"/>
  <c r="I27" i="74" s="1"/>
  <c r="J27" i="74" s="1"/>
  <c r="H81" i="74"/>
  <c r="I81" i="74" s="1"/>
  <c r="J81" i="74" s="1"/>
  <c r="H13" i="74"/>
  <c r="I13" i="74" s="1"/>
  <c r="J13" i="74" s="1"/>
  <c r="H31" i="74"/>
  <c r="I31" i="74" s="1"/>
  <c r="J31" i="74" s="1"/>
  <c r="H49" i="74"/>
  <c r="I49" i="74" s="1"/>
  <c r="J49" i="74" s="1"/>
  <c r="H67" i="74"/>
  <c r="I67" i="74" s="1"/>
  <c r="J67" i="74" s="1"/>
  <c r="H85" i="74"/>
  <c r="I85" i="74" s="1"/>
  <c r="J85" i="74" s="1"/>
  <c r="H20" i="74"/>
  <c r="I20" i="74" s="1"/>
  <c r="J20" i="74" s="1"/>
  <c r="H38" i="74"/>
  <c r="I38" i="74" s="1"/>
  <c r="J38" i="74" s="1"/>
  <c r="H56" i="74"/>
  <c r="I56" i="74" s="1"/>
  <c r="J56" i="74" s="1"/>
  <c r="H74" i="74"/>
  <c r="I74" i="74" s="1"/>
  <c r="J74" i="74" s="1"/>
  <c r="Y5" i="55"/>
  <c r="AN3" i="62"/>
  <c r="AI3" i="62"/>
  <c r="AE4" i="74"/>
  <c r="W5" i="74"/>
  <c r="AG4" i="74"/>
  <c r="AP4" i="74" s="1"/>
  <c r="AF4" i="74"/>
  <c r="AO4" i="74" s="1"/>
  <c r="X5" i="90"/>
  <c r="AH5" i="90" s="1"/>
  <c r="Y5" i="90"/>
  <c r="H12" i="96"/>
  <c r="I12" i="96" s="1"/>
  <c r="J12" i="96" s="1"/>
  <c r="H48" i="96"/>
  <c r="I48" i="96" s="1"/>
  <c r="J48" i="96" s="1"/>
  <c r="H33" i="96"/>
  <c r="I33" i="96" s="1"/>
  <c r="J33" i="96" s="1"/>
  <c r="H69" i="96"/>
  <c r="I69" i="96" s="1"/>
  <c r="J69" i="96" s="1"/>
  <c r="H19" i="96"/>
  <c r="I19" i="96" s="1"/>
  <c r="J19" i="96" s="1"/>
  <c r="H37" i="96"/>
  <c r="I37" i="96" s="1"/>
  <c r="J37" i="96" s="1"/>
  <c r="H55" i="96"/>
  <c r="I55" i="96" s="1"/>
  <c r="J55" i="96" s="1"/>
  <c r="H14" i="96"/>
  <c r="I14" i="96" s="1"/>
  <c r="J14" i="96" s="1"/>
  <c r="H32" i="96"/>
  <c r="I32" i="96" s="1"/>
  <c r="J32" i="96" s="1"/>
  <c r="H50" i="96"/>
  <c r="I50" i="96" s="1"/>
  <c r="J50" i="96" s="1"/>
  <c r="H68" i="96"/>
  <c r="I68" i="96" s="1"/>
  <c r="J68" i="96" s="1"/>
  <c r="AP4" i="28"/>
  <c r="AO4" i="73"/>
  <c r="X5" i="69"/>
  <c r="AH5" i="69" s="1"/>
  <c r="AQ5" i="69" s="1"/>
  <c r="Z5" i="95"/>
  <c r="X5" i="86"/>
  <c r="AH5" i="86" s="1"/>
  <c r="Y5" i="86"/>
  <c r="AN4" i="19"/>
  <c r="AI4" i="19"/>
  <c r="AO4" i="20"/>
  <c r="AI4" i="26"/>
  <c r="AN4" i="26"/>
  <c r="AO4" i="35"/>
  <c r="X5" i="45"/>
  <c r="AH5" i="45" s="1"/>
  <c r="AI4" i="61"/>
  <c r="AN4" i="61"/>
  <c r="AP4" i="92"/>
  <c r="H57" i="88"/>
  <c r="I57" i="88" s="1"/>
  <c r="J57" i="88" s="1"/>
  <c r="H64" i="73"/>
  <c r="I64" i="73" s="1"/>
  <c r="J64" i="73" s="1"/>
  <c r="Y5" i="26"/>
  <c r="X5" i="26"/>
  <c r="AH5" i="26" s="1"/>
  <c r="AF4" i="25"/>
  <c r="AO4" i="25" s="1"/>
  <c r="AE4" i="25"/>
  <c r="W5" i="25"/>
  <c r="AG4" i="25"/>
  <c r="AP4" i="25" s="1"/>
  <c r="AG4" i="23"/>
  <c r="AP4" i="23" s="1"/>
  <c r="AF4" i="23"/>
  <c r="AO4" i="23" s="1"/>
  <c r="W5" i="23"/>
  <c r="AE4" i="23"/>
  <c r="AR3" i="26"/>
  <c r="I6" i="71"/>
  <c r="J6" i="71" s="1"/>
  <c r="I5" i="71"/>
  <c r="J5" i="71" s="1"/>
  <c r="I23" i="71"/>
  <c r="J23" i="71" s="1"/>
  <c r="I19" i="71"/>
  <c r="J19" i="71" s="1"/>
  <c r="I22" i="20"/>
  <c r="J22" i="20" s="1"/>
  <c r="I4" i="20"/>
  <c r="J4" i="20" s="1"/>
  <c r="K4" i="20" s="1"/>
  <c r="AN4" i="20" s="1"/>
  <c r="I20" i="20"/>
  <c r="J20" i="20" s="1"/>
  <c r="AI4" i="46"/>
  <c r="AR3" i="59"/>
  <c r="H7" i="88"/>
  <c r="I7" i="88" s="1"/>
  <c r="J7" i="88" s="1"/>
  <c r="H25" i="88"/>
  <c r="I25" i="88" s="1"/>
  <c r="J25" i="88" s="1"/>
  <c r="H43" i="88"/>
  <c r="I43" i="88" s="1"/>
  <c r="J43" i="88" s="1"/>
  <c r="H61" i="88"/>
  <c r="I61" i="88" s="1"/>
  <c r="J61" i="88" s="1"/>
  <c r="H20" i="88"/>
  <c r="I20" i="88" s="1"/>
  <c r="J20" i="88" s="1"/>
  <c r="H38" i="88"/>
  <c r="I38" i="88" s="1"/>
  <c r="J38" i="88" s="1"/>
  <c r="H56" i="88"/>
  <c r="I56" i="88" s="1"/>
  <c r="J56" i="88" s="1"/>
  <c r="H15" i="88"/>
  <c r="I15" i="88" s="1"/>
  <c r="J15" i="88" s="1"/>
  <c r="H33" i="88"/>
  <c r="I33" i="88" s="1"/>
  <c r="J33" i="88" s="1"/>
  <c r="H51" i="88"/>
  <c r="I51" i="88" s="1"/>
  <c r="J51" i="88" s="1"/>
  <c r="H69" i="88"/>
  <c r="I69" i="88" s="1"/>
  <c r="J69" i="88" s="1"/>
  <c r="H36" i="83"/>
  <c r="I36" i="83" s="1"/>
  <c r="J36" i="83" s="1"/>
  <c r="H78" i="83"/>
  <c r="I78" i="83" s="1"/>
  <c r="J78" i="83" s="1"/>
  <c r="H30" i="83"/>
  <c r="I30" i="83" s="1"/>
  <c r="J30" i="83" s="1"/>
  <c r="H26" i="83"/>
  <c r="I26" i="83" s="1"/>
  <c r="J26" i="83" s="1"/>
  <c r="H62" i="83"/>
  <c r="I62" i="83" s="1"/>
  <c r="J62" i="83" s="1"/>
  <c r="H27" i="83"/>
  <c r="I27" i="83" s="1"/>
  <c r="J27" i="83" s="1"/>
  <c r="H63" i="83"/>
  <c r="I63" i="83" s="1"/>
  <c r="J63" i="83" s="1"/>
  <c r="H23" i="83"/>
  <c r="I23" i="83" s="1"/>
  <c r="J23" i="83" s="1"/>
  <c r="H59" i="83"/>
  <c r="I59" i="83" s="1"/>
  <c r="J59" i="83" s="1"/>
  <c r="H4" i="83"/>
  <c r="I4" i="83" s="1"/>
  <c r="J4" i="83" s="1"/>
  <c r="K4" i="83" s="1"/>
  <c r="AP4" i="83" s="1"/>
  <c r="H22" i="83"/>
  <c r="I22" i="83" s="1"/>
  <c r="J22" i="83" s="1"/>
  <c r="H40" i="83"/>
  <c r="I40" i="83" s="1"/>
  <c r="J40" i="83" s="1"/>
  <c r="H58" i="83"/>
  <c r="I58" i="83" s="1"/>
  <c r="J58" i="83" s="1"/>
  <c r="H76" i="83"/>
  <c r="I76" i="83" s="1"/>
  <c r="J76" i="83" s="1"/>
  <c r="H96" i="73"/>
  <c r="I96" i="73" s="1"/>
  <c r="J96" i="73" s="1"/>
  <c r="H65" i="73"/>
  <c r="I65" i="73" s="1"/>
  <c r="J65" i="73" s="1"/>
  <c r="H84" i="73"/>
  <c r="I84" i="73" s="1"/>
  <c r="J84" i="73" s="1"/>
  <c r="H18" i="73"/>
  <c r="I18" i="73" s="1"/>
  <c r="J18" i="73" s="1"/>
  <c r="H23" i="73"/>
  <c r="I23" i="73" s="1"/>
  <c r="J23" i="73" s="1"/>
  <c r="H13" i="73"/>
  <c r="I13" i="73" s="1"/>
  <c r="J13" i="73" s="1"/>
  <c r="H49" i="73"/>
  <c r="I49" i="73" s="1"/>
  <c r="J49" i="73" s="1"/>
  <c r="H85" i="73"/>
  <c r="I85" i="73" s="1"/>
  <c r="J85" i="73" s="1"/>
  <c r="H26" i="73"/>
  <c r="I26" i="73" s="1"/>
  <c r="J26" i="73" s="1"/>
  <c r="H62" i="73"/>
  <c r="I62" i="73" s="1"/>
  <c r="J62" i="73" s="1"/>
  <c r="H98" i="73"/>
  <c r="I98" i="73" s="1"/>
  <c r="J98" i="73" s="1"/>
  <c r="H39" i="73"/>
  <c r="I39" i="73" s="1"/>
  <c r="J39" i="73" s="1"/>
  <c r="H75" i="73"/>
  <c r="I75" i="73" s="1"/>
  <c r="J75" i="73" s="1"/>
  <c r="H16" i="73"/>
  <c r="I16" i="73" s="1"/>
  <c r="J16" i="73" s="1"/>
  <c r="H52" i="73"/>
  <c r="I52" i="73" s="1"/>
  <c r="J52" i="73" s="1"/>
  <c r="H88" i="73"/>
  <c r="I88" i="73" s="1"/>
  <c r="J88" i="73" s="1"/>
  <c r="W5" i="78"/>
  <c r="AG4" i="78"/>
  <c r="AF4" i="78"/>
  <c r="AE4" i="78"/>
  <c r="AQ3" i="90"/>
  <c r="AI3" i="90"/>
  <c r="AR3" i="93"/>
  <c r="W5" i="93"/>
  <c r="AG4" i="93"/>
  <c r="AP4" i="93" s="1"/>
  <c r="AF4" i="93"/>
  <c r="AE4" i="93"/>
  <c r="H19" i="95"/>
  <c r="I19" i="95" s="1"/>
  <c r="J19" i="95" s="1"/>
  <c r="H20" i="95"/>
  <c r="I20" i="95" s="1"/>
  <c r="J20" i="95" s="1"/>
  <c r="H23" i="95"/>
  <c r="I23" i="95" s="1"/>
  <c r="J23" i="95" s="1"/>
  <c r="H50" i="95"/>
  <c r="I50" i="95" s="1"/>
  <c r="J50" i="95" s="1"/>
  <c r="H77" i="95"/>
  <c r="I77" i="95" s="1"/>
  <c r="J77" i="95" s="1"/>
  <c r="H21" i="95"/>
  <c r="I21" i="95" s="1"/>
  <c r="J21" i="95" s="1"/>
  <c r="H39" i="95"/>
  <c r="I39" i="95" s="1"/>
  <c r="J39" i="95" s="1"/>
  <c r="H57" i="95"/>
  <c r="I57" i="95" s="1"/>
  <c r="J57" i="95" s="1"/>
  <c r="H75" i="95"/>
  <c r="I75" i="95" s="1"/>
  <c r="J75" i="95" s="1"/>
  <c r="AQ4" i="2"/>
  <c r="K5" i="10"/>
  <c r="K6" i="9"/>
  <c r="I6" i="23"/>
  <c r="J6" i="23" s="1"/>
  <c r="I5" i="23"/>
  <c r="J5" i="23" s="1"/>
  <c r="I23" i="23"/>
  <c r="J23" i="23" s="1"/>
  <c r="I19" i="23"/>
  <c r="J19" i="23" s="1"/>
  <c r="I13" i="56"/>
  <c r="J13" i="56" s="1"/>
  <c r="I15" i="56"/>
  <c r="J15" i="56" s="1"/>
  <c r="I10" i="56"/>
  <c r="J10" i="56" s="1"/>
  <c r="I4" i="60"/>
  <c r="J4" i="60" s="1"/>
  <c r="K4" i="60" s="1"/>
  <c r="AQ4" i="60" s="1"/>
  <c r="I20" i="60"/>
  <c r="J20" i="60" s="1"/>
  <c r="I16" i="60"/>
  <c r="J16" i="60" s="1"/>
  <c r="I18" i="60"/>
  <c r="J18" i="60" s="1"/>
  <c r="I15" i="50"/>
  <c r="J15" i="50" s="1"/>
  <c r="I17" i="50"/>
  <c r="J17" i="50" s="1"/>
  <c r="I13" i="50"/>
  <c r="J13" i="50" s="1"/>
  <c r="I22" i="19"/>
  <c r="J22" i="19" s="1"/>
  <c r="I4" i="19"/>
  <c r="J4" i="19" s="1"/>
  <c r="K4" i="19" s="1"/>
  <c r="I20" i="19"/>
  <c r="J20" i="19" s="1"/>
  <c r="H22" i="93"/>
  <c r="I22" i="93" s="1"/>
  <c r="J22" i="93" s="1"/>
  <c r="H70" i="93"/>
  <c r="I70" i="93" s="1"/>
  <c r="J70" i="93" s="1"/>
  <c r="H82" i="93"/>
  <c r="I82" i="93" s="1"/>
  <c r="J82" i="93" s="1"/>
  <c r="H35" i="93"/>
  <c r="I35" i="93" s="1"/>
  <c r="J35" i="93" s="1"/>
  <c r="H71" i="93"/>
  <c r="I71" i="93" s="1"/>
  <c r="J71" i="93" s="1"/>
  <c r="H12" i="93"/>
  <c r="I12" i="93" s="1"/>
  <c r="J12" i="93" s="1"/>
  <c r="H48" i="93"/>
  <c r="I48" i="93" s="1"/>
  <c r="J48" i="93" s="1"/>
  <c r="H84" i="93"/>
  <c r="I84" i="93" s="1"/>
  <c r="J84" i="93" s="1"/>
  <c r="H25" i="93"/>
  <c r="I25" i="93" s="1"/>
  <c r="J25" i="93" s="1"/>
  <c r="H61" i="93"/>
  <c r="I61" i="93" s="1"/>
  <c r="J61" i="93" s="1"/>
  <c r="H97" i="93"/>
  <c r="I97" i="93" s="1"/>
  <c r="J97" i="93" s="1"/>
  <c r="H38" i="93"/>
  <c r="I38" i="93" s="1"/>
  <c r="J38" i="93" s="1"/>
  <c r="H74" i="93"/>
  <c r="I74" i="93" s="1"/>
  <c r="J74" i="93" s="1"/>
  <c r="H15" i="93"/>
  <c r="I15" i="93" s="1"/>
  <c r="J15" i="93" s="1"/>
  <c r="H51" i="93"/>
  <c r="I51" i="93" s="1"/>
  <c r="J51" i="93" s="1"/>
  <c r="H87" i="93"/>
  <c r="I87" i="93" s="1"/>
  <c r="J87" i="93" s="1"/>
  <c r="H32" i="87"/>
  <c r="I32" i="87" s="1"/>
  <c r="J32" i="87" s="1"/>
  <c r="H68" i="87"/>
  <c r="I68" i="87" s="1"/>
  <c r="J68" i="87" s="1"/>
  <c r="H28" i="87"/>
  <c r="I28" i="87" s="1"/>
  <c r="J28" i="87" s="1"/>
  <c r="H64" i="87"/>
  <c r="I64" i="87" s="1"/>
  <c r="J64" i="87" s="1"/>
  <c r="H17" i="87"/>
  <c r="I17" i="87" s="1"/>
  <c r="J17" i="87" s="1"/>
  <c r="H53" i="87"/>
  <c r="I53" i="87" s="1"/>
  <c r="J53" i="87" s="1"/>
  <c r="H13" i="87"/>
  <c r="I13" i="87" s="1"/>
  <c r="J13" i="87" s="1"/>
  <c r="H49" i="87"/>
  <c r="I49" i="87" s="1"/>
  <c r="J49" i="87" s="1"/>
  <c r="H21" i="87"/>
  <c r="I21" i="87" s="1"/>
  <c r="J21" i="87" s="1"/>
  <c r="H39" i="87"/>
  <c r="I39" i="87" s="1"/>
  <c r="J39" i="87" s="1"/>
  <c r="H57" i="87"/>
  <c r="I57" i="87" s="1"/>
  <c r="J57" i="87" s="1"/>
  <c r="H75" i="87"/>
  <c r="I75" i="87" s="1"/>
  <c r="J75" i="87" s="1"/>
  <c r="H49" i="82"/>
  <c r="I49" i="82" s="1"/>
  <c r="J49" i="82" s="1"/>
  <c r="H34" i="82"/>
  <c r="I34" i="82" s="1"/>
  <c r="J34" i="82" s="1"/>
  <c r="H88" i="82"/>
  <c r="I88" i="82" s="1"/>
  <c r="J88" i="82" s="1"/>
  <c r="H19" i="82"/>
  <c r="I19" i="82" s="1"/>
  <c r="J19" i="82" s="1"/>
  <c r="H73" i="82"/>
  <c r="I73" i="82" s="1"/>
  <c r="J73" i="82" s="1"/>
  <c r="H17" i="82"/>
  <c r="I17" i="82" s="1"/>
  <c r="J17" i="82" s="1"/>
  <c r="H35" i="82"/>
  <c r="I35" i="82" s="1"/>
  <c r="J35" i="82" s="1"/>
  <c r="H53" i="82"/>
  <c r="I53" i="82" s="1"/>
  <c r="J53" i="82" s="1"/>
  <c r="H71" i="82"/>
  <c r="I71" i="82" s="1"/>
  <c r="J71" i="82" s="1"/>
  <c r="H89" i="82"/>
  <c r="I89" i="82" s="1"/>
  <c r="J89" i="82" s="1"/>
  <c r="H9" i="82"/>
  <c r="I9" i="82" s="1"/>
  <c r="J9" i="82" s="1"/>
  <c r="H27" i="82"/>
  <c r="I27" i="82" s="1"/>
  <c r="J27" i="82" s="1"/>
  <c r="H45" i="82"/>
  <c r="I45" i="82" s="1"/>
  <c r="J45" i="82" s="1"/>
  <c r="H63" i="82"/>
  <c r="I63" i="82" s="1"/>
  <c r="J63" i="82" s="1"/>
  <c r="H81" i="82"/>
  <c r="I81" i="82" s="1"/>
  <c r="J81" i="82" s="1"/>
  <c r="H6" i="76"/>
  <c r="I6" i="76" s="1"/>
  <c r="J6" i="76" s="1"/>
  <c r="H37" i="76"/>
  <c r="I37" i="76" s="1"/>
  <c r="J37" i="76" s="1"/>
  <c r="H69" i="76"/>
  <c r="I69" i="76" s="1"/>
  <c r="J69" i="76" s="1"/>
  <c r="H30" i="76"/>
  <c r="I30" i="76" s="1"/>
  <c r="J30" i="76" s="1"/>
  <c r="H57" i="76"/>
  <c r="I57" i="76" s="1"/>
  <c r="J57" i="76" s="1"/>
  <c r="H4" i="76"/>
  <c r="I4" i="76" s="1"/>
  <c r="J4" i="76" s="1"/>
  <c r="K4" i="76" s="1"/>
  <c r="H31" i="76"/>
  <c r="I31" i="76" s="1"/>
  <c r="J31" i="76" s="1"/>
  <c r="H58" i="76"/>
  <c r="I58" i="76" s="1"/>
  <c r="J58" i="76" s="1"/>
  <c r="H11" i="76"/>
  <c r="I11" i="76" s="1"/>
  <c r="J11" i="76" s="1"/>
  <c r="H29" i="76"/>
  <c r="I29" i="76" s="1"/>
  <c r="J29" i="76" s="1"/>
  <c r="H47" i="76"/>
  <c r="I47" i="76" s="1"/>
  <c r="J47" i="76" s="1"/>
  <c r="H65" i="76"/>
  <c r="I65" i="76" s="1"/>
  <c r="J65" i="76" s="1"/>
  <c r="AR3" i="48"/>
  <c r="AN4" i="87"/>
  <c r="AI4" i="87"/>
  <c r="H20" i="94"/>
  <c r="I20" i="94" s="1"/>
  <c r="J20" i="94" s="1"/>
  <c r="H27" i="94"/>
  <c r="I27" i="94" s="1"/>
  <c r="J27" i="94" s="1"/>
  <c r="H15" i="94"/>
  <c r="I15" i="94" s="1"/>
  <c r="J15" i="94" s="1"/>
  <c r="H59" i="94"/>
  <c r="I59" i="94" s="1"/>
  <c r="J59" i="94" s="1"/>
  <c r="H53" i="94"/>
  <c r="I53" i="94" s="1"/>
  <c r="J53" i="94" s="1"/>
  <c r="H32" i="94"/>
  <c r="I32" i="94" s="1"/>
  <c r="J32" i="94" s="1"/>
  <c r="H75" i="94"/>
  <c r="I75" i="94" s="1"/>
  <c r="J75" i="94" s="1"/>
  <c r="H11" i="94"/>
  <c r="I11" i="94" s="1"/>
  <c r="J11" i="94" s="1"/>
  <c r="H54" i="94"/>
  <c r="I54" i="94" s="1"/>
  <c r="J54" i="94" s="1"/>
  <c r="H10" i="94"/>
  <c r="I10" i="94" s="1"/>
  <c r="J10" i="94" s="1"/>
  <c r="H28" i="94"/>
  <c r="I28" i="94" s="1"/>
  <c r="J28" i="94" s="1"/>
  <c r="H46" i="94"/>
  <c r="I46" i="94" s="1"/>
  <c r="J46" i="94" s="1"/>
  <c r="H64" i="94"/>
  <c r="I64" i="94" s="1"/>
  <c r="J64" i="94" s="1"/>
  <c r="H82" i="94"/>
  <c r="I82" i="94" s="1"/>
  <c r="J82" i="94" s="1"/>
  <c r="I4" i="8"/>
  <c r="J4" i="8" s="1"/>
  <c r="K4" i="8" s="1"/>
  <c r="I20" i="8"/>
  <c r="J20" i="8" s="1"/>
  <c r="I16" i="8"/>
  <c r="J16" i="8" s="1"/>
  <c r="I18" i="8"/>
  <c r="J18" i="8" s="1"/>
  <c r="I19" i="68"/>
  <c r="J19" i="68" s="1"/>
  <c r="I4" i="68"/>
  <c r="J4" i="68" s="1"/>
  <c r="K4" i="68" s="1"/>
  <c r="AQ4" i="68" s="1"/>
  <c r="I9" i="68"/>
  <c r="J9" i="68" s="1"/>
  <c r="I15" i="67"/>
  <c r="J15" i="67" s="1"/>
  <c r="I12" i="67"/>
  <c r="J12" i="67" s="1"/>
  <c r="I8" i="67"/>
  <c r="J8" i="67" s="1"/>
  <c r="I5" i="67"/>
  <c r="J5" i="67" s="1"/>
  <c r="I17" i="59"/>
  <c r="J17" i="59" s="1"/>
  <c r="I13" i="59"/>
  <c r="J13" i="59" s="1"/>
  <c r="I15" i="59"/>
  <c r="J15" i="59" s="1"/>
  <c r="I19" i="15"/>
  <c r="J19" i="15" s="1"/>
  <c r="I21" i="15"/>
  <c r="J21" i="15" s="1"/>
  <c r="I17" i="15"/>
  <c r="J17" i="15" s="1"/>
  <c r="AR3" i="34"/>
  <c r="H53" i="92"/>
  <c r="I53" i="92" s="1"/>
  <c r="J53" i="92" s="1"/>
  <c r="H38" i="92"/>
  <c r="I38" i="92" s="1"/>
  <c r="J38" i="92" s="1"/>
  <c r="H14" i="92"/>
  <c r="I14" i="92" s="1"/>
  <c r="J14" i="92" s="1"/>
  <c r="H68" i="92"/>
  <c r="I68" i="92" s="1"/>
  <c r="J68" i="92" s="1"/>
  <c r="H21" i="92"/>
  <c r="I21" i="92" s="1"/>
  <c r="J21" i="92" s="1"/>
  <c r="H39" i="92"/>
  <c r="I39" i="92" s="1"/>
  <c r="J39" i="92" s="1"/>
  <c r="H57" i="92"/>
  <c r="I57" i="92" s="1"/>
  <c r="J57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H38" i="85"/>
  <c r="I38" i="85" s="1"/>
  <c r="J38" i="85" s="1"/>
  <c r="H86" i="85"/>
  <c r="I86" i="85" s="1"/>
  <c r="J86" i="85" s="1"/>
  <c r="H98" i="85"/>
  <c r="I98" i="85" s="1"/>
  <c r="J98" i="85" s="1"/>
  <c r="H42" i="85"/>
  <c r="I42" i="85" s="1"/>
  <c r="J42" i="85" s="1"/>
  <c r="H19" i="85"/>
  <c r="I19" i="85" s="1"/>
  <c r="J19" i="85" s="1"/>
  <c r="H91" i="85"/>
  <c r="I91" i="85" s="1"/>
  <c r="J91" i="85" s="1"/>
  <c r="H68" i="85"/>
  <c r="I68" i="85" s="1"/>
  <c r="J68" i="85" s="1"/>
  <c r="H48" i="85"/>
  <c r="I48" i="85" s="1"/>
  <c r="J48" i="85" s="1"/>
  <c r="H15" i="85"/>
  <c r="I15" i="85" s="1"/>
  <c r="J15" i="85" s="1"/>
  <c r="H51" i="85"/>
  <c r="I51" i="85" s="1"/>
  <c r="J51" i="85" s="1"/>
  <c r="H87" i="85"/>
  <c r="I87" i="85" s="1"/>
  <c r="J87" i="85" s="1"/>
  <c r="H28" i="85"/>
  <c r="I28" i="85" s="1"/>
  <c r="J28" i="85" s="1"/>
  <c r="H64" i="85"/>
  <c r="I64" i="85" s="1"/>
  <c r="J64" i="85" s="1"/>
  <c r="H5" i="85"/>
  <c r="I5" i="85" s="1"/>
  <c r="J5" i="85" s="1"/>
  <c r="H41" i="85"/>
  <c r="I41" i="85" s="1"/>
  <c r="J41" i="85" s="1"/>
  <c r="H77" i="85"/>
  <c r="I77" i="85" s="1"/>
  <c r="J77" i="85" s="1"/>
  <c r="H16" i="80"/>
  <c r="I16" i="80" s="1"/>
  <c r="J16" i="80" s="1"/>
  <c r="H34" i="80"/>
  <c r="I34" i="80" s="1"/>
  <c r="J34" i="80" s="1"/>
  <c r="H52" i="80"/>
  <c r="I52" i="80" s="1"/>
  <c r="J52" i="80" s="1"/>
  <c r="H11" i="80"/>
  <c r="I11" i="80" s="1"/>
  <c r="J11" i="80" s="1"/>
  <c r="H29" i="80"/>
  <c r="I29" i="80" s="1"/>
  <c r="J29" i="80" s="1"/>
  <c r="H47" i="80"/>
  <c r="I47" i="80" s="1"/>
  <c r="J47" i="80" s="1"/>
  <c r="H65" i="80"/>
  <c r="I65" i="80" s="1"/>
  <c r="J65" i="80" s="1"/>
  <c r="H6" i="80"/>
  <c r="I6" i="80" s="1"/>
  <c r="J6" i="80" s="1"/>
  <c r="H24" i="80"/>
  <c r="I24" i="80" s="1"/>
  <c r="J24" i="80" s="1"/>
  <c r="H42" i="80"/>
  <c r="I42" i="80" s="1"/>
  <c r="J42" i="80" s="1"/>
  <c r="H60" i="80"/>
  <c r="I60" i="80" s="1"/>
  <c r="J60" i="80" s="1"/>
  <c r="H78" i="75"/>
  <c r="I78" i="75" s="1"/>
  <c r="J78" i="75" s="1"/>
  <c r="H60" i="75"/>
  <c r="I60" i="75" s="1"/>
  <c r="J60" i="75" s="1"/>
  <c r="H27" i="75"/>
  <c r="I27" i="75" s="1"/>
  <c r="J27" i="75" s="1"/>
  <c r="H48" i="75"/>
  <c r="I48" i="75" s="1"/>
  <c r="J48" i="75" s="1"/>
  <c r="H19" i="75"/>
  <c r="I19" i="75" s="1"/>
  <c r="J19" i="75" s="1"/>
  <c r="H37" i="75"/>
  <c r="I37" i="75" s="1"/>
  <c r="J37" i="75" s="1"/>
  <c r="H55" i="75"/>
  <c r="I55" i="75" s="1"/>
  <c r="J55" i="75" s="1"/>
  <c r="H73" i="75"/>
  <c r="I73" i="75" s="1"/>
  <c r="J73" i="75" s="1"/>
  <c r="H11" i="75"/>
  <c r="I11" i="75" s="1"/>
  <c r="J11" i="75" s="1"/>
  <c r="H29" i="75"/>
  <c r="I29" i="75" s="1"/>
  <c r="J29" i="75" s="1"/>
  <c r="H47" i="75"/>
  <c r="I47" i="75" s="1"/>
  <c r="J47" i="75" s="1"/>
  <c r="H65" i="75"/>
  <c r="I65" i="75" s="1"/>
  <c r="J65" i="75" s="1"/>
  <c r="AE4" i="49"/>
  <c r="W5" i="49"/>
  <c r="AG4" i="49"/>
  <c r="AP4" i="49" s="1"/>
  <c r="AF4" i="49"/>
  <c r="AO4" i="49" s="1"/>
  <c r="AQ4" i="81"/>
  <c r="AF4" i="11"/>
  <c r="AO4" i="11" s="1"/>
  <c r="W5" i="11"/>
  <c r="AE4" i="11"/>
  <c r="AG4" i="11"/>
  <c r="AP4" i="11" s="1"/>
  <c r="AG4" i="3"/>
  <c r="AF4" i="3"/>
  <c r="W5" i="3"/>
  <c r="AE4" i="3"/>
  <c r="I14" i="12"/>
  <c r="J14" i="12" s="1"/>
  <c r="I8" i="12"/>
  <c r="J8" i="12" s="1"/>
  <c r="I12" i="12"/>
  <c r="J12" i="12" s="1"/>
  <c r="I11" i="12"/>
  <c r="J11" i="12" s="1"/>
  <c r="I6" i="63"/>
  <c r="J6" i="63" s="1"/>
  <c r="I5" i="63"/>
  <c r="J5" i="63" s="1"/>
  <c r="I23" i="63"/>
  <c r="J23" i="63" s="1"/>
  <c r="I19" i="63"/>
  <c r="J19" i="63" s="1"/>
  <c r="I13" i="52"/>
  <c r="J13" i="52" s="1"/>
  <c r="I4" i="52"/>
  <c r="J4" i="52" s="1"/>
  <c r="K4" i="52" s="1"/>
  <c r="AO4" i="52" s="1"/>
  <c r="I20" i="52"/>
  <c r="J20" i="52" s="1"/>
  <c r="X5" i="66"/>
  <c r="AH5" i="66" s="1"/>
  <c r="AQ5" i="66" s="1"/>
  <c r="H12" i="91"/>
  <c r="I12" i="91" s="1"/>
  <c r="J12" i="91" s="1"/>
  <c r="H30" i="91"/>
  <c r="I30" i="91" s="1"/>
  <c r="J30" i="91" s="1"/>
  <c r="H48" i="91"/>
  <c r="I48" i="91" s="1"/>
  <c r="J48" i="91" s="1"/>
  <c r="H66" i="91"/>
  <c r="I66" i="91" s="1"/>
  <c r="J66" i="91" s="1"/>
  <c r="H19" i="91"/>
  <c r="I19" i="91" s="1"/>
  <c r="J19" i="91" s="1"/>
  <c r="H37" i="91"/>
  <c r="I37" i="91" s="1"/>
  <c r="J37" i="91" s="1"/>
  <c r="H55" i="91"/>
  <c r="I55" i="91" s="1"/>
  <c r="J55" i="91" s="1"/>
  <c r="H73" i="91"/>
  <c r="I73" i="91" s="1"/>
  <c r="J73" i="91" s="1"/>
  <c r="H11" i="91"/>
  <c r="I11" i="91" s="1"/>
  <c r="J11" i="91" s="1"/>
  <c r="H29" i="91"/>
  <c r="I29" i="91" s="1"/>
  <c r="J29" i="91" s="1"/>
  <c r="H47" i="91"/>
  <c r="I47" i="91" s="1"/>
  <c r="J47" i="91" s="1"/>
  <c r="H65" i="91"/>
  <c r="I65" i="91" s="1"/>
  <c r="J65" i="91" s="1"/>
  <c r="H77" i="86"/>
  <c r="I77" i="86" s="1"/>
  <c r="J77" i="86" s="1"/>
  <c r="H59" i="86"/>
  <c r="I59" i="86" s="1"/>
  <c r="J59" i="86" s="1"/>
  <c r="H65" i="86"/>
  <c r="I65" i="86" s="1"/>
  <c r="J65" i="86" s="1"/>
  <c r="H86" i="86"/>
  <c r="I86" i="86" s="1"/>
  <c r="J86" i="86" s="1"/>
  <c r="H20" i="86"/>
  <c r="I20" i="86" s="1"/>
  <c r="J20" i="86" s="1"/>
  <c r="H18" i="86"/>
  <c r="I18" i="86" s="1"/>
  <c r="J18" i="86" s="1"/>
  <c r="H36" i="86"/>
  <c r="I36" i="86" s="1"/>
  <c r="J36" i="86" s="1"/>
  <c r="H54" i="86"/>
  <c r="I54" i="86" s="1"/>
  <c r="J54" i="86" s="1"/>
  <c r="H72" i="86"/>
  <c r="I72" i="86" s="1"/>
  <c r="J72" i="86" s="1"/>
  <c r="H7" i="86"/>
  <c r="I7" i="86" s="1"/>
  <c r="J7" i="86" s="1"/>
  <c r="H25" i="86"/>
  <c r="I25" i="86" s="1"/>
  <c r="J25" i="86" s="1"/>
  <c r="H43" i="86"/>
  <c r="I43" i="86" s="1"/>
  <c r="J43" i="86" s="1"/>
  <c r="H61" i="86"/>
  <c r="I61" i="86" s="1"/>
  <c r="J61" i="86" s="1"/>
  <c r="H79" i="86"/>
  <c r="I79" i="86" s="1"/>
  <c r="J79" i="86" s="1"/>
  <c r="H62" i="79"/>
  <c r="I62" i="79" s="1"/>
  <c r="J62" i="79" s="1"/>
  <c r="H44" i="79"/>
  <c r="I44" i="79" s="1"/>
  <c r="J44" i="79" s="1"/>
  <c r="H22" i="79"/>
  <c r="I22" i="79" s="1"/>
  <c r="J22" i="79" s="1"/>
  <c r="H58" i="79"/>
  <c r="I58" i="79" s="1"/>
  <c r="J58" i="79" s="1"/>
  <c r="H11" i="79"/>
  <c r="I11" i="79" s="1"/>
  <c r="J11" i="79" s="1"/>
  <c r="H47" i="79"/>
  <c r="I47" i="79" s="1"/>
  <c r="J47" i="79" s="1"/>
  <c r="H7" i="79"/>
  <c r="I7" i="79" s="1"/>
  <c r="J7" i="79" s="1"/>
  <c r="H43" i="79"/>
  <c r="I43" i="79" s="1"/>
  <c r="J43" i="79" s="1"/>
  <c r="H79" i="79"/>
  <c r="I79" i="79" s="1"/>
  <c r="J79" i="79" s="1"/>
  <c r="H18" i="79"/>
  <c r="I18" i="79" s="1"/>
  <c r="J18" i="79" s="1"/>
  <c r="H36" i="79"/>
  <c r="I36" i="79" s="1"/>
  <c r="J36" i="79" s="1"/>
  <c r="H54" i="79"/>
  <c r="I54" i="79" s="1"/>
  <c r="J54" i="79" s="1"/>
  <c r="H72" i="79"/>
  <c r="I72" i="79" s="1"/>
  <c r="J72" i="79" s="1"/>
  <c r="H29" i="46"/>
  <c r="I29" i="46" s="1"/>
  <c r="J29" i="46" s="1"/>
  <c r="H56" i="46"/>
  <c r="I56" i="46" s="1"/>
  <c r="J56" i="46" s="1"/>
  <c r="H83" i="46"/>
  <c r="I83" i="46" s="1"/>
  <c r="J83" i="46" s="1"/>
  <c r="H25" i="46"/>
  <c r="I25" i="46" s="1"/>
  <c r="J25" i="46" s="1"/>
  <c r="H52" i="46"/>
  <c r="I52" i="46" s="1"/>
  <c r="J52" i="46" s="1"/>
  <c r="H79" i="46"/>
  <c r="I79" i="46" s="1"/>
  <c r="J79" i="46" s="1"/>
  <c r="H17" i="46"/>
  <c r="I17" i="46" s="1"/>
  <c r="J17" i="46" s="1"/>
  <c r="H44" i="46"/>
  <c r="I44" i="46" s="1"/>
  <c r="J44" i="46" s="1"/>
  <c r="H71" i="46"/>
  <c r="I71" i="46" s="1"/>
  <c r="J71" i="46" s="1"/>
  <c r="H9" i="46"/>
  <c r="I9" i="46" s="1"/>
  <c r="J9" i="46" s="1"/>
  <c r="H27" i="46"/>
  <c r="I27" i="46" s="1"/>
  <c r="J27" i="46" s="1"/>
  <c r="H45" i="46"/>
  <c r="I45" i="46" s="1"/>
  <c r="J45" i="46" s="1"/>
  <c r="H63" i="46"/>
  <c r="I63" i="46" s="1"/>
  <c r="J63" i="46" s="1"/>
  <c r="H81" i="46"/>
  <c r="I81" i="46" s="1"/>
  <c r="J81" i="46" s="1"/>
  <c r="AI4" i="55"/>
  <c r="AO4" i="63"/>
  <c r="AQ3" i="82"/>
  <c r="AI3" i="82"/>
  <c r="AR3" i="15"/>
  <c r="K5" i="5"/>
  <c r="AR3" i="8"/>
  <c r="AI4" i="31"/>
  <c r="AN4" i="31"/>
  <c r="I4" i="7"/>
  <c r="J4" i="7" s="1"/>
  <c r="K4" i="7" s="1"/>
  <c r="I20" i="7"/>
  <c r="J20" i="7" s="1"/>
  <c r="I16" i="7"/>
  <c r="J16" i="7" s="1"/>
  <c r="I18" i="7"/>
  <c r="J18" i="7" s="1"/>
  <c r="I6" i="2"/>
  <c r="J6" i="2" s="1"/>
  <c r="I5" i="2"/>
  <c r="J5" i="2" s="1"/>
  <c r="I23" i="2"/>
  <c r="J23" i="2" s="1"/>
  <c r="I19" i="2"/>
  <c r="J19" i="2" s="1"/>
  <c r="I21" i="3"/>
  <c r="J21" i="3" s="1"/>
  <c r="I17" i="3"/>
  <c r="J17" i="3" s="1"/>
  <c r="I13" i="3"/>
  <c r="J13" i="3" s="1"/>
  <c r="I15" i="4"/>
  <c r="J15" i="4" s="1"/>
  <c r="I10" i="4"/>
  <c r="J10" i="4" s="1"/>
  <c r="I7" i="4"/>
  <c r="J7" i="4" s="1"/>
  <c r="I21" i="55"/>
  <c r="J21" i="55" s="1"/>
  <c r="I14" i="55"/>
  <c r="J14" i="55" s="1"/>
  <c r="I8" i="55"/>
  <c r="J8" i="55" s="1"/>
  <c r="I8" i="51"/>
  <c r="J8" i="51" s="1"/>
  <c r="I12" i="51"/>
  <c r="J12" i="51" s="1"/>
  <c r="I11" i="51"/>
  <c r="J11" i="51" s="1"/>
  <c r="I9" i="51"/>
  <c r="J9" i="51" s="1"/>
  <c r="W5" i="9"/>
  <c r="AE4" i="9"/>
  <c r="AG4" i="9"/>
  <c r="AP4" i="9" s="1"/>
  <c r="AF4" i="9"/>
  <c r="AO4" i="9" s="1"/>
  <c r="I16" i="16"/>
  <c r="J16" i="16" s="1"/>
  <c r="I18" i="16"/>
  <c r="J18" i="16" s="1"/>
  <c r="I14" i="16"/>
  <c r="J14" i="16" s="1"/>
  <c r="Y5" i="32"/>
  <c r="Z5" i="32" s="1"/>
  <c r="AR3" i="36"/>
  <c r="X5" i="50"/>
  <c r="AH5" i="50" s="1"/>
  <c r="AN3" i="54"/>
  <c r="AI3" i="54"/>
  <c r="H21" i="90"/>
  <c r="I21" i="90" s="1"/>
  <c r="J21" i="90" s="1"/>
  <c r="H57" i="90"/>
  <c r="I57" i="90" s="1"/>
  <c r="J57" i="90" s="1"/>
  <c r="H4" i="90"/>
  <c r="I4" i="90" s="1"/>
  <c r="J4" i="90" s="1"/>
  <c r="K4" i="90" s="1"/>
  <c r="AP4" i="90" s="1"/>
  <c r="H40" i="90"/>
  <c r="I40" i="90" s="1"/>
  <c r="J40" i="90" s="1"/>
  <c r="H76" i="90"/>
  <c r="I76" i="90" s="1"/>
  <c r="J76" i="90" s="1"/>
  <c r="H12" i="90"/>
  <c r="I12" i="90" s="1"/>
  <c r="J12" i="90" s="1"/>
  <c r="H48" i="90"/>
  <c r="I48" i="90" s="1"/>
  <c r="J48" i="90" s="1"/>
  <c r="H84" i="90"/>
  <c r="I84" i="90" s="1"/>
  <c r="J84" i="90" s="1"/>
  <c r="H37" i="90"/>
  <c r="I37" i="90" s="1"/>
  <c r="J37" i="90" s="1"/>
  <c r="H73" i="90"/>
  <c r="I73" i="90" s="1"/>
  <c r="J73" i="90" s="1"/>
  <c r="H20" i="90"/>
  <c r="I20" i="90" s="1"/>
  <c r="J20" i="90" s="1"/>
  <c r="H38" i="90"/>
  <c r="I38" i="90" s="1"/>
  <c r="J38" i="90" s="1"/>
  <c r="H56" i="90"/>
  <c r="I56" i="90" s="1"/>
  <c r="J56" i="90" s="1"/>
  <c r="H74" i="90"/>
  <c r="I74" i="90" s="1"/>
  <c r="J74" i="90" s="1"/>
  <c r="H29" i="84"/>
  <c r="I29" i="84" s="1"/>
  <c r="J29" i="84" s="1"/>
  <c r="H5" i="84"/>
  <c r="I5" i="84" s="1"/>
  <c r="J5" i="84" s="1"/>
  <c r="H59" i="84"/>
  <c r="I59" i="84" s="1"/>
  <c r="J59" i="84" s="1"/>
  <c r="H18" i="84"/>
  <c r="I18" i="84" s="1"/>
  <c r="J18" i="84" s="1"/>
  <c r="H36" i="84"/>
  <c r="I36" i="84" s="1"/>
  <c r="J36" i="84" s="1"/>
  <c r="H54" i="84"/>
  <c r="I54" i="84" s="1"/>
  <c r="J54" i="84" s="1"/>
  <c r="H10" i="84"/>
  <c r="I10" i="84" s="1"/>
  <c r="J10" i="84" s="1"/>
  <c r="H28" i="84"/>
  <c r="I28" i="84" s="1"/>
  <c r="J28" i="84" s="1"/>
  <c r="H46" i="84"/>
  <c r="I46" i="84" s="1"/>
  <c r="J46" i="84" s="1"/>
  <c r="H64" i="84"/>
  <c r="I64" i="84" s="1"/>
  <c r="J64" i="84" s="1"/>
  <c r="H5" i="77"/>
  <c r="I5" i="77" s="1"/>
  <c r="J5" i="77" s="1"/>
  <c r="H37" i="77"/>
  <c r="I37" i="77" s="1"/>
  <c r="J37" i="77" s="1"/>
  <c r="H25" i="77"/>
  <c r="I25" i="77" s="1"/>
  <c r="J25" i="77" s="1"/>
  <c r="H29" i="77"/>
  <c r="I29" i="77" s="1"/>
  <c r="J29" i="77" s="1"/>
  <c r="H49" i="77"/>
  <c r="I49" i="77" s="1"/>
  <c r="J49" i="77" s="1"/>
  <c r="H71" i="77"/>
  <c r="I71" i="77" s="1"/>
  <c r="J71" i="77" s="1"/>
  <c r="H30" i="77"/>
  <c r="I30" i="77" s="1"/>
  <c r="J30" i="77" s="1"/>
  <c r="H66" i="77"/>
  <c r="I66" i="77" s="1"/>
  <c r="J66" i="77" s="1"/>
  <c r="H8" i="77"/>
  <c r="I8" i="77" s="1"/>
  <c r="J8" i="77" s="1"/>
  <c r="H44" i="77"/>
  <c r="I44" i="77" s="1"/>
  <c r="J44" i="77" s="1"/>
  <c r="H80" i="77"/>
  <c r="I80" i="77" s="1"/>
  <c r="J80" i="77" s="1"/>
  <c r="H21" i="77"/>
  <c r="I21" i="77" s="1"/>
  <c r="J21" i="77" s="1"/>
  <c r="H57" i="77"/>
  <c r="I57" i="77" s="1"/>
  <c r="J57" i="77" s="1"/>
  <c r="H93" i="77"/>
  <c r="I93" i="77" s="1"/>
  <c r="J93" i="77" s="1"/>
  <c r="H34" i="77"/>
  <c r="I34" i="77" s="1"/>
  <c r="J34" i="77" s="1"/>
  <c r="H70" i="77"/>
  <c r="I70" i="77" s="1"/>
  <c r="J70" i="77" s="1"/>
  <c r="H8" i="48"/>
  <c r="I8" i="48" s="1"/>
  <c r="J8" i="48" s="1"/>
  <c r="H62" i="48"/>
  <c r="I62" i="48" s="1"/>
  <c r="J62" i="48" s="1"/>
  <c r="H47" i="48"/>
  <c r="I47" i="48" s="1"/>
  <c r="J47" i="48" s="1"/>
  <c r="H14" i="48"/>
  <c r="I14" i="48" s="1"/>
  <c r="J14" i="48" s="1"/>
  <c r="H68" i="48"/>
  <c r="I68" i="48" s="1"/>
  <c r="J68" i="48" s="1"/>
  <c r="H9" i="48"/>
  <c r="I9" i="48" s="1"/>
  <c r="J9" i="48" s="1"/>
  <c r="H27" i="48"/>
  <c r="I27" i="48" s="1"/>
  <c r="J27" i="48" s="1"/>
  <c r="H45" i="48"/>
  <c r="I45" i="48" s="1"/>
  <c r="J45" i="48" s="1"/>
  <c r="H63" i="48"/>
  <c r="I63" i="48" s="1"/>
  <c r="J63" i="48" s="1"/>
  <c r="H19" i="48"/>
  <c r="I19" i="48" s="1"/>
  <c r="J19" i="48" s="1"/>
  <c r="H37" i="48"/>
  <c r="I37" i="48" s="1"/>
  <c r="J37" i="48" s="1"/>
  <c r="H55" i="48"/>
  <c r="I55" i="48" s="1"/>
  <c r="J55" i="48" s="1"/>
  <c r="AI4" i="62"/>
  <c r="AN4" i="62"/>
  <c r="AR3" i="73"/>
  <c r="AI4" i="94"/>
  <c r="AQ4" i="4"/>
  <c r="I20" i="11"/>
  <c r="J20" i="11" s="1"/>
  <c r="I16" i="11"/>
  <c r="J16" i="11" s="1"/>
  <c r="I18" i="11"/>
  <c r="J18" i="11" s="1"/>
  <c r="Y5" i="21"/>
  <c r="AR3" i="1"/>
  <c r="I16" i="72"/>
  <c r="J16" i="72" s="1"/>
  <c r="I12" i="72"/>
  <c r="J12" i="72" s="1"/>
  <c r="I11" i="72"/>
  <c r="J11" i="72" s="1"/>
  <c r="I9" i="72"/>
  <c r="J9" i="72" s="1"/>
  <c r="I7" i="64"/>
  <c r="J7" i="64" s="1"/>
  <c r="I4" i="64"/>
  <c r="J4" i="64" s="1"/>
  <c r="K4" i="64" s="1"/>
  <c r="I20" i="64"/>
  <c r="J20" i="64" s="1"/>
  <c r="K6" i="21"/>
  <c r="H76" i="89"/>
  <c r="I76" i="89" s="1"/>
  <c r="J76" i="89" s="1"/>
  <c r="H64" i="89"/>
  <c r="I64" i="89" s="1"/>
  <c r="J64" i="89" s="1"/>
  <c r="H68" i="89"/>
  <c r="I68" i="89" s="1"/>
  <c r="J68" i="89" s="1"/>
  <c r="H45" i="89"/>
  <c r="I45" i="89" s="1"/>
  <c r="J45" i="89" s="1"/>
  <c r="H22" i="89"/>
  <c r="I22" i="89" s="1"/>
  <c r="J22" i="89" s="1"/>
  <c r="H94" i="89"/>
  <c r="I94" i="89" s="1"/>
  <c r="J94" i="89" s="1"/>
  <c r="H74" i="89"/>
  <c r="I74" i="89" s="1"/>
  <c r="J74" i="89" s="1"/>
  <c r="H51" i="89"/>
  <c r="I51" i="89" s="1"/>
  <c r="J51" i="89" s="1"/>
  <c r="H17" i="89"/>
  <c r="I17" i="89" s="1"/>
  <c r="J17" i="89" s="1"/>
  <c r="H53" i="89"/>
  <c r="I53" i="89" s="1"/>
  <c r="J53" i="89" s="1"/>
  <c r="H89" i="89"/>
  <c r="I89" i="89" s="1"/>
  <c r="J89" i="89" s="1"/>
  <c r="H30" i="89"/>
  <c r="I30" i="89" s="1"/>
  <c r="J30" i="89" s="1"/>
  <c r="H66" i="89"/>
  <c r="I66" i="89" s="1"/>
  <c r="J66" i="89" s="1"/>
  <c r="H7" i="89"/>
  <c r="I7" i="89" s="1"/>
  <c r="J7" i="89" s="1"/>
  <c r="H43" i="89"/>
  <c r="I43" i="89" s="1"/>
  <c r="J43" i="89" s="1"/>
  <c r="H79" i="89"/>
  <c r="I79" i="89" s="1"/>
  <c r="J79" i="89" s="1"/>
  <c r="H26" i="81"/>
  <c r="I26" i="81" s="1"/>
  <c r="J26" i="81" s="1"/>
  <c r="H53" i="81"/>
  <c r="I53" i="81" s="1"/>
  <c r="J53" i="81" s="1"/>
  <c r="H37" i="81"/>
  <c r="I37" i="81" s="1"/>
  <c r="J37" i="81" s="1"/>
  <c r="H91" i="81"/>
  <c r="I91" i="81" s="1"/>
  <c r="J91" i="81" s="1"/>
  <c r="H56" i="81"/>
  <c r="I56" i="81" s="1"/>
  <c r="J56" i="81" s="1"/>
  <c r="H13" i="81"/>
  <c r="I13" i="81" s="1"/>
  <c r="J13" i="81" s="1"/>
  <c r="H67" i="81"/>
  <c r="I67" i="81" s="1"/>
  <c r="J67" i="81" s="1"/>
  <c r="H23" i="81"/>
  <c r="I23" i="81" s="1"/>
  <c r="J23" i="81" s="1"/>
  <c r="H77" i="81"/>
  <c r="I77" i="81" s="1"/>
  <c r="J77" i="81" s="1"/>
  <c r="H34" i="81"/>
  <c r="I34" i="81" s="1"/>
  <c r="J34" i="81" s="1"/>
  <c r="H88" i="81"/>
  <c r="I88" i="81" s="1"/>
  <c r="J88" i="81" s="1"/>
  <c r="H30" i="81"/>
  <c r="I30" i="81" s="1"/>
  <c r="J30" i="81" s="1"/>
  <c r="H66" i="81"/>
  <c r="I66" i="81" s="1"/>
  <c r="J66" i="81" s="1"/>
  <c r="H9" i="81"/>
  <c r="I9" i="81" s="1"/>
  <c r="J9" i="81" s="1"/>
  <c r="H45" i="81"/>
  <c r="I45" i="81" s="1"/>
  <c r="J45" i="81" s="1"/>
  <c r="H81" i="81"/>
  <c r="I81" i="81" s="1"/>
  <c r="J81" i="81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9" i="78"/>
  <c r="I9" i="78" s="1"/>
  <c r="J9" i="78" s="1"/>
  <c r="H27" i="78"/>
  <c r="I27" i="78" s="1"/>
  <c r="J27" i="78" s="1"/>
  <c r="H45" i="78"/>
  <c r="I45" i="78" s="1"/>
  <c r="J45" i="78" s="1"/>
  <c r="H63" i="78"/>
  <c r="I63" i="78" s="1"/>
  <c r="J63" i="78" s="1"/>
  <c r="H81" i="78"/>
  <c r="I81" i="78" s="1"/>
  <c r="J81" i="78" s="1"/>
  <c r="H16" i="78"/>
  <c r="I16" i="78" s="1"/>
  <c r="J16" i="78" s="1"/>
  <c r="H34" i="78"/>
  <c r="I34" i="78" s="1"/>
  <c r="J34" i="78" s="1"/>
  <c r="H52" i="78"/>
  <c r="I52" i="78" s="1"/>
  <c r="J52" i="78" s="1"/>
  <c r="H70" i="78"/>
  <c r="I70" i="78" s="1"/>
  <c r="J70" i="78" s="1"/>
  <c r="H88" i="78"/>
  <c r="I88" i="78" s="1"/>
  <c r="J88" i="78" s="1"/>
  <c r="H21" i="74"/>
  <c r="I21" i="74" s="1"/>
  <c r="J21" i="74" s="1"/>
  <c r="H42" i="74"/>
  <c r="I42" i="74" s="1"/>
  <c r="J42" i="74" s="1"/>
  <c r="H36" i="74"/>
  <c r="I36" i="74" s="1"/>
  <c r="J36" i="74" s="1"/>
  <c r="H16" i="74"/>
  <c r="I16" i="74" s="1"/>
  <c r="J16" i="74" s="1"/>
  <c r="H34" i="74"/>
  <c r="I34" i="74" s="1"/>
  <c r="J34" i="74" s="1"/>
  <c r="H52" i="74"/>
  <c r="I52" i="74" s="1"/>
  <c r="J52" i="74" s="1"/>
  <c r="H70" i="74"/>
  <c r="I70" i="74" s="1"/>
  <c r="J70" i="74" s="1"/>
  <c r="H88" i="74"/>
  <c r="I88" i="74" s="1"/>
  <c r="J88" i="74" s="1"/>
  <c r="H5" i="74"/>
  <c r="I5" i="74" s="1"/>
  <c r="J5" i="74" s="1"/>
  <c r="H23" i="74"/>
  <c r="I23" i="74" s="1"/>
  <c r="J23" i="74" s="1"/>
  <c r="H41" i="74"/>
  <c r="I41" i="74" s="1"/>
  <c r="J41" i="74" s="1"/>
  <c r="H59" i="74"/>
  <c r="I59" i="74" s="1"/>
  <c r="J59" i="74" s="1"/>
  <c r="H77" i="74"/>
  <c r="I77" i="74" s="1"/>
  <c r="J77" i="74" s="1"/>
  <c r="AQ4" i="74"/>
  <c r="AI4" i="90"/>
  <c r="H18" i="96"/>
  <c r="I18" i="96" s="1"/>
  <c r="J18" i="96" s="1"/>
  <c r="H54" i="96"/>
  <c r="I54" i="96" s="1"/>
  <c r="J54" i="96" s="1"/>
  <c r="H39" i="96"/>
  <c r="I39" i="96" s="1"/>
  <c r="J39" i="96" s="1"/>
  <c r="H4" i="96"/>
  <c r="I4" i="96" s="1"/>
  <c r="J4" i="96" s="1"/>
  <c r="K4" i="96" s="1"/>
  <c r="AP4" i="96" s="1"/>
  <c r="H22" i="96"/>
  <c r="I22" i="96" s="1"/>
  <c r="J22" i="96" s="1"/>
  <c r="H40" i="96"/>
  <c r="I40" i="96" s="1"/>
  <c r="J40" i="96" s="1"/>
  <c r="H58" i="96"/>
  <c r="I58" i="96" s="1"/>
  <c r="J58" i="96" s="1"/>
  <c r="H17" i="96"/>
  <c r="I17" i="96" s="1"/>
  <c r="J17" i="96" s="1"/>
  <c r="H35" i="96"/>
  <c r="I35" i="96" s="1"/>
  <c r="J35" i="96" s="1"/>
  <c r="H53" i="96"/>
  <c r="I53" i="96" s="1"/>
  <c r="J53" i="96" s="1"/>
  <c r="Y5" i="28"/>
  <c r="X5" i="28"/>
  <c r="AH5" i="28" s="1"/>
  <c r="AN4" i="70"/>
  <c r="AI4" i="70"/>
  <c r="AP4" i="73"/>
  <c r="AP4" i="95"/>
  <c r="X5" i="53"/>
  <c r="AH5" i="53" s="1"/>
  <c r="AQ5" i="53" s="1"/>
  <c r="X5" i="19"/>
  <c r="AH5" i="19" s="1"/>
  <c r="AP4" i="20"/>
  <c r="AN4" i="14"/>
  <c r="AI4" i="14"/>
  <c r="AP4" i="35"/>
  <c r="AP4" i="45"/>
  <c r="X5" i="61"/>
  <c r="AH5" i="61" s="1"/>
  <c r="AQ5" i="61" s="1"/>
  <c r="Y5" i="92"/>
  <c r="Z5" i="92" s="1"/>
  <c r="I10" i="71"/>
  <c r="J10" i="71" s="1"/>
  <c r="I11" i="20"/>
  <c r="J11" i="20" s="1"/>
  <c r="W5" i="30"/>
  <c r="AG4" i="30"/>
  <c r="AP4" i="30" s="1"/>
  <c r="AF4" i="30"/>
  <c r="AO4" i="30" s="1"/>
  <c r="AE4" i="30"/>
  <c r="H67" i="88"/>
  <c r="I67" i="88" s="1"/>
  <c r="J67" i="88" s="1"/>
  <c r="H74" i="83"/>
  <c r="I74" i="83" s="1"/>
  <c r="J74" i="83" s="1"/>
  <c r="AQ4" i="59"/>
  <c r="H9" i="95"/>
  <c r="I9" i="95" s="1"/>
  <c r="J9" i="95" s="1"/>
  <c r="I10" i="23"/>
  <c r="J10" i="23" s="1"/>
  <c r="I21" i="56"/>
  <c r="J21" i="56" s="1"/>
  <c r="I9" i="60"/>
  <c r="J9" i="60" s="1"/>
  <c r="I5" i="50"/>
  <c r="J5" i="50" s="1"/>
  <c r="I19" i="50"/>
  <c r="J19" i="50" s="1"/>
  <c r="I12" i="19"/>
  <c r="J12" i="19" s="1"/>
  <c r="AR3" i="38"/>
  <c r="H11" i="93"/>
  <c r="I11" i="93" s="1"/>
  <c r="J11" i="93" s="1"/>
  <c r="H24" i="93"/>
  <c r="I24" i="93" s="1"/>
  <c r="J24" i="93" s="1"/>
  <c r="H37" i="93"/>
  <c r="I37" i="93" s="1"/>
  <c r="J37" i="93" s="1"/>
  <c r="H73" i="93"/>
  <c r="I73" i="93" s="1"/>
  <c r="J73" i="93" s="1"/>
  <c r="H86" i="93"/>
  <c r="I86" i="93" s="1"/>
  <c r="J86" i="93" s="1"/>
  <c r="H44" i="87"/>
  <c r="I44" i="87" s="1"/>
  <c r="J44" i="87" s="1"/>
  <c r="H40" i="87"/>
  <c r="I40" i="87" s="1"/>
  <c r="J40" i="87" s="1"/>
  <c r="H29" i="87"/>
  <c r="I29" i="87" s="1"/>
  <c r="J29" i="87" s="1"/>
  <c r="H25" i="87"/>
  <c r="I25" i="87" s="1"/>
  <c r="J25" i="87" s="1"/>
  <c r="H9" i="87"/>
  <c r="I9" i="87" s="1"/>
  <c r="J9" i="87" s="1"/>
  <c r="H13" i="82"/>
  <c r="I13" i="82" s="1"/>
  <c r="J13" i="82" s="1"/>
  <c r="H23" i="82"/>
  <c r="I23" i="82" s="1"/>
  <c r="J23" i="82" s="1"/>
  <c r="H41" i="82"/>
  <c r="I41" i="82" s="1"/>
  <c r="J41" i="82" s="1"/>
  <c r="H15" i="82"/>
  <c r="I15" i="82" s="1"/>
  <c r="J15" i="82" s="1"/>
  <c r="H87" i="82"/>
  <c r="I87" i="82" s="1"/>
  <c r="J87" i="82" s="1"/>
  <c r="H64" i="76"/>
  <c r="I64" i="76" s="1"/>
  <c r="J64" i="76" s="1"/>
  <c r="H15" i="76"/>
  <c r="I15" i="76" s="1"/>
  <c r="J15" i="76" s="1"/>
  <c r="H66" i="76"/>
  <c r="I66" i="76" s="1"/>
  <c r="J66" i="76" s="1"/>
  <c r="H67" i="76"/>
  <c r="I67" i="76" s="1"/>
  <c r="J67" i="76" s="1"/>
  <c r="H17" i="76"/>
  <c r="I17" i="76" s="1"/>
  <c r="J17" i="76" s="1"/>
  <c r="H53" i="76"/>
  <c r="I53" i="76" s="1"/>
  <c r="J53" i="76" s="1"/>
  <c r="H17" i="94"/>
  <c r="I17" i="94" s="1"/>
  <c r="J17" i="94" s="1"/>
  <c r="H60" i="94"/>
  <c r="I60" i="94" s="1"/>
  <c r="J60" i="94" s="1"/>
  <c r="H52" i="94"/>
  <c r="I52" i="94" s="1"/>
  <c r="J52" i="94" s="1"/>
  <c r="I6" i="67"/>
  <c r="J6" i="67" s="1"/>
  <c r="H17" i="92"/>
  <c r="I17" i="92" s="1"/>
  <c r="J17" i="92" s="1"/>
  <c r="H45" i="92"/>
  <c r="I45" i="92" s="1"/>
  <c r="J45" i="92" s="1"/>
  <c r="H61" i="85"/>
  <c r="I61" i="85" s="1"/>
  <c r="J61" i="85" s="1"/>
  <c r="H20" i="85"/>
  <c r="I20" i="85" s="1"/>
  <c r="J20" i="85" s="1"/>
  <c r="H27" i="85"/>
  <c r="I27" i="85" s="1"/>
  <c r="J27" i="85" s="1"/>
  <c r="H63" i="85"/>
  <c r="I63" i="85" s="1"/>
  <c r="J63" i="85" s="1"/>
  <c r="H76" i="85"/>
  <c r="I76" i="85" s="1"/>
  <c r="J76" i="85" s="1"/>
  <c r="H17" i="85"/>
  <c r="I17" i="85" s="1"/>
  <c r="J17" i="85" s="1"/>
  <c r="H22" i="80"/>
  <c r="I22" i="80" s="1"/>
  <c r="J22" i="80" s="1"/>
  <c r="H40" i="80"/>
  <c r="I40" i="80" s="1"/>
  <c r="J40" i="80" s="1"/>
  <c r="H53" i="80"/>
  <c r="I53" i="80" s="1"/>
  <c r="J53" i="80" s="1"/>
  <c r="H48" i="80"/>
  <c r="I48" i="80" s="1"/>
  <c r="J48" i="80" s="1"/>
  <c r="H43" i="75"/>
  <c r="I43" i="75" s="1"/>
  <c r="J43" i="75" s="1"/>
  <c r="H79" i="75"/>
  <c r="I79" i="75" s="1"/>
  <c r="J79" i="75" s="1"/>
  <c r="H35" i="75"/>
  <c r="I35" i="75" s="1"/>
  <c r="J35" i="75" s="1"/>
  <c r="X5" i="52"/>
  <c r="AH5" i="52" s="1"/>
  <c r="AQ4" i="83"/>
  <c r="I10" i="63"/>
  <c r="J10" i="63" s="1"/>
  <c r="I11" i="52"/>
  <c r="J11" i="52" s="1"/>
  <c r="AR3" i="44"/>
  <c r="H36" i="91"/>
  <c r="I36" i="91" s="1"/>
  <c r="J36" i="91" s="1"/>
  <c r="H7" i="91"/>
  <c r="I7" i="91" s="1"/>
  <c r="J7" i="91" s="1"/>
  <c r="H79" i="91"/>
  <c r="I79" i="91" s="1"/>
  <c r="J79" i="91" s="1"/>
  <c r="H17" i="91"/>
  <c r="I17" i="91" s="1"/>
  <c r="J17" i="91" s="1"/>
  <c r="H53" i="91"/>
  <c r="I53" i="91" s="1"/>
  <c r="J53" i="91" s="1"/>
  <c r="H62" i="86"/>
  <c r="I62" i="86" s="1"/>
  <c r="J62" i="86" s="1"/>
  <c r="H14" i="86"/>
  <c r="I14" i="86" s="1"/>
  <c r="J14" i="86" s="1"/>
  <c r="H6" i="86"/>
  <c r="I6" i="86" s="1"/>
  <c r="J6" i="86" s="1"/>
  <c r="H42" i="86"/>
  <c r="I42" i="86" s="1"/>
  <c r="J42" i="86" s="1"/>
  <c r="H78" i="86"/>
  <c r="I78" i="86" s="1"/>
  <c r="J78" i="86" s="1"/>
  <c r="H13" i="86"/>
  <c r="I13" i="86" s="1"/>
  <c r="J13" i="86" s="1"/>
  <c r="H49" i="86"/>
  <c r="I49" i="86" s="1"/>
  <c r="J49" i="86" s="1"/>
  <c r="H68" i="79"/>
  <c r="I68" i="79" s="1"/>
  <c r="J68" i="79" s="1"/>
  <c r="H34" i="79"/>
  <c r="I34" i="79" s="1"/>
  <c r="J34" i="79" s="1"/>
  <c r="H23" i="79"/>
  <c r="I23" i="79" s="1"/>
  <c r="J23" i="79" s="1"/>
  <c r="H19" i="79"/>
  <c r="I19" i="79" s="1"/>
  <c r="J19" i="79" s="1"/>
  <c r="H55" i="79"/>
  <c r="I55" i="79" s="1"/>
  <c r="J55" i="79" s="1"/>
  <c r="H6" i="79"/>
  <c r="I6" i="79" s="1"/>
  <c r="J6" i="79" s="1"/>
  <c r="H24" i="79"/>
  <c r="I24" i="79" s="1"/>
  <c r="J24" i="79" s="1"/>
  <c r="H60" i="79"/>
  <c r="I60" i="79" s="1"/>
  <c r="J60" i="79" s="1"/>
  <c r="H38" i="46"/>
  <c r="I38" i="46" s="1"/>
  <c r="J38" i="46" s="1"/>
  <c r="H34" i="46"/>
  <c r="I34" i="46" s="1"/>
  <c r="J34" i="46" s="1"/>
  <c r="H88" i="46"/>
  <c r="I88" i="46" s="1"/>
  <c r="J88" i="46" s="1"/>
  <c r="H53" i="46"/>
  <c r="I53" i="46" s="1"/>
  <c r="J53" i="46" s="1"/>
  <c r="AQ4" i="85"/>
  <c r="I22" i="7"/>
  <c r="J22" i="7" s="1"/>
  <c r="I7" i="2"/>
  <c r="J7" i="2" s="1"/>
  <c r="I17" i="4"/>
  <c r="J17" i="4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AQ4" i="26"/>
  <c r="H16" i="90"/>
  <c r="I16" i="90" s="1"/>
  <c r="J16" i="90" s="1"/>
  <c r="H88" i="90"/>
  <c r="I88" i="90" s="1"/>
  <c r="J88" i="90" s="1"/>
  <c r="H24" i="90"/>
  <c r="I24" i="90" s="1"/>
  <c r="J24" i="90" s="1"/>
  <c r="H49" i="90"/>
  <c r="I49" i="90" s="1"/>
  <c r="J49" i="90" s="1"/>
  <c r="H44" i="90"/>
  <c r="I44" i="90" s="1"/>
  <c r="J44" i="90" s="1"/>
  <c r="H35" i="84"/>
  <c r="I35" i="84" s="1"/>
  <c r="J35" i="84" s="1"/>
  <c r="H47" i="84"/>
  <c r="I47" i="84" s="1"/>
  <c r="J47" i="84" s="1"/>
  <c r="H23" i="84"/>
  <c r="I23" i="84" s="1"/>
  <c r="J23" i="84" s="1"/>
  <c r="H42" i="84"/>
  <c r="I42" i="84" s="1"/>
  <c r="J42" i="84" s="1"/>
  <c r="H16" i="84"/>
  <c r="I16" i="84" s="1"/>
  <c r="J16" i="84" s="1"/>
  <c r="H52" i="84"/>
  <c r="I52" i="84" s="1"/>
  <c r="J52" i="84" s="1"/>
  <c r="H41" i="77"/>
  <c r="I41" i="77" s="1"/>
  <c r="J41" i="77" s="1"/>
  <c r="H61" i="77"/>
  <c r="I61" i="77" s="1"/>
  <c r="J61" i="77" s="1"/>
  <c r="H6" i="77"/>
  <c r="I6" i="77" s="1"/>
  <c r="J6" i="77" s="1"/>
  <c r="H42" i="77"/>
  <c r="I42" i="77" s="1"/>
  <c r="J42" i="77" s="1"/>
  <c r="H78" i="77"/>
  <c r="I78" i="77" s="1"/>
  <c r="J78" i="77" s="1"/>
  <c r="H92" i="77"/>
  <c r="I92" i="77" s="1"/>
  <c r="J92" i="77" s="1"/>
  <c r="H69" i="77"/>
  <c r="I69" i="77" s="1"/>
  <c r="J69" i="77" s="1"/>
  <c r="H82" i="77"/>
  <c r="I82" i="77" s="1"/>
  <c r="J82" i="77" s="1"/>
  <c r="H11" i="48"/>
  <c r="I11" i="48" s="1"/>
  <c r="J11" i="48" s="1"/>
  <c r="H65" i="48"/>
  <c r="I65" i="48" s="1"/>
  <c r="J65" i="48" s="1"/>
  <c r="H51" i="48"/>
  <c r="I51" i="48" s="1"/>
  <c r="J51" i="48" s="1"/>
  <c r="H7" i="48"/>
  <c r="I7" i="48" s="1"/>
  <c r="J7" i="48" s="1"/>
  <c r="H61" i="48"/>
  <c r="I61" i="48" s="1"/>
  <c r="J61" i="48" s="1"/>
  <c r="Y5" i="94"/>
  <c r="Z5" i="94" s="1"/>
  <c r="I9" i="11"/>
  <c r="J9" i="11" s="1"/>
  <c r="I22" i="72"/>
  <c r="J22" i="72" s="1"/>
  <c r="I14" i="72"/>
  <c r="J14" i="72" s="1"/>
  <c r="I11" i="64"/>
  <c r="J11" i="64" s="1"/>
  <c r="K13" i="3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6" i="54"/>
  <c r="H92" i="89"/>
  <c r="I92" i="89" s="1"/>
  <c r="J92" i="89" s="1"/>
  <c r="H26" i="89"/>
  <c r="I26" i="89" s="1"/>
  <c r="J26" i="89" s="1"/>
  <c r="H75" i="89"/>
  <c r="I75" i="89" s="1"/>
  <c r="J75" i="89" s="1"/>
  <c r="H65" i="89"/>
  <c r="I65" i="89" s="1"/>
  <c r="J65" i="89" s="1"/>
  <c r="H42" i="89"/>
  <c r="I42" i="89" s="1"/>
  <c r="J42" i="89" s="1"/>
  <c r="H78" i="89"/>
  <c r="I78" i="89" s="1"/>
  <c r="J78" i="89" s="1"/>
  <c r="H91" i="89"/>
  <c r="I91" i="89" s="1"/>
  <c r="J91" i="89" s="1"/>
  <c r="H35" i="81"/>
  <c r="I35" i="81" s="1"/>
  <c r="J35" i="81" s="1"/>
  <c r="H20" i="81"/>
  <c r="I20" i="81" s="1"/>
  <c r="J20" i="81" s="1"/>
  <c r="H74" i="81"/>
  <c r="I74" i="81" s="1"/>
  <c r="J74" i="81" s="1"/>
  <c r="H41" i="81"/>
  <c r="I41" i="81" s="1"/>
  <c r="J41" i="81" s="1"/>
  <c r="H42" i="81"/>
  <c r="I42" i="81" s="1"/>
  <c r="J42" i="81" s="1"/>
  <c r="H93" i="81"/>
  <c r="I93" i="81" s="1"/>
  <c r="J93" i="81" s="1"/>
  <c r="H5" i="78"/>
  <c r="I5" i="78" s="1"/>
  <c r="J5" i="78" s="1"/>
  <c r="H59" i="78"/>
  <c r="I59" i="78" s="1"/>
  <c r="J59" i="78" s="1"/>
  <c r="H77" i="78"/>
  <c r="I77" i="78" s="1"/>
  <c r="J77" i="78" s="1"/>
  <c r="H15" i="78"/>
  <c r="I15" i="78" s="1"/>
  <c r="J15" i="78" s="1"/>
  <c r="H69" i="78"/>
  <c r="I69" i="78" s="1"/>
  <c r="J69" i="78" s="1"/>
  <c r="H22" i="78"/>
  <c r="I22" i="78" s="1"/>
  <c r="J22" i="78" s="1"/>
  <c r="H58" i="78"/>
  <c r="I58" i="78" s="1"/>
  <c r="J58" i="78" s="1"/>
  <c r="H22" i="74"/>
  <c r="I22" i="74" s="1"/>
  <c r="J22" i="74" s="1"/>
  <c r="H11" i="74"/>
  <c r="I11" i="74" s="1"/>
  <c r="J11" i="74" s="1"/>
  <c r="H30" i="96"/>
  <c r="I30" i="96" s="1"/>
  <c r="J30" i="96" s="1"/>
  <c r="H66" i="96"/>
  <c r="I66" i="96" s="1"/>
  <c r="J66" i="96" s="1"/>
  <c r="H51" i="96"/>
  <c r="I51" i="96" s="1"/>
  <c r="J51" i="96" s="1"/>
  <c r="H28" i="96"/>
  <c r="I28" i="96" s="1"/>
  <c r="J28" i="96" s="1"/>
  <c r="H64" i="96"/>
  <c r="I64" i="96" s="1"/>
  <c r="J64" i="96" s="1"/>
  <c r="H5" i="96"/>
  <c r="I5" i="96" s="1"/>
  <c r="J5" i="96" s="1"/>
  <c r="H41" i="96"/>
  <c r="I41" i="96" s="1"/>
  <c r="J41" i="96" s="1"/>
  <c r="X5" i="70"/>
  <c r="AH5" i="70" s="1"/>
  <c r="AQ5" i="70" s="1"/>
  <c r="AR3" i="14"/>
  <c r="AR3" i="3"/>
  <c r="AR3" i="10"/>
  <c r="K5" i="6"/>
  <c r="AQ4" i="23"/>
  <c r="K6" i="1"/>
  <c r="I15" i="71"/>
  <c r="J15" i="71" s="1"/>
  <c r="I11" i="71"/>
  <c r="J11" i="71" s="1"/>
  <c r="I9" i="71"/>
  <c r="J9" i="71" s="1"/>
  <c r="I22" i="71"/>
  <c r="J22" i="71" s="1"/>
  <c r="I7" i="20"/>
  <c r="J7" i="20" s="1"/>
  <c r="I6" i="20"/>
  <c r="J6" i="20" s="1"/>
  <c r="I5" i="20"/>
  <c r="J5" i="20" s="1"/>
  <c r="I23" i="20"/>
  <c r="J23" i="20" s="1"/>
  <c r="K5" i="17"/>
  <c r="AQ5" i="17" s="1"/>
  <c r="AQ4" i="17"/>
  <c r="AQ3" i="27"/>
  <c r="AI3" i="27"/>
  <c r="AR3" i="42"/>
  <c r="AO4" i="46"/>
  <c r="AG4" i="51"/>
  <c r="AP4" i="51" s="1"/>
  <c r="AF4" i="51"/>
  <c r="AO4" i="51" s="1"/>
  <c r="W5" i="51"/>
  <c r="AE4" i="51"/>
  <c r="H10" i="88"/>
  <c r="I10" i="88" s="1"/>
  <c r="J10" i="88" s="1"/>
  <c r="H28" i="88"/>
  <c r="I28" i="88" s="1"/>
  <c r="J28" i="88" s="1"/>
  <c r="H46" i="88"/>
  <c r="I46" i="88" s="1"/>
  <c r="J46" i="88" s="1"/>
  <c r="H64" i="88"/>
  <c r="I64" i="88" s="1"/>
  <c r="J64" i="88" s="1"/>
  <c r="H5" i="88"/>
  <c r="I5" i="88" s="1"/>
  <c r="J5" i="88" s="1"/>
  <c r="H23" i="88"/>
  <c r="I23" i="88" s="1"/>
  <c r="J23" i="88" s="1"/>
  <c r="H41" i="88"/>
  <c r="I41" i="88" s="1"/>
  <c r="J41" i="88" s="1"/>
  <c r="H59" i="88"/>
  <c r="I59" i="88" s="1"/>
  <c r="J59" i="88" s="1"/>
  <c r="H18" i="88"/>
  <c r="I18" i="88" s="1"/>
  <c r="J18" i="88" s="1"/>
  <c r="H36" i="88"/>
  <c r="I36" i="88" s="1"/>
  <c r="J36" i="88" s="1"/>
  <c r="H54" i="88"/>
  <c r="I54" i="88" s="1"/>
  <c r="J54" i="88" s="1"/>
  <c r="H54" i="83"/>
  <c r="I54" i="83" s="1"/>
  <c r="J54" i="83" s="1"/>
  <c r="H48" i="83"/>
  <c r="I48" i="83" s="1"/>
  <c r="J48" i="83" s="1"/>
  <c r="H32" i="83"/>
  <c r="I32" i="83" s="1"/>
  <c r="J32" i="83" s="1"/>
  <c r="H68" i="83"/>
  <c r="I68" i="83" s="1"/>
  <c r="J68" i="83" s="1"/>
  <c r="H33" i="83"/>
  <c r="I33" i="83" s="1"/>
  <c r="J33" i="83" s="1"/>
  <c r="H69" i="83"/>
  <c r="I69" i="83" s="1"/>
  <c r="J69" i="83" s="1"/>
  <c r="H29" i="83"/>
  <c r="I29" i="83" s="1"/>
  <c r="J29" i="83" s="1"/>
  <c r="H65" i="83"/>
  <c r="I65" i="83" s="1"/>
  <c r="J65" i="83" s="1"/>
  <c r="H7" i="83"/>
  <c r="I7" i="83" s="1"/>
  <c r="J7" i="83" s="1"/>
  <c r="H25" i="83"/>
  <c r="I25" i="83" s="1"/>
  <c r="J25" i="83" s="1"/>
  <c r="H43" i="83"/>
  <c r="I43" i="83" s="1"/>
  <c r="J43" i="83" s="1"/>
  <c r="H61" i="83"/>
  <c r="I61" i="83" s="1"/>
  <c r="J61" i="83" s="1"/>
  <c r="H79" i="83"/>
  <c r="I79" i="83" s="1"/>
  <c r="J79" i="83" s="1"/>
  <c r="H6" i="73"/>
  <c r="I6" i="73" s="1"/>
  <c r="J6" i="73" s="1"/>
  <c r="H83" i="73"/>
  <c r="I83" i="73" s="1"/>
  <c r="J83" i="73" s="1"/>
  <c r="H17" i="73"/>
  <c r="I17" i="73" s="1"/>
  <c r="J17" i="73" s="1"/>
  <c r="H36" i="73"/>
  <c r="I36" i="73" s="1"/>
  <c r="J36" i="73" s="1"/>
  <c r="H41" i="73"/>
  <c r="I41" i="73" s="1"/>
  <c r="J41" i="73" s="1"/>
  <c r="H19" i="73"/>
  <c r="I19" i="73" s="1"/>
  <c r="J19" i="73" s="1"/>
  <c r="H55" i="73"/>
  <c r="I55" i="73" s="1"/>
  <c r="J55" i="73" s="1"/>
  <c r="H91" i="73"/>
  <c r="I91" i="73" s="1"/>
  <c r="J91" i="73" s="1"/>
  <c r="H32" i="73"/>
  <c r="I32" i="73" s="1"/>
  <c r="J32" i="73" s="1"/>
  <c r="H68" i="73"/>
  <c r="I68" i="73" s="1"/>
  <c r="J68" i="73" s="1"/>
  <c r="H9" i="73"/>
  <c r="I9" i="73" s="1"/>
  <c r="J9" i="73" s="1"/>
  <c r="H45" i="73"/>
  <c r="I45" i="73" s="1"/>
  <c r="J45" i="73" s="1"/>
  <c r="H81" i="73"/>
  <c r="I81" i="73" s="1"/>
  <c r="J81" i="73" s="1"/>
  <c r="H22" i="73"/>
  <c r="I22" i="73" s="1"/>
  <c r="J22" i="73" s="1"/>
  <c r="H58" i="73"/>
  <c r="I58" i="73" s="1"/>
  <c r="J58" i="73" s="1"/>
  <c r="H94" i="73"/>
  <c r="I94" i="73" s="1"/>
  <c r="J94" i="73" s="1"/>
  <c r="K6" i="62"/>
  <c r="AG4" i="65"/>
  <c r="AP4" i="65" s="1"/>
  <c r="AF4" i="65"/>
  <c r="AO4" i="65" s="1"/>
  <c r="W5" i="65"/>
  <c r="AE4" i="65"/>
  <c r="AF4" i="59"/>
  <c r="AO4" i="59" s="1"/>
  <c r="W5" i="59"/>
  <c r="AE4" i="59"/>
  <c r="AG4" i="59"/>
  <c r="AP4" i="59" s="1"/>
  <c r="AR3" i="86"/>
  <c r="H64" i="95"/>
  <c r="I64" i="95" s="1"/>
  <c r="J64" i="95" s="1"/>
  <c r="H11" i="95"/>
  <c r="I11" i="95" s="1"/>
  <c r="J11" i="95" s="1"/>
  <c r="H29" i="95"/>
  <c r="I29" i="95" s="1"/>
  <c r="J29" i="95" s="1"/>
  <c r="H16" i="95"/>
  <c r="I16" i="95" s="1"/>
  <c r="J16" i="95" s="1"/>
  <c r="H43" i="95"/>
  <c r="I43" i="95" s="1"/>
  <c r="J43" i="95" s="1"/>
  <c r="H70" i="95"/>
  <c r="I70" i="95" s="1"/>
  <c r="J70" i="95" s="1"/>
  <c r="H17" i="95"/>
  <c r="I17" i="95" s="1"/>
  <c r="J17" i="95" s="1"/>
  <c r="H44" i="95"/>
  <c r="I44" i="95" s="1"/>
  <c r="J44" i="95" s="1"/>
  <c r="H71" i="95"/>
  <c r="I71" i="95" s="1"/>
  <c r="J71" i="95" s="1"/>
  <c r="H22" i="95"/>
  <c r="I22" i="95" s="1"/>
  <c r="J22" i="95" s="1"/>
  <c r="H49" i="95"/>
  <c r="I49" i="95" s="1"/>
  <c r="J49" i="95" s="1"/>
  <c r="H76" i="95"/>
  <c r="I76" i="95" s="1"/>
  <c r="J76" i="95" s="1"/>
  <c r="H6" i="95"/>
  <c r="I6" i="95" s="1"/>
  <c r="J6" i="95" s="1"/>
  <c r="H24" i="95"/>
  <c r="I24" i="95" s="1"/>
  <c r="J24" i="95" s="1"/>
  <c r="H42" i="95"/>
  <c r="I42" i="95" s="1"/>
  <c r="J42" i="95" s="1"/>
  <c r="H60" i="95"/>
  <c r="I60" i="95" s="1"/>
  <c r="J60" i="95" s="1"/>
  <c r="H78" i="95"/>
  <c r="I78" i="95" s="1"/>
  <c r="J78" i="95" s="1"/>
  <c r="AR3" i="9"/>
  <c r="AF4" i="12"/>
  <c r="AO4" i="12" s="1"/>
  <c r="W5" i="12"/>
  <c r="AE4" i="12"/>
  <c r="AG4" i="12"/>
  <c r="AP4" i="12" s="1"/>
  <c r="I12" i="23"/>
  <c r="J12" i="23" s="1"/>
  <c r="I11" i="23"/>
  <c r="J11" i="23" s="1"/>
  <c r="I9" i="23"/>
  <c r="J9" i="23" s="1"/>
  <c r="I22" i="23"/>
  <c r="J22" i="23" s="1"/>
  <c r="I16" i="56"/>
  <c r="J16" i="56" s="1"/>
  <c r="I18" i="56"/>
  <c r="J18" i="56" s="1"/>
  <c r="I14" i="56"/>
  <c r="J14" i="56" s="1"/>
  <c r="I11" i="60"/>
  <c r="J11" i="60" s="1"/>
  <c r="I23" i="60"/>
  <c r="J23" i="60" s="1"/>
  <c r="I19" i="60"/>
  <c r="J19" i="60" s="1"/>
  <c r="I21" i="60"/>
  <c r="J21" i="60" s="1"/>
  <c r="I4" i="50"/>
  <c r="J4" i="50" s="1"/>
  <c r="K4" i="50" s="1"/>
  <c r="AP4" i="50" s="1"/>
  <c r="I20" i="50"/>
  <c r="J20" i="50" s="1"/>
  <c r="I16" i="50"/>
  <c r="J16" i="50" s="1"/>
  <c r="I7" i="19"/>
  <c r="J7" i="19" s="1"/>
  <c r="I6" i="19"/>
  <c r="J6" i="19" s="1"/>
  <c r="I5" i="19"/>
  <c r="J5" i="19" s="1"/>
  <c r="I23" i="19"/>
  <c r="J23" i="19" s="1"/>
  <c r="AI4" i="41"/>
  <c r="AN4" i="41"/>
  <c r="AE4" i="39"/>
  <c r="W5" i="39"/>
  <c r="AG4" i="39"/>
  <c r="AP4" i="39" s="1"/>
  <c r="AF4" i="39"/>
  <c r="AO4" i="39" s="1"/>
  <c r="W5" i="43"/>
  <c r="AG4" i="43"/>
  <c r="AP4" i="43" s="1"/>
  <c r="AF4" i="43"/>
  <c r="AO4" i="43" s="1"/>
  <c r="AE4" i="43"/>
  <c r="K5" i="45"/>
  <c r="Y5" i="48"/>
  <c r="X5" i="48"/>
  <c r="AH5" i="48" s="1"/>
  <c r="K6" i="53"/>
  <c r="H58" i="93"/>
  <c r="I58" i="93" s="1"/>
  <c r="J58" i="93" s="1"/>
  <c r="H4" i="93"/>
  <c r="I4" i="93" s="1"/>
  <c r="J4" i="93" s="1"/>
  <c r="K4" i="93" s="1"/>
  <c r="AQ4" i="93" s="1"/>
  <c r="H5" i="93"/>
  <c r="I5" i="93" s="1"/>
  <c r="J5" i="93" s="1"/>
  <c r="H41" i="93"/>
  <c r="I41" i="93" s="1"/>
  <c r="J41" i="93" s="1"/>
  <c r="H77" i="93"/>
  <c r="I77" i="93" s="1"/>
  <c r="J77" i="93" s="1"/>
  <c r="H18" i="93"/>
  <c r="I18" i="93" s="1"/>
  <c r="J18" i="93" s="1"/>
  <c r="H54" i="93"/>
  <c r="I54" i="93" s="1"/>
  <c r="J54" i="93" s="1"/>
  <c r="H90" i="93"/>
  <c r="I90" i="93" s="1"/>
  <c r="J90" i="93" s="1"/>
  <c r="H31" i="93"/>
  <c r="I31" i="93" s="1"/>
  <c r="J31" i="93" s="1"/>
  <c r="H67" i="93"/>
  <c r="I67" i="93" s="1"/>
  <c r="J67" i="93" s="1"/>
  <c r="H8" i="93"/>
  <c r="I8" i="93" s="1"/>
  <c r="J8" i="93" s="1"/>
  <c r="H44" i="93"/>
  <c r="I44" i="93" s="1"/>
  <c r="J44" i="93" s="1"/>
  <c r="H80" i="93"/>
  <c r="I80" i="93" s="1"/>
  <c r="J80" i="93" s="1"/>
  <c r="H21" i="93"/>
  <c r="I21" i="93" s="1"/>
  <c r="J21" i="93" s="1"/>
  <c r="H57" i="93"/>
  <c r="I57" i="93" s="1"/>
  <c r="J57" i="93" s="1"/>
  <c r="H93" i="93"/>
  <c r="I93" i="93" s="1"/>
  <c r="J93" i="93" s="1"/>
  <c r="H38" i="87"/>
  <c r="I38" i="87" s="1"/>
  <c r="J38" i="87" s="1"/>
  <c r="H74" i="87"/>
  <c r="I74" i="87" s="1"/>
  <c r="J74" i="87" s="1"/>
  <c r="H34" i="87"/>
  <c r="I34" i="87" s="1"/>
  <c r="J34" i="87" s="1"/>
  <c r="H70" i="87"/>
  <c r="I70" i="87" s="1"/>
  <c r="J70" i="87" s="1"/>
  <c r="H23" i="87"/>
  <c r="I23" i="87" s="1"/>
  <c r="J23" i="87" s="1"/>
  <c r="H59" i="87"/>
  <c r="I59" i="87" s="1"/>
  <c r="J59" i="87" s="1"/>
  <c r="H19" i="87"/>
  <c r="I19" i="87" s="1"/>
  <c r="J19" i="87" s="1"/>
  <c r="H55" i="87"/>
  <c r="I55" i="87" s="1"/>
  <c r="J55" i="87" s="1"/>
  <c r="H6" i="87"/>
  <c r="I6" i="87" s="1"/>
  <c r="J6" i="87" s="1"/>
  <c r="H24" i="87"/>
  <c r="I24" i="87" s="1"/>
  <c r="J24" i="87" s="1"/>
  <c r="H42" i="87"/>
  <c r="I42" i="87" s="1"/>
  <c r="J42" i="87" s="1"/>
  <c r="H60" i="87"/>
  <c r="I60" i="87" s="1"/>
  <c r="J60" i="87" s="1"/>
  <c r="H78" i="87"/>
  <c r="I78" i="87" s="1"/>
  <c r="J78" i="87" s="1"/>
  <c r="H4" i="82"/>
  <c r="I4" i="82" s="1"/>
  <c r="J4" i="82" s="1"/>
  <c r="K4" i="82" s="1"/>
  <c r="H58" i="82"/>
  <c r="I58" i="82" s="1"/>
  <c r="J58" i="82" s="1"/>
  <c r="H43" i="82"/>
  <c r="I43" i="82" s="1"/>
  <c r="J43" i="82" s="1"/>
  <c r="H28" i="82"/>
  <c r="I28" i="82" s="1"/>
  <c r="J28" i="82" s="1"/>
  <c r="H82" i="82"/>
  <c r="I82" i="82" s="1"/>
  <c r="J82" i="82" s="1"/>
  <c r="H20" i="82"/>
  <c r="I20" i="82" s="1"/>
  <c r="J20" i="82" s="1"/>
  <c r="H38" i="82"/>
  <c r="I38" i="82" s="1"/>
  <c r="J38" i="82" s="1"/>
  <c r="H56" i="82"/>
  <c r="I56" i="82" s="1"/>
  <c r="J56" i="82" s="1"/>
  <c r="H74" i="82"/>
  <c r="I74" i="82" s="1"/>
  <c r="J74" i="82" s="1"/>
  <c r="H12" i="82"/>
  <c r="I12" i="82" s="1"/>
  <c r="J12" i="82" s="1"/>
  <c r="H30" i="82"/>
  <c r="I30" i="82" s="1"/>
  <c r="J30" i="82" s="1"/>
  <c r="H48" i="82"/>
  <c r="I48" i="82" s="1"/>
  <c r="J48" i="82" s="1"/>
  <c r="H66" i="82"/>
  <c r="I66" i="82" s="1"/>
  <c r="J66" i="82" s="1"/>
  <c r="H84" i="82"/>
  <c r="I84" i="82" s="1"/>
  <c r="J84" i="82" s="1"/>
  <c r="H19" i="76"/>
  <c r="I19" i="76" s="1"/>
  <c r="J19" i="76" s="1"/>
  <c r="H51" i="76"/>
  <c r="I51" i="76" s="1"/>
  <c r="J51" i="76" s="1"/>
  <c r="H7" i="76"/>
  <c r="I7" i="76" s="1"/>
  <c r="J7" i="76" s="1"/>
  <c r="H34" i="76"/>
  <c r="I34" i="76" s="1"/>
  <c r="J34" i="76" s="1"/>
  <c r="H61" i="76"/>
  <c r="I61" i="76" s="1"/>
  <c r="J61" i="76" s="1"/>
  <c r="H9" i="76"/>
  <c r="I9" i="76" s="1"/>
  <c r="J9" i="76" s="1"/>
  <c r="H36" i="76"/>
  <c r="I36" i="76" s="1"/>
  <c r="J36" i="76" s="1"/>
  <c r="H63" i="76"/>
  <c r="I63" i="76" s="1"/>
  <c r="J63" i="76" s="1"/>
  <c r="H14" i="76"/>
  <c r="I14" i="76" s="1"/>
  <c r="J14" i="76" s="1"/>
  <c r="H32" i="76"/>
  <c r="I32" i="76" s="1"/>
  <c r="J32" i="76" s="1"/>
  <c r="H50" i="76"/>
  <c r="I50" i="76" s="1"/>
  <c r="J50" i="76" s="1"/>
  <c r="H68" i="76"/>
  <c r="I68" i="76" s="1"/>
  <c r="J68" i="76" s="1"/>
  <c r="AG4" i="72"/>
  <c r="AP4" i="72" s="1"/>
  <c r="AF4" i="72"/>
  <c r="AO4" i="72" s="1"/>
  <c r="W5" i="72"/>
  <c r="AE4" i="72"/>
  <c r="AN4" i="79"/>
  <c r="AI4" i="79"/>
  <c r="AG4" i="80"/>
  <c r="AF4" i="80"/>
  <c r="AE4" i="80"/>
  <c r="W5" i="80"/>
  <c r="H48" i="94"/>
  <c r="I48" i="94" s="1"/>
  <c r="J48" i="94" s="1"/>
  <c r="H38" i="94"/>
  <c r="I38" i="94" s="1"/>
  <c r="J38" i="94" s="1"/>
  <c r="H41" i="94"/>
  <c r="I41" i="94" s="1"/>
  <c r="J41" i="94" s="1"/>
  <c r="H45" i="94"/>
  <c r="I45" i="94" s="1"/>
  <c r="J45" i="94" s="1"/>
  <c r="H23" i="94"/>
  <c r="I23" i="94" s="1"/>
  <c r="J23" i="94" s="1"/>
  <c r="H66" i="94"/>
  <c r="I66" i="94" s="1"/>
  <c r="J66" i="94" s="1"/>
  <c r="H62" i="94"/>
  <c r="I62" i="94" s="1"/>
  <c r="J62" i="94" s="1"/>
  <c r="H35" i="94"/>
  <c r="I35" i="94" s="1"/>
  <c r="J35" i="94" s="1"/>
  <c r="H78" i="94"/>
  <c r="I78" i="94" s="1"/>
  <c r="J78" i="94" s="1"/>
  <c r="H14" i="94"/>
  <c r="I14" i="94" s="1"/>
  <c r="J14" i="94" s="1"/>
  <c r="H57" i="94"/>
  <c r="I57" i="94" s="1"/>
  <c r="J57" i="94" s="1"/>
  <c r="H36" i="94"/>
  <c r="I36" i="94" s="1"/>
  <c r="J36" i="94" s="1"/>
  <c r="H13" i="94"/>
  <c r="I13" i="94" s="1"/>
  <c r="J13" i="94" s="1"/>
  <c r="H31" i="94"/>
  <c r="I31" i="94" s="1"/>
  <c r="J31" i="94" s="1"/>
  <c r="H49" i="94"/>
  <c r="I49" i="94" s="1"/>
  <c r="J49" i="94" s="1"/>
  <c r="H67" i="94"/>
  <c r="I67" i="94" s="1"/>
  <c r="J67" i="94" s="1"/>
  <c r="H85" i="94"/>
  <c r="I85" i="94" s="1"/>
  <c r="J85" i="94" s="1"/>
  <c r="AQ4" i="96"/>
  <c r="I5" i="8"/>
  <c r="J5" i="8" s="1"/>
  <c r="I23" i="8"/>
  <c r="J23" i="8" s="1"/>
  <c r="I19" i="8"/>
  <c r="J19" i="8" s="1"/>
  <c r="I21" i="8"/>
  <c r="J21" i="8" s="1"/>
  <c r="I14" i="68"/>
  <c r="J14" i="68" s="1"/>
  <c r="I11" i="68"/>
  <c r="J11" i="68" s="1"/>
  <c r="I6" i="68"/>
  <c r="J6" i="68" s="1"/>
  <c r="I14" i="67"/>
  <c r="J14" i="67" s="1"/>
  <c r="I21" i="67"/>
  <c r="J21" i="67" s="1"/>
  <c r="I13" i="67"/>
  <c r="J13" i="67" s="1"/>
  <c r="I11" i="67"/>
  <c r="J11" i="67" s="1"/>
  <c r="I10" i="59"/>
  <c r="J10" i="59" s="1"/>
  <c r="I16" i="59"/>
  <c r="J16" i="59" s="1"/>
  <c r="I18" i="59"/>
  <c r="J18" i="59" s="1"/>
  <c r="AR3" i="18"/>
  <c r="I9" i="15"/>
  <c r="J9" i="15" s="1"/>
  <c r="I22" i="15"/>
  <c r="J22" i="15" s="1"/>
  <c r="I4" i="15"/>
  <c r="J4" i="15" s="1"/>
  <c r="K4" i="15" s="1"/>
  <c r="AQ4" i="15" s="1"/>
  <c r="I20" i="15"/>
  <c r="J20" i="15" s="1"/>
  <c r="W5" i="36"/>
  <c r="AG4" i="36"/>
  <c r="AP4" i="36" s="1"/>
  <c r="AF4" i="36"/>
  <c r="AO4" i="36" s="1"/>
  <c r="AE4" i="36"/>
  <c r="H8" i="92"/>
  <c r="I8" i="92" s="1"/>
  <c r="J8" i="92" s="1"/>
  <c r="H62" i="92"/>
  <c r="I62" i="92" s="1"/>
  <c r="J62" i="92" s="1"/>
  <c r="H47" i="92"/>
  <c r="I47" i="92" s="1"/>
  <c r="J47" i="92" s="1"/>
  <c r="H23" i="92"/>
  <c r="I23" i="92" s="1"/>
  <c r="J23" i="92" s="1"/>
  <c r="H6" i="92"/>
  <c r="I6" i="92" s="1"/>
  <c r="J6" i="92" s="1"/>
  <c r="H24" i="92"/>
  <c r="I24" i="92" s="1"/>
  <c r="J24" i="92" s="1"/>
  <c r="H42" i="92"/>
  <c r="I42" i="92" s="1"/>
  <c r="J42" i="92" s="1"/>
  <c r="H60" i="92"/>
  <c r="I60" i="92" s="1"/>
  <c r="J60" i="92" s="1"/>
  <c r="H16" i="92"/>
  <c r="I16" i="92" s="1"/>
  <c r="J16" i="92" s="1"/>
  <c r="H34" i="92"/>
  <c r="I34" i="92" s="1"/>
  <c r="J34" i="92" s="1"/>
  <c r="H52" i="92"/>
  <c r="I52" i="92" s="1"/>
  <c r="J52" i="92" s="1"/>
  <c r="H49" i="85"/>
  <c r="I49" i="85" s="1"/>
  <c r="J49" i="85" s="1"/>
  <c r="H25" i="85"/>
  <c r="I25" i="85" s="1"/>
  <c r="J25" i="85" s="1"/>
  <c r="H37" i="85"/>
  <c r="I37" i="85" s="1"/>
  <c r="J37" i="85" s="1"/>
  <c r="H54" i="85"/>
  <c r="I54" i="85" s="1"/>
  <c r="J54" i="85" s="1"/>
  <c r="H31" i="85"/>
  <c r="I31" i="85" s="1"/>
  <c r="J31" i="85" s="1"/>
  <c r="H8" i="85"/>
  <c r="I8" i="85" s="1"/>
  <c r="J8" i="85" s="1"/>
  <c r="H80" i="85"/>
  <c r="I80" i="85" s="1"/>
  <c r="J80" i="85" s="1"/>
  <c r="H60" i="85"/>
  <c r="I60" i="85" s="1"/>
  <c r="J60" i="85" s="1"/>
  <c r="H21" i="85"/>
  <c r="I21" i="85" s="1"/>
  <c r="J21" i="85" s="1"/>
  <c r="H57" i="85"/>
  <c r="I57" i="85" s="1"/>
  <c r="J57" i="85" s="1"/>
  <c r="H93" i="85"/>
  <c r="I93" i="85" s="1"/>
  <c r="J93" i="85" s="1"/>
  <c r="H34" i="85"/>
  <c r="I34" i="85" s="1"/>
  <c r="J34" i="85" s="1"/>
  <c r="H70" i="85"/>
  <c r="I70" i="85" s="1"/>
  <c r="J70" i="85" s="1"/>
  <c r="H11" i="85"/>
  <c r="I11" i="85" s="1"/>
  <c r="J11" i="85" s="1"/>
  <c r="H47" i="85"/>
  <c r="I47" i="85" s="1"/>
  <c r="J47" i="85" s="1"/>
  <c r="H83" i="85"/>
  <c r="I83" i="85" s="1"/>
  <c r="J83" i="85" s="1"/>
  <c r="H19" i="80"/>
  <c r="I19" i="80" s="1"/>
  <c r="J19" i="80" s="1"/>
  <c r="H37" i="80"/>
  <c r="I37" i="80" s="1"/>
  <c r="J37" i="80" s="1"/>
  <c r="H55" i="80"/>
  <c r="I55" i="80" s="1"/>
  <c r="J55" i="80" s="1"/>
  <c r="H14" i="80"/>
  <c r="I14" i="80" s="1"/>
  <c r="J14" i="80" s="1"/>
  <c r="H32" i="80"/>
  <c r="I32" i="80" s="1"/>
  <c r="J32" i="80" s="1"/>
  <c r="H50" i="80"/>
  <c r="I50" i="80" s="1"/>
  <c r="J50" i="80" s="1"/>
  <c r="H68" i="80"/>
  <c r="I68" i="80" s="1"/>
  <c r="J68" i="80" s="1"/>
  <c r="H9" i="80"/>
  <c r="I9" i="80" s="1"/>
  <c r="J9" i="80" s="1"/>
  <c r="H27" i="80"/>
  <c r="I27" i="80" s="1"/>
  <c r="J27" i="80" s="1"/>
  <c r="H45" i="80"/>
  <c r="I45" i="80" s="1"/>
  <c r="J45" i="80" s="1"/>
  <c r="H63" i="80"/>
  <c r="I63" i="80" s="1"/>
  <c r="J63" i="80" s="1"/>
  <c r="H15" i="75"/>
  <c r="I15" i="75" s="1"/>
  <c r="J15" i="75" s="1"/>
  <c r="H36" i="75"/>
  <c r="I36" i="75" s="1"/>
  <c r="J36" i="75" s="1"/>
  <c r="H57" i="75"/>
  <c r="I57" i="75" s="1"/>
  <c r="J57" i="75" s="1"/>
  <c r="H4" i="75"/>
  <c r="I4" i="75" s="1"/>
  <c r="J4" i="75" s="1"/>
  <c r="K4" i="75" s="1"/>
  <c r="AQ4" i="75" s="1"/>
  <c r="H22" i="75"/>
  <c r="I22" i="75" s="1"/>
  <c r="J22" i="75" s="1"/>
  <c r="H40" i="75"/>
  <c r="I40" i="75" s="1"/>
  <c r="J40" i="75" s="1"/>
  <c r="H58" i="75"/>
  <c r="I58" i="75" s="1"/>
  <c r="J58" i="75" s="1"/>
  <c r="H76" i="75"/>
  <c r="I76" i="75" s="1"/>
  <c r="J76" i="75" s="1"/>
  <c r="H14" i="75"/>
  <c r="I14" i="75" s="1"/>
  <c r="J14" i="75" s="1"/>
  <c r="H32" i="75"/>
  <c r="I32" i="75" s="1"/>
  <c r="J32" i="75" s="1"/>
  <c r="H50" i="75"/>
  <c r="I50" i="75" s="1"/>
  <c r="J50" i="75" s="1"/>
  <c r="H68" i="75"/>
  <c r="I68" i="75" s="1"/>
  <c r="J68" i="75" s="1"/>
  <c r="AN4" i="52"/>
  <c r="AI4" i="52"/>
  <c r="AI3" i="58"/>
  <c r="AN3" i="58"/>
  <c r="AN3" i="66"/>
  <c r="AI3" i="66"/>
  <c r="AR3" i="23"/>
  <c r="AQ4" i="3"/>
  <c r="I17" i="12"/>
  <c r="J17" i="12" s="1"/>
  <c r="I13" i="12"/>
  <c r="J13" i="12" s="1"/>
  <c r="I15" i="12"/>
  <c r="J15" i="12" s="1"/>
  <c r="I12" i="63"/>
  <c r="J12" i="63" s="1"/>
  <c r="I11" i="63"/>
  <c r="J11" i="63" s="1"/>
  <c r="I9" i="63"/>
  <c r="J9" i="63" s="1"/>
  <c r="I22" i="63"/>
  <c r="J22" i="63" s="1"/>
  <c r="I23" i="52"/>
  <c r="J23" i="52" s="1"/>
  <c r="I5" i="52"/>
  <c r="J5" i="52" s="1"/>
  <c r="I19" i="52"/>
  <c r="J19" i="52" s="1"/>
  <c r="AR3" i="35"/>
  <c r="AN4" i="66"/>
  <c r="AI4" i="66"/>
  <c r="H15" i="91"/>
  <c r="I15" i="91" s="1"/>
  <c r="J15" i="91" s="1"/>
  <c r="H33" i="91"/>
  <c r="I33" i="91" s="1"/>
  <c r="J33" i="91" s="1"/>
  <c r="H51" i="91"/>
  <c r="I51" i="91" s="1"/>
  <c r="J51" i="91" s="1"/>
  <c r="H69" i="91"/>
  <c r="I69" i="91" s="1"/>
  <c r="J69" i="91" s="1"/>
  <c r="H4" i="91"/>
  <c r="I4" i="91" s="1"/>
  <c r="J4" i="91" s="1"/>
  <c r="K4" i="91" s="1"/>
  <c r="H22" i="91"/>
  <c r="I22" i="91" s="1"/>
  <c r="J22" i="91" s="1"/>
  <c r="H40" i="91"/>
  <c r="I40" i="91" s="1"/>
  <c r="J40" i="91" s="1"/>
  <c r="H58" i="91"/>
  <c r="I58" i="91" s="1"/>
  <c r="J58" i="91" s="1"/>
  <c r="H76" i="91"/>
  <c r="I76" i="91" s="1"/>
  <c r="J76" i="91" s="1"/>
  <c r="H14" i="91"/>
  <c r="I14" i="91" s="1"/>
  <c r="J14" i="91" s="1"/>
  <c r="H32" i="91"/>
  <c r="I32" i="91" s="1"/>
  <c r="J32" i="91" s="1"/>
  <c r="H50" i="91"/>
  <c r="I50" i="91" s="1"/>
  <c r="J50" i="91" s="1"/>
  <c r="H68" i="91"/>
  <c r="I68" i="91" s="1"/>
  <c r="J68" i="91" s="1"/>
  <c r="H80" i="86"/>
  <c r="I80" i="86" s="1"/>
  <c r="J80" i="86" s="1"/>
  <c r="H8" i="86"/>
  <c r="I8" i="86" s="1"/>
  <c r="J8" i="86" s="1"/>
  <c r="H83" i="86"/>
  <c r="I83" i="86" s="1"/>
  <c r="J83" i="86" s="1"/>
  <c r="H17" i="86"/>
  <c r="I17" i="86" s="1"/>
  <c r="J17" i="86" s="1"/>
  <c r="H38" i="86"/>
  <c r="I38" i="86" s="1"/>
  <c r="J38" i="86" s="1"/>
  <c r="H21" i="86"/>
  <c r="I21" i="86" s="1"/>
  <c r="J21" i="86" s="1"/>
  <c r="H39" i="86"/>
  <c r="I39" i="86" s="1"/>
  <c r="J39" i="86" s="1"/>
  <c r="H57" i="86"/>
  <c r="I57" i="86" s="1"/>
  <c r="J57" i="86" s="1"/>
  <c r="H75" i="86"/>
  <c r="I75" i="86" s="1"/>
  <c r="J75" i="86" s="1"/>
  <c r="H10" i="86"/>
  <c r="I10" i="86" s="1"/>
  <c r="J10" i="86" s="1"/>
  <c r="H28" i="86"/>
  <c r="I28" i="86" s="1"/>
  <c r="J28" i="86" s="1"/>
  <c r="H46" i="86"/>
  <c r="I46" i="86" s="1"/>
  <c r="J46" i="86" s="1"/>
  <c r="H64" i="86"/>
  <c r="I64" i="86" s="1"/>
  <c r="J64" i="86" s="1"/>
  <c r="H82" i="86"/>
  <c r="I82" i="86" s="1"/>
  <c r="J82" i="86" s="1"/>
  <c r="H32" i="79"/>
  <c r="I32" i="79" s="1"/>
  <c r="J32" i="79" s="1"/>
  <c r="H14" i="79"/>
  <c r="I14" i="79" s="1"/>
  <c r="J14" i="79" s="1"/>
  <c r="H28" i="79"/>
  <c r="I28" i="79" s="1"/>
  <c r="J28" i="79" s="1"/>
  <c r="H64" i="79"/>
  <c r="I64" i="79" s="1"/>
  <c r="J64" i="79" s="1"/>
  <c r="H17" i="79"/>
  <c r="I17" i="79" s="1"/>
  <c r="J17" i="79" s="1"/>
  <c r="H53" i="79"/>
  <c r="I53" i="79" s="1"/>
  <c r="J53" i="79" s="1"/>
  <c r="H13" i="79"/>
  <c r="I13" i="79" s="1"/>
  <c r="J13" i="79" s="1"/>
  <c r="H49" i="79"/>
  <c r="I49" i="79" s="1"/>
  <c r="J49" i="79" s="1"/>
  <c r="H21" i="79"/>
  <c r="I21" i="79" s="1"/>
  <c r="J21" i="79" s="1"/>
  <c r="H39" i="79"/>
  <c r="I39" i="79" s="1"/>
  <c r="J39" i="79" s="1"/>
  <c r="H57" i="79"/>
  <c r="I57" i="79" s="1"/>
  <c r="J57" i="79" s="1"/>
  <c r="H75" i="79"/>
  <c r="I75" i="79" s="1"/>
  <c r="J75" i="79" s="1"/>
  <c r="H14" i="46"/>
  <c r="I14" i="46" s="1"/>
  <c r="J14" i="46" s="1"/>
  <c r="H41" i="46"/>
  <c r="I41" i="46" s="1"/>
  <c r="J41" i="46" s="1"/>
  <c r="H68" i="46"/>
  <c r="I68" i="46" s="1"/>
  <c r="J68" i="46" s="1"/>
  <c r="H10" i="46"/>
  <c r="I10" i="46" s="1"/>
  <c r="J10" i="46" s="1"/>
  <c r="H37" i="46"/>
  <c r="I37" i="46" s="1"/>
  <c r="J37" i="46" s="1"/>
  <c r="H64" i="46"/>
  <c r="I64" i="46" s="1"/>
  <c r="J64" i="46" s="1"/>
  <c r="H13" i="46"/>
  <c r="I13" i="46" s="1"/>
  <c r="J13" i="46" s="1"/>
  <c r="H40" i="46"/>
  <c r="I40" i="46" s="1"/>
  <c r="J40" i="46" s="1"/>
  <c r="H67" i="46"/>
  <c r="I67" i="46" s="1"/>
  <c r="J67" i="46" s="1"/>
  <c r="H12" i="46"/>
  <c r="I12" i="46" s="1"/>
  <c r="J12" i="46" s="1"/>
  <c r="H30" i="46"/>
  <c r="I30" i="46" s="1"/>
  <c r="J30" i="46" s="1"/>
  <c r="H48" i="46"/>
  <c r="I48" i="46" s="1"/>
  <c r="J48" i="46" s="1"/>
  <c r="H66" i="46"/>
  <c r="I66" i="46" s="1"/>
  <c r="J66" i="46" s="1"/>
  <c r="H84" i="46"/>
  <c r="I84" i="46" s="1"/>
  <c r="J84" i="46" s="1"/>
  <c r="AN3" i="50"/>
  <c r="AI3" i="50"/>
  <c r="AP4" i="63"/>
  <c r="AE4" i="85"/>
  <c r="AG4" i="85"/>
  <c r="AP4" i="85" s="1"/>
  <c r="AF4" i="85"/>
  <c r="AO4" i="85" s="1"/>
  <c r="W5" i="85"/>
  <c r="AF4" i="10"/>
  <c r="AO4" i="10" s="1"/>
  <c r="W5" i="10"/>
  <c r="AE4" i="10"/>
  <c r="AG4" i="10"/>
  <c r="AP4" i="10" s="1"/>
  <c r="I5" i="7"/>
  <c r="J5" i="7" s="1"/>
  <c r="I23" i="7"/>
  <c r="J23" i="7" s="1"/>
  <c r="I19" i="7"/>
  <c r="J19" i="7" s="1"/>
  <c r="I21" i="7"/>
  <c r="J21" i="7" s="1"/>
  <c r="I12" i="2"/>
  <c r="J12" i="2" s="1"/>
  <c r="I11" i="2"/>
  <c r="J11" i="2" s="1"/>
  <c r="I9" i="2"/>
  <c r="J9" i="2" s="1"/>
  <c r="I22" i="2"/>
  <c r="J22" i="2" s="1"/>
  <c r="I4" i="3"/>
  <c r="J4" i="3" s="1"/>
  <c r="K4" i="3" s="1"/>
  <c r="I20" i="3"/>
  <c r="J20" i="3" s="1"/>
  <c r="I16" i="3"/>
  <c r="J16" i="3" s="1"/>
  <c r="I18" i="4"/>
  <c r="J18" i="4" s="1"/>
  <c r="I14" i="4"/>
  <c r="J14" i="4" s="1"/>
  <c r="I8" i="4"/>
  <c r="J8" i="4" s="1"/>
  <c r="AQ4" i="16"/>
  <c r="I4" i="55"/>
  <c r="J4" i="55" s="1"/>
  <c r="K4" i="55" s="1"/>
  <c r="AN4" i="55" s="1"/>
  <c r="I17" i="55"/>
  <c r="J17" i="55" s="1"/>
  <c r="I13" i="55"/>
  <c r="J13" i="55" s="1"/>
  <c r="I13" i="51"/>
  <c r="J13" i="51" s="1"/>
  <c r="I15" i="51"/>
  <c r="J15" i="51" s="1"/>
  <c r="I10" i="51"/>
  <c r="J10" i="51" s="1"/>
  <c r="AQ5" i="14"/>
  <c r="I19" i="16"/>
  <c r="J19" i="16" s="1"/>
  <c r="I21" i="16"/>
  <c r="J21" i="16" s="1"/>
  <c r="I17" i="16"/>
  <c r="J17" i="16" s="1"/>
  <c r="K6" i="34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Q4" i="44"/>
  <c r="H27" i="90"/>
  <c r="I27" i="90" s="1"/>
  <c r="J27" i="90" s="1"/>
  <c r="H63" i="90"/>
  <c r="I63" i="90" s="1"/>
  <c r="J63" i="90" s="1"/>
  <c r="H10" i="90"/>
  <c r="I10" i="90" s="1"/>
  <c r="J10" i="90" s="1"/>
  <c r="H46" i="90"/>
  <c r="I46" i="90" s="1"/>
  <c r="J46" i="90" s="1"/>
  <c r="H82" i="90"/>
  <c r="I82" i="90" s="1"/>
  <c r="J82" i="90" s="1"/>
  <c r="H18" i="90"/>
  <c r="I18" i="90" s="1"/>
  <c r="J18" i="90" s="1"/>
  <c r="H54" i="90"/>
  <c r="I54" i="90" s="1"/>
  <c r="J54" i="90" s="1"/>
  <c r="H7" i="90"/>
  <c r="I7" i="90" s="1"/>
  <c r="J7" i="90" s="1"/>
  <c r="H43" i="90"/>
  <c r="I43" i="90" s="1"/>
  <c r="J43" i="90" s="1"/>
  <c r="H79" i="90"/>
  <c r="I79" i="90" s="1"/>
  <c r="J79" i="90" s="1"/>
  <c r="H5" i="90"/>
  <c r="I5" i="90" s="1"/>
  <c r="J5" i="90" s="1"/>
  <c r="H23" i="90"/>
  <c r="I23" i="90" s="1"/>
  <c r="J23" i="90" s="1"/>
  <c r="H41" i="90"/>
  <c r="I41" i="90" s="1"/>
  <c r="J41" i="90" s="1"/>
  <c r="H59" i="90"/>
  <c r="I59" i="90" s="1"/>
  <c r="J59" i="90" s="1"/>
  <c r="H77" i="90"/>
  <c r="I77" i="90" s="1"/>
  <c r="J77" i="90" s="1"/>
  <c r="H8" i="84"/>
  <c r="I8" i="84" s="1"/>
  <c r="J8" i="84" s="1"/>
  <c r="H17" i="84"/>
  <c r="I17" i="84" s="1"/>
  <c r="J17" i="84" s="1"/>
  <c r="H38" i="84"/>
  <c r="I38" i="84" s="1"/>
  <c r="J38" i="84" s="1"/>
  <c r="H14" i="84"/>
  <c r="I14" i="84" s="1"/>
  <c r="J14" i="84" s="1"/>
  <c r="H68" i="84"/>
  <c r="I68" i="84" s="1"/>
  <c r="J68" i="84" s="1"/>
  <c r="H21" i="84"/>
  <c r="I21" i="84" s="1"/>
  <c r="J21" i="84" s="1"/>
  <c r="H39" i="84"/>
  <c r="I39" i="84" s="1"/>
  <c r="J39" i="84" s="1"/>
  <c r="H57" i="84"/>
  <c r="I57" i="84" s="1"/>
  <c r="J57" i="84" s="1"/>
  <c r="H13" i="84"/>
  <c r="I13" i="84" s="1"/>
  <c r="J13" i="84" s="1"/>
  <c r="H31" i="84"/>
  <c r="I31" i="84" s="1"/>
  <c r="J31" i="84" s="1"/>
  <c r="H49" i="84"/>
  <c r="I49" i="84" s="1"/>
  <c r="J49" i="84" s="1"/>
  <c r="H67" i="84"/>
  <c r="I67" i="84" s="1"/>
  <c r="J67" i="84" s="1"/>
  <c r="H59" i="77"/>
  <c r="I59" i="77" s="1"/>
  <c r="J59" i="77" s="1"/>
  <c r="H91" i="77"/>
  <c r="I91" i="77" s="1"/>
  <c r="J91" i="77" s="1"/>
  <c r="H43" i="77"/>
  <c r="I43" i="77" s="1"/>
  <c r="J43" i="77" s="1"/>
  <c r="H47" i="77"/>
  <c r="I47" i="77" s="1"/>
  <c r="J47" i="77" s="1"/>
  <c r="H67" i="77"/>
  <c r="I67" i="77" s="1"/>
  <c r="J67" i="77" s="1"/>
  <c r="H89" i="77"/>
  <c r="I89" i="77" s="1"/>
  <c r="J89" i="77" s="1"/>
  <c r="H36" i="77"/>
  <c r="I36" i="77" s="1"/>
  <c r="J36" i="77" s="1"/>
  <c r="H72" i="77"/>
  <c r="I72" i="77" s="1"/>
  <c r="J72" i="77" s="1"/>
  <c r="H14" i="77"/>
  <c r="I14" i="77" s="1"/>
  <c r="J14" i="77" s="1"/>
  <c r="H50" i="77"/>
  <c r="I50" i="77" s="1"/>
  <c r="J50" i="77" s="1"/>
  <c r="H86" i="77"/>
  <c r="I86" i="77" s="1"/>
  <c r="J86" i="77" s="1"/>
  <c r="H27" i="77"/>
  <c r="I27" i="77" s="1"/>
  <c r="J27" i="77" s="1"/>
  <c r="H63" i="77"/>
  <c r="I63" i="77" s="1"/>
  <c r="J63" i="77" s="1"/>
  <c r="H4" i="77"/>
  <c r="I4" i="77" s="1"/>
  <c r="J4" i="77" s="1"/>
  <c r="K4" i="77" s="1"/>
  <c r="AQ4" i="77" s="1"/>
  <c r="H40" i="77"/>
  <c r="I40" i="77" s="1"/>
  <c r="J40" i="77" s="1"/>
  <c r="H76" i="77"/>
  <c r="I76" i="77" s="1"/>
  <c r="J76" i="77" s="1"/>
  <c r="H17" i="48"/>
  <c r="I17" i="48" s="1"/>
  <c r="J17" i="48" s="1"/>
  <c r="H56" i="48"/>
  <c r="I56" i="48" s="1"/>
  <c r="J56" i="48" s="1"/>
  <c r="H23" i="48"/>
  <c r="I23" i="48" s="1"/>
  <c r="J23" i="48" s="1"/>
  <c r="H12" i="48"/>
  <c r="I12" i="48" s="1"/>
  <c r="J12" i="48" s="1"/>
  <c r="H30" i="48"/>
  <c r="I30" i="48" s="1"/>
  <c r="J30" i="48" s="1"/>
  <c r="H48" i="48"/>
  <c r="I48" i="48" s="1"/>
  <c r="J48" i="48" s="1"/>
  <c r="H66" i="48"/>
  <c r="I66" i="48" s="1"/>
  <c r="J66" i="48" s="1"/>
  <c r="H4" i="48"/>
  <c r="I4" i="48" s="1"/>
  <c r="J4" i="48" s="1"/>
  <c r="K4" i="48" s="1"/>
  <c r="AP4" i="48" s="1"/>
  <c r="H22" i="48"/>
  <c r="I22" i="48" s="1"/>
  <c r="J22" i="48" s="1"/>
  <c r="H40" i="48"/>
  <c r="I40" i="48" s="1"/>
  <c r="J40" i="48" s="1"/>
  <c r="H58" i="48"/>
  <c r="I58" i="48" s="1"/>
  <c r="J58" i="48" s="1"/>
  <c r="Y5" i="62"/>
  <c r="AR3" i="13"/>
  <c r="I23" i="11"/>
  <c r="J23" i="11" s="1"/>
  <c r="I19" i="11"/>
  <c r="J19" i="11" s="1"/>
  <c r="I21" i="11"/>
  <c r="J21" i="11" s="1"/>
  <c r="W5" i="1"/>
  <c r="AG4" i="1"/>
  <c r="AP4" i="1" s="1"/>
  <c r="AF4" i="1"/>
  <c r="AO4" i="1" s="1"/>
  <c r="AE4" i="1"/>
  <c r="I19" i="72"/>
  <c r="J19" i="72" s="1"/>
  <c r="I15" i="72"/>
  <c r="J15" i="72" s="1"/>
  <c r="I10" i="72"/>
  <c r="J10" i="72" s="1"/>
  <c r="I13" i="64"/>
  <c r="J13" i="64" s="1"/>
  <c r="I6" i="64"/>
  <c r="J6" i="64" s="1"/>
  <c r="I5" i="64"/>
  <c r="J5" i="64" s="1"/>
  <c r="I23" i="64"/>
  <c r="J23" i="64" s="1"/>
  <c r="K6" i="32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5" i="38"/>
  <c r="Y5" i="47"/>
  <c r="Z5" i="47" s="1"/>
  <c r="H16" i="89"/>
  <c r="I16" i="89" s="1"/>
  <c r="J16" i="89" s="1"/>
  <c r="H8" i="89"/>
  <c r="I8" i="89" s="1"/>
  <c r="J8" i="89" s="1"/>
  <c r="H80" i="89"/>
  <c r="I80" i="89" s="1"/>
  <c r="J80" i="89" s="1"/>
  <c r="H57" i="89"/>
  <c r="I57" i="89" s="1"/>
  <c r="J57" i="89" s="1"/>
  <c r="H34" i="89"/>
  <c r="I34" i="89" s="1"/>
  <c r="J34" i="89" s="1"/>
  <c r="H14" i="89"/>
  <c r="I14" i="89" s="1"/>
  <c r="J14" i="89" s="1"/>
  <c r="H86" i="89"/>
  <c r="I86" i="89" s="1"/>
  <c r="J86" i="89" s="1"/>
  <c r="H63" i="89"/>
  <c r="I63" i="89" s="1"/>
  <c r="J63" i="89" s="1"/>
  <c r="H23" i="89"/>
  <c r="I23" i="89" s="1"/>
  <c r="J23" i="89" s="1"/>
  <c r="H59" i="89"/>
  <c r="I59" i="89" s="1"/>
  <c r="J59" i="89" s="1"/>
  <c r="H95" i="89"/>
  <c r="I95" i="89" s="1"/>
  <c r="J95" i="89" s="1"/>
  <c r="H36" i="89"/>
  <c r="I36" i="89" s="1"/>
  <c r="J36" i="89" s="1"/>
  <c r="H72" i="89"/>
  <c r="I72" i="89" s="1"/>
  <c r="J72" i="89" s="1"/>
  <c r="H13" i="89"/>
  <c r="I13" i="89" s="1"/>
  <c r="J13" i="89" s="1"/>
  <c r="H49" i="89"/>
  <c r="I49" i="89" s="1"/>
  <c r="J49" i="89" s="1"/>
  <c r="H85" i="89"/>
  <c r="I85" i="89" s="1"/>
  <c r="J85" i="89" s="1"/>
  <c r="H80" i="81"/>
  <c r="I80" i="81" s="1"/>
  <c r="J80" i="81" s="1"/>
  <c r="H8" i="81"/>
  <c r="I8" i="81" s="1"/>
  <c r="J8" i="81" s="1"/>
  <c r="H46" i="81"/>
  <c r="I46" i="81" s="1"/>
  <c r="J46" i="81" s="1"/>
  <c r="H11" i="81"/>
  <c r="I11" i="81" s="1"/>
  <c r="J11" i="81" s="1"/>
  <c r="H65" i="81"/>
  <c r="I65" i="81" s="1"/>
  <c r="J65" i="81" s="1"/>
  <c r="H22" i="81"/>
  <c r="I22" i="81" s="1"/>
  <c r="J22" i="81" s="1"/>
  <c r="H76" i="81"/>
  <c r="I76" i="81" s="1"/>
  <c r="J76" i="81" s="1"/>
  <c r="H32" i="81"/>
  <c r="I32" i="81" s="1"/>
  <c r="J32" i="81" s="1"/>
  <c r="H86" i="81"/>
  <c r="I86" i="81" s="1"/>
  <c r="J86" i="81" s="1"/>
  <c r="H43" i="81"/>
  <c r="I43" i="81" s="1"/>
  <c r="J43" i="81" s="1"/>
  <c r="H97" i="81"/>
  <c r="I97" i="81" s="1"/>
  <c r="J97" i="81" s="1"/>
  <c r="H36" i="81"/>
  <c r="I36" i="81" s="1"/>
  <c r="J36" i="81" s="1"/>
  <c r="H72" i="81"/>
  <c r="I72" i="81" s="1"/>
  <c r="J72" i="81" s="1"/>
  <c r="H15" i="81"/>
  <c r="I15" i="81" s="1"/>
  <c r="J15" i="81" s="1"/>
  <c r="H51" i="81"/>
  <c r="I51" i="81" s="1"/>
  <c r="J51" i="81" s="1"/>
  <c r="H87" i="81"/>
  <c r="I87" i="81" s="1"/>
  <c r="J87" i="81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H12" i="78"/>
  <c r="I12" i="78" s="1"/>
  <c r="J12" i="78" s="1"/>
  <c r="H30" i="78"/>
  <c r="I30" i="78" s="1"/>
  <c r="J30" i="78" s="1"/>
  <c r="H48" i="78"/>
  <c r="I48" i="78" s="1"/>
  <c r="J48" i="78" s="1"/>
  <c r="H66" i="78"/>
  <c r="I66" i="78" s="1"/>
  <c r="J66" i="78" s="1"/>
  <c r="H84" i="78"/>
  <c r="I84" i="78" s="1"/>
  <c r="J84" i="78" s="1"/>
  <c r="H19" i="78"/>
  <c r="I19" i="78" s="1"/>
  <c r="J19" i="78" s="1"/>
  <c r="H37" i="78"/>
  <c r="I37" i="78" s="1"/>
  <c r="J37" i="78" s="1"/>
  <c r="H55" i="78"/>
  <c r="I55" i="78" s="1"/>
  <c r="J55" i="78" s="1"/>
  <c r="H73" i="78"/>
  <c r="I73" i="78" s="1"/>
  <c r="J73" i="78" s="1"/>
  <c r="H39" i="74"/>
  <c r="I39" i="74" s="1"/>
  <c r="J39" i="74" s="1"/>
  <c r="H75" i="74"/>
  <c r="I75" i="74" s="1"/>
  <c r="J75" i="74" s="1"/>
  <c r="H51" i="74"/>
  <c r="I51" i="74" s="1"/>
  <c r="J51" i="74" s="1"/>
  <c r="H45" i="74"/>
  <c r="I45" i="74" s="1"/>
  <c r="J45" i="74" s="1"/>
  <c r="H19" i="74"/>
  <c r="I19" i="74" s="1"/>
  <c r="J19" i="74" s="1"/>
  <c r="H37" i="74"/>
  <c r="I37" i="74" s="1"/>
  <c r="J37" i="74" s="1"/>
  <c r="H55" i="74"/>
  <c r="I55" i="74" s="1"/>
  <c r="J55" i="74" s="1"/>
  <c r="H73" i="74"/>
  <c r="I73" i="74" s="1"/>
  <c r="J73" i="74" s="1"/>
  <c r="H8" i="74"/>
  <c r="I8" i="74" s="1"/>
  <c r="J8" i="74" s="1"/>
  <c r="H26" i="74"/>
  <c r="I26" i="74" s="1"/>
  <c r="J26" i="74" s="1"/>
  <c r="H44" i="74"/>
  <c r="I44" i="74" s="1"/>
  <c r="J44" i="74" s="1"/>
  <c r="H62" i="74"/>
  <c r="I62" i="74" s="1"/>
  <c r="J62" i="74" s="1"/>
  <c r="H80" i="74"/>
  <c r="I80" i="74" s="1"/>
  <c r="J80" i="74" s="1"/>
  <c r="AI3" i="75"/>
  <c r="K6" i="70"/>
  <c r="AQ4" i="82"/>
  <c r="AE4" i="76"/>
  <c r="W5" i="76"/>
  <c r="AG4" i="76"/>
  <c r="AF4" i="76"/>
  <c r="AR3" i="83"/>
  <c r="Z5" i="89"/>
  <c r="H24" i="96"/>
  <c r="I24" i="96" s="1"/>
  <c r="J24" i="96" s="1"/>
  <c r="H60" i="96"/>
  <c r="I60" i="96" s="1"/>
  <c r="J60" i="96" s="1"/>
  <c r="H9" i="96"/>
  <c r="I9" i="96" s="1"/>
  <c r="J9" i="96" s="1"/>
  <c r="H45" i="96"/>
  <c r="I45" i="96" s="1"/>
  <c r="J45" i="96" s="1"/>
  <c r="H7" i="96"/>
  <c r="I7" i="96" s="1"/>
  <c r="J7" i="96" s="1"/>
  <c r="H25" i="96"/>
  <c r="I25" i="96" s="1"/>
  <c r="J25" i="96" s="1"/>
  <c r="H43" i="96"/>
  <c r="I43" i="96" s="1"/>
  <c r="J43" i="96" s="1"/>
  <c r="H61" i="96"/>
  <c r="I61" i="96" s="1"/>
  <c r="J61" i="96" s="1"/>
  <c r="H20" i="96"/>
  <c r="I20" i="96" s="1"/>
  <c r="J20" i="96" s="1"/>
  <c r="H38" i="96"/>
  <c r="I38" i="96" s="1"/>
  <c r="J38" i="96" s="1"/>
  <c r="H56" i="96"/>
  <c r="I56" i="96" s="1"/>
  <c r="J56" i="96" s="1"/>
  <c r="AR3" i="96"/>
  <c r="Y5" i="73"/>
  <c r="X5" i="73"/>
  <c r="AH5" i="73" s="1"/>
  <c r="AI4" i="83"/>
  <c r="AN4" i="83"/>
  <c r="AI4" i="27"/>
  <c r="AN4" i="27"/>
  <c r="AI4" i="53"/>
  <c r="AN4" i="53"/>
  <c r="AN4" i="18"/>
  <c r="AI4" i="18"/>
  <c r="AO4" i="19"/>
  <c r="AN4" i="21"/>
  <c r="AI4" i="21"/>
  <c r="Y5" i="14"/>
  <c r="Z5" i="14" s="1"/>
  <c r="AO4" i="26"/>
  <c r="Y5" i="35"/>
  <c r="Z5" i="35" s="1"/>
  <c r="AI4" i="50"/>
  <c r="AN4" i="50"/>
  <c r="Z5" i="31" l="1"/>
  <c r="Z5" i="79"/>
  <c r="AO4" i="82"/>
  <c r="AN4" i="90"/>
  <c r="AO4" i="87"/>
  <c r="AQ4" i="90"/>
  <c r="AN4" i="46"/>
  <c r="Z5" i="70"/>
  <c r="Z5" i="61"/>
  <c r="Z5" i="90"/>
  <c r="Z5" i="26"/>
  <c r="AE5" i="26" s="1"/>
  <c r="Z5" i="69"/>
  <c r="AE5" i="69" s="1"/>
  <c r="Z5" i="48"/>
  <c r="Z5" i="45"/>
  <c r="AE5" i="35"/>
  <c r="W6" i="35"/>
  <c r="AG5" i="35"/>
  <c r="AP5" i="35" s="1"/>
  <c r="AF5" i="35"/>
  <c r="AO5" i="35" s="1"/>
  <c r="AF5" i="47"/>
  <c r="AO5" i="47" s="1"/>
  <c r="AG5" i="47"/>
  <c r="AP5" i="47" s="1"/>
  <c r="W6" i="47"/>
  <c r="AE5" i="47"/>
  <c r="W6" i="41"/>
  <c r="AG5" i="41"/>
  <c r="AP5" i="41" s="1"/>
  <c r="AF5" i="41"/>
  <c r="AO5" i="41" s="1"/>
  <c r="AE5" i="41"/>
  <c r="AE5" i="32"/>
  <c r="AG5" i="32"/>
  <c r="AP5" i="32" s="1"/>
  <c r="AF5" i="32"/>
  <c r="AO5" i="32" s="1"/>
  <c r="W6" i="32"/>
  <c r="AE5" i="96"/>
  <c r="W6" i="96"/>
  <c r="AG5" i="96"/>
  <c r="AF5" i="96"/>
  <c r="AR3" i="82"/>
  <c r="Y5" i="11"/>
  <c r="X5" i="11"/>
  <c r="AH5" i="11" s="1"/>
  <c r="K5" i="8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I4" i="4"/>
  <c r="AN4" i="4"/>
  <c r="AR4" i="50"/>
  <c r="AR4" i="21"/>
  <c r="AR4" i="53"/>
  <c r="K7" i="32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O4" i="94"/>
  <c r="AI4" i="10"/>
  <c r="AN4" i="10"/>
  <c r="Y5" i="36"/>
  <c r="X5" i="36"/>
  <c r="AO4" i="80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7" i="53"/>
  <c r="K6" i="45"/>
  <c r="AR4" i="41"/>
  <c r="AN4" i="65"/>
  <c r="AI4" i="65"/>
  <c r="Z5" i="52"/>
  <c r="Y5" i="30"/>
  <c r="X5" i="30"/>
  <c r="AR4" i="14"/>
  <c r="Z5" i="53"/>
  <c r="AQ5" i="28"/>
  <c r="AR4" i="90"/>
  <c r="K7" i="21"/>
  <c r="AR4" i="62"/>
  <c r="Y5" i="3"/>
  <c r="X5" i="3"/>
  <c r="AH5" i="3" s="1"/>
  <c r="AI4" i="49"/>
  <c r="AN4" i="49"/>
  <c r="AQ5" i="47"/>
  <c r="AQ4" i="91"/>
  <c r="K5" i="19"/>
  <c r="AQ4" i="19"/>
  <c r="AO4" i="78"/>
  <c r="AI4" i="23"/>
  <c r="AN4" i="23"/>
  <c r="Y5" i="25"/>
  <c r="X5" i="25"/>
  <c r="AR4" i="26"/>
  <c r="Z5" i="86"/>
  <c r="X5" i="74"/>
  <c r="AH5" i="74" s="1"/>
  <c r="Y5" i="74"/>
  <c r="Y5" i="4"/>
  <c r="X5" i="4"/>
  <c r="AH5" i="4" s="1"/>
  <c r="K5" i="2"/>
  <c r="AR3" i="69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Q4" i="86"/>
  <c r="Y5" i="81"/>
  <c r="X5" i="81"/>
  <c r="AH5" i="81" s="1"/>
  <c r="Y5" i="37"/>
  <c r="X5" i="37"/>
  <c r="K5" i="23"/>
  <c r="K6" i="30"/>
  <c r="K5" i="72"/>
  <c r="AQ4" i="72"/>
  <c r="AR3" i="70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" i="69"/>
  <c r="K5" i="12"/>
  <c r="AQ4" i="12"/>
  <c r="AP4" i="82"/>
  <c r="AP4" i="52"/>
  <c r="AN4" i="48"/>
  <c r="Y5" i="29"/>
  <c r="X5" i="29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Q4" i="73"/>
  <c r="Z5" i="50"/>
  <c r="K5" i="74"/>
  <c r="K5" i="11"/>
  <c r="AQ4" i="11"/>
  <c r="AI4" i="38"/>
  <c r="AN4" i="38"/>
  <c r="AR4" i="95"/>
  <c r="AP4" i="94"/>
  <c r="AI4" i="75"/>
  <c r="AN4" i="75"/>
  <c r="K5" i="4"/>
  <c r="K6" i="27"/>
  <c r="AO4" i="84"/>
  <c r="Y5" i="6"/>
  <c r="X5" i="6"/>
  <c r="AH5" i="6" s="1"/>
  <c r="AQ5" i="6" s="1"/>
  <c r="K7" i="57"/>
  <c r="X5" i="24"/>
  <c r="AH5" i="24" s="1"/>
  <c r="AQ5" i="24" s="1"/>
  <c r="Y5" i="24"/>
  <c r="AO4" i="15"/>
  <c r="AO4" i="83"/>
  <c r="AQ4" i="55"/>
  <c r="AR3" i="49"/>
  <c r="AI4" i="76"/>
  <c r="AN4" i="76"/>
  <c r="AF5" i="94"/>
  <c r="W6" i="94"/>
  <c r="AG5" i="94"/>
  <c r="AE5" i="94"/>
  <c r="K5" i="7"/>
  <c r="AI4" i="3"/>
  <c r="AN4" i="3"/>
  <c r="AR4" i="46"/>
  <c r="Y5" i="91"/>
  <c r="X5" i="91"/>
  <c r="AH5" i="91" s="1"/>
  <c r="AH5" i="41"/>
  <c r="AQ5" i="41" s="1"/>
  <c r="Y5" i="10"/>
  <c r="X5" i="10"/>
  <c r="AH5" i="10" s="1"/>
  <c r="AQ5" i="10" s="1"/>
  <c r="AI4" i="85"/>
  <c r="AN4" i="85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AR3" i="58"/>
  <c r="AP4" i="80"/>
  <c r="Y5" i="65"/>
  <c r="X5" i="65"/>
  <c r="K6" i="6"/>
  <c r="K7" i="54"/>
  <c r="AG5" i="92"/>
  <c r="AF5" i="92"/>
  <c r="AE5" i="92"/>
  <c r="W6" i="92"/>
  <c r="K6" i="5"/>
  <c r="AO4" i="3"/>
  <c r="K5" i="68"/>
  <c r="AR4" i="87"/>
  <c r="K7" i="9"/>
  <c r="AI4" i="93"/>
  <c r="AN4" i="93"/>
  <c r="AP4" i="78"/>
  <c r="X5" i="23"/>
  <c r="AH5" i="23" s="1"/>
  <c r="AQ5" i="23" s="1"/>
  <c r="Y5" i="23"/>
  <c r="AR4" i="61"/>
  <c r="K5" i="89"/>
  <c r="AO4" i="89"/>
  <c r="AN4" i="89"/>
  <c r="AP4" i="89"/>
  <c r="AQ4" i="89"/>
  <c r="AP4" i="81"/>
  <c r="AI4" i="91"/>
  <c r="AN4" i="91"/>
  <c r="AO4" i="7"/>
  <c r="AI4" i="2"/>
  <c r="AN4" i="2"/>
  <c r="K7" i="61"/>
  <c r="AQ4" i="8"/>
  <c r="AG5" i="27"/>
  <c r="AP5" i="27" s="1"/>
  <c r="AF5" i="27"/>
  <c r="AO5" i="27" s="1"/>
  <c r="AE5" i="27"/>
  <c r="W6" i="27"/>
  <c r="AR4" i="54"/>
  <c r="AR3" i="91"/>
  <c r="Y5" i="82"/>
  <c r="X5" i="82"/>
  <c r="AH5" i="82" s="1"/>
  <c r="AQ5" i="82" s="1"/>
  <c r="AR3" i="76"/>
  <c r="AR4" i="48"/>
  <c r="K6" i="24"/>
  <c r="Y5" i="33"/>
  <c r="X5" i="33"/>
  <c r="AO4" i="8"/>
  <c r="K5" i="16"/>
  <c r="AP4" i="68"/>
  <c r="AO4" i="79"/>
  <c r="AO4" i="75"/>
  <c r="AR3" i="57"/>
  <c r="AI4" i="42"/>
  <c r="AN4" i="42"/>
  <c r="AR3" i="60"/>
  <c r="AI4" i="84"/>
  <c r="AN4" i="84"/>
  <c r="K5" i="59"/>
  <c r="AR3" i="28"/>
  <c r="AP4" i="15"/>
  <c r="AO4" i="90"/>
  <c r="AI4" i="77"/>
  <c r="AN4" i="77"/>
  <c r="Z5" i="55"/>
  <c r="AN4" i="64"/>
  <c r="AI4" i="64"/>
  <c r="Y5" i="56"/>
  <c r="X5" i="56"/>
  <c r="AH5" i="56" s="1"/>
  <c r="AN4" i="16"/>
  <c r="AI4" i="16"/>
  <c r="AI5" i="88"/>
  <c r="AI4" i="1"/>
  <c r="AN4" i="1"/>
  <c r="Y5" i="43"/>
  <c r="Z5" i="43" s="1"/>
  <c r="X5" i="43"/>
  <c r="K7" i="62"/>
  <c r="X5" i="49"/>
  <c r="Y5" i="49"/>
  <c r="AI4" i="78"/>
  <c r="AN4" i="78"/>
  <c r="Z5" i="73"/>
  <c r="AR4" i="27"/>
  <c r="AO4" i="76"/>
  <c r="K7" i="70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Y5" i="1"/>
  <c r="X5" i="1"/>
  <c r="AR4" i="52"/>
  <c r="K5" i="75"/>
  <c r="AR4" i="79"/>
  <c r="K5" i="93"/>
  <c r="AN4" i="43"/>
  <c r="AI4" i="43"/>
  <c r="Y5" i="39"/>
  <c r="X5" i="39"/>
  <c r="K5" i="50"/>
  <c r="AQ5" i="50" s="1"/>
  <c r="AN4" i="51"/>
  <c r="AI4" i="51"/>
  <c r="K6" i="17"/>
  <c r="Z5" i="28"/>
  <c r="AR4" i="94"/>
  <c r="AR4" i="31"/>
  <c r="AP4" i="3"/>
  <c r="AQ4" i="7"/>
  <c r="AO4" i="93"/>
  <c r="AR3" i="90"/>
  <c r="Y5" i="78"/>
  <c r="X5" i="78"/>
  <c r="AH5" i="78" s="1"/>
  <c r="AI4" i="25"/>
  <c r="AN4" i="25"/>
  <c r="AQ5" i="45"/>
  <c r="AR4" i="19"/>
  <c r="AG5" i="95"/>
  <c r="W6" i="95"/>
  <c r="AF5" i="95"/>
  <c r="AE5" i="95"/>
  <c r="AI4" i="74"/>
  <c r="AN4" i="74"/>
  <c r="K5" i="81"/>
  <c r="Z5" i="62"/>
  <c r="AR4" i="96"/>
  <c r="AO4" i="81"/>
  <c r="K5" i="67"/>
  <c r="AQ4" i="67"/>
  <c r="AP4" i="7"/>
  <c r="Y5" i="2"/>
  <c r="X5" i="2"/>
  <c r="AH5" i="2" s="1"/>
  <c r="AQ5" i="2" s="1"/>
  <c r="K5" i="71"/>
  <c r="AQ4" i="71"/>
  <c r="Z5" i="20"/>
  <c r="K7" i="66"/>
  <c r="Y5" i="40"/>
  <c r="X5" i="40"/>
  <c r="AO4" i="60"/>
  <c r="K5" i="51"/>
  <c r="AR4" i="63"/>
  <c r="AN4" i="44"/>
  <c r="AI4" i="44"/>
  <c r="Z5" i="87"/>
  <c r="Z5" i="46"/>
  <c r="AP4" i="8"/>
  <c r="Z5" i="21"/>
  <c r="AR3" i="56"/>
  <c r="AO4" i="68"/>
  <c r="AQ5" i="35"/>
  <c r="AR4" i="92"/>
  <c r="AR4" i="20"/>
  <c r="Z5" i="54"/>
  <c r="AN4" i="57"/>
  <c r="AI4" i="57"/>
  <c r="Y5" i="71"/>
  <c r="X5" i="71"/>
  <c r="AH5" i="71" s="1"/>
  <c r="AP4" i="84"/>
  <c r="AP4" i="67"/>
  <c r="K5" i="92"/>
  <c r="K8" i="4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R3" i="68"/>
  <c r="K5" i="56"/>
  <c r="AQ4" i="56"/>
  <c r="AO4" i="77"/>
  <c r="Y5" i="64"/>
  <c r="X5" i="64"/>
  <c r="AH5" i="64" s="1"/>
  <c r="AN4" i="56"/>
  <c r="AI4" i="56"/>
  <c r="Y5" i="34"/>
  <c r="X5" i="34"/>
  <c r="Y5" i="16"/>
  <c r="X5" i="16"/>
  <c r="AH5" i="16" s="1"/>
  <c r="AQ5" i="16" s="1"/>
  <c r="AG5" i="14"/>
  <c r="AP5" i="14" s="1"/>
  <c r="AF5" i="14"/>
  <c r="AO5" i="14" s="1"/>
  <c r="AE5" i="14"/>
  <c r="W6" i="14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N4" i="80"/>
  <c r="AI4" i="80"/>
  <c r="Y5" i="72"/>
  <c r="X5" i="72"/>
  <c r="AH5" i="72" s="1"/>
  <c r="AQ5" i="72" s="1"/>
  <c r="AP4" i="76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Q4" i="48"/>
  <c r="AN4" i="36"/>
  <c r="AI4" i="36"/>
  <c r="Y5" i="80"/>
  <c r="X5" i="80"/>
  <c r="AH5" i="80" s="1"/>
  <c r="AF5" i="48"/>
  <c r="AE5" i="48"/>
  <c r="AG5" i="48"/>
  <c r="W6" i="48"/>
  <c r="Y5" i="51"/>
  <c r="X5" i="51"/>
  <c r="AH5" i="51" s="1"/>
  <c r="W6" i="70"/>
  <c r="AG5" i="70"/>
  <c r="AP5" i="70" s="1"/>
  <c r="AF5" i="70"/>
  <c r="AO5" i="70" s="1"/>
  <c r="AE5" i="70"/>
  <c r="AQ4" i="76"/>
  <c r="AI4" i="30"/>
  <c r="AN4" i="30"/>
  <c r="W6" i="61"/>
  <c r="AG5" i="61"/>
  <c r="AP5" i="61" s="1"/>
  <c r="AF5" i="61"/>
  <c r="AO5" i="61" s="1"/>
  <c r="AE5" i="61"/>
  <c r="AQ5" i="19"/>
  <c r="K5" i="96"/>
  <c r="K5" i="60"/>
  <c r="AG5" i="45"/>
  <c r="AP5" i="45" s="1"/>
  <c r="AF5" i="45"/>
  <c r="AO5" i="45" s="1"/>
  <c r="AE5" i="45"/>
  <c r="W6" i="45"/>
  <c r="W6" i="90"/>
  <c r="AG5" i="90"/>
  <c r="AP5" i="90" s="1"/>
  <c r="AE5" i="90"/>
  <c r="AF5" i="90"/>
  <c r="AR3" i="62"/>
  <c r="AR3" i="63"/>
  <c r="AN4" i="96"/>
  <c r="AG5" i="63"/>
  <c r="AF5" i="63"/>
  <c r="AE5" i="63"/>
  <c r="W6" i="63"/>
  <c r="AO4" i="91"/>
  <c r="AN4" i="37"/>
  <c r="AI4" i="37"/>
  <c r="AI4" i="7"/>
  <c r="AN4" i="7"/>
  <c r="AR3" i="55"/>
  <c r="AR4" i="35"/>
  <c r="AG5" i="83"/>
  <c r="AF5" i="83"/>
  <c r="AE5" i="83"/>
  <c r="W6" i="83"/>
  <c r="AP4" i="60"/>
  <c r="AH5" i="31"/>
  <c r="AQ5" i="31" s="1"/>
  <c r="K9" i="58"/>
  <c r="AI4" i="29"/>
  <c r="AN4" i="29"/>
  <c r="K6" i="14"/>
  <c r="K6" i="22"/>
  <c r="K7" i="65"/>
  <c r="AI4" i="33"/>
  <c r="AN4" i="33"/>
  <c r="AI4" i="8"/>
  <c r="AN4" i="8"/>
  <c r="AP4" i="19"/>
  <c r="AR4" i="47"/>
  <c r="Y5" i="38"/>
  <c r="X5" i="38"/>
  <c r="AN4" i="68"/>
  <c r="AI4" i="68"/>
  <c r="AO4" i="50"/>
  <c r="AQ4" i="51"/>
  <c r="Y5" i="75"/>
  <c r="X5" i="75"/>
  <c r="AH5" i="75" s="1"/>
  <c r="Y5" i="57"/>
  <c r="X5" i="57"/>
  <c r="AI4" i="71"/>
  <c r="AN4" i="71"/>
  <c r="Y5" i="84"/>
  <c r="X5" i="84"/>
  <c r="AH5" i="84" s="1"/>
  <c r="Y5" i="67"/>
  <c r="X5" i="67"/>
  <c r="AH5" i="67" s="1"/>
  <c r="AQ5" i="67" s="1"/>
  <c r="AP4" i="77"/>
  <c r="AI4" i="5"/>
  <c r="AN4" i="5"/>
  <c r="AO4" i="64"/>
  <c r="AO4" i="56"/>
  <c r="AO4" i="16"/>
  <c r="AQ5" i="73"/>
  <c r="AR4" i="66"/>
  <c r="AR4" i="18"/>
  <c r="AF5" i="89"/>
  <c r="AO5" i="89" s="1"/>
  <c r="AG5" i="89"/>
  <c r="AP5" i="89" s="1"/>
  <c r="W6" i="89"/>
  <c r="AE5" i="89"/>
  <c r="AR3" i="75"/>
  <c r="K5" i="55"/>
  <c r="X5" i="85"/>
  <c r="AH5" i="85" s="1"/>
  <c r="Y5" i="85"/>
  <c r="AI4" i="12"/>
  <c r="AN4" i="12"/>
  <c r="AI4" i="59"/>
  <c r="AN4" i="59"/>
  <c r="K7" i="1"/>
  <c r="AR4" i="83"/>
  <c r="Y5" i="76"/>
  <c r="X5" i="76"/>
  <c r="AH5" i="76" s="1"/>
  <c r="AQ5" i="76" s="1"/>
  <c r="K5" i="3"/>
  <c r="AO4" i="55"/>
  <c r="AR3" i="66"/>
  <c r="K5" i="15"/>
  <c r="AN4" i="72"/>
  <c r="AI4" i="72"/>
  <c r="AI4" i="39"/>
  <c r="AN4" i="39"/>
  <c r="Y5" i="12"/>
  <c r="X5" i="12"/>
  <c r="AH5" i="12" s="1"/>
  <c r="AQ5" i="12" s="1"/>
  <c r="Y5" i="59"/>
  <c r="X5" i="59"/>
  <c r="AH5" i="59" s="1"/>
  <c r="AQ5" i="59" s="1"/>
  <c r="AR3" i="27"/>
  <c r="Z5" i="19"/>
  <c r="AR4" i="70"/>
  <c r="K5" i="64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R3" i="54"/>
  <c r="AI4" i="9"/>
  <c r="AN4" i="9"/>
  <c r="AO4" i="96"/>
  <c r="AR4" i="55"/>
  <c r="Z5" i="66"/>
  <c r="K5" i="52"/>
  <c r="AI4" i="11"/>
  <c r="AN4" i="11"/>
  <c r="K6" i="10"/>
  <c r="X5" i="93"/>
  <c r="AH5" i="93" s="1"/>
  <c r="AQ5" i="93" s="1"/>
  <c r="Y5" i="93"/>
  <c r="K5" i="83"/>
  <c r="K5" i="20"/>
  <c r="AQ4" i="20"/>
  <c r="AQ5" i="26"/>
  <c r="K7" i="49"/>
  <c r="AR4" i="89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Q4" i="46"/>
  <c r="K5" i="63"/>
  <c r="AQ4" i="63"/>
  <c r="AP4" i="91"/>
  <c r="AO4" i="48"/>
  <c r="Y5" i="7"/>
  <c r="X5" i="7"/>
  <c r="AH5" i="7" s="1"/>
  <c r="AQ5" i="7" s="1"/>
  <c r="AP4" i="2"/>
  <c r="AP4" i="86"/>
  <c r="AI4" i="40"/>
  <c r="AN4" i="40"/>
  <c r="AI4" i="60"/>
  <c r="AN4" i="60"/>
  <c r="AR3" i="72"/>
  <c r="AN4" i="82"/>
  <c r="AI4" i="82"/>
  <c r="AR3" i="71"/>
  <c r="Y5" i="8"/>
  <c r="X5" i="8"/>
  <c r="AH5" i="8" s="1"/>
  <c r="AQ5" i="8" s="1"/>
  <c r="AN4" i="86"/>
  <c r="Y5" i="68"/>
  <c r="X5" i="68"/>
  <c r="AH5" i="68" s="1"/>
  <c r="AQ5" i="68" s="1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AQ4" i="87"/>
  <c r="AR4" i="45"/>
  <c r="AR4" i="69"/>
  <c r="AR4" i="28"/>
  <c r="AQ4" i="84"/>
  <c r="AQ4" i="64"/>
  <c r="AI4" i="22"/>
  <c r="AN4" i="22"/>
  <c r="AP4" i="75"/>
  <c r="AP4" i="71"/>
  <c r="AI4" i="67"/>
  <c r="AN4" i="67"/>
  <c r="AI4" i="13"/>
  <c r="AN4" i="13"/>
  <c r="K5" i="95"/>
  <c r="AQ4" i="95"/>
  <c r="AR3" i="51"/>
  <c r="AN4" i="15"/>
  <c r="AI4" i="15"/>
  <c r="Z5" i="18"/>
  <c r="AN4" i="58"/>
  <c r="AI4" i="58"/>
  <c r="AR4" i="17"/>
  <c r="Y5" i="77"/>
  <c r="X5" i="77"/>
  <c r="AH5" i="77" s="1"/>
  <c r="AQ5" i="77" s="1"/>
  <c r="AR3" i="88"/>
  <c r="K5" i="85"/>
  <c r="Y5" i="5"/>
  <c r="X5" i="5"/>
  <c r="AH5" i="5" s="1"/>
  <c r="AQ5" i="5" s="1"/>
  <c r="AP4" i="64"/>
  <c r="AP4" i="56"/>
  <c r="AI4" i="34"/>
  <c r="AN4" i="34"/>
  <c r="AQ4" i="52"/>
  <c r="AP4" i="16"/>
  <c r="Y6" i="88"/>
  <c r="X6" i="88"/>
  <c r="AH6" i="88" s="1"/>
  <c r="AR3" i="50"/>
  <c r="Y5" i="9"/>
  <c r="X5" i="9"/>
  <c r="AQ5" i="86"/>
  <c r="AI4" i="81"/>
  <c r="AN4" i="81"/>
  <c r="K5" i="88"/>
  <c r="AQ4" i="88"/>
  <c r="AP4" i="88"/>
  <c r="AN4" i="88"/>
  <c r="AO4" i="88"/>
  <c r="AR4" i="73"/>
  <c r="AR3" i="64"/>
  <c r="X5" i="60"/>
  <c r="AH5" i="60" s="1"/>
  <c r="AQ5" i="60" s="1"/>
  <c r="Y5" i="60"/>
  <c r="W6" i="31"/>
  <c r="AG5" i="31"/>
  <c r="AP5" i="31" s="1"/>
  <c r="AF5" i="31"/>
  <c r="AO5" i="31" s="1"/>
  <c r="AE5" i="31"/>
  <c r="K7" i="18"/>
  <c r="AR3" i="52"/>
  <c r="Y5" i="44"/>
  <c r="X5" i="44"/>
  <c r="Z5" i="44" s="1"/>
  <c r="K5" i="94"/>
  <c r="AQ4" i="94"/>
  <c r="AE5" i="79"/>
  <c r="AG5" i="79"/>
  <c r="AF5" i="79"/>
  <c r="W6" i="79"/>
  <c r="AR3" i="65"/>
  <c r="AR3" i="30"/>
  <c r="AR4" i="86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R3" i="61"/>
  <c r="X5" i="22"/>
  <c r="AH5" i="22" s="1"/>
  <c r="AQ5" i="22" s="1"/>
  <c r="Y5" i="22"/>
  <c r="AG5" i="17"/>
  <c r="AP5" i="17" s="1"/>
  <c r="AF5" i="17"/>
  <c r="AO5" i="17" s="1"/>
  <c r="AE5" i="17"/>
  <c r="W6" i="17"/>
  <c r="Y5" i="42"/>
  <c r="X5" i="42"/>
  <c r="AR4" i="32"/>
  <c r="K6" i="13"/>
  <c r="AP4" i="55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Q4" i="79"/>
  <c r="AI4" i="6"/>
  <c r="AN4" i="6"/>
  <c r="Y5" i="13"/>
  <c r="X5" i="13"/>
  <c r="AH5" i="13" s="1"/>
  <c r="AQ5" i="13" s="1"/>
  <c r="AI4" i="24"/>
  <c r="AN4" i="24"/>
  <c r="Y5" i="15"/>
  <c r="Z5" i="15" s="1"/>
  <c r="X5" i="15"/>
  <c r="AH5" i="15" s="1"/>
  <c r="AQ5" i="15" s="1"/>
  <c r="Y5" i="58"/>
  <c r="X5" i="58"/>
  <c r="K5" i="78"/>
  <c r="AQ4" i="78"/>
  <c r="AF5" i="69" l="1"/>
  <c r="AO5" i="69" s="1"/>
  <c r="W6" i="69"/>
  <c r="AG5" i="69"/>
  <c r="AP5" i="69" s="1"/>
  <c r="Z5" i="84"/>
  <c r="Z5" i="57"/>
  <c r="Z5" i="2"/>
  <c r="W6" i="2" s="1"/>
  <c r="Z5" i="42"/>
  <c r="Z5" i="80"/>
  <c r="Z5" i="38"/>
  <c r="Z5" i="64"/>
  <c r="Z5" i="49"/>
  <c r="Z5" i="77"/>
  <c r="AG5" i="77" s="1"/>
  <c r="AP5" i="77" s="1"/>
  <c r="Z5" i="8"/>
  <c r="Z5" i="9"/>
  <c r="W6" i="26"/>
  <c r="AF5" i="26"/>
  <c r="AO5" i="26" s="1"/>
  <c r="AQ5" i="84"/>
  <c r="AP5" i="48"/>
  <c r="AQ5" i="74"/>
  <c r="AO5" i="79"/>
  <c r="AP5" i="79"/>
  <c r="Z5" i="3"/>
  <c r="Z5" i="4"/>
  <c r="Z5" i="68"/>
  <c r="AG5" i="68" s="1"/>
  <c r="AP5" i="68" s="1"/>
  <c r="Z5" i="59"/>
  <c r="Z5" i="75"/>
  <c r="Z5" i="72"/>
  <c r="Z5" i="29"/>
  <c r="AG5" i="29" s="1"/>
  <c r="AP5" i="29" s="1"/>
  <c r="Z5" i="13"/>
  <c r="Z5" i="93"/>
  <c r="AF5" i="93" s="1"/>
  <c r="AO5" i="93" s="1"/>
  <c r="Z5" i="76"/>
  <c r="AG5" i="26"/>
  <c r="AP5" i="26" s="1"/>
  <c r="Z5" i="60"/>
  <c r="AF5" i="60" s="1"/>
  <c r="AO5" i="60" s="1"/>
  <c r="Z6" i="88"/>
  <c r="Z5" i="71"/>
  <c r="AF5" i="71" s="1"/>
  <c r="AO5" i="71" s="1"/>
  <c r="Z5" i="1"/>
  <c r="AF5" i="1" s="1"/>
  <c r="AO5" i="1" s="1"/>
  <c r="Z5" i="82"/>
  <c r="Z5" i="37"/>
  <c r="AE5" i="37" s="1"/>
  <c r="AG5" i="15"/>
  <c r="AP5" i="15" s="1"/>
  <c r="AF5" i="15"/>
  <c r="AO5" i="15" s="1"/>
  <c r="AE5" i="15"/>
  <c r="W6" i="15"/>
  <c r="AE5" i="9"/>
  <c r="W6" i="9"/>
  <c r="AG5" i="9"/>
  <c r="AP5" i="9" s="1"/>
  <c r="AF5" i="9"/>
  <c r="AO5" i="9" s="1"/>
  <c r="AE5" i="43"/>
  <c r="W6" i="43"/>
  <c r="AG5" i="43"/>
  <c r="AP5" i="43" s="1"/>
  <c r="AF5" i="43"/>
  <c r="AO5" i="43" s="1"/>
  <c r="AG5" i="84"/>
  <c r="AP5" i="84" s="1"/>
  <c r="AF5" i="84"/>
  <c r="AO5" i="84" s="1"/>
  <c r="AE5" i="84"/>
  <c r="W6" i="84"/>
  <c r="W6" i="3"/>
  <c r="AG5" i="3"/>
  <c r="AP5" i="3" s="1"/>
  <c r="AF5" i="3"/>
  <c r="AO5" i="3" s="1"/>
  <c r="AE5" i="3"/>
  <c r="AF5" i="59"/>
  <c r="AO5" i="59" s="1"/>
  <c r="AE5" i="59"/>
  <c r="W6" i="59"/>
  <c r="AG5" i="59"/>
  <c r="AP5" i="59" s="1"/>
  <c r="W6" i="29"/>
  <c r="AE5" i="29"/>
  <c r="AF5" i="13"/>
  <c r="AO5" i="13" s="1"/>
  <c r="AE5" i="13"/>
  <c r="W6" i="13"/>
  <c r="AG5" i="13"/>
  <c r="AP5" i="13" s="1"/>
  <c r="AE5" i="60"/>
  <c r="W6" i="60"/>
  <c r="AR4" i="81"/>
  <c r="K6" i="83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Q5" i="83"/>
  <c r="AG5" i="66"/>
  <c r="AP5" i="66" s="1"/>
  <c r="W6" i="66"/>
  <c r="AF5" i="66"/>
  <c r="AO5" i="66" s="1"/>
  <c r="AE5" i="66"/>
  <c r="AR4" i="72"/>
  <c r="AR4" i="71"/>
  <c r="K6" i="60"/>
  <c r="K6" i="96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Q5" i="96"/>
  <c r="X6" i="61"/>
  <c r="Y6" i="61"/>
  <c r="AN5" i="70"/>
  <c r="AI5" i="70"/>
  <c r="W6" i="80"/>
  <c r="AG5" i="80"/>
  <c r="AP5" i="80" s="1"/>
  <c r="AF5" i="80"/>
  <c r="AO5" i="80" s="1"/>
  <c r="AE5" i="80"/>
  <c r="X6" i="14"/>
  <c r="AH6" i="14" s="1"/>
  <c r="AQ6" i="14" s="1"/>
  <c r="Y6" i="14"/>
  <c r="AR4" i="56"/>
  <c r="K6" i="51"/>
  <c r="K6" i="8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O5" i="95"/>
  <c r="AG5" i="28"/>
  <c r="AP5" i="28" s="1"/>
  <c r="AF5" i="28"/>
  <c r="AO5" i="28" s="1"/>
  <c r="AE5" i="28"/>
  <c r="W6" i="28"/>
  <c r="AH5" i="39"/>
  <c r="AQ5" i="39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" i="70"/>
  <c r="W6" i="73"/>
  <c r="AG5" i="73"/>
  <c r="AP5" i="73" s="1"/>
  <c r="AF5" i="73"/>
  <c r="AO5" i="73" s="1"/>
  <c r="AE5" i="73"/>
  <c r="AG5" i="49"/>
  <c r="AP5" i="49" s="1"/>
  <c r="AF5" i="49"/>
  <c r="AO5" i="49" s="1"/>
  <c r="AE5" i="49"/>
  <c r="W6" i="49"/>
  <c r="AR4" i="16"/>
  <c r="AR4" i="64"/>
  <c r="AQ5" i="46"/>
  <c r="AR4" i="93"/>
  <c r="K7" i="5"/>
  <c r="Y6" i="69"/>
  <c r="X6" i="69"/>
  <c r="AR4" i="76"/>
  <c r="AQ5" i="55"/>
  <c r="K8" i="69"/>
  <c r="AQ5" i="81"/>
  <c r="AH5" i="25"/>
  <c r="AQ5" i="25" s="1"/>
  <c r="W6" i="53"/>
  <c r="AG5" i="53"/>
  <c r="AP5" i="53" s="1"/>
  <c r="AE5" i="53"/>
  <c r="AF5" i="53"/>
  <c r="AO5" i="53" s="1"/>
  <c r="AG5" i="52"/>
  <c r="AP5" i="52" s="1"/>
  <c r="AF5" i="52"/>
  <c r="AO5" i="52" s="1"/>
  <c r="AE5" i="52"/>
  <c r="W6" i="52"/>
  <c r="AR4" i="4"/>
  <c r="AH5" i="58"/>
  <c r="AQ5" i="58" s="1"/>
  <c r="K6" i="94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Q5" i="94"/>
  <c r="AR4" i="6"/>
  <c r="AH5" i="42"/>
  <c r="AQ5" i="42" s="1"/>
  <c r="K6" i="3"/>
  <c r="Z5" i="85"/>
  <c r="Z5" i="67"/>
  <c r="AQ5" i="75"/>
  <c r="AR4" i="8"/>
  <c r="AO5" i="63"/>
  <c r="X6" i="90"/>
  <c r="Y6" i="90"/>
  <c r="Z5" i="51"/>
  <c r="AI5" i="48"/>
  <c r="AN5" i="48"/>
  <c r="AN5" i="14"/>
  <c r="AI5" i="14"/>
  <c r="X6" i="95"/>
  <c r="Y6" i="95"/>
  <c r="AR4" i="25"/>
  <c r="K6" i="93"/>
  <c r="AR4" i="2"/>
  <c r="K6" i="89"/>
  <c r="AQ5" i="89"/>
  <c r="K6" i="68"/>
  <c r="AN5" i="92"/>
  <c r="AI5" i="92"/>
  <c r="K7" i="6"/>
  <c r="AQ5" i="48"/>
  <c r="AQ5" i="91"/>
  <c r="AP5" i="94"/>
  <c r="Z5" i="24"/>
  <c r="AR4" i="75"/>
  <c r="AG5" i="50"/>
  <c r="AP5" i="50" s="1"/>
  <c r="AF5" i="50"/>
  <c r="AO5" i="50" s="1"/>
  <c r="W6" i="50"/>
  <c r="AE5" i="50"/>
  <c r="K6" i="2"/>
  <c r="Z5" i="74"/>
  <c r="K7" i="45"/>
  <c r="AO5" i="96"/>
  <c r="X6" i="26"/>
  <c r="Z6" i="26" s="1"/>
  <c r="Y6" i="26"/>
  <c r="AI5" i="32"/>
  <c r="AN5" i="32"/>
  <c r="AN5" i="41"/>
  <c r="AI5" i="41"/>
  <c r="AN5" i="17"/>
  <c r="AI5" i="17"/>
  <c r="AR4" i="22"/>
  <c r="K6" i="20"/>
  <c r="W6" i="76"/>
  <c r="AG5" i="76"/>
  <c r="AP5" i="76" s="1"/>
  <c r="AF5" i="76"/>
  <c r="AO5" i="76" s="1"/>
  <c r="AE5" i="76"/>
  <c r="K8" i="1"/>
  <c r="AQ5" i="85"/>
  <c r="AR4" i="5"/>
  <c r="AG5" i="57"/>
  <c r="AP5" i="57" s="1"/>
  <c r="AF5" i="57"/>
  <c r="AO5" i="57" s="1"/>
  <c r="AE5" i="57"/>
  <c r="W6" i="57"/>
  <c r="AF5" i="38"/>
  <c r="AO5" i="38" s="1"/>
  <c r="AE5" i="38"/>
  <c r="W6" i="38"/>
  <c r="AG5" i="38"/>
  <c r="AP5" i="38" s="1"/>
  <c r="K8" i="65"/>
  <c r="AR4" i="29"/>
  <c r="X6" i="83"/>
  <c r="Y6" i="83"/>
  <c r="AR4" i="37"/>
  <c r="AI5" i="63"/>
  <c r="AN5" i="63"/>
  <c r="AI5" i="79"/>
  <c r="AN5" i="79"/>
  <c r="AH5" i="44"/>
  <c r="AQ5" i="44" s="1"/>
  <c r="AR4" i="58"/>
  <c r="Z5" i="58"/>
  <c r="AR4" i="24"/>
  <c r="X6" i="31"/>
  <c r="Y6" i="31"/>
  <c r="Z5" i="5"/>
  <c r="AR4" i="13"/>
  <c r="Z5" i="7"/>
  <c r="AR4" i="11"/>
  <c r="K6" i="64"/>
  <c r="Z5" i="12"/>
  <c r="AR4" i="59"/>
  <c r="AI5" i="89"/>
  <c r="AN5" i="89"/>
  <c r="AR4" i="68"/>
  <c r="K7" i="22"/>
  <c r="AQ5" i="79"/>
  <c r="AN5" i="83"/>
  <c r="AI5" i="83"/>
  <c r="AP5" i="63"/>
  <c r="Y6" i="45"/>
  <c r="X6" i="45"/>
  <c r="AR4" i="30"/>
  <c r="AO5" i="48"/>
  <c r="Z5" i="16"/>
  <c r="AQ5" i="64"/>
  <c r="K6" i="92"/>
  <c r="AQ5" i="92"/>
  <c r="AG5" i="46"/>
  <c r="AP5" i="46" s="1"/>
  <c r="AF5" i="46"/>
  <c r="AO5" i="46" s="1"/>
  <c r="AE5" i="46"/>
  <c r="W6" i="46"/>
  <c r="K8" i="66"/>
  <c r="W6" i="62"/>
  <c r="AG5" i="62"/>
  <c r="AP5" i="62" s="1"/>
  <c r="AF5" i="62"/>
  <c r="AO5" i="62" s="1"/>
  <c r="AE5" i="62"/>
  <c r="AR4" i="74"/>
  <c r="AP5" i="95"/>
  <c r="Z5" i="39"/>
  <c r="AG5" i="55"/>
  <c r="AP5" i="55" s="1"/>
  <c r="W6" i="55"/>
  <c r="AF5" i="55"/>
  <c r="AO5" i="55" s="1"/>
  <c r="AE5" i="55"/>
  <c r="K6" i="59"/>
  <c r="K7" i="24"/>
  <c r="AQ5" i="20"/>
  <c r="Z5" i="23"/>
  <c r="K8" i="9"/>
  <c r="AO5" i="92"/>
  <c r="Z5" i="10"/>
  <c r="K6" i="7"/>
  <c r="Y6" i="94"/>
  <c r="X6" i="94"/>
  <c r="Z5" i="6"/>
  <c r="K6" i="11"/>
  <c r="K6" i="23"/>
  <c r="Z5" i="81"/>
  <c r="AQ5" i="4"/>
  <c r="Z5" i="25"/>
  <c r="K8" i="21"/>
  <c r="K6" i="8"/>
  <c r="AP5" i="96"/>
  <c r="AI5" i="47"/>
  <c r="AN5" i="47"/>
  <c r="K7" i="13"/>
  <c r="W6" i="42"/>
  <c r="AG5" i="42"/>
  <c r="AP5" i="42" s="1"/>
  <c r="AF5" i="42"/>
  <c r="AO5" i="42" s="1"/>
  <c r="AE5" i="42"/>
  <c r="Y6" i="79"/>
  <c r="X6" i="79"/>
  <c r="AE5" i="44"/>
  <c r="W6" i="44"/>
  <c r="AG5" i="44"/>
  <c r="AP5" i="44" s="1"/>
  <c r="AF5" i="44"/>
  <c r="AO5" i="44" s="1"/>
  <c r="K8" i="18"/>
  <c r="W7" i="88"/>
  <c r="AG6" i="88"/>
  <c r="AF6" i="88"/>
  <c r="AO6" i="88" s="1"/>
  <c r="AE6" i="88"/>
  <c r="AR4" i="34"/>
  <c r="AG5" i="18"/>
  <c r="AP5" i="18" s="1"/>
  <c r="AF5" i="18"/>
  <c r="AO5" i="18" s="1"/>
  <c r="AE5" i="18"/>
  <c r="W6" i="18"/>
  <c r="AR4" i="60"/>
  <c r="K8" i="49"/>
  <c r="AG5" i="93"/>
  <c r="AP5" i="93" s="1"/>
  <c r="X6" i="89"/>
  <c r="Y6" i="89"/>
  <c r="W6" i="75"/>
  <c r="AG5" i="75"/>
  <c r="AP5" i="75" s="1"/>
  <c r="AF5" i="75"/>
  <c r="AO5" i="75" s="1"/>
  <c r="AE5" i="75"/>
  <c r="AR4" i="33"/>
  <c r="AO5" i="83"/>
  <c r="AO5" i="90"/>
  <c r="AN5" i="45"/>
  <c r="AI5" i="45"/>
  <c r="AI5" i="61"/>
  <c r="AN5" i="61"/>
  <c r="X6" i="70"/>
  <c r="Y6" i="70"/>
  <c r="AR4" i="36"/>
  <c r="AH5" i="34"/>
  <c r="AQ5" i="34" s="1"/>
  <c r="AR4" i="57"/>
  <c r="AH5" i="40"/>
  <c r="AQ5" i="40" s="1"/>
  <c r="K6" i="71"/>
  <c r="AE5" i="2"/>
  <c r="K6" i="67"/>
  <c r="AQ5" i="90"/>
  <c r="AQ5" i="78"/>
  <c r="AR4" i="43"/>
  <c r="AR4" i="78"/>
  <c r="AR4" i="1"/>
  <c r="AQ5" i="56"/>
  <c r="AH5" i="33"/>
  <c r="AQ5" i="33" s="1"/>
  <c r="AE5" i="82"/>
  <c r="W6" i="82"/>
  <c r="AG5" i="82"/>
  <c r="AP5" i="82" s="1"/>
  <c r="AF5" i="82"/>
  <c r="AO5" i="82" s="1"/>
  <c r="X6" i="27"/>
  <c r="Y6" i="27"/>
  <c r="AP5" i="92"/>
  <c r="AH5" i="65"/>
  <c r="AQ5" i="65" s="1"/>
  <c r="Z5" i="91"/>
  <c r="AO5" i="94"/>
  <c r="K6" i="4"/>
  <c r="AQ5" i="87"/>
  <c r="AH5" i="37"/>
  <c r="AQ5" i="37" s="1"/>
  <c r="AG5" i="86"/>
  <c r="AP5" i="86" s="1"/>
  <c r="AF5" i="86"/>
  <c r="AO5" i="86" s="1"/>
  <c r="AE5" i="86"/>
  <c r="W6" i="86"/>
  <c r="AR4" i="49"/>
  <c r="AH5" i="30"/>
  <c r="AQ5" i="30" s="1"/>
  <c r="AH5" i="36"/>
  <c r="AQ5" i="36" s="1"/>
  <c r="AQ5" i="11"/>
  <c r="Y6" i="47"/>
  <c r="X6" i="47"/>
  <c r="X6" i="35"/>
  <c r="Y6" i="35"/>
  <c r="K6" i="88"/>
  <c r="AQ5" i="88"/>
  <c r="W6" i="77"/>
  <c r="AR4" i="15"/>
  <c r="W6" i="68"/>
  <c r="AE5" i="8"/>
  <c r="W6" i="8"/>
  <c r="AG5" i="8"/>
  <c r="AP5" i="8" s="1"/>
  <c r="AF5" i="8"/>
  <c r="AO5" i="8" s="1"/>
  <c r="AR4" i="82"/>
  <c r="K6" i="63"/>
  <c r="AQ5" i="63"/>
  <c r="K6" i="52"/>
  <c r="AR4" i="39"/>
  <c r="K6" i="15"/>
  <c r="AR4" i="12"/>
  <c r="K6" i="55"/>
  <c r="AP5" i="88"/>
  <c r="AH5" i="57"/>
  <c r="AQ5" i="57" s="1"/>
  <c r="AH5" i="38"/>
  <c r="AQ5" i="38" s="1"/>
  <c r="K7" i="14"/>
  <c r="AP5" i="83"/>
  <c r="Y6" i="48"/>
  <c r="X6" i="48"/>
  <c r="AQ5" i="80"/>
  <c r="AG5" i="72"/>
  <c r="AP5" i="72" s="1"/>
  <c r="AF5" i="72"/>
  <c r="AO5" i="72" s="1"/>
  <c r="AE5" i="72"/>
  <c r="W6" i="72"/>
  <c r="AO5" i="88"/>
  <c r="AG5" i="64"/>
  <c r="AP5" i="64" s="1"/>
  <c r="AF5" i="64"/>
  <c r="AO5" i="64" s="1"/>
  <c r="AE5" i="64"/>
  <c r="W6" i="64"/>
  <c r="K6" i="56"/>
  <c r="AE5" i="87"/>
  <c r="AF5" i="87"/>
  <c r="AO5" i="87" s="1"/>
  <c r="W6" i="87"/>
  <c r="AG5" i="87"/>
  <c r="AP5" i="87" s="1"/>
  <c r="AG5" i="20"/>
  <c r="AP5" i="20" s="1"/>
  <c r="AF5" i="20"/>
  <c r="AO5" i="20" s="1"/>
  <c r="AE5" i="20"/>
  <c r="W6" i="20"/>
  <c r="K7" i="17"/>
  <c r="K8" i="62"/>
  <c r="AN5" i="88"/>
  <c r="AR4" i="77"/>
  <c r="AR4" i="42"/>
  <c r="K6" i="16"/>
  <c r="AN5" i="69"/>
  <c r="AI5" i="69"/>
  <c r="K8" i="57"/>
  <c r="AR4" i="38"/>
  <c r="K6" i="12"/>
  <c r="K7" i="30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W6" i="4"/>
  <c r="AG5" i="4"/>
  <c r="AP5" i="4" s="1"/>
  <c r="AF5" i="4"/>
  <c r="AO5" i="4" s="1"/>
  <c r="AE5" i="4"/>
  <c r="AR4" i="23"/>
  <c r="K6" i="19"/>
  <c r="K8" i="53"/>
  <c r="AR4" i="10"/>
  <c r="AQ5" i="52"/>
  <c r="Y6" i="96"/>
  <c r="X6" i="96"/>
  <c r="X6" i="32"/>
  <c r="Y6" i="32"/>
  <c r="X6" i="41"/>
  <c r="Z6" i="41" s="1"/>
  <c r="Y6" i="41"/>
  <c r="K6" i="78"/>
  <c r="X6" i="17"/>
  <c r="AH6" i="17" s="1"/>
  <c r="AQ6" i="17" s="1"/>
  <c r="Y6" i="17"/>
  <c r="Z5" i="22"/>
  <c r="AI5" i="31"/>
  <c r="AN5" i="31"/>
  <c r="AH5" i="9"/>
  <c r="AQ5" i="9" s="1"/>
  <c r="K6" i="85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6" i="95"/>
  <c r="AQ5" i="95"/>
  <c r="AR4" i="67"/>
  <c r="AR4" i="40"/>
  <c r="K7" i="10"/>
  <c r="AR4" i="9"/>
  <c r="AG5" i="19"/>
  <c r="AP5" i="19" s="1"/>
  <c r="AF5" i="19"/>
  <c r="AO5" i="19" s="1"/>
  <c r="AE5" i="19"/>
  <c r="W6" i="19"/>
  <c r="K10" i="58"/>
  <c r="AR4" i="7"/>
  <c r="Y6" i="63"/>
  <c r="X6" i="63"/>
  <c r="AH6" i="63" s="1"/>
  <c r="AQ6" i="63" s="1"/>
  <c r="AN5" i="90"/>
  <c r="AI5" i="90"/>
  <c r="AQ5" i="51"/>
  <c r="AR4" i="80"/>
  <c r="Z5" i="34"/>
  <c r="AQ5" i="71"/>
  <c r="W6" i="54"/>
  <c r="AE5" i="54"/>
  <c r="AG5" i="54"/>
  <c r="AP5" i="54" s="1"/>
  <c r="AF5" i="54"/>
  <c r="AO5" i="54" s="1"/>
  <c r="AG5" i="21"/>
  <c r="AP5" i="21" s="1"/>
  <c r="AF5" i="21"/>
  <c r="AO5" i="21" s="1"/>
  <c r="AE5" i="21"/>
  <c r="W6" i="21"/>
  <c r="AR4" i="44"/>
  <c r="Z5" i="40"/>
  <c r="AN5" i="95"/>
  <c r="AI5" i="95"/>
  <c r="Z5" i="78"/>
  <c r="AR4" i="51"/>
  <c r="K6" i="50"/>
  <c r="AH5" i="1"/>
  <c r="AQ5" i="1" s="1"/>
  <c r="AH5" i="49"/>
  <c r="AQ5" i="49" s="1"/>
  <c r="AH5" i="43"/>
  <c r="AQ5" i="43" s="1"/>
  <c r="AR5" i="88"/>
  <c r="Z5" i="56"/>
  <c r="AR4" i="84"/>
  <c r="Z5" i="33"/>
  <c r="AN5" i="27"/>
  <c r="AI5" i="27"/>
  <c r="K8" i="61"/>
  <c r="AR4" i="91"/>
  <c r="X6" i="92"/>
  <c r="Y6" i="92"/>
  <c r="Z6" i="92" s="1"/>
  <c r="K8" i="54"/>
  <c r="Z5" i="65"/>
  <c r="AR4" i="85"/>
  <c r="AR4" i="3"/>
  <c r="AI5" i="94"/>
  <c r="AN5" i="94"/>
  <c r="K7" i="27"/>
  <c r="K6" i="74"/>
  <c r="AH5" i="29"/>
  <c r="AQ5" i="29" s="1"/>
  <c r="K6" i="72"/>
  <c r="AQ5" i="3"/>
  <c r="Z5" i="30"/>
  <c r="AR4" i="65"/>
  <c r="Z5" i="36"/>
  <c r="Z5" i="11"/>
  <c r="AI5" i="96"/>
  <c r="AN5" i="96"/>
  <c r="AI5" i="26"/>
  <c r="AN5" i="26"/>
  <c r="AI5" i="35"/>
  <c r="AN5" i="35"/>
  <c r="AE5" i="68" l="1"/>
  <c r="AF5" i="2"/>
  <c r="AO5" i="2" s="1"/>
  <c r="W6" i="93"/>
  <c r="Y6" i="93" s="1"/>
  <c r="AG5" i="1"/>
  <c r="AP5" i="1" s="1"/>
  <c r="AG5" i="2"/>
  <c r="AP5" i="2" s="1"/>
  <c r="AE5" i="93"/>
  <c r="AI5" i="93" s="1"/>
  <c r="AE5" i="1"/>
  <c r="AE5" i="77"/>
  <c r="AE5" i="71"/>
  <c r="AN5" i="71" s="1"/>
  <c r="AF5" i="68"/>
  <c r="AO5" i="68" s="1"/>
  <c r="AF5" i="77"/>
  <c r="AO5" i="77" s="1"/>
  <c r="Z6" i="35"/>
  <c r="AG6" i="35" s="1"/>
  <c r="AP6" i="35" s="1"/>
  <c r="Z6" i="31"/>
  <c r="AF5" i="29"/>
  <c r="AO5" i="29" s="1"/>
  <c r="Z6" i="27"/>
  <c r="AE6" i="27" s="1"/>
  <c r="AG5" i="60"/>
  <c r="AP5" i="60" s="1"/>
  <c r="W6" i="1"/>
  <c r="Z6" i="89"/>
  <c r="AF6" i="89" s="1"/>
  <c r="AO6" i="89" s="1"/>
  <c r="Z6" i="69"/>
  <c r="AF6" i="69" s="1"/>
  <c r="AO6" i="69" s="1"/>
  <c r="Z6" i="32"/>
  <c r="AF6" i="32" s="1"/>
  <c r="AO6" i="32" s="1"/>
  <c r="Z6" i="95"/>
  <c r="W7" i="95" s="1"/>
  <c r="Z6" i="96"/>
  <c r="W6" i="71"/>
  <c r="Z6" i="94"/>
  <c r="AF6" i="94" s="1"/>
  <c r="AO6" i="94" s="1"/>
  <c r="AF5" i="37"/>
  <c r="AO5" i="37" s="1"/>
  <c r="AG5" i="71"/>
  <c r="AP5" i="71" s="1"/>
  <c r="Z6" i="17"/>
  <c r="AG6" i="17" s="1"/>
  <c r="AP6" i="17" s="1"/>
  <c r="Z6" i="14"/>
  <c r="W7" i="14" s="1"/>
  <c r="AG5" i="37"/>
  <c r="AP5" i="37" s="1"/>
  <c r="W6" i="37"/>
  <c r="X6" i="37" s="1"/>
  <c r="Z6" i="48"/>
  <c r="W7" i="48" s="1"/>
  <c r="W7" i="92"/>
  <c r="AG6" i="92"/>
  <c r="AP6" i="92" s="1"/>
  <c r="AF6" i="92"/>
  <c r="AO6" i="92" s="1"/>
  <c r="AE6" i="92"/>
  <c r="AG6" i="32"/>
  <c r="AP6" i="32" s="1"/>
  <c r="AE6" i="32"/>
  <c r="AG6" i="69"/>
  <c r="AP6" i="69" s="1"/>
  <c r="AE6" i="69"/>
  <c r="AF6" i="27"/>
  <c r="AO6" i="27" s="1"/>
  <c r="AR5" i="27"/>
  <c r="AN5" i="19"/>
  <c r="AI5" i="19"/>
  <c r="K7" i="95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7" i="12"/>
  <c r="AN5" i="20"/>
  <c r="AI5" i="20"/>
  <c r="Y6" i="64"/>
  <c r="X6" i="64"/>
  <c r="AH6" i="64" s="1"/>
  <c r="AQ6" i="64" s="1"/>
  <c r="AN5" i="72"/>
  <c r="AI5" i="72"/>
  <c r="K7" i="55"/>
  <c r="Y6" i="77"/>
  <c r="X6" i="77"/>
  <c r="AH6" i="47"/>
  <c r="AQ6" i="47" s="1"/>
  <c r="AN5" i="86"/>
  <c r="AI5" i="86"/>
  <c r="Y6" i="82"/>
  <c r="X6" i="82"/>
  <c r="Y6" i="2"/>
  <c r="X6" i="2"/>
  <c r="AH6" i="2" s="1"/>
  <c r="AQ6" i="2" s="1"/>
  <c r="AN5" i="93"/>
  <c r="AH6" i="79"/>
  <c r="AQ6" i="79" s="1"/>
  <c r="K9" i="21"/>
  <c r="K7" i="11"/>
  <c r="AE6" i="94"/>
  <c r="K7" i="59"/>
  <c r="AG5" i="16"/>
  <c r="AP5" i="16" s="1"/>
  <c r="AF5" i="16"/>
  <c r="AO5" i="16" s="1"/>
  <c r="AE5" i="16"/>
  <c r="W6" i="16"/>
  <c r="AH6" i="45"/>
  <c r="AQ6" i="45" s="1"/>
  <c r="AF5" i="12"/>
  <c r="AO5" i="12" s="1"/>
  <c r="AE5" i="12"/>
  <c r="W6" i="12"/>
  <c r="AG5" i="12"/>
  <c r="AP5" i="12" s="1"/>
  <c r="AF6" i="31"/>
  <c r="AO6" i="31" s="1"/>
  <c r="AE6" i="31"/>
  <c r="W7" i="31"/>
  <c r="AG6" i="31"/>
  <c r="AP6" i="31" s="1"/>
  <c r="AI5" i="38"/>
  <c r="AN5" i="38"/>
  <c r="K7" i="68"/>
  <c r="AF6" i="95"/>
  <c r="AO6" i="95" s="1"/>
  <c r="W6" i="85"/>
  <c r="AG5" i="85"/>
  <c r="AP5" i="85" s="1"/>
  <c r="AF5" i="85"/>
  <c r="AO5" i="85" s="1"/>
  <c r="AE5" i="85"/>
  <c r="AN5" i="52"/>
  <c r="AI5" i="52"/>
  <c r="X6" i="53"/>
  <c r="Y6" i="53"/>
  <c r="K8" i="5"/>
  <c r="Y6" i="73"/>
  <c r="X6" i="73"/>
  <c r="AG6" i="14"/>
  <c r="AP6" i="14" s="1"/>
  <c r="AF6" i="14"/>
  <c r="AO6" i="14" s="1"/>
  <c r="AE6" i="14"/>
  <c r="AI5" i="59"/>
  <c r="AN5" i="59"/>
  <c r="AI5" i="3"/>
  <c r="AN5" i="3"/>
  <c r="AN5" i="15"/>
  <c r="AI5" i="15"/>
  <c r="AI5" i="1"/>
  <c r="AN5" i="1"/>
  <c r="AF5" i="11"/>
  <c r="AO5" i="11" s="1"/>
  <c r="AE5" i="11"/>
  <c r="W6" i="11"/>
  <c r="AG5" i="11"/>
  <c r="AP5" i="11" s="1"/>
  <c r="K7" i="72"/>
  <c r="AG5" i="30"/>
  <c r="AP5" i="30" s="1"/>
  <c r="AF5" i="30"/>
  <c r="AO5" i="30" s="1"/>
  <c r="AE5" i="30"/>
  <c r="W6" i="30"/>
  <c r="K8" i="27"/>
  <c r="K9" i="54"/>
  <c r="W6" i="40"/>
  <c r="AG5" i="40"/>
  <c r="AP5" i="40" s="1"/>
  <c r="AF5" i="40"/>
  <c r="AO5" i="40" s="1"/>
  <c r="AE5" i="40"/>
  <c r="Z6" i="63"/>
  <c r="K8" i="10"/>
  <c r="AG5" i="22"/>
  <c r="AP5" i="22" s="1"/>
  <c r="AF5" i="22"/>
  <c r="AO5" i="22" s="1"/>
  <c r="AE5" i="22"/>
  <c r="W6" i="22"/>
  <c r="K7" i="78"/>
  <c r="AH6" i="32"/>
  <c r="AQ6" i="32" s="1"/>
  <c r="K7" i="19"/>
  <c r="Y6" i="4"/>
  <c r="X6" i="4"/>
  <c r="AH6" i="4" s="1"/>
  <c r="AQ6" i="4" s="1"/>
  <c r="K9" i="62"/>
  <c r="K8" i="17"/>
  <c r="AN5" i="64"/>
  <c r="AI5" i="64"/>
  <c r="AH6" i="70"/>
  <c r="AQ6" i="70" s="1"/>
  <c r="AP6" i="88"/>
  <c r="Y6" i="42"/>
  <c r="X6" i="42"/>
  <c r="AR5" i="47"/>
  <c r="K7" i="8"/>
  <c r="K7" i="23"/>
  <c r="AI5" i="55"/>
  <c r="AN5" i="55"/>
  <c r="K9" i="66"/>
  <c r="AE5" i="7"/>
  <c r="W6" i="7"/>
  <c r="AG5" i="7"/>
  <c r="AP5" i="7" s="1"/>
  <c r="AF5" i="7"/>
  <c r="AO5" i="7" s="1"/>
  <c r="W6" i="5"/>
  <c r="AG5" i="5"/>
  <c r="AP5" i="5" s="1"/>
  <c r="AF5" i="5"/>
  <c r="AO5" i="5" s="1"/>
  <c r="AE5" i="5"/>
  <c r="AQ6" i="88"/>
  <c r="AR5" i="79"/>
  <c r="K9" i="65"/>
  <c r="AR5" i="32"/>
  <c r="K8" i="45"/>
  <c r="AI5" i="50"/>
  <c r="AN5" i="50"/>
  <c r="AG5" i="24"/>
  <c r="AP5" i="24" s="1"/>
  <c r="AF5" i="24"/>
  <c r="AO5" i="24" s="1"/>
  <c r="AE5" i="24"/>
  <c r="W6" i="24"/>
  <c r="K7" i="93"/>
  <c r="AR5" i="70"/>
  <c r="AN5" i="29"/>
  <c r="AI5" i="29"/>
  <c r="AN5" i="84"/>
  <c r="AI5" i="84"/>
  <c r="AI5" i="43"/>
  <c r="AN5" i="43"/>
  <c r="Y6" i="9"/>
  <c r="X6" i="9"/>
  <c r="AG5" i="56"/>
  <c r="AP5" i="56" s="1"/>
  <c r="AF5" i="56"/>
  <c r="AO5" i="56" s="1"/>
  <c r="AE5" i="56"/>
  <c r="W6" i="56"/>
  <c r="AF5" i="78"/>
  <c r="AO5" i="78" s="1"/>
  <c r="AE5" i="78"/>
  <c r="W6" i="78"/>
  <c r="AG5" i="78"/>
  <c r="AP5" i="78" s="1"/>
  <c r="W6" i="34"/>
  <c r="AG5" i="34"/>
  <c r="AP5" i="34" s="1"/>
  <c r="AF5" i="34"/>
  <c r="AO5" i="34" s="1"/>
  <c r="AE5" i="34"/>
  <c r="AR5" i="69"/>
  <c r="AI5" i="87"/>
  <c r="AN5" i="87"/>
  <c r="Y6" i="68"/>
  <c r="X6" i="68"/>
  <c r="AH6" i="68" s="1"/>
  <c r="AQ6" i="68" s="1"/>
  <c r="Z6" i="47"/>
  <c r="AH6" i="27"/>
  <c r="AQ6" i="27" s="1"/>
  <c r="AI5" i="82"/>
  <c r="AN5" i="82"/>
  <c r="K7" i="67"/>
  <c r="K7" i="71"/>
  <c r="Z6" i="70"/>
  <c r="AI5" i="75"/>
  <c r="AN5" i="75"/>
  <c r="X7" i="88"/>
  <c r="Y7" i="88"/>
  <c r="X6" i="44"/>
  <c r="Y6" i="44"/>
  <c r="Z6" i="79"/>
  <c r="W6" i="25"/>
  <c r="AG5" i="25"/>
  <c r="AP5" i="25" s="1"/>
  <c r="AF5" i="25"/>
  <c r="AO5" i="25" s="1"/>
  <c r="AE5" i="25"/>
  <c r="AE5" i="6"/>
  <c r="W6" i="6"/>
  <c r="AG5" i="6"/>
  <c r="AP5" i="6" s="1"/>
  <c r="AF5" i="6"/>
  <c r="AO5" i="6" s="1"/>
  <c r="K7" i="7"/>
  <c r="K9" i="9"/>
  <c r="AI5" i="62"/>
  <c r="AN5" i="62"/>
  <c r="Z6" i="45"/>
  <c r="AR5" i="89"/>
  <c r="K7" i="64"/>
  <c r="AH6" i="83"/>
  <c r="AQ6" i="83" s="1"/>
  <c r="Y6" i="57"/>
  <c r="X6" i="57"/>
  <c r="AR5" i="17"/>
  <c r="X6" i="50"/>
  <c r="AH6" i="50" s="1"/>
  <c r="AQ6" i="50" s="1"/>
  <c r="Y6" i="50"/>
  <c r="K8" i="6"/>
  <c r="K7" i="89"/>
  <c r="AR5" i="48"/>
  <c r="AH6" i="90"/>
  <c r="AQ6" i="90" s="1"/>
  <c r="AF5" i="67"/>
  <c r="AO5" i="67" s="1"/>
  <c r="AE5" i="67"/>
  <c r="W6" i="67"/>
  <c r="AG5" i="67"/>
  <c r="AP5" i="67" s="1"/>
  <c r="K7" i="3"/>
  <c r="K9" i="70"/>
  <c r="AI5" i="80"/>
  <c r="AN5" i="80"/>
  <c r="AN5" i="66"/>
  <c r="AI5" i="66"/>
  <c r="X6" i="13"/>
  <c r="Y6" i="13"/>
  <c r="AI5" i="9"/>
  <c r="AN5" i="9"/>
  <c r="AI5" i="37"/>
  <c r="AN5" i="37"/>
  <c r="AI5" i="71"/>
  <c r="AR5" i="26"/>
  <c r="AE5" i="36"/>
  <c r="W6" i="36"/>
  <c r="AG5" i="36"/>
  <c r="AP5" i="36" s="1"/>
  <c r="AF5" i="36"/>
  <c r="AO5" i="36" s="1"/>
  <c r="K7" i="74"/>
  <c r="AH6" i="92"/>
  <c r="AQ6" i="92" s="1"/>
  <c r="W6" i="33"/>
  <c r="AG5" i="33"/>
  <c r="AP5" i="33" s="1"/>
  <c r="AF5" i="33"/>
  <c r="AO5" i="33" s="1"/>
  <c r="AE5" i="33"/>
  <c r="AR5" i="90"/>
  <c r="AH6" i="41"/>
  <c r="AQ6" i="41" s="1"/>
  <c r="AH6" i="96"/>
  <c r="AQ6" i="96" s="1"/>
  <c r="K8" i="14"/>
  <c r="K7" i="63"/>
  <c r="AN5" i="68"/>
  <c r="AI5" i="68"/>
  <c r="AN5" i="77"/>
  <c r="AI5" i="77"/>
  <c r="AI5" i="2"/>
  <c r="AN5" i="2"/>
  <c r="AH6" i="89"/>
  <c r="AQ6" i="89" s="1"/>
  <c r="X6" i="18"/>
  <c r="Y6" i="18"/>
  <c r="K8" i="13"/>
  <c r="AF5" i="10"/>
  <c r="AO5" i="10" s="1"/>
  <c r="AE5" i="10"/>
  <c r="W6" i="10"/>
  <c r="AG5" i="10"/>
  <c r="AP5" i="10" s="1"/>
  <c r="AG5" i="23"/>
  <c r="AP5" i="23" s="1"/>
  <c r="AF5" i="23"/>
  <c r="AO5" i="23" s="1"/>
  <c r="AE5" i="23"/>
  <c r="W6" i="23"/>
  <c r="K8" i="24"/>
  <c r="Y6" i="55"/>
  <c r="X6" i="55"/>
  <c r="AH6" i="55" s="1"/>
  <c r="AQ6" i="55" s="1"/>
  <c r="W6" i="39"/>
  <c r="AG5" i="39"/>
  <c r="AP5" i="39" s="1"/>
  <c r="AF5" i="39"/>
  <c r="AO5" i="39" s="1"/>
  <c r="AE5" i="39"/>
  <c r="Y6" i="46"/>
  <c r="X6" i="46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8" i="22"/>
  <c r="Z6" i="83"/>
  <c r="AN5" i="57"/>
  <c r="AI5" i="57"/>
  <c r="X6" i="76"/>
  <c r="Y6" i="76"/>
  <c r="AH6" i="26"/>
  <c r="AQ6" i="26" s="1"/>
  <c r="W6" i="74"/>
  <c r="AG5" i="74"/>
  <c r="AP5" i="74" s="1"/>
  <c r="AF5" i="74"/>
  <c r="AO5" i="74" s="1"/>
  <c r="AE5" i="74"/>
  <c r="AR5" i="92"/>
  <c r="AG5" i="51"/>
  <c r="AP5" i="51" s="1"/>
  <c r="AF5" i="51"/>
  <c r="AO5" i="51" s="1"/>
  <c r="AE5" i="51"/>
  <c r="W6" i="51"/>
  <c r="Z6" i="90"/>
  <c r="AN5" i="73"/>
  <c r="AI5" i="73"/>
  <c r="X6" i="28"/>
  <c r="Y6" i="28"/>
  <c r="K7" i="60"/>
  <c r="X6" i="60"/>
  <c r="AH6" i="60" s="1"/>
  <c r="AQ6" i="60" s="1"/>
  <c r="Y6" i="60"/>
  <c r="AI5" i="13"/>
  <c r="AN5" i="13"/>
  <c r="X6" i="3"/>
  <c r="AH6" i="3" s="1"/>
  <c r="AQ6" i="3" s="1"/>
  <c r="Y6" i="3"/>
  <c r="X6" i="71"/>
  <c r="AH6" i="71" s="1"/>
  <c r="AQ6" i="71" s="1"/>
  <c r="Y6" i="71"/>
  <c r="AR5" i="94"/>
  <c r="AG5" i="65"/>
  <c r="AP5" i="65" s="1"/>
  <c r="AF5" i="65"/>
  <c r="AO5" i="65" s="1"/>
  <c r="AE5" i="65"/>
  <c r="W6" i="65"/>
  <c r="K7" i="50"/>
  <c r="AR5" i="95"/>
  <c r="X6" i="21"/>
  <c r="Y6" i="21"/>
  <c r="Z6" i="21" s="1"/>
  <c r="AI5" i="54"/>
  <c r="AN5" i="54"/>
  <c r="W7" i="17"/>
  <c r="AE6" i="17"/>
  <c r="AF6" i="41"/>
  <c r="AO6" i="41" s="1"/>
  <c r="AE6" i="41"/>
  <c r="W7" i="41"/>
  <c r="AG6" i="41"/>
  <c r="AP6" i="41" s="1"/>
  <c r="AI5" i="4"/>
  <c r="AN5" i="4"/>
  <c r="K9" i="57"/>
  <c r="Y6" i="8"/>
  <c r="X6" i="8"/>
  <c r="AH6" i="8" s="1"/>
  <c r="AQ6" i="8" s="1"/>
  <c r="K7" i="88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H6" i="35"/>
  <c r="AQ6" i="35" s="1"/>
  <c r="X6" i="86"/>
  <c r="Y6" i="86"/>
  <c r="K7" i="4"/>
  <c r="W6" i="91"/>
  <c r="AG5" i="91"/>
  <c r="AP5" i="91" s="1"/>
  <c r="AF5" i="91"/>
  <c r="AO5" i="91" s="1"/>
  <c r="AE5" i="91"/>
  <c r="AR5" i="61"/>
  <c r="AG6" i="89"/>
  <c r="AP6" i="89" s="1"/>
  <c r="X6" i="93"/>
  <c r="K9" i="49"/>
  <c r="AN5" i="18"/>
  <c r="AI5" i="18"/>
  <c r="AI5" i="44"/>
  <c r="AN5" i="44"/>
  <c r="AN5" i="42"/>
  <c r="AI5" i="42"/>
  <c r="AH6" i="94"/>
  <c r="AQ6" i="94" s="1"/>
  <c r="AR5" i="83"/>
  <c r="AR5" i="63"/>
  <c r="Y6" i="38"/>
  <c r="X6" i="38"/>
  <c r="K9" i="1"/>
  <c r="AR5" i="41"/>
  <c r="AF6" i="26"/>
  <c r="AO6" i="26" s="1"/>
  <c r="AG6" i="26"/>
  <c r="AP6" i="26" s="1"/>
  <c r="AE6" i="26"/>
  <c r="W7" i="26"/>
  <c r="AR5" i="14"/>
  <c r="AI5" i="53"/>
  <c r="AN5" i="53"/>
  <c r="K9" i="69"/>
  <c r="X6" i="49"/>
  <c r="Y6" i="49"/>
  <c r="K7" i="51"/>
  <c r="AH6" i="61"/>
  <c r="AQ6" i="61" s="1"/>
  <c r="X6" i="66"/>
  <c r="Y6" i="66"/>
  <c r="AI5" i="60"/>
  <c r="AN5" i="60"/>
  <c r="Y6" i="29"/>
  <c r="X6" i="29"/>
  <c r="AR5" i="35"/>
  <c r="AR5" i="96"/>
  <c r="K9" i="61"/>
  <c r="AN5" i="21"/>
  <c r="AI5" i="21"/>
  <c r="X6" i="54"/>
  <c r="Y6" i="54"/>
  <c r="K11" i="58"/>
  <c r="X6" i="19"/>
  <c r="AH6" i="19" s="1"/>
  <c r="AQ6" i="19" s="1"/>
  <c r="Y6" i="19"/>
  <c r="AR5" i="31"/>
  <c r="AF6" i="96"/>
  <c r="AO6" i="96" s="1"/>
  <c r="AE6" i="96"/>
  <c r="AG6" i="96"/>
  <c r="AP6" i="96" s="1"/>
  <c r="W7" i="96"/>
  <c r="K9" i="53"/>
  <c r="K7" i="16"/>
  <c r="X6" i="20"/>
  <c r="AH6" i="20" s="1"/>
  <c r="AQ6" i="20" s="1"/>
  <c r="Y6" i="20"/>
  <c r="X6" i="87"/>
  <c r="Y6" i="87"/>
  <c r="K7" i="56"/>
  <c r="Y6" i="72"/>
  <c r="X6" i="72"/>
  <c r="AH6" i="72" s="1"/>
  <c r="AQ6" i="72" s="1"/>
  <c r="AH6" i="48"/>
  <c r="AQ6" i="48" s="1"/>
  <c r="K7" i="15"/>
  <c r="K7" i="52"/>
  <c r="AI5" i="8"/>
  <c r="AN5" i="8"/>
  <c r="W7" i="35"/>
  <c r="AE6" i="35"/>
  <c r="AR5" i="45"/>
  <c r="Y6" i="75"/>
  <c r="X6" i="75"/>
  <c r="AN6" i="88"/>
  <c r="AI6" i="88"/>
  <c r="K9" i="18"/>
  <c r="AF5" i="81"/>
  <c r="AO5" i="81" s="1"/>
  <c r="AG5" i="81"/>
  <c r="AP5" i="81" s="1"/>
  <c r="AE5" i="81"/>
  <c r="W6" i="81"/>
  <c r="X6" i="62"/>
  <c r="Y6" i="62"/>
  <c r="AN5" i="46"/>
  <c r="AI5" i="46"/>
  <c r="AH6" i="31"/>
  <c r="AQ6" i="31" s="1"/>
  <c r="AG5" i="58"/>
  <c r="AP5" i="58" s="1"/>
  <c r="AF5" i="58"/>
  <c r="AO5" i="58" s="1"/>
  <c r="AE5" i="58"/>
  <c r="W6" i="58"/>
  <c r="AN5" i="76"/>
  <c r="AI5" i="76"/>
  <c r="K7" i="20"/>
  <c r="K7" i="2"/>
  <c r="AH6" i="95"/>
  <c r="AQ6" i="95" s="1"/>
  <c r="Y6" i="52"/>
  <c r="X6" i="52"/>
  <c r="AH6" i="52" s="1"/>
  <c r="AQ6" i="52" s="1"/>
  <c r="AH6" i="69"/>
  <c r="AQ6" i="69" s="1"/>
  <c r="AN5" i="49"/>
  <c r="AI5" i="49"/>
  <c r="AN5" i="28"/>
  <c r="AI5" i="28"/>
  <c r="X6" i="80"/>
  <c r="Y6" i="80"/>
  <c r="Z6" i="61"/>
  <c r="Y6" i="59"/>
  <c r="X6" i="59"/>
  <c r="AH6" i="59" s="1"/>
  <c r="AQ6" i="59" s="1"/>
  <c r="Y6" i="84"/>
  <c r="X6" i="84"/>
  <c r="X6" i="43"/>
  <c r="Y6" i="43"/>
  <c r="X6" i="15"/>
  <c r="AH6" i="15" s="1"/>
  <c r="AQ6" i="15" s="1"/>
  <c r="Y6" i="15"/>
  <c r="X6" i="1"/>
  <c r="Y6" i="1"/>
  <c r="Z6" i="80" l="1"/>
  <c r="Z6" i="29"/>
  <c r="W7" i="89"/>
  <c r="AG6" i="94"/>
  <c r="AP6" i="94" s="1"/>
  <c r="AG6" i="27"/>
  <c r="AP6" i="27" s="1"/>
  <c r="AE6" i="95"/>
  <c r="AN6" i="95" s="1"/>
  <c r="W7" i="94"/>
  <c r="W7" i="27"/>
  <c r="AE6" i="89"/>
  <c r="Y6" i="37"/>
  <c r="AG6" i="95"/>
  <c r="AP6" i="95" s="1"/>
  <c r="AF6" i="35"/>
  <c r="AO6" i="35" s="1"/>
  <c r="AF6" i="17"/>
  <c r="AO6" i="17" s="1"/>
  <c r="AE6" i="48"/>
  <c r="Z6" i="13"/>
  <c r="Z6" i="1"/>
  <c r="W7" i="69"/>
  <c r="Z6" i="50"/>
  <c r="AF6" i="50" s="1"/>
  <c r="AO6" i="50" s="1"/>
  <c r="Z6" i="53"/>
  <c r="Z6" i="84"/>
  <c r="Z7" i="88"/>
  <c r="Z6" i="62"/>
  <c r="AF6" i="62" s="1"/>
  <c r="AO6" i="62" s="1"/>
  <c r="Z6" i="66"/>
  <c r="Z6" i="44"/>
  <c r="AF6" i="44" s="1"/>
  <c r="AO6" i="44" s="1"/>
  <c r="Z6" i="9"/>
  <c r="W7" i="32"/>
  <c r="Z6" i="75"/>
  <c r="Z6" i="19"/>
  <c r="Z6" i="86"/>
  <c r="W7" i="86" s="1"/>
  <c r="Z6" i="2"/>
  <c r="AE6" i="2" s="1"/>
  <c r="AF6" i="48"/>
  <c r="AO6" i="48" s="1"/>
  <c r="Z6" i="64"/>
  <c r="AG6" i="48"/>
  <c r="AP6" i="48" s="1"/>
  <c r="Z6" i="72"/>
  <c r="Z6" i="3"/>
  <c r="Z6" i="55"/>
  <c r="W7" i="55" s="1"/>
  <c r="Z6" i="52"/>
  <c r="AG6" i="9"/>
  <c r="AP6" i="9" s="1"/>
  <c r="AF6" i="9"/>
  <c r="AO6" i="9" s="1"/>
  <c r="AE6" i="9"/>
  <c r="W7" i="9"/>
  <c r="W7" i="21"/>
  <c r="AG6" i="21"/>
  <c r="AP6" i="21" s="1"/>
  <c r="AF6" i="21"/>
  <c r="AO6" i="21" s="1"/>
  <c r="AE6" i="21"/>
  <c r="AF6" i="53"/>
  <c r="AO6" i="53" s="1"/>
  <c r="AE6" i="53"/>
  <c r="W7" i="53"/>
  <c r="AG6" i="53"/>
  <c r="AP6" i="53" s="1"/>
  <c r="AE6" i="62"/>
  <c r="W7" i="62"/>
  <c r="AG6" i="62"/>
  <c r="AP6" i="62" s="1"/>
  <c r="AE6" i="66"/>
  <c r="AG6" i="66"/>
  <c r="AP6" i="66" s="1"/>
  <c r="W7" i="66"/>
  <c r="AF6" i="66"/>
  <c r="AO6" i="66" s="1"/>
  <c r="W7" i="44"/>
  <c r="AH6" i="43"/>
  <c r="AQ6" i="43" s="1"/>
  <c r="K8" i="20"/>
  <c r="AE6" i="29"/>
  <c r="W7" i="29"/>
  <c r="AG6" i="29"/>
  <c r="AP6" i="29" s="1"/>
  <c r="AF6" i="29"/>
  <c r="AO6" i="29" s="1"/>
  <c r="AH6" i="28"/>
  <c r="AQ6" i="28" s="1"/>
  <c r="AG6" i="13"/>
  <c r="AP6" i="13" s="1"/>
  <c r="AF6" i="13"/>
  <c r="AO6" i="13" s="1"/>
  <c r="AE6" i="13"/>
  <c r="W7" i="13"/>
  <c r="AR5" i="80"/>
  <c r="AH6" i="57"/>
  <c r="AQ6" i="57" s="1"/>
  <c r="K8" i="7"/>
  <c r="K8" i="71"/>
  <c r="AN5" i="56"/>
  <c r="AI5" i="56"/>
  <c r="W7" i="63"/>
  <c r="AG6" i="63"/>
  <c r="AP6" i="63" s="1"/>
  <c r="AF6" i="63"/>
  <c r="AO6" i="63" s="1"/>
  <c r="AE6" i="63"/>
  <c r="Y6" i="40"/>
  <c r="X6" i="40"/>
  <c r="AR5" i="1"/>
  <c r="AI6" i="31"/>
  <c r="AN6" i="31"/>
  <c r="K10" i="21"/>
  <c r="AR5" i="93"/>
  <c r="K8" i="55"/>
  <c r="W7" i="64"/>
  <c r="AG6" i="64"/>
  <c r="AP6" i="64" s="1"/>
  <c r="AF6" i="64"/>
  <c r="AO6" i="64" s="1"/>
  <c r="AE6" i="64"/>
  <c r="Y6" i="58"/>
  <c r="X6" i="58"/>
  <c r="K10" i="53"/>
  <c r="K10" i="1"/>
  <c r="AH6" i="46"/>
  <c r="AQ6" i="46" s="1"/>
  <c r="Z6" i="43"/>
  <c r="AR5" i="28"/>
  <c r="AR5" i="76"/>
  <c r="AN5" i="58"/>
  <c r="AI5" i="58"/>
  <c r="K8" i="56"/>
  <c r="Z6" i="20"/>
  <c r="Y7" i="96"/>
  <c r="X7" i="96"/>
  <c r="K12" i="58"/>
  <c r="K10" i="69"/>
  <c r="K10" i="49"/>
  <c r="AH6" i="86"/>
  <c r="AQ6" i="86" s="1"/>
  <c r="AH6" i="21"/>
  <c r="AQ6" i="21" s="1"/>
  <c r="K8" i="50"/>
  <c r="Z6" i="71"/>
  <c r="Z6" i="60"/>
  <c r="Z6" i="28"/>
  <c r="AE6" i="90"/>
  <c r="W7" i="90"/>
  <c r="AG6" i="90"/>
  <c r="AP6" i="90" s="1"/>
  <c r="AF6" i="90"/>
  <c r="AO6" i="90" s="1"/>
  <c r="AF6" i="83"/>
  <c r="AO6" i="83" s="1"/>
  <c r="AE6" i="83"/>
  <c r="AG6" i="83"/>
  <c r="AP6" i="83" s="1"/>
  <c r="W7" i="83"/>
  <c r="K9" i="24"/>
  <c r="Y6" i="10"/>
  <c r="X6" i="10"/>
  <c r="K9" i="13"/>
  <c r="AR5" i="71"/>
  <c r="K8" i="64"/>
  <c r="AR5" i="62"/>
  <c r="AH6" i="44"/>
  <c r="AQ6" i="44" s="1"/>
  <c r="Z6" i="68"/>
  <c r="Y6" i="78"/>
  <c r="X6" i="78"/>
  <c r="K10" i="66"/>
  <c r="K8" i="23"/>
  <c r="AH6" i="42"/>
  <c r="AQ6" i="42" s="1"/>
  <c r="K9" i="17"/>
  <c r="K9" i="27"/>
  <c r="Y6" i="11"/>
  <c r="X6" i="11"/>
  <c r="AH6" i="37"/>
  <c r="AQ6" i="37" s="1"/>
  <c r="AH6" i="73"/>
  <c r="AQ6" i="73" s="1"/>
  <c r="AN5" i="85"/>
  <c r="AI5" i="85"/>
  <c r="AR5" i="38"/>
  <c r="Y7" i="94"/>
  <c r="X7" i="94"/>
  <c r="AH6" i="77"/>
  <c r="AQ6" i="77" s="1"/>
  <c r="Y7" i="69"/>
  <c r="X7" i="69"/>
  <c r="AI6" i="92"/>
  <c r="AN6" i="92"/>
  <c r="AG6" i="1"/>
  <c r="AP6" i="1" s="1"/>
  <c r="AF6" i="1"/>
  <c r="AO6" i="1" s="1"/>
  <c r="AE6" i="1"/>
  <c r="W7" i="1"/>
  <c r="AG6" i="52"/>
  <c r="AP6" i="52" s="1"/>
  <c r="AF6" i="52"/>
  <c r="AO6" i="52" s="1"/>
  <c r="AE6" i="52"/>
  <c r="W7" i="52"/>
  <c r="AH6" i="62"/>
  <c r="AQ6" i="62" s="1"/>
  <c r="AN6" i="89"/>
  <c r="AI6" i="89"/>
  <c r="X6" i="36"/>
  <c r="Y6" i="36"/>
  <c r="AH6" i="76"/>
  <c r="AQ6" i="76" s="1"/>
  <c r="Z6" i="46"/>
  <c r="Y6" i="39"/>
  <c r="X6" i="39"/>
  <c r="X6" i="23"/>
  <c r="Y6" i="23"/>
  <c r="AI5" i="10"/>
  <c r="AN5" i="10"/>
  <c r="AR5" i="68"/>
  <c r="K9" i="14"/>
  <c r="X6" i="33"/>
  <c r="Y6" i="33"/>
  <c r="AI5" i="36"/>
  <c r="AN5" i="36"/>
  <c r="AR5" i="66"/>
  <c r="K8" i="3"/>
  <c r="Z6" i="57"/>
  <c r="Y6" i="25"/>
  <c r="X6" i="25"/>
  <c r="Z6" i="25" s="1"/>
  <c r="K8" i="67"/>
  <c r="Y6" i="34"/>
  <c r="X6" i="34"/>
  <c r="AR5" i="29"/>
  <c r="K8" i="93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R5" i="50"/>
  <c r="AI5" i="5"/>
  <c r="AN5" i="5"/>
  <c r="Y6" i="7"/>
  <c r="X6" i="7"/>
  <c r="Z6" i="4"/>
  <c r="Y6" i="30"/>
  <c r="X6" i="30"/>
  <c r="AI5" i="11"/>
  <c r="AN5" i="11"/>
  <c r="AR5" i="3"/>
  <c r="Y7" i="14"/>
  <c r="X7" i="14"/>
  <c r="Z7" i="14" s="1"/>
  <c r="K8" i="68"/>
  <c r="X6" i="16"/>
  <c r="Y6" i="16"/>
  <c r="AH6" i="82"/>
  <c r="AQ6" i="82" s="1"/>
  <c r="AR5" i="72"/>
  <c r="AR5" i="20"/>
  <c r="AI6" i="27"/>
  <c r="AN6" i="27"/>
  <c r="AI6" i="48"/>
  <c r="AN6" i="48"/>
  <c r="AN6" i="32"/>
  <c r="AI6" i="32"/>
  <c r="W7" i="84"/>
  <c r="AG6" i="84"/>
  <c r="AP6" i="84" s="1"/>
  <c r="AF6" i="84"/>
  <c r="AO6" i="84" s="1"/>
  <c r="AE6" i="84"/>
  <c r="K10" i="57"/>
  <c r="AE6" i="3"/>
  <c r="W7" i="3"/>
  <c r="AG6" i="3"/>
  <c r="AP6" i="3" s="1"/>
  <c r="AF6" i="3"/>
  <c r="AO6" i="3" s="1"/>
  <c r="X6" i="74"/>
  <c r="Y6" i="74"/>
  <c r="K9" i="22"/>
  <c r="AR5" i="77"/>
  <c r="AI5" i="67"/>
  <c r="AN5" i="67"/>
  <c r="AF6" i="61"/>
  <c r="AO6" i="61" s="1"/>
  <c r="AE6" i="61"/>
  <c r="W7" i="61"/>
  <c r="AG6" i="61"/>
  <c r="AP6" i="61" s="1"/>
  <c r="Z6" i="15"/>
  <c r="AH6" i="84"/>
  <c r="AQ6" i="84" s="1"/>
  <c r="Z6" i="59"/>
  <c r="K8" i="2"/>
  <c r="AR5" i="46"/>
  <c r="AH6" i="75"/>
  <c r="AQ6" i="75" s="1"/>
  <c r="X7" i="35"/>
  <c r="Y7" i="35"/>
  <c r="AH6" i="87"/>
  <c r="AQ6" i="87" s="1"/>
  <c r="K8" i="16"/>
  <c r="AN6" i="96"/>
  <c r="AI6" i="96"/>
  <c r="AH6" i="54"/>
  <c r="AQ6" i="54" s="1"/>
  <c r="AH6" i="49"/>
  <c r="AQ6" i="49" s="1"/>
  <c r="AR5" i="53"/>
  <c r="AH6" i="93"/>
  <c r="AQ6" i="93" s="1"/>
  <c r="Y7" i="89"/>
  <c r="X7" i="89"/>
  <c r="Y6" i="91"/>
  <c r="Z6" i="91" s="1"/>
  <c r="X6" i="91"/>
  <c r="Y6" i="65"/>
  <c r="X6" i="65"/>
  <c r="AR5" i="13"/>
  <c r="AR5" i="73"/>
  <c r="AN5" i="51"/>
  <c r="AI5" i="51"/>
  <c r="AN5" i="74"/>
  <c r="AI5" i="74"/>
  <c r="Z6" i="76"/>
  <c r="AI5" i="23"/>
  <c r="AN5" i="23"/>
  <c r="AH6" i="18"/>
  <c r="AQ6" i="18" s="1"/>
  <c r="K8" i="74"/>
  <c r="AR5" i="37"/>
  <c r="K10" i="70"/>
  <c r="K8" i="89"/>
  <c r="K10" i="9"/>
  <c r="Y6" i="6"/>
  <c r="X6" i="6"/>
  <c r="AR5" i="75"/>
  <c r="AF6" i="47"/>
  <c r="AO6" i="47" s="1"/>
  <c r="W7" i="47"/>
  <c r="AG6" i="47"/>
  <c r="AP6" i="47" s="1"/>
  <c r="AE6" i="47"/>
  <c r="AI5" i="78"/>
  <c r="AN5" i="78"/>
  <c r="AR5" i="43"/>
  <c r="X6" i="24"/>
  <c r="Y6" i="24"/>
  <c r="AI5" i="7"/>
  <c r="AN5" i="7"/>
  <c r="Z6" i="42"/>
  <c r="AR5" i="64"/>
  <c r="K10" i="62"/>
  <c r="K8" i="78"/>
  <c r="AN5" i="40"/>
  <c r="AI5" i="40"/>
  <c r="Z6" i="37"/>
  <c r="AN6" i="14"/>
  <c r="AI6" i="14"/>
  <c r="Z6" i="73"/>
  <c r="AH6" i="53"/>
  <c r="AQ6" i="53" s="1"/>
  <c r="Y6" i="12"/>
  <c r="X6" i="12"/>
  <c r="AN5" i="16"/>
  <c r="AI5" i="16"/>
  <c r="K8" i="59"/>
  <c r="Z6" i="77"/>
  <c r="AR6" i="88"/>
  <c r="AN6" i="35"/>
  <c r="AH6" i="66"/>
  <c r="AQ6" i="66" s="1"/>
  <c r="AN5" i="91"/>
  <c r="AI5" i="91"/>
  <c r="AI6" i="41"/>
  <c r="AN6" i="41"/>
  <c r="K8" i="52"/>
  <c r="AH6" i="38"/>
  <c r="AQ6" i="38" s="1"/>
  <c r="AR5" i="44"/>
  <c r="Z6" i="8"/>
  <c r="AR5" i="4"/>
  <c r="AI6" i="17"/>
  <c r="AN6" i="17"/>
  <c r="Y6" i="51"/>
  <c r="X6" i="51"/>
  <c r="AH6" i="1"/>
  <c r="AQ6" i="1" s="1"/>
  <c r="AH6" i="80"/>
  <c r="AQ6" i="80" s="1"/>
  <c r="AR5" i="49"/>
  <c r="X6" i="81"/>
  <c r="Y6" i="81"/>
  <c r="K8" i="15"/>
  <c r="Z6" i="87"/>
  <c r="Z6" i="54"/>
  <c r="K10" i="61"/>
  <c r="AH6" i="29"/>
  <c r="AQ6" i="29" s="1"/>
  <c r="AR5" i="60"/>
  <c r="Z6" i="49"/>
  <c r="X7" i="26"/>
  <c r="Y7" i="26"/>
  <c r="Z7" i="26" s="1"/>
  <c r="Z6" i="38"/>
  <c r="AR5" i="18"/>
  <c r="Z6" i="93"/>
  <c r="K8" i="4"/>
  <c r="X7" i="41"/>
  <c r="Y7" i="41"/>
  <c r="AN5" i="65"/>
  <c r="AI5" i="65"/>
  <c r="K8" i="60"/>
  <c r="AR5" i="57"/>
  <c r="Z6" i="18"/>
  <c r="AR5" i="2"/>
  <c r="W7" i="45"/>
  <c r="AE6" i="45"/>
  <c r="AG6" i="45"/>
  <c r="AP6" i="45" s="1"/>
  <c r="AF6" i="45"/>
  <c r="AO6" i="45" s="1"/>
  <c r="AI5" i="6"/>
  <c r="AN5" i="6"/>
  <c r="AH7" i="88"/>
  <c r="AQ7" i="88" s="1"/>
  <c r="AE6" i="70"/>
  <c r="AG6" i="70"/>
  <c r="AP6" i="70" s="1"/>
  <c r="W7" i="70"/>
  <c r="AF6" i="70"/>
  <c r="AO6" i="70" s="1"/>
  <c r="AR5" i="84"/>
  <c r="AI5" i="24"/>
  <c r="AN5" i="24"/>
  <c r="K10" i="65"/>
  <c r="AR5" i="55"/>
  <c r="K8" i="8"/>
  <c r="K8" i="19"/>
  <c r="X6" i="22"/>
  <c r="Y6" i="22"/>
  <c r="K9" i="10"/>
  <c r="K10" i="54"/>
  <c r="AN5" i="30"/>
  <c r="AI5" i="30"/>
  <c r="AR5" i="15"/>
  <c r="AR5" i="59"/>
  <c r="Y7" i="31"/>
  <c r="X7" i="31"/>
  <c r="AI5" i="12"/>
  <c r="AN5" i="12"/>
  <c r="Z6" i="82"/>
  <c r="AR5" i="19"/>
  <c r="Y7" i="92"/>
  <c r="X7" i="92"/>
  <c r="W7" i="80"/>
  <c r="AG6" i="80"/>
  <c r="AP6" i="80" s="1"/>
  <c r="AF6" i="80"/>
  <c r="AO6" i="80" s="1"/>
  <c r="AE6" i="80"/>
  <c r="AI5" i="81"/>
  <c r="AN5" i="81"/>
  <c r="K10" i="18"/>
  <c r="AF6" i="75"/>
  <c r="AO6" i="75" s="1"/>
  <c r="AE6" i="75"/>
  <c r="W7" i="75"/>
  <c r="AG6" i="75"/>
  <c r="AP6" i="75" s="1"/>
  <c r="AR5" i="8"/>
  <c r="W7" i="72"/>
  <c r="AG6" i="72"/>
  <c r="AP6" i="72" s="1"/>
  <c r="AF6" i="72"/>
  <c r="AO6" i="72" s="1"/>
  <c r="AE6" i="72"/>
  <c r="W7" i="19"/>
  <c r="AG6" i="19"/>
  <c r="AP6" i="19" s="1"/>
  <c r="AF6" i="19"/>
  <c r="AO6" i="19" s="1"/>
  <c r="AE6" i="19"/>
  <c r="AR5" i="21"/>
  <c r="K8" i="51"/>
  <c r="AI6" i="26"/>
  <c r="AN6" i="26"/>
  <c r="AR5" i="42"/>
  <c r="Y7" i="17"/>
  <c r="X7" i="17"/>
  <c r="AR5" i="54"/>
  <c r="AN5" i="39"/>
  <c r="AI5" i="39"/>
  <c r="AG6" i="55"/>
  <c r="AP6" i="55" s="1"/>
  <c r="K8" i="63"/>
  <c r="AI5" i="33"/>
  <c r="AN5" i="33"/>
  <c r="AR5" i="9"/>
  <c r="AH6" i="13"/>
  <c r="AQ6" i="13" s="1"/>
  <c r="Y6" i="67"/>
  <c r="X6" i="67"/>
  <c r="K9" i="6"/>
  <c r="AI5" i="25"/>
  <c r="AN5" i="25"/>
  <c r="W7" i="79"/>
  <c r="AG6" i="79"/>
  <c r="AP6" i="79" s="1"/>
  <c r="AF6" i="79"/>
  <c r="AO6" i="79" s="1"/>
  <c r="AE6" i="79"/>
  <c r="AE7" i="88"/>
  <c r="W8" i="88"/>
  <c r="AG7" i="88"/>
  <c r="AP7" i="88" s="1"/>
  <c r="AF7" i="88"/>
  <c r="AO7" i="88" s="1"/>
  <c r="AR5" i="82"/>
  <c r="AR5" i="87"/>
  <c r="AI5" i="34"/>
  <c r="AN5" i="34"/>
  <c r="Y6" i="56"/>
  <c r="X6" i="56"/>
  <c r="AH6" i="9"/>
  <c r="AQ6" i="9" s="1"/>
  <c r="K9" i="45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X6" i="5"/>
  <c r="Y6" i="5"/>
  <c r="AI5" i="22"/>
  <c r="AN5" i="22"/>
  <c r="K8" i="72"/>
  <c r="K9" i="5"/>
  <c r="AR5" i="52"/>
  <c r="Y6" i="85"/>
  <c r="X6" i="85"/>
  <c r="X7" i="95"/>
  <c r="Y7" i="95"/>
  <c r="AI6" i="94"/>
  <c r="AN6" i="94"/>
  <c r="K8" i="11"/>
  <c r="AF6" i="2"/>
  <c r="AO6" i="2" s="1"/>
  <c r="AR5" i="86"/>
  <c r="K8" i="12"/>
  <c r="Y7" i="27"/>
  <c r="X7" i="27"/>
  <c r="AI6" i="69"/>
  <c r="AN6" i="69"/>
  <c r="X7" i="48"/>
  <c r="Y7" i="48"/>
  <c r="X7" i="32"/>
  <c r="Z7" i="32" s="1"/>
  <c r="Y7" i="32"/>
  <c r="AG6" i="2" l="1"/>
  <c r="AP6" i="2" s="1"/>
  <c r="Z6" i="81"/>
  <c r="AG6" i="50"/>
  <c r="AP6" i="50" s="1"/>
  <c r="W7" i="2"/>
  <c r="AE6" i="55"/>
  <c r="AI6" i="35"/>
  <c r="AR6" i="35" s="1"/>
  <c r="AI6" i="95"/>
  <c r="W7" i="50"/>
  <c r="AF6" i="55"/>
  <c r="AO6" i="55" s="1"/>
  <c r="AE6" i="44"/>
  <c r="Z6" i="58"/>
  <c r="Z6" i="40"/>
  <c r="AG6" i="44"/>
  <c r="AP6" i="44" s="1"/>
  <c r="AE6" i="50"/>
  <c r="AE6" i="86"/>
  <c r="Z6" i="39"/>
  <c r="AF6" i="39" s="1"/>
  <c r="AO6" i="39" s="1"/>
  <c r="Z7" i="69"/>
  <c r="AF6" i="86"/>
  <c r="AO6" i="86" s="1"/>
  <c r="Z6" i="5"/>
  <c r="Z6" i="6"/>
  <c r="AG6" i="86"/>
  <c r="AP6" i="86" s="1"/>
  <c r="Z7" i="31"/>
  <c r="AF7" i="31" s="1"/>
  <c r="AO7" i="31" s="1"/>
  <c r="Z7" i="27"/>
  <c r="Z6" i="67"/>
  <c r="AF6" i="67" s="1"/>
  <c r="AO6" i="67" s="1"/>
  <c r="Z6" i="51"/>
  <c r="AG6" i="51" s="1"/>
  <c r="AP6" i="51" s="1"/>
  <c r="Z7" i="89"/>
  <c r="Z6" i="23"/>
  <c r="Z6" i="36"/>
  <c r="Z7" i="17"/>
  <c r="Z7" i="41"/>
  <c r="AF7" i="41" s="1"/>
  <c r="AO7" i="41" s="1"/>
  <c r="Z6" i="12"/>
  <c r="AG6" i="12" s="1"/>
  <c r="AP6" i="12" s="1"/>
  <c r="Z7" i="48"/>
  <c r="AF7" i="48" s="1"/>
  <c r="AO7" i="48" s="1"/>
  <c r="Z6" i="56"/>
  <c r="AE6" i="56" s="1"/>
  <c r="Z6" i="24"/>
  <c r="AE6" i="24" s="1"/>
  <c r="AF7" i="26"/>
  <c r="AO7" i="26" s="1"/>
  <c r="AG7" i="26"/>
  <c r="AP7" i="26" s="1"/>
  <c r="W8" i="26"/>
  <c r="AE7" i="26"/>
  <c r="AE6" i="12"/>
  <c r="W7" i="12"/>
  <c r="AG7" i="48"/>
  <c r="AP7" i="48" s="1"/>
  <c r="W8" i="48"/>
  <c r="W8" i="31"/>
  <c r="AG7" i="31"/>
  <c r="AP7" i="31" s="1"/>
  <c r="AE7" i="31"/>
  <c r="W7" i="24"/>
  <c r="W7" i="51"/>
  <c r="AE6" i="51"/>
  <c r="AE6" i="91"/>
  <c r="W7" i="91"/>
  <c r="AG6" i="91"/>
  <c r="AP6" i="91" s="1"/>
  <c r="AF6" i="91"/>
  <c r="AO6" i="91" s="1"/>
  <c r="AE6" i="39"/>
  <c r="W7" i="39"/>
  <c r="AG6" i="39"/>
  <c r="AP6" i="39" s="1"/>
  <c r="AH7" i="92"/>
  <c r="AQ7" i="92" s="1"/>
  <c r="AR5" i="6"/>
  <c r="X7" i="45"/>
  <c r="Y7" i="45"/>
  <c r="Z7" i="45" s="1"/>
  <c r="K9" i="60"/>
  <c r="W7" i="38"/>
  <c r="AG6" i="38"/>
  <c r="AP6" i="38" s="1"/>
  <c r="AF6" i="38"/>
  <c r="AO6" i="38" s="1"/>
  <c r="AE6" i="38"/>
  <c r="AR6" i="41"/>
  <c r="K9" i="59"/>
  <c r="K9" i="78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E6" i="42"/>
  <c r="W7" i="42"/>
  <c r="AG6" i="42"/>
  <c r="AP6" i="42" s="1"/>
  <c r="AF6" i="42"/>
  <c r="AO6" i="42" s="1"/>
  <c r="AF6" i="6"/>
  <c r="AO6" i="6" s="1"/>
  <c r="AE6" i="6"/>
  <c r="W7" i="6"/>
  <c r="AG6" i="6"/>
  <c r="AP6" i="6" s="1"/>
  <c r="AR5" i="23"/>
  <c r="AR5" i="51"/>
  <c r="AH7" i="35"/>
  <c r="AQ7" i="35" s="1"/>
  <c r="X7" i="3"/>
  <c r="Y7" i="3"/>
  <c r="AR6" i="32"/>
  <c r="AR6" i="27"/>
  <c r="AR6" i="95"/>
  <c r="AE6" i="4"/>
  <c r="W7" i="4"/>
  <c r="AG6" i="4"/>
  <c r="AP6" i="4" s="1"/>
  <c r="AF6" i="4"/>
  <c r="AO6" i="4" s="1"/>
  <c r="W7" i="25"/>
  <c r="AG6" i="25"/>
  <c r="AP6" i="25" s="1"/>
  <c r="AF6" i="25"/>
  <c r="AO6" i="25" s="1"/>
  <c r="AE6" i="25"/>
  <c r="AH6" i="33"/>
  <c r="AQ6" i="33" s="1"/>
  <c r="AR6" i="89"/>
  <c r="X7" i="52"/>
  <c r="Y7" i="52"/>
  <c r="Z7" i="52" s="1"/>
  <c r="W8" i="69"/>
  <c r="AE7" i="69"/>
  <c r="AG7" i="69"/>
  <c r="AP7" i="69" s="1"/>
  <c r="AF7" i="69"/>
  <c r="AO7" i="69" s="1"/>
  <c r="AH6" i="10"/>
  <c r="AQ6" i="10" s="1"/>
  <c r="AF6" i="60"/>
  <c r="AO6" i="60" s="1"/>
  <c r="AE6" i="60"/>
  <c r="W7" i="60"/>
  <c r="AG6" i="60"/>
  <c r="AP6" i="60" s="1"/>
  <c r="AH7" i="96"/>
  <c r="AQ7" i="96" s="1"/>
  <c r="K9" i="71"/>
  <c r="AN6" i="44"/>
  <c r="AI6" i="44"/>
  <c r="X7" i="62"/>
  <c r="Y7" i="62"/>
  <c r="AR5" i="33"/>
  <c r="W8" i="17"/>
  <c r="AE7" i="17"/>
  <c r="AG7" i="17"/>
  <c r="AP7" i="17" s="1"/>
  <c r="AF7" i="17"/>
  <c r="AO7" i="17" s="1"/>
  <c r="AR5" i="81"/>
  <c r="W7" i="82"/>
  <c r="AG6" i="82"/>
  <c r="AP6" i="82" s="1"/>
  <c r="AF6" i="82"/>
  <c r="AO6" i="82" s="1"/>
  <c r="AE6" i="82"/>
  <c r="K9" i="4"/>
  <c r="AH7" i="95"/>
  <c r="AQ7" i="95" s="1"/>
  <c r="Y7" i="79"/>
  <c r="X7" i="79"/>
  <c r="X7" i="55"/>
  <c r="Y7" i="55"/>
  <c r="Y7" i="72"/>
  <c r="X7" i="72"/>
  <c r="AI6" i="75"/>
  <c r="AN6" i="75"/>
  <c r="K11" i="54"/>
  <c r="AH6" i="22"/>
  <c r="AQ6" i="22" s="1"/>
  <c r="K11" i="61"/>
  <c r="AF6" i="8"/>
  <c r="AO6" i="8" s="1"/>
  <c r="AE6" i="8"/>
  <c r="W7" i="8"/>
  <c r="AG6" i="8"/>
  <c r="AP6" i="8" s="1"/>
  <c r="K9" i="52"/>
  <c r="W7" i="37"/>
  <c r="AG6" i="37"/>
  <c r="AP6" i="37" s="1"/>
  <c r="AF6" i="37"/>
  <c r="AO6" i="37" s="1"/>
  <c r="AE6" i="37"/>
  <c r="K9" i="89"/>
  <c r="AH6" i="65"/>
  <c r="AQ6" i="65" s="1"/>
  <c r="Z7" i="35"/>
  <c r="X7" i="61"/>
  <c r="Z7" i="61" s="1"/>
  <c r="Y7" i="61"/>
  <c r="AH6" i="74"/>
  <c r="AQ6" i="74" s="1"/>
  <c r="AI6" i="3"/>
  <c r="AN6" i="3"/>
  <c r="AI6" i="84"/>
  <c r="AN6" i="84"/>
  <c r="AH6" i="16"/>
  <c r="AQ6" i="16" s="1"/>
  <c r="AH6" i="7"/>
  <c r="AQ6" i="7" s="1"/>
  <c r="Z6" i="33"/>
  <c r="AR5" i="10"/>
  <c r="AN6" i="52"/>
  <c r="AI6" i="52"/>
  <c r="AH7" i="94"/>
  <c r="AQ7" i="94" s="1"/>
  <c r="AR5" i="85"/>
  <c r="AH6" i="11"/>
  <c r="AQ6" i="11" s="1"/>
  <c r="K11" i="66"/>
  <c r="AH6" i="78"/>
  <c r="AQ6" i="78" s="1"/>
  <c r="X7" i="83"/>
  <c r="Z7" i="83" s="1"/>
  <c r="Y7" i="83"/>
  <c r="AG6" i="71"/>
  <c r="AP6" i="71" s="1"/>
  <c r="W7" i="71"/>
  <c r="AF6" i="71"/>
  <c r="AO6" i="71" s="1"/>
  <c r="AE6" i="71"/>
  <c r="K11" i="69"/>
  <c r="K11" i="53"/>
  <c r="AR6" i="31"/>
  <c r="AR5" i="56"/>
  <c r="X7" i="66"/>
  <c r="Y7" i="66"/>
  <c r="AI6" i="62"/>
  <c r="AN6" i="62"/>
  <c r="AI6" i="50"/>
  <c r="AN6" i="50"/>
  <c r="AI6" i="86"/>
  <c r="AN6" i="86"/>
  <c r="AG7" i="27"/>
  <c r="AP7" i="27" s="1"/>
  <c r="AF7" i="27"/>
  <c r="AO7" i="27" s="1"/>
  <c r="AE7" i="27"/>
  <c r="W8" i="27"/>
  <c r="X7" i="70"/>
  <c r="Y7" i="70"/>
  <c r="Y8" i="88"/>
  <c r="Z8" i="88" s="1"/>
  <c r="X8" i="88"/>
  <c r="AR5" i="16"/>
  <c r="Z7" i="95"/>
  <c r="K9" i="72"/>
  <c r="AI7" i="88"/>
  <c r="AN7" i="88"/>
  <c r="AH6" i="67"/>
  <c r="AQ6" i="67" s="1"/>
  <c r="K9" i="63"/>
  <c r="AR5" i="39"/>
  <c r="AN6" i="80"/>
  <c r="AI6" i="80"/>
  <c r="Z7" i="92"/>
  <c r="Z6" i="22"/>
  <c r="K9" i="8"/>
  <c r="K11" i="65"/>
  <c r="AI6" i="70"/>
  <c r="AN6" i="70"/>
  <c r="W7" i="18"/>
  <c r="AG6" i="18"/>
  <c r="AP6" i="18" s="1"/>
  <c r="AF6" i="18"/>
  <c r="AO6" i="18" s="1"/>
  <c r="AE6" i="18"/>
  <c r="AR5" i="65"/>
  <c r="AH7" i="41"/>
  <c r="AQ7" i="41" s="1"/>
  <c r="W7" i="93"/>
  <c r="AG6" i="93"/>
  <c r="AP6" i="93" s="1"/>
  <c r="AF6" i="93"/>
  <c r="AO6" i="93" s="1"/>
  <c r="AE6" i="93"/>
  <c r="AH7" i="26"/>
  <c r="AQ7" i="26" s="1"/>
  <c r="AE6" i="54"/>
  <c r="W7" i="54"/>
  <c r="AG6" i="54"/>
  <c r="AP6" i="54" s="1"/>
  <c r="AF6" i="54"/>
  <c r="AO6" i="54" s="1"/>
  <c r="K9" i="15"/>
  <c r="AR5" i="91"/>
  <c r="AH6" i="24"/>
  <c r="AQ6" i="24" s="1"/>
  <c r="AR5" i="78"/>
  <c r="AH7" i="89"/>
  <c r="AQ7" i="89" s="1"/>
  <c r="AI6" i="61"/>
  <c r="AN6" i="61"/>
  <c r="Z6" i="74"/>
  <c r="Z6" i="16"/>
  <c r="AH7" i="14"/>
  <c r="AQ7" i="14" s="1"/>
  <c r="AR5" i="11"/>
  <c r="K9" i="67"/>
  <c r="W7" i="46"/>
  <c r="AG6" i="46"/>
  <c r="AP6" i="46" s="1"/>
  <c r="AF6" i="46"/>
  <c r="AO6" i="46" s="1"/>
  <c r="AE6" i="46"/>
  <c r="Z6" i="10"/>
  <c r="Y7" i="90"/>
  <c r="X7" i="90"/>
  <c r="Z7" i="96"/>
  <c r="AR5" i="58"/>
  <c r="AH6" i="58"/>
  <c r="AQ6" i="58" s="1"/>
  <c r="Y7" i="64"/>
  <c r="X7" i="64"/>
  <c r="Z7" i="64" s="1"/>
  <c r="AH6" i="40"/>
  <c r="AQ6" i="40" s="1"/>
  <c r="Y7" i="63"/>
  <c r="X7" i="63"/>
  <c r="K9" i="20"/>
  <c r="X7" i="21"/>
  <c r="Y7" i="21"/>
  <c r="AR5" i="22"/>
  <c r="AH6" i="56"/>
  <c r="AQ6" i="56" s="1"/>
  <c r="K10" i="6"/>
  <c r="AI6" i="19"/>
  <c r="AN6" i="19"/>
  <c r="AH7" i="32"/>
  <c r="AQ7" i="32" s="1"/>
  <c r="AR6" i="69"/>
  <c r="K9" i="12"/>
  <c r="X7" i="2"/>
  <c r="Y7" i="2"/>
  <c r="AR6" i="94"/>
  <c r="AH6" i="85"/>
  <c r="AQ6" i="85" s="1"/>
  <c r="K10" i="5"/>
  <c r="AH6" i="5"/>
  <c r="AQ6" i="5" s="1"/>
  <c r="AR5" i="25"/>
  <c r="K9" i="51"/>
  <c r="X7" i="19"/>
  <c r="Y7" i="19"/>
  <c r="AR5" i="30"/>
  <c r="AH6" i="12"/>
  <c r="AQ6" i="12" s="1"/>
  <c r="AF6" i="73"/>
  <c r="AO6" i="73" s="1"/>
  <c r="AE6" i="73"/>
  <c r="W7" i="73"/>
  <c r="AG6" i="73"/>
  <c r="AP6" i="73" s="1"/>
  <c r="AR5" i="40"/>
  <c r="K11" i="62"/>
  <c r="AI6" i="47"/>
  <c r="AN6" i="47"/>
  <c r="K11" i="9"/>
  <c r="AE6" i="76"/>
  <c r="AF6" i="76"/>
  <c r="AO6" i="76" s="1"/>
  <c r="W7" i="76"/>
  <c r="AG6" i="76"/>
  <c r="AP6" i="76" s="1"/>
  <c r="Z6" i="65"/>
  <c r="K9" i="16"/>
  <c r="AR6" i="48"/>
  <c r="AH6" i="30"/>
  <c r="AQ6" i="30" s="1"/>
  <c r="Z6" i="7"/>
  <c r="AH6" i="34"/>
  <c r="AQ6" i="34" s="1"/>
  <c r="W7" i="57"/>
  <c r="AG6" i="57"/>
  <c r="AP6" i="57" s="1"/>
  <c r="AF6" i="57"/>
  <c r="AO6" i="57" s="1"/>
  <c r="AE6" i="57"/>
  <c r="K10" i="14"/>
  <c r="AH6" i="23"/>
  <c r="AQ6" i="23" s="1"/>
  <c r="AH6" i="36"/>
  <c r="AQ6" i="36" s="1"/>
  <c r="AR6" i="92"/>
  <c r="Z7" i="94"/>
  <c r="Z6" i="11"/>
  <c r="K10" i="17"/>
  <c r="Z6" i="78"/>
  <c r="AI6" i="83"/>
  <c r="AN6" i="83"/>
  <c r="W7" i="20"/>
  <c r="AG6" i="20"/>
  <c r="AP6" i="20" s="1"/>
  <c r="AF6" i="20"/>
  <c r="AO6" i="20" s="1"/>
  <c r="AE6" i="20"/>
  <c r="W7" i="43"/>
  <c r="AG6" i="43"/>
  <c r="AP6" i="43" s="1"/>
  <c r="AF6" i="43"/>
  <c r="AO6" i="43" s="1"/>
  <c r="AE6" i="43"/>
  <c r="K11" i="21"/>
  <c r="K9" i="7"/>
  <c r="Y7" i="13"/>
  <c r="X7" i="13"/>
  <c r="Y7" i="29"/>
  <c r="X7" i="29"/>
  <c r="Z7" i="29" s="1"/>
  <c r="Y7" i="44"/>
  <c r="X7" i="44"/>
  <c r="AI6" i="66"/>
  <c r="AN6" i="66"/>
  <c r="Y7" i="53"/>
  <c r="X7" i="53"/>
  <c r="Y7" i="9"/>
  <c r="X7" i="9"/>
  <c r="AH7" i="48"/>
  <c r="AQ7" i="48" s="1"/>
  <c r="AF7" i="32"/>
  <c r="AO7" i="32" s="1"/>
  <c r="AE7" i="32"/>
  <c r="W8" i="32"/>
  <c r="AG7" i="32"/>
  <c r="AP7" i="32" s="1"/>
  <c r="AH7" i="27"/>
  <c r="AQ7" i="27" s="1"/>
  <c r="AI6" i="2"/>
  <c r="AN6" i="2"/>
  <c r="AF6" i="5"/>
  <c r="AO6" i="5" s="1"/>
  <c r="AE6" i="5"/>
  <c r="W7" i="5"/>
  <c r="AG6" i="5"/>
  <c r="AP6" i="5" s="1"/>
  <c r="AR5" i="34"/>
  <c r="AN6" i="79"/>
  <c r="AI6" i="79"/>
  <c r="AI6" i="55"/>
  <c r="AN6" i="55"/>
  <c r="AH7" i="17"/>
  <c r="AQ7" i="17" s="1"/>
  <c r="AI6" i="72"/>
  <c r="AN6" i="72"/>
  <c r="K11" i="18"/>
  <c r="AR5" i="12"/>
  <c r="AR5" i="24"/>
  <c r="W7" i="49"/>
  <c r="AG6" i="49"/>
  <c r="AP6" i="49" s="1"/>
  <c r="AF6" i="49"/>
  <c r="AO6" i="49" s="1"/>
  <c r="AE6" i="49"/>
  <c r="AR6" i="17"/>
  <c r="AE6" i="77"/>
  <c r="W7" i="77"/>
  <c r="AG6" i="77"/>
  <c r="AP6" i="77" s="1"/>
  <c r="AF6" i="77"/>
  <c r="AO6" i="77" s="1"/>
  <c r="AR6" i="14"/>
  <c r="AR5" i="7"/>
  <c r="AH6" i="6"/>
  <c r="AQ6" i="6" s="1"/>
  <c r="K9" i="74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R5" i="74"/>
  <c r="AF7" i="89"/>
  <c r="AO7" i="89" s="1"/>
  <c r="AE7" i="89"/>
  <c r="W8" i="89"/>
  <c r="AG7" i="89"/>
  <c r="AP7" i="89" s="1"/>
  <c r="K9" i="2"/>
  <c r="K11" i="57"/>
  <c r="Y7" i="84"/>
  <c r="X7" i="84"/>
  <c r="AG7" i="14"/>
  <c r="AP7" i="14" s="1"/>
  <c r="AF7" i="14"/>
  <c r="AO7" i="14" s="1"/>
  <c r="W8" i="14"/>
  <c r="AE7" i="14"/>
  <c r="AH6" i="25"/>
  <c r="AQ6" i="25" s="1"/>
  <c r="AR5" i="36"/>
  <c r="W7" i="23"/>
  <c r="AG6" i="23"/>
  <c r="AP6" i="23" s="1"/>
  <c r="AF6" i="23"/>
  <c r="AO6" i="23" s="1"/>
  <c r="AE6" i="23"/>
  <c r="W7" i="36"/>
  <c r="AG6" i="36"/>
  <c r="AP6" i="36" s="1"/>
  <c r="AF6" i="36"/>
  <c r="AO6" i="36" s="1"/>
  <c r="AE6" i="36"/>
  <c r="Y7" i="1"/>
  <c r="X7" i="1"/>
  <c r="AH7" i="69"/>
  <c r="AQ7" i="69" s="1"/>
  <c r="K9" i="64"/>
  <c r="AN6" i="90"/>
  <c r="AI6" i="90"/>
  <c r="K9" i="50"/>
  <c r="K11" i="49"/>
  <c r="K13" i="58"/>
  <c r="K11" i="1"/>
  <c r="AG6" i="58"/>
  <c r="AP6" i="58" s="1"/>
  <c r="AF6" i="58"/>
  <c r="AO6" i="58" s="1"/>
  <c r="AE6" i="58"/>
  <c r="W7" i="58"/>
  <c r="K9" i="55"/>
  <c r="AE6" i="40"/>
  <c r="W7" i="40"/>
  <c r="AG6" i="40"/>
  <c r="AP6" i="40" s="1"/>
  <c r="AF6" i="40"/>
  <c r="AO6" i="40" s="1"/>
  <c r="AN6" i="13"/>
  <c r="AI6" i="13"/>
  <c r="AN6" i="53"/>
  <c r="AI6" i="53"/>
  <c r="Y7" i="50"/>
  <c r="X7" i="50"/>
  <c r="AN6" i="9"/>
  <c r="AI6" i="9"/>
  <c r="X7" i="86"/>
  <c r="Y7" i="86"/>
  <c r="W7" i="81"/>
  <c r="AG6" i="81"/>
  <c r="AP6" i="81" s="1"/>
  <c r="AF6" i="81"/>
  <c r="AO6" i="81" s="1"/>
  <c r="AE6" i="81"/>
  <c r="K9" i="11"/>
  <c r="Z6" i="85"/>
  <c r="AR6" i="26"/>
  <c r="Y7" i="75"/>
  <c r="X7" i="75"/>
  <c r="Y7" i="80"/>
  <c r="X7" i="80"/>
  <c r="AH7" i="31"/>
  <c r="AQ7" i="31" s="1"/>
  <c r="K10" i="10"/>
  <c r="K9" i="19"/>
  <c r="AN6" i="45"/>
  <c r="AI6" i="45"/>
  <c r="W7" i="87"/>
  <c r="AG6" i="87"/>
  <c r="AP6" i="87" s="1"/>
  <c r="AF6" i="87"/>
  <c r="AO6" i="87" s="1"/>
  <c r="AE6" i="87"/>
  <c r="AH6" i="81"/>
  <c r="AQ6" i="81" s="1"/>
  <c r="AH6" i="51"/>
  <c r="AQ6" i="51" s="1"/>
  <c r="X7" i="47"/>
  <c r="Y7" i="47"/>
  <c r="K11" i="70"/>
  <c r="AH6" i="91"/>
  <c r="AQ6" i="91" s="1"/>
  <c r="AR6" i="96"/>
  <c r="AG6" i="59"/>
  <c r="AP6" i="59" s="1"/>
  <c r="AF6" i="59"/>
  <c r="AO6" i="59" s="1"/>
  <c r="AE6" i="59"/>
  <c r="W7" i="59"/>
  <c r="AG6" i="15"/>
  <c r="AP6" i="15" s="1"/>
  <c r="AF6" i="15"/>
  <c r="AO6" i="15" s="1"/>
  <c r="AE6" i="15"/>
  <c r="W7" i="15"/>
  <c r="AR5" i="67"/>
  <c r="K10" i="22"/>
  <c r="K9" i="68"/>
  <c r="Z6" i="30"/>
  <c r="AR5" i="5"/>
  <c r="Z6" i="34"/>
  <c r="K9" i="3"/>
  <c r="AH6" i="39"/>
  <c r="AQ6" i="39" s="1"/>
  <c r="AN6" i="1"/>
  <c r="AI6" i="1"/>
  <c r="K10" i="27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9" i="23"/>
  <c r="AF6" i="68"/>
  <c r="AO6" i="68" s="1"/>
  <c r="W7" i="68"/>
  <c r="AG6" i="68"/>
  <c r="AP6" i="68" s="1"/>
  <c r="AE6" i="68"/>
  <c r="K10" i="13"/>
  <c r="K10" i="24"/>
  <c r="W7" i="28"/>
  <c r="AG6" i="28"/>
  <c r="AP6" i="28" s="1"/>
  <c r="AF6" i="28"/>
  <c r="AO6" i="28" s="1"/>
  <c r="AE6" i="28"/>
  <c r="K9" i="56"/>
  <c r="AI6" i="64"/>
  <c r="AN6" i="64"/>
  <c r="AI6" i="63"/>
  <c r="AN6" i="63"/>
  <c r="AI6" i="29"/>
  <c r="AN6" i="29"/>
  <c r="AI6" i="21"/>
  <c r="AN6" i="21"/>
  <c r="W7" i="67" l="1"/>
  <c r="AE6" i="67"/>
  <c r="AG6" i="67"/>
  <c r="AP6" i="67" s="1"/>
  <c r="AF6" i="56"/>
  <c r="AO6" i="56" s="1"/>
  <c r="Z7" i="72"/>
  <c r="Z7" i="66"/>
  <c r="AF6" i="12"/>
  <c r="AO6" i="12" s="1"/>
  <c r="AG7" i="41"/>
  <c r="AP7" i="41" s="1"/>
  <c r="Z7" i="1"/>
  <c r="Z7" i="79"/>
  <c r="AF6" i="51"/>
  <c r="AO6" i="51" s="1"/>
  <c r="Z7" i="50"/>
  <c r="Z7" i="9"/>
  <c r="Z7" i="19"/>
  <c r="W8" i="41"/>
  <c r="Z7" i="47"/>
  <c r="W8" i="47" s="1"/>
  <c r="Z7" i="86"/>
  <c r="AG7" i="86" s="1"/>
  <c r="AP7" i="86" s="1"/>
  <c r="Z7" i="3"/>
  <c r="W8" i="3" s="1"/>
  <c r="AF6" i="24"/>
  <c r="AO6" i="24" s="1"/>
  <c r="AG6" i="56"/>
  <c r="AP6" i="56" s="1"/>
  <c r="AE7" i="41"/>
  <c r="Z7" i="75"/>
  <c r="Z7" i="84"/>
  <c r="AG6" i="24"/>
  <c r="AP6" i="24" s="1"/>
  <c r="W7" i="56"/>
  <c r="AE7" i="48"/>
  <c r="Z7" i="80"/>
  <c r="AF7" i="80" s="1"/>
  <c r="AO7" i="80" s="1"/>
  <c r="AG7" i="52"/>
  <c r="AP7" i="52" s="1"/>
  <c r="AE7" i="52"/>
  <c r="W8" i="52"/>
  <c r="AF7" i="52"/>
  <c r="AO7" i="52" s="1"/>
  <c r="AF7" i="45"/>
  <c r="AO7" i="45" s="1"/>
  <c r="AG7" i="45"/>
  <c r="AP7" i="45" s="1"/>
  <c r="W8" i="45"/>
  <c r="AE7" i="45"/>
  <c r="AG7" i="83"/>
  <c r="AP7" i="83" s="1"/>
  <c r="AF7" i="83"/>
  <c r="AO7" i="83" s="1"/>
  <c r="W8" i="83"/>
  <c r="AE7" i="83"/>
  <c r="AG7" i="47"/>
  <c r="AP7" i="47" s="1"/>
  <c r="AE7" i="47"/>
  <c r="AE7" i="80"/>
  <c r="AF7" i="3"/>
  <c r="AO7" i="3" s="1"/>
  <c r="AG8" i="88"/>
  <c r="AP8" i="88" s="1"/>
  <c r="AF8" i="88"/>
  <c r="AO8" i="88" s="1"/>
  <c r="AE8" i="88"/>
  <c r="W9" i="88"/>
  <c r="K10" i="56"/>
  <c r="Y7" i="68"/>
  <c r="X7" i="68"/>
  <c r="Z7" i="68" s="1"/>
  <c r="AN6" i="81"/>
  <c r="AI6" i="81"/>
  <c r="AF7" i="86"/>
  <c r="AO7" i="86" s="1"/>
  <c r="AE7" i="86"/>
  <c r="W8" i="86"/>
  <c r="AR6" i="53"/>
  <c r="Y8" i="14"/>
  <c r="X8" i="14"/>
  <c r="AI7" i="89"/>
  <c r="AN7" i="89"/>
  <c r="X7" i="77"/>
  <c r="Y7" i="77"/>
  <c r="K12" i="18"/>
  <c r="Y8" i="32"/>
  <c r="X8" i="32"/>
  <c r="AG7" i="9"/>
  <c r="AP7" i="9" s="1"/>
  <c r="AF7" i="9"/>
  <c r="AO7" i="9" s="1"/>
  <c r="W8" i="9"/>
  <c r="AE7" i="9"/>
  <c r="AH7" i="44"/>
  <c r="AQ7" i="44" s="1"/>
  <c r="W8" i="29"/>
  <c r="AG7" i="29"/>
  <c r="AP7" i="29" s="1"/>
  <c r="AF7" i="29"/>
  <c r="AO7" i="29" s="1"/>
  <c r="AE7" i="29"/>
  <c r="Y7" i="20"/>
  <c r="X7" i="20"/>
  <c r="AI6" i="57"/>
  <c r="AN6" i="57"/>
  <c r="W7" i="65"/>
  <c r="AG6" i="65"/>
  <c r="AP6" i="65" s="1"/>
  <c r="AF6" i="65"/>
  <c r="AO6" i="65" s="1"/>
  <c r="AE6" i="65"/>
  <c r="K12" i="62"/>
  <c r="AI6" i="73"/>
  <c r="AN6" i="73"/>
  <c r="K11" i="5"/>
  <c r="K11" i="6"/>
  <c r="K10" i="20"/>
  <c r="W8" i="64"/>
  <c r="AE7" i="64"/>
  <c r="AG7" i="64"/>
  <c r="AP7" i="64" s="1"/>
  <c r="AF7" i="64"/>
  <c r="AO7" i="64" s="1"/>
  <c r="AH7" i="90"/>
  <c r="AQ7" i="90" s="1"/>
  <c r="K10" i="67"/>
  <c r="AG6" i="16"/>
  <c r="AP6" i="16" s="1"/>
  <c r="AF6" i="16"/>
  <c r="AO6" i="16" s="1"/>
  <c r="AE6" i="16"/>
  <c r="W7" i="16"/>
  <c r="K10" i="15"/>
  <c r="AN6" i="71"/>
  <c r="AI6" i="71"/>
  <c r="K12" i="66"/>
  <c r="K12" i="54"/>
  <c r="AI7" i="17"/>
  <c r="AN7" i="17"/>
  <c r="AH7" i="62"/>
  <c r="AQ7" i="62" s="1"/>
  <c r="X8" i="69"/>
  <c r="Y8" i="69"/>
  <c r="AI6" i="6"/>
  <c r="AN6" i="6"/>
  <c r="AI6" i="38"/>
  <c r="AN6" i="38"/>
  <c r="K10" i="60"/>
  <c r="X7" i="39"/>
  <c r="Y7" i="39"/>
  <c r="Z7" i="39" s="1"/>
  <c r="AI6" i="24"/>
  <c r="AN6" i="24"/>
  <c r="AI7" i="41"/>
  <c r="AN7" i="41"/>
  <c r="AF6" i="85"/>
  <c r="AO6" i="85" s="1"/>
  <c r="AE6" i="85"/>
  <c r="W7" i="85"/>
  <c r="AG6" i="85"/>
  <c r="AP6" i="85" s="1"/>
  <c r="AR6" i="9"/>
  <c r="Y7" i="40"/>
  <c r="X7" i="40"/>
  <c r="Z7" i="40" s="1"/>
  <c r="AN6" i="58"/>
  <c r="AI6" i="58"/>
  <c r="K14" i="58"/>
  <c r="AR6" i="90"/>
  <c r="AN6" i="36"/>
  <c r="AI6" i="36"/>
  <c r="K12" i="57"/>
  <c r="K10" i="2"/>
  <c r="AI6" i="49"/>
  <c r="AN6" i="49"/>
  <c r="AR6" i="2"/>
  <c r="AN7" i="32"/>
  <c r="AI7" i="32"/>
  <c r="AH7" i="53"/>
  <c r="AQ7" i="53" s="1"/>
  <c r="AH7" i="13"/>
  <c r="AQ7" i="13" s="1"/>
  <c r="X7" i="43"/>
  <c r="Y7" i="43"/>
  <c r="AG6" i="11"/>
  <c r="AP6" i="11" s="1"/>
  <c r="AF6" i="11"/>
  <c r="AO6" i="11" s="1"/>
  <c r="AE6" i="11"/>
  <c r="W7" i="11"/>
  <c r="K12" i="9"/>
  <c r="K10" i="51"/>
  <c r="AH7" i="21"/>
  <c r="AQ7" i="21" s="1"/>
  <c r="AN6" i="46"/>
  <c r="AI6" i="46"/>
  <c r="Y7" i="93"/>
  <c r="X7" i="93"/>
  <c r="Y7" i="18"/>
  <c r="X7" i="18"/>
  <c r="Z7" i="18" s="1"/>
  <c r="K10" i="72"/>
  <c r="AH7" i="70"/>
  <c r="AQ7" i="70" s="1"/>
  <c r="AR6" i="62"/>
  <c r="AI6" i="37"/>
  <c r="AN6" i="37"/>
  <c r="AH7" i="55"/>
  <c r="AQ7" i="55" s="1"/>
  <c r="Y7" i="82"/>
  <c r="X7" i="82"/>
  <c r="X8" i="17"/>
  <c r="Y8" i="17"/>
  <c r="Z7" i="62"/>
  <c r="X7" i="60"/>
  <c r="Z7" i="60" s="1"/>
  <c r="Y7" i="60"/>
  <c r="AN6" i="25"/>
  <c r="AI6" i="25"/>
  <c r="Y7" i="42"/>
  <c r="X7" i="42"/>
  <c r="AI6" i="91"/>
  <c r="AN6" i="91"/>
  <c r="AI6" i="56"/>
  <c r="AN6" i="56"/>
  <c r="AR6" i="63"/>
  <c r="AR6" i="21"/>
  <c r="AI6" i="28"/>
  <c r="AN6" i="28"/>
  <c r="AF6" i="34"/>
  <c r="AO6" i="34" s="1"/>
  <c r="AE6" i="34"/>
  <c r="W7" i="34"/>
  <c r="AG6" i="34"/>
  <c r="AP6" i="34" s="1"/>
  <c r="Y7" i="59"/>
  <c r="X7" i="59"/>
  <c r="X7" i="23"/>
  <c r="Y7" i="23"/>
  <c r="AI6" i="77"/>
  <c r="AN6" i="77"/>
  <c r="AR6" i="55"/>
  <c r="Z7" i="44"/>
  <c r="K12" i="21"/>
  <c r="AR6" i="83"/>
  <c r="AG7" i="94"/>
  <c r="AP7" i="94" s="1"/>
  <c r="AE7" i="94"/>
  <c r="AF7" i="94"/>
  <c r="AO7" i="94" s="1"/>
  <c r="W8" i="94"/>
  <c r="AH7" i="2"/>
  <c r="AQ7" i="2" s="1"/>
  <c r="Z7" i="21"/>
  <c r="AH7" i="63"/>
  <c r="AQ7" i="63" s="1"/>
  <c r="Z7" i="90"/>
  <c r="K10" i="8"/>
  <c r="AE7" i="95"/>
  <c r="AG7" i="95"/>
  <c r="AP7" i="95" s="1"/>
  <c r="AF7" i="95"/>
  <c r="AO7" i="95" s="1"/>
  <c r="W8" i="95"/>
  <c r="AH8" i="88"/>
  <c r="AQ8" i="88" s="1"/>
  <c r="Z7" i="70"/>
  <c r="K12" i="53"/>
  <c r="Y7" i="71"/>
  <c r="X7" i="71"/>
  <c r="AR6" i="84"/>
  <c r="K10" i="52"/>
  <c r="K12" i="61"/>
  <c r="AR6" i="75"/>
  <c r="Z7" i="55"/>
  <c r="K10" i="4"/>
  <c r="K10" i="71"/>
  <c r="AI6" i="60"/>
  <c r="AN6" i="60"/>
  <c r="AH7" i="52"/>
  <c r="AQ7" i="52" s="1"/>
  <c r="Y7" i="4"/>
  <c r="X7" i="4"/>
  <c r="AH7" i="45"/>
  <c r="AQ7" i="45" s="1"/>
  <c r="AI6" i="39"/>
  <c r="AN6" i="39"/>
  <c r="AI6" i="51"/>
  <c r="AN6" i="51"/>
  <c r="X8" i="31"/>
  <c r="Y8" i="31"/>
  <c r="Y8" i="48"/>
  <c r="X8" i="48"/>
  <c r="Y7" i="12"/>
  <c r="X7" i="12"/>
  <c r="AN7" i="26"/>
  <c r="AI7" i="26"/>
  <c r="W7" i="30"/>
  <c r="AG6" i="30"/>
  <c r="AP6" i="30" s="1"/>
  <c r="AF6" i="30"/>
  <c r="AO6" i="30" s="1"/>
  <c r="AE6" i="30"/>
  <c r="Y7" i="58"/>
  <c r="X7" i="58"/>
  <c r="K10" i="3"/>
  <c r="AH7" i="47"/>
  <c r="AQ7" i="47" s="1"/>
  <c r="AN6" i="87"/>
  <c r="AI6" i="87"/>
  <c r="AR6" i="45"/>
  <c r="K10" i="19"/>
  <c r="AR6" i="64"/>
  <c r="AR6" i="1"/>
  <c r="AN6" i="59"/>
  <c r="AI6" i="59"/>
  <c r="K11" i="10"/>
  <c r="AH7" i="75"/>
  <c r="AQ7" i="75" s="1"/>
  <c r="Y7" i="81"/>
  <c r="X7" i="81"/>
  <c r="AH7" i="50"/>
  <c r="AQ7" i="50" s="1"/>
  <c r="AR6" i="13"/>
  <c r="AI6" i="40"/>
  <c r="AN6" i="40"/>
  <c r="K12" i="49"/>
  <c r="AH7" i="1"/>
  <c r="AQ7" i="1" s="1"/>
  <c r="AH7" i="84"/>
  <c r="AQ7" i="84" s="1"/>
  <c r="AR6" i="72"/>
  <c r="AR6" i="79"/>
  <c r="Y7" i="5"/>
  <c r="X7" i="5"/>
  <c r="Z7" i="53"/>
  <c r="Z7" i="13"/>
  <c r="AI6" i="20"/>
  <c r="AN6" i="20"/>
  <c r="W7" i="78"/>
  <c r="AG6" i="78"/>
  <c r="AP6" i="78" s="1"/>
  <c r="AF6" i="78"/>
  <c r="AO6" i="78" s="1"/>
  <c r="AE6" i="78"/>
  <c r="Y7" i="57"/>
  <c r="X7" i="57"/>
  <c r="Y7" i="76"/>
  <c r="X7" i="76"/>
  <c r="AR6" i="47"/>
  <c r="Z7" i="2"/>
  <c r="AG6" i="10"/>
  <c r="AP6" i="10" s="1"/>
  <c r="AF6" i="10"/>
  <c r="AO6" i="10" s="1"/>
  <c r="AE6" i="10"/>
  <c r="W7" i="10"/>
  <c r="AE6" i="74"/>
  <c r="W7" i="74"/>
  <c r="AG6" i="74"/>
  <c r="AP6" i="74" s="1"/>
  <c r="AF6" i="74"/>
  <c r="AO6" i="74" s="1"/>
  <c r="Y7" i="54"/>
  <c r="X7" i="54"/>
  <c r="AR6" i="70"/>
  <c r="W7" i="22"/>
  <c r="AG6" i="22"/>
  <c r="AP6" i="22" s="1"/>
  <c r="AF6" i="22"/>
  <c r="AO6" i="22" s="1"/>
  <c r="AE6" i="22"/>
  <c r="AR6" i="86"/>
  <c r="AH7" i="66"/>
  <c r="AQ7" i="66" s="1"/>
  <c r="AH7" i="61"/>
  <c r="AQ7" i="61" s="1"/>
  <c r="AH7" i="72"/>
  <c r="AQ7" i="72" s="1"/>
  <c r="AH7" i="79"/>
  <c r="AQ7" i="79" s="1"/>
  <c r="AR6" i="44"/>
  <c r="AI6" i="4"/>
  <c r="AN6" i="4"/>
  <c r="AI6" i="42"/>
  <c r="AN6" i="42"/>
  <c r="K10" i="59"/>
  <c r="Y7" i="38"/>
  <c r="X7" i="38"/>
  <c r="Z7" i="38" s="1"/>
  <c r="X7" i="24"/>
  <c r="Y7" i="24"/>
  <c r="AN7" i="48"/>
  <c r="AI7" i="48"/>
  <c r="AN6" i="12"/>
  <c r="AI6" i="12"/>
  <c r="X8" i="26"/>
  <c r="Y8" i="26"/>
  <c r="K10" i="50"/>
  <c r="K11" i="24"/>
  <c r="K11" i="22"/>
  <c r="K11" i="13"/>
  <c r="AR6" i="29"/>
  <c r="X7" i="28"/>
  <c r="Y7" i="28"/>
  <c r="Z7" i="28" s="1"/>
  <c r="AI6" i="68"/>
  <c r="AN6" i="68"/>
  <c r="K10" i="23"/>
  <c r="K10" i="68"/>
  <c r="X7" i="15"/>
  <c r="Y7" i="15"/>
  <c r="K10" i="11"/>
  <c r="Y7" i="36"/>
  <c r="X7" i="36"/>
  <c r="Z7" i="36" s="1"/>
  <c r="Y7" i="49"/>
  <c r="X7" i="49"/>
  <c r="Z7" i="49" s="1"/>
  <c r="AI6" i="5"/>
  <c r="AN6" i="5"/>
  <c r="AH7" i="9"/>
  <c r="AQ7" i="9" s="1"/>
  <c r="AH7" i="29"/>
  <c r="AQ7" i="29" s="1"/>
  <c r="AN6" i="43"/>
  <c r="AI6" i="43"/>
  <c r="K11" i="14"/>
  <c r="AF6" i="7"/>
  <c r="AO6" i="7" s="1"/>
  <c r="AE6" i="7"/>
  <c r="W7" i="7"/>
  <c r="AG6" i="7"/>
  <c r="AP6" i="7" s="1"/>
  <c r="K10" i="16"/>
  <c r="Y7" i="73"/>
  <c r="X7" i="73"/>
  <c r="AH7" i="19"/>
  <c r="AQ7" i="19" s="1"/>
  <c r="AR6" i="19"/>
  <c r="Z7" i="63"/>
  <c r="AH7" i="64"/>
  <c r="AQ7" i="64" s="1"/>
  <c r="Z7" i="46"/>
  <c r="X7" i="46"/>
  <c r="Y7" i="46"/>
  <c r="AI6" i="54"/>
  <c r="AN6" i="54"/>
  <c r="AI6" i="93"/>
  <c r="AN6" i="93"/>
  <c r="AI6" i="18"/>
  <c r="AN6" i="18"/>
  <c r="AG7" i="92"/>
  <c r="AP7" i="92" s="1"/>
  <c r="AF7" i="92"/>
  <c r="AO7" i="92" s="1"/>
  <c r="AE7" i="92"/>
  <c r="W8" i="92"/>
  <c r="AR7" i="88"/>
  <c r="X8" i="27"/>
  <c r="Y8" i="27"/>
  <c r="AG7" i="66"/>
  <c r="AP7" i="66" s="1"/>
  <c r="W8" i="66"/>
  <c r="AF7" i="66"/>
  <c r="AO7" i="66" s="1"/>
  <c r="AE7" i="66"/>
  <c r="AR6" i="3"/>
  <c r="AG7" i="61"/>
  <c r="AP7" i="61" s="1"/>
  <c r="AF7" i="61"/>
  <c r="AO7" i="61" s="1"/>
  <c r="W8" i="61"/>
  <c r="AE7" i="61"/>
  <c r="Y7" i="37"/>
  <c r="X7" i="37"/>
  <c r="Y7" i="8"/>
  <c r="X7" i="8"/>
  <c r="Z7" i="8" s="1"/>
  <c r="AN6" i="82"/>
  <c r="AI6" i="82"/>
  <c r="Y7" i="25"/>
  <c r="X7" i="25"/>
  <c r="AI7" i="31"/>
  <c r="AN7" i="31"/>
  <c r="Y7" i="67"/>
  <c r="X7" i="67"/>
  <c r="Z7" i="67" s="1"/>
  <c r="Y7" i="56"/>
  <c r="X7" i="56"/>
  <c r="X8" i="41"/>
  <c r="Y8" i="41"/>
  <c r="AN6" i="15"/>
  <c r="AI6" i="15"/>
  <c r="K12" i="70"/>
  <c r="Y7" i="87"/>
  <c r="X7" i="87"/>
  <c r="Z7" i="87" s="1"/>
  <c r="AH7" i="80"/>
  <c r="AQ7" i="80" s="1"/>
  <c r="W8" i="75"/>
  <c r="AG7" i="75"/>
  <c r="AP7" i="75" s="1"/>
  <c r="AF7" i="75"/>
  <c r="AO7" i="75" s="1"/>
  <c r="AE7" i="75"/>
  <c r="AH7" i="86"/>
  <c r="AQ7" i="86" s="1"/>
  <c r="AF7" i="50"/>
  <c r="AO7" i="50" s="1"/>
  <c r="W8" i="50"/>
  <c r="AE7" i="50"/>
  <c r="AG7" i="50"/>
  <c r="AP7" i="50" s="1"/>
  <c r="K10" i="55"/>
  <c r="K12" i="1"/>
  <c r="K10" i="64"/>
  <c r="W8" i="1"/>
  <c r="AG7" i="1"/>
  <c r="AP7" i="1" s="1"/>
  <c r="AF7" i="1"/>
  <c r="AO7" i="1" s="1"/>
  <c r="AE7" i="1"/>
  <c r="AI6" i="23"/>
  <c r="AN6" i="23"/>
  <c r="AI7" i="14"/>
  <c r="AN7" i="14"/>
  <c r="AG7" i="84"/>
  <c r="AP7" i="84" s="1"/>
  <c r="AF7" i="84"/>
  <c r="AO7" i="84" s="1"/>
  <c r="AE7" i="84"/>
  <c r="W8" i="84"/>
  <c r="Y8" i="89"/>
  <c r="X8" i="89"/>
  <c r="AH8" i="89" s="1"/>
  <c r="AQ8" i="89" s="1"/>
  <c r="AR6" i="66"/>
  <c r="K10" i="7"/>
  <c r="K11" i="17"/>
  <c r="AN6" i="76"/>
  <c r="AI6" i="76"/>
  <c r="W8" i="19"/>
  <c r="AE7" i="19"/>
  <c r="AG7" i="19"/>
  <c r="AP7" i="19" s="1"/>
  <c r="AF7" i="19"/>
  <c r="AO7" i="19" s="1"/>
  <c r="K10" i="12"/>
  <c r="AF7" i="96"/>
  <c r="AO7" i="96" s="1"/>
  <c r="W8" i="96"/>
  <c r="AG7" i="96"/>
  <c r="AP7" i="96" s="1"/>
  <c r="AE7" i="96"/>
  <c r="AR6" i="61"/>
  <c r="K12" i="65"/>
  <c r="AR6" i="80"/>
  <c r="K10" i="63"/>
  <c r="AN7" i="27"/>
  <c r="AI7" i="27"/>
  <c r="AR6" i="50"/>
  <c r="K12" i="69"/>
  <c r="AH7" i="83"/>
  <c r="AQ7" i="83" s="1"/>
  <c r="AR6" i="52"/>
  <c r="W7" i="33"/>
  <c r="AG6" i="33"/>
  <c r="AP6" i="33" s="1"/>
  <c r="AF6" i="33"/>
  <c r="AO6" i="33" s="1"/>
  <c r="AE6" i="33"/>
  <c r="AF7" i="35"/>
  <c r="AO7" i="35" s="1"/>
  <c r="AE7" i="35"/>
  <c r="W8" i="35"/>
  <c r="AG7" i="35"/>
  <c r="AP7" i="35" s="1"/>
  <c r="K10" i="89"/>
  <c r="AI6" i="8"/>
  <c r="AN6" i="8"/>
  <c r="W8" i="72"/>
  <c r="AE7" i="72"/>
  <c r="AG7" i="72"/>
  <c r="AP7" i="72" s="1"/>
  <c r="AF7" i="72"/>
  <c r="AO7" i="72" s="1"/>
  <c r="AF7" i="79"/>
  <c r="AO7" i="79" s="1"/>
  <c r="AE7" i="79"/>
  <c r="AG7" i="79"/>
  <c r="AP7" i="79" s="1"/>
  <c r="W8" i="79"/>
  <c r="AN7" i="69"/>
  <c r="AI7" i="69"/>
  <c r="AH7" i="3"/>
  <c r="AQ7" i="3" s="1"/>
  <c r="Y7" i="6"/>
  <c r="X7" i="6"/>
  <c r="Z7" i="6" s="1"/>
  <c r="Y7" i="91"/>
  <c r="X7" i="91"/>
  <c r="Y7" i="51"/>
  <c r="X7" i="51"/>
  <c r="AN6" i="67"/>
  <c r="AI6" i="67"/>
  <c r="AG7" i="3" l="1"/>
  <c r="AP7" i="3" s="1"/>
  <c r="Z7" i="43"/>
  <c r="AG7" i="80"/>
  <c r="AP7" i="80" s="1"/>
  <c r="Z7" i="93"/>
  <c r="W8" i="80"/>
  <c r="Z7" i="82"/>
  <c r="Z8" i="26"/>
  <c r="Z7" i="76"/>
  <c r="AF7" i="47"/>
  <c r="AO7" i="47" s="1"/>
  <c r="Z7" i="57"/>
  <c r="Z7" i="4"/>
  <c r="Z7" i="71"/>
  <c r="Z7" i="23"/>
  <c r="Z8" i="14"/>
  <c r="Z7" i="59"/>
  <c r="Z8" i="41"/>
  <c r="Z7" i="56"/>
  <c r="W8" i="56" s="1"/>
  <c r="Z7" i="25"/>
  <c r="Z8" i="27"/>
  <c r="AE7" i="3"/>
  <c r="Z7" i="42"/>
  <c r="AE7" i="42" s="1"/>
  <c r="Z8" i="89"/>
  <c r="Z7" i="54"/>
  <c r="AF7" i="54" s="1"/>
  <c r="AO7" i="54" s="1"/>
  <c r="Z8" i="32"/>
  <c r="AF8" i="32" s="1"/>
  <c r="AO8" i="32" s="1"/>
  <c r="AF7" i="87"/>
  <c r="AO7" i="87" s="1"/>
  <c r="AE7" i="87"/>
  <c r="AG7" i="87"/>
  <c r="AP7" i="87" s="1"/>
  <c r="W8" i="87"/>
  <c r="AF7" i="23"/>
  <c r="AO7" i="23" s="1"/>
  <c r="W8" i="23"/>
  <c r="AE7" i="23"/>
  <c r="AG7" i="23"/>
  <c r="AP7" i="23" s="1"/>
  <c r="W8" i="42"/>
  <c r="AG7" i="42"/>
  <c r="AP7" i="42" s="1"/>
  <c r="AF7" i="42"/>
  <c r="AO7" i="42" s="1"/>
  <c r="W8" i="40"/>
  <c r="AG7" i="40"/>
  <c r="AP7" i="40" s="1"/>
  <c r="AF7" i="40"/>
  <c r="AO7" i="40" s="1"/>
  <c r="AE7" i="40"/>
  <c r="AG7" i="54"/>
  <c r="AP7" i="54" s="1"/>
  <c r="AE7" i="54"/>
  <c r="AG7" i="6"/>
  <c r="AP7" i="6" s="1"/>
  <c r="AF7" i="6"/>
  <c r="AO7" i="6" s="1"/>
  <c r="W8" i="6"/>
  <c r="AE7" i="6"/>
  <c r="AE7" i="56"/>
  <c r="AG7" i="56"/>
  <c r="AP7" i="56" s="1"/>
  <c r="AF7" i="56"/>
  <c r="AO7" i="56" s="1"/>
  <c r="AG7" i="93"/>
  <c r="AP7" i="93" s="1"/>
  <c r="AF7" i="93"/>
  <c r="AO7" i="93" s="1"/>
  <c r="AE7" i="93"/>
  <c r="W8" i="93"/>
  <c r="W9" i="14"/>
  <c r="AG8" i="14"/>
  <c r="AP8" i="14" s="1"/>
  <c r="AF8" i="14"/>
  <c r="AO8" i="14" s="1"/>
  <c r="AE8" i="14"/>
  <c r="W8" i="49"/>
  <c r="AE7" i="49"/>
  <c r="AG7" i="49"/>
  <c r="AP7" i="49" s="1"/>
  <c r="AF7" i="49"/>
  <c r="AO7" i="49" s="1"/>
  <c r="W8" i="57"/>
  <c r="AE7" i="57"/>
  <c r="AG7" i="57"/>
  <c r="AP7" i="57" s="1"/>
  <c r="AF7" i="57"/>
  <c r="AO7" i="57" s="1"/>
  <c r="AF7" i="82"/>
  <c r="AO7" i="82" s="1"/>
  <c r="AE7" i="82"/>
  <c r="W8" i="82"/>
  <c r="AG7" i="82"/>
  <c r="AP7" i="82" s="1"/>
  <c r="AF7" i="36"/>
  <c r="AO7" i="36" s="1"/>
  <c r="AE7" i="36"/>
  <c r="W8" i="36"/>
  <c r="AG7" i="36"/>
  <c r="AP7" i="36" s="1"/>
  <c r="W9" i="26"/>
  <c r="AG8" i="26"/>
  <c r="AP8" i="26" s="1"/>
  <c r="AF8" i="26"/>
  <c r="AO8" i="26" s="1"/>
  <c r="AE8" i="26"/>
  <c r="W8" i="18"/>
  <c r="AE7" i="18"/>
  <c r="AG7" i="18"/>
  <c r="AP7" i="18" s="1"/>
  <c r="AF7" i="18"/>
  <c r="AO7" i="18" s="1"/>
  <c r="W8" i="39"/>
  <c r="AG7" i="39"/>
  <c r="AP7" i="39" s="1"/>
  <c r="AF7" i="39"/>
  <c r="AO7" i="39" s="1"/>
  <c r="AE7" i="39"/>
  <c r="W8" i="68"/>
  <c r="AE7" i="68"/>
  <c r="AF7" i="68"/>
  <c r="AO7" i="68" s="1"/>
  <c r="AG7" i="68"/>
  <c r="AP7" i="68" s="1"/>
  <c r="AH7" i="51"/>
  <c r="AQ7" i="51" s="1"/>
  <c r="AH7" i="91"/>
  <c r="AQ7" i="91" s="1"/>
  <c r="K11" i="89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R7" i="14"/>
  <c r="Y8" i="1"/>
  <c r="X8" i="1"/>
  <c r="K11" i="55"/>
  <c r="AR6" i="82"/>
  <c r="AF7" i="63"/>
  <c r="AO7" i="63" s="1"/>
  <c r="W8" i="63"/>
  <c r="AE7" i="63"/>
  <c r="AG7" i="63"/>
  <c r="AP7" i="63" s="1"/>
  <c r="AH7" i="73"/>
  <c r="AQ7" i="73" s="1"/>
  <c r="AR6" i="43"/>
  <c r="AH7" i="15"/>
  <c r="AQ7" i="15" s="1"/>
  <c r="K11" i="23"/>
  <c r="AH7" i="24"/>
  <c r="AQ7" i="24" s="1"/>
  <c r="K11" i="59"/>
  <c r="AI6" i="74"/>
  <c r="AN6" i="74"/>
  <c r="AH7" i="5"/>
  <c r="AQ7" i="5" s="1"/>
  <c r="AH7" i="81"/>
  <c r="AQ7" i="81" s="1"/>
  <c r="AH8" i="48"/>
  <c r="AQ8" i="48" s="1"/>
  <c r="K13" i="61"/>
  <c r="AG7" i="70"/>
  <c r="AP7" i="70" s="1"/>
  <c r="W8" i="70"/>
  <c r="AF7" i="70"/>
  <c r="AO7" i="70" s="1"/>
  <c r="AE7" i="70"/>
  <c r="AF7" i="21"/>
  <c r="AO7" i="21" s="1"/>
  <c r="W8" i="21"/>
  <c r="AE7" i="21"/>
  <c r="AG7" i="21"/>
  <c r="AP7" i="21" s="1"/>
  <c r="Y7" i="34"/>
  <c r="X7" i="34"/>
  <c r="AH8" i="17"/>
  <c r="AQ8" i="17" s="1"/>
  <c r="AR6" i="46"/>
  <c r="K11" i="51"/>
  <c r="AN6" i="85"/>
  <c r="AI6" i="85"/>
  <c r="AR6" i="38"/>
  <c r="AH8" i="69"/>
  <c r="AQ8" i="69" s="1"/>
  <c r="AR7" i="17"/>
  <c r="K13" i="66"/>
  <c r="K11" i="15"/>
  <c r="AI6" i="65"/>
  <c r="AN6" i="65"/>
  <c r="AH7" i="20"/>
  <c r="AQ7" i="20" s="1"/>
  <c r="AH7" i="77"/>
  <c r="AQ7" i="77" s="1"/>
  <c r="AN8" i="88"/>
  <c r="AI8" i="88"/>
  <c r="Y8" i="3"/>
  <c r="X8" i="3"/>
  <c r="X8" i="47"/>
  <c r="Y8" i="47"/>
  <c r="Z7" i="51"/>
  <c r="W9" i="89"/>
  <c r="AG8" i="89"/>
  <c r="AP8" i="89" s="1"/>
  <c r="AF8" i="89"/>
  <c r="AO8" i="89" s="1"/>
  <c r="AE8" i="89"/>
  <c r="AI7" i="75"/>
  <c r="AN7" i="75"/>
  <c r="AH7" i="37"/>
  <c r="AQ7" i="37" s="1"/>
  <c r="AR6" i="67"/>
  <c r="Y8" i="79"/>
  <c r="X8" i="79"/>
  <c r="AI7" i="72"/>
  <c r="AN7" i="72"/>
  <c r="AN6" i="33"/>
  <c r="AI6" i="33"/>
  <c r="X8" i="84"/>
  <c r="Y8" i="84"/>
  <c r="AR7" i="31"/>
  <c r="Z7" i="91"/>
  <c r="Y8" i="72"/>
  <c r="X8" i="72"/>
  <c r="K13" i="69"/>
  <c r="K13" i="65"/>
  <c r="Y8" i="96"/>
  <c r="X8" i="96"/>
  <c r="K12" i="17"/>
  <c r="Z7" i="37"/>
  <c r="Y8" i="92"/>
  <c r="X8" i="92"/>
  <c r="AR6" i="18"/>
  <c r="Y7" i="7"/>
  <c r="X7" i="7"/>
  <c r="Z7" i="15"/>
  <c r="K12" i="24"/>
  <c r="AR6" i="12"/>
  <c r="Z7" i="24"/>
  <c r="X7" i="22"/>
  <c r="Y7" i="22"/>
  <c r="Y7" i="10"/>
  <c r="Z7" i="10" s="1"/>
  <c r="X7" i="10"/>
  <c r="AR6" i="40"/>
  <c r="K11" i="19"/>
  <c r="AR7" i="26"/>
  <c r="AR6" i="51"/>
  <c r="AH7" i="4"/>
  <c r="AQ7" i="4" s="1"/>
  <c r="AR6" i="60"/>
  <c r="K11" i="4"/>
  <c r="AH7" i="71"/>
  <c r="AQ7" i="71" s="1"/>
  <c r="X8" i="95"/>
  <c r="Y8" i="95"/>
  <c r="K13" i="21"/>
  <c r="AR6" i="77"/>
  <c r="AH7" i="59"/>
  <c r="AQ7" i="59" s="1"/>
  <c r="AR6" i="91"/>
  <c r="Z8" i="17"/>
  <c r="K13" i="57"/>
  <c r="K15" i="58"/>
  <c r="AH7" i="39"/>
  <c r="AQ7" i="39" s="1"/>
  <c r="Z8" i="69"/>
  <c r="AR6" i="71"/>
  <c r="K11" i="67"/>
  <c r="K11" i="20"/>
  <c r="K12" i="5"/>
  <c r="Y8" i="29"/>
  <c r="X8" i="29"/>
  <c r="AI7" i="9"/>
  <c r="AN7" i="9"/>
  <c r="Z7" i="77"/>
  <c r="Y8" i="80"/>
  <c r="X8" i="80"/>
  <c r="AN7" i="79"/>
  <c r="AI7" i="79"/>
  <c r="X8" i="35"/>
  <c r="Y8" i="35"/>
  <c r="Z8" i="35" s="1"/>
  <c r="K11" i="63"/>
  <c r="AI7" i="19"/>
  <c r="AN7" i="19"/>
  <c r="AN7" i="84"/>
  <c r="AI7" i="84"/>
  <c r="AR6" i="23"/>
  <c r="K11" i="64"/>
  <c r="AI7" i="50"/>
  <c r="AN7" i="50"/>
  <c r="AH7" i="67"/>
  <c r="AQ7" i="67" s="1"/>
  <c r="AH7" i="8"/>
  <c r="AQ7" i="8" s="1"/>
  <c r="AN7" i="61"/>
  <c r="AI7" i="61"/>
  <c r="AH7" i="46"/>
  <c r="AQ7" i="46" s="1"/>
  <c r="Z7" i="73"/>
  <c r="AI6" i="7"/>
  <c r="AN6" i="7"/>
  <c r="AR6" i="68"/>
  <c r="K12" i="13"/>
  <c r="AH7" i="38"/>
  <c r="AQ7" i="38" s="1"/>
  <c r="AR6" i="42"/>
  <c r="AN6" i="10"/>
  <c r="AI6" i="10"/>
  <c r="AG7" i="2"/>
  <c r="AP7" i="2" s="1"/>
  <c r="AF7" i="2"/>
  <c r="AO7" i="2" s="1"/>
  <c r="W8" i="2"/>
  <c r="AE7" i="2"/>
  <c r="AH7" i="76"/>
  <c r="AQ7" i="76" s="1"/>
  <c r="AI6" i="78"/>
  <c r="AN6" i="78"/>
  <c r="AR6" i="20"/>
  <c r="Z7" i="5"/>
  <c r="Z7" i="81"/>
  <c r="K11" i="3"/>
  <c r="AI6" i="30"/>
  <c r="AN6" i="30"/>
  <c r="Z8" i="48"/>
  <c r="AF7" i="55"/>
  <c r="AO7" i="55" s="1"/>
  <c r="W8" i="55"/>
  <c r="AE7" i="55"/>
  <c r="AG7" i="55"/>
  <c r="AP7" i="55" s="1"/>
  <c r="K11" i="52"/>
  <c r="K11" i="8"/>
  <c r="W8" i="90"/>
  <c r="AF7" i="90"/>
  <c r="AO7" i="90" s="1"/>
  <c r="AG7" i="90"/>
  <c r="AP7" i="90" s="1"/>
  <c r="AE7" i="90"/>
  <c r="AN7" i="94"/>
  <c r="AI7" i="94"/>
  <c r="AF7" i="44"/>
  <c r="AO7" i="44" s="1"/>
  <c r="AE7" i="44"/>
  <c r="W8" i="44"/>
  <c r="AG7" i="44"/>
  <c r="AP7" i="44" s="1"/>
  <c r="AI6" i="34"/>
  <c r="AN6" i="34"/>
  <c r="AH7" i="42"/>
  <c r="AQ7" i="42" s="1"/>
  <c r="AH7" i="60"/>
  <c r="AQ7" i="60" s="1"/>
  <c r="AH7" i="82"/>
  <c r="AQ7" i="82" s="1"/>
  <c r="AR6" i="37"/>
  <c r="AH7" i="93"/>
  <c r="AQ7" i="93" s="1"/>
  <c r="AH7" i="43"/>
  <c r="AQ7" i="43" s="1"/>
  <c r="AR7" i="32"/>
  <c r="AR6" i="36"/>
  <c r="AR6" i="58"/>
  <c r="AR6" i="6"/>
  <c r="K13" i="54"/>
  <c r="Y7" i="16"/>
  <c r="X7" i="16"/>
  <c r="Z7" i="20"/>
  <c r="Y8" i="9"/>
  <c r="X8" i="9"/>
  <c r="Z8" i="9" s="1"/>
  <c r="AR6" i="81"/>
  <c r="AI7" i="80"/>
  <c r="AN7" i="80"/>
  <c r="AN7" i="83"/>
  <c r="AI7" i="83"/>
  <c r="AN7" i="45"/>
  <c r="AI7" i="45"/>
  <c r="X8" i="52"/>
  <c r="Y8" i="52"/>
  <c r="AH7" i="6"/>
  <c r="AQ7" i="6" s="1"/>
  <c r="AR7" i="69"/>
  <c r="AR6" i="8"/>
  <c r="AI7" i="35"/>
  <c r="AN7" i="35"/>
  <c r="Y7" i="33"/>
  <c r="X7" i="33"/>
  <c r="X8" i="19"/>
  <c r="Y8" i="19"/>
  <c r="AI7" i="1"/>
  <c r="AN7" i="1"/>
  <c r="Y8" i="50"/>
  <c r="X8" i="50"/>
  <c r="Z8" i="50" s="1"/>
  <c r="Y8" i="75"/>
  <c r="X8" i="75"/>
  <c r="K13" i="70"/>
  <c r="AH8" i="41"/>
  <c r="AQ8" i="41" s="1"/>
  <c r="AH7" i="25"/>
  <c r="AQ7" i="25" s="1"/>
  <c r="Y8" i="61"/>
  <c r="X8" i="61"/>
  <c r="AN7" i="66"/>
  <c r="AI7" i="66"/>
  <c r="AH8" i="27"/>
  <c r="AQ8" i="27" s="1"/>
  <c r="AN7" i="92"/>
  <c r="AI7" i="92"/>
  <c r="AR6" i="93"/>
  <c r="AE7" i="46"/>
  <c r="W8" i="46"/>
  <c r="AG7" i="46"/>
  <c r="AP7" i="46" s="1"/>
  <c r="AF7" i="46"/>
  <c r="AO7" i="46" s="1"/>
  <c r="K11" i="68"/>
  <c r="K11" i="50"/>
  <c r="AR7" i="48"/>
  <c r="AG7" i="13"/>
  <c r="AP7" i="13" s="1"/>
  <c r="AF7" i="13"/>
  <c r="AO7" i="13" s="1"/>
  <c r="W8" i="13"/>
  <c r="AE7" i="13"/>
  <c r="AH7" i="58"/>
  <c r="AQ7" i="58" s="1"/>
  <c r="AH7" i="12"/>
  <c r="AQ7" i="12" s="1"/>
  <c r="AR6" i="39"/>
  <c r="AG7" i="4"/>
  <c r="AP7" i="4" s="1"/>
  <c r="AF7" i="4"/>
  <c r="AO7" i="4" s="1"/>
  <c r="W8" i="4"/>
  <c r="AE7" i="4"/>
  <c r="K11" i="71"/>
  <c r="AF7" i="71"/>
  <c r="AO7" i="71" s="1"/>
  <c r="AG7" i="71"/>
  <c r="AP7" i="71" s="1"/>
  <c r="AE7" i="71"/>
  <c r="W8" i="71"/>
  <c r="AG7" i="59"/>
  <c r="AP7" i="59" s="1"/>
  <c r="AF7" i="59"/>
  <c r="AO7" i="59" s="1"/>
  <c r="W8" i="59"/>
  <c r="AE7" i="59"/>
  <c r="AG7" i="60"/>
  <c r="AP7" i="60" s="1"/>
  <c r="AF7" i="60"/>
  <c r="AO7" i="60" s="1"/>
  <c r="W8" i="60"/>
  <c r="AE7" i="60"/>
  <c r="K11" i="72"/>
  <c r="Y7" i="11"/>
  <c r="X7" i="11"/>
  <c r="AF7" i="43"/>
  <c r="AO7" i="43" s="1"/>
  <c r="AE7" i="43"/>
  <c r="W8" i="43"/>
  <c r="AG7" i="43"/>
  <c r="AP7" i="43" s="1"/>
  <c r="AR6" i="49"/>
  <c r="AR7" i="41"/>
  <c r="AN6" i="16"/>
  <c r="AI6" i="16"/>
  <c r="K12" i="6"/>
  <c r="AR6" i="73"/>
  <c r="X7" i="65"/>
  <c r="Y7" i="65"/>
  <c r="AI7" i="29"/>
  <c r="AN7" i="29"/>
  <c r="AR7" i="89"/>
  <c r="X8" i="86"/>
  <c r="Y8" i="86"/>
  <c r="K11" i="56"/>
  <c r="X8" i="45"/>
  <c r="Y8" i="45"/>
  <c r="AI7" i="52"/>
  <c r="AN7" i="52"/>
  <c r="AR7" i="27"/>
  <c r="AI7" i="96"/>
  <c r="AN7" i="96"/>
  <c r="K11" i="12"/>
  <c r="AR6" i="76"/>
  <c r="K11" i="7"/>
  <c r="K13" i="1"/>
  <c r="AH7" i="87"/>
  <c r="AQ7" i="87" s="1"/>
  <c r="AF8" i="41"/>
  <c r="AO8" i="41" s="1"/>
  <c r="AE8" i="41"/>
  <c r="W9" i="41"/>
  <c r="AG8" i="41"/>
  <c r="AP8" i="41" s="1"/>
  <c r="AF7" i="67"/>
  <c r="AO7" i="67" s="1"/>
  <c r="AG7" i="67"/>
  <c r="AP7" i="67" s="1"/>
  <c r="AE7" i="67"/>
  <c r="W8" i="67"/>
  <c r="AG7" i="8"/>
  <c r="AP7" i="8" s="1"/>
  <c r="AF7" i="8"/>
  <c r="AO7" i="8" s="1"/>
  <c r="W8" i="8"/>
  <c r="AE7" i="8"/>
  <c r="W9" i="27"/>
  <c r="AG8" i="27"/>
  <c r="AP8" i="27" s="1"/>
  <c r="AF8" i="27"/>
  <c r="AO8" i="27" s="1"/>
  <c r="AE8" i="27"/>
  <c r="AR6" i="5"/>
  <c r="K11" i="11"/>
  <c r="AH7" i="28"/>
  <c r="AQ7" i="28" s="1"/>
  <c r="AG7" i="38"/>
  <c r="AP7" i="38" s="1"/>
  <c r="AF7" i="38"/>
  <c r="AO7" i="38" s="1"/>
  <c r="AE7" i="38"/>
  <c r="W8" i="38"/>
  <c r="AR6" i="4"/>
  <c r="AI6" i="22"/>
  <c r="AN6" i="22"/>
  <c r="AH7" i="54"/>
  <c r="AQ7" i="54" s="1"/>
  <c r="Y7" i="74"/>
  <c r="X7" i="74"/>
  <c r="W8" i="76"/>
  <c r="AG7" i="76"/>
  <c r="AP7" i="76" s="1"/>
  <c r="AF7" i="76"/>
  <c r="AO7" i="76" s="1"/>
  <c r="AE7" i="76"/>
  <c r="AG7" i="53"/>
  <c r="AP7" i="53" s="1"/>
  <c r="AF7" i="53"/>
  <c r="AO7" i="53" s="1"/>
  <c r="W8" i="53"/>
  <c r="AE7" i="53"/>
  <c r="K12" i="10"/>
  <c r="AR6" i="87"/>
  <c r="AH8" i="31"/>
  <c r="AQ8" i="31" s="1"/>
  <c r="AH7" i="23"/>
  <c r="AQ7" i="23" s="1"/>
  <c r="AG7" i="62"/>
  <c r="AP7" i="62" s="1"/>
  <c r="AF7" i="62"/>
  <c r="AO7" i="62" s="1"/>
  <c r="W8" i="62"/>
  <c r="AE7" i="62"/>
  <c r="K13" i="9"/>
  <c r="AN6" i="11"/>
  <c r="AI6" i="11"/>
  <c r="AH7" i="40"/>
  <c r="AQ7" i="40" s="1"/>
  <c r="Y7" i="85"/>
  <c r="X7" i="85"/>
  <c r="K11" i="60"/>
  <c r="AI7" i="64"/>
  <c r="AN7" i="64"/>
  <c r="K13" i="18"/>
  <c r="AH8" i="14"/>
  <c r="AQ8" i="14" s="1"/>
  <c r="Y9" i="88"/>
  <c r="X9" i="88"/>
  <c r="AN7" i="47"/>
  <c r="AI7" i="47"/>
  <c r="X8" i="83"/>
  <c r="Y8" i="83"/>
  <c r="AR6" i="15"/>
  <c r="AH7" i="56"/>
  <c r="AQ7" i="56" s="1"/>
  <c r="AF7" i="25"/>
  <c r="AO7" i="25" s="1"/>
  <c r="AE7" i="25"/>
  <c r="W8" i="25"/>
  <c r="AG7" i="25"/>
  <c r="AP7" i="25" s="1"/>
  <c r="X8" i="66"/>
  <c r="Y8" i="66"/>
  <c r="AR6" i="54"/>
  <c r="K11" i="16"/>
  <c r="K12" i="14"/>
  <c r="AH7" i="49"/>
  <c r="AQ7" i="49" s="1"/>
  <c r="AH7" i="36"/>
  <c r="AQ7" i="36" s="1"/>
  <c r="AG7" i="28"/>
  <c r="AP7" i="28" s="1"/>
  <c r="AF7" i="28"/>
  <c r="AO7" i="28" s="1"/>
  <c r="AE7" i="28"/>
  <c r="W8" i="28"/>
  <c r="K12" i="22"/>
  <c r="AH8" i="26"/>
  <c r="AQ8" i="26" s="1"/>
  <c r="AH7" i="57"/>
  <c r="AQ7" i="57" s="1"/>
  <c r="X7" i="78"/>
  <c r="Y7" i="78"/>
  <c r="K13" i="49"/>
  <c r="AR6" i="59"/>
  <c r="Z7" i="58"/>
  <c r="Y7" i="30"/>
  <c r="X7" i="30"/>
  <c r="Z7" i="12"/>
  <c r="Z8" i="31"/>
  <c r="K13" i="53"/>
  <c r="AN7" i="95"/>
  <c r="AI7" i="95"/>
  <c r="Y8" i="94"/>
  <c r="X8" i="94"/>
  <c r="AR6" i="28"/>
  <c r="AR6" i="56"/>
  <c r="AR6" i="25"/>
  <c r="AH7" i="18"/>
  <c r="AQ7" i="18" s="1"/>
  <c r="K11" i="2"/>
  <c r="AR6" i="24"/>
  <c r="X8" i="64"/>
  <c r="Y8" i="64"/>
  <c r="K13" i="62"/>
  <c r="AR6" i="57"/>
  <c r="AH8" i="32"/>
  <c r="AQ8" i="32" s="1"/>
  <c r="AN7" i="86"/>
  <c r="AI7" i="86"/>
  <c r="AH7" i="68"/>
  <c r="AQ7" i="68" s="1"/>
  <c r="AN7" i="3"/>
  <c r="AI7" i="3"/>
  <c r="Z8" i="95" l="1"/>
  <c r="Z7" i="74"/>
  <c r="Z8" i="66"/>
  <c r="W8" i="54"/>
  <c r="Z7" i="65"/>
  <c r="W8" i="65" s="1"/>
  <c r="Z7" i="11"/>
  <c r="W8" i="11" s="1"/>
  <c r="Z8" i="3"/>
  <c r="Z7" i="7"/>
  <c r="Z8" i="83"/>
  <c r="Z8" i="45"/>
  <c r="Z8" i="61"/>
  <c r="Z8" i="96"/>
  <c r="AE8" i="32"/>
  <c r="Z8" i="29"/>
  <c r="AE8" i="29" s="1"/>
  <c r="Z8" i="92"/>
  <c r="AG8" i="32"/>
  <c r="AP8" i="32" s="1"/>
  <c r="Z7" i="30"/>
  <c r="AG7" i="30" s="1"/>
  <c r="AP7" i="30" s="1"/>
  <c r="Z7" i="34"/>
  <c r="AG7" i="34" s="1"/>
  <c r="AP7" i="34" s="1"/>
  <c r="W9" i="32"/>
  <c r="W8" i="74"/>
  <c r="AG7" i="74"/>
  <c r="AP7" i="74" s="1"/>
  <c r="AF7" i="74"/>
  <c r="AO7" i="74" s="1"/>
  <c r="AE7" i="74"/>
  <c r="AG8" i="29"/>
  <c r="AP8" i="29" s="1"/>
  <c r="AE7" i="65"/>
  <c r="AG7" i="65"/>
  <c r="AP7" i="65" s="1"/>
  <c r="AF7" i="65"/>
  <c r="AO7" i="65" s="1"/>
  <c r="AG7" i="11"/>
  <c r="AP7" i="11" s="1"/>
  <c r="AF8" i="50"/>
  <c r="AO8" i="50" s="1"/>
  <c r="AE8" i="50"/>
  <c r="W9" i="50"/>
  <c r="AG8" i="50"/>
  <c r="AP8" i="50" s="1"/>
  <c r="AE7" i="30"/>
  <c r="W9" i="66"/>
  <c r="AG8" i="66"/>
  <c r="AP8" i="66" s="1"/>
  <c r="AF8" i="66"/>
  <c r="AO8" i="66" s="1"/>
  <c r="AE8" i="66"/>
  <c r="W8" i="34"/>
  <c r="AE7" i="34"/>
  <c r="W9" i="35"/>
  <c r="AG8" i="35"/>
  <c r="AP8" i="35" s="1"/>
  <c r="AF8" i="35"/>
  <c r="AO8" i="35" s="1"/>
  <c r="AE8" i="35"/>
  <c r="W9" i="83"/>
  <c r="AG8" i="83"/>
  <c r="AP8" i="83" s="1"/>
  <c r="AF8" i="83"/>
  <c r="AO8" i="83" s="1"/>
  <c r="AE8" i="83"/>
  <c r="W9" i="45"/>
  <c r="AG8" i="45"/>
  <c r="AP8" i="45" s="1"/>
  <c r="AF8" i="45"/>
  <c r="AO8" i="45" s="1"/>
  <c r="AE8" i="45"/>
  <c r="AH8" i="64"/>
  <c r="AQ8" i="64" s="1"/>
  <c r="AR7" i="95"/>
  <c r="AH7" i="30"/>
  <c r="AQ7" i="30" s="1"/>
  <c r="AR6" i="11"/>
  <c r="K13" i="10"/>
  <c r="K14" i="1"/>
  <c r="K12" i="12"/>
  <c r="Y8" i="71"/>
  <c r="X8" i="71"/>
  <c r="AN7" i="4"/>
  <c r="AI7" i="4"/>
  <c r="AI7" i="13"/>
  <c r="AN7" i="13"/>
  <c r="K12" i="68"/>
  <c r="K14" i="70"/>
  <c r="AI7" i="90"/>
  <c r="AN7" i="90"/>
  <c r="K12" i="8"/>
  <c r="X8" i="55"/>
  <c r="Y8" i="55"/>
  <c r="K12" i="3"/>
  <c r="AR6" i="78"/>
  <c r="K12" i="64"/>
  <c r="AR7" i="19"/>
  <c r="AH8" i="95"/>
  <c r="AQ8" i="95" s="1"/>
  <c r="AH7" i="10"/>
  <c r="AQ7" i="10" s="1"/>
  <c r="AF7" i="24"/>
  <c r="AO7" i="24" s="1"/>
  <c r="W8" i="24"/>
  <c r="AE7" i="24"/>
  <c r="AG7" i="24"/>
  <c r="AP7" i="24" s="1"/>
  <c r="AH7" i="7"/>
  <c r="AQ7" i="7" s="1"/>
  <c r="AH8" i="92"/>
  <c r="AQ8" i="92" s="1"/>
  <c r="K13" i="17"/>
  <c r="K14" i="69"/>
  <c r="AH8" i="3"/>
  <c r="AQ8" i="3" s="1"/>
  <c r="K14" i="66"/>
  <c r="Y8" i="18"/>
  <c r="X8" i="18"/>
  <c r="Z8" i="18" s="1"/>
  <c r="AI7" i="49"/>
  <c r="AN7" i="49"/>
  <c r="Y9" i="14"/>
  <c r="X9" i="14"/>
  <c r="K12" i="16"/>
  <c r="AR7" i="47"/>
  <c r="AN7" i="53"/>
  <c r="AI7" i="53"/>
  <c r="K12" i="11"/>
  <c r="Y9" i="41"/>
  <c r="X9" i="41"/>
  <c r="AR7" i="52"/>
  <c r="X8" i="43"/>
  <c r="Y8" i="43"/>
  <c r="AI7" i="59"/>
  <c r="AN7" i="59"/>
  <c r="AI7" i="71"/>
  <c r="AN7" i="71"/>
  <c r="Y8" i="4"/>
  <c r="X8" i="4"/>
  <c r="Y8" i="13"/>
  <c r="X8" i="13"/>
  <c r="AG8" i="61"/>
  <c r="AP8" i="61" s="1"/>
  <c r="AF8" i="61"/>
  <c r="AO8" i="61" s="1"/>
  <c r="AE8" i="61"/>
  <c r="W9" i="61"/>
  <c r="AH8" i="75"/>
  <c r="AQ8" i="75" s="1"/>
  <c r="AH7" i="33"/>
  <c r="AQ7" i="33" s="1"/>
  <c r="AH8" i="52"/>
  <c r="AQ8" i="52" s="1"/>
  <c r="AG8" i="9"/>
  <c r="AP8" i="9" s="1"/>
  <c r="AF8" i="9"/>
  <c r="AO8" i="9" s="1"/>
  <c r="AE8" i="9"/>
  <c r="W9" i="9"/>
  <c r="K14" i="54"/>
  <c r="X8" i="44"/>
  <c r="Y8" i="44"/>
  <c r="AE7" i="81"/>
  <c r="W8" i="81"/>
  <c r="AG7" i="81"/>
  <c r="AP7" i="81" s="1"/>
  <c r="AF7" i="81"/>
  <c r="AO7" i="81" s="1"/>
  <c r="AN7" i="2"/>
  <c r="AI7" i="2"/>
  <c r="AR7" i="79"/>
  <c r="W8" i="77"/>
  <c r="AG7" i="77"/>
  <c r="AP7" i="77" s="1"/>
  <c r="AF7" i="77"/>
  <c r="AO7" i="77" s="1"/>
  <c r="AE7" i="77"/>
  <c r="K13" i="5"/>
  <c r="K12" i="67"/>
  <c r="K14" i="57"/>
  <c r="AG8" i="95"/>
  <c r="AP8" i="95" s="1"/>
  <c r="W9" i="95"/>
  <c r="AE8" i="95"/>
  <c r="AF8" i="95"/>
  <c r="AO8" i="95" s="1"/>
  <c r="AH8" i="96"/>
  <c r="AQ8" i="96" s="1"/>
  <c r="Y9" i="89"/>
  <c r="X9" i="89"/>
  <c r="AR6" i="85"/>
  <c r="X8" i="70"/>
  <c r="Y8" i="70"/>
  <c r="AN8" i="26"/>
  <c r="AI8" i="26"/>
  <c r="Y8" i="82"/>
  <c r="X8" i="82"/>
  <c r="AI7" i="57"/>
  <c r="AN7" i="57"/>
  <c r="Y8" i="49"/>
  <c r="X8" i="49"/>
  <c r="X8" i="93"/>
  <c r="Y8" i="93"/>
  <c r="AN7" i="54"/>
  <c r="AI7" i="54"/>
  <c r="K13" i="22"/>
  <c r="Y8" i="25"/>
  <c r="X8" i="25"/>
  <c r="K12" i="60"/>
  <c r="Y8" i="53"/>
  <c r="X8" i="53"/>
  <c r="Y9" i="27"/>
  <c r="X9" i="27"/>
  <c r="Y8" i="67"/>
  <c r="X8" i="67"/>
  <c r="K12" i="7"/>
  <c r="AR7" i="96"/>
  <c r="K12" i="56"/>
  <c r="AI7" i="43"/>
  <c r="AN7" i="43"/>
  <c r="K12" i="72"/>
  <c r="Y8" i="59"/>
  <c r="X8" i="59"/>
  <c r="AR7" i="92"/>
  <c r="AR7" i="1"/>
  <c r="Z8" i="52"/>
  <c r="AR7" i="80"/>
  <c r="W8" i="20"/>
  <c r="AE7" i="20"/>
  <c r="AG7" i="20"/>
  <c r="AP7" i="20" s="1"/>
  <c r="AF7" i="20"/>
  <c r="AO7" i="20" s="1"/>
  <c r="AI7" i="44"/>
  <c r="AN7" i="44"/>
  <c r="W9" i="48"/>
  <c r="AG8" i="48"/>
  <c r="AP8" i="48" s="1"/>
  <c r="AF8" i="48"/>
  <c r="AO8" i="48" s="1"/>
  <c r="AE8" i="48"/>
  <c r="AG7" i="5"/>
  <c r="AP7" i="5" s="1"/>
  <c r="AF7" i="5"/>
  <c r="AO7" i="5" s="1"/>
  <c r="W8" i="5"/>
  <c r="AE7" i="5"/>
  <c r="Y8" i="2"/>
  <c r="X8" i="2"/>
  <c r="AR6" i="7"/>
  <c r="AE8" i="17"/>
  <c r="W9" i="17"/>
  <c r="AG8" i="17"/>
  <c r="AP8" i="17" s="1"/>
  <c r="AF8" i="17"/>
  <c r="AO8" i="17" s="1"/>
  <c r="AG7" i="10"/>
  <c r="AP7" i="10" s="1"/>
  <c r="AF7" i="10"/>
  <c r="AO7" i="10" s="1"/>
  <c r="W8" i="10"/>
  <c r="AE7" i="10"/>
  <c r="AG7" i="7"/>
  <c r="AP7" i="7" s="1"/>
  <c r="AF7" i="7"/>
  <c r="AO7" i="7" s="1"/>
  <c r="W8" i="7"/>
  <c r="AE7" i="7"/>
  <c r="W9" i="92"/>
  <c r="AG8" i="92"/>
  <c r="AP8" i="92" s="1"/>
  <c r="AF8" i="92"/>
  <c r="AO8" i="92" s="1"/>
  <c r="AE8" i="92"/>
  <c r="AH8" i="72"/>
  <c r="AQ8" i="72" s="1"/>
  <c r="AR7" i="72"/>
  <c r="AR7" i="75"/>
  <c r="W8" i="51"/>
  <c r="AE7" i="51"/>
  <c r="AF7" i="51"/>
  <c r="AO7" i="51" s="1"/>
  <c r="AG7" i="51"/>
  <c r="AP7" i="51" s="1"/>
  <c r="AG8" i="3"/>
  <c r="AP8" i="3" s="1"/>
  <c r="AF8" i="3"/>
  <c r="AO8" i="3" s="1"/>
  <c r="AE8" i="3"/>
  <c r="W9" i="3"/>
  <c r="AR6" i="65"/>
  <c r="AI7" i="21"/>
  <c r="AN7" i="21"/>
  <c r="AR6" i="74"/>
  <c r="AI7" i="63"/>
  <c r="AN7" i="63"/>
  <c r="K12" i="55"/>
  <c r="AN7" i="68"/>
  <c r="AI7" i="68"/>
  <c r="Y8" i="39"/>
  <c r="X8" i="39"/>
  <c r="Z8" i="39" s="1"/>
  <c r="Y8" i="36"/>
  <c r="X8" i="36"/>
  <c r="AI7" i="82"/>
  <c r="AN7" i="82"/>
  <c r="Y8" i="57"/>
  <c r="X8" i="57"/>
  <c r="AI7" i="56"/>
  <c r="AN7" i="56"/>
  <c r="AN8" i="32"/>
  <c r="AI8" i="32"/>
  <c r="Y8" i="54"/>
  <c r="X8" i="54"/>
  <c r="Y8" i="42"/>
  <c r="X8" i="42"/>
  <c r="Y8" i="87"/>
  <c r="X8" i="87"/>
  <c r="K14" i="49"/>
  <c r="AR7" i="86"/>
  <c r="AH8" i="94"/>
  <c r="AQ8" i="94" s="1"/>
  <c r="K14" i="53"/>
  <c r="AG7" i="58"/>
  <c r="AP7" i="58" s="1"/>
  <c r="AF7" i="58"/>
  <c r="AO7" i="58" s="1"/>
  <c r="AE7" i="58"/>
  <c r="W8" i="58"/>
  <c r="AH7" i="78"/>
  <c r="AQ7" i="78" s="1"/>
  <c r="AH9" i="88"/>
  <c r="AQ9" i="88" s="1"/>
  <c r="K14" i="18"/>
  <c r="AH7" i="85"/>
  <c r="AQ7" i="85" s="1"/>
  <c r="K14" i="9"/>
  <c r="Y8" i="76"/>
  <c r="X8" i="76"/>
  <c r="Z8" i="76" s="1"/>
  <c r="Y8" i="38"/>
  <c r="X8" i="38"/>
  <c r="AI7" i="67"/>
  <c r="AN7" i="67"/>
  <c r="AI8" i="41"/>
  <c r="AN8" i="41"/>
  <c r="AH8" i="45"/>
  <c r="AQ8" i="45" s="1"/>
  <c r="AR7" i="29"/>
  <c r="AN7" i="60"/>
  <c r="AI7" i="60"/>
  <c r="K12" i="50"/>
  <c r="AR7" i="66"/>
  <c r="Z8" i="75"/>
  <c r="Z7" i="33"/>
  <c r="AR7" i="45"/>
  <c r="AH7" i="16"/>
  <c r="AQ7" i="16" s="1"/>
  <c r="K12" i="52"/>
  <c r="K13" i="13"/>
  <c r="W8" i="73"/>
  <c r="AG7" i="73"/>
  <c r="AP7" i="73" s="1"/>
  <c r="AF7" i="73"/>
  <c r="AO7" i="73" s="1"/>
  <c r="AE7" i="73"/>
  <c r="AR7" i="61"/>
  <c r="AR7" i="84"/>
  <c r="K12" i="63"/>
  <c r="AH8" i="80"/>
  <c r="AQ8" i="80" s="1"/>
  <c r="AR7" i="9"/>
  <c r="K12" i="20"/>
  <c r="K12" i="19"/>
  <c r="AG7" i="37"/>
  <c r="AP7" i="37" s="1"/>
  <c r="AF7" i="37"/>
  <c r="AO7" i="37" s="1"/>
  <c r="AE7" i="37"/>
  <c r="W8" i="37"/>
  <c r="W9" i="96"/>
  <c r="AE8" i="96"/>
  <c r="AG8" i="96"/>
  <c r="AP8" i="96" s="1"/>
  <c r="AF8" i="96"/>
  <c r="AO8" i="96" s="1"/>
  <c r="AH8" i="84"/>
  <c r="AQ8" i="84" s="1"/>
  <c r="AH8" i="79"/>
  <c r="AQ8" i="79" s="1"/>
  <c r="AR8" i="88"/>
  <c r="X8" i="21"/>
  <c r="Y8" i="21"/>
  <c r="K12" i="23"/>
  <c r="X8" i="63"/>
  <c r="Y8" i="63"/>
  <c r="AH8" i="1"/>
  <c r="AQ8" i="1" s="1"/>
  <c r="Y8" i="68"/>
  <c r="X8" i="68"/>
  <c r="AI7" i="36"/>
  <c r="AN7" i="36"/>
  <c r="AI8" i="14"/>
  <c r="AN8" i="14"/>
  <c r="AN7" i="93"/>
  <c r="AI7" i="93"/>
  <c r="Y8" i="56"/>
  <c r="X8" i="56"/>
  <c r="Y8" i="40"/>
  <c r="X8" i="40"/>
  <c r="Z8" i="64"/>
  <c r="K12" i="2"/>
  <c r="AF8" i="31"/>
  <c r="AO8" i="31" s="1"/>
  <c r="AE8" i="31"/>
  <c r="W9" i="31"/>
  <c r="AG8" i="31"/>
  <c r="AP8" i="31" s="1"/>
  <c r="Z7" i="78"/>
  <c r="X8" i="28"/>
  <c r="Y8" i="28"/>
  <c r="AI7" i="25"/>
  <c r="AN7" i="25"/>
  <c r="AN7" i="62"/>
  <c r="AI7" i="62"/>
  <c r="AH7" i="74"/>
  <c r="AQ7" i="74" s="1"/>
  <c r="AR6" i="22"/>
  <c r="AN7" i="38"/>
  <c r="AI7" i="38"/>
  <c r="AN7" i="8"/>
  <c r="AI7" i="8"/>
  <c r="AH8" i="86"/>
  <c r="AQ8" i="86" s="1"/>
  <c r="K13" i="6"/>
  <c r="AH7" i="11"/>
  <c r="AQ7" i="11" s="1"/>
  <c r="Y8" i="60"/>
  <c r="X8" i="60"/>
  <c r="Y8" i="46"/>
  <c r="X8" i="46"/>
  <c r="AH8" i="50"/>
  <c r="AQ8" i="50" s="1"/>
  <c r="AH8" i="19"/>
  <c r="AQ8" i="19" s="1"/>
  <c r="AR6" i="34"/>
  <c r="AR7" i="94"/>
  <c r="X8" i="90"/>
  <c r="Y8" i="90"/>
  <c r="AR6" i="30"/>
  <c r="AR7" i="50"/>
  <c r="AH8" i="29"/>
  <c r="AQ8" i="29" s="1"/>
  <c r="AE8" i="69"/>
  <c r="W9" i="69"/>
  <c r="AG8" i="69"/>
  <c r="AP8" i="69" s="1"/>
  <c r="AF8" i="69"/>
  <c r="AO8" i="69" s="1"/>
  <c r="K14" i="21"/>
  <c r="AH7" i="22"/>
  <c r="AQ7" i="22" s="1"/>
  <c r="K13" i="24"/>
  <c r="Z8" i="72"/>
  <c r="Z8" i="84"/>
  <c r="AN8" i="89"/>
  <c r="AI8" i="89"/>
  <c r="AH8" i="47"/>
  <c r="AQ8" i="47" s="1"/>
  <c r="K12" i="15"/>
  <c r="K12" i="51"/>
  <c r="AH7" i="34"/>
  <c r="AQ7" i="34" s="1"/>
  <c r="K14" i="61"/>
  <c r="AI7" i="39"/>
  <c r="AN7" i="39"/>
  <c r="AN7" i="6"/>
  <c r="AI7" i="6"/>
  <c r="AI7" i="42"/>
  <c r="AN7" i="42"/>
  <c r="AI7" i="23"/>
  <c r="AN7" i="23"/>
  <c r="AN7" i="87"/>
  <c r="AI7" i="87"/>
  <c r="K14" i="62"/>
  <c r="AR7" i="3"/>
  <c r="Z8" i="94"/>
  <c r="AG7" i="12"/>
  <c r="AP7" i="12" s="1"/>
  <c r="AF7" i="12"/>
  <c r="AO7" i="12" s="1"/>
  <c r="W8" i="12"/>
  <c r="AE7" i="12"/>
  <c r="AN7" i="28"/>
  <c r="AI7" i="28"/>
  <c r="K13" i="14"/>
  <c r="AH8" i="66"/>
  <c r="AQ8" i="66" s="1"/>
  <c r="AH8" i="83"/>
  <c r="AQ8" i="83" s="1"/>
  <c r="Z9" i="88"/>
  <c r="AR7" i="64"/>
  <c r="Z7" i="85"/>
  <c r="Y8" i="62"/>
  <c r="X8" i="62"/>
  <c r="AI7" i="76"/>
  <c r="AN7" i="76"/>
  <c r="AI8" i="27"/>
  <c r="AN8" i="27"/>
  <c r="Y8" i="8"/>
  <c r="X8" i="8"/>
  <c r="Z8" i="86"/>
  <c r="AH7" i="65"/>
  <c r="AQ7" i="65" s="1"/>
  <c r="AR6" i="16"/>
  <c r="K12" i="71"/>
  <c r="AI7" i="46"/>
  <c r="AN7" i="46"/>
  <c r="AH8" i="61"/>
  <c r="AQ8" i="61" s="1"/>
  <c r="Z8" i="19"/>
  <c r="AR7" i="35"/>
  <c r="AR7" i="83"/>
  <c r="AH8" i="9"/>
  <c r="AQ8" i="9" s="1"/>
  <c r="Z7" i="16"/>
  <c r="AN7" i="55"/>
  <c r="AI7" i="55"/>
  <c r="AR6" i="10"/>
  <c r="AH8" i="35"/>
  <c r="AQ8" i="35" s="1"/>
  <c r="Z8" i="80"/>
  <c r="K16" i="58"/>
  <c r="K12" i="4"/>
  <c r="Z7" i="22"/>
  <c r="AG7" i="15"/>
  <c r="AP7" i="15" s="1"/>
  <c r="AF7" i="15"/>
  <c r="AO7" i="15" s="1"/>
  <c r="W8" i="15"/>
  <c r="AE7" i="15"/>
  <c r="K14" i="65"/>
  <c r="W8" i="91"/>
  <c r="AG7" i="91"/>
  <c r="AP7" i="91" s="1"/>
  <c r="AF7" i="91"/>
  <c r="AO7" i="91" s="1"/>
  <c r="AE7" i="91"/>
  <c r="AR6" i="33"/>
  <c r="Z8" i="79"/>
  <c r="Z8" i="47"/>
  <c r="AN7" i="70"/>
  <c r="AI7" i="70"/>
  <c r="K12" i="59"/>
  <c r="Z8" i="1"/>
  <c r="AI7" i="18"/>
  <c r="AN7" i="18"/>
  <c r="Y9" i="26"/>
  <c r="X9" i="26"/>
  <c r="Y8" i="6"/>
  <c r="X8" i="6"/>
  <c r="Y9" i="32"/>
  <c r="X9" i="32"/>
  <c r="AI7" i="40"/>
  <c r="AN7" i="40"/>
  <c r="X8" i="23"/>
  <c r="Y8" i="23"/>
  <c r="Z8" i="82" l="1"/>
  <c r="AF7" i="34"/>
  <c r="AO7" i="34" s="1"/>
  <c r="Z9" i="26"/>
  <c r="Z8" i="2"/>
  <c r="AE8" i="2" s="1"/>
  <c r="Z9" i="27"/>
  <c r="Z8" i="43"/>
  <c r="W8" i="30"/>
  <c r="AF7" i="11"/>
  <c r="AO7" i="11" s="1"/>
  <c r="AF8" i="29"/>
  <c r="AO8" i="29" s="1"/>
  <c r="W9" i="29"/>
  <c r="AF7" i="30"/>
  <c r="AO7" i="30" s="1"/>
  <c r="AE7" i="11"/>
  <c r="Z8" i="49"/>
  <c r="Z8" i="6"/>
  <c r="Z8" i="70"/>
  <c r="AG8" i="70" s="1"/>
  <c r="AP8" i="70" s="1"/>
  <c r="Z8" i="67"/>
  <c r="AF8" i="67" s="1"/>
  <c r="AO8" i="67" s="1"/>
  <c r="Z8" i="46"/>
  <c r="AE8" i="46" s="1"/>
  <c r="Z9" i="14"/>
  <c r="W10" i="14" s="1"/>
  <c r="Z8" i="57"/>
  <c r="Z8" i="53"/>
  <c r="Z8" i="42"/>
  <c r="AG8" i="42" s="1"/>
  <c r="AP8" i="42" s="1"/>
  <c r="Z8" i="55"/>
  <c r="AF8" i="55" s="1"/>
  <c r="AO8" i="55" s="1"/>
  <c r="AG8" i="2"/>
  <c r="AP8" i="2" s="1"/>
  <c r="AF8" i="2"/>
  <c r="AO8" i="2" s="1"/>
  <c r="AE8" i="42"/>
  <c r="W9" i="55"/>
  <c r="AG8" i="55"/>
  <c r="AP8" i="55" s="1"/>
  <c r="AE8" i="67"/>
  <c r="AE9" i="26"/>
  <c r="AG9" i="26"/>
  <c r="AP9" i="26" s="1"/>
  <c r="AF9" i="26"/>
  <c r="AO9" i="26" s="1"/>
  <c r="W10" i="26"/>
  <c r="AE8" i="76"/>
  <c r="AG8" i="76"/>
  <c r="AP8" i="76" s="1"/>
  <c r="W9" i="76"/>
  <c r="AF8" i="76"/>
  <c r="AO8" i="76" s="1"/>
  <c r="W9" i="70"/>
  <c r="AF8" i="70"/>
  <c r="AO8" i="70" s="1"/>
  <c r="AE8" i="70"/>
  <c r="AF8" i="46"/>
  <c r="AO8" i="46" s="1"/>
  <c r="AE8" i="39"/>
  <c r="W9" i="39"/>
  <c r="AG8" i="39"/>
  <c r="AP8" i="39" s="1"/>
  <c r="AF8" i="39"/>
  <c r="AO8" i="39" s="1"/>
  <c r="AG9" i="14"/>
  <c r="AP9" i="14" s="1"/>
  <c r="AF9" i="14"/>
  <c r="AO9" i="14" s="1"/>
  <c r="AE8" i="57"/>
  <c r="W9" i="57"/>
  <c r="AG8" i="57"/>
  <c r="AP8" i="57" s="1"/>
  <c r="AF8" i="57"/>
  <c r="AO8" i="57" s="1"/>
  <c r="AG8" i="53"/>
  <c r="AP8" i="53" s="1"/>
  <c r="AF8" i="53"/>
  <c r="AO8" i="53" s="1"/>
  <c r="W9" i="53"/>
  <c r="AE8" i="53"/>
  <c r="K17" i="58"/>
  <c r="AH8" i="8"/>
  <c r="AQ8" i="8" s="1"/>
  <c r="K14" i="14"/>
  <c r="K15" i="62"/>
  <c r="AR7" i="42"/>
  <c r="Y9" i="69"/>
  <c r="X9" i="69"/>
  <c r="AH8" i="90"/>
  <c r="AQ8" i="90" s="1"/>
  <c r="AH8" i="28"/>
  <c r="AQ8" i="28" s="1"/>
  <c r="AI8" i="31"/>
  <c r="AN8" i="31"/>
  <c r="AH8" i="40"/>
  <c r="AQ8" i="40" s="1"/>
  <c r="AR7" i="93"/>
  <c r="AH8" i="68"/>
  <c r="AQ8" i="68" s="1"/>
  <c r="AH8" i="21"/>
  <c r="AQ8" i="21" s="1"/>
  <c r="K13" i="52"/>
  <c r="AF8" i="75"/>
  <c r="AO8" i="75" s="1"/>
  <c r="AE8" i="75"/>
  <c r="W9" i="75"/>
  <c r="AG8" i="75"/>
  <c r="AP8" i="75" s="1"/>
  <c r="AI8" i="48"/>
  <c r="AN8" i="48"/>
  <c r="AR7" i="44"/>
  <c r="AH8" i="59"/>
  <c r="AQ8" i="59" s="1"/>
  <c r="AR7" i="43"/>
  <c r="K13" i="7"/>
  <c r="AG9" i="27"/>
  <c r="AP9" i="27" s="1"/>
  <c r="AF9" i="27"/>
  <c r="AO9" i="27" s="1"/>
  <c r="AE9" i="27"/>
  <c r="W10" i="27"/>
  <c r="AH8" i="25"/>
  <c r="AQ8" i="25" s="1"/>
  <c r="AE8" i="49"/>
  <c r="W9" i="49"/>
  <c r="AF8" i="49"/>
  <c r="AO8" i="49" s="1"/>
  <c r="AG8" i="49"/>
  <c r="AP8" i="49" s="1"/>
  <c r="AR8" i="26"/>
  <c r="AN8" i="95"/>
  <c r="AI8" i="95"/>
  <c r="K13" i="67"/>
  <c r="AH8" i="44"/>
  <c r="AQ8" i="44" s="1"/>
  <c r="AH8" i="13"/>
  <c r="AQ8" i="13" s="1"/>
  <c r="W9" i="43"/>
  <c r="AG8" i="43"/>
  <c r="AP8" i="43" s="1"/>
  <c r="AF8" i="43"/>
  <c r="AO8" i="43" s="1"/>
  <c r="AE8" i="43"/>
  <c r="AR7" i="49"/>
  <c r="AH8" i="71"/>
  <c r="AQ8" i="71" s="1"/>
  <c r="K15" i="1"/>
  <c r="AI7" i="34"/>
  <c r="AN7" i="34"/>
  <c r="AI7" i="11"/>
  <c r="AN7" i="11"/>
  <c r="AI7" i="65"/>
  <c r="AN7" i="65"/>
  <c r="AI8" i="29"/>
  <c r="AN8" i="29"/>
  <c r="K13" i="59"/>
  <c r="AG8" i="80"/>
  <c r="AP8" i="80" s="1"/>
  <c r="AF8" i="80"/>
  <c r="AO8" i="80" s="1"/>
  <c r="AE8" i="80"/>
  <c r="W9" i="80"/>
  <c r="AR7" i="76"/>
  <c r="AR7" i="28"/>
  <c r="W9" i="94"/>
  <c r="AG8" i="94"/>
  <c r="AP8" i="94" s="1"/>
  <c r="AF8" i="94"/>
  <c r="AO8" i="94" s="1"/>
  <c r="AE8" i="94"/>
  <c r="AR7" i="87"/>
  <c r="AR7" i="6"/>
  <c r="K13" i="51"/>
  <c r="W9" i="84"/>
  <c r="AG8" i="84"/>
  <c r="AP8" i="84" s="1"/>
  <c r="AF8" i="84"/>
  <c r="AO8" i="84" s="1"/>
  <c r="AE8" i="84"/>
  <c r="AI8" i="69"/>
  <c r="AN8" i="69"/>
  <c r="Z8" i="90"/>
  <c r="AR7" i="62"/>
  <c r="Z8" i="28"/>
  <c r="AH8" i="63"/>
  <c r="AQ8" i="63" s="1"/>
  <c r="Z8" i="21"/>
  <c r="AR7" i="67"/>
  <c r="K15" i="49"/>
  <c r="AR7" i="82"/>
  <c r="AR7" i="63"/>
  <c r="Y9" i="92"/>
  <c r="X9" i="92"/>
  <c r="Z9" i="92" s="1"/>
  <c r="AI7" i="10"/>
  <c r="AN7" i="10"/>
  <c r="Y9" i="17"/>
  <c r="X9" i="17"/>
  <c r="W9" i="52"/>
  <c r="AG8" i="52"/>
  <c r="AP8" i="52" s="1"/>
  <c r="AF8" i="52"/>
  <c r="AO8" i="52" s="1"/>
  <c r="AE8" i="52"/>
  <c r="AH8" i="67"/>
  <c r="AQ8" i="67" s="1"/>
  <c r="AH8" i="53"/>
  <c r="AQ8" i="53" s="1"/>
  <c r="Y9" i="95"/>
  <c r="X9" i="95"/>
  <c r="K14" i="5"/>
  <c r="Y8" i="77"/>
  <c r="X8" i="77"/>
  <c r="Z8" i="44"/>
  <c r="AR7" i="71"/>
  <c r="K13" i="11"/>
  <c r="K13" i="16"/>
  <c r="AH8" i="18"/>
  <c r="AQ8" i="18" s="1"/>
  <c r="K13" i="8"/>
  <c r="K13" i="68"/>
  <c r="Y9" i="45"/>
  <c r="X9" i="45"/>
  <c r="Z9" i="45" s="1"/>
  <c r="Y8" i="11"/>
  <c r="X8" i="11"/>
  <c r="X8" i="65"/>
  <c r="Y8" i="65"/>
  <c r="AI7" i="74"/>
  <c r="AN7" i="74"/>
  <c r="AR7" i="40"/>
  <c r="AH9" i="32"/>
  <c r="AQ9" i="32" s="1"/>
  <c r="W9" i="79"/>
  <c r="AG8" i="79"/>
  <c r="AP8" i="79" s="1"/>
  <c r="AF8" i="79"/>
  <c r="AO8" i="79" s="1"/>
  <c r="AE8" i="79"/>
  <c r="K13" i="71"/>
  <c r="X8" i="91"/>
  <c r="Y8" i="91"/>
  <c r="AH8" i="23"/>
  <c r="AQ8" i="23" s="1"/>
  <c r="AR7" i="70"/>
  <c r="AF7" i="22"/>
  <c r="AO7" i="22" s="1"/>
  <c r="W8" i="22"/>
  <c r="AE7" i="22"/>
  <c r="AG7" i="22"/>
  <c r="AP7" i="22" s="1"/>
  <c r="Z8" i="8"/>
  <c r="AH8" i="62"/>
  <c r="AQ8" i="62" s="1"/>
  <c r="W10" i="88"/>
  <c r="AG9" i="88"/>
  <c r="AP9" i="88" s="1"/>
  <c r="AF9" i="88"/>
  <c r="AO9" i="88" s="1"/>
  <c r="AE9" i="88"/>
  <c r="K15" i="61"/>
  <c r="AE8" i="72"/>
  <c r="W9" i="72"/>
  <c r="AG8" i="72"/>
  <c r="AP8" i="72" s="1"/>
  <c r="AF8" i="72"/>
  <c r="AO8" i="72" s="1"/>
  <c r="K15" i="21"/>
  <c r="AH8" i="60"/>
  <c r="AQ8" i="60" s="1"/>
  <c r="K14" i="6"/>
  <c r="AG7" i="78"/>
  <c r="AP7" i="78" s="1"/>
  <c r="AF7" i="78"/>
  <c r="AO7" i="78" s="1"/>
  <c r="AE7" i="78"/>
  <c r="W8" i="78"/>
  <c r="Z8" i="40"/>
  <c r="Z8" i="68"/>
  <c r="Z8" i="63"/>
  <c r="AN8" i="96"/>
  <c r="AI8" i="96"/>
  <c r="K13" i="20"/>
  <c r="Y8" i="73"/>
  <c r="X8" i="73"/>
  <c r="AH8" i="38"/>
  <c r="AQ8" i="38" s="1"/>
  <c r="AH8" i="87"/>
  <c r="AQ8" i="87" s="1"/>
  <c r="AH8" i="54"/>
  <c r="AQ8" i="54" s="1"/>
  <c r="AR7" i="56"/>
  <c r="AH8" i="36"/>
  <c r="AQ8" i="36" s="1"/>
  <c r="AR7" i="68"/>
  <c r="Y9" i="3"/>
  <c r="X9" i="3"/>
  <c r="AI7" i="51"/>
  <c r="AN7" i="51"/>
  <c r="Y8" i="10"/>
  <c r="X8" i="10"/>
  <c r="AI8" i="17"/>
  <c r="AN8" i="17"/>
  <c r="AN7" i="5"/>
  <c r="AI7" i="5"/>
  <c r="Z8" i="59"/>
  <c r="K13" i="56"/>
  <c r="Z8" i="25"/>
  <c r="AH8" i="93"/>
  <c r="AQ8" i="93" s="1"/>
  <c r="AR7" i="57"/>
  <c r="AH9" i="89"/>
  <c r="AQ9" i="89" s="1"/>
  <c r="Y9" i="61"/>
  <c r="X9" i="61"/>
  <c r="Z8" i="13"/>
  <c r="AR7" i="53"/>
  <c r="AH9" i="14"/>
  <c r="AQ9" i="14" s="1"/>
  <c r="K13" i="3"/>
  <c r="Z8" i="71"/>
  <c r="K14" i="10"/>
  <c r="AI8" i="83"/>
  <c r="AN8" i="83"/>
  <c r="AN8" i="35"/>
  <c r="AI8" i="35"/>
  <c r="Y9" i="66"/>
  <c r="X9" i="66"/>
  <c r="AH9" i="26"/>
  <c r="AQ9" i="26" s="1"/>
  <c r="Z8" i="23"/>
  <c r="AH8" i="6"/>
  <c r="AQ8" i="6" s="1"/>
  <c r="AI7" i="91"/>
  <c r="AN7" i="91"/>
  <c r="K15" i="65"/>
  <c r="AR7" i="55"/>
  <c r="AI7" i="12"/>
  <c r="AN7" i="12"/>
  <c r="AR7" i="8"/>
  <c r="K13" i="2"/>
  <c r="AH8" i="56"/>
  <c r="AQ8" i="56" s="1"/>
  <c r="AR8" i="14"/>
  <c r="Y9" i="96"/>
  <c r="X9" i="96"/>
  <c r="Z9" i="96" s="1"/>
  <c r="K15" i="9"/>
  <c r="K15" i="53"/>
  <c r="AH8" i="57"/>
  <c r="AQ8" i="57" s="1"/>
  <c r="AN8" i="3"/>
  <c r="AI8" i="3"/>
  <c r="Y8" i="51"/>
  <c r="X8" i="51"/>
  <c r="AN7" i="7"/>
  <c r="AI7" i="7"/>
  <c r="Y8" i="5"/>
  <c r="X8" i="5"/>
  <c r="Y9" i="48"/>
  <c r="X9" i="48"/>
  <c r="AI7" i="20"/>
  <c r="AN7" i="20"/>
  <c r="Z8" i="93"/>
  <c r="AH8" i="82"/>
  <c r="AQ8" i="82" s="1"/>
  <c r="AH8" i="70"/>
  <c r="AQ8" i="70" s="1"/>
  <c r="AI7" i="77"/>
  <c r="AN7" i="77"/>
  <c r="X8" i="81"/>
  <c r="Y8" i="81"/>
  <c r="K15" i="54"/>
  <c r="AN8" i="61"/>
  <c r="AI8" i="61"/>
  <c r="AH8" i="4"/>
  <c r="AQ8" i="4" s="1"/>
  <c r="AR7" i="59"/>
  <c r="AH9" i="41"/>
  <c r="AQ9" i="41" s="1"/>
  <c r="AE8" i="18"/>
  <c r="W9" i="18"/>
  <c r="AG8" i="18"/>
  <c r="AP8" i="18" s="1"/>
  <c r="AF8" i="18"/>
  <c r="AO8" i="18" s="1"/>
  <c r="K15" i="69"/>
  <c r="AI7" i="24"/>
  <c r="AN7" i="24"/>
  <c r="AR7" i="90"/>
  <c r="AR7" i="13"/>
  <c r="AI8" i="45"/>
  <c r="AN8" i="45"/>
  <c r="Y9" i="50"/>
  <c r="X9" i="50"/>
  <c r="AE8" i="19"/>
  <c r="W9" i="19"/>
  <c r="AG8" i="19"/>
  <c r="AP8" i="19" s="1"/>
  <c r="AF8" i="19"/>
  <c r="AO8" i="19" s="1"/>
  <c r="Z9" i="32"/>
  <c r="AR7" i="18"/>
  <c r="AI7" i="15"/>
  <c r="AN7" i="15"/>
  <c r="K13" i="4"/>
  <c r="AR7" i="46"/>
  <c r="AR8" i="27"/>
  <c r="Z8" i="62"/>
  <c r="Y8" i="12"/>
  <c r="Z8" i="12" s="1"/>
  <c r="X8" i="12"/>
  <c r="AR7" i="23"/>
  <c r="AR7" i="39"/>
  <c r="K13" i="15"/>
  <c r="K14" i="24"/>
  <c r="Z8" i="60"/>
  <c r="AR7" i="25"/>
  <c r="Y9" i="31"/>
  <c r="X9" i="31"/>
  <c r="AE8" i="64"/>
  <c r="W9" i="64"/>
  <c r="AG8" i="64"/>
  <c r="AP8" i="64" s="1"/>
  <c r="AF8" i="64"/>
  <c r="AO8" i="64" s="1"/>
  <c r="Z8" i="56"/>
  <c r="K13" i="23"/>
  <c r="X8" i="37"/>
  <c r="Y8" i="37"/>
  <c r="AI7" i="73"/>
  <c r="AN7" i="73"/>
  <c r="K14" i="13"/>
  <c r="K13" i="50"/>
  <c r="Z8" i="38"/>
  <c r="K15" i="18"/>
  <c r="Y8" i="58"/>
  <c r="X8" i="58"/>
  <c r="Z8" i="87"/>
  <c r="Z8" i="54"/>
  <c r="Z8" i="36"/>
  <c r="AI8" i="92"/>
  <c r="AN8" i="92"/>
  <c r="Y8" i="7"/>
  <c r="X8" i="7"/>
  <c r="X8" i="20"/>
  <c r="Y8" i="20"/>
  <c r="K13" i="72"/>
  <c r="AH9" i="27"/>
  <c r="AQ9" i="27" s="1"/>
  <c r="K14" i="22"/>
  <c r="AH8" i="49"/>
  <c r="AQ8" i="49" s="1"/>
  <c r="Z9" i="89"/>
  <c r="K15" i="57"/>
  <c r="AR7" i="2"/>
  <c r="AI7" i="81"/>
  <c r="AN7" i="81"/>
  <c r="Y9" i="9"/>
  <c r="X9" i="9"/>
  <c r="X8" i="24"/>
  <c r="Y8" i="24"/>
  <c r="K13" i="64"/>
  <c r="AH8" i="55"/>
  <c r="AQ8" i="55" s="1"/>
  <c r="AR7" i="4"/>
  <c r="K13" i="12"/>
  <c r="Y8" i="34"/>
  <c r="X8" i="34"/>
  <c r="Y8" i="30"/>
  <c r="X8" i="30"/>
  <c r="AI8" i="50"/>
  <c r="AN8" i="50"/>
  <c r="Y9" i="29"/>
  <c r="X9" i="29"/>
  <c r="AG8" i="6"/>
  <c r="AP8" i="6" s="1"/>
  <c r="AF8" i="6"/>
  <c r="AO8" i="6" s="1"/>
  <c r="AE8" i="6"/>
  <c r="W9" i="6"/>
  <c r="AE8" i="1"/>
  <c r="W9" i="1"/>
  <c r="AG8" i="1"/>
  <c r="AP8" i="1" s="1"/>
  <c r="AF8" i="1"/>
  <c r="AO8" i="1" s="1"/>
  <c r="AF8" i="47"/>
  <c r="AO8" i="47" s="1"/>
  <c r="AG8" i="47"/>
  <c r="AP8" i="47" s="1"/>
  <c r="W9" i="47"/>
  <c r="AE8" i="47"/>
  <c r="X8" i="15"/>
  <c r="Y8" i="15"/>
  <c r="AG7" i="16"/>
  <c r="AP7" i="16" s="1"/>
  <c r="AF7" i="16"/>
  <c r="AO7" i="16" s="1"/>
  <c r="W8" i="16"/>
  <c r="AE7" i="16"/>
  <c r="W9" i="86"/>
  <c r="AG8" i="86"/>
  <c r="AP8" i="86" s="1"/>
  <c r="AF8" i="86"/>
  <c r="AO8" i="86" s="1"/>
  <c r="AE8" i="86"/>
  <c r="W8" i="85"/>
  <c r="AE7" i="85"/>
  <c r="AG7" i="85"/>
  <c r="AP7" i="85" s="1"/>
  <c r="AF7" i="85"/>
  <c r="AO7" i="85" s="1"/>
  <c r="AR8" i="89"/>
  <c r="AH8" i="46"/>
  <c r="AQ8" i="46" s="1"/>
  <c r="AR7" i="38"/>
  <c r="AR7" i="36"/>
  <c r="AN7" i="37"/>
  <c r="AI7" i="37"/>
  <c r="K13" i="19"/>
  <c r="K13" i="63"/>
  <c r="AE7" i="33"/>
  <c r="W8" i="33"/>
  <c r="AG7" i="33"/>
  <c r="AP7" i="33" s="1"/>
  <c r="AF7" i="33"/>
  <c r="AO7" i="33" s="1"/>
  <c r="AR7" i="60"/>
  <c r="AR8" i="41"/>
  <c r="AH8" i="76"/>
  <c r="AQ8" i="76" s="1"/>
  <c r="AI7" i="58"/>
  <c r="AN7" i="58"/>
  <c r="AH8" i="42"/>
  <c r="AQ8" i="42" s="1"/>
  <c r="AR8" i="32"/>
  <c r="AH8" i="39"/>
  <c r="AQ8" i="39" s="1"/>
  <c r="K13" i="55"/>
  <c r="AR7" i="21"/>
  <c r="AH8" i="2"/>
  <c r="AQ8" i="2" s="1"/>
  <c r="K13" i="60"/>
  <c r="AR7" i="54"/>
  <c r="W9" i="82"/>
  <c r="AG8" i="82"/>
  <c r="AP8" i="82" s="1"/>
  <c r="AF8" i="82"/>
  <c r="AO8" i="82" s="1"/>
  <c r="AE8" i="82"/>
  <c r="AI8" i="9"/>
  <c r="AN8" i="9"/>
  <c r="Z8" i="4"/>
  <c r="AH8" i="43"/>
  <c r="AQ8" i="43" s="1"/>
  <c r="Z9" i="41"/>
  <c r="K15" i="66"/>
  <c r="K14" i="17"/>
  <c r="K15" i="70"/>
  <c r="Y9" i="83"/>
  <c r="X9" i="83"/>
  <c r="Y9" i="35"/>
  <c r="X9" i="35"/>
  <c r="AN8" i="66"/>
  <c r="AI8" i="66"/>
  <c r="AN7" i="30"/>
  <c r="AI7" i="30"/>
  <c r="Y8" i="74"/>
  <c r="X8" i="74"/>
  <c r="Z8" i="74" s="1"/>
  <c r="AE9" i="14" l="1"/>
  <c r="W9" i="46"/>
  <c r="W9" i="2"/>
  <c r="AG8" i="46"/>
  <c r="AP8" i="46" s="1"/>
  <c r="W9" i="67"/>
  <c r="Z8" i="65"/>
  <c r="Z9" i="17"/>
  <c r="Z8" i="37"/>
  <c r="Z9" i="9"/>
  <c r="Z9" i="31"/>
  <c r="W9" i="42"/>
  <c r="Z8" i="24"/>
  <c r="Z8" i="51"/>
  <c r="Z9" i="3"/>
  <c r="W10" i="3" s="1"/>
  <c r="Z8" i="7"/>
  <c r="W9" i="7" s="1"/>
  <c r="Z9" i="66"/>
  <c r="Z9" i="61"/>
  <c r="Z8" i="73"/>
  <c r="AG8" i="67"/>
  <c r="AP8" i="67" s="1"/>
  <c r="Z8" i="58"/>
  <c r="Z8" i="91"/>
  <c r="AE8" i="91" s="1"/>
  <c r="AE8" i="55"/>
  <c r="Z9" i="29"/>
  <c r="AF9" i="29" s="1"/>
  <c r="AO9" i="29" s="1"/>
  <c r="Z8" i="10"/>
  <c r="AF8" i="42"/>
  <c r="AO8" i="42" s="1"/>
  <c r="Z9" i="48"/>
  <c r="AG9" i="3"/>
  <c r="AP9" i="3" s="1"/>
  <c r="AF9" i="3"/>
  <c r="AO9" i="3" s="1"/>
  <c r="AE9" i="3"/>
  <c r="AF8" i="91"/>
  <c r="AO8" i="91" s="1"/>
  <c r="AE9" i="96"/>
  <c r="W10" i="96"/>
  <c r="AG9" i="96"/>
  <c r="AP9" i="96" s="1"/>
  <c r="AF9" i="96"/>
  <c r="AO9" i="96" s="1"/>
  <c r="AF8" i="7"/>
  <c r="AO8" i="7" s="1"/>
  <c r="AE8" i="7"/>
  <c r="AE8" i="74"/>
  <c r="W9" i="74"/>
  <c r="AG8" i="74"/>
  <c r="AP8" i="74" s="1"/>
  <c r="AF8" i="74"/>
  <c r="AO8" i="74" s="1"/>
  <c r="W10" i="31"/>
  <c r="AG9" i="31"/>
  <c r="AP9" i="31" s="1"/>
  <c r="AF9" i="31"/>
  <c r="AO9" i="31" s="1"/>
  <c r="AE9" i="31"/>
  <c r="AG9" i="61"/>
  <c r="AP9" i="61" s="1"/>
  <c r="AF9" i="61"/>
  <c r="AO9" i="61" s="1"/>
  <c r="AE9" i="61"/>
  <c r="W10" i="61"/>
  <c r="AE9" i="45"/>
  <c r="AF9" i="45"/>
  <c r="AO9" i="45" s="1"/>
  <c r="AG9" i="45"/>
  <c r="AP9" i="45" s="1"/>
  <c r="W10" i="45"/>
  <c r="AG9" i="92"/>
  <c r="AP9" i="92" s="1"/>
  <c r="AF9" i="92"/>
  <c r="AO9" i="92" s="1"/>
  <c r="AE9" i="92"/>
  <c r="W10" i="92"/>
  <c r="AE8" i="51"/>
  <c r="W9" i="51"/>
  <c r="AF8" i="51"/>
  <c r="AO8" i="51" s="1"/>
  <c r="AG8" i="51"/>
  <c r="AP8" i="51" s="1"/>
  <c r="AF9" i="17"/>
  <c r="AO9" i="17" s="1"/>
  <c r="AE9" i="17"/>
  <c r="W10" i="17"/>
  <c r="AG9" i="17"/>
  <c r="AP9" i="17" s="1"/>
  <c r="W10" i="29"/>
  <c r="AG9" i="29"/>
  <c r="AP9" i="29" s="1"/>
  <c r="AG8" i="10"/>
  <c r="AP8" i="10" s="1"/>
  <c r="AF8" i="10"/>
  <c r="AO8" i="10" s="1"/>
  <c r="AE8" i="10"/>
  <c r="W9" i="10"/>
  <c r="W10" i="9"/>
  <c r="AG9" i="9"/>
  <c r="AP9" i="9" s="1"/>
  <c r="AF9" i="9"/>
  <c r="AO9" i="9" s="1"/>
  <c r="AE9" i="9"/>
  <c r="AE8" i="65"/>
  <c r="W9" i="65"/>
  <c r="AG8" i="65"/>
  <c r="AP8" i="65" s="1"/>
  <c r="AF8" i="65"/>
  <c r="AO8" i="65" s="1"/>
  <c r="AE9" i="66"/>
  <c r="W10" i="66"/>
  <c r="AG9" i="66"/>
  <c r="AP9" i="66" s="1"/>
  <c r="AF9" i="66"/>
  <c r="AO9" i="66" s="1"/>
  <c r="AF9" i="48"/>
  <c r="AO9" i="48" s="1"/>
  <c r="AE9" i="48"/>
  <c r="AG9" i="48"/>
  <c r="AP9" i="48" s="1"/>
  <c r="W10" i="48"/>
  <c r="AH8" i="30"/>
  <c r="AQ8" i="30" s="1"/>
  <c r="Y9" i="43"/>
  <c r="X9" i="43"/>
  <c r="AH9" i="69"/>
  <c r="AQ9" i="69" s="1"/>
  <c r="K16" i="62"/>
  <c r="K18" i="58"/>
  <c r="K16" i="70"/>
  <c r="AG8" i="4"/>
  <c r="AP8" i="4" s="1"/>
  <c r="AF8" i="4"/>
  <c r="AO8" i="4" s="1"/>
  <c r="AE8" i="4"/>
  <c r="W9" i="4"/>
  <c r="Y9" i="47"/>
  <c r="X9" i="47"/>
  <c r="Z9" i="47" s="1"/>
  <c r="Y9" i="1"/>
  <c r="X9" i="1"/>
  <c r="AH9" i="29"/>
  <c r="AQ9" i="29" s="1"/>
  <c r="K14" i="12"/>
  <c r="K14" i="64"/>
  <c r="K16" i="57"/>
  <c r="W9" i="87"/>
  <c r="AG8" i="87"/>
  <c r="AP8" i="87" s="1"/>
  <c r="AF8" i="87"/>
  <c r="AO8" i="87" s="1"/>
  <c r="AE8" i="87"/>
  <c r="W9" i="38"/>
  <c r="AG8" i="38"/>
  <c r="AP8" i="38" s="1"/>
  <c r="AF8" i="38"/>
  <c r="AO8" i="38" s="1"/>
  <c r="AE8" i="38"/>
  <c r="AR7" i="73"/>
  <c r="AE8" i="56"/>
  <c r="W9" i="56"/>
  <c r="AG8" i="56"/>
  <c r="AP8" i="56" s="1"/>
  <c r="AF8" i="56"/>
  <c r="AO8" i="56" s="1"/>
  <c r="K15" i="24"/>
  <c r="AR7" i="15"/>
  <c r="Y9" i="19"/>
  <c r="X9" i="19"/>
  <c r="AR8" i="45"/>
  <c r="AR7" i="24"/>
  <c r="AI8" i="18"/>
  <c r="AN8" i="18"/>
  <c r="K16" i="54"/>
  <c r="AH8" i="51"/>
  <c r="AQ8" i="51" s="1"/>
  <c r="K14" i="56"/>
  <c r="AH8" i="10"/>
  <c r="AQ8" i="10" s="1"/>
  <c r="AE8" i="40"/>
  <c r="W9" i="40"/>
  <c r="AG8" i="40"/>
  <c r="AP8" i="40" s="1"/>
  <c r="AF8" i="40"/>
  <c r="AO8" i="40" s="1"/>
  <c r="AI9" i="88"/>
  <c r="AN9" i="88"/>
  <c r="K15" i="5"/>
  <c r="AH9" i="17"/>
  <c r="AQ9" i="17" s="1"/>
  <c r="AR8" i="69"/>
  <c r="AI8" i="94"/>
  <c r="AN8" i="94"/>
  <c r="AR8" i="29"/>
  <c r="AR7" i="34"/>
  <c r="AN9" i="27"/>
  <c r="AI9" i="27"/>
  <c r="AR8" i="48"/>
  <c r="AN8" i="53"/>
  <c r="AI8" i="53"/>
  <c r="Y9" i="57"/>
  <c r="X9" i="57"/>
  <c r="AN8" i="46"/>
  <c r="AI8" i="46"/>
  <c r="Y9" i="70"/>
  <c r="X9" i="70"/>
  <c r="AI8" i="76"/>
  <c r="AN8" i="76"/>
  <c r="X9" i="67"/>
  <c r="Y9" i="67"/>
  <c r="AN8" i="55"/>
  <c r="AI8" i="55"/>
  <c r="AI8" i="42"/>
  <c r="AN8" i="42"/>
  <c r="AH9" i="35"/>
  <c r="AQ9" i="35" s="1"/>
  <c r="W10" i="41"/>
  <c r="AG9" i="41"/>
  <c r="AP9" i="41" s="1"/>
  <c r="AF9" i="41"/>
  <c r="AO9" i="41" s="1"/>
  <c r="AE9" i="41"/>
  <c r="K14" i="60"/>
  <c r="K14" i="55"/>
  <c r="AF8" i="73"/>
  <c r="AO8" i="73" s="1"/>
  <c r="AE8" i="73"/>
  <c r="AG8" i="73"/>
  <c r="AP8" i="73" s="1"/>
  <c r="W9" i="73"/>
  <c r="K16" i="21"/>
  <c r="Y9" i="52"/>
  <c r="X9" i="52"/>
  <c r="AN8" i="80"/>
  <c r="AI8" i="80"/>
  <c r="AI9" i="26"/>
  <c r="AN9" i="26"/>
  <c r="AR7" i="30"/>
  <c r="Z9" i="35"/>
  <c r="Y9" i="82"/>
  <c r="X9" i="82"/>
  <c r="K14" i="63"/>
  <c r="AI8" i="1"/>
  <c r="AN8" i="1"/>
  <c r="Z8" i="30"/>
  <c r="AE9" i="89"/>
  <c r="W10" i="89"/>
  <c r="AG9" i="89"/>
  <c r="AP9" i="89" s="1"/>
  <c r="AF9" i="89"/>
  <c r="AO9" i="89" s="1"/>
  <c r="K14" i="72"/>
  <c r="AH8" i="58"/>
  <c r="AQ8" i="58" s="1"/>
  <c r="AH8" i="12"/>
  <c r="AQ8" i="12" s="1"/>
  <c r="AI8" i="19"/>
  <c r="AN8" i="19"/>
  <c r="W9" i="93"/>
  <c r="AG8" i="93"/>
  <c r="AP8" i="93" s="1"/>
  <c r="AF8" i="93"/>
  <c r="AO8" i="93" s="1"/>
  <c r="AE8" i="93"/>
  <c r="AH8" i="5"/>
  <c r="AQ8" i="5" s="1"/>
  <c r="K14" i="2"/>
  <c r="AR7" i="12"/>
  <c r="AR7" i="91"/>
  <c r="K15" i="10"/>
  <c r="AG8" i="59"/>
  <c r="AP8" i="59" s="1"/>
  <c r="AF8" i="59"/>
  <c r="AO8" i="59" s="1"/>
  <c r="AE8" i="59"/>
  <c r="W9" i="59"/>
  <c r="K14" i="20"/>
  <c r="K15" i="6"/>
  <c r="AG8" i="8"/>
  <c r="AP8" i="8" s="1"/>
  <c r="AF8" i="8"/>
  <c r="AO8" i="8" s="1"/>
  <c r="AE8" i="8"/>
  <c r="W9" i="8"/>
  <c r="Y9" i="79"/>
  <c r="X9" i="79"/>
  <c r="AH8" i="11"/>
  <c r="AQ8" i="11" s="1"/>
  <c r="W9" i="44"/>
  <c r="AG8" i="44"/>
  <c r="AP8" i="44" s="1"/>
  <c r="AF8" i="44"/>
  <c r="AO8" i="44" s="1"/>
  <c r="AE8" i="44"/>
  <c r="AH9" i="95"/>
  <c r="AQ9" i="95" s="1"/>
  <c r="K16" i="49"/>
  <c r="W9" i="28"/>
  <c r="AG8" i="28"/>
  <c r="AP8" i="28" s="1"/>
  <c r="AF8" i="28"/>
  <c r="AO8" i="28" s="1"/>
  <c r="AE8" i="28"/>
  <c r="AI8" i="84"/>
  <c r="AN8" i="84"/>
  <c r="K14" i="51"/>
  <c r="Z9" i="69"/>
  <c r="K15" i="14"/>
  <c r="Y9" i="53"/>
  <c r="X9" i="53"/>
  <c r="Z9" i="53" s="1"/>
  <c r="AI8" i="57"/>
  <c r="AN8" i="57"/>
  <c r="X10" i="26"/>
  <c r="Y10" i="26"/>
  <c r="AI8" i="67"/>
  <c r="AN8" i="67"/>
  <c r="Y9" i="2"/>
  <c r="X9" i="2"/>
  <c r="AI8" i="47"/>
  <c r="AN8" i="47"/>
  <c r="AH9" i="66"/>
  <c r="AQ9" i="66" s="1"/>
  <c r="AE8" i="68"/>
  <c r="W9" i="68"/>
  <c r="AG8" i="68"/>
  <c r="AP8" i="68" s="1"/>
  <c r="AF8" i="68"/>
  <c r="AO8" i="68" s="1"/>
  <c r="K16" i="61"/>
  <c r="AH8" i="91"/>
  <c r="AQ8" i="91" s="1"/>
  <c r="AH8" i="65"/>
  <c r="AQ8" i="65" s="1"/>
  <c r="AH9" i="92"/>
  <c r="AQ9" i="92" s="1"/>
  <c r="X9" i="55"/>
  <c r="Y9" i="55"/>
  <c r="AH9" i="83"/>
  <c r="AQ9" i="83" s="1"/>
  <c r="K15" i="17"/>
  <c r="AR8" i="9"/>
  <c r="AI7" i="85"/>
  <c r="AN7" i="85"/>
  <c r="Y9" i="86"/>
  <c r="X9" i="86"/>
  <c r="Y9" i="6"/>
  <c r="X9" i="6"/>
  <c r="Z9" i="6" s="1"/>
  <c r="AH8" i="34"/>
  <c r="AQ8" i="34" s="1"/>
  <c r="AH8" i="24"/>
  <c r="AQ8" i="24" s="1"/>
  <c r="AR7" i="81"/>
  <c r="K14" i="50"/>
  <c r="AH8" i="37"/>
  <c r="AQ8" i="37" s="1"/>
  <c r="K14" i="15"/>
  <c r="AH9" i="50"/>
  <c r="AQ9" i="50" s="1"/>
  <c r="K16" i="69"/>
  <c r="AH8" i="81"/>
  <c r="AQ8" i="81" s="1"/>
  <c r="K16" i="53"/>
  <c r="AR8" i="35"/>
  <c r="AF8" i="71"/>
  <c r="AO8" i="71" s="1"/>
  <c r="W9" i="71"/>
  <c r="AG8" i="71"/>
  <c r="AP8" i="71" s="1"/>
  <c r="AE8" i="71"/>
  <c r="AR7" i="5"/>
  <c r="AR8" i="96"/>
  <c r="Y8" i="78"/>
  <c r="X8" i="78"/>
  <c r="Y9" i="72"/>
  <c r="X9" i="72"/>
  <c r="K14" i="71"/>
  <c r="K14" i="68"/>
  <c r="K14" i="16"/>
  <c r="AH8" i="77"/>
  <c r="AQ8" i="77" s="1"/>
  <c r="AI8" i="52"/>
  <c r="AN8" i="52"/>
  <c r="AR7" i="65"/>
  <c r="K16" i="1"/>
  <c r="AN8" i="43"/>
  <c r="AI8" i="43"/>
  <c r="K14" i="67"/>
  <c r="Y9" i="75"/>
  <c r="X9" i="75"/>
  <c r="K14" i="52"/>
  <c r="Y9" i="39"/>
  <c r="X9" i="39"/>
  <c r="Y9" i="46"/>
  <c r="X9" i="46"/>
  <c r="AN8" i="2"/>
  <c r="AI8" i="2"/>
  <c r="X8" i="16"/>
  <c r="Y8" i="16"/>
  <c r="Z8" i="16" s="1"/>
  <c r="AG8" i="54"/>
  <c r="AP8" i="54" s="1"/>
  <c r="AF8" i="54"/>
  <c r="AO8" i="54" s="1"/>
  <c r="AE8" i="54"/>
  <c r="W9" i="54"/>
  <c r="K14" i="23"/>
  <c r="AR7" i="77"/>
  <c r="AR8" i="17"/>
  <c r="AI9" i="14"/>
  <c r="AN9" i="14"/>
  <c r="K14" i="19"/>
  <c r="AH8" i="15"/>
  <c r="AQ8" i="15" s="1"/>
  <c r="AN8" i="6"/>
  <c r="AI8" i="6"/>
  <c r="AF8" i="24"/>
  <c r="AO8" i="24" s="1"/>
  <c r="AE8" i="24"/>
  <c r="W9" i="24"/>
  <c r="AG8" i="24"/>
  <c r="AP8" i="24" s="1"/>
  <c r="AH8" i="20"/>
  <c r="AQ8" i="20" s="1"/>
  <c r="AR8" i="92"/>
  <c r="W9" i="58"/>
  <c r="AG8" i="58"/>
  <c r="AP8" i="58" s="1"/>
  <c r="AF8" i="58"/>
  <c r="AO8" i="58" s="1"/>
  <c r="AE8" i="58"/>
  <c r="AF8" i="37"/>
  <c r="AO8" i="37" s="1"/>
  <c r="W9" i="37"/>
  <c r="AG8" i="37"/>
  <c r="AP8" i="37" s="1"/>
  <c r="AE8" i="37"/>
  <c r="Y9" i="64"/>
  <c r="X9" i="64"/>
  <c r="Z9" i="64" s="1"/>
  <c r="AG8" i="12"/>
  <c r="AP8" i="12" s="1"/>
  <c r="AF8" i="12"/>
  <c r="AO8" i="12" s="1"/>
  <c r="AE8" i="12"/>
  <c r="W9" i="12"/>
  <c r="K14" i="4"/>
  <c r="AE9" i="32"/>
  <c r="W10" i="32"/>
  <c r="AG9" i="32"/>
  <c r="AP9" i="32" s="1"/>
  <c r="AF9" i="32"/>
  <c r="AO9" i="32" s="1"/>
  <c r="AR8" i="61"/>
  <c r="Z8" i="81"/>
  <c r="AR7" i="20"/>
  <c r="Z8" i="5"/>
  <c r="AR8" i="3"/>
  <c r="W9" i="13"/>
  <c r="AG8" i="13"/>
  <c r="AP8" i="13" s="1"/>
  <c r="AF8" i="13"/>
  <c r="AO8" i="13" s="1"/>
  <c r="AE8" i="13"/>
  <c r="AH8" i="73"/>
  <c r="AQ8" i="73" s="1"/>
  <c r="AN7" i="78"/>
  <c r="AI7" i="78"/>
  <c r="AI8" i="72"/>
  <c r="AN8" i="72"/>
  <c r="X10" i="88"/>
  <c r="Y10" i="88"/>
  <c r="AI7" i="22"/>
  <c r="AN7" i="22"/>
  <c r="AN8" i="79"/>
  <c r="AI8" i="79"/>
  <c r="AR7" i="74"/>
  <c r="Z8" i="11"/>
  <c r="Z9" i="95"/>
  <c r="Y9" i="94"/>
  <c r="X9" i="94"/>
  <c r="Y9" i="80"/>
  <c r="X9" i="80"/>
  <c r="AR8" i="95"/>
  <c r="Y9" i="49"/>
  <c r="X9" i="49"/>
  <c r="X9" i="76"/>
  <c r="Y9" i="76"/>
  <c r="AI7" i="33"/>
  <c r="AN7" i="33"/>
  <c r="AI8" i="86"/>
  <c r="AN8" i="86"/>
  <c r="K15" i="22"/>
  <c r="AH8" i="7"/>
  <c r="AQ8" i="7" s="1"/>
  <c r="K16" i="18"/>
  <c r="AH9" i="31"/>
  <c r="AQ9" i="31" s="1"/>
  <c r="Y9" i="18"/>
  <c r="X9" i="18"/>
  <c r="AH9" i="96"/>
  <c r="AQ9" i="96" s="1"/>
  <c r="K16" i="65"/>
  <c r="AR8" i="83"/>
  <c r="AH9" i="3"/>
  <c r="AQ9" i="3" s="1"/>
  <c r="AR8" i="31"/>
  <c r="AR8" i="66"/>
  <c r="AH8" i="74"/>
  <c r="AQ8" i="74" s="1"/>
  <c r="Z9" i="83"/>
  <c r="K16" i="66"/>
  <c r="AN8" i="82"/>
  <c r="AI8" i="82"/>
  <c r="AR7" i="58"/>
  <c r="Y8" i="33"/>
  <c r="X8" i="33"/>
  <c r="AR7" i="37"/>
  <c r="X8" i="85"/>
  <c r="Y8" i="85"/>
  <c r="AI7" i="16"/>
  <c r="AN7" i="16"/>
  <c r="Z8" i="15"/>
  <c r="AR8" i="50"/>
  <c r="Z8" i="34"/>
  <c r="AH9" i="9"/>
  <c r="AQ9" i="9" s="1"/>
  <c r="Z8" i="20"/>
  <c r="W9" i="36"/>
  <c r="AG8" i="36"/>
  <c r="AP8" i="36" s="1"/>
  <c r="AF8" i="36"/>
  <c r="AO8" i="36" s="1"/>
  <c r="AE8" i="36"/>
  <c r="K15" i="13"/>
  <c r="AI8" i="64"/>
  <c r="AN8" i="64"/>
  <c r="AG8" i="60"/>
  <c r="AP8" i="60" s="1"/>
  <c r="AF8" i="60"/>
  <c r="AO8" i="60" s="1"/>
  <c r="AE8" i="60"/>
  <c r="W9" i="60"/>
  <c r="AG8" i="62"/>
  <c r="AP8" i="62" s="1"/>
  <c r="AF8" i="62"/>
  <c r="AO8" i="62" s="1"/>
  <c r="AE8" i="62"/>
  <c r="W9" i="62"/>
  <c r="Z9" i="50"/>
  <c r="AH9" i="48"/>
  <c r="AQ9" i="48" s="1"/>
  <c r="AR7" i="7"/>
  <c r="K16" i="9"/>
  <c r="AF8" i="23"/>
  <c r="AO8" i="23" s="1"/>
  <c r="AE8" i="23"/>
  <c r="W9" i="23"/>
  <c r="AG8" i="23"/>
  <c r="AP8" i="23" s="1"/>
  <c r="K14" i="3"/>
  <c r="AH9" i="61"/>
  <c r="AQ9" i="61" s="1"/>
  <c r="W9" i="25"/>
  <c r="AG8" i="25"/>
  <c r="AP8" i="25" s="1"/>
  <c r="AF8" i="25"/>
  <c r="AO8" i="25" s="1"/>
  <c r="AE8" i="25"/>
  <c r="AR7" i="51"/>
  <c r="AF8" i="63"/>
  <c r="AO8" i="63" s="1"/>
  <c r="AE8" i="63"/>
  <c r="W9" i="63"/>
  <c r="AG8" i="63"/>
  <c r="AP8" i="63" s="1"/>
  <c r="X8" i="22"/>
  <c r="Y8" i="22"/>
  <c r="AH9" i="45"/>
  <c r="AQ9" i="45" s="1"/>
  <c r="K14" i="8"/>
  <c r="K14" i="11"/>
  <c r="Z8" i="77"/>
  <c r="AR7" i="10"/>
  <c r="AF8" i="21"/>
  <c r="AO8" i="21" s="1"/>
  <c r="AE8" i="21"/>
  <c r="W9" i="21"/>
  <c r="AG8" i="21"/>
  <c r="AP8" i="21" s="1"/>
  <c r="AE8" i="90"/>
  <c r="W9" i="90"/>
  <c r="AG8" i="90"/>
  <c r="AP8" i="90" s="1"/>
  <c r="AF8" i="90"/>
  <c r="AO8" i="90" s="1"/>
  <c r="Y9" i="84"/>
  <c r="X9" i="84"/>
  <c r="K14" i="59"/>
  <c r="AR7" i="11"/>
  <c r="AI8" i="49"/>
  <c r="AN8" i="49"/>
  <c r="X10" i="27"/>
  <c r="Y10" i="27"/>
  <c r="K14" i="7"/>
  <c r="AI8" i="75"/>
  <c r="AN8" i="75"/>
  <c r="Y10" i="14"/>
  <c r="X10" i="14"/>
  <c r="AI8" i="39"/>
  <c r="AN8" i="39"/>
  <c r="AN8" i="70"/>
  <c r="AI8" i="70"/>
  <c r="Y9" i="42"/>
  <c r="X9" i="42"/>
  <c r="Z9" i="76" l="1"/>
  <c r="Z9" i="86"/>
  <c r="AE9" i="29"/>
  <c r="AG8" i="7"/>
  <c r="AP8" i="7" s="1"/>
  <c r="AG8" i="91"/>
  <c r="AP8" i="91" s="1"/>
  <c r="Z8" i="22"/>
  <c r="Z9" i="42"/>
  <c r="W9" i="91"/>
  <c r="Z10" i="27"/>
  <c r="Z9" i="18"/>
  <c r="Z9" i="46"/>
  <c r="Z9" i="57"/>
  <c r="AG9" i="57" s="1"/>
  <c r="AP9" i="57" s="1"/>
  <c r="Z9" i="70"/>
  <c r="Z9" i="82"/>
  <c r="AF9" i="82" s="1"/>
  <c r="AO9" i="82" s="1"/>
  <c r="Z9" i="75"/>
  <c r="AE9" i="75" s="1"/>
  <c r="Z9" i="79"/>
  <c r="Z9" i="80"/>
  <c r="AF9" i="80" s="1"/>
  <c r="AO9" i="80" s="1"/>
  <c r="Z9" i="55"/>
  <c r="AG9" i="55" s="1"/>
  <c r="AP9" i="55" s="1"/>
  <c r="Z10" i="26"/>
  <c r="AF10" i="26" s="1"/>
  <c r="AO10" i="26" s="1"/>
  <c r="Z9" i="19"/>
  <c r="AF9" i="19" s="1"/>
  <c r="AO9" i="19" s="1"/>
  <c r="Z9" i="84"/>
  <c r="AG9" i="84" s="1"/>
  <c r="AP9" i="84" s="1"/>
  <c r="Z9" i="39"/>
  <c r="Z9" i="2"/>
  <c r="AF9" i="2" s="1"/>
  <c r="AO9" i="2" s="1"/>
  <c r="AE9" i="82"/>
  <c r="W10" i="82"/>
  <c r="AG9" i="82"/>
  <c r="AP9" i="82" s="1"/>
  <c r="AF9" i="18"/>
  <c r="AO9" i="18" s="1"/>
  <c r="AE9" i="18"/>
  <c r="W10" i="18"/>
  <c r="AG9" i="18"/>
  <c r="AP9" i="18" s="1"/>
  <c r="AG9" i="75"/>
  <c r="AP9" i="75" s="1"/>
  <c r="AF9" i="75"/>
  <c r="AO9" i="75" s="1"/>
  <c r="AG9" i="86"/>
  <c r="AP9" i="86" s="1"/>
  <c r="AF9" i="86"/>
  <c r="AO9" i="86" s="1"/>
  <c r="AE9" i="86"/>
  <c r="W10" i="86"/>
  <c r="AE9" i="79"/>
  <c r="AF9" i="79"/>
  <c r="AO9" i="79" s="1"/>
  <c r="W10" i="79"/>
  <c r="AG9" i="79"/>
  <c r="AP9" i="79" s="1"/>
  <c r="AF9" i="57"/>
  <c r="AO9" i="57" s="1"/>
  <c r="W10" i="57"/>
  <c r="AF9" i="84"/>
  <c r="AO9" i="84" s="1"/>
  <c r="AE9" i="84"/>
  <c r="W10" i="84"/>
  <c r="AG9" i="80"/>
  <c r="AP9" i="80" s="1"/>
  <c r="AE9" i="80"/>
  <c r="AE9" i="55"/>
  <c r="W10" i="55"/>
  <c r="W11" i="26"/>
  <c r="AE9" i="19"/>
  <c r="W10" i="19"/>
  <c r="AG9" i="19"/>
  <c r="AP9" i="19" s="1"/>
  <c r="W10" i="76"/>
  <c r="AG9" i="76"/>
  <c r="AP9" i="76" s="1"/>
  <c r="AE9" i="76"/>
  <c r="AF9" i="76"/>
  <c r="AO9" i="76" s="1"/>
  <c r="W10" i="39"/>
  <c r="AG9" i="39"/>
  <c r="AP9" i="39" s="1"/>
  <c r="AF9" i="39"/>
  <c r="AO9" i="39" s="1"/>
  <c r="AE9" i="39"/>
  <c r="AG9" i="2"/>
  <c r="AP9" i="2" s="1"/>
  <c r="AE9" i="2"/>
  <c r="W10" i="2"/>
  <c r="K15" i="59"/>
  <c r="AR7" i="16"/>
  <c r="K17" i="65"/>
  <c r="AH9" i="72"/>
  <c r="AQ9" i="72" s="1"/>
  <c r="Y9" i="71"/>
  <c r="X9" i="71"/>
  <c r="Y9" i="8"/>
  <c r="X9" i="8"/>
  <c r="AR8" i="1"/>
  <c r="AE9" i="35"/>
  <c r="W10" i="35"/>
  <c r="AG9" i="35"/>
  <c r="AP9" i="35" s="1"/>
  <c r="AF9" i="35"/>
  <c r="AO9" i="35" s="1"/>
  <c r="Y9" i="73"/>
  <c r="X9" i="73"/>
  <c r="AH9" i="67"/>
  <c r="AQ9" i="67" s="1"/>
  <c r="AE9" i="70"/>
  <c r="W10" i="70"/>
  <c r="AG9" i="70"/>
  <c r="AP9" i="70" s="1"/>
  <c r="AF9" i="70"/>
  <c r="AO9" i="70" s="1"/>
  <c r="AR8" i="53"/>
  <c r="AI8" i="40"/>
  <c r="AN8" i="40"/>
  <c r="AF9" i="47"/>
  <c r="AO9" i="47" s="1"/>
  <c r="AG9" i="47"/>
  <c r="AP9" i="47" s="1"/>
  <c r="AE9" i="47"/>
  <c r="W10" i="47"/>
  <c r="K17" i="70"/>
  <c r="Y10" i="9"/>
  <c r="X10" i="9"/>
  <c r="AN9" i="29"/>
  <c r="AI9" i="29"/>
  <c r="AI9" i="17"/>
  <c r="AN9" i="17"/>
  <c r="X10" i="92"/>
  <c r="Y10" i="92"/>
  <c r="Y9" i="7"/>
  <c r="X9" i="7"/>
  <c r="AR8" i="75"/>
  <c r="AH9" i="84"/>
  <c r="AQ9" i="84" s="1"/>
  <c r="Y9" i="90"/>
  <c r="X9" i="90"/>
  <c r="K15" i="8"/>
  <c r="AI8" i="63"/>
  <c r="AN8" i="63"/>
  <c r="K15" i="3"/>
  <c r="K17" i="9"/>
  <c r="AF8" i="34"/>
  <c r="AO8" i="34" s="1"/>
  <c r="AE8" i="34"/>
  <c r="W9" i="34"/>
  <c r="AG8" i="34"/>
  <c r="AP8" i="34" s="1"/>
  <c r="AH9" i="80"/>
  <c r="AQ9" i="80" s="1"/>
  <c r="AG9" i="95"/>
  <c r="AP9" i="95" s="1"/>
  <c r="W10" i="95"/>
  <c r="AF9" i="95"/>
  <c r="AO9" i="95" s="1"/>
  <c r="AE9" i="95"/>
  <c r="AR8" i="72"/>
  <c r="Y9" i="37"/>
  <c r="X9" i="37"/>
  <c r="Y9" i="58"/>
  <c r="X9" i="58"/>
  <c r="Y9" i="24"/>
  <c r="X9" i="24"/>
  <c r="AN8" i="54"/>
  <c r="AI8" i="54"/>
  <c r="AR8" i="2"/>
  <c r="K17" i="1"/>
  <c r="K15" i="16"/>
  <c r="K16" i="17"/>
  <c r="AH9" i="55"/>
  <c r="AQ9" i="55" s="1"/>
  <c r="AN8" i="68"/>
  <c r="AI8" i="68"/>
  <c r="AR8" i="84"/>
  <c r="AN8" i="8"/>
  <c r="AI8" i="8"/>
  <c r="K15" i="20"/>
  <c r="K16" i="10"/>
  <c r="K15" i="2"/>
  <c r="Y9" i="93"/>
  <c r="X9" i="93"/>
  <c r="X10" i="89"/>
  <c r="Y10" i="89"/>
  <c r="AH9" i="52"/>
  <c r="AQ9" i="52" s="1"/>
  <c r="Z9" i="67"/>
  <c r="AR8" i="46"/>
  <c r="AR9" i="88"/>
  <c r="AI8" i="56"/>
  <c r="AN8" i="56"/>
  <c r="Y9" i="38"/>
  <c r="X9" i="38"/>
  <c r="Y9" i="87"/>
  <c r="X9" i="87"/>
  <c r="K15" i="12"/>
  <c r="AH9" i="1"/>
  <c r="AQ9" i="1" s="1"/>
  <c r="Y9" i="4"/>
  <c r="X9" i="4"/>
  <c r="Z9" i="4" s="1"/>
  <c r="AH9" i="43"/>
  <c r="AQ9" i="43" s="1"/>
  <c r="Y9" i="65"/>
  <c r="X9" i="65"/>
  <c r="Y9" i="10"/>
  <c r="X9" i="10"/>
  <c r="AN8" i="7"/>
  <c r="AI8" i="7"/>
  <c r="Y10" i="96"/>
  <c r="X10" i="96"/>
  <c r="AI8" i="91"/>
  <c r="AN8" i="91"/>
  <c r="AN8" i="62"/>
  <c r="AI8" i="62"/>
  <c r="AN8" i="36"/>
  <c r="AI8" i="36"/>
  <c r="AH8" i="33"/>
  <c r="AQ8" i="33" s="1"/>
  <c r="K16" i="22"/>
  <c r="Y9" i="13"/>
  <c r="X9" i="13"/>
  <c r="X10" i="41"/>
  <c r="Y10" i="41"/>
  <c r="AH9" i="42"/>
  <c r="AQ9" i="42" s="1"/>
  <c r="AR8" i="39"/>
  <c r="AR8" i="49"/>
  <c r="AI8" i="90"/>
  <c r="AN8" i="90"/>
  <c r="Y9" i="25"/>
  <c r="X9" i="25"/>
  <c r="Z9" i="25" s="1"/>
  <c r="AR8" i="64"/>
  <c r="AH8" i="85"/>
  <c r="AQ8" i="85" s="1"/>
  <c r="Z8" i="33"/>
  <c r="K17" i="66"/>
  <c r="K17" i="18"/>
  <c r="AR8" i="86"/>
  <c r="AH9" i="49"/>
  <c r="AQ9" i="49" s="1"/>
  <c r="AG8" i="11"/>
  <c r="AP8" i="11" s="1"/>
  <c r="AF8" i="11"/>
  <c r="AO8" i="11" s="1"/>
  <c r="AE8" i="11"/>
  <c r="W9" i="11"/>
  <c r="AR7" i="22"/>
  <c r="AR7" i="78"/>
  <c r="AH9" i="64"/>
  <c r="AQ9" i="64" s="1"/>
  <c r="AI8" i="24"/>
  <c r="AN8" i="24"/>
  <c r="Z9" i="72"/>
  <c r="AH9" i="6"/>
  <c r="AQ9" i="6" s="1"/>
  <c r="K16" i="14"/>
  <c r="AI8" i="28"/>
  <c r="AN8" i="28"/>
  <c r="K17" i="49"/>
  <c r="Y9" i="59"/>
  <c r="X9" i="59"/>
  <c r="K15" i="63"/>
  <c r="K15" i="60"/>
  <c r="AR8" i="42"/>
  <c r="K17" i="54"/>
  <c r="AN8" i="4"/>
  <c r="AI8" i="4"/>
  <c r="K19" i="58"/>
  <c r="X10" i="48"/>
  <c r="Y10" i="48"/>
  <c r="AI8" i="65"/>
  <c r="AN8" i="65"/>
  <c r="AI8" i="10"/>
  <c r="AN8" i="10"/>
  <c r="AN9" i="92"/>
  <c r="AI9" i="92"/>
  <c r="AI9" i="31"/>
  <c r="AN9" i="31"/>
  <c r="AN9" i="96"/>
  <c r="AI9" i="96"/>
  <c r="X10" i="3"/>
  <c r="Y10" i="3"/>
  <c r="W11" i="27"/>
  <c r="AG10" i="27"/>
  <c r="AP10" i="27" s="1"/>
  <c r="AF10" i="27"/>
  <c r="AO10" i="27" s="1"/>
  <c r="AE10" i="27"/>
  <c r="Y9" i="63"/>
  <c r="X9" i="63"/>
  <c r="AH9" i="76"/>
  <c r="AQ9" i="76" s="1"/>
  <c r="AG8" i="81"/>
  <c r="AP8" i="81" s="1"/>
  <c r="W9" i="81"/>
  <c r="AF8" i="81"/>
  <c r="AO8" i="81" s="1"/>
  <c r="AE8" i="81"/>
  <c r="K15" i="55"/>
  <c r="AH10" i="14"/>
  <c r="AQ10" i="14" s="1"/>
  <c r="K15" i="7"/>
  <c r="AE8" i="77"/>
  <c r="W9" i="77"/>
  <c r="AG8" i="77"/>
  <c r="AP8" i="77" s="1"/>
  <c r="AF8" i="77"/>
  <c r="AO8" i="77" s="1"/>
  <c r="AH8" i="22"/>
  <c r="AQ8" i="22" s="1"/>
  <c r="Y9" i="23"/>
  <c r="X9" i="23"/>
  <c r="Z9" i="23" s="1"/>
  <c r="Y9" i="60"/>
  <c r="X9" i="60"/>
  <c r="Y9" i="36"/>
  <c r="X9" i="36"/>
  <c r="Z8" i="85"/>
  <c r="AG9" i="83"/>
  <c r="AP9" i="83" s="1"/>
  <c r="AF9" i="83"/>
  <c r="AO9" i="83" s="1"/>
  <c r="AE9" i="83"/>
  <c r="W10" i="83"/>
  <c r="Z9" i="49"/>
  <c r="AI8" i="13"/>
  <c r="AN8" i="13"/>
  <c r="AG8" i="5"/>
  <c r="AP8" i="5" s="1"/>
  <c r="AF8" i="5"/>
  <c r="AO8" i="5" s="1"/>
  <c r="AE8" i="5"/>
  <c r="W9" i="5"/>
  <c r="K15" i="4"/>
  <c r="K15" i="19"/>
  <c r="AH9" i="46"/>
  <c r="AQ9" i="46" s="1"/>
  <c r="K15" i="67"/>
  <c r="K15" i="68"/>
  <c r="AH8" i="78"/>
  <c r="AQ8" i="78" s="1"/>
  <c r="K15" i="15"/>
  <c r="AR7" i="85"/>
  <c r="K17" i="61"/>
  <c r="AR8" i="57"/>
  <c r="AF9" i="69"/>
  <c r="AO9" i="69" s="1"/>
  <c r="W10" i="69"/>
  <c r="AG9" i="69"/>
  <c r="AP9" i="69" s="1"/>
  <c r="AE9" i="69"/>
  <c r="AN8" i="44"/>
  <c r="AI8" i="44"/>
  <c r="AH9" i="79"/>
  <c r="AQ9" i="79" s="1"/>
  <c r="AI8" i="59"/>
  <c r="AN8" i="59"/>
  <c r="AI9" i="89"/>
  <c r="AN9" i="89"/>
  <c r="AH9" i="82"/>
  <c r="AQ9" i="82" s="1"/>
  <c r="Z9" i="52"/>
  <c r="AI8" i="73"/>
  <c r="AN8" i="73"/>
  <c r="AI9" i="41"/>
  <c r="AN9" i="41"/>
  <c r="AR8" i="55"/>
  <c r="AR8" i="76"/>
  <c r="AH9" i="57"/>
  <c r="AQ9" i="57" s="1"/>
  <c r="AH9" i="19"/>
  <c r="AQ9" i="19" s="1"/>
  <c r="K16" i="24"/>
  <c r="AN8" i="87"/>
  <c r="AI8" i="87"/>
  <c r="K17" i="57"/>
  <c r="Z9" i="1"/>
  <c r="Z9" i="43"/>
  <c r="X10" i="66"/>
  <c r="Y10" i="66"/>
  <c r="AI9" i="9"/>
  <c r="AN9" i="9"/>
  <c r="Y10" i="29"/>
  <c r="X10" i="29"/>
  <c r="AN9" i="45"/>
  <c r="AI9" i="45"/>
  <c r="Y9" i="74"/>
  <c r="X9" i="74"/>
  <c r="AN9" i="3"/>
  <c r="AI9" i="3"/>
  <c r="Y9" i="54"/>
  <c r="X9" i="54"/>
  <c r="AH9" i="39"/>
  <c r="AQ9" i="39" s="1"/>
  <c r="Y9" i="68"/>
  <c r="X9" i="68"/>
  <c r="AH9" i="2"/>
  <c r="AQ9" i="2" s="1"/>
  <c r="AH10" i="26"/>
  <c r="AQ10" i="26" s="1"/>
  <c r="AG9" i="53"/>
  <c r="AP9" i="53" s="1"/>
  <c r="W10" i="53"/>
  <c r="AF9" i="53"/>
  <c r="AO9" i="53" s="1"/>
  <c r="AE9" i="53"/>
  <c r="Y9" i="44"/>
  <c r="X9" i="44"/>
  <c r="AI8" i="23"/>
  <c r="AN8" i="23"/>
  <c r="Y9" i="12"/>
  <c r="X9" i="12"/>
  <c r="AF9" i="64"/>
  <c r="AO9" i="64" s="1"/>
  <c r="AE9" i="64"/>
  <c r="W10" i="64"/>
  <c r="AG9" i="64"/>
  <c r="AP9" i="64" s="1"/>
  <c r="AR8" i="6"/>
  <c r="AG9" i="46"/>
  <c r="AP9" i="46" s="1"/>
  <c r="W10" i="46"/>
  <c r="AF9" i="46"/>
  <c r="AO9" i="46" s="1"/>
  <c r="AE9" i="46"/>
  <c r="K15" i="52"/>
  <c r="AR8" i="43"/>
  <c r="AI8" i="71"/>
  <c r="AN8" i="71"/>
  <c r="AG9" i="6"/>
  <c r="AP9" i="6" s="1"/>
  <c r="AF9" i="6"/>
  <c r="AO9" i="6" s="1"/>
  <c r="AE9" i="6"/>
  <c r="W10" i="6"/>
  <c r="AR8" i="67"/>
  <c r="AH9" i="53"/>
  <c r="AQ9" i="53" s="1"/>
  <c r="AI8" i="93"/>
  <c r="AN8" i="93"/>
  <c r="AR8" i="19"/>
  <c r="K15" i="72"/>
  <c r="W9" i="30"/>
  <c r="AG8" i="30"/>
  <c r="AP8" i="30" s="1"/>
  <c r="AF8" i="30"/>
  <c r="AO8" i="30" s="1"/>
  <c r="AE8" i="30"/>
  <c r="AR9" i="26"/>
  <c r="AH9" i="70"/>
  <c r="AQ9" i="70" s="1"/>
  <c r="AR9" i="27"/>
  <c r="Y9" i="40"/>
  <c r="X9" i="40"/>
  <c r="K15" i="56"/>
  <c r="AR8" i="18"/>
  <c r="AI8" i="38"/>
  <c r="AN8" i="38"/>
  <c r="AH9" i="47"/>
  <c r="AQ9" i="47" s="1"/>
  <c r="K17" i="62"/>
  <c r="AI9" i="66"/>
  <c r="AN9" i="66"/>
  <c r="Y9" i="51"/>
  <c r="X9" i="51"/>
  <c r="X10" i="61"/>
  <c r="Y10" i="61"/>
  <c r="AI9" i="32"/>
  <c r="AN9" i="32"/>
  <c r="W9" i="16"/>
  <c r="AG8" i="16"/>
  <c r="AP8" i="16" s="1"/>
  <c r="AF8" i="16"/>
  <c r="AO8" i="16" s="1"/>
  <c r="AE8" i="16"/>
  <c r="Y9" i="56"/>
  <c r="X9" i="56"/>
  <c r="W10" i="42"/>
  <c r="AG9" i="42"/>
  <c r="AP9" i="42" s="1"/>
  <c r="AF9" i="42"/>
  <c r="AO9" i="42" s="1"/>
  <c r="AE9" i="42"/>
  <c r="Y9" i="21"/>
  <c r="X9" i="21"/>
  <c r="AF8" i="22"/>
  <c r="AO8" i="22" s="1"/>
  <c r="AE8" i="22"/>
  <c r="W9" i="22"/>
  <c r="AG8" i="22"/>
  <c r="AP8" i="22" s="1"/>
  <c r="AG9" i="50"/>
  <c r="AP9" i="50" s="1"/>
  <c r="AF9" i="50"/>
  <c r="AO9" i="50" s="1"/>
  <c r="AE9" i="50"/>
  <c r="W10" i="50"/>
  <c r="AN8" i="60"/>
  <c r="AI8" i="60"/>
  <c r="K16" i="13"/>
  <c r="AE8" i="20"/>
  <c r="W9" i="20"/>
  <c r="AG8" i="20"/>
  <c r="AP8" i="20" s="1"/>
  <c r="AF8" i="20"/>
  <c r="AO8" i="20" s="1"/>
  <c r="W9" i="15"/>
  <c r="AG8" i="15"/>
  <c r="AP8" i="15" s="1"/>
  <c r="AF8" i="15"/>
  <c r="AO8" i="15" s="1"/>
  <c r="AE8" i="15"/>
  <c r="AR7" i="33"/>
  <c r="AH9" i="94"/>
  <c r="AQ9" i="94" s="1"/>
  <c r="AH10" i="88"/>
  <c r="AQ10" i="88" s="1"/>
  <c r="AI8" i="58"/>
  <c r="AN8" i="58"/>
  <c r="AR8" i="70"/>
  <c r="Z10" i="14"/>
  <c r="AH10" i="27"/>
  <c r="AQ10" i="27" s="1"/>
  <c r="AI8" i="21"/>
  <c r="AN8" i="21"/>
  <c r="K15" i="11"/>
  <c r="AI8" i="25"/>
  <c r="AN8" i="25"/>
  <c r="Y9" i="62"/>
  <c r="X9" i="62"/>
  <c r="AR8" i="82"/>
  <c r="AH9" i="18"/>
  <c r="AQ9" i="18" s="1"/>
  <c r="Z9" i="94"/>
  <c r="AR8" i="79"/>
  <c r="Z10" i="88"/>
  <c r="X10" i="32"/>
  <c r="Y10" i="32"/>
  <c r="AI8" i="12"/>
  <c r="AN8" i="12"/>
  <c r="AN8" i="37"/>
  <c r="AI8" i="37"/>
  <c r="AR9" i="14"/>
  <c r="K15" i="23"/>
  <c r="AH8" i="16"/>
  <c r="AQ8" i="16" s="1"/>
  <c r="AH9" i="75"/>
  <c r="AQ9" i="75" s="1"/>
  <c r="AR8" i="52"/>
  <c r="K15" i="71"/>
  <c r="Z8" i="78"/>
  <c r="K17" i="53"/>
  <c r="K17" i="69"/>
  <c r="K15" i="50"/>
  <c r="AH9" i="86"/>
  <c r="AQ9" i="86" s="1"/>
  <c r="AR8" i="47"/>
  <c r="K15" i="51"/>
  <c r="Y9" i="28"/>
  <c r="X9" i="28"/>
  <c r="K16" i="6"/>
  <c r="AR8" i="80"/>
  <c r="K17" i="21"/>
  <c r="AR8" i="94"/>
  <c r="K16" i="5"/>
  <c r="K15" i="64"/>
  <c r="AI9" i="48"/>
  <c r="AN9" i="48"/>
  <c r="X10" i="17"/>
  <c r="Y10" i="17"/>
  <c r="AI8" i="51"/>
  <c r="AN8" i="51"/>
  <c r="Y10" i="45"/>
  <c r="X10" i="45"/>
  <c r="AI9" i="61"/>
  <c r="AN9" i="61"/>
  <c r="Y10" i="31"/>
  <c r="X10" i="31"/>
  <c r="AI8" i="74"/>
  <c r="AN8" i="74"/>
  <c r="Y9" i="91"/>
  <c r="X9" i="91"/>
  <c r="Z9" i="24" l="1"/>
  <c r="Z9" i="60"/>
  <c r="Z10" i="66"/>
  <c r="W10" i="80"/>
  <c r="Z10" i="17"/>
  <c r="Z10" i="61"/>
  <c r="Z9" i="65"/>
  <c r="AE9" i="57"/>
  <c r="W10" i="75"/>
  <c r="Z9" i="62"/>
  <c r="Z10" i="29"/>
  <c r="Z9" i="38"/>
  <c r="Z10" i="92"/>
  <c r="Z9" i="12"/>
  <c r="Z9" i="74"/>
  <c r="Z9" i="36"/>
  <c r="Z9" i="28"/>
  <c r="Z9" i="13"/>
  <c r="Z9" i="8"/>
  <c r="AG10" i="26"/>
  <c r="AP10" i="26" s="1"/>
  <c r="Z9" i="51"/>
  <c r="Z9" i="68"/>
  <c r="Z10" i="41"/>
  <c r="Z9" i="91"/>
  <c r="Z9" i="56"/>
  <c r="Z9" i="54"/>
  <c r="Z9" i="40"/>
  <c r="Z9" i="37"/>
  <c r="Z10" i="9"/>
  <c r="W11" i="9" s="1"/>
  <c r="Z9" i="21"/>
  <c r="AG9" i="21" s="1"/>
  <c r="AP9" i="21" s="1"/>
  <c r="Z9" i="7"/>
  <c r="AF9" i="7" s="1"/>
  <c r="AO9" i="7" s="1"/>
  <c r="Z9" i="73"/>
  <c r="AE9" i="73" s="1"/>
  <c r="AE10" i="26"/>
  <c r="AF9" i="55"/>
  <c r="AO9" i="55" s="1"/>
  <c r="W10" i="74"/>
  <c r="AG9" i="74"/>
  <c r="AP9" i="74" s="1"/>
  <c r="AF9" i="74"/>
  <c r="AO9" i="74" s="1"/>
  <c r="AE9" i="74"/>
  <c r="AG9" i="28"/>
  <c r="AP9" i="28" s="1"/>
  <c r="AF9" i="28"/>
  <c r="AO9" i="28" s="1"/>
  <c r="AE9" i="28"/>
  <c r="W10" i="28"/>
  <c r="AG9" i="24"/>
  <c r="AP9" i="24" s="1"/>
  <c r="AF9" i="24"/>
  <c r="AO9" i="24" s="1"/>
  <c r="AE9" i="24"/>
  <c r="W10" i="24"/>
  <c r="AE9" i="21"/>
  <c r="W10" i="21"/>
  <c r="AG9" i="7"/>
  <c r="AP9" i="7" s="1"/>
  <c r="AG9" i="8"/>
  <c r="AP9" i="8" s="1"/>
  <c r="AF9" i="8"/>
  <c r="AO9" i="8" s="1"/>
  <c r="AE9" i="8"/>
  <c r="W10" i="8"/>
  <c r="AF9" i="56"/>
  <c r="AO9" i="56" s="1"/>
  <c r="AE9" i="56"/>
  <c r="W10" i="56"/>
  <c r="AG9" i="56"/>
  <c r="AP9" i="56" s="1"/>
  <c r="AF9" i="68"/>
  <c r="AO9" i="68" s="1"/>
  <c r="AE9" i="68"/>
  <c r="AG9" i="68"/>
  <c r="AP9" i="68" s="1"/>
  <c r="W10" i="68"/>
  <c r="AE10" i="29"/>
  <c r="W11" i="29"/>
  <c r="AG10" i="29"/>
  <c r="AP10" i="29" s="1"/>
  <c r="AF10" i="29"/>
  <c r="AO10" i="29" s="1"/>
  <c r="AF9" i="38"/>
  <c r="AO9" i="38" s="1"/>
  <c r="AE9" i="38"/>
  <c r="W10" i="38"/>
  <c r="AG9" i="38"/>
  <c r="AP9" i="38" s="1"/>
  <c r="AF9" i="65"/>
  <c r="AO9" i="65" s="1"/>
  <c r="AE9" i="65"/>
  <c r="W10" i="65"/>
  <c r="AG9" i="65"/>
  <c r="AP9" i="65" s="1"/>
  <c r="AG9" i="37"/>
  <c r="AP9" i="37" s="1"/>
  <c r="W10" i="37"/>
  <c r="AE9" i="37"/>
  <c r="AF9" i="37"/>
  <c r="AO9" i="37" s="1"/>
  <c r="AE10" i="9"/>
  <c r="AF10" i="9"/>
  <c r="AO10" i="9" s="1"/>
  <c r="AH9" i="59"/>
  <c r="AQ9" i="59" s="1"/>
  <c r="W10" i="25"/>
  <c r="AG9" i="25"/>
  <c r="AP9" i="25" s="1"/>
  <c r="AF9" i="25"/>
  <c r="AO9" i="25" s="1"/>
  <c r="AE9" i="25"/>
  <c r="AR8" i="7"/>
  <c r="AH10" i="89"/>
  <c r="AQ10" i="89" s="1"/>
  <c r="K16" i="2"/>
  <c r="K18" i="1"/>
  <c r="X10" i="95"/>
  <c r="Y10" i="95"/>
  <c r="AR8" i="63"/>
  <c r="W11" i="92"/>
  <c r="AG10" i="92"/>
  <c r="AP10" i="92" s="1"/>
  <c r="AF10" i="92"/>
  <c r="AO10" i="92" s="1"/>
  <c r="AE10" i="92"/>
  <c r="X10" i="35"/>
  <c r="Y10" i="35"/>
  <c r="K16" i="59"/>
  <c r="AN9" i="39"/>
  <c r="AI9" i="39"/>
  <c r="AN9" i="76"/>
  <c r="AI9" i="76"/>
  <c r="X10" i="55"/>
  <c r="Y10" i="55"/>
  <c r="AR9" i="61"/>
  <c r="K16" i="64"/>
  <c r="K18" i="21"/>
  <c r="K16" i="50"/>
  <c r="K16" i="23"/>
  <c r="AR8" i="12"/>
  <c r="AH9" i="62"/>
  <c r="AQ9" i="62" s="1"/>
  <c r="K16" i="11"/>
  <c r="AR8" i="60"/>
  <c r="AH9" i="56"/>
  <c r="AQ9" i="56" s="1"/>
  <c r="Y9" i="16"/>
  <c r="X9" i="16"/>
  <c r="AH9" i="51"/>
  <c r="AQ9" i="51" s="1"/>
  <c r="K18" i="62"/>
  <c r="AH9" i="40"/>
  <c r="AQ9" i="40" s="1"/>
  <c r="Y9" i="30"/>
  <c r="X9" i="30"/>
  <c r="Y10" i="6"/>
  <c r="X10" i="6"/>
  <c r="Y10" i="64"/>
  <c r="X10" i="64"/>
  <c r="AH9" i="54"/>
  <c r="AQ9" i="54" s="1"/>
  <c r="AE9" i="43"/>
  <c r="W10" i="43"/>
  <c r="AG9" i="43"/>
  <c r="AP9" i="43" s="1"/>
  <c r="AF9" i="43"/>
  <c r="AO9" i="43" s="1"/>
  <c r="AR8" i="44"/>
  <c r="AH9" i="60"/>
  <c r="AQ9" i="60" s="1"/>
  <c r="AI8" i="77"/>
  <c r="AN8" i="77"/>
  <c r="K16" i="55"/>
  <c r="K20" i="58"/>
  <c r="AR8" i="24"/>
  <c r="K18" i="66"/>
  <c r="AH9" i="4"/>
  <c r="AQ9" i="4" s="1"/>
  <c r="K16" i="12"/>
  <c r="Z10" i="89"/>
  <c r="AH9" i="7"/>
  <c r="AQ9" i="7" s="1"/>
  <c r="AH9" i="73"/>
  <c r="AQ9" i="73" s="1"/>
  <c r="X10" i="2"/>
  <c r="Y10" i="2"/>
  <c r="AN10" i="26"/>
  <c r="AI10" i="26"/>
  <c r="AN9" i="55"/>
  <c r="AI9" i="55"/>
  <c r="X10" i="79"/>
  <c r="Y10" i="79"/>
  <c r="AN9" i="86"/>
  <c r="AI9" i="86"/>
  <c r="X10" i="75"/>
  <c r="Z10" i="75" s="1"/>
  <c r="Y10" i="75"/>
  <c r="AR8" i="51"/>
  <c r="K17" i="13"/>
  <c r="W10" i="12"/>
  <c r="AG9" i="12"/>
  <c r="AP9" i="12" s="1"/>
  <c r="AF9" i="12"/>
  <c r="AO9" i="12" s="1"/>
  <c r="AE9" i="12"/>
  <c r="AF10" i="66"/>
  <c r="AO10" i="66" s="1"/>
  <c r="W11" i="66"/>
  <c r="AG10" i="66"/>
  <c r="AP10" i="66" s="1"/>
  <c r="AE10" i="66"/>
  <c r="AN9" i="83"/>
  <c r="AI9" i="83"/>
  <c r="AG9" i="23"/>
  <c r="AP9" i="23" s="1"/>
  <c r="AF9" i="23"/>
  <c r="AO9" i="23" s="1"/>
  <c r="AE9" i="23"/>
  <c r="W10" i="23"/>
  <c r="AH9" i="63"/>
  <c r="AQ9" i="63" s="1"/>
  <c r="AR8" i="28"/>
  <c r="AE9" i="13"/>
  <c r="W10" i="13"/>
  <c r="AG9" i="13"/>
  <c r="AP9" i="13" s="1"/>
  <c r="AF9" i="13"/>
  <c r="AO9" i="13" s="1"/>
  <c r="AR8" i="74"/>
  <c r="AH10" i="45"/>
  <c r="AQ10" i="45" s="1"/>
  <c r="AH10" i="17"/>
  <c r="AQ10" i="17" s="1"/>
  <c r="K17" i="5"/>
  <c r="K16" i="71"/>
  <c r="AF9" i="94"/>
  <c r="AO9" i="94" s="1"/>
  <c r="AE9" i="94"/>
  <c r="W10" i="94"/>
  <c r="AG9" i="94"/>
  <c r="AP9" i="94" s="1"/>
  <c r="AR8" i="58"/>
  <c r="Y9" i="22"/>
  <c r="X9" i="22"/>
  <c r="AR8" i="38"/>
  <c r="AR8" i="93"/>
  <c r="AI9" i="6"/>
  <c r="AN9" i="6"/>
  <c r="Y10" i="46"/>
  <c r="X10" i="46"/>
  <c r="AI9" i="64"/>
  <c r="AN9" i="64"/>
  <c r="AR8" i="23"/>
  <c r="X10" i="53"/>
  <c r="Y10" i="53"/>
  <c r="AF9" i="1"/>
  <c r="AO9" i="1" s="1"/>
  <c r="AE9" i="1"/>
  <c r="W10" i="1"/>
  <c r="AG9" i="1"/>
  <c r="AP9" i="1" s="1"/>
  <c r="K17" i="24"/>
  <c r="AR8" i="73"/>
  <c r="K16" i="15"/>
  <c r="K16" i="4"/>
  <c r="AR8" i="13"/>
  <c r="Z9" i="63"/>
  <c r="AR9" i="31"/>
  <c r="AR8" i="65"/>
  <c r="AR8" i="4"/>
  <c r="Z9" i="59"/>
  <c r="K17" i="14"/>
  <c r="Y9" i="11"/>
  <c r="X9" i="11"/>
  <c r="AG8" i="33"/>
  <c r="AP8" i="33" s="1"/>
  <c r="AF8" i="33"/>
  <c r="AO8" i="33" s="1"/>
  <c r="AE8" i="33"/>
  <c r="W9" i="33"/>
  <c r="AR8" i="90"/>
  <c r="AH10" i="41"/>
  <c r="AQ10" i="41" s="1"/>
  <c r="K17" i="22"/>
  <c r="AR8" i="91"/>
  <c r="AH9" i="10"/>
  <c r="AQ9" i="10" s="1"/>
  <c r="AH9" i="87"/>
  <c r="AQ9" i="87" s="1"/>
  <c r="W10" i="67"/>
  <c r="AG9" i="67"/>
  <c r="AP9" i="67" s="1"/>
  <c r="AF9" i="67"/>
  <c r="AO9" i="67" s="1"/>
  <c r="AE9" i="67"/>
  <c r="AH9" i="93"/>
  <c r="AQ9" i="93" s="1"/>
  <c r="K17" i="10"/>
  <c r="K17" i="17"/>
  <c r="AH9" i="58"/>
  <c r="AQ9" i="58" s="1"/>
  <c r="K18" i="9"/>
  <c r="K16" i="8"/>
  <c r="AR9" i="17"/>
  <c r="AI9" i="35"/>
  <c r="AN9" i="35"/>
  <c r="AH9" i="71"/>
  <c r="AQ9" i="71" s="1"/>
  <c r="K18" i="65"/>
  <c r="AN9" i="2"/>
  <c r="AI9" i="2"/>
  <c r="Y10" i="76"/>
  <c r="X10" i="76"/>
  <c r="AR8" i="59"/>
  <c r="AG10" i="17"/>
  <c r="AP10" i="17" s="1"/>
  <c r="AF10" i="17"/>
  <c r="AO10" i="17" s="1"/>
  <c r="AE10" i="17"/>
  <c r="W11" i="17"/>
  <c r="W10" i="40"/>
  <c r="AG9" i="40"/>
  <c r="AP9" i="40" s="1"/>
  <c r="AF9" i="40"/>
  <c r="AO9" i="40" s="1"/>
  <c r="AE9" i="40"/>
  <c r="AH9" i="44"/>
  <c r="AQ9" i="44" s="1"/>
  <c r="AG9" i="54"/>
  <c r="AP9" i="54" s="1"/>
  <c r="AF9" i="54"/>
  <c r="AO9" i="54" s="1"/>
  <c r="W10" i="54"/>
  <c r="AE9" i="54"/>
  <c r="AR9" i="45"/>
  <c r="AR9" i="9"/>
  <c r="AE9" i="52"/>
  <c r="W10" i="52"/>
  <c r="AG9" i="52"/>
  <c r="AP9" i="52" s="1"/>
  <c r="AF9" i="52"/>
  <c r="AO9" i="52" s="1"/>
  <c r="AI9" i="69"/>
  <c r="AN9" i="69"/>
  <c r="K16" i="68"/>
  <c r="Y9" i="5"/>
  <c r="X9" i="5"/>
  <c r="AF9" i="49"/>
  <c r="AO9" i="49" s="1"/>
  <c r="AE9" i="49"/>
  <c r="W10" i="49"/>
  <c r="AG9" i="49"/>
  <c r="AP9" i="49" s="1"/>
  <c r="AF8" i="85"/>
  <c r="AO8" i="85" s="1"/>
  <c r="AE8" i="85"/>
  <c r="W9" i="85"/>
  <c r="AG8" i="85"/>
  <c r="AP8" i="85" s="1"/>
  <c r="AG9" i="60"/>
  <c r="AP9" i="60" s="1"/>
  <c r="AF9" i="60"/>
  <c r="AO9" i="60" s="1"/>
  <c r="AE9" i="60"/>
  <c r="W10" i="60"/>
  <c r="K16" i="7"/>
  <c r="AN8" i="81"/>
  <c r="AI8" i="81"/>
  <c r="AI10" i="27"/>
  <c r="AN10" i="27"/>
  <c r="AH10" i="3"/>
  <c r="AQ10" i="3" s="1"/>
  <c r="AR9" i="92"/>
  <c r="K16" i="60"/>
  <c r="AI8" i="11"/>
  <c r="AN8" i="11"/>
  <c r="AF10" i="41"/>
  <c r="AO10" i="41" s="1"/>
  <c r="AE10" i="41"/>
  <c r="W11" i="41"/>
  <c r="AG10" i="41"/>
  <c r="AP10" i="41" s="1"/>
  <c r="AR8" i="36"/>
  <c r="AH10" i="96"/>
  <c r="AQ10" i="96" s="1"/>
  <c r="AG9" i="4"/>
  <c r="AP9" i="4" s="1"/>
  <c r="AF9" i="4"/>
  <c r="AO9" i="4" s="1"/>
  <c r="AE9" i="4"/>
  <c r="W10" i="4"/>
  <c r="AR8" i="56"/>
  <c r="AR8" i="68"/>
  <c r="AR8" i="54"/>
  <c r="Y9" i="34"/>
  <c r="X9" i="34"/>
  <c r="AH9" i="90"/>
  <c r="AQ9" i="90" s="1"/>
  <c r="AR9" i="29"/>
  <c r="K18" i="70"/>
  <c r="X10" i="70"/>
  <c r="Y10" i="70"/>
  <c r="Y10" i="39"/>
  <c r="X10" i="39"/>
  <c r="Y10" i="84"/>
  <c r="X10" i="84"/>
  <c r="Y10" i="57"/>
  <c r="X10" i="57"/>
  <c r="Y10" i="82"/>
  <c r="X10" i="82"/>
  <c r="Y10" i="42"/>
  <c r="X10" i="42"/>
  <c r="W11" i="61"/>
  <c r="AG10" i="61"/>
  <c r="AP10" i="61" s="1"/>
  <c r="AF10" i="61"/>
  <c r="AO10" i="61" s="1"/>
  <c r="AE10" i="61"/>
  <c r="AR8" i="71"/>
  <c r="AN9" i="46"/>
  <c r="AI9" i="46"/>
  <c r="AI9" i="53"/>
  <c r="AN9" i="53"/>
  <c r="AH9" i="74"/>
  <c r="AQ9" i="74" s="1"/>
  <c r="AR9" i="41"/>
  <c r="X11" i="27"/>
  <c r="Y11" i="27"/>
  <c r="AH10" i="31"/>
  <c r="AQ10" i="31" s="1"/>
  <c r="K18" i="69"/>
  <c r="AH10" i="32"/>
  <c r="AQ10" i="32" s="1"/>
  <c r="AG9" i="62"/>
  <c r="AP9" i="62" s="1"/>
  <c r="AF9" i="62"/>
  <c r="AO9" i="62" s="1"/>
  <c r="AE9" i="62"/>
  <c r="W10" i="62"/>
  <c r="AR8" i="21"/>
  <c r="AH9" i="91"/>
  <c r="AQ9" i="91" s="1"/>
  <c r="Z10" i="45"/>
  <c r="K16" i="51"/>
  <c r="AR8" i="37"/>
  <c r="Z10" i="32"/>
  <c r="AI8" i="20"/>
  <c r="AN8" i="20"/>
  <c r="AN9" i="50"/>
  <c r="AI9" i="50"/>
  <c r="AI8" i="16"/>
  <c r="AN8" i="16"/>
  <c r="AI8" i="30"/>
  <c r="AN8" i="30"/>
  <c r="K16" i="72"/>
  <c r="K16" i="52"/>
  <c r="AH9" i="12"/>
  <c r="AQ9" i="12" s="1"/>
  <c r="AR9" i="3"/>
  <c r="K18" i="57"/>
  <c r="AR9" i="89"/>
  <c r="K18" i="61"/>
  <c r="AN8" i="5"/>
  <c r="AI8" i="5"/>
  <c r="X10" i="83"/>
  <c r="Z10" i="83" s="1"/>
  <c r="Y10" i="83"/>
  <c r="AH9" i="36"/>
  <c r="AQ9" i="36" s="1"/>
  <c r="AH9" i="23"/>
  <c r="AQ9" i="23" s="1"/>
  <c r="Z10" i="3"/>
  <c r="AH10" i="48"/>
  <c r="AQ10" i="48" s="1"/>
  <c r="K18" i="49"/>
  <c r="AH9" i="25"/>
  <c r="AQ9" i="25" s="1"/>
  <c r="AH9" i="13"/>
  <c r="AQ9" i="13" s="1"/>
  <c r="Z9" i="10"/>
  <c r="Z9" i="87"/>
  <c r="Z9" i="93"/>
  <c r="K16" i="20"/>
  <c r="K16" i="16"/>
  <c r="Z9" i="58"/>
  <c r="AN9" i="95"/>
  <c r="AI9" i="95"/>
  <c r="K16" i="3"/>
  <c r="X10" i="47"/>
  <c r="Y10" i="47"/>
  <c r="Z10" i="47" s="1"/>
  <c r="AR8" i="40"/>
  <c r="AI9" i="70"/>
  <c r="AN9" i="70"/>
  <c r="Z9" i="71"/>
  <c r="X10" i="19"/>
  <c r="Y10" i="19"/>
  <c r="AI9" i="80"/>
  <c r="AN9" i="80"/>
  <c r="AI9" i="57"/>
  <c r="AN9" i="57"/>
  <c r="AI9" i="79"/>
  <c r="AN9" i="79"/>
  <c r="AI9" i="75"/>
  <c r="AN9" i="75"/>
  <c r="X10" i="18"/>
  <c r="Y10" i="18"/>
  <c r="W10" i="91"/>
  <c r="AG9" i="91"/>
  <c r="AP9" i="91" s="1"/>
  <c r="AF9" i="91"/>
  <c r="AO9" i="91" s="1"/>
  <c r="AE9" i="91"/>
  <c r="AH9" i="28"/>
  <c r="AQ9" i="28" s="1"/>
  <c r="W9" i="78"/>
  <c r="AG8" i="78"/>
  <c r="AP8" i="78" s="1"/>
  <c r="AF8" i="78"/>
  <c r="AO8" i="78" s="1"/>
  <c r="AE8" i="78"/>
  <c r="Y9" i="15"/>
  <c r="X9" i="15"/>
  <c r="K16" i="56"/>
  <c r="K16" i="19"/>
  <c r="AE9" i="36"/>
  <c r="W10" i="36"/>
  <c r="AG9" i="36"/>
  <c r="AP9" i="36" s="1"/>
  <c r="AF9" i="36"/>
  <c r="AO9" i="36" s="1"/>
  <c r="AR8" i="10"/>
  <c r="AI8" i="15"/>
  <c r="AN8" i="15"/>
  <c r="Y9" i="20"/>
  <c r="X9" i="20"/>
  <c r="Y10" i="50"/>
  <c r="X10" i="50"/>
  <c r="AI8" i="22"/>
  <c r="AN8" i="22"/>
  <c r="AN9" i="42"/>
  <c r="AI9" i="42"/>
  <c r="AR9" i="32"/>
  <c r="AF9" i="51"/>
  <c r="AO9" i="51" s="1"/>
  <c r="AE9" i="51"/>
  <c r="W10" i="51"/>
  <c r="AG9" i="51"/>
  <c r="AP9" i="51" s="1"/>
  <c r="AF10" i="14"/>
  <c r="AO10" i="14" s="1"/>
  <c r="AE10" i="14"/>
  <c r="W11" i="14"/>
  <c r="AG10" i="14"/>
  <c r="AP10" i="14" s="1"/>
  <c r="Z10" i="31"/>
  <c r="AR9" i="48"/>
  <c r="K17" i="6"/>
  <c r="K18" i="53"/>
  <c r="AG10" i="88"/>
  <c r="AP10" i="88" s="1"/>
  <c r="AF10" i="88"/>
  <c r="AO10" i="88" s="1"/>
  <c r="AE10" i="88"/>
  <c r="W11" i="88"/>
  <c r="AR8" i="25"/>
  <c r="AH9" i="21"/>
  <c r="AQ9" i="21" s="1"/>
  <c r="AH10" i="61"/>
  <c r="AQ10" i="61" s="1"/>
  <c r="AR9" i="66"/>
  <c r="Z9" i="44"/>
  <c r="AH9" i="68"/>
  <c r="AQ9" i="68" s="1"/>
  <c r="AH10" i="29"/>
  <c r="AQ10" i="29" s="1"/>
  <c r="AH10" i="66"/>
  <c r="AQ10" i="66" s="1"/>
  <c r="AR8" i="87"/>
  <c r="X10" i="69"/>
  <c r="Y10" i="69"/>
  <c r="K16" i="67"/>
  <c r="Y9" i="77"/>
  <c r="X9" i="77"/>
  <c r="X9" i="81"/>
  <c r="Y9" i="81"/>
  <c r="AR9" i="96"/>
  <c r="Z10" i="48"/>
  <c r="K18" i="54"/>
  <c r="K16" i="63"/>
  <c r="AF9" i="72"/>
  <c r="AO9" i="72" s="1"/>
  <c r="AE9" i="72"/>
  <c r="W10" i="72"/>
  <c r="AG9" i="72"/>
  <c r="AP9" i="72" s="1"/>
  <c r="K18" i="18"/>
  <c r="AR8" i="62"/>
  <c r="Z10" i="96"/>
  <c r="AH9" i="65"/>
  <c r="AQ9" i="65" s="1"/>
  <c r="AH9" i="38"/>
  <c r="AQ9" i="38" s="1"/>
  <c r="AR8" i="8"/>
  <c r="AH9" i="24"/>
  <c r="AQ9" i="24" s="1"/>
  <c r="AH9" i="37"/>
  <c r="AQ9" i="37" s="1"/>
  <c r="AI8" i="34"/>
  <c r="AN8" i="34"/>
  <c r="Z9" i="90"/>
  <c r="AH10" i="92"/>
  <c r="AQ10" i="92" s="1"/>
  <c r="AH10" i="9"/>
  <c r="AQ10" i="9" s="1"/>
  <c r="AI9" i="47"/>
  <c r="AN9" i="47"/>
  <c r="AH9" i="8"/>
  <c r="AQ9" i="8" s="1"/>
  <c r="AI9" i="19"/>
  <c r="AN9" i="19"/>
  <c r="X11" i="26"/>
  <c r="Y11" i="26"/>
  <c r="X10" i="80"/>
  <c r="Y10" i="80"/>
  <c r="AN9" i="84"/>
  <c r="AI9" i="84"/>
  <c r="X10" i="86"/>
  <c r="Y10" i="86"/>
  <c r="AI9" i="18"/>
  <c r="AN9" i="18"/>
  <c r="AI9" i="82"/>
  <c r="AN9" i="82"/>
  <c r="AG10" i="9" l="1"/>
  <c r="AP10" i="9" s="1"/>
  <c r="Z9" i="20"/>
  <c r="Z11" i="27"/>
  <c r="AF9" i="73"/>
  <c r="AO9" i="73" s="1"/>
  <c r="Z10" i="80"/>
  <c r="Z9" i="81"/>
  <c r="Z9" i="5"/>
  <c r="Z10" i="53"/>
  <c r="AF9" i="21"/>
  <c r="AO9" i="21" s="1"/>
  <c r="Z10" i="69"/>
  <c r="Z9" i="11"/>
  <c r="W10" i="11" s="1"/>
  <c r="Z10" i="79"/>
  <c r="Z10" i="64"/>
  <c r="AG10" i="64" s="1"/>
  <c r="AP10" i="64" s="1"/>
  <c r="AG9" i="73"/>
  <c r="AP9" i="73" s="1"/>
  <c r="Z10" i="86"/>
  <c r="W10" i="73"/>
  <c r="W10" i="7"/>
  <c r="Z10" i="6"/>
  <c r="AE10" i="6" s="1"/>
  <c r="Z9" i="30"/>
  <c r="AE9" i="7"/>
  <c r="Z9" i="77"/>
  <c r="W10" i="77" s="1"/>
  <c r="Z10" i="50"/>
  <c r="AE10" i="50" s="1"/>
  <c r="Z10" i="19"/>
  <c r="AG10" i="19" s="1"/>
  <c r="AP10" i="19" s="1"/>
  <c r="AF10" i="50"/>
  <c r="AO10" i="50" s="1"/>
  <c r="AF10" i="75"/>
  <c r="AO10" i="75" s="1"/>
  <c r="AE10" i="75"/>
  <c r="AG10" i="75"/>
  <c r="AP10" i="75" s="1"/>
  <c r="W11" i="75"/>
  <c r="AE10" i="64"/>
  <c r="W11" i="53"/>
  <c r="AG10" i="53"/>
  <c r="AP10" i="53" s="1"/>
  <c r="AE10" i="53"/>
  <c r="AF10" i="53"/>
  <c r="AO10" i="53" s="1"/>
  <c r="AG10" i="6"/>
  <c r="AP10" i="6" s="1"/>
  <c r="AF10" i="6"/>
  <c r="AO10" i="6" s="1"/>
  <c r="AF9" i="11"/>
  <c r="AO9" i="11" s="1"/>
  <c r="AE9" i="11"/>
  <c r="AF10" i="47"/>
  <c r="AO10" i="47" s="1"/>
  <c r="W11" i="47"/>
  <c r="AE10" i="47"/>
  <c r="AG10" i="47"/>
  <c r="AP10" i="47" s="1"/>
  <c r="AG9" i="30"/>
  <c r="AP9" i="30" s="1"/>
  <c r="AF9" i="30"/>
  <c r="AO9" i="30" s="1"/>
  <c r="AE9" i="30"/>
  <c r="W10" i="30"/>
  <c r="W11" i="86"/>
  <c r="AG10" i="86"/>
  <c r="AP10" i="86" s="1"/>
  <c r="AF10" i="86"/>
  <c r="AO10" i="86" s="1"/>
  <c r="AE10" i="86"/>
  <c r="Y9" i="78"/>
  <c r="X9" i="78"/>
  <c r="AR9" i="79"/>
  <c r="AG10" i="3"/>
  <c r="AP10" i="3" s="1"/>
  <c r="AF10" i="3"/>
  <c r="AO10" i="3" s="1"/>
  <c r="AE10" i="3"/>
  <c r="W11" i="3"/>
  <c r="AG11" i="27"/>
  <c r="AP11" i="27" s="1"/>
  <c r="AF11" i="27"/>
  <c r="AO11" i="27" s="1"/>
  <c r="AE11" i="27"/>
  <c r="W12" i="27"/>
  <c r="X10" i="60"/>
  <c r="Y10" i="60"/>
  <c r="K17" i="4"/>
  <c r="K18" i="24"/>
  <c r="AH10" i="46"/>
  <c r="AQ10" i="46" s="1"/>
  <c r="AI9" i="13"/>
  <c r="AN9" i="13"/>
  <c r="Y10" i="12"/>
  <c r="X10" i="12"/>
  <c r="W11" i="79"/>
  <c r="AG10" i="79"/>
  <c r="AP10" i="79" s="1"/>
  <c r="AF10" i="79"/>
  <c r="AO10" i="79" s="1"/>
  <c r="AE10" i="79"/>
  <c r="AH10" i="2"/>
  <c r="AQ10" i="2" s="1"/>
  <c r="X10" i="43"/>
  <c r="Y10" i="43"/>
  <c r="AH9" i="16"/>
  <c r="AQ9" i="16" s="1"/>
  <c r="K19" i="21"/>
  <c r="AH10" i="55"/>
  <c r="AQ10" i="55" s="1"/>
  <c r="K17" i="2"/>
  <c r="AH10" i="18"/>
  <c r="AQ10" i="18" s="1"/>
  <c r="AG9" i="93"/>
  <c r="AP9" i="93" s="1"/>
  <c r="AF9" i="93"/>
  <c r="AO9" i="93" s="1"/>
  <c r="AE9" i="93"/>
  <c r="W10" i="93"/>
  <c r="AR9" i="50"/>
  <c r="AN9" i="62"/>
  <c r="AI9" i="62"/>
  <c r="K19" i="70"/>
  <c r="AN9" i="4"/>
  <c r="AI9" i="4"/>
  <c r="K17" i="60"/>
  <c r="AR10" i="27"/>
  <c r="AI9" i="60"/>
  <c r="AN9" i="60"/>
  <c r="AN8" i="85"/>
  <c r="AI8" i="85"/>
  <c r="AH9" i="5"/>
  <c r="AQ9" i="5" s="1"/>
  <c r="AR9" i="69"/>
  <c r="AN10" i="17"/>
  <c r="AI10" i="17"/>
  <c r="X10" i="67"/>
  <c r="Z10" i="67" s="1"/>
  <c r="Y10" i="67"/>
  <c r="K18" i="22"/>
  <c r="W10" i="59"/>
  <c r="AG9" i="59"/>
  <c r="AP9" i="59" s="1"/>
  <c r="AF9" i="59"/>
  <c r="AO9" i="59" s="1"/>
  <c r="AE9" i="59"/>
  <c r="X11" i="66"/>
  <c r="Y11" i="66"/>
  <c r="AR9" i="55"/>
  <c r="Z10" i="2"/>
  <c r="K21" i="58"/>
  <c r="Z10" i="55"/>
  <c r="K17" i="59"/>
  <c r="AH10" i="95"/>
  <c r="AQ10" i="95" s="1"/>
  <c r="Y10" i="25"/>
  <c r="X10" i="25"/>
  <c r="AI10" i="9"/>
  <c r="AN10" i="9"/>
  <c r="AN9" i="21"/>
  <c r="AI9" i="21"/>
  <c r="W11" i="69"/>
  <c r="AG10" i="69"/>
  <c r="AP10" i="69" s="1"/>
  <c r="AF10" i="69"/>
  <c r="AO10" i="69" s="1"/>
  <c r="AE10" i="69"/>
  <c r="AE9" i="44"/>
  <c r="W10" i="44"/>
  <c r="AG9" i="44"/>
  <c r="AP9" i="44" s="1"/>
  <c r="AF9" i="44"/>
  <c r="AO9" i="44" s="1"/>
  <c r="AR8" i="15"/>
  <c r="AH9" i="15"/>
  <c r="AQ9" i="15" s="1"/>
  <c r="AH10" i="19"/>
  <c r="AQ10" i="19" s="1"/>
  <c r="AR9" i="95"/>
  <c r="K17" i="20"/>
  <c r="K19" i="49"/>
  <c r="K19" i="57"/>
  <c r="K17" i="52"/>
  <c r="AR8" i="16"/>
  <c r="AH10" i="42"/>
  <c r="AQ10" i="42" s="1"/>
  <c r="AH10" i="57"/>
  <c r="AQ10" i="57" s="1"/>
  <c r="AH10" i="39"/>
  <c r="AQ10" i="39" s="1"/>
  <c r="Y10" i="4"/>
  <c r="X10" i="4"/>
  <c r="X11" i="41"/>
  <c r="Y11" i="41"/>
  <c r="AH10" i="76"/>
  <c r="AQ10" i="76" s="1"/>
  <c r="K18" i="14"/>
  <c r="AH10" i="53"/>
  <c r="AQ10" i="53" s="1"/>
  <c r="AH10" i="75"/>
  <c r="AQ10" i="75" s="1"/>
  <c r="Y11" i="9"/>
  <c r="X11" i="9"/>
  <c r="Y10" i="38"/>
  <c r="X10" i="38"/>
  <c r="Y11" i="29"/>
  <c r="X11" i="29"/>
  <c r="AI9" i="8"/>
  <c r="AN9" i="8"/>
  <c r="X10" i="73"/>
  <c r="Z10" i="73" s="1"/>
  <c r="Y10" i="73"/>
  <c r="X10" i="21"/>
  <c r="Y10" i="21"/>
  <c r="AR9" i="82"/>
  <c r="AR9" i="84"/>
  <c r="AH11" i="26"/>
  <c r="AQ11" i="26" s="1"/>
  <c r="AR9" i="42"/>
  <c r="AI9" i="36"/>
  <c r="AN9" i="36"/>
  <c r="Z11" i="26"/>
  <c r="AR9" i="47"/>
  <c r="K19" i="18"/>
  <c r="K17" i="63"/>
  <c r="AF10" i="31"/>
  <c r="AO10" i="31" s="1"/>
  <c r="AE10" i="31"/>
  <c r="W11" i="31"/>
  <c r="AG10" i="31"/>
  <c r="AP10" i="31" s="1"/>
  <c r="Y10" i="51"/>
  <c r="X10" i="51"/>
  <c r="AH9" i="20"/>
  <c r="AQ9" i="20" s="1"/>
  <c r="Z9" i="15"/>
  <c r="AN9" i="91"/>
  <c r="AI9" i="91"/>
  <c r="Z10" i="18"/>
  <c r="AR9" i="57"/>
  <c r="AG9" i="71"/>
  <c r="AP9" i="71" s="1"/>
  <c r="AF9" i="71"/>
  <c r="AO9" i="71" s="1"/>
  <c r="AE9" i="71"/>
  <c r="W10" i="71"/>
  <c r="AH10" i="47"/>
  <c r="AQ10" i="47" s="1"/>
  <c r="AE9" i="58"/>
  <c r="W10" i="58"/>
  <c r="AG9" i="58"/>
  <c r="AP9" i="58" s="1"/>
  <c r="AF9" i="58"/>
  <c r="AO9" i="58" s="1"/>
  <c r="AE9" i="87"/>
  <c r="AF9" i="87"/>
  <c r="AO9" i="87" s="1"/>
  <c r="W10" i="87"/>
  <c r="AG9" i="87"/>
  <c r="AP9" i="87" s="1"/>
  <c r="K19" i="61"/>
  <c r="K17" i="72"/>
  <c r="AI10" i="61"/>
  <c r="AN10" i="61"/>
  <c r="Z10" i="42"/>
  <c r="Z10" i="57"/>
  <c r="Z10" i="39"/>
  <c r="AI10" i="41"/>
  <c r="AN10" i="41"/>
  <c r="AR8" i="81"/>
  <c r="AN9" i="40"/>
  <c r="AI9" i="40"/>
  <c r="Z10" i="76"/>
  <c r="K17" i="8"/>
  <c r="K18" i="17"/>
  <c r="AH9" i="11"/>
  <c r="AQ9" i="11" s="1"/>
  <c r="AG9" i="63"/>
  <c r="AP9" i="63" s="1"/>
  <c r="AF9" i="63"/>
  <c r="AO9" i="63" s="1"/>
  <c r="AE9" i="63"/>
  <c r="W10" i="63"/>
  <c r="K17" i="15"/>
  <c r="Y10" i="1"/>
  <c r="X10" i="1"/>
  <c r="Z10" i="46"/>
  <c r="K17" i="71"/>
  <c r="K18" i="13"/>
  <c r="AR9" i="86"/>
  <c r="AI9" i="43"/>
  <c r="AN9" i="43"/>
  <c r="AH10" i="6"/>
  <c r="AQ10" i="6" s="1"/>
  <c r="Z9" i="16"/>
  <c r="K17" i="11"/>
  <c r="K17" i="23"/>
  <c r="K17" i="64"/>
  <c r="AR9" i="76"/>
  <c r="Y11" i="92"/>
  <c r="X11" i="92"/>
  <c r="Z10" i="95"/>
  <c r="Y10" i="65"/>
  <c r="X10" i="65"/>
  <c r="AI9" i="38"/>
  <c r="AN9" i="38"/>
  <c r="AI10" i="29"/>
  <c r="AN10" i="29"/>
  <c r="Y10" i="56"/>
  <c r="X10" i="56"/>
  <c r="X10" i="7"/>
  <c r="Y10" i="7"/>
  <c r="X10" i="28"/>
  <c r="Y10" i="28"/>
  <c r="AN9" i="74"/>
  <c r="AI9" i="74"/>
  <c r="AR9" i="18"/>
  <c r="W10" i="90"/>
  <c r="AG9" i="90"/>
  <c r="AP9" i="90" s="1"/>
  <c r="AE9" i="90"/>
  <c r="AF9" i="90"/>
  <c r="AO9" i="90" s="1"/>
  <c r="AH9" i="81"/>
  <c r="AQ9" i="81" s="1"/>
  <c r="K17" i="67"/>
  <c r="X11" i="88"/>
  <c r="Y11" i="88"/>
  <c r="K19" i="53"/>
  <c r="AI9" i="51"/>
  <c r="AN9" i="51"/>
  <c r="K17" i="19"/>
  <c r="AI8" i="78"/>
  <c r="AN8" i="78"/>
  <c r="W10" i="10"/>
  <c r="AG9" i="10"/>
  <c r="AP9" i="10" s="1"/>
  <c r="AF9" i="10"/>
  <c r="AO9" i="10" s="1"/>
  <c r="AE9" i="10"/>
  <c r="AH10" i="83"/>
  <c r="AQ10" i="83" s="1"/>
  <c r="K17" i="51"/>
  <c r="AR9" i="53"/>
  <c r="AH10" i="82"/>
  <c r="AQ10" i="82" s="1"/>
  <c r="AH10" i="84"/>
  <c r="AQ10" i="84" s="1"/>
  <c r="AH9" i="34"/>
  <c r="AQ9" i="34" s="1"/>
  <c r="AG9" i="5"/>
  <c r="AP9" i="5" s="1"/>
  <c r="AF9" i="5"/>
  <c r="AO9" i="5" s="1"/>
  <c r="AE9" i="5"/>
  <c r="W10" i="5"/>
  <c r="AR9" i="2"/>
  <c r="Y9" i="33"/>
  <c r="X9" i="33"/>
  <c r="AI9" i="1"/>
  <c r="AN9" i="1"/>
  <c r="AH9" i="22"/>
  <c r="AQ9" i="22" s="1"/>
  <c r="AR9" i="83"/>
  <c r="AI9" i="12"/>
  <c r="AN9" i="12"/>
  <c r="AR10" i="26"/>
  <c r="W11" i="89"/>
  <c r="AG10" i="89"/>
  <c r="AP10" i="89" s="1"/>
  <c r="AF10" i="89"/>
  <c r="AO10" i="89" s="1"/>
  <c r="AE10" i="89"/>
  <c r="K19" i="66"/>
  <c r="K17" i="55"/>
  <c r="K19" i="62"/>
  <c r="AH10" i="35"/>
  <c r="AQ10" i="35" s="1"/>
  <c r="AN9" i="37"/>
  <c r="AI9" i="37"/>
  <c r="AI9" i="65"/>
  <c r="AN9" i="65"/>
  <c r="Y10" i="68"/>
  <c r="X10" i="68"/>
  <c r="Z10" i="68" s="1"/>
  <c r="AN9" i="56"/>
  <c r="AI9" i="56"/>
  <c r="AI9" i="73"/>
  <c r="AN9" i="73"/>
  <c r="AI9" i="7"/>
  <c r="AN9" i="7"/>
  <c r="X10" i="62"/>
  <c r="Y10" i="62"/>
  <c r="AH10" i="80"/>
  <c r="AQ10" i="80" s="1"/>
  <c r="AR9" i="19"/>
  <c r="W11" i="96"/>
  <c r="AG10" i="96"/>
  <c r="AP10" i="96" s="1"/>
  <c r="AF10" i="96"/>
  <c r="AO10" i="96" s="1"/>
  <c r="AE10" i="96"/>
  <c r="X10" i="72"/>
  <c r="Y10" i="72"/>
  <c r="K19" i="54"/>
  <c r="AG9" i="81"/>
  <c r="AP9" i="81" s="1"/>
  <c r="W10" i="81"/>
  <c r="AF9" i="81"/>
  <c r="AO9" i="81" s="1"/>
  <c r="AE9" i="81"/>
  <c r="Y11" i="14"/>
  <c r="X11" i="14"/>
  <c r="AR8" i="22"/>
  <c r="AF9" i="20"/>
  <c r="AO9" i="20" s="1"/>
  <c r="AE9" i="20"/>
  <c r="W10" i="20"/>
  <c r="AG9" i="20"/>
  <c r="AP9" i="20" s="1"/>
  <c r="AR9" i="75"/>
  <c r="AR9" i="80"/>
  <c r="AR9" i="70"/>
  <c r="K17" i="16"/>
  <c r="W11" i="83"/>
  <c r="AF10" i="83"/>
  <c r="AO10" i="83" s="1"/>
  <c r="AE10" i="83"/>
  <c r="AG10" i="83"/>
  <c r="AP10" i="83" s="1"/>
  <c r="AR8" i="30"/>
  <c r="AR8" i="20"/>
  <c r="W11" i="45"/>
  <c r="AG10" i="45"/>
  <c r="AP10" i="45" s="1"/>
  <c r="AF10" i="45"/>
  <c r="AO10" i="45" s="1"/>
  <c r="AE10" i="45"/>
  <c r="K19" i="69"/>
  <c r="AR9" i="46"/>
  <c r="AH10" i="70"/>
  <c r="AQ10" i="70" s="1"/>
  <c r="Y10" i="49"/>
  <c r="X10" i="49"/>
  <c r="X10" i="52"/>
  <c r="Y10" i="52"/>
  <c r="AN9" i="54"/>
  <c r="AI9" i="54"/>
  <c r="AR9" i="35"/>
  <c r="K19" i="9"/>
  <c r="K18" i="10"/>
  <c r="AN9" i="67"/>
  <c r="AI9" i="67"/>
  <c r="AR9" i="6"/>
  <c r="Y10" i="94"/>
  <c r="X10" i="94"/>
  <c r="K18" i="5"/>
  <c r="K17" i="50"/>
  <c r="AR9" i="39"/>
  <c r="Z10" i="35"/>
  <c r="K19" i="1"/>
  <c r="AN9" i="25"/>
  <c r="AI9" i="25"/>
  <c r="X10" i="37"/>
  <c r="Y10" i="37"/>
  <c r="Y10" i="24"/>
  <c r="X10" i="24"/>
  <c r="AN9" i="28"/>
  <c r="AI9" i="28"/>
  <c r="X9" i="85"/>
  <c r="Y9" i="85"/>
  <c r="X11" i="17"/>
  <c r="Y11" i="17"/>
  <c r="K19" i="65"/>
  <c r="AN9" i="23"/>
  <c r="AI9" i="23"/>
  <c r="AH10" i="86"/>
  <c r="AQ10" i="86" s="1"/>
  <c r="AE10" i="80"/>
  <c r="W11" i="80"/>
  <c r="AG10" i="80"/>
  <c r="AP10" i="80" s="1"/>
  <c r="AF10" i="80"/>
  <c r="AO10" i="80" s="1"/>
  <c r="AR8" i="34"/>
  <c r="AI9" i="72"/>
  <c r="AN9" i="72"/>
  <c r="W11" i="48"/>
  <c r="AG10" i="48"/>
  <c r="AP10" i="48" s="1"/>
  <c r="AF10" i="48"/>
  <c r="AO10" i="48" s="1"/>
  <c r="AE10" i="48"/>
  <c r="AH9" i="77"/>
  <c r="AQ9" i="77" s="1"/>
  <c r="AH10" i="69"/>
  <c r="AQ10" i="69" s="1"/>
  <c r="AN10" i="88"/>
  <c r="AI10" i="88"/>
  <c r="K18" i="6"/>
  <c r="AI10" i="14"/>
  <c r="AN10" i="14"/>
  <c r="AH10" i="50"/>
  <c r="AQ10" i="50" s="1"/>
  <c r="X10" i="36"/>
  <c r="Y10" i="36"/>
  <c r="K17" i="56"/>
  <c r="X10" i="91"/>
  <c r="Y10" i="91"/>
  <c r="K17" i="3"/>
  <c r="AR8" i="5"/>
  <c r="AF10" i="32"/>
  <c r="AO10" i="32" s="1"/>
  <c r="W11" i="32"/>
  <c r="AG10" i="32"/>
  <c r="AP10" i="32" s="1"/>
  <c r="AE10" i="32"/>
  <c r="AH11" i="27"/>
  <c r="AQ11" i="27" s="1"/>
  <c r="X11" i="61"/>
  <c r="Y11" i="61"/>
  <c r="Z10" i="82"/>
  <c r="Z10" i="84"/>
  <c r="Z10" i="70"/>
  <c r="Z9" i="34"/>
  <c r="AR8" i="11"/>
  <c r="K17" i="7"/>
  <c r="AI9" i="49"/>
  <c r="AN9" i="49"/>
  <c r="K17" i="68"/>
  <c r="AI9" i="52"/>
  <c r="AN9" i="52"/>
  <c r="X10" i="54"/>
  <c r="Y10" i="54"/>
  <c r="Y10" i="40"/>
  <c r="X10" i="40"/>
  <c r="AN8" i="33"/>
  <c r="AI8" i="33"/>
  <c r="AR9" i="64"/>
  <c r="Z9" i="22"/>
  <c r="AN9" i="94"/>
  <c r="AI9" i="94"/>
  <c r="Y10" i="13"/>
  <c r="X10" i="13"/>
  <c r="Y10" i="23"/>
  <c r="X10" i="23"/>
  <c r="Z10" i="23" s="1"/>
  <c r="AI10" i="66"/>
  <c r="AN10" i="66"/>
  <c r="AH10" i="79"/>
  <c r="AQ10" i="79" s="1"/>
  <c r="K17" i="12"/>
  <c r="AR8" i="77"/>
  <c r="AH10" i="64"/>
  <c r="AQ10" i="64" s="1"/>
  <c r="AH9" i="30"/>
  <c r="AQ9" i="30" s="1"/>
  <c r="AI10" i="92"/>
  <c r="AN10" i="92"/>
  <c r="AI9" i="68"/>
  <c r="AN9" i="68"/>
  <c r="Y10" i="8"/>
  <c r="X10" i="8"/>
  <c r="AN9" i="24"/>
  <c r="AI9" i="24"/>
  <c r="Y10" i="74"/>
  <c r="X10" i="74"/>
  <c r="Z10" i="74" s="1"/>
  <c r="W11" i="6" l="1"/>
  <c r="Z10" i="13"/>
  <c r="Z11" i="17"/>
  <c r="Z10" i="72"/>
  <c r="Z11" i="88"/>
  <c r="Z10" i="21"/>
  <c r="AG9" i="11"/>
  <c r="AP9" i="11" s="1"/>
  <c r="AG10" i="50"/>
  <c r="AP10" i="50" s="1"/>
  <c r="W11" i="64"/>
  <c r="AF10" i="64"/>
  <c r="AO10" i="64" s="1"/>
  <c r="W11" i="19"/>
  <c r="Z10" i="8"/>
  <c r="W11" i="8" s="1"/>
  <c r="AE10" i="19"/>
  <c r="Z10" i="37"/>
  <c r="Z10" i="62"/>
  <c r="Z10" i="51"/>
  <c r="Z10" i="38"/>
  <c r="AG10" i="38" s="1"/>
  <c r="AP10" i="38" s="1"/>
  <c r="Z10" i="56"/>
  <c r="AG10" i="56" s="1"/>
  <c r="AP10" i="56" s="1"/>
  <c r="Z10" i="25"/>
  <c r="Z10" i="12"/>
  <c r="Z11" i="61"/>
  <c r="Z10" i="36"/>
  <c r="Z11" i="92"/>
  <c r="Z11" i="9"/>
  <c r="Z11" i="41"/>
  <c r="AE9" i="77"/>
  <c r="Z9" i="33"/>
  <c r="Z11" i="29"/>
  <c r="AF10" i="19"/>
  <c r="AO10" i="19" s="1"/>
  <c r="AF9" i="77"/>
  <c r="AO9" i="77" s="1"/>
  <c r="Z10" i="40"/>
  <c r="AG10" i="40" s="1"/>
  <c r="AP10" i="40" s="1"/>
  <c r="W11" i="50"/>
  <c r="AG9" i="77"/>
  <c r="AP9" i="77" s="1"/>
  <c r="Z10" i="1"/>
  <c r="AG10" i="1" s="1"/>
  <c r="AP10" i="1" s="1"/>
  <c r="AF10" i="37"/>
  <c r="AO10" i="37" s="1"/>
  <c r="W11" i="37"/>
  <c r="AG10" i="37"/>
  <c r="AP10" i="37" s="1"/>
  <c r="AE10" i="37"/>
  <c r="AE10" i="56"/>
  <c r="W11" i="56"/>
  <c r="W11" i="38"/>
  <c r="AE10" i="38"/>
  <c r="W11" i="40"/>
  <c r="AE10" i="12"/>
  <c r="W11" i="12"/>
  <c r="AG10" i="12"/>
  <c r="AP10" i="12" s="1"/>
  <c r="AF10" i="12"/>
  <c r="AO10" i="12" s="1"/>
  <c r="AH10" i="40"/>
  <c r="AQ10" i="40" s="1"/>
  <c r="W11" i="84"/>
  <c r="AG10" i="84"/>
  <c r="AP10" i="84" s="1"/>
  <c r="AE10" i="84"/>
  <c r="AF10" i="84"/>
  <c r="AO10" i="84" s="1"/>
  <c r="X11" i="32"/>
  <c r="Y11" i="32"/>
  <c r="AH10" i="36"/>
  <c r="AQ10" i="36" s="1"/>
  <c r="AI10" i="48"/>
  <c r="AN10" i="48"/>
  <c r="AR9" i="72"/>
  <c r="X11" i="80"/>
  <c r="Y11" i="80"/>
  <c r="AH11" i="17"/>
  <c r="AQ11" i="17" s="1"/>
  <c r="AH10" i="94"/>
  <c r="AQ10" i="94" s="1"/>
  <c r="AH10" i="49"/>
  <c r="AQ10" i="49" s="1"/>
  <c r="K18" i="16"/>
  <c r="AH10" i="72"/>
  <c r="AQ10" i="72" s="1"/>
  <c r="Y11" i="96"/>
  <c r="X11" i="96"/>
  <c r="Z11" i="96" s="1"/>
  <c r="AR9" i="7"/>
  <c r="K20" i="62"/>
  <c r="AN10" i="89"/>
  <c r="AI10" i="89"/>
  <c r="K18" i="19"/>
  <c r="AH11" i="88"/>
  <c r="AQ11" i="88" s="1"/>
  <c r="AH10" i="56"/>
  <c r="AQ10" i="56" s="1"/>
  <c r="AR9" i="38"/>
  <c r="K19" i="13"/>
  <c r="K18" i="8"/>
  <c r="AR10" i="61"/>
  <c r="Y10" i="87"/>
  <c r="X10" i="87"/>
  <c r="Y10" i="58"/>
  <c r="X10" i="58"/>
  <c r="K20" i="18"/>
  <c r="AH10" i="21"/>
  <c r="AQ10" i="21" s="1"/>
  <c r="AR9" i="8"/>
  <c r="K19" i="14"/>
  <c r="AR10" i="9"/>
  <c r="AH11" i="66"/>
  <c r="AQ11" i="66" s="1"/>
  <c r="K18" i="60"/>
  <c r="AN10" i="79"/>
  <c r="AI10" i="79"/>
  <c r="AN9" i="30"/>
  <c r="AI9" i="30"/>
  <c r="AI10" i="6"/>
  <c r="AN10" i="6"/>
  <c r="Y11" i="75"/>
  <c r="X11" i="75"/>
  <c r="AN10" i="19"/>
  <c r="AI10" i="19"/>
  <c r="AE10" i="74"/>
  <c r="W11" i="74"/>
  <c r="AG10" i="74"/>
  <c r="AP10" i="74" s="1"/>
  <c r="AF10" i="74"/>
  <c r="AO10" i="74" s="1"/>
  <c r="AG10" i="23"/>
  <c r="AP10" i="23" s="1"/>
  <c r="AF10" i="23"/>
  <c r="AO10" i="23" s="1"/>
  <c r="AE10" i="23"/>
  <c r="W11" i="23"/>
  <c r="AG9" i="22"/>
  <c r="AP9" i="22" s="1"/>
  <c r="AF9" i="22"/>
  <c r="AO9" i="22" s="1"/>
  <c r="AE9" i="22"/>
  <c r="W10" i="22"/>
  <c r="AR9" i="52"/>
  <c r="K18" i="7"/>
  <c r="W11" i="82"/>
  <c r="AG10" i="82"/>
  <c r="AP10" i="82" s="1"/>
  <c r="AF10" i="82"/>
  <c r="AO10" i="82" s="1"/>
  <c r="AE10" i="82"/>
  <c r="AH10" i="91"/>
  <c r="AQ10" i="91" s="1"/>
  <c r="W11" i="36"/>
  <c r="AG10" i="36"/>
  <c r="AP10" i="36" s="1"/>
  <c r="AF10" i="36"/>
  <c r="AO10" i="36" s="1"/>
  <c r="AE10" i="36"/>
  <c r="K19" i="6"/>
  <c r="AI10" i="80"/>
  <c r="AN10" i="80"/>
  <c r="AR9" i="23"/>
  <c r="AG11" i="17"/>
  <c r="AP11" i="17" s="1"/>
  <c r="AF11" i="17"/>
  <c r="AO11" i="17" s="1"/>
  <c r="AE11" i="17"/>
  <c r="W12" i="17"/>
  <c r="AH10" i="24"/>
  <c r="AQ10" i="24" s="1"/>
  <c r="AR9" i="25"/>
  <c r="AR9" i="54"/>
  <c r="K20" i="69"/>
  <c r="Y11" i="45"/>
  <c r="X11" i="45"/>
  <c r="AI10" i="83"/>
  <c r="AN10" i="83"/>
  <c r="AH11" i="14"/>
  <c r="AQ11" i="14" s="1"/>
  <c r="X10" i="81"/>
  <c r="Y10" i="81"/>
  <c r="AG10" i="72"/>
  <c r="AP10" i="72" s="1"/>
  <c r="AF10" i="72"/>
  <c r="AO10" i="72" s="1"/>
  <c r="AE10" i="72"/>
  <c r="W11" i="72"/>
  <c r="W11" i="68"/>
  <c r="AG10" i="68"/>
  <c r="AP10" i="68" s="1"/>
  <c r="AF10" i="68"/>
  <c r="AO10" i="68" s="1"/>
  <c r="AE10" i="68"/>
  <c r="AR9" i="12"/>
  <c r="AR9" i="1"/>
  <c r="Y10" i="5"/>
  <c r="X10" i="5"/>
  <c r="W12" i="88"/>
  <c r="AG11" i="88"/>
  <c r="AP11" i="88" s="1"/>
  <c r="AF11" i="88"/>
  <c r="AO11" i="88" s="1"/>
  <c r="AE11" i="88"/>
  <c r="X10" i="90"/>
  <c r="Y10" i="90"/>
  <c r="AH10" i="28"/>
  <c r="AQ10" i="28" s="1"/>
  <c r="AH10" i="65"/>
  <c r="AQ10" i="65" s="1"/>
  <c r="AG11" i="92"/>
  <c r="AP11" i="92" s="1"/>
  <c r="AF11" i="92"/>
  <c r="AO11" i="92" s="1"/>
  <c r="AE11" i="92"/>
  <c r="W12" i="92"/>
  <c r="K18" i="23"/>
  <c r="AE10" i="76"/>
  <c r="AG10" i="76"/>
  <c r="AP10" i="76" s="1"/>
  <c r="W11" i="76"/>
  <c r="AF10" i="76"/>
  <c r="AO10" i="76" s="1"/>
  <c r="AR10" i="41"/>
  <c r="AI9" i="58"/>
  <c r="AN9" i="58"/>
  <c r="X10" i="71"/>
  <c r="Y10" i="71"/>
  <c r="AG10" i="18"/>
  <c r="AP10" i="18" s="1"/>
  <c r="AF10" i="18"/>
  <c r="AO10" i="18" s="1"/>
  <c r="AE10" i="18"/>
  <c r="W11" i="18"/>
  <c r="AH10" i="51"/>
  <c r="AQ10" i="51" s="1"/>
  <c r="AI10" i="31"/>
  <c r="AN10" i="31"/>
  <c r="AG10" i="21"/>
  <c r="AP10" i="21" s="1"/>
  <c r="AF10" i="21"/>
  <c r="AO10" i="21" s="1"/>
  <c r="AE10" i="21"/>
  <c r="W11" i="21"/>
  <c r="AH11" i="29"/>
  <c r="AQ11" i="29" s="1"/>
  <c r="AH11" i="9"/>
  <c r="AQ11" i="9" s="1"/>
  <c r="AH11" i="41"/>
  <c r="AQ11" i="41" s="1"/>
  <c r="K20" i="49"/>
  <c r="AH10" i="25"/>
  <c r="AQ10" i="25" s="1"/>
  <c r="K22" i="58"/>
  <c r="Z11" i="66"/>
  <c r="K19" i="22"/>
  <c r="AR9" i="4"/>
  <c r="AH10" i="43"/>
  <c r="AQ10" i="43" s="1"/>
  <c r="AH10" i="60"/>
  <c r="AQ10" i="60" s="1"/>
  <c r="X11" i="53"/>
  <c r="Y11" i="53"/>
  <c r="AR9" i="24"/>
  <c r="AR9" i="68"/>
  <c r="AH10" i="13"/>
  <c r="AQ10" i="13" s="1"/>
  <c r="Z10" i="91"/>
  <c r="AR10" i="88"/>
  <c r="Z10" i="94"/>
  <c r="K19" i="10"/>
  <c r="Z10" i="49"/>
  <c r="X10" i="20"/>
  <c r="Y10" i="20"/>
  <c r="AN10" i="96"/>
  <c r="AI10" i="96"/>
  <c r="AR9" i="73"/>
  <c r="K18" i="55"/>
  <c r="AH9" i="33"/>
  <c r="AQ9" i="33" s="1"/>
  <c r="AI9" i="5"/>
  <c r="AN9" i="5"/>
  <c r="Y10" i="10"/>
  <c r="X10" i="10"/>
  <c r="AR9" i="51"/>
  <c r="Z10" i="28"/>
  <c r="AR9" i="43"/>
  <c r="K18" i="71"/>
  <c r="K18" i="15"/>
  <c r="AR9" i="40"/>
  <c r="AE10" i="39"/>
  <c r="W11" i="39"/>
  <c r="AG10" i="39"/>
  <c r="AP10" i="39" s="1"/>
  <c r="AF10" i="39"/>
  <c r="AO10" i="39" s="1"/>
  <c r="K18" i="72"/>
  <c r="AN9" i="71"/>
  <c r="AI9" i="71"/>
  <c r="AR9" i="91"/>
  <c r="W12" i="41"/>
  <c r="AG11" i="41"/>
  <c r="AP11" i="41" s="1"/>
  <c r="AF11" i="41"/>
  <c r="AO11" i="41" s="1"/>
  <c r="AE11" i="41"/>
  <c r="X10" i="44"/>
  <c r="Y10" i="44"/>
  <c r="X11" i="69"/>
  <c r="Y11" i="69"/>
  <c r="Z11" i="69" s="1"/>
  <c r="AG10" i="2"/>
  <c r="AP10" i="2" s="1"/>
  <c r="AF10" i="2"/>
  <c r="AO10" i="2" s="1"/>
  <c r="AE10" i="2"/>
  <c r="W11" i="2"/>
  <c r="AI9" i="59"/>
  <c r="AN9" i="59"/>
  <c r="AR9" i="60"/>
  <c r="Z10" i="43"/>
  <c r="AR9" i="13"/>
  <c r="Z10" i="60"/>
  <c r="Y11" i="3"/>
  <c r="X11" i="3"/>
  <c r="AH9" i="78"/>
  <c r="AQ9" i="78" s="1"/>
  <c r="X11" i="86"/>
  <c r="Y11" i="86"/>
  <c r="AI9" i="11"/>
  <c r="AN9" i="11"/>
  <c r="Y11" i="64"/>
  <c r="X11" i="64"/>
  <c r="AN9" i="77"/>
  <c r="AI9" i="77"/>
  <c r="K18" i="12"/>
  <c r="K18" i="68"/>
  <c r="AH11" i="61"/>
  <c r="AQ11" i="61" s="1"/>
  <c r="AN10" i="32"/>
  <c r="AI10" i="32"/>
  <c r="X11" i="48"/>
  <c r="Y11" i="48"/>
  <c r="AH9" i="85"/>
  <c r="AQ9" i="85" s="1"/>
  <c r="Z10" i="24"/>
  <c r="K18" i="50"/>
  <c r="Y11" i="83"/>
  <c r="X11" i="83"/>
  <c r="AI9" i="20"/>
  <c r="AN9" i="20"/>
  <c r="Z11" i="14"/>
  <c r="AH10" i="62"/>
  <c r="AQ10" i="62" s="1"/>
  <c r="AR9" i="56"/>
  <c r="AR9" i="65"/>
  <c r="X11" i="89"/>
  <c r="Y11" i="89"/>
  <c r="Z11" i="89" s="1"/>
  <c r="K18" i="67"/>
  <c r="Z10" i="65"/>
  <c r="K18" i="11"/>
  <c r="AG10" i="46"/>
  <c r="AP10" i="46" s="1"/>
  <c r="W11" i="46"/>
  <c r="AF10" i="46"/>
  <c r="AO10" i="46" s="1"/>
  <c r="AE10" i="46"/>
  <c r="Y10" i="63"/>
  <c r="X10" i="63"/>
  <c r="AG10" i="57"/>
  <c r="AP10" i="57" s="1"/>
  <c r="AF10" i="57"/>
  <c r="AO10" i="57" s="1"/>
  <c r="AE10" i="57"/>
  <c r="W11" i="57"/>
  <c r="AI9" i="87"/>
  <c r="AN9" i="87"/>
  <c r="AG10" i="51"/>
  <c r="AP10" i="51" s="1"/>
  <c r="AF10" i="51"/>
  <c r="AO10" i="51" s="1"/>
  <c r="AE10" i="51"/>
  <c r="W11" i="51"/>
  <c r="AE11" i="26"/>
  <c r="AG11" i="26"/>
  <c r="AP11" i="26" s="1"/>
  <c r="AF11" i="26"/>
  <c r="AO11" i="26" s="1"/>
  <c r="W12" i="26"/>
  <c r="AH10" i="73"/>
  <c r="AQ10" i="73" s="1"/>
  <c r="W12" i="29"/>
  <c r="AG11" i="29"/>
  <c r="AP11" i="29" s="1"/>
  <c r="AF11" i="29"/>
  <c r="AO11" i="29" s="1"/>
  <c r="AE11" i="29"/>
  <c r="AF11" i="9"/>
  <c r="AO11" i="9" s="1"/>
  <c r="AE11" i="9"/>
  <c r="W12" i="9"/>
  <c r="AG11" i="9"/>
  <c r="AP11" i="9" s="1"/>
  <c r="AH10" i="4"/>
  <c r="AQ10" i="4" s="1"/>
  <c r="K18" i="52"/>
  <c r="K18" i="20"/>
  <c r="AR9" i="21"/>
  <c r="AE10" i="25"/>
  <c r="W11" i="25"/>
  <c r="AG10" i="25"/>
  <c r="AP10" i="25" s="1"/>
  <c r="AF10" i="25"/>
  <c r="AO10" i="25" s="1"/>
  <c r="AH10" i="67"/>
  <c r="AQ10" i="67" s="1"/>
  <c r="X10" i="93"/>
  <c r="Y10" i="93"/>
  <c r="K20" i="21"/>
  <c r="X11" i="79"/>
  <c r="Y11" i="79"/>
  <c r="K19" i="24"/>
  <c r="X12" i="27"/>
  <c r="Y12" i="27"/>
  <c r="AI10" i="3"/>
  <c r="AN10" i="3"/>
  <c r="Y11" i="6"/>
  <c r="X11" i="6"/>
  <c r="AN10" i="64"/>
  <c r="AI10" i="64"/>
  <c r="AI10" i="75"/>
  <c r="AN10" i="75"/>
  <c r="Y11" i="50"/>
  <c r="X11" i="50"/>
  <c r="AH10" i="8"/>
  <c r="AQ10" i="8" s="1"/>
  <c r="AR10" i="92"/>
  <c r="AR10" i="66"/>
  <c r="AF10" i="13"/>
  <c r="AO10" i="13" s="1"/>
  <c r="AE10" i="13"/>
  <c r="W11" i="13"/>
  <c r="AG10" i="13"/>
  <c r="AP10" i="13" s="1"/>
  <c r="AR8" i="33"/>
  <c r="AH10" i="54"/>
  <c r="AQ10" i="54" s="1"/>
  <c r="W10" i="34"/>
  <c r="AG9" i="34"/>
  <c r="AP9" i="34" s="1"/>
  <c r="AF9" i="34"/>
  <c r="AO9" i="34" s="1"/>
  <c r="AE9" i="34"/>
  <c r="AE11" i="61"/>
  <c r="W12" i="61"/>
  <c r="AG11" i="61"/>
  <c r="AP11" i="61" s="1"/>
  <c r="AF11" i="61"/>
  <c r="AO11" i="61" s="1"/>
  <c r="K18" i="56"/>
  <c r="K20" i="65"/>
  <c r="Z9" i="85"/>
  <c r="K20" i="1"/>
  <c r="K20" i="9"/>
  <c r="AH10" i="52"/>
  <c r="AQ10" i="52" s="1"/>
  <c r="AI10" i="45"/>
  <c r="AN10" i="45"/>
  <c r="K20" i="54"/>
  <c r="AG10" i="62"/>
  <c r="AP10" i="62" s="1"/>
  <c r="AF10" i="62"/>
  <c r="AO10" i="62" s="1"/>
  <c r="AE10" i="62"/>
  <c r="W11" i="62"/>
  <c r="AR9" i="37"/>
  <c r="K20" i="66"/>
  <c r="W10" i="33"/>
  <c r="AG9" i="33"/>
  <c r="AP9" i="33" s="1"/>
  <c r="AF9" i="33"/>
  <c r="AO9" i="33" s="1"/>
  <c r="AE9" i="33"/>
  <c r="AR8" i="78"/>
  <c r="K20" i="53"/>
  <c r="AR9" i="74"/>
  <c r="AH10" i="7"/>
  <c r="AQ10" i="7" s="1"/>
  <c r="AR10" i="29"/>
  <c r="W11" i="95"/>
  <c r="AF10" i="95"/>
  <c r="AO10" i="95" s="1"/>
  <c r="AG10" i="95"/>
  <c r="AP10" i="95" s="1"/>
  <c r="AE10" i="95"/>
  <c r="AE9" i="16"/>
  <c r="W10" i="16"/>
  <c r="AG9" i="16"/>
  <c r="AP9" i="16" s="1"/>
  <c r="AF9" i="16"/>
  <c r="AO9" i="16" s="1"/>
  <c r="AH10" i="1"/>
  <c r="AQ10" i="1" s="1"/>
  <c r="AN9" i="63"/>
  <c r="AI9" i="63"/>
  <c r="K19" i="17"/>
  <c r="AE10" i="42"/>
  <c r="W11" i="42"/>
  <c r="AG10" i="42"/>
  <c r="AP10" i="42" s="1"/>
  <c r="AF10" i="42"/>
  <c r="AO10" i="42" s="1"/>
  <c r="K20" i="61"/>
  <c r="AE9" i="15"/>
  <c r="W10" i="15"/>
  <c r="AG9" i="15"/>
  <c r="AP9" i="15" s="1"/>
  <c r="AF9" i="15"/>
  <c r="AO9" i="15" s="1"/>
  <c r="K18" i="63"/>
  <c r="AG10" i="73"/>
  <c r="AP10" i="73" s="1"/>
  <c r="AF10" i="73"/>
  <c r="AO10" i="73" s="1"/>
  <c r="AE10" i="73"/>
  <c r="W11" i="73"/>
  <c r="AH10" i="38"/>
  <c r="AQ10" i="38" s="1"/>
  <c r="AI9" i="44"/>
  <c r="AN9" i="44"/>
  <c r="K18" i="59"/>
  <c r="AE10" i="67"/>
  <c r="AF10" i="67"/>
  <c r="AO10" i="67" s="1"/>
  <c r="W11" i="67"/>
  <c r="AG10" i="67"/>
  <c r="AP10" i="67" s="1"/>
  <c r="K20" i="70"/>
  <c r="AH10" i="12"/>
  <c r="AQ10" i="12" s="1"/>
  <c r="Z9" i="78"/>
  <c r="Y10" i="30"/>
  <c r="X10" i="30"/>
  <c r="AI10" i="47"/>
  <c r="AN10" i="47"/>
  <c r="AN10" i="50"/>
  <c r="AI10" i="50"/>
  <c r="AH10" i="74"/>
  <c r="AQ10" i="74" s="1"/>
  <c r="AH10" i="23"/>
  <c r="AQ10" i="23" s="1"/>
  <c r="AR9" i="94"/>
  <c r="Z10" i="54"/>
  <c r="AR9" i="49"/>
  <c r="AF10" i="70"/>
  <c r="AO10" i="70" s="1"/>
  <c r="W11" i="70"/>
  <c r="AG10" i="70"/>
  <c r="AP10" i="70" s="1"/>
  <c r="AE10" i="70"/>
  <c r="K18" i="3"/>
  <c r="AR10" i="14"/>
  <c r="AR9" i="28"/>
  <c r="AH10" i="37"/>
  <c r="AQ10" i="37" s="1"/>
  <c r="W11" i="35"/>
  <c r="AG10" i="35"/>
  <c r="AP10" i="35" s="1"/>
  <c r="AF10" i="35"/>
  <c r="AO10" i="35" s="1"/>
  <c r="AE10" i="35"/>
  <c r="K19" i="5"/>
  <c r="AR9" i="67"/>
  <c r="Z10" i="52"/>
  <c r="AN9" i="81"/>
  <c r="AI9" i="81"/>
  <c r="AH10" i="68"/>
  <c r="AQ10" i="68" s="1"/>
  <c r="K18" i="51"/>
  <c r="AI9" i="10"/>
  <c r="AN9" i="10"/>
  <c r="AN9" i="90"/>
  <c r="AI9" i="90"/>
  <c r="Z10" i="7"/>
  <c r="AH11" i="92"/>
  <c r="AQ11" i="92" s="1"/>
  <c r="K18" i="64"/>
  <c r="X11" i="31"/>
  <c r="Y11" i="31"/>
  <c r="AR9" i="36"/>
  <c r="Z10" i="4"/>
  <c r="K20" i="57"/>
  <c r="AN10" i="69"/>
  <c r="AI10" i="69"/>
  <c r="AG10" i="55"/>
  <c r="AP10" i="55" s="1"/>
  <c r="AF10" i="55"/>
  <c r="AO10" i="55" s="1"/>
  <c r="W11" i="55"/>
  <c r="AE10" i="55"/>
  <c r="X10" i="59"/>
  <c r="Y10" i="59"/>
  <c r="AR10" i="17"/>
  <c r="AR8" i="85"/>
  <c r="AR9" i="62"/>
  <c r="AN9" i="93"/>
  <c r="AI9" i="93"/>
  <c r="K18" i="2"/>
  <c r="K18" i="4"/>
  <c r="AN11" i="27"/>
  <c r="AI11" i="27"/>
  <c r="AI10" i="86"/>
  <c r="AN10" i="86"/>
  <c r="X11" i="47"/>
  <c r="Y11" i="47"/>
  <c r="Y10" i="11"/>
  <c r="X10" i="11"/>
  <c r="AI10" i="53"/>
  <c r="AN10" i="53"/>
  <c r="X11" i="19"/>
  <c r="Y11" i="19"/>
  <c r="Y10" i="77"/>
  <c r="X10" i="77"/>
  <c r="Z10" i="5" l="1"/>
  <c r="Z10" i="81"/>
  <c r="W11" i="1"/>
  <c r="AE10" i="8"/>
  <c r="AF10" i="8"/>
  <c r="AO10" i="8" s="1"/>
  <c r="Z11" i="80"/>
  <c r="Z11" i="32"/>
  <c r="AG10" i="8"/>
  <c r="AP10" i="8" s="1"/>
  <c r="AF10" i="56"/>
  <c r="AO10" i="56" s="1"/>
  <c r="Z10" i="87"/>
  <c r="Z11" i="47"/>
  <c r="AF11" i="47" s="1"/>
  <c r="AO11" i="47" s="1"/>
  <c r="Z10" i="30"/>
  <c r="Z11" i="50"/>
  <c r="Z11" i="6"/>
  <c r="AE10" i="1"/>
  <c r="AE10" i="40"/>
  <c r="AF10" i="38"/>
  <c r="AO10" i="38" s="1"/>
  <c r="Z10" i="77"/>
  <c r="AE10" i="77" s="1"/>
  <c r="Z11" i="79"/>
  <c r="Z12" i="27"/>
  <c r="AE12" i="27" s="1"/>
  <c r="Z10" i="93"/>
  <c r="W11" i="93" s="1"/>
  <c r="Z10" i="10"/>
  <c r="W11" i="10" s="1"/>
  <c r="Z11" i="3"/>
  <c r="AF11" i="3" s="1"/>
  <c r="AO11" i="3" s="1"/>
  <c r="Z11" i="19"/>
  <c r="AF10" i="1"/>
  <c r="AO10" i="1" s="1"/>
  <c r="AF10" i="40"/>
  <c r="AO10" i="40" s="1"/>
  <c r="Z10" i="59"/>
  <c r="W11" i="5"/>
  <c r="AG10" i="5"/>
  <c r="AP10" i="5" s="1"/>
  <c r="AF10" i="5"/>
  <c r="AO10" i="5" s="1"/>
  <c r="AE10" i="5"/>
  <c r="W13" i="27"/>
  <c r="AG12" i="27"/>
  <c r="AP12" i="27" s="1"/>
  <c r="AF12" i="27"/>
  <c r="AO12" i="27" s="1"/>
  <c r="AG10" i="93"/>
  <c r="AP10" i="93" s="1"/>
  <c r="AF10" i="10"/>
  <c r="AO10" i="10" s="1"/>
  <c r="AG10" i="77"/>
  <c r="AP10" i="77" s="1"/>
  <c r="AF10" i="77"/>
  <c r="AO10" i="77" s="1"/>
  <c r="AG11" i="50"/>
  <c r="AP11" i="50" s="1"/>
  <c r="AF11" i="50"/>
  <c r="AO11" i="50" s="1"/>
  <c r="AE11" i="50"/>
  <c r="W12" i="50"/>
  <c r="AE11" i="6"/>
  <c r="W12" i="6"/>
  <c r="AG11" i="6"/>
  <c r="AP11" i="6" s="1"/>
  <c r="AF11" i="6"/>
  <c r="AO11" i="6" s="1"/>
  <c r="AE11" i="89"/>
  <c r="W12" i="89"/>
  <c r="AG11" i="89"/>
  <c r="AP11" i="89" s="1"/>
  <c r="AF11" i="89"/>
  <c r="AO11" i="89" s="1"/>
  <c r="W12" i="3"/>
  <c r="AG11" i="3"/>
  <c r="AP11" i="3" s="1"/>
  <c r="AG11" i="19"/>
  <c r="AP11" i="19" s="1"/>
  <c r="AF11" i="19"/>
  <c r="AO11" i="19" s="1"/>
  <c r="AE11" i="19"/>
  <c r="W12" i="19"/>
  <c r="AG11" i="47"/>
  <c r="AP11" i="47" s="1"/>
  <c r="W12" i="47"/>
  <c r="AE11" i="47"/>
  <c r="AE10" i="59"/>
  <c r="W11" i="59"/>
  <c r="AG10" i="59"/>
  <c r="AP10" i="59" s="1"/>
  <c r="AF10" i="59"/>
  <c r="AO10" i="59" s="1"/>
  <c r="AR10" i="53"/>
  <c r="K19" i="4"/>
  <c r="AH10" i="59"/>
  <c r="AQ10" i="59" s="1"/>
  <c r="AR10" i="69"/>
  <c r="AR9" i="90"/>
  <c r="K19" i="3"/>
  <c r="AF9" i="78"/>
  <c r="AO9" i="78" s="1"/>
  <c r="AE9" i="78"/>
  <c r="W10" i="78"/>
  <c r="AG9" i="78"/>
  <c r="AP9" i="78" s="1"/>
  <c r="Y11" i="67"/>
  <c r="X11" i="67"/>
  <c r="AR9" i="44"/>
  <c r="Y11" i="73"/>
  <c r="X11" i="73"/>
  <c r="K19" i="63"/>
  <c r="K21" i="61"/>
  <c r="W10" i="85"/>
  <c r="AG9" i="85"/>
  <c r="AP9" i="85" s="1"/>
  <c r="AE9" i="85"/>
  <c r="AF9" i="85"/>
  <c r="AO9" i="85" s="1"/>
  <c r="Y10" i="34"/>
  <c r="X10" i="34"/>
  <c r="K19" i="50"/>
  <c r="AR9" i="77"/>
  <c r="AR9" i="11"/>
  <c r="W11" i="60"/>
  <c r="AG10" i="60"/>
  <c r="AP10" i="60" s="1"/>
  <c r="AF10" i="60"/>
  <c r="AO10" i="60" s="1"/>
  <c r="AE10" i="60"/>
  <c r="AI11" i="41"/>
  <c r="AN11" i="41"/>
  <c r="W11" i="28"/>
  <c r="AG10" i="28"/>
  <c r="AP10" i="28" s="1"/>
  <c r="AF10" i="28"/>
  <c r="AO10" i="28" s="1"/>
  <c r="AE10" i="28"/>
  <c r="K20" i="10"/>
  <c r="AH11" i="53"/>
  <c r="AQ11" i="53" s="1"/>
  <c r="K20" i="22"/>
  <c r="AN10" i="21"/>
  <c r="AI10" i="21"/>
  <c r="AH10" i="71"/>
  <c r="AQ10" i="71" s="1"/>
  <c r="K19" i="23"/>
  <c r="AR10" i="83"/>
  <c r="Y12" i="17"/>
  <c r="X12" i="17"/>
  <c r="X11" i="82"/>
  <c r="Y11" i="82"/>
  <c r="AN9" i="22"/>
  <c r="AI9" i="22"/>
  <c r="AR10" i="19"/>
  <c r="AR10" i="6"/>
  <c r="K19" i="60"/>
  <c r="K20" i="14"/>
  <c r="K21" i="18"/>
  <c r="W11" i="87"/>
  <c r="AG10" i="87"/>
  <c r="AP10" i="87" s="1"/>
  <c r="AF10" i="87"/>
  <c r="AO10" i="87" s="1"/>
  <c r="AE10" i="87"/>
  <c r="K20" i="13"/>
  <c r="AR10" i="89"/>
  <c r="AH11" i="96"/>
  <c r="AQ11" i="96" s="1"/>
  <c r="K19" i="16"/>
  <c r="AG11" i="80"/>
  <c r="AP11" i="80" s="1"/>
  <c r="AF11" i="80"/>
  <c r="AO11" i="80" s="1"/>
  <c r="AE11" i="80"/>
  <c r="W12" i="80"/>
  <c r="AE11" i="32"/>
  <c r="AF11" i="32"/>
  <c r="AO11" i="32" s="1"/>
  <c r="W12" i="32"/>
  <c r="AG11" i="32"/>
  <c r="AP11" i="32" s="1"/>
  <c r="AN10" i="1"/>
  <c r="AI10" i="12"/>
  <c r="AN10" i="12"/>
  <c r="AI10" i="8"/>
  <c r="AN10" i="8"/>
  <c r="AH11" i="47"/>
  <c r="AQ11" i="47" s="1"/>
  <c r="AH10" i="11"/>
  <c r="AQ10" i="11" s="1"/>
  <c r="K20" i="5"/>
  <c r="X11" i="35"/>
  <c r="Y11" i="35"/>
  <c r="AI10" i="70"/>
  <c r="AN10" i="70"/>
  <c r="AG10" i="54"/>
  <c r="AP10" i="54" s="1"/>
  <c r="AE10" i="54"/>
  <c r="W11" i="54"/>
  <c r="AF10" i="54"/>
  <c r="AO10" i="54" s="1"/>
  <c r="K20" i="17"/>
  <c r="AI9" i="33"/>
  <c r="AN9" i="33"/>
  <c r="K21" i="66"/>
  <c r="X12" i="61"/>
  <c r="Y12" i="61"/>
  <c r="X11" i="13"/>
  <c r="Y11" i="13"/>
  <c r="K21" i="21"/>
  <c r="AN11" i="29"/>
  <c r="AI11" i="29"/>
  <c r="AH10" i="63"/>
  <c r="AQ10" i="63" s="1"/>
  <c r="Y11" i="46"/>
  <c r="X11" i="46"/>
  <c r="K19" i="67"/>
  <c r="AR9" i="20"/>
  <c r="AG10" i="24"/>
  <c r="AP10" i="24" s="1"/>
  <c r="AF10" i="24"/>
  <c r="AO10" i="24" s="1"/>
  <c r="AE10" i="24"/>
  <c r="W11" i="24"/>
  <c r="AR9" i="59"/>
  <c r="AH11" i="69"/>
  <c r="AQ11" i="69" s="1"/>
  <c r="AR9" i="71"/>
  <c r="X11" i="39"/>
  <c r="Y11" i="39"/>
  <c r="Z11" i="39" s="1"/>
  <c r="K19" i="15"/>
  <c r="AR9" i="5"/>
  <c r="W11" i="94"/>
  <c r="AG10" i="94"/>
  <c r="AP10" i="94" s="1"/>
  <c r="AF10" i="94"/>
  <c r="AO10" i="94" s="1"/>
  <c r="AE10" i="94"/>
  <c r="Z11" i="53"/>
  <c r="AG11" i="66"/>
  <c r="AP11" i="66" s="1"/>
  <c r="W12" i="66"/>
  <c r="AE11" i="66"/>
  <c r="AF11" i="66"/>
  <c r="AO11" i="66" s="1"/>
  <c r="X11" i="18"/>
  <c r="Y11" i="18"/>
  <c r="Z10" i="71"/>
  <c r="X12" i="92"/>
  <c r="Y12" i="92"/>
  <c r="X12" i="88"/>
  <c r="Y12" i="88"/>
  <c r="X11" i="68"/>
  <c r="Y11" i="68"/>
  <c r="AH10" i="81"/>
  <c r="AQ10" i="81" s="1"/>
  <c r="AH11" i="45"/>
  <c r="AQ11" i="45" s="1"/>
  <c r="AN11" i="17"/>
  <c r="AI11" i="17"/>
  <c r="AR10" i="80"/>
  <c r="AR9" i="30"/>
  <c r="AH10" i="58"/>
  <c r="AQ10" i="58" s="1"/>
  <c r="Y11" i="38"/>
  <c r="X11" i="38"/>
  <c r="AR10" i="86"/>
  <c r="AN10" i="55"/>
  <c r="AI10" i="55"/>
  <c r="AR9" i="81"/>
  <c r="AR10" i="47"/>
  <c r="AN10" i="67"/>
  <c r="AI10" i="67"/>
  <c r="AN10" i="73"/>
  <c r="AI10" i="73"/>
  <c r="AR9" i="63"/>
  <c r="Y10" i="16"/>
  <c r="X10" i="16"/>
  <c r="Y11" i="95"/>
  <c r="X11" i="95"/>
  <c r="K21" i="65"/>
  <c r="AI11" i="61"/>
  <c r="AN11" i="61"/>
  <c r="AI10" i="13"/>
  <c r="AN10" i="13"/>
  <c r="AR10" i="75"/>
  <c r="K20" i="24"/>
  <c r="AI11" i="26"/>
  <c r="AN11" i="26"/>
  <c r="AR9" i="87"/>
  <c r="AH11" i="83"/>
  <c r="AQ11" i="83" s="1"/>
  <c r="AH11" i="48"/>
  <c r="AQ11" i="48" s="1"/>
  <c r="AH11" i="64"/>
  <c r="AQ11" i="64" s="1"/>
  <c r="AH11" i="86"/>
  <c r="AQ11" i="86" s="1"/>
  <c r="Y11" i="2"/>
  <c r="X11" i="2"/>
  <c r="AE11" i="69"/>
  <c r="W12" i="69"/>
  <c r="AG11" i="69"/>
  <c r="AP11" i="69" s="1"/>
  <c r="AF11" i="69"/>
  <c r="AO11" i="69" s="1"/>
  <c r="K19" i="55"/>
  <c r="AH10" i="20"/>
  <c r="AQ10" i="20" s="1"/>
  <c r="AN10" i="18"/>
  <c r="AI10" i="18"/>
  <c r="Y11" i="76"/>
  <c r="X11" i="76"/>
  <c r="AH10" i="90"/>
  <c r="AQ10" i="90" s="1"/>
  <c r="Y11" i="72"/>
  <c r="X11" i="72"/>
  <c r="AG10" i="81"/>
  <c r="AP10" i="81" s="1"/>
  <c r="W11" i="81"/>
  <c r="AF10" i="81"/>
  <c r="AO10" i="81" s="1"/>
  <c r="AE10" i="81"/>
  <c r="X11" i="36"/>
  <c r="Y11" i="36"/>
  <c r="K19" i="7"/>
  <c r="AH11" i="75"/>
  <c r="AQ11" i="75" s="1"/>
  <c r="AE11" i="96"/>
  <c r="AF11" i="96"/>
  <c r="AO11" i="96" s="1"/>
  <c r="W12" i="96"/>
  <c r="AG11" i="96"/>
  <c r="AP11" i="96" s="1"/>
  <c r="AI10" i="84"/>
  <c r="AN10" i="84"/>
  <c r="AN10" i="37"/>
  <c r="AI10" i="37"/>
  <c r="AH10" i="77"/>
  <c r="AQ10" i="77" s="1"/>
  <c r="K19" i="64"/>
  <c r="K19" i="2"/>
  <c r="AH11" i="31"/>
  <c r="AQ11" i="31" s="1"/>
  <c r="AH11" i="19"/>
  <c r="AQ11" i="19" s="1"/>
  <c r="Z10" i="11"/>
  <c r="AR11" i="27"/>
  <c r="AR9" i="93"/>
  <c r="X11" i="55"/>
  <c r="Y11" i="55"/>
  <c r="K21" i="57"/>
  <c r="Z11" i="31"/>
  <c r="AR9" i="10"/>
  <c r="X11" i="70"/>
  <c r="Y11" i="70"/>
  <c r="AH10" i="30"/>
  <c r="AQ10" i="30" s="1"/>
  <c r="Y10" i="15"/>
  <c r="X10" i="15"/>
  <c r="X11" i="42"/>
  <c r="Y11" i="42"/>
  <c r="AI9" i="16"/>
  <c r="AN9" i="16"/>
  <c r="K21" i="54"/>
  <c r="K21" i="9"/>
  <c r="AI9" i="34"/>
  <c r="AN9" i="34"/>
  <c r="AR10" i="64"/>
  <c r="AR10" i="3"/>
  <c r="AH10" i="93"/>
  <c r="AQ10" i="93" s="1"/>
  <c r="Y11" i="25"/>
  <c r="X11" i="25"/>
  <c r="K19" i="20"/>
  <c r="Y12" i="9"/>
  <c r="X12" i="9"/>
  <c r="Z12" i="9" s="1"/>
  <c r="Y11" i="51"/>
  <c r="X11" i="51"/>
  <c r="Y11" i="57"/>
  <c r="X11" i="57"/>
  <c r="Z10" i="63"/>
  <c r="AH11" i="89"/>
  <c r="AQ11" i="89" s="1"/>
  <c r="Z11" i="48"/>
  <c r="K19" i="68"/>
  <c r="Z11" i="86"/>
  <c r="AH11" i="3"/>
  <c r="AQ11" i="3" s="1"/>
  <c r="W11" i="43"/>
  <c r="AG10" i="43"/>
  <c r="AP10" i="43" s="1"/>
  <c r="AF10" i="43"/>
  <c r="AO10" i="43" s="1"/>
  <c r="AE10" i="43"/>
  <c r="AI10" i="2"/>
  <c r="AN10" i="2"/>
  <c r="X12" i="41"/>
  <c r="Y12" i="41"/>
  <c r="AI10" i="39"/>
  <c r="AN10" i="39"/>
  <c r="K19" i="71"/>
  <c r="AH10" i="10"/>
  <c r="AQ10" i="10" s="1"/>
  <c r="Z10" i="20"/>
  <c r="K23" i="58"/>
  <c r="AR9" i="58"/>
  <c r="AN11" i="92"/>
  <c r="AI11" i="92"/>
  <c r="Z10" i="90"/>
  <c r="AH10" i="5"/>
  <c r="AQ10" i="5" s="1"/>
  <c r="AN10" i="72"/>
  <c r="AI10" i="72"/>
  <c r="Z11" i="45"/>
  <c r="K20" i="6"/>
  <c r="AN10" i="82"/>
  <c r="AI10" i="82"/>
  <c r="X11" i="23"/>
  <c r="Y11" i="23"/>
  <c r="Y11" i="74"/>
  <c r="X11" i="74"/>
  <c r="Z11" i="74" s="1"/>
  <c r="AR10" i="79"/>
  <c r="Z10" i="58"/>
  <c r="K21" i="62"/>
  <c r="Y11" i="40"/>
  <c r="X11" i="40"/>
  <c r="Y11" i="8"/>
  <c r="X11" i="8"/>
  <c r="Y11" i="56"/>
  <c r="X11" i="56"/>
  <c r="Z11" i="56" s="1"/>
  <c r="AG10" i="4"/>
  <c r="AP10" i="4" s="1"/>
  <c r="AF10" i="4"/>
  <c r="AO10" i="4" s="1"/>
  <c r="AE10" i="4"/>
  <c r="W11" i="4"/>
  <c r="AF10" i="52"/>
  <c r="AO10" i="52" s="1"/>
  <c r="AE10" i="52"/>
  <c r="W11" i="52"/>
  <c r="AG10" i="52"/>
  <c r="AP10" i="52" s="1"/>
  <c r="AN10" i="35"/>
  <c r="AI10" i="35"/>
  <c r="K21" i="70"/>
  <c r="K19" i="59"/>
  <c r="AI9" i="15"/>
  <c r="AN9" i="15"/>
  <c r="AN10" i="95"/>
  <c r="AI10" i="95"/>
  <c r="K21" i="53"/>
  <c r="Y10" i="33"/>
  <c r="X10" i="33"/>
  <c r="X11" i="62"/>
  <c r="Y11" i="62"/>
  <c r="K19" i="56"/>
  <c r="AH11" i="50"/>
  <c r="AQ11" i="50" s="1"/>
  <c r="AH11" i="79"/>
  <c r="AQ11" i="79" s="1"/>
  <c r="AI11" i="9"/>
  <c r="AN11" i="9"/>
  <c r="Y12" i="29"/>
  <c r="X12" i="29"/>
  <c r="Z12" i="29" s="1"/>
  <c r="X12" i="26"/>
  <c r="Y12" i="26"/>
  <c r="AN10" i="51"/>
  <c r="AI10" i="51"/>
  <c r="AN10" i="57"/>
  <c r="AI10" i="57"/>
  <c r="K19" i="11"/>
  <c r="Z11" i="83"/>
  <c r="AR10" i="32"/>
  <c r="Z11" i="64"/>
  <c r="AH10" i="44"/>
  <c r="AQ10" i="44" s="1"/>
  <c r="K19" i="72"/>
  <c r="AG10" i="49"/>
  <c r="AP10" i="49" s="1"/>
  <c r="AF10" i="49"/>
  <c r="AO10" i="49" s="1"/>
  <c r="AE10" i="49"/>
  <c r="W11" i="49"/>
  <c r="AE10" i="91"/>
  <c r="W11" i="91"/>
  <c r="AG10" i="91"/>
  <c r="AP10" i="91" s="1"/>
  <c r="AF10" i="91"/>
  <c r="AO10" i="91" s="1"/>
  <c r="K21" i="49"/>
  <c r="AR10" i="31"/>
  <c r="AN10" i="76"/>
  <c r="AI10" i="76"/>
  <c r="AI11" i="88"/>
  <c r="AN11" i="88"/>
  <c r="AN10" i="68"/>
  <c r="AI10" i="68"/>
  <c r="AN10" i="23"/>
  <c r="AI10" i="23"/>
  <c r="Z11" i="75"/>
  <c r="AH10" i="87"/>
  <c r="AQ10" i="87" s="1"/>
  <c r="K19" i="8"/>
  <c r="AR10" i="48"/>
  <c r="X11" i="84"/>
  <c r="Y11" i="84"/>
  <c r="AI10" i="38"/>
  <c r="AN10" i="38"/>
  <c r="AN10" i="56"/>
  <c r="AI10" i="56"/>
  <c r="X11" i="37"/>
  <c r="Y11" i="37"/>
  <c r="W11" i="7"/>
  <c r="AG10" i="7"/>
  <c r="AP10" i="7" s="1"/>
  <c r="AF10" i="7"/>
  <c r="AO10" i="7" s="1"/>
  <c r="AE10" i="7"/>
  <c r="K19" i="51"/>
  <c r="AR10" i="50"/>
  <c r="W11" i="30"/>
  <c r="AG10" i="30"/>
  <c r="AP10" i="30" s="1"/>
  <c r="AF10" i="30"/>
  <c r="AO10" i="30" s="1"/>
  <c r="AE10" i="30"/>
  <c r="AI10" i="42"/>
  <c r="AN10" i="42"/>
  <c r="AI10" i="62"/>
  <c r="AN10" i="62"/>
  <c r="AR10" i="45"/>
  <c r="K21" i="1"/>
  <c r="AH11" i="6"/>
  <c r="AQ11" i="6" s="1"/>
  <c r="AH12" i="27"/>
  <c r="AQ12" i="27" s="1"/>
  <c r="AE11" i="79"/>
  <c r="AG11" i="79"/>
  <c r="AP11" i="79" s="1"/>
  <c r="AF11" i="79"/>
  <c r="AO11" i="79" s="1"/>
  <c r="W12" i="79"/>
  <c r="AI10" i="25"/>
  <c r="AN10" i="25"/>
  <c r="K19" i="52"/>
  <c r="AN10" i="46"/>
  <c r="AI10" i="46"/>
  <c r="AG10" i="65"/>
  <c r="AP10" i="65" s="1"/>
  <c r="AF10" i="65"/>
  <c r="AO10" i="65" s="1"/>
  <c r="AE10" i="65"/>
  <c r="W11" i="65"/>
  <c r="AG11" i="14"/>
  <c r="AP11" i="14" s="1"/>
  <c r="AF11" i="14"/>
  <c r="AO11" i="14" s="1"/>
  <c r="AE11" i="14"/>
  <c r="W12" i="14"/>
  <c r="K19" i="12"/>
  <c r="Z10" i="44"/>
  <c r="AR10" i="96"/>
  <c r="X11" i="21"/>
  <c r="Y11" i="21"/>
  <c r="Z11" i="21" s="1"/>
  <c r="K21" i="69"/>
  <c r="AN10" i="36"/>
  <c r="AI10" i="36"/>
  <c r="X10" i="22"/>
  <c r="Y10" i="22"/>
  <c r="AI10" i="74"/>
  <c r="AN10" i="74"/>
  <c r="K19" i="19"/>
  <c r="AH11" i="80"/>
  <c r="AQ11" i="80" s="1"/>
  <c r="AH11" i="32"/>
  <c r="AQ11" i="32" s="1"/>
  <c r="Y11" i="1"/>
  <c r="X11" i="1"/>
  <c r="Z11" i="1" s="1"/>
  <c r="Y11" i="12"/>
  <c r="X11" i="12"/>
  <c r="AI10" i="40"/>
  <c r="AN10" i="40"/>
  <c r="Z12" i="17" l="1"/>
  <c r="Z11" i="37"/>
  <c r="Z11" i="84"/>
  <c r="AE11" i="3"/>
  <c r="W11" i="77"/>
  <c r="Z10" i="34"/>
  <c r="W11" i="34" s="1"/>
  <c r="Z11" i="68"/>
  <c r="Z11" i="82"/>
  <c r="Z11" i="46"/>
  <c r="AE10" i="10"/>
  <c r="Z11" i="40"/>
  <c r="Z11" i="2"/>
  <c r="AE11" i="2" s="1"/>
  <c r="Z11" i="73"/>
  <c r="AE10" i="93"/>
  <c r="Z10" i="33"/>
  <c r="Z10" i="15"/>
  <c r="Z12" i="92"/>
  <c r="W13" i="92" s="1"/>
  <c r="AF10" i="93"/>
  <c r="AO10" i="93" s="1"/>
  <c r="Z11" i="8"/>
  <c r="Z12" i="41"/>
  <c r="Z11" i="76"/>
  <c r="Z11" i="67"/>
  <c r="Z11" i="57"/>
  <c r="Z11" i="51"/>
  <c r="W12" i="51" s="1"/>
  <c r="Z11" i="25"/>
  <c r="Z11" i="42"/>
  <c r="Z11" i="38"/>
  <c r="AG10" i="10"/>
  <c r="AP10" i="10" s="1"/>
  <c r="AI10" i="1"/>
  <c r="Z11" i="62"/>
  <c r="AG11" i="62" s="1"/>
  <c r="AP11" i="62" s="1"/>
  <c r="Z11" i="12"/>
  <c r="Z11" i="95"/>
  <c r="AG11" i="95" s="1"/>
  <c r="AP11" i="95" s="1"/>
  <c r="Z11" i="18"/>
  <c r="AG11" i="18" s="1"/>
  <c r="AP11" i="18" s="1"/>
  <c r="AE11" i="68"/>
  <c r="W12" i="68"/>
  <c r="AG11" i="68"/>
  <c r="AP11" i="68" s="1"/>
  <c r="AF11" i="68"/>
  <c r="AO11" i="68" s="1"/>
  <c r="AE11" i="18"/>
  <c r="W12" i="18"/>
  <c r="W12" i="39"/>
  <c r="AG11" i="39"/>
  <c r="AP11" i="39" s="1"/>
  <c r="AF11" i="39"/>
  <c r="AO11" i="39" s="1"/>
  <c r="AE11" i="39"/>
  <c r="AG11" i="46"/>
  <c r="AP11" i="46" s="1"/>
  <c r="W12" i="46"/>
  <c r="AF11" i="46"/>
  <c r="AO11" i="46" s="1"/>
  <c r="AE11" i="46"/>
  <c r="AF11" i="12"/>
  <c r="AO11" i="12" s="1"/>
  <c r="AE11" i="12"/>
  <c r="W12" i="12"/>
  <c r="AG11" i="12"/>
  <c r="AP11" i="12" s="1"/>
  <c r="W12" i="62"/>
  <c r="W12" i="76"/>
  <c r="AG11" i="76"/>
  <c r="AP11" i="76" s="1"/>
  <c r="AF11" i="76"/>
  <c r="AO11" i="76" s="1"/>
  <c r="AE11" i="76"/>
  <c r="AG12" i="92"/>
  <c r="AP12" i="92" s="1"/>
  <c r="AF12" i="92"/>
  <c r="AO12" i="92" s="1"/>
  <c r="AE12" i="92"/>
  <c r="AH10" i="22"/>
  <c r="AQ10" i="22" s="1"/>
  <c r="Y11" i="65"/>
  <c r="X11" i="65"/>
  <c r="AI10" i="30"/>
  <c r="AN10" i="30"/>
  <c r="Y11" i="7"/>
  <c r="X11" i="7"/>
  <c r="K20" i="11"/>
  <c r="AH12" i="26"/>
  <c r="AQ12" i="26" s="1"/>
  <c r="AR11" i="9"/>
  <c r="AR10" i="95"/>
  <c r="AI10" i="52"/>
  <c r="AN10" i="52"/>
  <c r="AH11" i="56"/>
  <c r="AQ11" i="56" s="1"/>
  <c r="AH11" i="40"/>
  <c r="AQ11" i="40" s="1"/>
  <c r="AH11" i="23"/>
  <c r="AQ11" i="23" s="1"/>
  <c r="AE11" i="45"/>
  <c r="W12" i="45"/>
  <c r="AG11" i="45"/>
  <c r="AP11" i="45" s="1"/>
  <c r="AF11" i="45"/>
  <c r="AO11" i="45" s="1"/>
  <c r="AR11" i="92"/>
  <c r="AG10" i="20"/>
  <c r="AP10" i="20" s="1"/>
  <c r="AF10" i="20"/>
  <c r="AO10" i="20" s="1"/>
  <c r="AE10" i="20"/>
  <c r="W11" i="20"/>
  <c r="AR10" i="39"/>
  <c r="AG10" i="63"/>
  <c r="AP10" i="63" s="1"/>
  <c r="AF10" i="63"/>
  <c r="AO10" i="63" s="1"/>
  <c r="AE10" i="63"/>
  <c r="W11" i="63"/>
  <c r="AH11" i="25"/>
  <c r="AQ11" i="25" s="1"/>
  <c r="W12" i="31"/>
  <c r="AG11" i="31"/>
  <c r="AP11" i="31" s="1"/>
  <c r="AF11" i="31"/>
  <c r="AO11" i="31" s="1"/>
  <c r="AE11" i="31"/>
  <c r="AR10" i="84"/>
  <c r="K20" i="7"/>
  <c r="AH11" i="2"/>
  <c r="AQ11" i="2" s="1"/>
  <c r="AR10" i="73"/>
  <c r="AH11" i="38"/>
  <c r="AQ11" i="38" s="1"/>
  <c r="AN11" i="66"/>
  <c r="AI11" i="66"/>
  <c r="K20" i="15"/>
  <c r="AH11" i="46"/>
  <c r="AQ11" i="46" s="1"/>
  <c r="AR9" i="33"/>
  <c r="AR10" i="12"/>
  <c r="AI11" i="32"/>
  <c r="AN11" i="32"/>
  <c r="K22" i="18"/>
  <c r="AH11" i="82"/>
  <c r="AQ11" i="82" s="1"/>
  <c r="K21" i="10"/>
  <c r="AH10" i="34"/>
  <c r="AQ10" i="34" s="1"/>
  <c r="X10" i="85"/>
  <c r="Y10" i="85"/>
  <c r="AH11" i="73"/>
  <c r="AQ11" i="73" s="1"/>
  <c r="X12" i="47"/>
  <c r="Y12" i="47"/>
  <c r="Y13" i="27"/>
  <c r="X13" i="27"/>
  <c r="W11" i="44"/>
  <c r="AG10" i="44"/>
  <c r="AP10" i="44" s="1"/>
  <c r="AF10" i="44"/>
  <c r="AO10" i="44" s="1"/>
  <c r="AE10" i="44"/>
  <c r="K22" i="1"/>
  <c r="AH11" i="1"/>
  <c r="AQ11" i="1" s="1"/>
  <c r="Z10" i="22"/>
  <c r="AH11" i="21"/>
  <c r="AQ11" i="21" s="1"/>
  <c r="K20" i="12"/>
  <c r="AN10" i="65"/>
  <c r="AI10" i="65"/>
  <c r="K20" i="52"/>
  <c r="AR10" i="38"/>
  <c r="AI10" i="91"/>
  <c r="AN10" i="91"/>
  <c r="K20" i="72"/>
  <c r="AG11" i="64"/>
  <c r="AP11" i="64" s="1"/>
  <c r="AF11" i="64"/>
  <c r="AO11" i="64" s="1"/>
  <c r="AE11" i="64"/>
  <c r="W12" i="64"/>
  <c r="AR10" i="57"/>
  <c r="Z12" i="26"/>
  <c r="AH10" i="33"/>
  <c r="AQ10" i="33" s="1"/>
  <c r="K22" i="70"/>
  <c r="Z11" i="23"/>
  <c r="AR10" i="72"/>
  <c r="AN10" i="43"/>
  <c r="AI10" i="43"/>
  <c r="AG11" i="86"/>
  <c r="AP11" i="86" s="1"/>
  <c r="AF11" i="86"/>
  <c r="AO11" i="86" s="1"/>
  <c r="AE11" i="86"/>
  <c r="W12" i="86"/>
  <c r="AH11" i="57"/>
  <c r="AQ11" i="57" s="1"/>
  <c r="AH12" i="9"/>
  <c r="AQ12" i="9" s="1"/>
  <c r="AR9" i="34"/>
  <c r="AR9" i="16"/>
  <c r="AF10" i="15"/>
  <c r="AO10" i="15" s="1"/>
  <c r="AE10" i="15"/>
  <c r="W11" i="15"/>
  <c r="AG10" i="15"/>
  <c r="AP10" i="15" s="1"/>
  <c r="K20" i="2"/>
  <c r="Y11" i="81"/>
  <c r="X11" i="81"/>
  <c r="K20" i="55"/>
  <c r="K21" i="24"/>
  <c r="AR11" i="61"/>
  <c r="AH10" i="16"/>
  <c r="AQ10" i="16" s="1"/>
  <c r="AG10" i="71"/>
  <c r="AP10" i="71" s="1"/>
  <c r="AF10" i="71"/>
  <c r="AO10" i="71" s="1"/>
  <c r="AE10" i="71"/>
  <c r="W11" i="71"/>
  <c r="Y12" i="66"/>
  <c r="X12" i="66"/>
  <c r="X11" i="94"/>
  <c r="Y11" i="94"/>
  <c r="AH12" i="61"/>
  <c r="AQ12" i="61" s="1"/>
  <c r="K21" i="5"/>
  <c r="AR10" i="1"/>
  <c r="AN10" i="87"/>
  <c r="AI10" i="87"/>
  <c r="AE11" i="82"/>
  <c r="W12" i="82"/>
  <c r="AF11" i="82"/>
  <c r="AO11" i="82" s="1"/>
  <c r="AG11" i="82"/>
  <c r="AP11" i="82" s="1"/>
  <c r="AI10" i="28"/>
  <c r="AN10" i="28"/>
  <c r="AR11" i="41"/>
  <c r="AF11" i="67"/>
  <c r="AO11" i="67" s="1"/>
  <c r="W12" i="67"/>
  <c r="AG11" i="67"/>
  <c r="AP11" i="67" s="1"/>
  <c r="AE11" i="67"/>
  <c r="Y12" i="6"/>
  <c r="X12" i="6"/>
  <c r="X11" i="93"/>
  <c r="Y11" i="93"/>
  <c r="AR10" i="40"/>
  <c r="W12" i="1"/>
  <c r="AG11" i="1"/>
  <c r="AP11" i="1" s="1"/>
  <c r="AF11" i="1"/>
  <c r="AO11" i="1" s="1"/>
  <c r="AE11" i="1"/>
  <c r="K20" i="19"/>
  <c r="AR10" i="36"/>
  <c r="AG11" i="21"/>
  <c r="AP11" i="21" s="1"/>
  <c r="AF11" i="21"/>
  <c r="AO11" i="21" s="1"/>
  <c r="AE11" i="21"/>
  <c r="W12" i="21"/>
  <c r="Y12" i="14"/>
  <c r="X12" i="14"/>
  <c r="AI11" i="79"/>
  <c r="AN11" i="79"/>
  <c r="K20" i="51"/>
  <c r="AH11" i="37"/>
  <c r="AQ11" i="37" s="1"/>
  <c r="K20" i="8"/>
  <c r="W12" i="75"/>
  <c r="AG11" i="75"/>
  <c r="AP11" i="75" s="1"/>
  <c r="AF11" i="75"/>
  <c r="AO11" i="75" s="1"/>
  <c r="AE11" i="75"/>
  <c r="AR11" i="88"/>
  <c r="K22" i="49"/>
  <c r="X11" i="49"/>
  <c r="Y11" i="49"/>
  <c r="AH12" i="29"/>
  <c r="AQ12" i="29" s="1"/>
  <c r="AR10" i="35"/>
  <c r="Y11" i="4"/>
  <c r="X11" i="4"/>
  <c r="AG11" i="56"/>
  <c r="AP11" i="56" s="1"/>
  <c r="AF11" i="56"/>
  <c r="AO11" i="56" s="1"/>
  <c r="AE11" i="56"/>
  <c r="W12" i="56"/>
  <c r="W12" i="40"/>
  <c r="AG11" i="40"/>
  <c r="AP11" i="40" s="1"/>
  <c r="AF11" i="40"/>
  <c r="AO11" i="40" s="1"/>
  <c r="AE11" i="40"/>
  <c r="AH11" i="74"/>
  <c r="AQ11" i="74" s="1"/>
  <c r="AR10" i="82"/>
  <c r="AH12" i="41"/>
  <c r="AQ12" i="41" s="1"/>
  <c r="W12" i="25"/>
  <c r="AG11" i="25"/>
  <c r="AP11" i="25" s="1"/>
  <c r="AF11" i="25"/>
  <c r="AO11" i="25" s="1"/>
  <c r="AE11" i="25"/>
  <c r="AH11" i="70"/>
  <c r="AQ11" i="70" s="1"/>
  <c r="K22" i="57"/>
  <c r="Y12" i="96"/>
  <c r="X12" i="96"/>
  <c r="AH11" i="36"/>
  <c r="AQ11" i="36" s="1"/>
  <c r="AR10" i="18"/>
  <c r="AF11" i="2"/>
  <c r="AO11" i="2" s="1"/>
  <c r="AR10" i="67"/>
  <c r="AR10" i="55"/>
  <c r="AF11" i="38"/>
  <c r="AO11" i="38" s="1"/>
  <c r="AE11" i="38"/>
  <c r="W12" i="38"/>
  <c r="AG11" i="38"/>
  <c r="AP11" i="38" s="1"/>
  <c r="AH12" i="88"/>
  <c r="AQ12" i="88" s="1"/>
  <c r="AH11" i="39"/>
  <c r="AQ11" i="39" s="1"/>
  <c r="K22" i="21"/>
  <c r="Z12" i="61"/>
  <c r="K21" i="17"/>
  <c r="AR10" i="70"/>
  <c r="X12" i="80"/>
  <c r="Y12" i="80"/>
  <c r="K20" i="16"/>
  <c r="K21" i="14"/>
  <c r="AH12" i="17"/>
  <c r="AQ12" i="17" s="1"/>
  <c r="K20" i="23"/>
  <c r="K21" i="22"/>
  <c r="AI10" i="60"/>
  <c r="AN10" i="60"/>
  <c r="AE10" i="34"/>
  <c r="W12" i="73"/>
  <c r="AG11" i="73"/>
  <c r="AP11" i="73" s="1"/>
  <c r="AF11" i="73"/>
  <c r="AO11" i="73" s="1"/>
  <c r="AE11" i="73"/>
  <c r="K20" i="3"/>
  <c r="AI11" i="3"/>
  <c r="AN11" i="3"/>
  <c r="X12" i="89"/>
  <c r="Y12" i="89"/>
  <c r="AI11" i="6"/>
  <c r="AN11" i="6"/>
  <c r="Y11" i="10"/>
  <c r="X11" i="10"/>
  <c r="AI10" i="5"/>
  <c r="AN10" i="5"/>
  <c r="AH11" i="12"/>
  <c r="AQ11" i="12" s="1"/>
  <c r="AN11" i="14"/>
  <c r="AI11" i="14"/>
  <c r="AR10" i="25"/>
  <c r="AR10" i="62"/>
  <c r="X11" i="30"/>
  <c r="Y11" i="30"/>
  <c r="AI10" i="7"/>
  <c r="AN10" i="7"/>
  <c r="AG11" i="37"/>
  <c r="AP11" i="37" s="1"/>
  <c r="AF11" i="37"/>
  <c r="AO11" i="37" s="1"/>
  <c r="W12" i="37"/>
  <c r="AE11" i="37"/>
  <c r="AH11" i="84"/>
  <c r="AQ11" i="84" s="1"/>
  <c r="AR10" i="23"/>
  <c r="AR10" i="76"/>
  <c r="AN10" i="49"/>
  <c r="AI10" i="49"/>
  <c r="AR10" i="51"/>
  <c r="K20" i="56"/>
  <c r="AG10" i="33"/>
  <c r="AP10" i="33" s="1"/>
  <c r="AF10" i="33"/>
  <c r="AO10" i="33" s="1"/>
  <c r="AE10" i="33"/>
  <c r="W11" i="33"/>
  <c r="AR9" i="15"/>
  <c r="AI10" i="4"/>
  <c r="AN10" i="4"/>
  <c r="AH11" i="8"/>
  <c r="AQ11" i="8" s="1"/>
  <c r="AF12" i="41"/>
  <c r="AO12" i="41" s="1"/>
  <c r="AE12" i="41"/>
  <c r="W13" i="41"/>
  <c r="AG12" i="41"/>
  <c r="AP12" i="41" s="1"/>
  <c r="K20" i="68"/>
  <c r="AG11" i="57"/>
  <c r="AP11" i="57" s="1"/>
  <c r="AF11" i="57"/>
  <c r="AO11" i="57" s="1"/>
  <c r="AE11" i="57"/>
  <c r="W12" i="57"/>
  <c r="AG12" i="9"/>
  <c r="AP12" i="9" s="1"/>
  <c r="AF12" i="9"/>
  <c r="AO12" i="9" s="1"/>
  <c r="AE12" i="9"/>
  <c r="W13" i="9"/>
  <c r="K22" i="9"/>
  <c r="AH11" i="42"/>
  <c r="AQ11" i="42" s="1"/>
  <c r="Z11" i="70"/>
  <c r="K20" i="64"/>
  <c r="AR10" i="37"/>
  <c r="Z11" i="36"/>
  <c r="AH11" i="72"/>
  <c r="AQ11" i="72" s="1"/>
  <c r="K22" i="65"/>
  <c r="Z10" i="16"/>
  <c r="AR11" i="17"/>
  <c r="Z12" i="88"/>
  <c r="AH11" i="18"/>
  <c r="AQ11" i="18" s="1"/>
  <c r="AE11" i="53"/>
  <c r="W12" i="53"/>
  <c r="AG11" i="53"/>
  <c r="AP11" i="53" s="1"/>
  <c r="AF11" i="53"/>
  <c r="AO11" i="53" s="1"/>
  <c r="AN11" i="80"/>
  <c r="AI11" i="80"/>
  <c r="AR9" i="22"/>
  <c r="K22" i="61"/>
  <c r="Y10" i="78"/>
  <c r="X10" i="78"/>
  <c r="X11" i="59"/>
  <c r="Y11" i="59"/>
  <c r="Y12" i="50"/>
  <c r="X12" i="50"/>
  <c r="X11" i="77"/>
  <c r="Y11" i="77"/>
  <c r="AI10" i="10"/>
  <c r="AN10" i="10"/>
  <c r="AI12" i="27"/>
  <c r="AN12" i="27"/>
  <c r="AR10" i="74"/>
  <c r="AR10" i="46"/>
  <c r="Y12" i="79"/>
  <c r="X12" i="79"/>
  <c r="AR10" i="56"/>
  <c r="AG11" i="84"/>
  <c r="AP11" i="84" s="1"/>
  <c r="AF11" i="84"/>
  <c r="AO11" i="84" s="1"/>
  <c r="AE11" i="84"/>
  <c r="W12" i="84"/>
  <c r="AG11" i="83"/>
  <c r="AP11" i="83" s="1"/>
  <c r="AF11" i="83"/>
  <c r="AO11" i="83" s="1"/>
  <c r="AE11" i="83"/>
  <c r="W12" i="83"/>
  <c r="AE12" i="29"/>
  <c r="W13" i="29"/>
  <c r="AG12" i="29"/>
  <c r="AP12" i="29" s="1"/>
  <c r="AF12" i="29"/>
  <c r="AO12" i="29" s="1"/>
  <c r="K22" i="53"/>
  <c r="K22" i="62"/>
  <c r="W12" i="74"/>
  <c r="AG11" i="74"/>
  <c r="AP11" i="74" s="1"/>
  <c r="AF11" i="74"/>
  <c r="AO11" i="74" s="1"/>
  <c r="AE11" i="74"/>
  <c r="K20" i="71"/>
  <c r="X11" i="43"/>
  <c r="Y11" i="43"/>
  <c r="AF11" i="48"/>
  <c r="AO11" i="48" s="1"/>
  <c r="AE11" i="48"/>
  <c r="AG11" i="48"/>
  <c r="AP11" i="48" s="1"/>
  <c r="W12" i="48"/>
  <c r="AH11" i="51"/>
  <c r="AQ11" i="51" s="1"/>
  <c r="W12" i="42"/>
  <c r="AG11" i="42"/>
  <c r="AP11" i="42" s="1"/>
  <c r="AF11" i="42"/>
  <c r="AO11" i="42" s="1"/>
  <c r="AE11" i="42"/>
  <c r="AH11" i="55"/>
  <c r="AQ11" i="55" s="1"/>
  <c r="AE10" i="11"/>
  <c r="W11" i="11"/>
  <c r="AG10" i="11"/>
  <c r="AP10" i="11" s="1"/>
  <c r="AF10" i="11"/>
  <c r="AO10" i="11" s="1"/>
  <c r="Y12" i="69"/>
  <c r="X12" i="69"/>
  <c r="AH11" i="95"/>
  <c r="AQ11" i="95" s="1"/>
  <c r="AI10" i="94"/>
  <c r="AN10" i="94"/>
  <c r="X11" i="24"/>
  <c r="Y11" i="24"/>
  <c r="AH11" i="13"/>
  <c r="AQ11" i="13" s="1"/>
  <c r="K22" i="66"/>
  <c r="X11" i="54"/>
  <c r="Y11" i="54"/>
  <c r="AH11" i="35"/>
  <c r="AQ11" i="35" s="1"/>
  <c r="AR10" i="8"/>
  <c r="Y12" i="32"/>
  <c r="X12" i="32"/>
  <c r="X11" i="87"/>
  <c r="Y11" i="87"/>
  <c r="K20" i="60"/>
  <c r="W13" i="17"/>
  <c r="AG12" i="17"/>
  <c r="AP12" i="17" s="1"/>
  <c r="AF12" i="17"/>
  <c r="AO12" i="17" s="1"/>
  <c r="AE12" i="17"/>
  <c r="X11" i="28"/>
  <c r="Y11" i="28"/>
  <c r="AI9" i="85"/>
  <c r="AN9" i="85"/>
  <c r="K20" i="4"/>
  <c r="AI10" i="59"/>
  <c r="AN10" i="59"/>
  <c r="X12" i="19"/>
  <c r="Y12" i="19"/>
  <c r="AI11" i="89"/>
  <c r="AN11" i="89"/>
  <c r="AI11" i="50"/>
  <c r="AN11" i="50"/>
  <c r="AN10" i="93"/>
  <c r="K22" i="69"/>
  <c r="AR10" i="42"/>
  <c r="AR10" i="68"/>
  <c r="X11" i="91"/>
  <c r="Y11" i="91"/>
  <c r="AH11" i="62"/>
  <c r="AQ11" i="62" s="1"/>
  <c r="K20" i="59"/>
  <c r="X11" i="52"/>
  <c r="Y11" i="52"/>
  <c r="Z11" i="52" s="1"/>
  <c r="AE11" i="8"/>
  <c r="W12" i="8"/>
  <c r="AG11" i="8"/>
  <c r="AP11" i="8" s="1"/>
  <c r="AF11" i="8"/>
  <c r="AO11" i="8" s="1"/>
  <c r="AF10" i="58"/>
  <c r="AO10" i="58" s="1"/>
  <c r="AE10" i="58"/>
  <c r="W11" i="58"/>
  <c r="AG10" i="58"/>
  <c r="AP10" i="58" s="1"/>
  <c r="K21" i="6"/>
  <c r="AE10" i="90"/>
  <c r="W11" i="90"/>
  <c r="AG10" i="90"/>
  <c r="AP10" i="90" s="1"/>
  <c r="AF10" i="90"/>
  <c r="AO10" i="90" s="1"/>
  <c r="AR10" i="2"/>
  <c r="K20" i="20"/>
  <c r="K22" i="54"/>
  <c r="AH10" i="15"/>
  <c r="AQ10" i="15" s="1"/>
  <c r="Z11" i="55"/>
  <c r="AN11" i="96"/>
  <c r="AI11" i="96"/>
  <c r="AN10" i="81"/>
  <c r="AI10" i="81"/>
  <c r="Z11" i="72"/>
  <c r="AH11" i="76"/>
  <c r="AQ11" i="76" s="1"/>
  <c r="AN11" i="69"/>
  <c r="AI11" i="69"/>
  <c r="AR11" i="26"/>
  <c r="AR10" i="13"/>
  <c r="AH11" i="68"/>
  <c r="AQ11" i="68" s="1"/>
  <c r="AH12" i="92"/>
  <c r="AQ12" i="92" s="1"/>
  <c r="AN10" i="24"/>
  <c r="AI10" i="24"/>
  <c r="K20" i="67"/>
  <c r="AR11" i="29"/>
  <c r="Z11" i="13"/>
  <c r="AI10" i="54"/>
  <c r="AN10" i="54"/>
  <c r="Z11" i="35"/>
  <c r="K21" i="13"/>
  <c r="AR10" i="21"/>
  <c r="X11" i="60"/>
  <c r="Y11" i="60"/>
  <c r="Z11" i="60" s="1"/>
  <c r="K20" i="50"/>
  <c r="K20" i="63"/>
  <c r="AH11" i="67"/>
  <c r="AQ11" i="67" s="1"/>
  <c r="AI9" i="78"/>
  <c r="AN9" i="78"/>
  <c r="AI11" i="47"/>
  <c r="AN11" i="47"/>
  <c r="AN11" i="19"/>
  <c r="AI11" i="19"/>
  <c r="X12" i="3"/>
  <c r="Y12" i="3"/>
  <c r="AI10" i="77"/>
  <c r="AN10" i="77"/>
  <c r="Y11" i="5"/>
  <c r="X11" i="5"/>
  <c r="AF10" i="34" l="1"/>
  <c r="AO10" i="34" s="1"/>
  <c r="AG11" i="2"/>
  <c r="AP11" i="2" s="1"/>
  <c r="AF11" i="95"/>
  <c r="AO11" i="95" s="1"/>
  <c r="W12" i="2"/>
  <c r="AE11" i="95"/>
  <c r="AG10" i="34"/>
  <c r="AP10" i="34" s="1"/>
  <c r="AE11" i="51"/>
  <c r="AI10" i="93"/>
  <c r="Z11" i="49"/>
  <c r="Z11" i="65"/>
  <c r="AF11" i="51"/>
  <c r="AO11" i="51" s="1"/>
  <c r="Z11" i="59"/>
  <c r="Z11" i="87"/>
  <c r="Z11" i="77"/>
  <c r="Z12" i="3"/>
  <c r="Z12" i="50"/>
  <c r="Z11" i="4"/>
  <c r="Z12" i="14"/>
  <c r="Z11" i="93"/>
  <c r="AG11" i="51"/>
  <c r="AP11" i="51" s="1"/>
  <c r="Z11" i="7"/>
  <c r="AE11" i="62"/>
  <c r="Z12" i="19"/>
  <c r="AG12" i="19" s="1"/>
  <c r="AP12" i="19" s="1"/>
  <c r="Z12" i="79"/>
  <c r="Z11" i="30"/>
  <c r="AG11" i="30" s="1"/>
  <c r="AP11" i="30" s="1"/>
  <c r="Z11" i="43"/>
  <c r="Z10" i="78"/>
  <c r="Z12" i="80"/>
  <c r="Z13" i="27"/>
  <c r="AF11" i="62"/>
  <c r="AO11" i="62" s="1"/>
  <c r="Z12" i="96"/>
  <c r="AE12" i="96" s="1"/>
  <c r="Z12" i="32"/>
  <c r="AG12" i="32" s="1"/>
  <c r="AP12" i="32" s="1"/>
  <c r="Z12" i="89"/>
  <c r="W13" i="89" s="1"/>
  <c r="AF11" i="18"/>
  <c r="AO11" i="18" s="1"/>
  <c r="W12" i="95"/>
  <c r="Z11" i="5"/>
  <c r="AF11" i="5" s="1"/>
  <c r="AO11" i="5" s="1"/>
  <c r="Z11" i="24"/>
  <c r="W12" i="24" s="1"/>
  <c r="Z12" i="69"/>
  <c r="AF12" i="69" s="1"/>
  <c r="AO12" i="69" s="1"/>
  <c r="Z11" i="10"/>
  <c r="AE11" i="10" s="1"/>
  <c r="AF11" i="30"/>
  <c r="AO11" i="30" s="1"/>
  <c r="AE11" i="30"/>
  <c r="W12" i="30"/>
  <c r="W13" i="96"/>
  <c r="AG12" i="96"/>
  <c r="AP12" i="96" s="1"/>
  <c r="W13" i="32"/>
  <c r="AE12" i="89"/>
  <c r="AG11" i="24"/>
  <c r="AP11" i="24" s="1"/>
  <c r="AF11" i="24"/>
  <c r="AO11" i="24" s="1"/>
  <c r="AE11" i="24"/>
  <c r="AF11" i="10"/>
  <c r="AO11" i="10" s="1"/>
  <c r="AG11" i="10"/>
  <c r="AP11" i="10" s="1"/>
  <c r="AE11" i="60"/>
  <c r="W12" i="60"/>
  <c r="AG11" i="60"/>
  <c r="AP11" i="60" s="1"/>
  <c r="AF11" i="60"/>
  <c r="AO11" i="60" s="1"/>
  <c r="AG11" i="52"/>
  <c r="AP11" i="52" s="1"/>
  <c r="AF11" i="52"/>
  <c r="AO11" i="52" s="1"/>
  <c r="AE11" i="52"/>
  <c r="W12" i="52"/>
  <c r="W11" i="78"/>
  <c r="AG10" i="78"/>
  <c r="AP10" i="78" s="1"/>
  <c r="AF10" i="78"/>
  <c r="AO10" i="78" s="1"/>
  <c r="AE10" i="78"/>
  <c r="AG11" i="93"/>
  <c r="AP11" i="93" s="1"/>
  <c r="AF11" i="93"/>
  <c r="AO11" i="93" s="1"/>
  <c r="AE11" i="93"/>
  <c r="W12" i="93"/>
  <c r="W13" i="50"/>
  <c r="AG12" i="50"/>
  <c r="AP12" i="50" s="1"/>
  <c r="AE12" i="50"/>
  <c r="AF12" i="50"/>
  <c r="AO12" i="50" s="1"/>
  <c r="AG11" i="65"/>
  <c r="AP11" i="65" s="1"/>
  <c r="AF11" i="65"/>
  <c r="AO11" i="65" s="1"/>
  <c r="AE11" i="65"/>
  <c r="W12" i="65"/>
  <c r="K22" i="13"/>
  <c r="X11" i="90"/>
  <c r="Y11" i="90"/>
  <c r="AI10" i="58"/>
  <c r="AN10" i="58"/>
  <c r="W13" i="19"/>
  <c r="AF12" i="19"/>
  <c r="AO12" i="19" s="1"/>
  <c r="AE12" i="19"/>
  <c r="AR9" i="85"/>
  <c r="AE11" i="87"/>
  <c r="AG11" i="87"/>
  <c r="AP11" i="87" s="1"/>
  <c r="AF11" i="87"/>
  <c r="AO11" i="87" s="1"/>
  <c r="W12" i="87"/>
  <c r="AH11" i="54"/>
  <c r="AQ11" i="54" s="1"/>
  <c r="K23" i="62"/>
  <c r="AR10" i="10"/>
  <c r="K22" i="22"/>
  <c r="K22" i="14"/>
  <c r="K23" i="21"/>
  <c r="Y12" i="38"/>
  <c r="X12" i="38"/>
  <c r="Y12" i="25"/>
  <c r="X12" i="25"/>
  <c r="Y12" i="56"/>
  <c r="X12" i="56"/>
  <c r="W12" i="4"/>
  <c r="AG11" i="4"/>
  <c r="AP11" i="4" s="1"/>
  <c r="AF11" i="4"/>
  <c r="AO11" i="4" s="1"/>
  <c r="AE11" i="4"/>
  <c r="K23" i="49"/>
  <c r="X12" i="75"/>
  <c r="Y12" i="75"/>
  <c r="AR11" i="79"/>
  <c r="AI11" i="1"/>
  <c r="AN11" i="1"/>
  <c r="AI11" i="67"/>
  <c r="AN11" i="67"/>
  <c r="AI11" i="82"/>
  <c r="AN11" i="82"/>
  <c r="K22" i="5"/>
  <c r="AH12" i="66"/>
  <c r="AQ12" i="66" s="1"/>
  <c r="K22" i="24"/>
  <c r="AH12" i="47"/>
  <c r="AQ12" i="47" s="1"/>
  <c r="K21" i="15"/>
  <c r="AN11" i="45"/>
  <c r="AI11" i="45"/>
  <c r="Y13" i="92"/>
  <c r="X13" i="92"/>
  <c r="Y12" i="76"/>
  <c r="X12" i="76"/>
  <c r="AN11" i="18"/>
  <c r="AN11" i="68"/>
  <c r="AI11" i="68"/>
  <c r="K21" i="50"/>
  <c r="AR11" i="19"/>
  <c r="AR10" i="81"/>
  <c r="AH11" i="60"/>
  <c r="AQ11" i="60" s="1"/>
  <c r="AE11" i="35"/>
  <c r="W12" i="35"/>
  <c r="AG11" i="35"/>
  <c r="AP11" i="35" s="1"/>
  <c r="AF11" i="35"/>
  <c r="AO11" i="35" s="1"/>
  <c r="AN10" i="90"/>
  <c r="AI10" i="90"/>
  <c r="AH11" i="52"/>
  <c r="AQ11" i="52" s="1"/>
  <c r="AR11" i="50"/>
  <c r="X13" i="17"/>
  <c r="Y13" i="17"/>
  <c r="AH12" i="32"/>
  <c r="AQ12" i="32" s="1"/>
  <c r="Z11" i="54"/>
  <c r="AH11" i="24"/>
  <c r="AQ11" i="24" s="1"/>
  <c r="AN11" i="74"/>
  <c r="AI11" i="74"/>
  <c r="AI12" i="29"/>
  <c r="AN12" i="29"/>
  <c r="Y12" i="84"/>
  <c r="X12" i="84"/>
  <c r="W13" i="88"/>
  <c r="AG12" i="88"/>
  <c r="AP12" i="88" s="1"/>
  <c r="AF12" i="88"/>
  <c r="AO12" i="88" s="1"/>
  <c r="AE12" i="88"/>
  <c r="K21" i="64"/>
  <c r="K21" i="68"/>
  <c r="Y11" i="33"/>
  <c r="X11" i="33"/>
  <c r="K21" i="56"/>
  <c r="AI10" i="34"/>
  <c r="AN10" i="34"/>
  <c r="AH12" i="96"/>
  <c r="AQ12" i="96" s="1"/>
  <c r="AN11" i="56"/>
  <c r="AI11" i="56"/>
  <c r="AH12" i="14"/>
  <c r="AQ12" i="14" s="1"/>
  <c r="AH11" i="93"/>
  <c r="AQ11" i="93" s="1"/>
  <c r="AR10" i="28"/>
  <c r="AR10" i="87"/>
  <c r="K21" i="2"/>
  <c r="AR10" i="43"/>
  <c r="K23" i="70"/>
  <c r="W13" i="26"/>
  <c r="AG12" i="26"/>
  <c r="AP12" i="26" s="1"/>
  <c r="AF12" i="26"/>
  <c r="AO12" i="26" s="1"/>
  <c r="AE12" i="26"/>
  <c r="K21" i="12"/>
  <c r="Y11" i="44"/>
  <c r="X11" i="44"/>
  <c r="Z12" i="47"/>
  <c r="AR11" i="32"/>
  <c r="AR11" i="66"/>
  <c r="K21" i="7"/>
  <c r="X12" i="31"/>
  <c r="Y12" i="31"/>
  <c r="AE11" i="7"/>
  <c r="W12" i="7"/>
  <c r="AG11" i="7"/>
  <c r="AP11" i="7" s="1"/>
  <c r="AF11" i="7"/>
  <c r="AO11" i="7" s="1"/>
  <c r="Y12" i="51"/>
  <c r="X12" i="51"/>
  <c r="AN11" i="39"/>
  <c r="AI11" i="39"/>
  <c r="X12" i="95"/>
  <c r="Y12" i="95"/>
  <c r="AR10" i="77"/>
  <c r="K21" i="67"/>
  <c r="AR11" i="96"/>
  <c r="K23" i="54"/>
  <c r="AH11" i="91"/>
  <c r="AQ11" i="91" s="1"/>
  <c r="AR10" i="59"/>
  <c r="AH11" i="28"/>
  <c r="AQ11" i="28" s="1"/>
  <c r="AN11" i="42"/>
  <c r="AI11" i="42"/>
  <c r="Y12" i="48"/>
  <c r="X12" i="48"/>
  <c r="AH11" i="43"/>
  <c r="AQ11" i="43" s="1"/>
  <c r="K23" i="53"/>
  <c r="X12" i="83"/>
  <c r="Y12" i="83"/>
  <c r="Z12" i="83" s="1"/>
  <c r="AH12" i="79"/>
  <c r="AQ12" i="79" s="1"/>
  <c r="AH11" i="77"/>
  <c r="AQ11" i="77" s="1"/>
  <c r="AH11" i="59"/>
  <c r="AQ11" i="59" s="1"/>
  <c r="K23" i="61"/>
  <c r="W12" i="70"/>
  <c r="AG11" i="70"/>
  <c r="AP11" i="70" s="1"/>
  <c r="AF11" i="70"/>
  <c r="AO11" i="70" s="1"/>
  <c r="AE11" i="70"/>
  <c r="Y12" i="57"/>
  <c r="X12" i="57"/>
  <c r="Z12" i="57" s="1"/>
  <c r="AR11" i="3"/>
  <c r="Y12" i="73"/>
  <c r="X12" i="73"/>
  <c r="K21" i="23"/>
  <c r="K21" i="16"/>
  <c r="AI11" i="38"/>
  <c r="AN11" i="38"/>
  <c r="AI11" i="2"/>
  <c r="AN11" i="2"/>
  <c r="AN11" i="40"/>
  <c r="AI11" i="40"/>
  <c r="Y12" i="67"/>
  <c r="X12" i="67"/>
  <c r="Z12" i="66"/>
  <c r="K21" i="55"/>
  <c r="X12" i="86"/>
  <c r="Z12" i="86" s="1"/>
  <c r="Y12" i="86"/>
  <c r="K23" i="1"/>
  <c r="AH13" i="27"/>
  <c r="AQ13" i="27" s="1"/>
  <c r="AH10" i="85"/>
  <c r="AQ10" i="85" s="1"/>
  <c r="Y11" i="63"/>
  <c r="X11" i="63"/>
  <c r="X11" i="20"/>
  <c r="Y11" i="20"/>
  <c r="AN11" i="76"/>
  <c r="AI11" i="76"/>
  <c r="AN11" i="51"/>
  <c r="AI11" i="51"/>
  <c r="X12" i="62"/>
  <c r="Y12" i="62"/>
  <c r="AN11" i="46"/>
  <c r="AI11" i="46"/>
  <c r="AR11" i="47"/>
  <c r="K21" i="63"/>
  <c r="AR10" i="54"/>
  <c r="AR10" i="24"/>
  <c r="K22" i="6"/>
  <c r="Z11" i="91"/>
  <c r="K23" i="69"/>
  <c r="AR11" i="89"/>
  <c r="Z11" i="28"/>
  <c r="K21" i="60"/>
  <c r="K23" i="66"/>
  <c r="Y11" i="11"/>
  <c r="X11" i="11"/>
  <c r="AE11" i="43"/>
  <c r="W12" i="43"/>
  <c r="AG11" i="43"/>
  <c r="AP11" i="43" s="1"/>
  <c r="AF11" i="43"/>
  <c r="AO11" i="43" s="1"/>
  <c r="AN11" i="84"/>
  <c r="AI11" i="84"/>
  <c r="W12" i="77"/>
  <c r="AG11" i="77"/>
  <c r="AP11" i="77" s="1"/>
  <c r="AF11" i="77"/>
  <c r="AO11" i="77" s="1"/>
  <c r="AE11" i="77"/>
  <c r="AF11" i="59"/>
  <c r="AO11" i="59" s="1"/>
  <c r="AE11" i="59"/>
  <c r="W12" i="59"/>
  <c r="AG11" i="59"/>
  <c r="AP11" i="59" s="1"/>
  <c r="X12" i="53"/>
  <c r="Y12" i="53"/>
  <c r="AE11" i="36"/>
  <c r="W12" i="36"/>
  <c r="AG11" i="36"/>
  <c r="AP11" i="36" s="1"/>
  <c r="AF11" i="36"/>
  <c r="AO11" i="36" s="1"/>
  <c r="K23" i="9"/>
  <c r="AN11" i="57"/>
  <c r="AI11" i="57"/>
  <c r="X13" i="41"/>
  <c r="Y13" i="41"/>
  <c r="Z13" i="41" s="1"/>
  <c r="AN10" i="33"/>
  <c r="AI10" i="33"/>
  <c r="AN11" i="37"/>
  <c r="AI11" i="37"/>
  <c r="AR10" i="7"/>
  <c r="AR11" i="6"/>
  <c r="K22" i="17"/>
  <c r="AN11" i="25"/>
  <c r="AI11" i="25"/>
  <c r="AH11" i="49"/>
  <c r="AQ11" i="49" s="1"/>
  <c r="AI11" i="75"/>
  <c r="AN11" i="75"/>
  <c r="K21" i="8"/>
  <c r="AG12" i="14"/>
  <c r="AP12" i="14" s="1"/>
  <c r="AF12" i="14"/>
  <c r="AO12" i="14" s="1"/>
  <c r="AE12" i="14"/>
  <c r="W13" i="14"/>
  <c r="Y12" i="1"/>
  <c r="X12" i="1"/>
  <c r="AH12" i="6"/>
  <c r="AQ12" i="6" s="1"/>
  <c r="Y11" i="71"/>
  <c r="X11" i="71"/>
  <c r="AH11" i="81"/>
  <c r="AQ11" i="81" s="1"/>
  <c r="Y11" i="15"/>
  <c r="X11" i="15"/>
  <c r="K21" i="72"/>
  <c r="K21" i="52"/>
  <c r="Z10" i="85"/>
  <c r="AN10" i="63"/>
  <c r="AI10" i="63"/>
  <c r="AN10" i="20"/>
  <c r="AI10" i="20"/>
  <c r="AR10" i="30"/>
  <c r="AI12" i="92"/>
  <c r="AN12" i="92"/>
  <c r="AH11" i="5"/>
  <c r="AQ11" i="5" s="1"/>
  <c r="AH12" i="3"/>
  <c r="AQ12" i="3" s="1"/>
  <c r="AG11" i="13"/>
  <c r="AP11" i="13" s="1"/>
  <c r="AF11" i="13"/>
  <c r="AO11" i="13" s="1"/>
  <c r="AE11" i="13"/>
  <c r="W12" i="13"/>
  <c r="AR11" i="69"/>
  <c r="AG11" i="55"/>
  <c r="AP11" i="55" s="1"/>
  <c r="W12" i="55"/>
  <c r="AF11" i="55"/>
  <c r="AO11" i="55" s="1"/>
  <c r="AE11" i="55"/>
  <c r="K21" i="20"/>
  <c r="Y12" i="8"/>
  <c r="X12" i="8"/>
  <c r="K21" i="59"/>
  <c r="K21" i="4"/>
  <c r="AI12" i="17"/>
  <c r="AN12" i="17"/>
  <c r="AR10" i="94"/>
  <c r="AH12" i="69"/>
  <c r="AQ12" i="69" s="1"/>
  <c r="AI10" i="11"/>
  <c r="AN10" i="11"/>
  <c r="X12" i="74"/>
  <c r="Y12" i="74"/>
  <c r="AN11" i="83"/>
  <c r="AI11" i="83"/>
  <c r="W13" i="79"/>
  <c r="AG12" i="79"/>
  <c r="AP12" i="79" s="1"/>
  <c r="AF12" i="79"/>
  <c r="AO12" i="79" s="1"/>
  <c r="AE12" i="79"/>
  <c r="AR12" i="27"/>
  <c r="AH12" i="50"/>
  <c r="AQ12" i="50" s="1"/>
  <c r="AH10" i="78"/>
  <c r="AQ10" i="78" s="1"/>
  <c r="AI11" i="53"/>
  <c r="AN11" i="53"/>
  <c r="AF10" i="16"/>
  <c r="AO10" i="16" s="1"/>
  <c r="AE10" i="16"/>
  <c r="W11" i="16"/>
  <c r="AG10" i="16"/>
  <c r="AP10" i="16" s="1"/>
  <c r="X13" i="9"/>
  <c r="Y13" i="9"/>
  <c r="AR10" i="4"/>
  <c r="AR10" i="49"/>
  <c r="X12" i="37"/>
  <c r="Y12" i="37"/>
  <c r="Z12" i="37" s="1"/>
  <c r="AR10" i="5"/>
  <c r="K21" i="3"/>
  <c r="AR10" i="60"/>
  <c r="AH12" i="80"/>
  <c r="AQ12" i="80" s="1"/>
  <c r="AF12" i="61"/>
  <c r="AO12" i="61" s="1"/>
  <c r="AE12" i="61"/>
  <c r="W13" i="61"/>
  <c r="AG12" i="61"/>
  <c r="AP12" i="61" s="1"/>
  <c r="AH11" i="4"/>
  <c r="AQ11" i="4" s="1"/>
  <c r="W12" i="49"/>
  <c r="AG11" i="49"/>
  <c r="AP11" i="49" s="1"/>
  <c r="AF11" i="49"/>
  <c r="AO11" i="49" s="1"/>
  <c r="AE11" i="49"/>
  <c r="K21" i="51"/>
  <c r="X12" i="21"/>
  <c r="Y12" i="21"/>
  <c r="Y12" i="82"/>
  <c r="X12" i="82"/>
  <c r="Z12" i="82" s="1"/>
  <c r="AH11" i="94"/>
  <c r="AQ11" i="94" s="1"/>
  <c r="AN10" i="71"/>
  <c r="AI10" i="71"/>
  <c r="AI10" i="15"/>
  <c r="AN10" i="15"/>
  <c r="AN11" i="86"/>
  <c r="AI11" i="86"/>
  <c r="Y12" i="64"/>
  <c r="X12" i="64"/>
  <c r="AR10" i="65"/>
  <c r="AG10" i="22"/>
  <c r="AP10" i="22" s="1"/>
  <c r="AF10" i="22"/>
  <c r="AO10" i="22" s="1"/>
  <c r="AE10" i="22"/>
  <c r="W11" i="22"/>
  <c r="AN10" i="44"/>
  <c r="AI10" i="44"/>
  <c r="W14" i="27"/>
  <c r="AG13" i="27"/>
  <c r="AP13" i="27" s="1"/>
  <c r="AF13" i="27"/>
  <c r="AO13" i="27" s="1"/>
  <c r="AE13" i="27"/>
  <c r="K22" i="10"/>
  <c r="AI11" i="31"/>
  <c r="AN11" i="31"/>
  <c r="K21" i="11"/>
  <c r="AH11" i="65"/>
  <c r="AQ11" i="65" s="1"/>
  <c r="Y12" i="12"/>
  <c r="X12" i="12"/>
  <c r="Y12" i="46"/>
  <c r="X12" i="46"/>
  <c r="Y12" i="39"/>
  <c r="X12" i="39"/>
  <c r="AE12" i="3"/>
  <c r="W13" i="3"/>
  <c r="AG12" i="3"/>
  <c r="AP12" i="3" s="1"/>
  <c r="AF12" i="3"/>
  <c r="AO12" i="3" s="1"/>
  <c r="AR9" i="78"/>
  <c r="AG11" i="72"/>
  <c r="AP11" i="72" s="1"/>
  <c r="AF11" i="72"/>
  <c r="AO11" i="72" s="1"/>
  <c r="AE11" i="72"/>
  <c r="W12" i="72"/>
  <c r="Y11" i="58"/>
  <c r="X11" i="58"/>
  <c r="AI11" i="8"/>
  <c r="AN11" i="8"/>
  <c r="AR10" i="93"/>
  <c r="AH12" i="19"/>
  <c r="AQ12" i="19" s="1"/>
  <c r="AH11" i="87"/>
  <c r="AQ11" i="87" s="1"/>
  <c r="Y12" i="42"/>
  <c r="X12" i="42"/>
  <c r="AI11" i="48"/>
  <c r="AN11" i="48"/>
  <c r="K21" i="71"/>
  <c r="Y13" i="29"/>
  <c r="X13" i="29"/>
  <c r="Z13" i="29" s="1"/>
  <c r="AR11" i="80"/>
  <c r="K23" i="65"/>
  <c r="AN12" i="9"/>
  <c r="AI12" i="9"/>
  <c r="AI12" i="41"/>
  <c r="AN12" i="41"/>
  <c r="AH11" i="30"/>
  <c r="AQ11" i="30" s="1"/>
  <c r="AR11" i="14"/>
  <c r="AH11" i="10"/>
  <c r="AQ11" i="10" s="1"/>
  <c r="AH12" i="89"/>
  <c r="AQ12" i="89" s="1"/>
  <c r="AI11" i="73"/>
  <c r="AN11" i="73"/>
  <c r="X11" i="34"/>
  <c r="Y11" i="34"/>
  <c r="W13" i="80"/>
  <c r="AG12" i="80"/>
  <c r="AP12" i="80" s="1"/>
  <c r="AF12" i="80"/>
  <c r="AO12" i="80" s="1"/>
  <c r="AE12" i="80"/>
  <c r="X12" i="2"/>
  <c r="Y12" i="2"/>
  <c r="K23" i="57"/>
  <c r="Y12" i="40"/>
  <c r="X12" i="40"/>
  <c r="AI11" i="21"/>
  <c r="AN11" i="21"/>
  <c r="K21" i="19"/>
  <c r="Z12" i="6"/>
  <c r="Z11" i="94"/>
  <c r="Z11" i="81"/>
  <c r="AG11" i="23"/>
  <c r="AP11" i="23" s="1"/>
  <c r="AF11" i="23"/>
  <c r="AO11" i="23" s="1"/>
  <c r="AE11" i="23"/>
  <c r="W12" i="23"/>
  <c r="AN11" i="64"/>
  <c r="AI11" i="64"/>
  <c r="AR10" i="91"/>
  <c r="K23" i="18"/>
  <c r="X12" i="45"/>
  <c r="Z12" i="45" s="1"/>
  <c r="Y12" i="45"/>
  <c r="AR10" i="52"/>
  <c r="AH11" i="7"/>
  <c r="AQ11" i="7" s="1"/>
  <c r="AI11" i="62"/>
  <c r="AN11" i="62"/>
  <c r="AI11" i="12"/>
  <c r="AN11" i="12"/>
  <c r="X12" i="18"/>
  <c r="Y12" i="18"/>
  <c r="Y12" i="68"/>
  <c r="X12" i="68"/>
  <c r="AN11" i="95"/>
  <c r="AI11" i="95"/>
  <c r="Z12" i="2" l="1"/>
  <c r="AG12" i="69"/>
  <c r="AP12" i="69" s="1"/>
  <c r="AF12" i="32"/>
  <c r="AO12" i="32" s="1"/>
  <c r="AG11" i="5"/>
  <c r="AP11" i="5" s="1"/>
  <c r="Z12" i="39"/>
  <c r="Z12" i="67"/>
  <c r="Z11" i="44"/>
  <c r="Z12" i="40"/>
  <c r="Z12" i="64"/>
  <c r="Z12" i="62"/>
  <c r="Z11" i="20"/>
  <c r="Z12" i="51"/>
  <c r="W13" i="51" s="1"/>
  <c r="AE12" i="69"/>
  <c r="AE12" i="32"/>
  <c r="Z12" i="75"/>
  <c r="W13" i="69"/>
  <c r="Z12" i="12"/>
  <c r="Z12" i="73"/>
  <c r="Z13" i="17"/>
  <c r="Z11" i="90"/>
  <c r="Z12" i="18"/>
  <c r="Z12" i="25"/>
  <c r="W12" i="10"/>
  <c r="AF12" i="89"/>
  <c r="AO12" i="89" s="1"/>
  <c r="AF12" i="96"/>
  <c r="AO12" i="96" s="1"/>
  <c r="Z12" i="8"/>
  <c r="Z11" i="15"/>
  <c r="AE11" i="15" s="1"/>
  <c r="Z12" i="76"/>
  <c r="W13" i="76" s="1"/>
  <c r="AG12" i="89"/>
  <c r="AP12" i="89" s="1"/>
  <c r="AI11" i="18"/>
  <c r="W12" i="5"/>
  <c r="Z12" i="48"/>
  <c r="AE11" i="5"/>
  <c r="Z11" i="11"/>
  <c r="W12" i="11" s="1"/>
  <c r="Z13" i="92"/>
  <c r="W14" i="92" s="1"/>
  <c r="Z12" i="53"/>
  <c r="W13" i="53" s="1"/>
  <c r="W13" i="82"/>
  <c r="AG12" i="82"/>
  <c r="AP12" i="82" s="1"/>
  <c r="AF12" i="82"/>
  <c r="AO12" i="82" s="1"/>
  <c r="AE12" i="82"/>
  <c r="AF13" i="92"/>
  <c r="AO13" i="92" s="1"/>
  <c r="AE13" i="92"/>
  <c r="W13" i="83"/>
  <c r="AG12" i="83"/>
  <c r="AP12" i="83" s="1"/>
  <c r="AF12" i="83"/>
  <c r="AO12" i="83" s="1"/>
  <c r="AE12" i="83"/>
  <c r="AE12" i="53"/>
  <c r="AF12" i="51"/>
  <c r="AO12" i="51" s="1"/>
  <c r="AE12" i="51"/>
  <c r="AG11" i="15"/>
  <c r="AP11" i="15" s="1"/>
  <c r="AF11" i="15"/>
  <c r="AO11" i="15" s="1"/>
  <c r="W13" i="73"/>
  <c r="AG12" i="73"/>
  <c r="AP12" i="73" s="1"/>
  <c r="AF12" i="73"/>
  <c r="AO12" i="73" s="1"/>
  <c r="AE12" i="73"/>
  <c r="AE12" i="40"/>
  <c r="W13" i="40"/>
  <c r="AG12" i="40"/>
  <c r="AP12" i="40" s="1"/>
  <c r="AF12" i="40"/>
  <c r="AO12" i="40" s="1"/>
  <c r="W14" i="29"/>
  <c r="AG13" i="29"/>
  <c r="AP13" i="29" s="1"/>
  <c r="AF13" i="29"/>
  <c r="AO13" i="29" s="1"/>
  <c r="AE13" i="29"/>
  <c r="W14" i="41"/>
  <c r="AG13" i="41"/>
  <c r="AP13" i="41" s="1"/>
  <c r="AF13" i="41"/>
  <c r="AO13" i="41" s="1"/>
  <c r="AE13" i="41"/>
  <c r="W13" i="48"/>
  <c r="AG12" i="48"/>
  <c r="AP12" i="48" s="1"/>
  <c r="AF12" i="48"/>
  <c r="AO12" i="48" s="1"/>
  <c r="AE12" i="48"/>
  <c r="W13" i="18"/>
  <c r="AG12" i="18"/>
  <c r="AP12" i="18" s="1"/>
  <c r="AF12" i="18"/>
  <c r="AO12" i="18" s="1"/>
  <c r="AE12" i="18"/>
  <c r="AF12" i="6"/>
  <c r="AO12" i="6" s="1"/>
  <c r="AE12" i="6"/>
  <c r="W13" i="6"/>
  <c r="AG12" i="6"/>
  <c r="AP12" i="6" s="1"/>
  <c r="AE12" i="2"/>
  <c r="W13" i="2"/>
  <c r="AG12" i="2"/>
  <c r="AP12" i="2" s="1"/>
  <c r="AF12" i="2"/>
  <c r="AO12" i="2" s="1"/>
  <c r="X14" i="27"/>
  <c r="Y14" i="27"/>
  <c r="AF12" i="37"/>
  <c r="AO12" i="37" s="1"/>
  <c r="W13" i="37"/>
  <c r="AG12" i="37"/>
  <c r="AP12" i="37" s="1"/>
  <c r="AE12" i="37"/>
  <c r="AH13" i="9"/>
  <c r="AQ13" i="9" s="1"/>
  <c r="K22" i="4"/>
  <c r="AF10" i="85"/>
  <c r="AO10" i="85" s="1"/>
  <c r="AE10" i="85"/>
  <c r="AG10" i="85"/>
  <c r="AP10" i="85" s="1"/>
  <c r="W11" i="85"/>
  <c r="AH12" i="1"/>
  <c r="AQ12" i="1" s="1"/>
  <c r="AI11" i="36"/>
  <c r="AN11" i="36"/>
  <c r="AI11" i="59"/>
  <c r="AN11" i="59"/>
  <c r="Y12" i="77"/>
  <c r="X12" i="77"/>
  <c r="AR11" i="51"/>
  <c r="AG11" i="20"/>
  <c r="AP11" i="20" s="1"/>
  <c r="AF11" i="20"/>
  <c r="AO11" i="20" s="1"/>
  <c r="AE11" i="20"/>
  <c r="W12" i="20"/>
  <c r="W13" i="86"/>
  <c r="AG12" i="86"/>
  <c r="AP12" i="86" s="1"/>
  <c r="AF12" i="86"/>
  <c r="AO12" i="86" s="1"/>
  <c r="AE12" i="86"/>
  <c r="AG12" i="67"/>
  <c r="AP12" i="67" s="1"/>
  <c r="W13" i="67"/>
  <c r="AF12" i="67"/>
  <c r="AO12" i="67" s="1"/>
  <c r="AE12" i="67"/>
  <c r="AR11" i="38"/>
  <c r="W13" i="57"/>
  <c r="AG12" i="57"/>
  <c r="AP12" i="57" s="1"/>
  <c r="AF12" i="57"/>
  <c r="AO12" i="57" s="1"/>
  <c r="AE12" i="57"/>
  <c r="AE11" i="44"/>
  <c r="W12" i="44"/>
  <c r="AG11" i="44"/>
  <c r="AP11" i="44" s="1"/>
  <c r="AF11" i="44"/>
  <c r="AO11" i="44" s="1"/>
  <c r="AH11" i="33"/>
  <c r="AQ11" i="33" s="1"/>
  <c r="K22" i="64"/>
  <c r="AH12" i="84"/>
  <c r="AQ12" i="84" s="1"/>
  <c r="K22" i="50"/>
  <c r="K23" i="5"/>
  <c r="AF12" i="75"/>
  <c r="AO12" i="75" s="1"/>
  <c r="AE12" i="75"/>
  <c r="W13" i="75"/>
  <c r="AG12" i="75"/>
  <c r="AP12" i="75" s="1"/>
  <c r="Y12" i="4"/>
  <c r="X12" i="4"/>
  <c r="AE12" i="25"/>
  <c r="W13" i="25"/>
  <c r="AG12" i="25"/>
  <c r="AP12" i="25" s="1"/>
  <c r="AF12" i="25"/>
  <c r="AO12" i="25" s="1"/>
  <c r="AH11" i="90"/>
  <c r="AQ11" i="90" s="1"/>
  <c r="X12" i="93"/>
  <c r="Y12" i="93"/>
  <c r="Z12" i="93" s="1"/>
  <c r="X13" i="69"/>
  <c r="Y13" i="69"/>
  <c r="AN12" i="32"/>
  <c r="AI12" i="32"/>
  <c r="AN12" i="96"/>
  <c r="AI12" i="96"/>
  <c r="AR11" i="8"/>
  <c r="X13" i="3"/>
  <c r="Y13" i="3"/>
  <c r="K23" i="10"/>
  <c r="AR10" i="44"/>
  <c r="AI11" i="49"/>
  <c r="AN11" i="49"/>
  <c r="K22" i="3"/>
  <c r="Z13" i="9"/>
  <c r="AR11" i="53"/>
  <c r="AH12" i="74"/>
  <c r="AQ12" i="74" s="1"/>
  <c r="K22" i="20"/>
  <c r="AH11" i="71"/>
  <c r="AQ11" i="71" s="1"/>
  <c r="AR11" i="25"/>
  <c r="AR11" i="84"/>
  <c r="AI11" i="43"/>
  <c r="AN11" i="43"/>
  <c r="AR11" i="46"/>
  <c r="AH11" i="63"/>
  <c r="AQ11" i="63" s="1"/>
  <c r="AR11" i="40"/>
  <c r="AN11" i="70"/>
  <c r="AI11" i="70"/>
  <c r="AH12" i="95"/>
  <c r="AQ12" i="95" s="1"/>
  <c r="AH12" i="31"/>
  <c r="AQ12" i="31" s="1"/>
  <c r="X13" i="26"/>
  <c r="Y13" i="26"/>
  <c r="K22" i="2"/>
  <c r="AR11" i="56"/>
  <c r="AR11" i="68"/>
  <c r="AR11" i="1"/>
  <c r="AH12" i="56"/>
  <c r="AQ12" i="56" s="1"/>
  <c r="AH12" i="38"/>
  <c r="AQ12" i="38" s="1"/>
  <c r="K23" i="14"/>
  <c r="W12" i="90"/>
  <c r="AG11" i="90"/>
  <c r="AP11" i="90" s="1"/>
  <c r="AE11" i="90"/>
  <c r="AF11" i="90"/>
  <c r="AO11" i="90" s="1"/>
  <c r="Y12" i="10"/>
  <c r="X12" i="10"/>
  <c r="AN12" i="89"/>
  <c r="AI12" i="89"/>
  <c r="AH12" i="42"/>
  <c r="AQ12" i="42" s="1"/>
  <c r="AH12" i="46"/>
  <c r="AQ12" i="46" s="1"/>
  <c r="K22" i="51"/>
  <c r="AH12" i="68"/>
  <c r="AQ12" i="68" s="1"/>
  <c r="AH11" i="34"/>
  <c r="AQ11" i="34" s="1"/>
  <c r="AR11" i="12"/>
  <c r="K22" i="19"/>
  <c r="Z11" i="34"/>
  <c r="Z12" i="42"/>
  <c r="AH11" i="58"/>
  <c r="AQ11" i="58" s="1"/>
  <c r="AI12" i="3"/>
  <c r="AN12" i="3"/>
  <c r="Z12" i="46"/>
  <c r="X13" i="61"/>
  <c r="Y13" i="61"/>
  <c r="Z12" i="74"/>
  <c r="K22" i="59"/>
  <c r="AI11" i="55"/>
  <c r="AN11" i="55"/>
  <c r="X12" i="13"/>
  <c r="Y12" i="13"/>
  <c r="AR10" i="20"/>
  <c r="K22" i="52"/>
  <c r="Z12" i="1"/>
  <c r="K22" i="8"/>
  <c r="AH13" i="41"/>
  <c r="AQ13" i="41" s="1"/>
  <c r="AH12" i="53"/>
  <c r="AQ12" i="53" s="1"/>
  <c r="AH11" i="11"/>
  <c r="AQ11" i="11" s="1"/>
  <c r="K22" i="60"/>
  <c r="W12" i="91"/>
  <c r="AG11" i="91"/>
  <c r="AP11" i="91" s="1"/>
  <c r="AF11" i="91"/>
  <c r="AO11" i="91" s="1"/>
  <c r="AE11" i="91"/>
  <c r="AR11" i="76"/>
  <c r="K22" i="55"/>
  <c r="K22" i="16"/>
  <c r="AH12" i="83"/>
  <c r="AQ12" i="83" s="1"/>
  <c r="AR11" i="42"/>
  <c r="Z12" i="95"/>
  <c r="Z12" i="31"/>
  <c r="K22" i="12"/>
  <c r="Z11" i="33"/>
  <c r="AN12" i="88"/>
  <c r="AI12" i="88"/>
  <c r="Z12" i="84"/>
  <c r="X12" i="35"/>
  <c r="Y12" i="35"/>
  <c r="AH13" i="92"/>
  <c r="AQ13" i="92" s="1"/>
  <c r="K22" i="15"/>
  <c r="AI11" i="87"/>
  <c r="AN11" i="87"/>
  <c r="X13" i="19"/>
  <c r="Y13" i="19"/>
  <c r="AN11" i="93"/>
  <c r="AI11" i="93"/>
  <c r="Y11" i="78"/>
  <c r="X11" i="78"/>
  <c r="AI11" i="10"/>
  <c r="AN11" i="10"/>
  <c r="X12" i="24"/>
  <c r="Y12" i="24"/>
  <c r="X13" i="32"/>
  <c r="Z13" i="32" s="1"/>
  <c r="Y13" i="32"/>
  <c r="Y13" i="96"/>
  <c r="X13" i="96"/>
  <c r="X12" i="23"/>
  <c r="Y12" i="23"/>
  <c r="AN11" i="72"/>
  <c r="AI11" i="72"/>
  <c r="AR11" i="86"/>
  <c r="AI11" i="23"/>
  <c r="AN11" i="23"/>
  <c r="AI12" i="80"/>
  <c r="AN12" i="80"/>
  <c r="Z12" i="68"/>
  <c r="K22" i="71"/>
  <c r="AH12" i="39"/>
  <c r="AQ12" i="39" s="1"/>
  <c r="AH12" i="12"/>
  <c r="AQ12" i="12" s="1"/>
  <c r="K22" i="11"/>
  <c r="AN13" i="27"/>
  <c r="AI13" i="27"/>
  <c r="X11" i="22"/>
  <c r="Y11" i="22"/>
  <c r="AH12" i="64"/>
  <c r="AQ12" i="64" s="1"/>
  <c r="AR10" i="15"/>
  <c r="AH12" i="21"/>
  <c r="AQ12" i="21" s="1"/>
  <c r="AI12" i="61"/>
  <c r="AN12" i="61"/>
  <c r="X11" i="16"/>
  <c r="Y11" i="16"/>
  <c r="Y13" i="79"/>
  <c r="X13" i="79"/>
  <c r="AH12" i="8"/>
  <c r="AQ12" i="8" s="1"/>
  <c r="AN11" i="13"/>
  <c r="AI11" i="13"/>
  <c r="Z11" i="71"/>
  <c r="Y13" i="14"/>
  <c r="X13" i="14"/>
  <c r="AR11" i="37"/>
  <c r="AN11" i="77"/>
  <c r="AI11" i="77"/>
  <c r="AG11" i="28"/>
  <c r="AP11" i="28" s="1"/>
  <c r="AF11" i="28"/>
  <c r="AO11" i="28" s="1"/>
  <c r="AE11" i="28"/>
  <c r="W12" i="28"/>
  <c r="Z11" i="63"/>
  <c r="AE12" i="66"/>
  <c r="AG12" i="66"/>
  <c r="AP12" i="66" s="1"/>
  <c r="W13" i="66"/>
  <c r="AF12" i="66"/>
  <c r="AO12" i="66" s="1"/>
  <c r="K22" i="67"/>
  <c r="AR11" i="39"/>
  <c r="AF12" i="47"/>
  <c r="AO12" i="47" s="1"/>
  <c r="W13" i="47"/>
  <c r="AG12" i="47"/>
  <c r="AP12" i="47" s="1"/>
  <c r="AE12" i="47"/>
  <c r="AN12" i="26"/>
  <c r="AI12" i="26"/>
  <c r="AR10" i="34"/>
  <c r="W12" i="54"/>
  <c r="AF11" i="54"/>
  <c r="AO11" i="54" s="1"/>
  <c r="AE11" i="54"/>
  <c r="AG11" i="54"/>
  <c r="AP11" i="54" s="1"/>
  <c r="AR11" i="18"/>
  <c r="K23" i="24"/>
  <c r="AR11" i="82"/>
  <c r="AI11" i="4"/>
  <c r="AN11" i="4"/>
  <c r="Z12" i="56"/>
  <c r="Z12" i="38"/>
  <c r="K23" i="22"/>
  <c r="K23" i="13"/>
  <c r="AI12" i="50"/>
  <c r="AN12" i="50"/>
  <c r="AI11" i="24"/>
  <c r="AN11" i="24"/>
  <c r="Y12" i="30"/>
  <c r="X12" i="30"/>
  <c r="AR11" i="62"/>
  <c r="AH12" i="45"/>
  <c r="AQ12" i="45" s="1"/>
  <c r="AR11" i="64"/>
  <c r="AG11" i="81"/>
  <c r="AP11" i="81" s="1"/>
  <c r="W12" i="81"/>
  <c r="AF11" i="81"/>
  <c r="AO11" i="81" s="1"/>
  <c r="AE11" i="81"/>
  <c r="AR11" i="21"/>
  <c r="AR11" i="73"/>
  <c r="AR12" i="41"/>
  <c r="Z11" i="58"/>
  <c r="AN10" i="22"/>
  <c r="AI10" i="22"/>
  <c r="AR10" i="71"/>
  <c r="Z12" i="21"/>
  <c r="Y12" i="49"/>
  <c r="X12" i="49"/>
  <c r="AI10" i="16"/>
  <c r="AN10" i="16"/>
  <c r="AR11" i="83"/>
  <c r="AR10" i="11"/>
  <c r="AR12" i="17"/>
  <c r="Y12" i="55"/>
  <c r="X12" i="55"/>
  <c r="Z12" i="55" s="1"/>
  <c r="AR10" i="63"/>
  <c r="K22" i="72"/>
  <c r="AN12" i="14"/>
  <c r="AI12" i="14"/>
  <c r="AR11" i="75"/>
  <c r="K23" i="17"/>
  <c r="AR11" i="57"/>
  <c r="Y12" i="36"/>
  <c r="X12" i="36"/>
  <c r="K23" i="6"/>
  <c r="K22" i="63"/>
  <c r="AH12" i="62"/>
  <c r="AQ12" i="62" s="1"/>
  <c r="AH12" i="67"/>
  <c r="AQ12" i="67" s="1"/>
  <c r="AR11" i="2"/>
  <c r="K22" i="23"/>
  <c r="AH12" i="57"/>
  <c r="AQ12" i="57" s="1"/>
  <c r="X12" i="70"/>
  <c r="Y12" i="70"/>
  <c r="Y12" i="7"/>
  <c r="X12" i="7"/>
  <c r="K22" i="7"/>
  <c r="AH11" i="44"/>
  <c r="AQ11" i="44" s="1"/>
  <c r="K22" i="68"/>
  <c r="AR12" i="29"/>
  <c r="AH13" i="17"/>
  <c r="AQ13" i="17" s="1"/>
  <c r="AR10" i="90"/>
  <c r="AI11" i="35"/>
  <c r="AN11" i="35"/>
  <c r="AH12" i="25"/>
  <c r="AQ12" i="25" s="1"/>
  <c r="X12" i="87"/>
  <c r="Y12" i="87"/>
  <c r="AR10" i="58"/>
  <c r="Y12" i="65"/>
  <c r="X12" i="65"/>
  <c r="Y12" i="52"/>
  <c r="X12" i="52"/>
  <c r="X12" i="60"/>
  <c r="Y12" i="60"/>
  <c r="X13" i="89"/>
  <c r="Y13" i="89"/>
  <c r="X12" i="5"/>
  <c r="Y12" i="5"/>
  <c r="Z12" i="5" s="1"/>
  <c r="AR11" i="95"/>
  <c r="AH12" i="18"/>
  <c r="AQ12" i="18" s="1"/>
  <c r="AG12" i="45"/>
  <c r="AP12" i="45" s="1"/>
  <c r="AF12" i="45"/>
  <c r="AO12" i="45" s="1"/>
  <c r="AE12" i="45"/>
  <c r="W13" i="45"/>
  <c r="AF11" i="94"/>
  <c r="AO11" i="94" s="1"/>
  <c r="AE11" i="94"/>
  <c r="AG11" i="94"/>
  <c r="AP11" i="94" s="1"/>
  <c r="W12" i="94"/>
  <c r="AH12" i="40"/>
  <c r="AQ12" i="40" s="1"/>
  <c r="AH12" i="2"/>
  <c r="AQ12" i="2" s="1"/>
  <c r="X13" i="80"/>
  <c r="Y13" i="80"/>
  <c r="AR12" i="9"/>
  <c r="AH13" i="29"/>
  <c r="AQ13" i="29" s="1"/>
  <c r="AR11" i="48"/>
  <c r="Y12" i="72"/>
  <c r="X12" i="72"/>
  <c r="AE12" i="39"/>
  <c r="W13" i="39"/>
  <c r="AG12" i="39"/>
  <c r="AP12" i="39" s="1"/>
  <c r="AF12" i="39"/>
  <c r="AO12" i="39" s="1"/>
  <c r="AG12" i="12"/>
  <c r="AP12" i="12" s="1"/>
  <c r="AF12" i="12"/>
  <c r="AO12" i="12" s="1"/>
  <c r="AE12" i="12"/>
  <c r="W13" i="12"/>
  <c r="AR11" i="31"/>
  <c r="W13" i="64"/>
  <c r="AG12" i="64"/>
  <c r="AP12" i="64" s="1"/>
  <c r="AF12" i="64"/>
  <c r="AO12" i="64" s="1"/>
  <c r="AE12" i="64"/>
  <c r="AH12" i="82"/>
  <c r="AQ12" i="82" s="1"/>
  <c r="AH12" i="37"/>
  <c r="AQ12" i="37" s="1"/>
  <c r="AN12" i="79"/>
  <c r="AI12" i="79"/>
  <c r="AF12" i="8"/>
  <c r="AO12" i="8" s="1"/>
  <c r="AE12" i="8"/>
  <c r="W13" i="8"/>
  <c r="AG12" i="8"/>
  <c r="AP12" i="8" s="1"/>
  <c r="AR12" i="92"/>
  <c r="AH11" i="15"/>
  <c r="AQ11" i="15" s="1"/>
  <c r="AR10" i="33"/>
  <c r="Y12" i="59"/>
  <c r="X12" i="59"/>
  <c r="X12" i="43"/>
  <c r="Y12" i="43"/>
  <c r="AE12" i="62"/>
  <c r="W13" i="62"/>
  <c r="AG12" i="62"/>
  <c r="AP12" i="62" s="1"/>
  <c r="AF12" i="62"/>
  <c r="AO12" i="62" s="1"/>
  <c r="AH11" i="20"/>
  <c r="AQ11" i="20" s="1"/>
  <c r="AH12" i="86"/>
  <c r="AQ12" i="86" s="1"/>
  <c r="AH12" i="73"/>
  <c r="AQ12" i="73" s="1"/>
  <c r="AH12" i="48"/>
  <c r="AQ12" i="48" s="1"/>
  <c r="AH12" i="51"/>
  <c r="AQ12" i="51" s="1"/>
  <c r="AI11" i="7"/>
  <c r="AN11" i="7"/>
  <c r="K22" i="56"/>
  <c r="X13" i="88"/>
  <c r="Y13" i="88"/>
  <c r="AR11" i="74"/>
  <c r="AE13" i="17"/>
  <c r="W14" i="17"/>
  <c r="AG13" i="17"/>
  <c r="AP13" i="17" s="1"/>
  <c r="AF13" i="17"/>
  <c r="AO13" i="17" s="1"/>
  <c r="AH12" i="76"/>
  <c r="AQ12" i="76" s="1"/>
  <c r="AR11" i="45"/>
  <c r="AR11" i="67"/>
  <c r="AH12" i="75"/>
  <c r="AQ12" i="75" s="1"/>
  <c r="AI12" i="19"/>
  <c r="AN12" i="19"/>
  <c r="AN11" i="65"/>
  <c r="AI11" i="65"/>
  <c r="Y13" i="50"/>
  <c r="X13" i="50"/>
  <c r="AI10" i="78"/>
  <c r="AN10" i="78"/>
  <c r="AN11" i="52"/>
  <c r="AI11" i="52"/>
  <c r="AI11" i="60"/>
  <c r="AN11" i="60"/>
  <c r="AI12" i="69"/>
  <c r="AN12" i="69"/>
  <c r="AN11" i="30"/>
  <c r="AI11" i="30"/>
  <c r="AI11" i="5"/>
  <c r="AN11" i="5"/>
  <c r="AF12" i="53" l="1"/>
  <c r="AO12" i="53" s="1"/>
  <c r="Z12" i="49"/>
  <c r="Z13" i="19"/>
  <c r="AF12" i="76"/>
  <c r="AO12" i="76" s="1"/>
  <c r="W12" i="15"/>
  <c r="AG12" i="51"/>
  <c r="AP12" i="51" s="1"/>
  <c r="AE12" i="76"/>
  <c r="Z13" i="3"/>
  <c r="Z12" i="23"/>
  <c r="Z11" i="16"/>
  <c r="AG12" i="76"/>
  <c r="AP12" i="76" s="1"/>
  <c r="AE11" i="11"/>
  <c r="Z13" i="80"/>
  <c r="AE13" i="80" s="1"/>
  <c r="Z12" i="60"/>
  <c r="AF12" i="60" s="1"/>
  <c r="AO12" i="60" s="1"/>
  <c r="Z13" i="14"/>
  <c r="Z13" i="79"/>
  <c r="AF11" i="11"/>
  <c r="AO11" i="11" s="1"/>
  <c r="Z11" i="78"/>
  <c r="AF11" i="78" s="1"/>
  <c r="AO11" i="78" s="1"/>
  <c r="Z13" i="61"/>
  <c r="AG13" i="61" s="1"/>
  <c r="AP13" i="61" s="1"/>
  <c r="AG13" i="92"/>
  <c r="AP13" i="92" s="1"/>
  <c r="AG12" i="53"/>
  <c r="AP12" i="53" s="1"/>
  <c r="AG11" i="11"/>
  <c r="AP11" i="11" s="1"/>
  <c r="W12" i="78"/>
  <c r="AG11" i="78"/>
  <c r="AP11" i="78" s="1"/>
  <c r="AG13" i="3"/>
  <c r="AP13" i="3" s="1"/>
  <c r="AF13" i="3"/>
  <c r="AO13" i="3" s="1"/>
  <c r="AE13" i="3"/>
  <c r="W14" i="3"/>
  <c r="AG13" i="80"/>
  <c r="AP13" i="80" s="1"/>
  <c r="AF13" i="80"/>
  <c r="AO13" i="80" s="1"/>
  <c r="W13" i="60"/>
  <c r="AG12" i="60"/>
  <c r="AP12" i="60" s="1"/>
  <c r="W14" i="14"/>
  <c r="AG13" i="14"/>
  <c r="AP13" i="14" s="1"/>
  <c r="AF13" i="14"/>
  <c r="AO13" i="14" s="1"/>
  <c r="AE13" i="14"/>
  <c r="W13" i="93"/>
  <c r="AG12" i="93"/>
  <c r="AP12" i="93" s="1"/>
  <c r="AF12" i="93"/>
  <c r="AO12" i="93" s="1"/>
  <c r="AE12" i="93"/>
  <c r="AF12" i="5"/>
  <c r="AO12" i="5" s="1"/>
  <c r="AE12" i="5"/>
  <c r="W13" i="5"/>
  <c r="AG12" i="5"/>
  <c r="AP12" i="5" s="1"/>
  <c r="W13" i="55"/>
  <c r="AG12" i="55"/>
  <c r="AP12" i="55" s="1"/>
  <c r="AF12" i="55"/>
  <c r="AO12" i="55" s="1"/>
  <c r="AE12" i="55"/>
  <c r="AH12" i="43"/>
  <c r="AQ12" i="43" s="1"/>
  <c r="X13" i="8"/>
  <c r="Y13" i="8"/>
  <c r="AH12" i="65"/>
  <c r="AQ12" i="65" s="1"/>
  <c r="AH12" i="87"/>
  <c r="AQ12" i="87" s="1"/>
  <c r="AH12" i="7"/>
  <c r="AQ12" i="7" s="1"/>
  <c r="AE12" i="49"/>
  <c r="W13" i="49"/>
  <c r="AG12" i="49"/>
  <c r="AP12" i="49" s="1"/>
  <c r="AF12" i="49"/>
  <c r="AO12" i="49" s="1"/>
  <c r="AG11" i="58"/>
  <c r="AP11" i="58" s="1"/>
  <c r="AF11" i="58"/>
  <c r="AO11" i="58" s="1"/>
  <c r="AE11" i="58"/>
  <c r="W12" i="58"/>
  <c r="Y13" i="47"/>
  <c r="X13" i="47"/>
  <c r="K23" i="67"/>
  <c r="AG11" i="16"/>
  <c r="AP11" i="16" s="1"/>
  <c r="AF11" i="16"/>
  <c r="AO11" i="16" s="1"/>
  <c r="AE11" i="16"/>
  <c r="W12" i="16"/>
  <c r="AR13" i="27"/>
  <c r="K23" i="71"/>
  <c r="W13" i="84"/>
  <c r="AG12" i="84"/>
  <c r="AP12" i="84" s="1"/>
  <c r="AF12" i="84"/>
  <c r="AO12" i="84" s="1"/>
  <c r="AE12" i="84"/>
  <c r="AF12" i="31"/>
  <c r="AO12" i="31" s="1"/>
  <c r="AE12" i="31"/>
  <c r="W13" i="31"/>
  <c r="AG12" i="31"/>
  <c r="AP12" i="31" s="1"/>
  <c r="K23" i="55"/>
  <c r="AR11" i="55"/>
  <c r="K23" i="19"/>
  <c r="AR12" i="89"/>
  <c r="AH13" i="26"/>
  <c r="AQ13" i="26" s="1"/>
  <c r="AR11" i="70"/>
  <c r="AH13" i="69"/>
  <c r="AQ13" i="69" s="1"/>
  <c r="Y13" i="25"/>
  <c r="X13" i="25"/>
  <c r="Y13" i="67"/>
  <c r="X13" i="67"/>
  <c r="K23" i="4"/>
  <c r="Y13" i="37"/>
  <c r="X13" i="37"/>
  <c r="Y14" i="29"/>
  <c r="X14" i="29"/>
  <c r="AI12" i="40"/>
  <c r="AN12" i="40"/>
  <c r="AN11" i="15"/>
  <c r="AI11" i="15"/>
  <c r="X13" i="51"/>
  <c r="Y13" i="51"/>
  <c r="X13" i="64"/>
  <c r="Y13" i="64"/>
  <c r="AH12" i="72"/>
  <c r="AQ12" i="72" s="1"/>
  <c r="AR12" i="69"/>
  <c r="AR10" i="78"/>
  <c r="AR11" i="7"/>
  <c r="Z12" i="43"/>
  <c r="AI12" i="8"/>
  <c r="AN12" i="8"/>
  <c r="AH13" i="80"/>
  <c r="AQ13" i="80" s="1"/>
  <c r="AN11" i="94"/>
  <c r="AI11" i="94"/>
  <c r="AH12" i="5"/>
  <c r="AQ12" i="5" s="1"/>
  <c r="AH12" i="60"/>
  <c r="AQ12" i="60" s="1"/>
  <c r="Z12" i="87"/>
  <c r="W13" i="21"/>
  <c r="AG12" i="21"/>
  <c r="AP12" i="21" s="1"/>
  <c r="AF12" i="21"/>
  <c r="AO12" i="21" s="1"/>
  <c r="AE12" i="21"/>
  <c r="AR11" i="24"/>
  <c r="AI11" i="54"/>
  <c r="AN11" i="54"/>
  <c r="AG11" i="63"/>
  <c r="AP11" i="63" s="1"/>
  <c r="AF11" i="63"/>
  <c r="AO11" i="63" s="1"/>
  <c r="AE11" i="63"/>
  <c r="W12" i="63"/>
  <c r="AR11" i="77"/>
  <c r="AH13" i="79"/>
  <c r="AQ13" i="79" s="1"/>
  <c r="AR11" i="23"/>
  <c r="AH12" i="23"/>
  <c r="AQ12" i="23" s="1"/>
  <c r="AH13" i="32"/>
  <c r="AQ13" i="32" s="1"/>
  <c r="AR11" i="10"/>
  <c r="AR12" i="88"/>
  <c r="AG12" i="95"/>
  <c r="AP12" i="95" s="1"/>
  <c r="AE12" i="95"/>
  <c r="AF12" i="95"/>
  <c r="AO12" i="95" s="1"/>
  <c r="W13" i="95"/>
  <c r="Y12" i="91"/>
  <c r="X12" i="91"/>
  <c r="W13" i="46"/>
  <c r="AG12" i="46"/>
  <c r="AP12" i="46" s="1"/>
  <c r="AF12" i="46"/>
  <c r="AO12" i="46" s="1"/>
  <c r="AE12" i="46"/>
  <c r="AE12" i="42"/>
  <c r="W13" i="42"/>
  <c r="AG12" i="42"/>
  <c r="AP12" i="42" s="1"/>
  <c r="AF12" i="42"/>
  <c r="AO12" i="42" s="1"/>
  <c r="K23" i="51"/>
  <c r="AN11" i="90"/>
  <c r="AI11" i="90"/>
  <c r="Z13" i="26"/>
  <c r="K23" i="3"/>
  <c r="AR12" i="96"/>
  <c r="Z13" i="69"/>
  <c r="X13" i="75"/>
  <c r="Y13" i="75"/>
  <c r="AI11" i="44"/>
  <c r="AN11" i="44"/>
  <c r="X13" i="57"/>
  <c r="Y13" i="57"/>
  <c r="X12" i="20"/>
  <c r="Y12" i="20"/>
  <c r="AR11" i="59"/>
  <c r="X11" i="85"/>
  <c r="Y11" i="85"/>
  <c r="Y13" i="2"/>
  <c r="X13" i="2"/>
  <c r="Z13" i="2" s="1"/>
  <c r="AI12" i="18"/>
  <c r="AN12" i="18"/>
  <c r="X14" i="41"/>
  <c r="Y14" i="41"/>
  <c r="AN12" i="73"/>
  <c r="AI12" i="73"/>
  <c r="AH13" i="50"/>
  <c r="AQ13" i="50" s="1"/>
  <c r="AR12" i="19"/>
  <c r="AH13" i="88"/>
  <c r="AQ13" i="88" s="1"/>
  <c r="AH12" i="59"/>
  <c r="AQ12" i="59" s="1"/>
  <c r="Z12" i="72"/>
  <c r="Z12" i="65"/>
  <c r="AR11" i="35"/>
  <c r="Z12" i="7"/>
  <c r="AH12" i="36"/>
  <c r="AQ12" i="36" s="1"/>
  <c r="K23" i="72"/>
  <c r="AN11" i="81"/>
  <c r="AI11" i="81"/>
  <c r="W13" i="38"/>
  <c r="AG12" i="38"/>
  <c r="AP12" i="38" s="1"/>
  <c r="AF12" i="38"/>
  <c r="AO12" i="38" s="1"/>
  <c r="AE12" i="38"/>
  <c r="AR12" i="26"/>
  <c r="X13" i="66"/>
  <c r="Y13" i="66"/>
  <c r="X12" i="28"/>
  <c r="Y12" i="28"/>
  <c r="AG11" i="71"/>
  <c r="AP11" i="71" s="1"/>
  <c r="AF11" i="71"/>
  <c r="AO11" i="71" s="1"/>
  <c r="W12" i="71"/>
  <c r="AE11" i="71"/>
  <c r="AR12" i="61"/>
  <c r="W13" i="23"/>
  <c r="AG12" i="23"/>
  <c r="AP12" i="23" s="1"/>
  <c r="AF12" i="23"/>
  <c r="AO12" i="23" s="1"/>
  <c r="AE12" i="23"/>
  <c r="AF13" i="32"/>
  <c r="AO13" i="32" s="1"/>
  <c r="AE13" i="32"/>
  <c r="W14" i="32"/>
  <c r="AG13" i="32"/>
  <c r="AP13" i="32" s="1"/>
  <c r="AH11" i="78"/>
  <c r="AQ11" i="78" s="1"/>
  <c r="AH13" i="19"/>
  <c r="AQ13" i="19" s="1"/>
  <c r="K23" i="8"/>
  <c r="K23" i="59"/>
  <c r="AH12" i="10"/>
  <c r="AQ12" i="10" s="1"/>
  <c r="AI12" i="25"/>
  <c r="AN12" i="25"/>
  <c r="K23" i="50"/>
  <c r="AI12" i="86"/>
  <c r="AN12" i="86"/>
  <c r="AN11" i="20"/>
  <c r="AI11" i="20"/>
  <c r="AI12" i="2"/>
  <c r="AN12" i="2"/>
  <c r="X13" i="48"/>
  <c r="Y13" i="48"/>
  <c r="X13" i="53"/>
  <c r="Y13" i="53"/>
  <c r="X13" i="83"/>
  <c r="Y13" i="83"/>
  <c r="X14" i="92"/>
  <c r="Y14" i="92"/>
  <c r="Z14" i="92" s="1"/>
  <c r="AN12" i="82"/>
  <c r="AI12" i="82"/>
  <c r="AR11" i="60"/>
  <c r="Y14" i="17"/>
  <c r="X14" i="17"/>
  <c r="Z13" i="88"/>
  <c r="X13" i="62"/>
  <c r="Y13" i="62"/>
  <c r="AR12" i="79"/>
  <c r="AI12" i="64"/>
  <c r="AN12" i="64"/>
  <c r="X13" i="12"/>
  <c r="Y13" i="12"/>
  <c r="Y13" i="39"/>
  <c r="X13" i="39"/>
  <c r="Y13" i="45"/>
  <c r="X13" i="45"/>
  <c r="AH12" i="52"/>
  <c r="AQ12" i="52" s="1"/>
  <c r="K23" i="23"/>
  <c r="AR10" i="16"/>
  <c r="AH12" i="30"/>
  <c r="AQ12" i="30" s="1"/>
  <c r="AR12" i="50"/>
  <c r="W13" i="56"/>
  <c r="AG12" i="56"/>
  <c r="AP12" i="56" s="1"/>
  <c r="AF12" i="56"/>
  <c r="AO12" i="56" s="1"/>
  <c r="AE12" i="56"/>
  <c r="X12" i="54"/>
  <c r="Y12" i="54"/>
  <c r="AR11" i="13"/>
  <c r="AF13" i="79"/>
  <c r="AO13" i="79" s="1"/>
  <c r="AE13" i="79"/>
  <c r="W14" i="79"/>
  <c r="AG13" i="79"/>
  <c r="AP13" i="79" s="1"/>
  <c r="K23" i="11"/>
  <c r="AF12" i="68"/>
  <c r="AO12" i="68" s="1"/>
  <c r="W13" i="68"/>
  <c r="AG12" i="68"/>
  <c r="AP12" i="68" s="1"/>
  <c r="AE12" i="68"/>
  <c r="AH13" i="96"/>
  <c r="AQ13" i="96" s="1"/>
  <c r="AE13" i="19"/>
  <c r="W14" i="19"/>
  <c r="AG13" i="19"/>
  <c r="AP13" i="19" s="1"/>
  <c r="AF13" i="19"/>
  <c r="AO13" i="19" s="1"/>
  <c r="K23" i="15"/>
  <c r="W12" i="33"/>
  <c r="AG11" i="33"/>
  <c r="AP11" i="33" s="1"/>
  <c r="AF11" i="33"/>
  <c r="AO11" i="33" s="1"/>
  <c r="AE11" i="33"/>
  <c r="K23" i="60"/>
  <c r="AE12" i="1"/>
  <c r="W13" i="1"/>
  <c r="AG12" i="1"/>
  <c r="AP12" i="1" s="1"/>
  <c r="AF12" i="1"/>
  <c r="AO12" i="1" s="1"/>
  <c r="AH12" i="13"/>
  <c r="AQ12" i="13" s="1"/>
  <c r="AE12" i="74"/>
  <c r="W13" i="74"/>
  <c r="AG12" i="74"/>
  <c r="AP12" i="74" s="1"/>
  <c r="AF12" i="74"/>
  <c r="AO12" i="74" s="1"/>
  <c r="AR12" i="3"/>
  <c r="X12" i="90"/>
  <c r="Y12" i="90"/>
  <c r="K23" i="20"/>
  <c r="AR11" i="49"/>
  <c r="AH13" i="3"/>
  <c r="AQ13" i="3" s="1"/>
  <c r="AR12" i="32"/>
  <c r="AH12" i="93"/>
  <c r="AQ12" i="93" s="1"/>
  <c r="AH12" i="4"/>
  <c r="AQ12" i="4" s="1"/>
  <c r="AI12" i="75"/>
  <c r="AN12" i="75"/>
  <c r="K23" i="64"/>
  <c r="AH12" i="77"/>
  <c r="AQ12" i="77" s="1"/>
  <c r="AR11" i="36"/>
  <c r="AN10" i="85"/>
  <c r="AI10" i="85"/>
  <c r="AN12" i="37"/>
  <c r="AI12" i="37"/>
  <c r="AH14" i="27"/>
  <c r="AQ14" i="27" s="1"/>
  <c r="AI13" i="29"/>
  <c r="AN13" i="29"/>
  <c r="Y13" i="76"/>
  <c r="X13" i="76"/>
  <c r="AI12" i="51"/>
  <c r="AN12" i="51"/>
  <c r="AN12" i="53"/>
  <c r="AI12" i="53"/>
  <c r="AR11" i="52"/>
  <c r="AI13" i="17"/>
  <c r="AN13" i="17"/>
  <c r="AI12" i="62"/>
  <c r="AN12" i="62"/>
  <c r="Z12" i="59"/>
  <c r="AN12" i="12"/>
  <c r="AI12" i="12"/>
  <c r="Y12" i="94"/>
  <c r="X12" i="94"/>
  <c r="AN12" i="45"/>
  <c r="AI12" i="45"/>
  <c r="AH13" i="89"/>
  <c r="AQ13" i="89" s="1"/>
  <c r="K23" i="68"/>
  <c r="AH12" i="70"/>
  <c r="AQ12" i="70" s="1"/>
  <c r="Z12" i="36"/>
  <c r="AH12" i="49"/>
  <c r="AQ12" i="49" s="1"/>
  <c r="AR10" i="22"/>
  <c r="X12" i="81"/>
  <c r="Y12" i="81"/>
  <c r="AI12" i="47"/>
  <c r="AN12" i="47"/>
  <c r="AN12" i="66"/>
  <c r="AI12" i="66"/>
  <c r="AN11" i="28"/>
  <c r="AI11" i="28"/>
  <c r="AH11" i="22"/>
  <c r="AQ11" i="22" s="1"/>
  <c r="AR11" i="72"/>
  <c r="AH12" i="24"/>
  <c r="AQ12" i="24" s="1"/>
  <c r="AH12" i="35"/>
  <c r="AQ12" i="35" s="1"/>
  <c r="K23" i="16"/>
  <c r="AN11" i="91"/>
  <c r="AI11" i="91"/>
  <c r="Z12" i="13"/>
  <c r="W12" i="34"/>
  <c r="AG11" i="34"/>
  <c r="AP11" i="34" s="1"/>
  <c r="AF11" i="34"/>
  <c r="AO11" i="34" s="1"/>
  <c r="AE11" i="34"/>
  <c r="Z12" i="10"/>
  <c r="K23" i="2"/>
  <c r="AI12" i="57"/>
  <c r="AN12" i="57"/>
  <c r="AN12" i="67"/>
  <c r="AI12" i="67"/>
  <c r="Z14" i="27"/>
  <c r="X13" i="6"/>
  <c r="Y13" i="6"/>
  <c r="Y13" i="18"/>
  <c r="X13" i="18"/>
  <c r="AI13" i="41"/>
  <c r="AN13" i="41"/>
  <c r="Y13" i="40"/>
  <c r="X13" i="40"/>
  <c r="Y13" i="73"/>
  <c r="X13" i="73"/>
  <c r="Y12" i="11"/>
  <c r="X12" i="11"/>
  <c r="AR11" i="5"/>
  <c r="AR11" i="30"/>
  <c r="Z13" i="50"/>
  <c r="AR11" i="65"/>
  <c r="K23" i="56"/>
  <c r="AI12" i="39"/>
  <c r="AN12" i="39"/>
  <c r="Z13" i="89"/>
  <c r="Z12" i="52"/>
  <c r="K23" i="7"/>
  <c r="Z12" i="70"/>
  <c r="K23" i="63"/>
  <c r="AR12" i="14"/>
  <c r="AH12" i="55"/>
  <c r="AQ12" i="55" s="1"/>
  <c r="Z12" i="30"/>
  <c r="AR11" i="4"/>
  <c r="AH13" i="14"/>
  <c r="AQ13" i="14" s="1"/>
  <c r="AH11" i="16"/>
  <c r="AQ11" i="16" s="1"/>
  <c r="Z11" i="22"/>
  <c r="AR12" i="80"/>
  <c r="Z13" i="96"/>
  <c r="Z12" i="24"/>
  <c r="AR11" i="93"/>
  <c r="AR11" i="87"/>
  <c r="Z12" i="35"/>
  <c r="K23" i="12"/>
  <c r="K23" i="52"/>
  <c r="AH13" i="61"/>
  <c r="AQ13" i="61" s="1"/>
  <c r="AR11" i="43"/>
  <c r="W14" i="9"/>
  <c r="AG13" i="9"/>
  <c r="AP13" i="9" s="1"/>
  <c r="AF13" i="9"/>
  <c r="AO13" i="9" s="1"/>
  <c r="AE13" i="9"/>
  <c r="Z12" i="4"/>
  <c r="X12" i="44"/>
  <c r="Y12" i="44"/>
  <c r="Y13" i="86"/>
  <c r="X13" i="86"/>
  <c r="Z13" i="86" s="1"/>
  <c r="Z12" i="77"/>
  <c r="AI12" i="6"/>
  <c r="AN12" i="6"/>
  <c r="AI12" i="48"/>
  <c r="AN12" i="48"/>
  <c r="AN12" i="76"/>
  <c r="AI12" i="76"/>
  <c r="Y12" i="15"/>
  <c r="X12" i="15"/>
  <c r="AI12" i="83"/>
  <c r="AN12" i="83"/>
  <c r="AN13" i="92"/>
  <c r="AI13" i="92"/>
  <c r="AI11" i="11"/>
  <c r="AN11" i="11"/>
  <c r="Y13" i="82"/>
  <c r="X13" i="82"/>
  <c r="Z13" i="83" l="1"/>
  <c r="Z12" i="90"/>
  <c r="Z13" i="82"/>
  <c r="AE13" i="82" s="1"/>
  <c r="Z12" i="94"/>
  <c r="Z13" i="73"/>
  <c r="AG13" i="73" s="1"/>
  <c r="AP13" i="73" s="1"/>
  <c r="AE11" i="78"/>
  <c r="Z13" i="75"/>
  <c r="W14" i="80"/>
  <c r="Z13" i="39"/>
  <c r="Z13" i="48"/>
  <c r="W14" i="61"/>
  <c r="Z12" i="44"/>
  <c r="W13" i="44" s="1"/>
  <c r="AE13" i="61"/>
  <c r="Z13" i="18"/>
  <c r="AG13" i="18" s="1"/>
  <c r="AP13" i="18" s="1"/>
  <c r="Z13" i="62"/>
  <c r="AE12" i="60"/>
  <c r="AF13" i="61"/>
  <c r="AO13" i="61" s="1"/>
  <c r="Z11" i="85"/>
  <c r="AG11" i="85" s="1"/>
  <c r="AP11" i="85" s="1"/>
  <c r="Z14" i="29"/>
  <c r="Z13" i="12"/>
  <c r="W14" i="12" s="1"/>
  <c r="Z13" i="25"/>
  <c r="W14" i="25" s="1"/>
  <c r="Z13" i="53"/>
  <c r="W14" i="53" s="1"/>
  <c r="Z12" i="91"/>
  <c r="AE12" i="91" s="1"/>
  <c r="W12" i="85"/>
  <c r="AE11" i="85"/>
  <c r="AE13" i="12"/>
  <c r="AF13" i="53"/>
  <c r="AO13" i="53" s="1"/>
  <c r="AE13" i="53"/>
  <c r="AG12" i="91"/>
  <c r="AP12" i="91" s="1"/>
  <c r="AF12" i="91"/>
  <c r="AO12" i="91" s="1"/>
  <c r="W14" i="82"/>
  <c r="AF13" i="82"/>
  <c r="AO13" i="82" s="1"/>
  <c r="AG13" i="82"/>
  <c r="AP13" i="82" s="1"/>
  <c r="AG13" i="86"/>
  <c r="AP13" i="86" s="1"/>
  <c r="AF13" i="86"/>
  <c r="AO13" i="86" s="1"/>
  <c r="AE13" i="86"/>
  <c r="W14" i="86"/>
  <c r="AE13" i="18"/>
  <c r="W14" i="18"/>
  <c r="AF14" i="92"/>
  <c r="AO14" i="92" s="1"/>
  <c r="AE14" i="92"/>
  <c r="W15" i="92"/>
  <c r="AG14" i="92"/>
  <c r="AP14" i="92" s="1"/>
  <c r="AG12" i="44"/>
  <c r="AP12" i="44" s="1"/>
  <c r="AF12" i="44"/>
  <c r="AO12" i="44" s="1"/>
  <c r="AE12" i="44"/>
  <c r="AE13" i="73"/>
  <c r="W14" i="73"/>
  <c r="AF13" i="73"/>
  <c r="AO13" i="73" s="1"/>
  <c r="AH12" i="28"/>
  <c r="AQ12" i="28" s="1"/>
  <c r="AH14" i="41"/>
  <c r="AQ14" i="41" s="1"/>
  <c r="AG13" i="2"/>
  <c r="AP13" i="2" s="1"/>
  <c r="AF13" i="2"/>
  <c r="AO13" i="2" s="1"/>
  <c r="AE13" i="2"/>
  <c r="W14" i="2"/>
  <c r="AF13" i="26"/>
  <c r="AO13" i="26" s="1"/>
  <c r="AE13" i="26"/>
  <c r="W14" i="26"/>
  <c r="AG13" i="26"/>
  <c r="AP13" i="26" s="1"/>
  <c r="AR11" i="94"/>
  <c r="AR11" i="15"/>
  <c r="W15" i="29"/>
  <c r="AG14" i="29"/>
  <c r="AP14" i="29" s="1"/>
  <c r="AF14" i="29"/>
  <c r="AO14" i="29" s="1"/>
  <c r="AE14" i="29"/>
  <c r="AH13" i="67"/>
  <c r="AQ13" i="67" s="1"/>
  <c r="AI12" i="84"/>
  <c r="AN12" i="84"/>
  <c r="Y12" i="58"/>
  <c r="X12" i="58"/>
  <c r="Z12" i="58" s="1"/>
  <c r="Y13" i="49"/>
  <c r="X13" i="49"/>
  <c r="AH13" i="8"/>
  <c r="AQ13" i="8" s="1"/>
  <c r="X14" i="14"/>
  <c r="Y14" i="14"/>
  <c r="Y14" i="80"/>
  <c r="X14" i="80"/>
  <c r="AN13" i="3"/>
  <c r="AI13" i="3"/>
  <c r="AR12" i="75"/>
  <c r="W14" i="39"/>
  <c r="AG13" i="39"/>
  <c r="AP13" i="39" s="1"/>
  <c r="AF13" i="39"/>
  <c r="AO13" i="39" s="1"/>
  <c r="AE13" i="39"/>
  <c r="W13" i="24"/>
  <c r="AG12" i="24"/>
  <c r="AP12" i="24" s="1"/>
  <c r="AF12" i="24"/>
  <c r="AO12" i="24" s="1"/>
  <c r="AE12" i="24"/>
  <c r="AF13" i="89"/>
  <c r="AO13" i="89" s="1"/>
  <c r="AE13" i="89"/>
  <c r="W14" i="89"/>
  <c r="AG13" i="89"/>
  <c r="AP13" i="89" s="1"/>
  <c r="AH12" i="11"/>
  <c r="AQ12" i="11" s="1"/>
  <c r="AG12" i="10"/>
  <c r="AP12" i="10" s="1"/>
  <c r="AF12" i="10"/>
  <c r="AO12" i="10" s="1"/>
  <c r="AE12" i="10"/>
  <c r="W13" i="10"/>
  <c r="AG12" i="13"/>
  <c r="AP12" i="13" s="1"/>
  <c r="AF12" i="13"/>
  <c r="AO12" i="13" s="1"/>
  <c r="AE12" i="13"/>
  <c r="W13" i="13"/>
  <c r="AR12" i="66"/>
  <c r="AI12" i="74"/>
  <c r="AN12" i="74"/>
  <c r="AI12" i="1"/>
  <c r="AN12" i="1"/>
  <c r="Y12" i="33"/>
  <c r="X12" i="33"/>
  <c r="X14" i="19"/>
  <c r="Y14" i="19"/>
  <c r="AH13" i="45"/>
  <c r="AQ13" i="45" s="1"/>
  <c r="AI12" i="23"/>
  <c r="AN12" i="23"/>
  <c r="AI11" i="71"/>
  <c r="AN11" i="71"/>
  <c r="Z12" i="28"/>
  <c r="AI12" i="38"/>
  <c r="AN12" i="38"/>
  <c r="Z14" i="41"/>
  <c r="AH12" i="20"/>
  <c r="AQ12" i="20" s="1"/>
  <c r="AR11" i="44"/>
  <c r="AN12" i="46"/>
  <c r="AI12" i="46"/>
  <c r="AI12" i="21"/>
  <c r="AN12" i="21"/>
  <c r="W13" i="87"/>
  <c r="AG12" i="87"/>
  <c r="AP12" i="87" s="1"/>
  <c r="AF12" i="87"/>
  <c r="AO12" i="87" s="1"/>
  <c r="AE12" i="87"/>
  <c r="AH13" i="64"/>
  <c r="AQ13" i="64" s="1"/>
  <c r="AH13" i="37"/>
  <c r="AQ13" i="37" s="1"/>
  <c r="AN11" i="58"/>
  <c r="AI11" i="58"/>
  <c r="AI12" i="49"/>
  <c r="AN12" i="49"/>
  <c r="Z13" i="8"/>
  <c r="X13" i="5"/>
  <c r="Z13" i="5" s="1"/>
  <c r="Y13" i="5"/>
  <c r="X13" i="93"/>
  <c r="Y13" i="93"/>
  <c r="AN13" i="80"/>
  <c r="AI13" i="80"/>
  <c r="AH12" i="81"/>
  <c r="AQ12" i="81" s="1"/>
  <c r="W13" i="36"/>
  <c r="AG12" i="36"/>
  <c r="AP12" i="36" s="1"/>
  <c r="AF12" i="36"/>
  <c r="AO12" i="36" s="1"/>
  <c r="AE12" i="36"/>
  <c r="AR12" i="45"/>
  <c r="AH13" i="76"/>
  <c r="AQ13" i="76" s="1"/>
  <c r="AR10" i="85"/>
  <c r="X13" i="1"/>
  <c r="Y13" i="1"/>
  <c r="Z13" i="1" s="1"/>
  <c r="AE12" i="4"/>
  <c r="W13" i="4"/>
  <c r="AG12" i="4"/>
  <c r="AP12" i="4" s="1"/>
  <c r="AF12" i="4"/>
  <c r="AO12" i="4" s="1"/>
  <c r="Z12" i="81"/>
  <c r="AR12" i="83"/>
  <c r="AI13" i="9"/>
  <c r="AN13" i="9"/>
  <c r="W13" i="35"/>
  <c r="AG12" i="35"/>
  <c r="AP12" i="35" s="1"/>
  <c r="AF12" i="35"/>
  <c r="AO12" i="35" s="1"/>
  <c r="AE12" i="35"/>
  <c r="AF13" i="96"/>
  <c r="AO13" i="96" s="1"/>
  <c r="AE13" i="96"/>
  <c r="AG13" i="96"/>
  <c r="AP13" i="96" s="1"/>
  <c r="W14" i="96"/>
  <c r="W13" i="30"/>
  <c r="AG12" i="30"/>
  <c r="AP12" i="30" s="1"/>
  <c r="AF12" i="30"/>
  <c r="AO12" i="30" s="1"/>
  <c r="AE12" i="30"/>
  <c r="AF13" i="50"/>
  <c r="AO13" i="50" s="1"/>
  <c r="AE13" i="50"/>
  <c r="W14" i="50"/>
  <c r="AG13" i="50"/>
  <c r="AP13" i="50" s="1"/>
  <c r="AI11" i="34"/>
  <c r="AN11" i="34"/>
  <c r="AR11" i="91"/>
  <c r="AH12" i="94"/>
  <c r="AQ12" i="94" s="1"/>
  <c r="AR12" i="53"/>
  <c r="Z13" i="76"/>
  <c r="AI13" i="19"/>
  <c r="AN13" i="19"/>
  <c r="AI12" i="68"/>
  <c r="AN12" i="68"/>
  <c r="AI12" i="56"/>
  <c r="AN12" i="56"/>
  <c r="AH13" i="12"/>
  <c r="AQ13" i="12" s="1"/>
  <c r="Z14" i="17"/>
  <c r="AH14" i="92"/>
  <c r="AQ14" i="92" s="1"/>
  <c r="AH13" i="53"/>
  <c r="AQ13" i="53" s="1"/>
  <c r="AR12" i="2"/>
  <c r="X12" i="71"/>
  <c r="Y12" i="71"/>
  <c r="W13" i="65"/>
  <c r="AG12" i="65"/>
  <c r="AP12" i="65" s="1"/>
  <c r="AF12" i="65"/>
  <c r="AO12" i="65" s="1"/>
  <c r="AE12" i="65"/>
  <c r="AH11" i="85"/>
  <c r="AQ11" i="85" s="1"/>
  <c r="Z12" i="20"/>
  <c r="X13" i="95"/>
  <c r="Z13" i="95" s="1"/>
  <c r="Y13" i="95"/>
  <c r="AR11" i="54"/>
  <c r="AR12" i="8"/>
  <c r="Z13" i="64"/>
  <c r="Z13" i="67"/>
  <c r="Y13" i="31"/>
  <c r="X13" i="31"/>
  <c r="AI12" i="55"/>
  <c r="AN12" i="55"/>
  <c r="AI12" i="5"/>
  <c r="AN12" i="5"/>
  <c r="Y12" i="78"/>
  <c r="X12" i="78"/>
  <c r="W14" i="83"/>
  <c r="AG13" i="83"/>
  <c r="AP13" i="83" s="1"/>
  <c r="AF13" i="83"/>
  <c r="AO13" i="83" s="1"/>
  <c r="AE13" i="83"/>
  <c r="AR12" i="86"/>
  <c r="AH13" i="40"/>
  <c r="AQ13" i="40" s="1"/>
  <c r="AH12" i="15"/>
  <c r="AQ12" i="15" s="1"/>
  <c r="AR12" i="48"/>
  <c r="AE12" i="70"/>
  <c r="AG12" i="70"/>
  <c r="AP12" i="70" s="1"/>
  <c r="W13" i="70"/>
  <c r="AF12" i="70"/>
  <c r="AO12" i="70" s="1"/>
  <c r="AR12" i="39"/>
  <c r="Z12" i="11"/>
  <c r="Z13" i="40"/>
  <c r="AR12" i="62"/>
  <c r="Y14" i="79"/>
  <c r="X14" i="79"/>
  <c r="Z13" i="45"/>
  <c r="AH13" i="62"/>
  <c r="AQ13" i="62" s="1"/>
  <c r="AR11" i="20"/>
  <c r="X14" i="32"/>
  <c r="Y14" i="32"/>
  <c r="AH13" i="66"/>
  <c r="AQ13" i="66" s="1"/>
  <c r="W13" i="72"/>
  <c r="AG12" i="72"/>
  <c r="AP12" i="72" s="1"/>
  <c r="AF12" i="72"/>
  <c r="AO12" i="72" s="1"/>
  <c r="AE12" i="72"/>
  <c r="AR12" i="73"/>
  <c r="AR12" i="18"/>
  <c r="AH13" i="75"/>
  <c r="AQ13" i="75" s="1"/>
  <c r="AR11" i="90"/>
  <c r="Y13" i="42"/>
  <c r="X13" i="42"/>
  <c r="X12" i="63"/>
  <c r="Y12" i="63"/>
  <c r="W13" i="43"/>
  <c r="AG12" i="43"/>
  <c r="AP12" i="43" s="1"/>
  <c r="AF12" i="43"/>
  <c r="AO12" i="43" s="1"/>
  <c r="AE12" i="43"/>
  <c r="AR12" i="40"/>
  <c r="Z13" i="37"/>
  <c r="Y13" i="84"/>
  <c r="X13" i="84"/>
  <c r="Y12" i="16"/>
  <c r="X12" i="16"/>
  <c r="AH13" i="47"/>
  <c r="AQ13" i="47" s="1"/>
  <c r="AI13" i="14"/>
  <c r="AN13" i="14"/>
  <c r="X13" i="60"/>
  <c r="Y13" i="60"/>
  <c r="X14" i="61"/>
  <c r="Y14" i="61"/>
  <c r="AR12" i="76"/>
  <c r="AH13" i="18"/>
  <c r="AQ13" i="18" s="1"/>
  <c r="AE12" i="90"/>
  <c r="W13" i="90"/>
  <c r="AG12" i="90"/>
  <c r="AP12" i="90" s="1"/>
  <c r="AF12" i="90"/>
  <c r="AO12" i="90" s="1"/>
  <c r="AH13" i="86"/>
  <c r="AQ13" i="86" s="1"/>
  <c r="AR11" i="11"/>
  <c r="AH13" i="73"/>
  <c r="AQ13" i="73" s="1"/>
  <c r="AH13" i="6"/>
  <c r="AQ13" i="6" s="1"/>
  <c r="AR12" i="57"/>
  <c r="AR12" i="47"/>
  <c r="W13" i="94"/>
  <c r="AG12" i="94"/>
  <c r="AP12" i="94" s="1"/>
  <c r="AE12" i="94"/>
  <c r="AF12" i="94"/>
  <c r="AO12" i="94" s="1"/>
  <c r="AR13" i="29"/>
  <c r="AR12" i="37"/>
  <c r="AI11" i="33"/>
  <c r="AN11" i="33"/>
  <c r="Y13" i="68"/>
  <c r="X13" i="68"/>
  <c r="AH12" i="54"/>
  <c r="AQ12" i="54" s="1"/>
  <c r="AH13" i="39"/>
  <c r="AQ13" i="39" s="1"/>
  <c r="AG13" i="62"/>
  <c r="AP13" i="62" s="1"/>
  <c r="AF13" i="62"/>
  <c r="AO13" i="62" s="1"/>
  <c r="AE13" i="62"/>
  <c r="W14" i="62"/>
  <c r="AR12" i="25"/>
  <c r="X13" i="23"/>
  <c r="Y13" i="23"/>
  <c r="Z13" i="66"/>
  <c r="Y13" i="38"/>
  <c r="X13" i="38"/>
  <c r="AH13" i="2"/>
  <c r="AQ13" i="2" s="1"/>
  <c r="AH13" i="57"/>
  <c r="AQ13" i="57" s="1"/>
  <c r="W14" i="75"/>
  <c r="AG13" i="75"/>
  <c r="AP13" i="75" s="1"/>
  <c r="AF13" i="75"/>
  <c r="AO13" i="75" s="1"/>
  <c r="AE13" i="75"/>
  <c r="Y13" i="46"/>
  <c r="X13" i="46"/>
  <c r="AI11" i="63"/>
  <c r="AN11" i="63"/>
  <c r="X13" i="21"/>
  <c r="Y13" i="21"/>
  <c r="Z13" i="21" s="1"/>
  <c r="AH13" i="51"/>
  <c r="AQ13" i="51" s="1"/>
  <c r="AH14" i="29"/>
  <c r="AQ14" i="29" s="1"/>
  <c r="AI12" i="31"/>
  <c r="AN12" i="31"/>
  <c r="AN11" i="16"/>
  <c r="AI11" i="16"/>
  <c r="AI12" i="93"/>
  <c r="AN12" i="93"/>
  <c r="AI12" i="60"/>
  <c r="AN12" i="60"/>
  <c r="AN13" i="61"/>
  <c r="AI13" i="61"/>
  <c r="AI11" i="78"/>
  <c r="AN11" i="78"/>
  <c r="AH13" i="82"/>
  <c r="AQ13" i="82" s="1"/>
  <c r="AE12" i="77"/>
  <c r="W13" i="77"/>
  <c r="AG12" i="77"/>
  <c r="AP12" i="77" s="1"/>
  <c r="AF12" i="77"/>
  <c r="AO12" i="77" s="1"/>
  <c r="AG12" i="52"/>
  <c r="AP12" i="52" s="1"/>
  <c r="AF12" i="52"/>
  <c r="AO12" i="52" s="1"/>
  <c r="AE12" i="52"/>
  <c r="W13" i="52"/>
  <c r="AF14" i="27"/>
  <c r="AO14" i="27" s="1"/>
  <c r="AE14" i="27"/>
  <c r="W15" i="27"/>
  <c r="AG14" i="27"/>
  <c r="AP14" i="27" s="1"/>
  <c r="AH14" i="17"/>
  <c r="AQ14" i="17" s="1"/>
  <c r="W14" i="48"/>
  <c r="AG13" i="48"/>
  <c r="AP13" i="48" s="1"/>
  <c r="AF13" i="48"/>
  <c r="AO13" i="48" s="1"/>
  <c r="AE13" i="48"/>
  <c r="AR11" i="81"/>
  <c r="AR12" i="67"/>
  <c r="AG12" i="59"/>
  <c r="AP12" i="59" s="1"/>
  <c r="AF12" i="59"/>
  <c r="AO12" i="59" s="1"/>
  <c r="AE12" i="59"/>
  <c r="W13" i="59"/>
  <c r="AR13" i="92"/>
  <c r="Z12" i="15"/>
  <c r="AR12" i="6"/>
  <c r="AH12" i="44"/>
  <c r="AQ12" i="44" s="1"/>
  <c r="Y14" i="9"/>
  <c r="X14" i="9"/>
  <c r="AG11" i="22"/>
  <c r="AP11" i="22" s="1"/>
  <c r="AF11" i="22"/>
  <c r="AO11" i="22" s="1"/>
  <c r="AE11" i="22"/>
  <c r="W12" i="22"/>
  <c r="AR13" i="41"/>
  <c r="Z13" i="6"/>
  <c r="Y12" i="34"/>
  <c r="X12" i="34"/>
  <c r="AR11" i="28"/>
  <c r="AR12" i="12"/>
  <c r="AR13" i="17"/>
  <c r="AR12" i="51"/>
  <c r="AH12" i="90"/>
  <c r="AQ12" i="90" s="1"/>
  <c r="Y13" i="74"/>
  <c r="X13" i="74"/>
  <c r="AN13" i="79"/>
  <c r="AI13" i="79"/>
  <c r="Z12" i="54"/>
  <c r="Y13" i="56"/>
  <c r="X13" i="56"/>
  <c r="AR12" i="64"/>
  <c r="AE13" i="88"/>
  <c r="W14" i="88"/>
  <c r="AG13" i="88"/>
  <c r="AP13" i="88" s="1"/>
  <c r="AF13" i="88"/>
  <c r="AO13" i="88" s="1"/>
  <c r="AR12" i="82"/>
  <c r="AH13" i="83"/>
  <c r="AQ13" i="83" s="1"/>
  <c r="AH13" i="48"/>
  <c r="AQ13" i="48" s="1"/>
  <c r="AI13" i="32"/>
  <c r="AN13" i="32"/>
  <c r="AF12" i="7"/>
  <c r="AO12" i="7" s="1"/>
  <c r="AE12" i="7"/>
  <c r="W13" i="7"/>
  <c r="AG12" i="7"/>
  <c r="AP12" i="7" s="1"/>
  <c r="Z13" i="57"/>
  <c r="AE13" i="69"/>
  <c r="W14" i="69"/>
  <c r="AG13" i="69"/>
  <c r="AP13" i="69" s="1"/>
  <c r="AF13" i="69"/>
  <c r="AO13" i="69" s="1"/>
  <c r="AI12" i="42"/>
  <c r="AN12" i="42"/>
  <c r="AH12" i="91"/>
  <c r="AQ12" i="91" s="1"/>
  <c r="AI12" i="95"/>
  <c r="AN12" i="95"/>
  <c r="Z13" i="51"/>
  <c r="AH13" i="25"/>
  <c r="AQ13" i="25" s="1"/>
  <c r="Z13" i="47"/>
  <c r="Y13" i="55"/>
  <c r="X13" i="55"/>
  <c r="X14" i="3"/>
  <c r="Y14" i="3"/>
  <c r="W13" i="91" l="1"/>
  <c r="AF11" i="85"/>
  <c r="AO11" i="85" s="1"/>
  <c r="Z14" i="9"/>
  <c r="Z12" i="33"/>
  <c r="Z13" i="68"/>
  <c r="AG13" i="53"/>
  <c r="AP13" i="53" s="1"/>
  <c r="AF13" i="25"/>
  <c r="AO13" i="25" s="1"/>
  <c r="Z12" i="63"/>
  <c r="AG13" i="25"/>
  <c r="AP13" i="25" s="1"/>
  <c r="Z12" i="16"/>
  <c r="AG12" i="16" s="1"/>
  <c r="AP12" i="16" s="1"/>
  <c r="Z13" i="42"/>
  <c r="Z13" i="60"/>
  <c r="Z13" i="93"/>
  <c r="AE13" i="93" s="1"/>
  <c r="Z13" i="84"/>
  <c r="AF13" i="12"/>
  <c r="AO13" i="12" s="1"/>
  <c r="Z14" i="79"/>
  <c r="AG14" i="79" s="1"/>
  <c r="AP14" i="79" s="1"/>
  <c r="Z13" i="31"/>
  <c r="AF13" i="18"/>
  <c r="AO13" i="18" s="1"/>
  <c r="AG13" i="12"/>
  <c r="AP13" i="12" s="1"/>
  <c r="Z14" i="3"/>
  <c r="Z14" i="61"/>
  <c r="AE13" i="25"/>
  <c r="Z13" i="49"/>
  <c r="AE13" i="49" s="1"/>
  <c r="Z13" i="46"/>
  <c r="AG13" i="46" s="1"/>
  <c r="AP13" i="46" s="1"/>
  <c r="Z12" i="78"/>
  <c r="W13" i="78" s="1"/>
  <c r="AG13" i="1"/>
  <c r="AP13" i="1" s="1"/>
  <c r="AF13" i="1"/>
  <c r="AO13" i="1" s="1"/>
  <c r="AE13" i="1"/>
  <c r="W14" i="1"/>
  <c r="W14" i="93"/>
  <c r="AG13" i="93"/>
  <c r="AP13" i="93" s="1"/>
  <c r="AF13" i="93"/>
  <c r="AO13" i="93" s="1"/>
  <c r="AF13" i="21"/>
  <c r="AO13" i="21" s="1"/>
  <c r="AE13" i="21"/>
  <c r="W14" i="21"/>
  <c r="AG13" i="21"/>
  <c r="AP13" i="21" s="1"/>
  <c r="AF12" i="16"/>
  <c r="AO12" i="16" s="1"/>
  <c r="AE12" i="16"/>
  <c r="W13" i="16"/>
  <c r="AF14" i="79"/>
  <c r="AO14" i="79" s="1"/>
  <c r="AE14" i="79"/>
  <c r="W15" i="79"/>
  <c r="W14" i="31"/>
  <c r="AG13" i="31"/>
  <c r="AP13" i="31" s="1"/>
  <c r="AF13" i="31"/>
  <c r="AO13" i="31" s="1"/>
  <c r="AE13" i="31"/>
  <c r="W14" i="49"/>
  <c r="AE13" i="46"/>
  <c r="W14" i="46"/>
  <c r="AF13" i="46"/>
  <c r="AO13" i="46" s="1"/>
  <c r="AE12" i="78"/>
  <c r="AE14" i="9"/>
  <c r="W15" i="9"/>
  <c r="AG14" i="9"/>
  <c r="AP14" i="9" s="1"/>
  <c r="AF14" i="9"/>
  <c r="AO14" i="9" s="1"/>
  <c r="X13" i="7"/>
  <c r="Y13" i="7"/>
  <c r="AH13" i="56"/>
  <c r="AQ13" i="56" s="1"/>
  <c r="AH12" i="34"/>
  <c r="AQ12" i="34" s="1"/>
  <c r="AN12" i="59"/>
  <c r="AI12" i="59"/>
  <c r="AR11" i="78"/>
  <c r="AR12" i="93"/>
  <c r="AH13" i="38"/>
  <c r="AQ13" i="38" s="1"/>
  <c r="Z13" i="23"/>
  <c r="AN13" i="62"/>
  <c r="AI13" i="62"/>
  <c r="AR12" i="5"/>
  <c r="AF13" i="95"/>
  <c r="AO13" i="95" s="1"/>
  <c r="AE13" i="95"/>
  <c r="W14" i="95"/>
  <c r="AG13" i="95"/>
  <c r="AP13" i="95" s="1"/>
  <c r="AH12" i="71"/>
  <c r="AQ12" i="71" s="1"/>
  <c r="AR12" i="56"/>
  <c r="Y14" i="50"/>
  <c r="X14" i="50"/>
  <c r="W13" i="81"/>
  <c r="AG12" i="81"/>
  <c r="AP12" i="81" s="1"/>
  <c r="AF12" i="81"/>
  <c r="AO12" i="81" s="1"/>
  <c r="AE12" i="81"/>
  <c r="AI12" i="4"/>
  <c r="AN12" i="4"/>
  <c r="AG13" i="5"/>
  <c r="AP13" i="5" s="1"/>
  <c r="AF13" i="5"/>
  <c r="AO13" i="5" s="1"/>
  <c r="AE13" i="5"/>
  <c r="W14" i="5"/>
  <c r="AH14" i="19"/>
  <c r="AQ14" i="19" s="1"/>
  <c r="AR12" i="1"/>
  <c r="AN12" i="13"/>
  <c r="AI12" i="13"/>
  <c r="AI13" i="89"/>
  <c r="AN13" i="89"/>
  <c r="AI13" i="39"/>
  <c r="AN13" i="39"/>
  <c r="AN13" i="2"/>
  <c r="AI13" i="2"/>
  <c r="X15" i="92"/>
  <c r="Y15" i="92"/>
  <c r="X14" i="18"/>
  <c r="Y14" i="18"/>
  <c r="X14" i="53"/>
  <c r="Y14" i="53"/>
  <c r="X14" i="25"/>
  <c r="Y14" i="25"/>
  <c r="AI11" i="85"/>
  <c r="AN11" i="85"/>
  <c r="AH13" i="74"/>
  <c r="AQ13" i="74" s="1"/>
  <c r="AI12" i="7"/>
  <c r="AN12" i="7"/>
  <c r="Y14" i="88"/>
  <c r="X14" i="88"/>
  <c r="Z14" i="88" s="1"/>
  <c r="X14" i="48"/>
  <c r="Y14" i="48"/>
  <c r="AI14" i="27"/>
  <c r="AN14" i="27"/>
  <c r="AR13" i="61"/>
  <c r="AR11" i="16"/>
  <c r="AH13" i="21"/>
  <c r="AQ13" i="21" s="1"/>
  <c r="AH13" i="68"/>
  <c r="AQ13" i="68" s="1"/>
  <c r="AR11" i="33"/>
  <c r="AI12" i="90"/>
  <c r="AN12" i="90"/>
  <c r="AH13" i="60"/>
  <c r="AQ13" i="60" s="1"/>
  <c r="AH13" i="84"/>
  <c r="AQ13" i="84" s="1"/>
  <c r="AH12" i="63"/>
  <c r="AQ12" i="63" s="1"/>
  <c r="X13" i="70"/>
  <c r="Z13" i="70" s="1"/>
  <c r="Y13" i="70"/>
  <c r="X14" i="83"/>
  <c r="Y14" i="83"/>
  <c r="W13" i="20"/>
  <c r="AG12" i="20"/>
  <c r="AP12" i="20" s="1"/>
  <c r="AF12" i="20"/>
  <c r="AO12" i="20" s="1"/>
  <c r="AE12" i="20"/>
  <c r="AI12" i="65"/>
  <c r="AN12" i="65"/>
  <c r="Z12" i="71"/>
  <c r="AI13" i="50"/>
  <c r="AN13" i="50"/>
  <c r="AI13" i="96"/>
  <c r="AN13" i="96"/>
  <c r="X13" i="35"/>
  <c r="Y13" i="35"/>
  <c r="AG13" i="8"/>
  <c r="AP13" i="8" s="1"/>
  <c r="AF13" i="8"/>
  <c r="AO13" i="8" s="1"/>
  <c r="AE13" i="8"/>
  <c r="W14" i="8"/>
  <c r="AN12" i="87"/>
  <c r="AI12" i="87"/>
  <c r="AR12" i="21"/>
  <c r="AR11" i="71"/>
  <c r="Z14" i="19"/>
  <c r="AR13" i="3"/>
  <c r="AH14" i="14"/>
  <c r="AQ14" i="14" s="1"/>
  <c r="AN12" i="44"/>
  <c r="AI12" i="44"/>
  <c r="AI13" i="18"/>
  <c r="AN13" i="18"/>
  <c r="AH13" i="55"/>
  <c r="AQ13" i="55" s="1"/>
  <c r="Z13" i="55"/>
  <c r="AR12" i="95"/>
  <c r="X14" i="69"/>
  <c r="Y14" i="69"/>
  <c r="Z13" i="56"/>
  <c r="Z13" i="74"/>
  <c r="Z12" i="34"/>
  <c r="AG12" i="15"/>
  <c r="AP12" i="15" s="1"/>
  <c r="AF12" i="15"/>
  <c r="AO12" i="15" s="1"/>
  <c r="AE12" i="15"/>
  <c r="W13" i="15"/>
  <c r="AI13" i="75"/>
  <c r="AN13" i="75"/>
  <c r="Z13" i="38"/>
  <c r="AG13" i="60"/>
  <c r="AP13" i="60" s="1"/>
  <c r="AF13" i="60"/>
  <c r="AO13" i="60" s="1"/>
  <c r="AE13" i="60"/>
  <c r="W14" i="60"/>
  <c r="AN12" i="43"/>
  <c r="AI12" i="43"/>
  <c r="W13" i="63"/>
  <c r="AG12" i="63"/>
  <c r="AP12" i="63" s="1"/>
  <c r="AF12" i="63"/>
  <c r="AO12" i="63" s="1"/>
  <c r="AE12" i="63"/>
  <c r="Y13" i="72"/>
  <c r="X13" i="72"/>
  <c r="W14" i="40"/>
  <c r="AG13" i="40"/>
  <c r="AP13" i="40" s="1"/>
  <c r="AF13" i="40"/>
  <c r="AO13" i="40" s="1"/>
  <c r="AE13" i="40"/>
  <c r="AH12" i="78"/>
  <c r="AQ12" i="78" s="1"/>
  <c r="AR12" i="55"/>
  <c r="AG14" i="17"/>
  <c r="AP14" i="17" s="1"/>
  <c r="AF14" i="17"/>
  <c r="AO14" i="17" s="1"/>
  <c r="AE14" i="17"/>
  <c r="W15" i="17"/>
  <c r="AR12" i="68"/>
  <c r="X13" i="30"/>
  <c r="Y13" i="30"/>
  <c r="AH13" i="1"/>
  <c r="AQ13" i="1" s="1"/>
  <c r="AN12" i="36"/>
  <c r="AI12" i="36"/>
  <c r="AH13" i="93"/>
  <c r="AQ13" i="93" s="1"/>
  <c r="AR12" i="46"/>
  <c r="W15" i="41"/>
  <c r="AG14" i="41"/>
  <c r="AP14" i="41" s="1"/>
  <c r="AF14" i="41"/>
  <c r="AO14" i="41" s="1"/>
  <c r="AE14" i="41"/>
  <c r="AH12" i="33"/>
  <c r="AQ12" i="33" s="1"/>
  <c r="AR12" i="74"/>
  <c r="AI12" i="24"/>
  <c r="AN12" i="24"/>
  <c r="Z14" i="14"/>
  <c r="AH12" i="58"/>
  <c r="AQ12" i="58" s="1"/>
  <c r="AR12" i="84"/>
  <c r="AN14" i="29"/>
  <c r="AI14" i="29"/>
  <c r="X14" i="26"/>
  <c r="Z14" i="26" s="1"/>
  <c r="Y14" i="26"/>
  <c r="AI14" i="92"/>
  <c r="AN14" i="92"/>
  <c r="X14" i="86"/>
  <c r="Y14" i="86"/>
  <c r="Y13" i="91"/>
  <c r="X13" i="91"/>
  <c r="AI13" i="12"/>
  <c r="AN13" i="12"/>
  <c r="W15" i="3"/>
  <c r="AG14" i="3"/>
  <c r="AP14" i="3" s="1"/>
  <c r="AF14" i="3"/>
  <c r="AO14" i="3" s="1"/>
  <c r="AE14" i="3"/>
  <c r="W14" i="47"/>
  <c r="AG13" i="47"/>
  <c r="AP13" i="47" s="1"/>
  <c r="AF13" i="47"/>
  <c r="AO13" i="47" s="1"/>
  <c r="AE13" i="47"/>
  <c r="AR12" i="42"/>
  <c r="AN13" i="69"/>
  <c r="AI13" i="69"/>
  <c r="AI13" i="88"/>
  <c r="AN13" i="88"/>
  <c r="AE12" i="54"/>
  <c r="W13" i="54"/>
  <c r="AF12" i="54"/>
  <c r="AO12" i="54" s="1"/>
  <c r="AG12" i="54"/>
  <c r="AP12" i="54" s="1"/>
  <c r="AG13" i="6"/>
  <c r="AP13" i="6" s="1"/>
  <c r="AF13" i="6"/>
  <c r="AO13" i="6" s="1"/>
  <c r="AE13" i="6"/>
  <c r="W14" i="6"/>
  <c r="X13" i="52"/>
  <c r="Y13" i="52"/>
  <c r="X13" i="77"/>
  <c r="Y13" i="77"/>
  <c r="AG13" i="66"/>
  <c r="AP13" i="66" s="1"/>
  <c r="W14" i="66"/>
  <c r="AF13" i="66"/>
  <c r="AO13" i="66" s="1"/>
  <c r="AE13" i="66"/>
  <c r="AE13" i="68"/>
  <c r="AG13" i="68"/>
  <c r="AP13" i="68" s="1"/>
  <c r="W14" i="68"/>
  <c r="AF13" i="68"/>
  <c r="AO13" i="68" s="1"/>
  <c r="AI12" i="94"/>
  <c r="AN12" i="94"/>
  <c r="W14" i="84"/>
  <c r="AG13" i="84"/>
  <c r="AP13" i="84" s="1"/>
  <c r="AF13" i="84"/>
  <c r="AO13" i="84" s="1"/>
  <c r="AE13" i="84"/>
  <c r="AH13" i="42"/>
  <c r="AQ13" i="42" s="1"/>
  <c r="AH14" i="32"/>
  <c r="AQ14" i="32" s="1"/>
  <c r="AG12" i="11"/>
  <c r="AP12" i="11" s="1"/>
  <c r="AF12" i="11"/>
  <c r="AO12" i="11" s="1"/>
  <c r="AE12" i="11"/>
  <c r="W13" i="11"/>
  <c r="AI12" i="70"/>
  <c r="AN12" i="70"/>
  <c r="AR13" i="9"/>
  <c r="AR12" i="49"/>
  <c r="AR12" i="23"/>
  <c r="Y13" i="10"/>
  <c r="X13" i="10"/>
  <c r="Y14" i="39"/>
  <c r="X14" i="39"/>
  <c r="AH14" i="80"/>
  <c r="AQ14" i="80" s="1"/>
  <c r="AN13" i="26"/>
  <c r="AI13" i="26"/>
  <c r="Y14" i="73"/>
  <c r="X14" i="73"/>
  <c r="AN13" i="86"/>
  <c r="AI13" i="86"/>
  <c r="AI13" i="82"/>
  <c r="AN13" i="82"/>
  <c r="AI13" i="25"/>
  <c r="AN13" i="25"/>
  <c r="Y12" i="85"/>
  <c r="X12" i="85"/>
  <c r="AE13" i="51"/>
  <c r="W14" i="51"/>
  <c r="AF13" i="51"/>
  <c r="AO13" i="51" s="1"/>
  <c r="AG13" i="51"/>
  <c r="AP13" i="51" s="1"/>
  <c r="AH14" i="3"/>
  <c r="AQ14" i="3" s="1"/>
  <c r="AE13" i="57"/>
  <c r="W14" i="57"/>
  <c r="AG13" i="57"/>
  <c r="AP13" i="57" s="1"/>
  <c r="AF13" i="57"/>
  <c r="AO13" i="57" s="1"/>
  <c r="AR13" i="32"/>
  <c r="AR13" i="79"/>
  <c r="X12" i="22"/>
  <c r="Y12" i="22"/>
  <c r="AH14" i="9"/>
  <c r="AQ14" i="9" s="1"/>
  <c r="AN13" i="48"/>
  <c r="AI13" i="48"/>
  <c r="AN12" i="52"/>
  <c r="AI12" i="52"/>
  <c r="AR12" i="60"/>
  <c r="AR12" i="31"/>
  <c r="AR11" i="63"/>
  <c r="AH14" i="61"/>
  <c r="AQ14" i="61" s="1"/>
  <c r="AR13" i="14"/>
  <c r="AH12" i="16"/>
  <c r="AQ12" i="16" s="1"/>
  <c r="AG13" i="37"/>
  <c r="AP13" i="37" s="1"/>
  <c r="AF13" i="37"/>
  <c r="AO13" i="37" s="1"/>
  <c r="W14" i="37"/>
  <c r="AE13" i="37"/>
  <c r="Z14" i="32"/>
  <c r="AF13" i="45"/>
  <c r="AO13" i="45" s="1"/>
  <c r="AG13" i="45"/>
  <c r="AP13" i="45" s="1"/>
  <c r="AE13" i="45"/>
  <c r="W14" i="45"/>
  <c r="AN13" i="83"/>
  <c r="AI13" i="83"/>
  <c r="W14" i="67"/>
  <c r="AF13" i="67"/>
  <c r="AO13" i="67" s="1"/>
  <c r="AG13" i="67"/>
  <c r="AP13" i="67" s="1"/>
  <c r="AE13" i="67"/>
  <c r="X13" i="65"/>
  <c r="Y13" i="65"/>
  <c r="AR13" i="19"/>
  <c r="AR11" i="34"/>
  <c r="X14" i="96"/>
  <c r="Y14" i="96"/>
  <c r="AN12" i="35"/>
  <c r="AI12" i="35"/>
  <c r="AR11" i="58"/>
  <c r="AR12" i="38"/>
  <c r="W13" i="33"/>
  <c r="AG12" i="33"/>
  <c r="AP12" i="33" s="1"/>
  <c r="AF12" i="33"/>
  <c r="AO12" i="33" s="1"/>
  <c r="AE12" i="33"/>
  <c r="AN12" i="10"/>
  <c r="AI12" i="10"/>
  <c r="X14" i="89"/>
  <c r="Y14" i="89"/>
  <c r="AG12" i="58"/>
  <c r="AP12" i="58" s="1"/>
  <c r="AF12" i="58"/>
  <c r="AO12" i="58" s="1"/>
  <c r="AE12" i="58"/>
  <c r="W13" i="58"/>
  <c r="Y13" i="44"/>
  <c r="X13" i="44"/>
  <c r="AI12" i="91"/>
  <c r="AN12" i="91"/>
  <c r="AI11" i="22"/>
  <c r="AN11" i="22"/>
  <c r="Y13" i="59"/>
  <c r="Z13" i="59" s="1"/>
  <c r="X13" i="59"/>
  <c r="Y15" i="27"/>
  <c r="X15" i="27"/>
  <c r="AI12" i="77"/>
  <c r="AN12" i="77"/>
  <c r="AH13" i="46"/>
  <c r="AQ13" i="46" s="1"/>
  <c r="X14" i="75"/>
  <c r="Y14" i="75"/>
  <c r="AH13" i="23"/>
  <c r="AQ13" i="23" s="1"/>
  <c r="Y14" i="62"/>
  <c r="X14" i="62"/>
  <c r="Y13" i="94"/>
  <c r="X13" i="94"/>
  <c r="X13" i="90"/>
  <c r="Y13" i="90"/>
  <c r="Z13" i="90" s="1"/>
  <c r="W15" i="61"/>
  <c r="AG14" i="61"/>
  <c r="AP14" i="61" s="1"/>
  <c r="AF14" i="61"/>
  <c r="AO14" i="61" s="1"/>
  <c r="AE14" i="61"/>
  <c r="X13" i="43"/>
  <c r="Y13" i="43"/>
  <c r="W14" i="42"/>
  <c r="AG13" i="42"/>
  <c r="AP13" i="42" s="1"/>
  <c r="AF13" i="42"/>
  <c r="AO13" i="42" s="1"/>
  <c r="AE13" i="42"/>
  <c r="AI12" i="72"/>
  <c r="AN12" i="72"/>
  <c r="AH14" i="79"/>
  <c r="AQ14" i="79" s="1"/>
  <c r="AH13" i="31"/>
  <c r="AQ13" i="31" s="1"/>
  <c r="AE13" i="64"/>
  <c r="W14" i="64"/>
  <c r="AG13" i="64"/>
  <c r="AP13" i="64" s="1"/>
  <c r="AF13" i="64"/>
  <c r="AO13" i="64" s="1"/>
  <c r="AH13" i="95"/>
  <c r="AQ13" i="95" s="1"/>
  <c r="AG13" i="76"/>
  <c r="AP13" i="76" s="1"/>
  <c r="AF13" i="76"/>
  <c r="AO13" i="76" s="1"/>
  <c r="W14" i="76"/>
  <c r="AE13" i="76"/>
  <c r="AI12" i="30"/>
  <c r="AN12" i="30"/>
  <c r="Y13" i="4"/>
  <c r="X13" i="4"/>
  <c r="X13" i="36"/>
  <c r="Y13" i="36"/>
  <c r="AR13" i="80"/>
  <c r="AH13" i="5"/>
  <c r="AQ13" i="5" s="1"/>
  <c r="X13" i="87"/>
  <c r="Y13" i="87"/>
  <c r="W13" i="28"/>
  <c r="AG12" i="28"/>
  <c r="AP12" i="28" s="1"/>
  <c r="AF12" i="28"/>
  <c r="AO12" i="28" s="1"/>
  <c r="AE12" i="28"/>
  <c r="X13" i="13"/>
  <c r="Y13" i="13"/>
  <c r="Z13" i="13" s="1"/>
  <c r="X13" i="24"/>
  <c r="Y13" i="24"/>
  <c r="Z14" i="80"/>
  <c r="AH13" i="49"/>
  <c r="AQ13" i="49" s="1"/>
  <c r="Y15" i="29"/>
  <c r="X15" i="29"/>
  <c r="X14" i="2"/>
  <c r="Y14" i="2"/>
  <c r="AI13" i="73"/>
  <c r="AN13" i="73"/>
  <c r="X14" i="82"/>
  <c r="Y14" i="82"/>
  <c r="AN13" i="53"/>
  <c r="AI13" i="53"/>
  <c r="Y14" i="12"/>
  <c r="X14" i="12"/>
  <c r="Z14" i="12" s="1"/>
  <c r="AF13" i="49" l="1"/>
  <c r="AO13" i="49" s="1"/>
  <c r="Z14" i="73"/>
  <c r="AG13" i="49"/>
  <c r="AP13" i="49" s="1"/>
  <c r="Z13" i="87"/>
  <c r="Z13" i="43"/>
  <c r="Z13" i="65"/>
  <c r="Z14" i="39"/>
  <c r="Z13" i="52"/>
  <c r="Z14" i="83"/>
  <c r="AF12" i="78"/>
  <c r="AO12" i="78" s="1"/>
  <c r="Z14" i="62"/>
  <c r="Z14" i="86"/>
  <c r="W15" i="86" s="1"/>
  <c r="Z14" i="75"/>
  <c r="Z14" i="96"/>
  <c r="Z13" i="91"/>
  <c r="AG12" i="78"/>
  <c r="AP12" i="78" s="1"/>
  <c r="Z15" i="29"/>
  <c r="AF15" i="29" s="1"/>
  <c r="AO15" i="29" s="1"/>
  <c r="Z13" i="44"/>
  <c r="AF13" i="44" s="1"/>
  <c r="AO13" i="44" s="1"/>
  <c r="Z13" i="30"/>
  <c r="Z13" i="72"/>
  <c r="Z14" i="50"/>
  <c r="W15" i="50" s="1"/>
  <c r="Z13" i="4"/>
  <c r="Z13" i="24"/>
  <c r="AE13" i="24" s="1"/>
  <c r="Z12" i="85"/>
  <c r="AE12" i="85" s="1"/>
  <c r="Z14" i="69"/>
  <c r="AE14" i="69" s="1"/>
  <c r="AG13" i="24"/>
  <c r="AP13" i="24" s="1"/>
  <c r="AF12" i="85"/>
  <c r="AO12" i="85" s="1"/>
  <c r="AG14" i="86"/>
  <c r="AP14" i="86" s="1"/>
  <c r="AF14" i="86"/>
  <c r="AO14" i="86" s="1"/>
  <c r="AE14" i="86"/>
  <c r="AG13" i="70"/>
  <c r="AP13" i="70" s="1"/>
  <c r="W14" i="70"/>
  <c r="AF13" i="70"/>
  <c r="AO13" i="70" s="1"/>
  <c r="AE13" i="70"/>
  <c r="W15" i="88"/>
  <c r="AG14" i="88"/>
  <c r="AP14" i="88" s="1"/>
  <c r="AF14" i="88"/>
  <c r="AO14" i="88" s="1"/>
  <c r="AE14" i="88"/>
  <c r="AE13" i="65"/>
  <c r="W14" i="65"/>
  <c r="AG13" i="65"/>
  <c r="AP13" i="65" s="1"/>
  <c r="AF13" i="65"/>
  <c r="AO13" i="65" s="1"/>
  <c r="W15" i="39"/>
  <c r="AG14" i="39"/>
  <c r="AP14" i="39" s="1"/>
  <c r="AF14" i="39"/>
  <c r="AO14" i="39" s="1"/>
  <c r="AE14" i="39"/>
  <c r="AE15" i="29"/>
  <c r="W16" i="29"/>
  <c r="AG15" i="29"/>
  <c r="AP15" i="29" s="1"/>
  <c r="AE13" i="44"/>
  <c r="W14" i="44"/>
  <c r="AG13" i="44"/>
  <c r="AP13" i="44" s="1"/>
  <c r="W14" i="30"/>
  <c r="AG13" i="30"/>
  <c r="AP13" i="30" s="1"/>
  <c r="AF13" i="30"/>
  <c r="AO13" i="30" s="1"/>
  <c r="AE13" i="30"/>
  <c r="AG13" i="4"/>
  <c r="AP13" i="4" s="1"/>
  <c r="AF13" i="4"/>
  <c r="AO13" i="4" s="1"/>
  <c r="AE13" i="4"/>
  <c r="W14" i="4"/>
  <c r="W15" i="73"/>
  <c r="AG14" i="73"/>
  <c r="AP14" i="73" s="1"/>
  <c r="AF14" i="73"/>
  <c r="AO14" i="73" s="1"/>
  <c r="AE14" i="73"/>
  <c r="AE13" i="72"/>
  <c r="W14" i="72"/>
  <c r="AG13" i="72"/>
  <c r="AP13" i="72" s="1"/>
  <c r="AF13" i="72"/>
  <c r="AO13" i="72" s="1"/>
  <c r="AI14" i="61"/>
  <c r="AN14" i="61"/>
  <c r="AR12" i="77"/>
  <c r="X14" i="68"/>
  <c r="Y14" i="68"/>
  <c r="Z14" i="68" s="1"/>
  <c r="AR13" i="75"/>
  <c r="AR13" i="2"/>
  <c r="AH13" i="7"/>
  <c r="AQ13" i="7" s="1"/>
  <c r="AI12" i="78"/>
  <c r="AN12" i="78"/>
  <c r="X14" i="31"/>
  <c r="Y14" i="31"/>
  <c r="AH14" i="2"/>
  <c r="AQ14" i="2" s="1"/>
  <c r="AH13" i="36"/>
  <c r="AQ13" i="36" s="1"/>
  <c r="Y14" i="42"/>
  <c r="X14" i="42"/>
  <c r="AH13" i="94"/>
  <c r="AQ13" i="94" s="1"/>
  <c r="AH15" i="27"/>
  <c r="AQ15" i="27" s="1"/>
  <c r="AH14" i="89"/>
  <c r="AQ14" i="89" s="1"/>
  <c r="W15" i="32"/>
  <c r="AG14" i="32"/>
  <c r="AP14" i="32" s="1"/>
  <c r="AF14" i="32"/>
  <c r="AO14" i="32" s="1"/>
  <c r="AE14" i="32"/>
  <c r="AI13" i="57"/>
  <c r="AN13" i="57"/>
  <c r="X14" i="51"/>
  <c r="Y14" i="51"/>
  <c r="AR13" i="25"/>
  <c r="AR12" i="70"/>
  <c r="Y14" i="6"/>
  <c r="X14" i="6"/>
  <c r="Y13" i="54"/>
  <c r="X13" i="54"/>
  <c r="X14" i="47"/>
  <c r="Y14" i="47"/>
  <c r="AR13" i="12"/>
  <c r="AR14" i="29"/>
  <c r="AN14" i="41"/>
  <c r="AI14" i="41"/>
  <c r="AN13" i="60"/>
  <c r="AI13" i="60"/>
  <c r="Y13" i="15"/>
  <c r="X13" i="15"/>
  <c r="AE13" i="56"/>
  <c r="W14" i="56"/>
  <c r="AG13" i="56"/>
  <c r="AP13" i="56" s="1"/>
  <c r="AF13" i="56"/>
  <c r="AO13" i="56" s="1"/>
  <c r="AF13" i="55"/>
  <c r="AO13" i="55" s="1"/>
  <c r="AE13" i="55"/>
  <c r="W14" i="55"/>
  <c r="AG13" i="55"/>
  <c r="AP13" i="55" s="1"/>
  <c r="AG14" i="19"/>
  <c r="AP14" i="19" s="1"/>
  <c r="AF14" i="19"/>
  <c r="AO14" i="19" s="1"/>
  <c r="AE14" i="19"/>
  <c r="W15" i="19"/>
  <c r="AH13" i="35"/>
  <c r="AQ13" i="35" s="1"/>
  <c r="W13" i="71"/>
  <c r="AG12" i="71"/>
  <c r="AP12" i="71" s="1"/>
  <c r="AF12" i="71"/>
  <c r="AO12" i="71" s="1"/>
  <c r="AE12" i="71"/>
  <c r="X13" i="20"/>
  <c r="Y13" i="20"/>
  <c r="AH14" i="25"/>
  <c r="AQ14" i="25" s="1"/>
  <c r="AH14" i="18"/>
  <c r="AQ14" i="18" s="1"/>
  <c r="AN13" i="5"/>
  <c r="AI13" i="5"/>
  <c r="AN12" i="81"/>
  <c r="AI12" i="81"/>
  <c r="AR13" i="62"/>
  <c r="AR12" i="59"/>
  <c r="Z13" i="7"/>
  <c r="Y13" i="16"/>
  <c r="X13" i="16"/>
  <c r="AI13" i="21"/>
  <c r="AN13" i="21"/>
  <c r="X14" i="93"/>
  <c r="Y14" i="93"/>
  <c r="W14" i="59"/>
  <c r="AG13" i="59"/>
  <c r="AP13" i="59" s="1"/>
  <c r="AF13" i="59"/>
  <c r="AO13" i="59" s="1"/>
  <c r="AE13" i="59"/>
  <c r="W15" i="96"/>
  <c r="AE14" i="96"/>
  <c r="AG14" i="96"/>
  <c r="AP14" i="96" s="1"/>
  <c r="AF14" i="96"/>
  <c r="AO14" i="96" s="1"/>
  <c r="Y14" i="57"/>
  <c r="X14" i="57"/>
  <c r="W14" i="74"/>
  <c r="AG13" i="74"/>
  <c r="AP13" i="74" s="1"/>
  <c r="AF13" i="74"/>
  <c r="AO13" i="74" s="1"/>
  <c r="AE13" i="74"/>
  <c r="AH14" i="82"/>
  <c r="AQ14" i="82" s="1"/>
  <c r="Y14" i="64"/>
  <c r="X14" i="64"/>
  <c r="AR11" i="22"/>
  <c r="X13" i="58"/>
  <c r="Y13" i="58"/>
  <c r="Z14" i="89"/>
  <c r="AR12" i="35"/>
  <c r="AI13" i="67"/>
  <c r="AN13" i="67"/>
  <c r="AR12" i="52"/>
  <c r="AI13" i="51"/>
  <c r="AN13" i="51"/>
  <c r="AH13" i="10"/>
  <c r="AQ13" i="10" s="1"/>
  <c r="X13" i="11"/>
  <c r="Y13" i="11"/>
  <c r="X14" i="84"/>
  <c r="Y14" i="84"/>
  <c r="AI13" i="68"/>
  <c r="AN13" i="68"/>
  <c r="AH13" i="77"/>
  <c r="AQ13" i="77" s="1"/>
  <c r="AN13" i="6"/>
  <c r="AI13" i="6"/>
  <c r="AI12" i="54"/>
  <c r="AN12" i="54"/>
  <c r="AI14" i="3"/>
  <c r="AN14" i="3"/>
  <c r="AH13" i="91"/>
  <c r="AQ13" i="91" s="1"/>
  <c r="AF14" i="14"/>
  <c r="AO14" i="14" s="1"/>
  <c r="AE14" i="14"/>
  <c r="W15" i="14"/>
  <c r="AG14" i="14"/>
  <c r="AP14" i="14" s="1"/>
  <c r="AN12" i="15"/>
  <c r="AI12" i="15"/>
  <c r="Y14" i="8"/>
  <c r="X14" i="8"/>
  <c r="Z13" i="35"/>
  <c r="AR14" i="27"/>
  <c r="Z14" i="25"/>
  <c r="Z14" i="18"/>
  <c r="X14" i="95"/>
  <c r="Y14" i="95"/>
  <c r="Y15" i="79"/>
  <c r="X15" i="79"/>
  <c r="AN12" i="16"/>
  <c r="AI12" i="16"/>
  <c r="Y14" i="1"/>
  <c r="X14" i="1"/>
  <c r="W15" i="62"/>
  <c r="AG14" i="62"/>
  <c r="AP14" i="62" s="1"/>
  <c r="AF14" i="62"/>
  <c r="AO14" i="62" s="1"/>
  <c r="AE14" i="62"/>
  <c r="AH13" i="65"/>
  <c r="AQ13" i="65" s="1"/>
  <c r="AH14" i="73"/>
  <c r="AQ14" i="73" s="1"/>
  <c r="AI12" i="63"/>
  <c r="AN12" i="63"/>
  <c r="AR12" i="44"/>
  <c r="AH13" i="70"/>
  <c r="AQ13" i="70" s="1"/>
  <c r="X14" i="21"/>
  <c r="Y14" i="21"/>
  <c r="AR12" i="30"/>
  <c r="AH14" i="12"/>
  <c r="AQ14" i="12" s="1"/>
  <c r="Z14" i="2"/>
  <c r="X13" i="28"/>
  <c r="Y13" i="28"/>
  <c r="Z13" i="36"/>
  <c r="AI13" i="76"/>
  <c r="AN13" i="76"/>
  <c r="Z14" i="82"/>
  <c r="AH15" i="29"/>
  <c r="AQ15" i="29" s="1"/>
  <c r="AH13" i="13"/>
  <c r="AQ13" i="13" s="1"/>
  <c r="AH13" i="4"/>
  <c r="AQ13" i="4" s="1"/>
  <c r="Y14" i="76"/>
  <c r="X14" i="76"/>
  <c r="AI13" i="64"/>
  <c r="AN13" i="64"/>
  <c r="AR12" i="72"/>
  <c r="Y15" i="61"/>
  <c r="Z15" i="61" s="1"/>
  <c r="X15" i="61"/>
  <c r="Z13" i="94"/>
  <c r="Z15" i="27"/>
  <c r="AN12" i="58"/>
  <c r="AI12" i="58"/>
  <c r="AR12" i="10"/>
  <c r="Y13" i="33"/>
  <c r="X13" i="33"/>
  <c r="X14" i="45"/>
  <c r="Y14" i="45"/>
  <c r="AN13" i="37"/>
  <c r="AI13" i="37"/>
  <c r="AH12" i="85"/>
  <c r="AQ12" i="85" s="1"/>
  <c r="AR13" i="82"/>
  <c r="AR13" i="26"/>
  <c r="AN12" i="11"/>
  <c r="AI12" i="11"/>
  <c r="AN13" i="66"/>
  <c r="AI13" i="66"/>
  <c r="Z13" i="77"/>
  <c r="AR14" i="92"/>
  <c r="AI13" i="40"/>
  <c r="AN13" i="40"/>
  <c r="AH13" i="72"/>
  <c r="AQ13" i="72" s="1"/>
  <c r="X13" i="63"/>
  <c r="Y13" i="63"/>
  <c r="AH14" i="69"/>
  <c r="AQ14" i="69" s="1"/>
  <c r="AN13" i="8"/>
  <c r="AI13" i="8"/>
  <c r="AR12" i="65"/>
  <c r="AH14" i="83"/>
  <c r="AQ14" i="83" s="1"/>
  <c r="AR13" i="39"/>
  <c r="AN13" i="95"/>
  <c r="AI13" i="95"/>
  <c r="AF13" i="23"/>
  <c r="AO13" i="23" s="1"/>
  <c r="AE13" i="23"/>
  <c r="W14" i="23"/>
  <c r="AG13" i="23"/>
  <c r="AP13" i="23" s="1"/>
  <c r="Y13" i="78"/>
  <c r="X13" i="78"/>
  <c r="X14" i="46"/>
  <c r="Z14" i="46" s="1"/>
  <c r="Y14" i="46"/>
  <c r="AI13" i="31"/>
  <c r="AN13" i="31"/>
  <c r="AN13" i="1"/>
  <c r="AI13" i="1"/>
  <c r="AH13" i="24"/>
  <c r="AQ13" i="24" s="1"/>
  <c r="AF13" i="87"/>
  <c r="AO13" i="87" s="1"/>
  <c r="AE13" i="87"/>
  <c r="W14" i="87"/>
  <c r="AG13" i="87"/>
  <c r="AP13" i="87" s="1"/>
  <c r="AF13" i="90"/>
  <c r="AO13" i="90" s="1"/>
  <c r="W14" i="90"/>
  <c r="AG13" i="90"/>
  <c r="AP13" i="90" s="1"/>
  <c r="AE13" i="90"/>
  <c r="AR13" i="83"/>
  <c r="W14" i="52"/>
  <c r="AG13" i="52"/>
  <c r="AP13" i="52" s="1"/>
  <c r="AF13" i="52"/>
  <c r="AO13" i="52" s="1"/>
  <c r="AE13" i="52"/>
  <c r="AF14" i="26"/>
  <c r="AO14" i="26" s="1"/>
  <c r="AE14" i="26"/>
  <c r="W15" i="26"/>
  <c r="AG14" i="26"/>
  <c r="AP14" i="26" s="1"/>
  <c r="AR12" i="36"/>
  <c r="AR12" i="90"/>
  <c r="AN13" i="49"/>
  <c r="AI13" i="49"/>
  <c r="AE14" i="12"/>
  <c r="W15" i="12"/>
  <c r="AG14" i="12"/>
  <c r="AP14" i="12" s="1"/>
  <c r="AF14" i="12"/>
  <c r="AO14" i="12" s="1"/>
  <c r="AF14" i="80"/>
  <c r="AO14" i="80" s="1"/>
  <c r="W15" i="80"/>
  <c r="AG14" i="80"/>
  <c r="AP14" i="80" s="1"/>
  <c r="AE14" i="80"/>
  <c r="AI13" i="42"/>
  <c r="AN13" i="42"/>
  <c r="AH13" i="43"/>
  <c r="AQ13" i="43" s="1"/>
  <c r="AH14" i="62"/>
  <c r="AQ14" i="62" s="1"/>
  <c r="AH14" i="75"/>
  <c r="AQ14" i="75" s="1"/>
  <c r="AH13" i="59"/>
  <c r="AQ13" i="59" s="1"/>
  <c r="AR12" i="91"/>
  <c r="AN13" i="45"/>
  <c r="AI13" i="45"/>
  <c r="Y14" i="37"/>
  <c r="X14" i="37"/>
  <c r="AR13" i="48"/>
  <c r="AH12" i="22"/>
  <c r="AQ12" i="22" s="1"/>
  <c r="AR13" i="86"/>
  <c r="Z13" i="10"/>
  <c r="AR12" i="94"/>
  <c r="AR13" i="88"/>
  <c r="AN13" i="47"/>
  <c r="AI13" i="47"/>
  <c r="W14" i="91"/>
  <c r="AG13" i="91"/>
  <c r="AP13" i="91" s="1"/>
  <c r="AF13" i="91"/>
  <c r="AO13" i="91" s="1"/>
  <c r="AE13" i="91"/>
  <c r="AR12" i="24"/>
  <c r="Y15" i="41"/>
  <c r="Z15" i="41" s="1"/>
  <c r="X15" i="41"/>
  <c r="X15" i="17"/>
  <c r="Y15" i="17"/>
  <c r="AR12" i="43"/>
  <c r="W14" i="38"/>
  <c r="AG13" i="38"/>
  <c r="AP13" i="38" s="1"/>
  <c r="AF13" i="38"/>
  <c r="AO13" i="38" s="1"/>
  <c r="AE13" i="38"/>
  <c r="AR13" i="96"/>
  <c r="AI12" i="20"/>
  <c r="AN12" i="20"/>
  <c r="AF14" i="83"/>
  <c r="AO14" i="83" s="1"/>
  <c r="AE14" i="83"/>
  <c r="W15" i="83"/>
  <c r="AG14" i="83"/>
  <c r="AP14" i="83" s="1"/>
  <c r="AH14" i="48"/>
  <c r="AQ14" i="48" s="1"/>
  <c r="AR12" i="7"/>
  <c r="AH14" i="53"/>
  <c r="AQ14" i="53" s="1"/>
  <c r="AH15" i="92"/>
  <c r="AQ15" i="92" s="1"/>
  <c r="Y13" i="81"/>
  <c r="X13" i="81"/>
  <c r="Y15" i="9"/>
  <c r="X15" i="9"/>
  <c r="AN13" i="46"/>
  <c r="AI13" i="46"/>
  <c r="AI14" i="79"/>
  <c r="AN14" i="79"/>
  <c r="AN13" i="93"/>
  <c r="AI13" i="93"/>
  <c r="AN12" i="33"/>
  <c r="AI12" i="33"/>
  <c r="AH14" i="86"/>
  <c r="AQ14" i="86" s="1"/>
  <c r="AH13" i="30"/>
  <c r="AQ13" i="30" s="1"/>
  <c r="Y14" i="40"/>
  <c r="X14" i="40"/>
  <c r="Z14" i="40" s="1"/>
  <c r="Y14" i="60"/>
  <c r="X14" i="60"/>
  <c r="Z14" i="60" s="1"/>
  <c r="AR12" i="87"/>
  <c r="AR13" i="50"/>
  <c r="AH14" i="88"/>
  <c r="AQ14" i="88" s="1"/>
  <c r="AR12" i="13"/>
  <c r="X14" i="5"/>
  <c r="Y14" i="5"/>
  <c r="W14" i="13"/>
  <c r="AG13" i="13"/>
  <c r="AP13" i="13" s="1"/>
  <c r="AF13" i="13"/>
  <c r="AO13" i="13" s="1"/>
  <c r="AE13" i="13"/>
  <c r="AR13" i="53"/>
  <c r="AR13" i="73"/>
  <c r="AI12" i="28"/>
  <c r="AN12" i="28"/>
  <c r="AH13" i="87"/>
  <c r="AQ13" i="87" s="1"/>
  <c r="AF13" i="43"/>
  <c r="AO13" i="43" s="1"/>
  <c r="AE13" i="43"/>
  <c r="W14" i="43"/>
  <c r="AG13" i="43"/>
  <c r="AP13" i="43" s="1"/>
  <c r="AH13" i="90"/>
  <c r="AQ13" i="90" s="1"/>
  <c r="W15" i="75"/>
  <c r="AG14" i="75"/>
  <c r="AP14" i="75" s="1"/>
  <c r="AF14" i="75"/>
  <c r="AO14" i="75" s="1"/>
  <c r="AE14" i="75"/>
  <c r="AH13" i="44"/>
  <c r="AQ13" i="44" s="1"/>
  <c r="AH14" i="96"/>
  <c r="AQ14" i="96" s="1"/>
  <c r="Y14" i="67"/>
  <c r="X14" i="67"/>
  <c r="Z12" i="22"/>
  <c r="AH14" i="39"/>
  <c r="AQ14" i="39" s="1"/>
  <c r="AN13" i="84"/>
  <c r="AI13" i="84"/>
  <c r="X14" i="66"/>
  <c r="Y14" i="66"/>
  <c r="AH13" i="52"/>
  <c r="AQ13" i="52" s="1"/>
  <c r="AR13" i="69"/>
  <c r="Y15" i="3"/>
  <c r="X15" i="3"/>
  <c r="AH14" i="26"/>
  <c r="AQ14" i="26" s="1"/>
  <c r="AN14" i="17"/>
  <c r="AI14" i="17"/>
  <c r="AF12" i="34"/>
  <c r="AO12" i="34" s="1"/>
  <c r="AE12" i="34"/>
  <c r="W13" i="34"/>
  <c r="AG12" i="34"/>
  <c r="AP12" i="34" s="1"/>
  <c r="AR13" i="18"/>
  <c r="Z14" i="48"/>
  <c r="AR11" i="85"/>
  <c r="Z14" i="53"/>
  <c r="Z15" i="92"/>
  <c r="AR13" i="89"/>
  <c r="AR12" i="4"/>
  <c r="AH14" i="50"/>
  <c r="AQ14" i="50" s="1"/>
  <c r="AI14" i="9"/>
  <c r="AN14" i="9"/>
  <c r="Y14" i="49"/>
  <c r="X14" i="49"/>
  <c r="W14" i="24" l="1"/>
  <c r="AF13" i="24"/>
  <c r="AO13" i="24" s="1"/>
  <c r="AG12" i="85"/>
  <c r="AP12" i="85" s="1"/>
  <c r="AE14" i="50"/>
  <c r="W13" i="85"/>
  <c r="Z15" i="9"/>
  <c r="Z13" i="78"/>
  <c r="Z13" i="81"/>
  <c r="Z14" i="37"/>
  <c r="Z14" i="42"/>
  <c r="AF14" i="69"/>
  <c r="AO14" i="69" s="1"/>
  <c r="Z14" i="31"/>
  <c r="AF14" i="31" s="1"/>
  <c r="AO14" i="31" s="1"/>
  <c r="AF14" i="50"/>
  <c r="AO14" i="50" s="1"/>
  <c r="Z14" i="67"/>
  <c r="Z13" i="54"/>
  <c r="AG13" i="54" s="1"/>
  <c r="AP13" i="54" s="1"/>
  <c r="W15" i="69"/>
  <c r="AG14" i="69"/>
  <c r="AP14" i="69" s="1"/>
  <c r="Z14" i="5"/>
  <c r="W15" i="5" s="1"/>
  <c r="Z14" i="8"/>
  <c r="AG14" i="50"/>
  <c r="AP14" i="50" s="1"/>
  <c r="Z14" i="49"/>
  <c r="AE14" i="49" s="1"/>
  <c r="Z13" i="11"/>
  <c r="W14" i="11" s="1"/>
  <c r="AG14" i="31"/>
  <c r="AP14" i="31" s="1"/>
  <c r="W15" i="49"/>
  <c r="AG14" i="49"/>
  <c r="AP14" i="49" s="1"/>
  <c r="AF14" i="49"/>
  <c r="AO14" i="49" s="1"/>
  <c r="AG14" i="68"/>
  <c r="AP14" i="68" s="1"/>
  <c r="W15" i="68"/>
  <c r="AF14" i="68"/>
  <c r="AO14" i="68" s="1"/>
  <c r="AE14" i="68"/>
  <c r="AF15" i="41"/>
  <c r="AO15" i="41" s="1"/>
  <c r="AE15" i="41"/>
  <c r="W16" i="41"/>
  <c r="AG15" i="41"/>
  <c r="AP15" i="41" s="1"/>
  <c r="AF13" i="54"/>
  <c r="AO13" i="54" s="1"/>
  <c r="AE13" i="54"/>
  <c r="W14" i="54"/>
  <c r="AF14" i="37"/>
  <c r="AO14" i="37" s="1"/>
  <c r="AG14" i="37"/>
  <c r="AP14" i="37" s="1"/>
  <c r="AE14" i="37"/>
  <c r="W15" i="37"/>
  <c r="AF15" i="61"/>
  <c r="AO15" i="61" s="1"/>
  <c r="AE15" i="61"/>
  <c r="W16" i="61"/>
  <c r="AG15" i="61"/>
  <c r="AP15" i="61" s="1"/>
  <c r="AG14" i="5"/>
  <c r="AP14" i="5" s="1"/>
  <c r="AF14" i="5"/>
  <c r="AO14" i="5" s="1"/>
  <c r="AE14" i="5"/>
  <c r="W15" i="8"/>
  <c r="AG14" i="8"/>
  <c r="AP14" i="8" s="1"/>
  <c r="AF14" i="8"/>
  <c r="AO14" i="8" s="1"/>
  <c r="AE14" i="8"/>
  <c r="AH14" i="66"/>
  <c r="AQ14" i="66" s="1"/>
  <c r="W15" i="40"/>
  <c r="AG14" i="40"/>
  <c r="AP14" i="40" s="1"/>
  <c r="AF14" i="40"/>
  <c r="AO14" i="40" s="1"/>
  <c r="AE14" i="40"/>
  <c r="AI14" i="80"/>
  <c r="AN14" i="80"/>
  <c r="W14" i="78"/>
  <c r="AG13" i="78"/>
  <c r="AP13" i="78" s="1"/>
  <c r="AF13" i="78"/>
  <c r="AO13" i="78" s="1"/>
  <c r="AE13" i="78"/>
  <c r="AH14" i="45"/>
  <c r="AQ14" i="45" s="1"/>
  <c r="AH14" i="76"/>
  <c r="AQ14" i="76" s="1"/>
  <c r="AR12" i="63"/>
  <c r="X15" i="62"/>
  <c r="Y15" i="62"/>
  <c r="AH15" i="79"/>
  <c r="AQ15" i="79" s="1"/>
  <c r="X14" i="72"/>
  <c r="Y14" i="72"/>
  <c r="AN13" i="30"/>
  <c r="AI13" i="30"/>
  <c r="Y14" i="70"/>
  <c r="X14" i="70"/>
  <c r="Z14" i="70" s="1"/>
  <c r="AI13" i="13"/>
  <c r="AN13" i="13"/>
  <c r="AH14" i="60"/>
  <c r="AQ14" i="60" s="1"/>
  <c r="AR13" i="93"/>
  <c r="AH15" i="9"/>
  <c r="AQ15" i="9" s="1"/>
  <c r="AN14" i="83"/>
  <c r="AI14" i="83"/>
  <c r="X14" i="91"/>
  <c r="Y14" i="91"/>
  <c r="Y15" i="12"/>
  <c r="X15" i="12"/>
  <c r="W14" i="77"/>
  <c r="AG13" i="77"/>
  <c r="AP13" i="77" s="1"/>
  <c r="AF13" i="77"/>
  <c r="AO13" i="77" s="1"/>
  <c r="AE13" i="77"/>
  <c r="Z14" i="45"/>
  <c r="AR12" i="58"/>
  <c r="AH13" i="28"/>
  <c r="AQ13" i="28" s="1"/>
  <c r="AH14" i="1"/>
  <c r="AQ14" i="1" s="1"/>
  <c r="W15" i="25"/>
  <c r="AG14" i="25"/>
  <c r="AP14" i="25" s="1"/>
  <c r="AF14" i="25"/>
  <c r="AO14" i="25" s="1"/>
  <c r="AE14" i="25"/>
  <c r="AR13" i="68"/>
  <c r="W15" i="89"/>
  <c r="AG14" i="89"/>
  <c r="AP14" i="89" s="1"/>
  <c r="AF14" i="89"/>
  <c r="AO14" i="89" s="1"/>
  <c r="AE14" i="89"/>
  <c r="AH14" i="64"/>
  <c r="AQ14" i="64" s="1"/>
  <c r="AI14" i="96"/>
  <c r="AN14" i="96"/>
  <c r="X14" i="59"/>
  <c r="Z14" i="59" s="1"/>
  <c r="Y14" i="59"/>
  <c r="AH13" i="16"/>
  <c r="AQ13" i="16" s="1"/>
  <c r="Y14" i="56"/>
  <c r="X14" i="56"/>
  <c r="Z14" i="56" s="1"/>
  <c r="AR13" i="57"/>
  <c r="AR12" i="78"/>
  <c r="AI13" i="72"/>
  <c r="AN13" i="72"/>
  <c r="X14" i="4"/>
  <c r="Y14" i="4"/>
  <c r="AI13" i="44"/>
  <c r="AN13" i="44"/>
  <c r="AI15" i="29"/>
  <c r="AN15" i="29"/>
  <c r="AN14" i="69"/>
  <c r="AI14" i="69"/>
  <c r="AH14" i="5"/>
  <c r="AQ14" i="5" s="1"/>
  <c r="AE13" i="81"/>
  <c r="AF13" i="81"/>
  <c r="AO13" i="81" s="1"/>
  <c r="W14" i="81"/>
  <c r="AG13" i="81"/>
  <c r="AP13" i="81" s="1"/>
  <c r="W15" i="42"/>
  <c r="AG14" i="42"/>
  <c r="AP14" i="42" s="1"/>
  <c r="AF14" i="42"/>
  <c r="AO14" i="42" s="1"/>
  <c r="AE14" i="42"/>
  <c r="Y15" i="39"/>
  <c r="X15" i="39"/>
  <c r="AI13" i="24"/>
  <c r="AN13" i="24"/>
  <c r="Z14" i="66"/>
  <c r="AH14" i="49"/>
  <c r="AQ14" i="49" s="1"/>
  <c r="W16" i="92"/>
  <c r="AG15" i="92"/>
  <c r="AP15" i="92" s="1"/>
  <c r="AF15" i="92"/>
  <c r="AO15" i="92" s="1"/>
  <c r="AE15" i="92"/>
  <c r="AR14" i="17"/>
  <c r="AR13" i="84"/>
  <c r="AR12" i="28"/>
  <c r="AN13" i="38"/>
  <c r="AI13" i="38"/>
  <c r="AR13" i="45"/>
  <c r="AI14" i="12"/>
  <c r="AN14" i="12"/>
  <c r="AI13" i="52"/>
  <c r="AN13" i="52"/>
  <c r="AI13" i="90"/>
  <c r="AN13" i="90"/>
  <c r="X14" i="87"/>
  <c r="Y14" i="87"/>
  <c r="AH14" i="46"/>
  <c r="AQ14" i="46" s="1"/>
  <c r="X14" i="23"/>
  <c r="Y14" i="23"/>
  <c r="AR13" i="66"/>
  <c r="AH13" i="33"/>
  <c r="AQ13" i="33" s="1"/>
  <c r="Z14" i="76"/>
  <c r="AE14" i="82"/>
  <c r="AF14" i="82"/>
  <c r="AO14" i="82" s="1"/>
  <c r="W15" i="82"/>
  <c r="AG14" i="82"/>
  <c r="AP14" i="82" s="1"/>
  <c r="Z13" i="28"/>
  <c r="Z15" i="79"/>
  <c r="AR12" i="15"/>
  <c r="AR14" i="3"/>
  <c r="AH14" i="57"/>
  <c r="AQ14" i="57" s="1"/>
  <c r="Y15" i="96"/>
  <c r="X15" i="96"/>
  <c r="X14" i="55"/>
  <c r="Y14" i="55"/>
  <c r="AI13" i="56"/>
  <c r="AN13" i="56"/>
  <c r="AR14" i="41"/>
  <c r="AH14" i="6"/>
  <c r="AQ14" i="6" s="1"/>
  <c r="AI14" i="32"/>
  <c r="AN14" i="32"/>
  <c r="AI14" i="73"/>
  <c r="AN14" i="73"/>
  <c r="AN13" i="4"/>
  <c r="AI13" i="4"/>
  <c r="Y15" i="88"/>
  <c r="X15" i="88"/>
  <c r="AI14" i="86"/>
  <c r="AN14" i="86"/>
  <c r="AN12" i="85"/>
  <c r="AI12" i="85"/>
  <c r="X15" i="50"/>
  <c r="Z15" i="50" s="1"/>
  <c r="Y15" i="50"/>
  <c r="AN14" i="75"/>
  <c r="AI14" i="75"/>
  <c r="AI13" i="43"/>
  <c r="AN13" i="43"/>
  <c r="AH15" i="17"/>
  <c r="AQ15" i="17" s="1"/>
  <c r="AR13" i="47"/>
  <c r="W14" i="10"/>
  <c r="AG13" i="10"/>
  <c r="AP13" i="10" s="1"/>
  <c r="AF13" i="10"/>
  <c r="AO13" i="10" s="1"/>
  <c r="AE13" i="10"/>
  <c r="Y15" i="80"/>
  <c r="X15" i="80"/>
  <c r="AR13" i="49"/>
  <c r="AR13" i="1"/>
  <c r="AF14" i="46"/>
  <c r="AO14" i="46" s="1"/>
  <c r="AG14" i="46"/>
  <c r="AP14" i="46" s="1"/>
  <c r="W15" i="46"/>
  <c r="AE14" i="46"/>
  <c r="AI13" i="23"/>
  <c r="AN13" i="23"/>
  <c r="AR13" i="37"/>
  <c r="W16" i="27"/>
  <c r="AG15" i="27"/>
  <c r="AP15" i="27" s="1"/>
  <c r="AF15" i="27"/>
  <c r="AO15" i="27" s="1"/>
  <c r="AE15" i="27"/>
  <c r="W15" i="2"/>
  <c r="AG14" i="2"/>
  <c r="AP14" i="2" s="1"/>
  <c r="AF14" i="2"/>
  <c r="AO14" i="2" s="1"/>
  <c r="AE14" i="2"/>
  <c r="AI14" i="62"/>
  <c r="AN14" i="62"/>
  <c r="Z14" i="1"/>
  <c r="AH14" i="84"/>
  <c r="AQ14" i="84" s="1"/>
  <c r="AH13" i="58"/>
  <c r="AQ13" i="58" s="1"/>
  <c r="Z14" i="64"/>
  <c r="AI13" i="74"/>
  <c r="AN13" i="74"/>
  <c r="AH14" i="93"/>
  <c r="AQ14" i="93" s="1"/>
  <c r="Z13" i="16"/>
  <c r="AR12" i="81"/>
  <c r="Y13" i="71"/>
  <c r="X13" i="71"/>
  <c r="X15" i="19"/>
  <c r="Y15" i="19"/>
  <c r="AN13" i="55"/>
  <c r="AI13" i="55"/>
  <c r="AH13" i="15"/>
  <c r="AQ13" i="15" s="1"/>
  <c r="AH14" i="47"/>
  <c r="AQ14" i="47" s="1"/>
  <c r="AR14" i="61"/>
  <c r="X14" i="30"/>
  <c r="Y14" i="30"/>
  <c r="AN14" i="39"/>
  <c r="AI14" i="39"/>
  <c r="Y14" i="65"/>
  <c r="X14" i="65"/>
  <c r="Y15" i="69"/>
  <c r="X15" i="69"/>
  <c r="AN14" i="50"/>
  <c r="AI14" i="50"/>
  <c r="X15" i="83"/>
  <c r="Y15" i="83"/>
  <c r="AR13" i="31"/>
  <c r="AR13" i="21"/>
  <c r="AI12" i="71"/>
  <c r="AN12" i="71"/>
  <c r="X13" i="85"/>
  <c r="Y13" i="85"/>
  <c r="AH15" i="3"/>
  <c r="AQ15" i="3" s="1"/>
  <c r="X15" i="75"/>
  <c r="Y15" i="75"/>
  <c r="W15" i="60"/>
  <c r="AG14" i="60"/>
  <c r="AP14" i="60" s="1"/>
  <c r="AF14" i="60"/>
  <c r="AO14" i="60" s="1"/>
  <c r="AE14" i="60"/>
  <c r="Y14" i="13"/>
  <c r="X14" i="13"/>
  <c r="AH14" i="40"/>
  <c r="AQ14" i="40" s="1"/>
  <c r="AR14" i="79"/>
  <c r="AH13" i="81"/>
  <c r="AQ13" i="81" s="1"/>
  <c r="AR12" i="20"/>
  <c r="Z15" i="17"/>
  <c r="AI13" i="91"/>
  <c r="AN13" i="91"/>
  <c r="Y15" i="26"/>
  <c r="X15" i="26"/>
  <c r="X14" i="90"/>
  <c r="Y14" i="90"/>
  <c r="AN13" i="87"/>
  <c r="AI13" i="87"/>
  <c r="AH13" i="78"/>
  <c r="AQ13" i="78" s="1"/>
  <c r="AR13" i="8"/>
  <c r="AH13" i="63"/>
  <c r="AQ13" i="63" s="1"/>
  <c r="AR13" i="40"/>
  <c r="AR12" i="11"/>
  <c r="Z13" i="33"/>
  <c r="W14" i="94"/>
  <c r="AG13" i="94"/>
  <c r="AP13" i="94" s="1"/>
  <c r="AF13" i="94"/>
  <c r="AO13" i="94" s="1"/>
  <c r="AE13" i="94"/>
  <c r="AR13" i="76"/>
  <c r="AH14" i="21"/>
  <c r="AQ14" i="21" s="1"/>
  <c r="AR12" i="16"/>
  <c r="AH14" i="95"/>
  <c r="AQ14" i="95" s="1"/>
  <c r="AF13" i="35"/>
  <c r="AO13" i="35" s="1"/>
  <c r="AE13" i="35"/>
  <c r="W14" i="35"/>
  <c r="AG13" i="35"/>
  <c r="AP13" i="35" s="1"/>
  <c r="AR12" i="54"/>
  <c r="Z14" i="84"/>
  <c r="AR13" i="67"/>
  <c r="Z13" i="58"/>
  <c r="Z14" i="57"/>
  <c r="AI13" i="59"/>
  <c r="AN13" i="59"/>
  <c r="Z14" i="93"/>
  <c r="AG13" i="7"/>
  <c r="AP13" i="7" s="1"/>
  <c r="AF13" i="7"/>
  <c r="AO13" i="7" s="1"/>
  <c r="AE13" i="7"/>
  <c r="W14" i="7"/>
  <c r="AH13" i="20"/>
  <c r="AQ13" i="20" s="1"/>
  <c r="AN14" i="19"/>
  <c r="AI14" i="19"/>
  <c r="Z14" i="47"/>
  <c r="Z14" i="6"/>
  <c r="AH14" i="51"/>
  <c r="AQ14" i="51" s="1"/>
  <c r="AH14" i="42"/>
  <c r="AQ14" i="42" s="1"/>
  <c r="AH14" i="31"/>
  <c r="AQ14" i="31" s="1"/>
  <c r="AH14" i="68"/>
  <c r="AQ14" i="68" s="1"/>
  <c r="AI13" i="65"/>
  <c r="AN13" i="65"/>
  <c r="AN13" i="70"/>
  <c r="AI13" i="70"/>
  <c r="AR14" i="9"/>
  <c r="AE14" i="48"/>
  <c r="W15" i="48"/>
  <c r="AG14" i="48"/>
  <c r="AP14" i="48" s="1"/>
  <c r="AF14" i="48"/>
  <c r="AO14" i="48" s="1"/>
  <c r="AI12" i="34"/>
  <c r="AN12" i="34"/>
  <c r="AE14" i="67"/>
  <c r="AG14" i="67"/>
  <c r="AP14" i="67" s="1"/>
  <c r="W15" i="67"/>
  <c r="AF14" i="67"/>
  <c r="AO14" i="67" s="1"/>
  <c r="AG14" i="18"/>
  <c r="AP14" i="18" s="1"/>
  <c r="AF14" i="18"/>
  <c r="AO14" i="18" s="1"/>
  <c r="AE14" i="18"/>
  <c r="W15" i="18"/>
  <c r="AI14" i="14"/>
  <c r="AN14" i="14"/>
  <c r="AH13" i="11"/>
  <c r="AQ13" i="11" s="1"/>
  <c r="AR13" i="51"/>
  <c r="X14" i="74"/>
  <c r="Y14" i="74"/>
  <c r="AR13" i="60"/>
  <c r="W15" i="53"/>
  <c r="AE14" i="53"/>
  <c r="AG14" i="53"/>
  <c r="AP14" i="53" s="1"/>
  <c r="AF14" i="53"/>
  <c r="AO14" i="53" s="1"/>
  <c r="W13" i="22"/>
  <c r="AG12" i="22"/>
  <c r="AP12" i="22" s="1"/>
  <c r="AF12" i="22"/>
  <c r="AO12" i="22" s="1"/>
  <c r="AE12" i="22"/>
  <c r="AG15" i="9"/>
  <c r="AP15" i="9" s="1"/>
  <c r="AF15" i="9"/>
  <c r="AO15" i="9" s="1"/>
  <c r="AE15" i="9"/>
  <c r="W16" i="9"/>
  <c r="Y13" i="34"/>
  <c r="X13" i="34"/>
  <c r="AH14" i="67"/>
  <c r="AQ14" i="67" s="1"/>
  <c r="X14" i="43"/>
  <c r="Y14" i="43"/>
  <c r="Z15" i="3"/>
  <c r="AR12" i="33"/>
  <c r="AR13" i="46"/>
  <c r="Y14" i="38"/>
  <c r="X14" i="38"/>
  <c r="AH15" i="41"/>
  <c r="AQ15" i="41" s="1"/>
  <c r="AH14" i="37"/>
  <c r="AQ14" i="37" s="1"/>
  <c r="AR13" i="42"/>
  <c r="AI14" i="26"/>
  <c r="AN14" i="26"/>
  <c r="X14" i="52"/>
  <c r="Y14" i="52"/>
  <c r="AR13" i="95"/>
  <c r="Z13" i="63"/>
  <c r="AH15" i="61"/>
  <c r="AQ15" i="61" s="1"/>
  <c r="AR13" i="64"/>
  <c r="AF13" i="36"/>
  <c r="AO13" i="36" s="1"/>
  <c r="AE13" i="36"/>
  <c r="W14" i="36"/>
  <c r="AG13" i="36"/>
  <c r="AP13" i="36" s="1"/>
  <c r="Z14" i="21"/>
  <c r="Z14" i="95"/>
  <c r="AH14" i="8"/>
  <c r="AQ14" i="8" s="1"/>
  <c r="Y15" i="14"/>
  <c r="X15" i="14"/>
  <c r="AR13" i="6"/>
  <c r="AR13" i="5"/>
  <c r="Z13" i="20"/>
  <c r="Z13" i="15"/>
  <c r="AH13" i="54"/>
  <c r="AQ13" i="54" s="1"/>
  <c r="Z14" i="51"/>
  <c r="Y15" i="32"/>
  <c r="X15" i="32"/>
  <c r="Y15" i="73"/>
  <c r="X15" i="73"/>
  <c r="Y14" i="44"/>
  <c r="X14" i="44"/>
  <c r="Y16" i="29"/>
  <c r="X16" i="29"/>
  <c r="AI14" i="88"/>
  <c r="AN14" i="88"/>
  <c r="X15" i="86"/>
  <c r="Y15" i="86"/>
  <c r="X14" i="24"/>
  <c r="Y14" i="24"/>
  <c r="W15" i="31" l="1"/>
  <c r="Z14" i="52"/>
  <c r="Z14" i="23"/>
  <c r="AE14" i="31"/>
  <c r="Z15" i="32"/>
  <c r="Z15" i="12"/>
  <c r="Z14" i="13"/>
  <c r="Z14" i="74"/>
  <c r="Z14" i="24"/>
  <c r="Z14" i="44"/>
  <c r="W15" i="44" s="1"/>
  <c r="Z15" i="14"/>
  <c r="Z15" i="19"/>
  <c r="AG15" i="19" s="1"/>
  <c r="AP15" i="19" s="1"/>
  <c r="Z14" i="4"/>
  <c r="Z15" i="86"/>
  <c r="Z15" i="62"/>
  <c r="W16" i="62" s="1"/>
  <c r="Z14" i="30"/>
  <c r="AE13" i="11"/>
  <c r="Z15" i="69"/>
  <c r="W16" i="69" s="1"/>
  <c r="Z15" i="88"/>
  <c r="AF13" i="11"/>
  <c r="AO13" i="11" s="1"/>
  <c r="Z14" i="65"/>
  <c r="AG14" i="65" s="1"/>
  <c r="AP14" i="65" s="1"/>
  <c r="AG13" i="11"/>
  <c r="AP13" i="11" s="1"/>
  <c r="Z13" i="34"/>
  <c r="AF13" i="34" s="1"/>
  <c r="AO13" i="34" s="1"/>
  <c r="AF15" i="69"/>
  <c r="AO15" i="69" s="1"/>
  <c r="W16" i="88"/>
  <c r="AG15" i="88"/>
  <c r="AP15" i="88" s="1"/>
  <c r="AF15" i="88"/>
  <c r="AO15" i="88" s="1"/>
  <c r="AE15" i="88"/>
  <c r="AG14" i="44"/>
  <c r="AP14" i="44" s="1"/>
  <c r="AF14" i="44"/>
  <c r="AO14" i="44" s="1"/>
  <c r="AF15" i="32"/>
  <c r="AO15" i="32" s="1"/>
  <c r="W16" i="32"/>
  <c r="AG15" i="32"/>
  <c r="AP15" i="32" s="1"/>
  <c r="AE15" i="32"/>
  <c r="AF14" i="13"/>
  <c r="AO14" i="13" s="1"/>
  <c r="AE14" i="13"/>
  <c r="W15" i="13"/>
  <c r="AG14" i="13"/>
  <c r="AP14" i="13" s="1"/>
  <c r="AE15" i="62"/>
  <c r="AG15" i="62"/>
  <c r="AP15" i="62" s="1"/>
  <c r="AH14" i="43"/>
  <c r="AQ14" i="43" s="1"/>
  <c r="AN13" i="94"/>
  <c r="AI13" i="94"/>
  <c r="AH15" i="26"/>
  <c r="AQ15" i="26" s="1"/>
  <c r="W16" i="19"/>
  <c r="AE15" i="19"/>
  <c r="AI15" i="27"/>
  <c r="AN15" i="27"/>
  <c r="AH15" i="80"/>
  <c r="AQ15" i="80" s="1"/>
  <c r="W16" i="50"/>
  <c r="AG15" i="50"/>
  <c r="AP15" i="50" s="1"/>
  <c r="AF15" i="50"/>
  <c r="AO15" i="50" s="1"/>
  <c r="AE15" i="50"/>
  <c r="AF14" i="66"/>
  <c r="AO14" i="66" s="1"/>
  <c r="W15" i="66"/>
  <c r="AG14" i="66"/>
  <c r="AP14" i="66" s="1"/>
  <c r="AE14" i="66"/>
  <c r="AR13" i="44"/>
  <c r="AG14" i="56"/>
  <c r="AP14" i="56" s="1"/>
  <c r="AF14" i="56"/>
  <c r="AO14" i="56" s="1"/>
  <c r="AE14" i="56"/>
  <c r="W15" i="56"/>
  <c r="AE14" i="59"/>
  <c r="W15" i="59"/>
  <c r="AG14" i="59"/>
  <c r="AP14" i="59" s="1"/>
  <c r="AF14" i="59"/>
  <c r="AO14" i="59" s="1"/>
  <c r="AI14" i="89"/>
  <c r="AN14" i="89"/>
  <c r="AG15" i="12"/>
  <c r="AP15" i="12" s="1"/>
  <c r="AF15" i="12"/>
  <c r="AO15" i="12" s="1"/>
  <c r="AE15" i="12"/>
  <c r="W16" i="12"/>
  <c r="W15" i="70"/>
  <c r="AF14" i="70"/>
  <c r="AO14" i="70" s="1"/>
  <c r="AE14" i="70"/>
  <c r="AG14" i="70"/>
  <c r="AP14" i="70" s="1"/>
  <c r="Y15" i="5"/>
  <c r="X15" i="5"/>
  <c r="W14" i="15"/>
  <c r="AG13" i="15"/>
  <c r="AP13" i="15" s="1"/>
  <c r="AF13" i="15"/>
  <c r="AO13" i="15" s="1"/>
  <c r="AE13" i="15"/>
  <c r="AH15" i="14"/>
  <c r="AQ15" i="14" s="1"/>
  <c r="W15" i="95"/>
  <c r="AF14" i="95"/>
  <c r="AO14" i="95" s="1"/>
  <c r="AG14" i="95"/>
  <c r="AP14" i="95" s="1"/>
  <c r="AE14" i="95"/>
  <c r="AF13" i="63"/>
  <c r="AO13" i="63" s="1"/>
  <c r="AE13" i="63"/>
  <c r="W14" i="63"/>
  <c r="AG13" i="63"/>
  <c r="AP13" i="63" s="1"/>
  <c r="Z14" i="43"/>
  <c r="X15" i="53"/>
  <c r="Y15" i="53"/>
  <c r="AR14" i="14"/>
  <c r="X15" i="67"/>
  <c r="Y15" i="67"/>
  <c r="AR13" i="70"/>
  <c r="X14" i="35"/>
  <c r="Y14" i="35"/>
  <c r="AR13" i="87"/>
  <c r="AR12" i="71"/>
  <c r="AH15" i="83"/>
  <c r="AQ15" i="83" s="1"/>
  <c r="AH13" i="71"/>
  <c r="AQ13" i="71" s="1"/>
  <c r="AR13" i="74"/>
  <c r="AR14" i="62"/>
  <c r="AR13" i="43"/>
  <c r="AR12" i="85"/>
  <c r="AR14" i="32"/>
  <c r="AR13" i="90"/>
  <c r="Y16" i="92"/>
  <c r="X16" i="92"/>
  <c r="AN14" i="42"/>
  <c r="AI14" i="42"/>
  <c r="Y14" i="81"/>
  <c r="X14" i="81"/>
  <c r="AR14" i="69"/>
  <c r="AR13" i="30"/>
  <c r="Y15" i="40"/>
  <c r="X15" i="40"/>
  <c r="Z15" i="40" s="1"/>
  <c r="AN14" i="68"/>
  <c r="AI14" i="68"/>
  <c r="W15" i="74"/>
  <c r="AG14" i="74"/>
  <c r="AP14" i="74" s="1"/>
  <c r="AF14" i="74"/>
  <c r="AO14" i="74" s="1"/>
  <c r="AE14" i="74"/>
  <c r="W14" i="58"/>
  <c r="AG13" i="58"/>
  <c r="AP13" i="58" s="1"/>
  <c r="AF13" i="58"/>
  <c r="AO13" i="58" s="1"/>
  <c r="AE13" i="58"/>
  <c r="W14" i="16"/>
  <c r="AG13" i="16"/>
  <c r="AP13" i="16" s="1"/>
  <c r="AF13" i="16"/>
  <c r="AO13" i="16" s="1"/>
  <c r="AE13" i="16"/>
  <c r="AH15" i="96"/>
  <c r="AQ15" i="96" s="1"/>
  <c r="AH15" i="62"/>
  <c r="AQ15" i="62" s="1"/>
  <c r="Y14" i="78"/>
  <c r="X14" i="78"/>
  <c r="AI14" i="37"/>
  <c r="AN14" i="37"/>
  <c r="Y15" i="49"/>
  <c r="X15" i="49"/>
  <c r="AH14" i="24"/>
  <c r="AQ14" i="24" s="1"/>
  <c r="AR14" i="88"/>
  <c r="AE13" i="20"/>
  <c r="W14" i="20"/>
  <c r="AG13" i="20"/>
  <c r="AP13" i="20" s="1"/>
  <c r="AF13" i="20"/>
  <c r="AO13" i="20" s="1"/>
  <c r="AG14" i="21"/>
  <c r="AP14" i="21" s="1"/>
  <c r="AF14" i="21"/>
  <c r="AO14" i="21" s="1"/>
  <c r="AE14" i="21"/>
  <c r="W15" i="21"/>
  <c r="AR14" i="26"/>
  <c r="X16" i="9"/>
  <c r="Y16" i="9"/>
  <c r="X15" i="18"/>
  <c r="Y15" i="18"/>
  <c r="Y15" i="48"/>
  <c r="X15" i="48"/>
  <c r="AF14" i="93"/>
  <c r="AO14" i="93" s="1"/>
  <c r="AE14" i="93"/>
  <c r="W15" i="93"/>
  <c r="AG14" i="93"/>
  <c r="AP14" i="93" s="1"/>
  <c r="Z15" i="26"/>
  <c r="AH14" i="13"/>
  <c r="AQ14" i="13" s="1"/>
  <c r="X15" i="60"/>
  <c r="Y15" i="60"/>
  <c r="Z15" i="83"/>
  <c r="AH14" i="65"/>
  <c r="AQ14" i="65" s="1"/>
  <c r="AH14" i="30"/>
  <c r="AQ14" i="30" s="1"/>
  <c r="AR13" i="55"/>
  <c r="Z13" i="71"/>
  <c r="AG14" i="64"/>
  <c r="AP14" i="64" s="1"/>
  <c r="AF14" i="64"/>
  <c r="AO14" i="64" s="1"/>
  <c r="AE14" i="64"/>
  <c r="W15" i="64"/>
  <c r="AI14" i="2"/>
  <c r="AN14" i="2"/>
  <c r="AR13" i="23"/>
  <c r="Z15" i="80"/>
  <c r="AR14" i="75"/>
  <c r="AR13" i="4"/>
  <c r="AR13" i="56"/>
  <c r="Z15" i="96"/>
  <c r="Y15" i="82"/>
  <c r="X15" i="82"/>
  <c r="AH14" i="23"/>
  <c r="AQ14" i="23" s="1"/>
  <c r="AR13" i="38"/>
  <c r="AR13" i="24"/>
  <c r="AH14" i="4"/>
  <c r="AQ14" i="4" s="1"/>
  <c r="AR14" i="96"/>
  <c r="AN14" i="25"/>
  <c r="AI14" i="25"/>
  <c r="X14" i="77"/>
  <c r="Y14" i="77"/>
  <c r="AH14" i="91"/>
  <c r="AQ14" i="91" s="1"/>
  <c r="AR14" i="80"/>
  <c r="Y15" i="8"/>
  <c r="X15" i="8"/>
  <c r="Z15" i="8" s="1"/>
  <c r="X16" i="61"/>
  <c r="Y16" i="61"/>
  <c r="Y14" i="11"/>
  <c r="X14" i="11"/>
  <c r="AN14" i="31"/>
  <c r="AI14" i="31"/>
  <c r="W16" i="86"/>
  <c r="AG15" i="86"/>
  <c r="AP15" i="86" s="1"/>
  <c r="AF15" i="86"/>
  <c r="AO15" i="86" s="1"/>
  <c r="AE15" i="86"/>
  <c r="AH15" i="32"/>
  <c r="AQ15" i="32" s="1"/>
  <c r="AI13" i="36"/>
  <c r="AN13" i="36"/>
  <c r="AF14" i="52"/>
  <c r="AO14" i="52" s="1"/>
  <c r="AE14" i="52"/>
  <c r="W15" i="52"/>
  <c r="AG14" i="52"/>
  <c r="AP14" i="52" s="1"/>
  <c r="Y14" i="10"/>
  <c r="X14" i="10"/>
  <c r="AG14" i="24"/>
  <c r="AP14" i="24" s="1"/>
  <c r="AF14" i="24"/>
  <c r="AO14" i="24" s="1"/>
  <c r="AE14" i="24"/>
  <c r="W15" i="24"/>
  <c r="AH16" i="29"/>
  <c r="AQ16" i="29" s="1"/>
  <c r="AH15" i="73"/>
  <c r="AQ15" i="73" s="1"/>
  <c r="AG14" i="51"/>
  <c r="AP14" i="51" s="1"/>
  <c r="AF14" i="51"/>
  <c r="AO14" i="51" s="1"/>
  <c r="AE14" i="51"/>
  <c r="W15" i="51"/>
  <c r="AG15" i="14"/>
  <c r="AP15" i="14" s="1"/>
  <c r="AF15" i="14"/>
  <c r="AO15" i="14" s="1"/>
  <c r="AE15" i="14"/>
  <c r="W16" i="14"/>
  <c r="AH14" i="38"/>
  <c r="AQ14" i="38" s="1"/>
  <c r="AN15" i="9"/>
  <c r="AI15" i="9"/>
  <c r="X13" i="22"/>
  <c r="Y13" i="22"/>
  <c r="AN14" i="18"/>
  <c r="AI14" i="18"/>
  <c r="AI14" i="67"/>
  <c r="AN14" i="67"/>
  <c r="W15" i="6"/>
  <c r="AG14" i="6"/>
  <c r="AP14" i="6" s="1"/>
  <c r="AF14" i="6"/>
  <c r="AO14" i="6" s="1"/>
  <c r="AE14" i="6"/>
  <c r="AF14" i="84"/>
  <c r="AO14" i="84" s="1"/>
  <c r="AE14" i="84"/>
  <c r="AG14" i="84"/>
  <c r="AP14" i="84" s="1"/>
  <c r="W15" i="84"/>
  <c r="AI13" i="35"/>
  <c r="AN13" i="35"/>
  <c r="Y14" i="94"/>
  <c r="X14" i="94"/>
  <c r="AR14" i="50"/>
  <c r="AF14" i="30"/>
  <c r="AO14" i="30" s="1"/>
  <c r="AE14" i="30"/>
  <c r="W15" i="30"/>
  <c r="AG14" i="30"/>
  <c r="AP14" i="30" s="1"/>
  <c r="X16" i="27"/>
  <c r="Y16" i="27"/>
  <c r="AI14" i="46"/>
  <c r="AN14" i="46"/>
  <c r="AI13" i="10"/>
  <c r="AN13" i="10"/>
  <c r="AG14" i="23"/>
  <c r="AP14" i="23" s="1"/>
  <c r="AF14" i="23"/>
  <c r="AO14" i="23" s="1"/>
  <c r="AE14" i="23"/>
  <c r="W15" i="23"/>
  <c r="AR13" i="52"/>
  <c r="AH15" i="39"/>
  <c r="AQ15" i="39" s="1"/>
  <c r="AN13" i="81"/>
  <c r="AI13" i="81"/>
  <c r="W15" i="4"/>
  <c r="AG14" i="4"/>
  <c r="AP14" i="4" s="1"/>
  <c r="AF14" i="4"/>
  <c r="AO14" i="4" s="1"/>
  <c r="AE14" i="4"/>
  <c r="Y15" i="89"/>
  <c r="X15" i="89"/>
  <c r="Z14" i="91"/>
  <c r="AR13" i="13"/>
  <c r="AN13" i="78"/>
  <c r="AI13" i="78"/>
  <c r="AI14" i="5"/>
  <c r="AN14" i="5"/>
  <c r="AI15" i="61"/>
  <c r="AN15" i="61"/>
  <c r="X16" i="41"/>
  <c r="Y16" i="41"/>
  <c r="Y15" i="68"/>
  <c r="X15" i="68"/>
  <c r="AI14" i="49"/>
  <c r="AN14" i="49"/>
  <c r="AH14" i="44"/>
  <c r="AQ14" i="44" s="1"/>
  <c r="AE14" i="47"/>
  <c r="AG14" i="47"/>
  <c r="AP14" i="47" s="1"/>
  <c r="W15" i="47"/>
  <c r="AF14" i="47"/>
  <c r="AO14" i="47" s="1"/>
  <c r="Y14" i="7"/>
  <c r="X14" i="7"/>
  <c r="AR13" i="59"/>
  <c r="AE13" i="33"/>
  <c r="W14" i="33"/>
  <c r="AG13" i="33"/>
  <c r="AP13" i="33" s="1"/>
  <c r="AF13" i="33"/>
  <c r="AO13" i="33" s="1"/>
  <c r="AH14" i="90"/>
  <c r="AQ14" i="90" s="1"/>
  <c r="AR13" i="91"/>
  <c r="AH15" i="75"/>
  <c r="AQ15" i="75" s="1"/>
  <c r="AH13" i="85"/>
  <c r="AQ13" i="85" s="1"/>
  <c r="Y15" i="46"/>
  <c r="X15" i="46"/>
  <c r="AR14" i="86"/>
  <c r="AH14" i="55"/>
  <c r="AQ14" i="55" s="1"/>
  <c r="W16" i="79"/>
  <c r="AG15" i="79"/>
  <c r="AP15" i="79" s="1"/>
  <c r="AF15" i="79"/>
  <c r="AO15" i="79" s="1"/>
  <c r="AE15" i="79"/>
  <c r="AN14" i="82"/>
  <c r="AI14" i="82"/>
  <c r="AH14" i="87"/>
  <c r="AQ14" i="87" s="1"/>
  <c r="AI15" i="92"/>
  <c r="AN15" i="92"/>
  <c r="Y15" i="42"/>
  <c r="X15" i="42"/>
  <c r="AR15" i="29"/>
  <c r="AH14" i="56"/>
  <c r="AQ14" i="56" s="1"/>
  <c r="AG14" i="45"/>
  <c r="AP14" i="45" s="1"/>
  <c r="W15" i="45"/>
  <c r="AF14" i="45"/>
  <c r="AO14" i="45" s="1"/>
  <c r="AE14" i="45"/>
  <c r="AH15" i="12"/>
  <c r="AQ15" i="12" s="1"/>
  <c r="AR14" i="83"/>
  <c r="AH14" i="70"/>
  <c r="AQ14" i="70" s="1"/>
  <c r="AH14" i="72"/>
  <c r="AQ14" i="72" s="1"/>
  <c r="AN14" i="40"/>
  <c r="AI14" i="40"/>
  <c r="X14" i="54"/>
  <c r="Y14" i="54"/>
  <c r="AI12" i="22"/>
  <c r="AN12" i="22"/>
  <c r="AI14" i="53"/>
  <c r="AN14" i="53"/>
  <c r="X14" i="36"/>
  <c r="Y14" i="36"/>
  <c r="AE15" i="3"/>
  <c r="W16" i="3"/>
  <c r="AG15" i="3"/>
  <c r="AP15" i="3" s="1"/>
  <c r="AF15" i="3"/>
  <c r="AO15" i="3" s="1"/>
  <c r="AI14" i="48"/>
  <c r="AN14" i="48"/>
  <c r="AR13" i="65"/>
  <c r="AH15" i="86"/>
  <c r="AQ15" i="86" s="1"/>
  <c r="Z16" i="29"/>
  <c r="Z15" i="73"/>
  <c r="AH14" i="52"/>
  <c r="AQ14" i="52" s="1"/>
  <c r="Z14" i="38"/>
  <c r="AH13" i="34"/>
  <c r="AQ13" i="34" s="1"/>
  <c r="AH14" i="74"/>
  <c r="AQ14" i="74" s="1"/>
  <c r="AR12" i="34"/>
  <c r="AR14" i="19"/>
  <c r="AN13" i="7"/>
  <c r="AI13" i="7"/>
  <c r="AG14" i="57"/>
  <c r="AP14" i="57" s="1"/>
  <c r="AF14" i="57"/>
  <c r="AO14" i="57" s="1"/>
  <c r="AE14" i="57"/>
  <c r="W15" i="57"/>
  <c r="Z14" i="90"/>
  <c r="W16" i="17"/>
  <c r="AG15" i="17"/>
  <c r="AP15" i="17" s="1"/>
  <c r="AF15" i="17"/>
  <c r="AO15" i="17" s="1"/>
  <c r="AE15" i="17"/>
  <c r="AI14" i="60"/>
  <c r="AN14" i="60"/>
  <c r="Z15" i="75"/>
  <c r="Z13" i="85"/>
  <c r="AH15" i="69"/>
  <c r="AQ15" i="69" s="1"/>
  <c r="AR14" i="39"/>
  <c r="AH15" i="19"/>
  <c r="AQ15" i="19" s="1"/>
  <c r="W15" i="1"/>
  <c r="AG14" i="1"/>
  <c r="AP14" i="1" s="1"/>
  <c r="AF14" i="1"/>
  <c r="AO14" i="1" s="1"/>
  <c r="AE14" i="1"/>
  <c r="Y15" i="2"/>
  <c r="X15" i="2"/>
  <c r="AH15" i="50"/>
  <c r="AQ15" i="50" s="1"/>
  <c r="AH15" i="88"/>
  <c r="AQ15" i="88" s="1"/>
  <c r="AR14" i="73"/>
  <c r="Z14" i="55"/>
  <c r="W14" i="28"/>
  <c r="AG13" i="28"/>
  <c r="AP13" i="28" s="1"/>
  <c r="AF13" i="28"/>
  <c r="AO13" i="28" s="1"/>
  <c r="AE13" i="28"/>
  <c r="W15" i="76"/>
  <c r="AG14" i="76"/>
  <c r="AP14" i="76" s="1"/>
  <c r="AF14" i="76"/>
  <c r="AO14" i="76" s="1"/>
  <c r="AE14" i="76"/>
  <c r="Z14" i="87"/>
  <c r="AR14" i="12"/>
  <c r="Z15" i="39"/>
  <c r="AR13" i="72"/>
  <c r="AH14" i="59"/>
  <c r="AQ14" i="59" s="1"/>
  <c r="Y15" i="25"/>
  <c r="X15" i="25"/>
  <c r="Z15" i="25" s="1"/>
  <c r="AI13" i="77"/>
  <c r="AN13" i="77"/>
  <c r="Z14" i="72"/>
  <c r="AI14" i="8"/>
  <c r="AN14" i="8"/>
  <c r="X15" i="37"/>
  <c r="Y15" i="37"/>
  <c r="Z15" i="37" s="1"/>
  <c r="AN13" i="54"/>
  <c r="AI13" i="54"/>
  <c r="AI15" i="41"/>
  <c r="AN15" i="41"/>
  <c r="AI13" i="11"/>
  <c r="AN13" i="11"/>
  <c r="Y15" i="31"/>
  <c r="X15" i="31"/>
  <c r="Z15" i="53" l="1"/>
  <c r="AF15" i="19"/>
  <c r="AO15" i="19" s="1"/>
  <c r="W14" i="34"/>
  <c r="Z15" i="68"/>
  <c r="Z14" i="81"/>
  <c r="AF15" i="62"/>
  <c r="AO15" i="62" s="1"/>
  <c r="AE14" i="44"/>
  <c r="AE15" i="69"/>
  <c r="AG15" i="69"/>
  <c r="AP15" i="69" s="1"/>
  <c r="Z15" i="31"/>
  <c r="AG13" i="34"/>
  <c r="AP13" i="34" s="1"/>
  <c r="Z14" i="36"/>
  <c r="Z14" i="54"/>
  <c r="Z14" i="11"/>
  <c r="Z14" i="78"/>
  <c r="W15" i="78" s="1"/>
  <c r="W15" i="65"/>
  <c r="Z15" i="46"/>
  <c r="Z16" i="92"/>
  <c r="Z14" i="35"/>
  <c r="W15" i="35" s="1"/>
  <c r="AE14" i="65"/>
  <c r="Z15" i="82"/>
  <c r="AG15" i="82" s="1"/>
  <c r="AP15" i="82" s="1"/>
  <c r="Z13" i="22"/>
  <c r="AG13" i="22" s="1"/>
  <c r="AP13" i="22" s="1"/>
  <c r="AE13" i="34"/>
  <c r="AF14" i="65"/>
  <c r="AO14" i="65" s="1"/>
  <c r="Z14" i="94"/>
  <c r="W15" i="94" s="1"/>
  <c r="Z14" i="10"/>
  <c r="AF14" i="10" s="1"/>
  <c r="AO14" i="10" s="1"/>
  <c r="Z14" i="77"/>
  <c r="W15" i="77" s="1"/>
  <c r="Z15" i="67"/>
  <c r="AE15" i="67" s="1"/>
  <c r="AF15" i="37"/>
  <c r="AO15" i="37" s="1"/>
  <c r="AG15" i="37"/>
  <c r="AP15" i="37" s="1"/>
  <c r="AE15" i="37"/>
  <c r="W16" i="37"/>
  <c r="AG14" i="35"/>
  <c r="AP14" i="35" s="1"/>
  <c r="AF14" i="35"/>
  <c r="AO14" i="35" s="1"/>
  <c r="AE14" i="35"/>
  <c r="W16" i="82"/>
  <c r="AE14" i="78"/>
  <c r="AG14" i="78"/>
  <c r="AP14" i="78" s="1"/>
  <c r="AF14" i="78"/>
  <c r="AO14" i="78" s="1"/>
  <c r="AF13" i="22"/>
  <c r="AO13" i="22" s="1"/>
  <c r="AF14" i="94"/>
  <c r="AO14" i="94" s="1"/>
  <c r="AE14" i="94"/>
  <c r="AE14" i="10"/>
  <c r="W15" i="10"/>
  <c r="AG14" i="10"/>
  <c r="AP14" i="10" s="1"/>
  <c r="AG14" i="77"/>
  <c r="AP14" i="77" s="1"/>
  <c r="AF14" i="77"/>
  <c r="AO14" i="77" s="1"/>
  <c r="AE14" i="77"/>
  <c r="AG15" i="67"/>
  <c r="AP15" i="67" s="1"/>
  <c r="X14" i="28"/>
  <c r="Y14" i="28"/>
  <c r="Y15" i="57"/>
  <c r="X15" i="57"/>
  <c r="AH15" i="42"/>
  <c r="AQ15" i="42" s="1"/>
  <c r="W15" i="91"/>
  <c r="AG14" i="91"/>
  <c r="AP14" i="91" s="1"/>
  <c r="AF14" i="91"/>
  <c r="AO14" i="91" s="1"/>
  <c r="AE14" i="91"/>
  <c r="AR14" i="46"/>
  <c r="AH15" i="18"/>
  <c r="AQ15" i="18" s="1"/>
  <c r="AI13" i="16"/>
  <c r="AN13" i="16"/>
  <c r="Y15" i="74"/>
  <c r="X15" i="74"/>
  <c r="Z15" i="74" s="1"/>
  <c r="X15" i="76"/>
  <c r="Y15" i="76"/>
  <c r="AG14" i="55"/>
  <c r="AP14" i="55" s="1"/>
  <c r="AF14" i="55"/>
  <c r="AO14" i="55" s="1"/>
  <c r="W15" i="55"/>
  <c r="AE14" i="55"/>
  <c r="AI15" i="17"/>
  <c r="AN15" i="17"/>
  <c r="AN14" i="57"/>
  <c r="AI14" i="57"/>
  <c r="W17" i="29"/>
  <c r="AG16" i="29"/>
  <c r="AP16" i="29" s="1"/>
  <c r="AF16" i="29"/>
  <c r="AO16" i="29" s="1"/>
  <c r="AE16" i="29"/>
  <c r="Y16" i="3"/>
  <c r="X16" i="3"/>
  <c r="AR14" i="53"/>
  <c r="AR14" i="40"/>
  <c r="AH14" i="7"/>
  <c r="AQ14" i="7" s="1"/>
  <c r="AR14" i="5"/>
  <c r="AH15" i="89"/>
  <c r="AQ15" i="89" s="1"/>
  <c r="Y15" i="4"/>
  <c r="X15" i="4"/>
  <c r="Z15" i="4" s="1"/>
  <c r="AI14" i="30"/>
  <c r="AN14" i="30"/>
  <c r="AI14" i="84"/>
  <c r="AN14" i="84"/>
  <c r="Y15" i="51"/>
  <c r="X15" i="51"/>
  <c r="AH14" i="10"/>
  <c r="AQ14" i="10" s="1"/>
  <c r="X16" i="86"/>
  <c r="Y16" i="86"/>
  <c r="AH15" i="82"/>
  <c r="AQ15" i="82" s="1"/>
  <c r="W16" i="83"/>
  <c r="AG15" i="83"/>
  <c r="AP15" i="83" s="1"/>
  <c r="AF15" i="83"/>
  <c r="AO15" i="83" s="1"/>
  <c r="AE15" i="83"/>
  <c r="Z15" i="18"/>
  <c r="Y15" i="21"/>
  <c r="X15" i="21"/>
  <c r="X14" i="20"/>
  <c r="Y14" i="20"/>
  <c r="AH14" i="78"/>
  <c r="AQ14" i="78" s="1"/>
  <c r="X14" i="58"/>
  <c r="Y14" i="58"/>
  <c r="AR14" i="68"/>
  <c r="AR14" i="42"/>
  <c r="AH14" i="35"/>
  <c r="AQ14" i="35" s="1"/>
  <c r="W15" i="43"/>
  <c r="AG14" i="43"/>
  <c r="AP14" i="43" s="1"/>
  <c r="AF14" i="43"/>
  <c r="AO14" i="43" s="1"/>
  <c r="AE14" i="43"/>
  <c r="Y16" i="12"/>
  <c r="X16" i="12"/>
  <c r="X15" i="66"/>
  <c r="Y15" i="66"/>
  <c r="AR15" i="27"/>
  <c r="AI13" i="34"/>
  <c r="AN13" i="34"/>
  <c r="AN14" i="65"/>
  <c r="Y15" i="44"/>
  <c r="X15" i="44"/>
  <c r="X16" i="88"/>
  <c r="Y16" i="88"/>
  <c r="AF15" i="31"/>
  <c r="AO15" i="31" s="1"/>
  <c r="AE15" i="31"/>
  <c r="W16" i="31"/>
  <c r="AG15" i="31"/>
  <c r="AP15" i="31" s="1"/>
  <c r="AG14" i="72"/>
  <c r="AP14" i="72" s="1"/>
  <c r="AF14" i="72"/>
  <c r="AO14" i="72" s="1"/>
  <c r="AE14" i="72"/>
  <c r="W15" i="72"/>
  <c r="AH15" i="2"/>
  <c r="AQ15" i="2" s="1"/>
  <c r="AN14" i="23"/>
  <c r="AI14" i="23"/>
  <c r="Y15" i="6"/>
  <c r="X15" i="6"/>
  <c r="AH13" i="22"/>
  <c r="AQ13" i="22" s="1"/>
  <c r="AI14" i="52"/>
  <c r="AN14" i="52"/>
  <c r="AI14" i="93"/>
  <c r="AN14" i="93"/>
  <c r="AR14" i="37"/>
  <c r="AH15" i="67"/>
  <c r="AQ15" i="67" s="1"/>
  <c r="AF15" i="53"/>
  <c r="AO15" i="53" s="1"/>
  <c r="AE15" i="53"/>
  <c r="AG15" i="53"/>
  <c r="AP15" i="53" s="1"/>
  <c r="W16" i="53"/>
  <c r="AI14" i="95"/>
  <c r="AN14" i="95"/>
  <c r="AH15" i="5"/>
  <c r="AQ15" i="5" s="1"/>
  <c r="Y15" i="70"/>
  <c r="X15" i="70"/>
  <c r="AR14" i="89"/>
  <c r="AN14" i="56"/>
  <c r="AI14" i="56"/>
  <c r="Y16" i="50"/>
  <c r="X16" i="50"/>
  <c r="AI14" i="13"/>
  <c r="AN14" i="13"/>
  <c r="AR13" i="11"/>
  <c r="AH15" i="37"/>
  <c r="AQ15" i="37" s="1"/>
  <c r="AR13" i="77"/>
  <c r="AF14" i="87"/>
  <c r="AO14" i="87" s="1"/>
  <c r="AE14" i="87"/>
  <c r="AG14" i="87"/>
  <c r="AP14" i="87" s="1"/>
  <c r="W15" i="87"/>
  <c r="Z15" i="2"/>
  <c r="AE14" i="38"/>
  <c r="W15" i="38"/>
  <c r="AG14" i="38"/>
  <c r="AP14" i="38" s="1"/>
  <c r="AF14" i="38"/>
  <c r="AO14" i="38" s="1"/>
  <c r="AI15" i="3"/>
  <c r="AN15" i="3"/>
  <c r="AI14" i="45"/>
  <c r="AN14" i="45"/>
  <c r="Z15" i="42"/>
  <c r="Y14" i="33"/>
  <c r="X14" i="33"/>
  <c r="AI14" i="47"/>
  <c r="AN14" i="47"/>
  <c r="AH16" i="41"/>
  <c r="AQ16" i="41" s="1"/>
  <c r="AR13" i="78"/>
  <c r="AR13" i="81"/>
  <c r="AH16" i="27"/>
  <c r="AQ16" i="27" s="1"/>
  <c r="AR14" i="67"/>
  <c r="AR15" i="9"/>
  <c r="AN14" i="51"/>
  <c r="AI14" i="51"/>
  <c r="AR14" i="31"/>
  <c r="AH16" i="61"/>
  <c r="AQ16" i="61" s="1"/>
  <c r="AF13" i="71"/>
  <c r="AO13" i="71" s="1"/>
  <c r="AE13" i="71"/>
  <c r="W14" i="71"/>
  <c r="AG13" i="71"/>
  <c r="AP13" i="71" s="1"/>
  <c r="W16" i="26"/>
  <c r="AG15" i="26"/>
  <c r="AP15" i="26" s="1"/>
  <c r="AF15" i="26"/>
  <c r="AO15" i="26" s="1"/>
  <c r="AE15" i="26"/>
  <c r="AH15" i="48"/>
  <c r="AQ15" i="48" s="1"/>
  <c r="AN14" i="21"/>
  <c r="AI14" i="21"/>
  <c r="AI13" i="20"/>
  <c r="AN13" i="20"/>
  <c r="AH15" i="49"/>
  <c r="AQ15" i="49" s="1"/>
  <c r="AI13" i="15"/>
  <c r="AN13" i="15"/>
  <c r="Z15" i="5"/>
  <c r="AN15" i="12"/>
  <c r="AI15" i="12"/>
  <c r="AI15" i="19"/>
  <c r="AN15" i="19"/>
  <c r="X16" i="62"/>
  <c r="Y16" i="62"/>
  <c r="AI15" i="69"/>
  <c r="AN15" i="69"/>
  <c r="AN15" i="79"/>
  <c r="AI15" i="79"/>
  <c r="W16" i="46"/>
  <c r="AG15" i="46"/>
  <c r="AP15" i="46" s="1"/>
  <c r="AF15" i="46"/>
  <c r="AO15" i="46" s="1"/>
  <c r="AE15" i="46"/>
  <c r="AF15" i="68"/>
  <c r="AO15" i="68" s="1"/>
  <c r="W16" i="68"/>
  <c r="AE15" i="68"/>
  <c r="AG15" i="68"/>
  <c r="AP15" i="68" s="1"/>
  <c r="Y15" i="65"/>
  <c r="X15" i="65"/>
  <c r="AH15" i="25"/>
  <c r="AQ15" i="25" s="1"/>
  <c r="AN14" i="76"/>
  <c r="AI14" i="76"/>
  <c r="AN13" i="28"/>
  <c r="AI13" i="28"/>
  <c r="AI14" i="1"/>
  <c r="AN14" i="1"/>
  <c r="AE13" i="85"/>
  <c r="W14" i="85"/>
  <c r="AF13" i="85"/>
  <c r="AO13" i="85" s="1"/>
  <c r="AG13" i="85"/>
  <c r="AP13" i="85" s="1"/>
  <c r="AR12" i="22"/>
  <c r="Z14" i="7"/>
  <c r="AR14" i="49"/>
  <c r="Z16" i="41"/>
  <c r="Z15" i="89"/>
  <c r="Z16" i="27"/>
  <c r="AR13" i="35"/>
  <c r="AI14" i="6"/>
  <c r="AN14" i="6"/>
  <c r="AR14" i="18"/>
  <c r="Y16" i="14"/>
  <c r="X16" i="14"/>
  <c r="Y15" i="24"/>
  <c r="X15" i="24"/>
  <c r="AR13" i="36"/>
  <c r="Z16" i="61"/>
  <c r="AH14" i="77"/>
  <c r="AQ14" i="77" s="1"/>
  <c r="AR14" i="2"/>
  <c r="AH15" i="60"/>
  <c r="AQ15" i="60" s="1"/>
  <c r="AH16" i="9"/>
  <c r="AQ16" i="9" s="1"/>
  <c r="X14" i="16"/>
  <c r="Y14" i="16"/>
  <c r="AN14" i="74"/>
  <c r="AI14" i="74"/>
  <c r="AH15" i="40"/>
  <c r="AQ15" i="40" s="1"/>
  <c r="AH16" i="92"/>
  <c r="AQ16" i="92" s="1"/>
  <c r="Y14" i="63"/>
  <c r="X14" i="63"/>
  <c r="Z14" i="63" s="1"/>
  <c r="Y15" i="59"/>
  <c r="X15" i="59"/>
  <c r="AI15" i="50"/>
  <c r="AN15" i="50"/>
  <c r="AI15" i="62"/>
  <c r="AN15" i="62"/>
  <c r="AN15" i="32"/>
  <c r="AI15" i="32"/>
  <c r="Y15" i="1"/>
  <c r="X15" i="1"/>
  <c r="Z15" i="1" s="1"/>
  <c r="AR14" i="60"/>
  <c r="W16" i="73"/>
  <c r="AG15" i="73"/>
  <c r="AP15" i="73" s="1"/>
  <c r="AF15" i="73"/>
  <c r="AO15" i="73" s="1"/>
  <c r="AE15" i="73"/>
  <c r="AH15" i="31"/>
  <c r="AQ15" i="31" s="1"/>
  <c r="AR15" i="41"/>
  <c r="AF15" i="75"/>
  <c r="AO15" i="75" s="1"/>
  <c r="AE15" i="75"/>
  <c r="AG15" i="75"/>
  <c r="AP15" i="75" s="1"/>
  <c r="W16" i="75"/>
  <c r="X16" i="17"/>
  <c r="Z16" i="17" s="1"/>
  <c r="Y16" i="17"/>
  <c r="AR13" i="7"/>
  <c r="AR14" i="48"/>
  <c r="AH14" i="36"/>
  <c r="AQ14" i="36" s="1"/>
  <c r="X15" i="45"/>
  <c r="Y15" i="45"/>
  <c r="AR15" i="92"/>
  <c r="AR14" i="82"/>
  <c r="X16" i="79"/>
  <c r="Y16" i="79"/>
  <c r="AH15" i="46"/>
  <c r="AQ15" i="46" s="1"/>
  <c r="AI13" i="33"/>
  <c r="AN13" i="33"/>
  <c r="AH15" i="68"/>
  <c r="AQ15" i="68" s="1"/>
  <c r="AI14" i="4"/>
  <c r="AN14" i="4"/>
  <c r="AR13" i="10"/>
  <c r="Y15" i="84"/>
  <c r="X15" i="84"/>
  <c r="AN15" i="14"/>
  <c r="AI15" i="14"/>
  <c r="AN14" i="24"/>
  <c r="AI14" i="24"/>
  <c r="AN15" i="86"/>
  <c r="AI15" i="86"/>
  <c r="AH14" i="11"/>
  <c r="AQ14" i="11" s="1"/>
  <c r="AH15" i="8"/>
  <c r="AQ15" i="8" s="1"/>
  <c r="W16" i="96"/>
  <c r="AG15" i="96"/>
  <c r="AP15" i="96" s="1"/>
  <c r="AF15" i="96"/>
  <c r="AO15" i="96" s="1"/>
  <c r="AE15" i="96"/>
  <c r="Y15" i="64"/>
  <c r="X15" i="64"/>
  <c r="Z15" i="60"/>
  <c r="X15" i="93"/>
  <c r="Y15" i="93"/>
  <c r="Z15" i="48"/>
  <c r="Z16" i="9"/>
  <c r="Z15" i="49"/>
  <c r="AI13" i="58"/>
  <c r="AN13" i="58"/>
  <c r="AH14" i="81"/>
  <c r="AQ14" i="81" s="1"/>
  <c r="AI13" i="63"/>
  <c r="AN13" i="63"/>
  <c r="X15" i="95"/>
  <c r="Y15" i="95"/>
  <c r="AI14" i="70"/>
  <c r="AN14" i="70"/>
  <c r="AI14" i="59"/>
  <c r="AN14" i="59"/>
  <c r="X14" i="34"/>
  <c r="Y14" i="34"/>
  <c r="AI14" i="44"/>
  <c r="AN14" i="44"/>
  <c r="AN15" i="88"/>
  <c r="AI15" i="88"/>
  <c r="X16" i="69"/>
  <c r="Y16" i="69"/>
  <c r="W15" i="54"/>
  <c r="AG14" i="54"/>
  <c r="AP14" i="54" s="1"/>
  <c r="AF14" i="54"/>
  <c r="AO14" i="54" s="1"/>
  <c r="AE14" i="54"/>
  <c r="AE14" i="11"/>
  <c r="W15" i="11"/>
  <c r="AG14" i="11"/>
  <c r="AP14" i="11" s="1"/>
  <c r="AF14" i="11"/>
  <c r="AO14" i="11" s="1"/>
  <c r="AF15" i="8"/>
  <c r="AO15" i="8" s="1"/>
  <c r="AE15" i="8"/>
  <c r="W16" i="8"/>
  <c r="AG15" i="8"/>
  <c r="AP15" i="8" s="1"/>
  <c r="AF14" i="81"/>
  <c r="AO14" i="81" s="1"/>
  <c r="AG14" i="81"/>
  <c r="AP14" i="81" s="1"/>
  <c r="W15" i="81"/>
  <c r="AE14" i="81"/>
  <c r="AR13" i="54"/>
  <c r="AR14" i="8"/>
  <c r="AE15" i="25"/>
  <c r="W16" i="25"/>
  <c r="AG15" i="25"/>
  <c r="AP15" i="25" s="1"/>
  <c r="AF15" i="25"/>
  <c r="AO15" i="25" s="1"/>
  <c r="AE15" i="39"/>
  <c r="W16" i="39"/>
  <c r="AG15" i="39"/>
  <c r="AP15" i="39" s="1"/>
  <c r="AF15" i="39"/>
  <c r="AO15" i="39" s="1"/>
  <c r="W15" i="90"/>
  <c r="AG14" i="90"/>
  <c r="AP14" i="90" s="1"/>
  <c r="AF14" i="90"/>
  <c r="AO14" i="90" s="1"/>
  <c r="AE14" i="90"/>
  <c r="W15" i="36"/>
  <c r="AG14" i="36"/>
  <c r="AP14" i="36" s="1"/>
  <c r="AF14" i="36"/>
  <c r="AO14" i="36" s="1"/>
  <c r="AE14" i="36"/>
  <c r="AH14" i="54"/>
  <c r="AQ14" i="54" s="1"/>
  <c r="Y15" i="47"/>
  <c r="X15" i="47"/>
  <c r="AR15" i="61"/>
  <c r="X15" i="23"/>
  <c r="Y15" i="23"/>
  <c r="Z15" i="23" s="1"/>
  <c r="Y15" i="30"/>
  <c r="X15" i="30"/>
  <c r="AH14" i="94"/>
  <c r="AQ14" i="94" s="1"/>
  <c r="Y15" i="52"/>
  <c r="X15" i="52"/>
  <c r="AR14" i="25"/>
  <c r="AG15" i="80"/>
  <c r="AP15" i="80" s="1"/>
  <c r="AF15" i="80"/>
  <c r="AO15" i="80" s="1"/>
  <c r="AE15" i="80"/>
  <c r="W16" i="80"/>
  <c r="AN14" i="64"/>
  <c r="AI14" i="64"/>
  <c r="AE15" i="40"/>
  <c r="W16" i="40"/>
  <c r="AG15" i="40"/>
  <c r="AP15" i="40" s="1"/>
  <c r="AF15" i="40"/>
  <c r="AO15" i="40" s="1"/>
  <c r="W17" i="92"/>
  <c r="AG16" i="92"/>
  <c r="AP16" i="92" s="1"/>
  <c r="AF16" i="92"/>
  <c r="AO16" i="92" s="1"/>
  <c r="AE16" i="92"/>
  <c r="AH15" i="53"/>
  <c r="AQ15" i="53" s="1"/>
  <c r="X14" i="15"/>
  <c r="Y14" i="15"/>
  <c r="Y15" i="56"/>
  <c r="X15" i="56"/>
  <c r="AI14" i="66"/>
  <c r="AN14" i="66"/>
  <c r="X16" i="19"/>
  <c r="Y16" i="19"/>
  <c r="AR13" i="94"/>
  <c r="X15" i="13"/>
  <c r="Y15" i="13"/>
  <c r="X16" i="32"/>
  <c r="Y16" i="32"/>
  <c r="Z14" i="58" l="1"/>
  <c r="W14" i="22"/>
  <c r="AE15" i="82"/>
  <c r="Z15" i="64"/>
  <c r="Z16" i="62"/>
  <c r="AE13" i="22"/>
  <c r="AF15" i="82"/>
  <c r="AO15" i="82" s="1"/>
  <c r="Z14" i="20"/>
  <c r="W16" i="67"/>
  <c r="Z16" i="69"/>
  <c r="Z14" i="15"/>
  <c r="AF14" i="15" s="1"/>
  <c r="AO14" i="15" s="1"/>
  <c r="Z15" i="52"/>
  <c r="Z15" i="84"/>
  <c r="Z16" i="50"/>
  <c r="Z15" i="76"/>
  <c r="AF15" i="67"/>
  <c r="AO15" i="67" s="1"/>
  <c r="Z15" i="59"/>
  <c r="Z15" i="56"/>
  <c r="Z15" i="47"/>
  <c r="AF15" i="47" s="1"/>
  <c r="AO15" i="47" s="1"/>
  <c r="Z15" i="93"/>
  <c r="Z15" i="45"/>
  <c r="Z15" i="30"/>
  <c r="AI14" i="65"/>
  <c r="Z16" i="19"/>
  <c r="W17" i="19" s="1"/>
  <c r="AG14" i="94"/>
  <c r="AP14" i="94" s="1"/>
  <c r="Z15" i="13"/>
  <c r="W16" i="13" s="1"/>
  <c r="Z14" i="16"/>
  <c r="AF14" i="16" s="1"/>
  <c r="AO14" i="16" s="1"/>
  <c r="AE15" i="76"/>
  <c r="AG15" i="76"/>
  <c r="AP15" i="76" s="1"/>
  <c r="AF15" i="76"/>
  <c r="AO15" i="76" s="1"/>
  <c r="W16" i="76"/>
  <c r="AG15" i="13"/>
  <c r="AP15" i="13" s="1"/>
  <c r="AE15" i="13"/>
  <c r="AF16" i="50"/>
  <c r="AO16" i="50" s="1"/>
  <c r="AE16" i="50"/>
  <c r="W17" i="50"/>
  <c r="AG16" i="50"/>
  <c r="AP16" i="50" s="1"/>
  <c r="AE15" i="47"/>
  <c r="W16" i="47"/>
  <c r="AG15" i="47"/>
  <c r="AP15" i="47" s="1"/>
  <c r="AE16" i="19"/>
  <c r="AF16" i="19"/>
  <c r="AO16" i="19" s="1"/>
  <c r="W15" i="15"/>
  <c r="AG14" i="15"/>
  <c r="AP14" i="15" s="1"/>
  <c r="AE16" i="69"/>
  <c r="W17" i="69"/>
  <c r="AG16" i="69"/>
  <c r="AP16" i="69" s="1"/>
  <c r="AF16" i="69"/>
  <c r="AO16" i="69" s="1"/>
  <c r="AG15" i="59"/>
  <c r="AP15" i="59" s="1"/>
  <c r="AF15" i="59"/>
  <c r="AO15" i="59" s="1"/>
  <c r="AE15" i="59"/>
  <c r="W16" i="59"/>
  <c r="W16" i="23"/>
  <c r="AG15" i="23"/>
  <c r="AP15" i="23" s="1"/>
  <c r="AF15" i="23"/>
  <c r="AO15" i="23" s="1"/>
  <c r="AE15" i="23"/>
  <c r="AR13" i="58"/>
  <c r="AN15" i="96"/>
  <c r="AI15" i="96"/>
  <c r="AR14" i="24"/>
  <c r="AH15" i="24"/>
  <c r="AQ15" i="24" s="1"/>
  <c r="AH15" i="65"/>
  <c r="AQ15" i="65" s="1"/>
  <c r="AH14" i="33"/>
  <c r="AQ14" i="33" s="1"/>
  <c r="AI14" i="38"/>
  <c r="AN14" i="38"/>
  <c r="AE15" i="4"/>
  <c r="W16" i="4"/>
  <c r="AG15" i="4"/>
  <c r="AP15" i="4" s="1"/>
  <c r="AF15" i="4"/>
  <c r="AO15" i="4" s="1"/>
  <c r="AI16" i="29"/>
  <c r="AN16" i="29"/>
  <c r="AE15" i="74"/>
  <c r="AG15" i="74"/>
  <c r="AP15" i="74" s="1"/>
  <c r="AF15" i="74"/>
  <c r="AO15" i="74" s="1"/>
  <c r="W16" i="74"/>
  <c r="X15" i="91"/>
  <c r="Y15" i="91"/>
  <c r="AH15" i="57"/>
  <c r="AQ15" i="57" s="1"/>
  <c r="Y16" i="67"/>
  <c r="X16" i="67"/>
  <c r="AI14" i="10"/>
  <c r="AN14" i="10"/>
  <c r="X15" i="78"/>
  <c r="Y15" i="78"/>
  <c r="AI15" i="25"/>
  <c r="AN15" i="25"/>
  <c r="X15" i="81"/>
  <c r="Y15" i="81"/>
  <c r="AI15" i="8"/>
  <c r="AN15" i="8"/>
  <c r="AI14" i="54"/>
  <c r="AN14" i="54"/>
  <c r="AH14" i="34"/>
  <c r="AQ14" i="34" s="1"/>
  <c r="AE15" i="49"/>
  <c r="W16" i="49"/>
  <c r="AG15" i="49"/>
  <c r="AP15" i="49" s="1"/>
  <c r="AF15" i="49"/>
  <c r="AO15" i="49" s="1"/>
  <c r="AF15" i="60"/>
  <c r="AO15" i="60" s="1"/>
  <c r="AE15" i="60"/>
  <c r="W16" i="60"/>
  <c r="AG15" i="60"/>
  <c r="AP15" i="60" s="1"/>
  <c r="X16" i="75"/>
  <c r="Y16" i="75"/>
  <c r="W16" i="89"/>
  <c r="AG15" i="89"/>
  <c r="AP15" i="89" s="1"/>
  <c r="AF15" i="89"/>
  <c r="AO15" i="89" s="1"/>
  <c r="AE15" i="89"/>
  <c r="AR13" i="15"/>
  <c r="AN15" i="26"/>
  <c r="AI15" i="26"/>
  <c r="Y14" i="71"/>
  <c r="X14" i="71"/>
  <c r="AR15" i="3"/>
  <c r="AE15" i="2"/>
  <c r="W16" i="2"/>
  <c r="AG15" i="2"/>
  <c r="AP15" i="2" s="1"/>
  <c r="AF15" i="2"/>
  <c r="AO15" i="2" s="1"/>
  <c r="AH15" i="70"/>
  <c r="AQ15" i="70" s="1"/>
  <c r="AR14" i="93"/>
  <c r="AH15" i="6"/>
  <c r="AQ15" i="6" s="1"/>
  <c r="AH16" i="88"/>
  <c r="AQ16" i="88" s="1"/>
  <c r="AH15" i="66"/>
  <c r="AQ15" i="66" s="1"/>
  <c r="AH15" i="21"/>
  <c r="AQ15" i="21" s="1"/>
  <c r="AR14" i="84"/>
  <c r="X14" i="22"/>
  <c r="Y14" i="22"/>
  <c r="W16" i="56"/>
  <c r="AG15" i="56"/>
  <c r="AP15" i="56" s="1"/>
  <c r="AF15" i="56"/>
  <c r="AO15" i="56" s="1"/>
  <c r="AE15" i="56"/>
  <c r="W16" i="30"/>
  <c r="AG15" i="30"/>
  <c r="AP15" i="30" s="1"/>
  <c r="AF15" i="30"/>
  <c r="AO15" i="30" s="1"/>
  <c r="AE15" i="30"/>
  <c r="AN14" i="90"/>
  <c r="AI14" i="90"/>
  <c r="AH16" i="69"/>
  <c r="AQ16" i="69" s="1"/>
  <c r="AG16" i="62"/>
  <c r="AP16" i="62" s="1"/>
  <c r="AF16" i="62"/>
  <c r="AO16" i="62" s="1"/>
  <c r="AE16" i="62"/>
  <c r="W17" i="62"/>
  <c r="AR14" i="21"/>
  <c r="AG14" i="20"/>
  <c r="AP14" i="20" s="1"/>
  <c r="AF14" i="20"/>
  <c r="AO14" i="20" s="1"/>
  <c r="AE14" i="20"/>
  <c r="W15" i="20"/>
  <c r="AH14" i="15"/>
  <c r="AQ14" i="15" s="1"/>
  <c r="AN16" i="92"/>
  <c r="AI16" i="92"/>
  <c r="Y16" i="40"/>
  <c r="X16" i="40"/>
  <c r="AN15" i="80"/>
  <c r="AI15" i="80"/>
  <c r="AH15" i="52"/>
  <c r="AQ15" i="52" s="1"/>
  <c r="AH15" i="23"/>
  <c r="AQ15" i="23" s="1"/>
  <c r="AI15" i="39"/>
  <c r="AN15" i="39"/>
  <c r="AR15" i="88"/>
  <c r="Z14" i="34"/>
  <c r="AH15" i="95"/>
  <c r="AQ15" i="95" s="1"/>
  <c r="W17" i="9"/>
  <c r="AG16" i="9"/>
  <c r="AP16" i="9" s="1"/>
  <c r="AF16" i="9"/>
  <c r="AO16" i="9" s="1"/>
  <c r="AE16" i="9"/>
  <c r="AH15" i="64"/>
  <c r="AQ15" i="64" s="1"/>
  <c r="AR15" i="14"/>
  <c r="AN15" i="73"/>
  <c r="AI15" i="73"/>
  <c r="AH15" i="1"/>
  <c r="AQ15" i="1" s="1"/>
  <c r="AR15" i="62"/>
  <c r="AH14" i="63"/>
  <c r="AQ14" i="63" s="1"/>
  <c r="Z15" i="24"/>
  <c r="W17" i="41"/>
  <c r="AG16" i="41"/>
  <c r="AP16" i="41" s="1"/>
  <c r="AF16" i="41"/>
  <c r="AO16" i="41" s="1"/>
  <c r="AE16" i="41"/>
  <c r="AR14" i="1"/>
  <c r="Z15" i="65"/>
  <c r="AN15" i="46"/>
  <c r="AI15" i="46"/>
  <c r="AR15" i="19"/>
  <c r="AI13" i="71"/>
  <c r="AN13" i="71"/>
  <c r="AR14" i="51"/>
  <c r="Z14" i="33"/>
  <c r="Y15" i="87"/>
  <c r="X15" i="87"/>
  <c r="Z15" i="87" s="1"/>
  <c r="AR14" i="95"/>
  <c r="Y16" i="31"/>
  <c r="X16" i="31"/>
  <c r="Z16" i="31" s="1"/>
  <c r="Z16" i="88"/>
  <c r="Z15" i="66"/>
  <c r="X16" i="83"/>
  <c r="Y16" i="83"/>
  <c r="AR15" i="17"/>
  <c r="AH15" i="76"/>
  <c r="AQ15" i="76" s="1"/>
  <c r="AR13" i="16"/>
  <c r="Z15" i="57"/>
  <c r="AN15" i="67"/>
  <c r="AI15" i="67"/>
  <c r="Y15" i="77"/>
  <c r="X15" i="77"/>
  <c r="Y15" i="94"/>
  <c r="X15" i="94"/>
  <c r="AI13" i="22"/>
  <c r="AN13" i="22"/>
  <c r="AI14" i="78"/>
  <c r="AN14" i="78"/>
  <c r="AI14" i="35"/>
  <c r="AN14" i="35"/>
  <c r="X16" i="37"/>
  <c r="Z16" i="37" s="1"/>
  <c r="Y16" i="37"/>
  <c r="AH15" i="47"/>
  <c r="AQ15" i="47" s="1"/>
  <c r="Y16" i="39"/>
  <c r="X16" i="39"/>
  <c r="AF15" i="84"/>
  <c r="AO15" i="84" s="1"/>
  <c r="AE15" i="84"/>
  <c r="W16" i="84"/>
  <c r="AG15" i="84"/>
  <c r="AP15" i="84" s="1"/>
  <c r="AR15" i="79"/>
  <c r="AH16" i="50"/>
  <c r="AQ16" i="50" s="1"/>
  <c r="AR14" i="65"/>
  <c r="AI14" i="43"/>
  <c r="AN14" i="43"/>
  <c r="AH15" i="13"/>
  <c r="AQ15" i="13" s="1"/>
  <c r="Y16" i="80"/>
  <c r="X16" i="80"/>
  <c r="AR14" i="66"/>
  <c r="X15" i="36"/>
  <c r="Y15" i="36"/>
  <c r="Z15" i="36" s="1"/>
  <c r="Y15" i="90"/>
  <c r="X15" i="90"/>
  <c r="Z15" i="95"/>
  <c r="W16" i="48"/>
  <c r="AG15" i="48"/>
  <c r="AP15" i="48" s="1"/>
  <c r="AF15" i="48"/>
  <c r="AO15" i="48" s="1"/>
  <c r="AE15" i="48"/>
  <c r="Y16" i="96"/>
  <c r="X16" i="96"/>
  <c r="AR13" i="33"/>
  <c r="AR14" i="74"/>
  <c r="AG16" i="61"/>
  <c r="AP16" i="61" s="1"/>
  <c r="AF16" i="61"/>
  <c r="AO16" i="61" s="1"/>
  <c r="AE16" i="61"/>
  <c r="W17" i="61"/>
  <c r="AH16" i="14"/>
  <c r="AQ16" i="14" s="1"/>
  <c r="AR14" i="6"/>
  <c r="AR13" i="28"/>
  <c r="AR15" i="69"/>
  <c r="AR15" i="12"/>
  <c r="AE15" i="42"/>
  <c r="W16" i="42"/>
  <c r="AG15" i="42"/>
  <c r="AP15" i="42" s="1"/>
  <c r="AF15" i="42"/>
  <c r="AO15" i="42" s="1"/>
  <c r="AR14" i="56"/>
  <c r="Z15" i="70"/>
  <c r="Y16" i="53"/>
  <c r="X16" i="53"/>
  <c r="Z16" i="53" s="1"/>
  <c r="AR14" i="52"/>
  <c r="Z15" i="6"/>
  <c r="X15" i="72"/>
  <c r="Y15" i="72"/>
  <c r="AH15" i="44"/>
  <c r="AQ15" i="44" s="1"/>
  <c r="AR13" i="34"/>
  <c r="AH16" i="12"/>
  <c r="AQ16" i="12" s="1"/>
  <c r="X15" i="43"/>
  <c r="Y15" i="43"/>
  <c r="AH14" i="58"/>
  <c r="AQ14" i="58" s="1"/>
  <c r="Z15" i="21"/>
  <c r="AH15" i="51"/>
  <c r="AQ15" i="51" s="1"/>
  <c r="AR14" i="30"/>
  <c r="AH16" i="3"/>
  <c r="AQ16" i="3" s="1"/>
  <c r="Y17" i="29"/>
  <c r="X17" i="29"/>
  <c r="AN14" i="55"/>
  <c r="AI14" i="55"/>
  <c r="AN14" i="91"/>
  <c r="AI14" i="91"/>
  <c r="AI15" i="82"/>
  <c r="AN15" i="82"/>
  <c r="AN15" i="37"/>
  <c r="AI15" i="37"/>
  <c r="AI14" i="81"/>
  <c r="AN14" i="81"/>
  <c r="X16" i="8"/>
  <c r="Y16" i="8"/>
  <c r="AI14" i="11"/>
  <c r="AN14" i="11"/>
  <c r="AR14" i="70"/>
  <c r="W16" i="93"/>
  <c r="AG15" i="93"/>
  <c r="AP15" i="93" s="1"/>
  <c r="AF15" i="93"/>
  <c r="AO15" i="93" s="1"/>
  <c r="AE15" i="93"/>
  <c r="AE15" i="45"/>
  <c r="AG15" i="45"/>
  <c r="AP15" i="45" s="1"/>
  <c r="AF15" i="45"/>
  <c r="AO15" i="45" s="1"/>
  <c r="W16" i="45"/>
  <c r="AE16" i="17"/>
  <c r="W17" i="17"/>
  <c r="AG16" i="17"/>
  <c r="AP16" i="17" s="1"/>
  <c r="AF16" i="17"/>
  <c r="AO16" i="17" s="1"/>
  <c r="X14" i="85"/>
  <c r="Y14" i="85"/>
  <c r="AI15" i="68"/>
  <c r="AN15" i="68"/>
  <c r="Y15" i="38"/>
  <c r="X15" i="38"/>
  <c r="AI14" i="87"/>
  <c r="AN14" i="87"/>
  <c r="AR14" i="23"/>
  <c r="AN14" i="72"/>
  <c r="AI14" i="72"/>
  <c r="AI15" i="31"/>
  <c r="AN15" i="31"/>
  <c r="AF14" i="58"/>
  <c r="AO14" i="58" s="1"/>
  <c r="AE14" i="58"/>
  <c r="W15" i="58"/>
  <c r="AG14" i="58"/>
  <c r="AP14" i="58" s="1"/>
  <c r="W16" i="18"/>
  <c r="AG15" i="18"/>
  <c r="AP15" i="18" s="1"/>
  <c r="AF15" i="18"/>
  <c r="AO15" i="18" s="1"/>
  <c r="AE15" i="18"/>
  <c r="AH16" i="86"/>
  <c r="AQ16" i="86" s="1"/>
  <c r="AH15" i="4"/>
  <c r="AQ15" i="4" s="1"/>
  <c r="X15" i="55"/>
  <c r="Y15" i="55"/>
  <c r="Z15" i="55" s="1"/>
  <c r="AH15" i="74"/>
  <c r="AQ15" i="74" s="1"/>
  <c r="AH14" i="28"/>
  <c r="AQ14" i="28" s="1"/>
  <c r="AI14" i="94"/>
  <c r="AN14" i="94"/>
  <c r="AH16" i="19"/>
  <c r="AQ16" i="19" s="1"/>
  <c r="AI14" i="36"/>
  <c r="AN14" i="36"/>
  <c r="AH14" i="16"/>
  <c r="AQ14" i="16" s="1"/>
  <c r="W17" i="27"/>
  <c r="AG16" i="27"/>
  <c r="AP16" i="27" s="1"/>
  <c r="AF16" i="27"/>
  <c r="AO16" i="27" s="1"/>
  <c r="AE16" i="27"/>
  <c r="AH16" i="32"/>
  <c r="AQ16" i="32" s="1"/>
  <c r="AH15" i="56"/>
  <c r="AQ15" i="56" s="1"/>
  <c r="AI15" i="40"/>
  <c r="AN15" i="40"/>
  <c r="AG15" i="52"/>
  <c r="AP15" i="52" s="1"/>
  <c r="AF15" i="52"/>
  <c r="AO15" i="52" s="1"/>
  <c r="AE15" i="52"/>
  <c r="W16" i="52"/>
  <c r="AH15" i="30"/>
  <c r="AQ15" i="30" s="1"/>
  <c r="Y15" i="54"/>
  <c r="X15" i="54"/>
  <c r="AR14" i="59"/>
  <c r="W16" i="64"/>
  <c r="AG15" i="64"/>
  <c r="AP15" i="64" s="1"/>
  <c r="AF15" i="64"/>
  <c r="AO15" i="64" s="1"/>
  <c r="AE15" i="64"/>
  <c r="AR15" i="86"/>
  <c r="AH15" i="84"/>
  <c r="AQ15" i="84" s="1"/>
  <c r="AR14" i="4"/>
  <c r="AH16" i="79"/>
  <c r="AQ16" i="79" s="1"/>
  <c r="AI15" i="75"/>
  <c r="AN15" i="75"/>
  <c r="AE15" i="1"/>
  <c r="W16" i="1"/>
  <c r="AG15" i="1"/>
  <c r="AP15" i="1" s="1"/>
  <c r="AF15" i="1"/>
  <c r="AO15" i="1" s="1"/>
  <c r="AR15" i="50"/>
  <c r="AG14" i="63"/>
  <c r="AP14" i="63" s="1"/>
  <c r="AF14" i="63"/>
  <c r="AO14" i="63" s="1"/>
  <c r="AE14" i="63"/>
  <c r="W15" i="63"/>
  <c r="Z16" i="32"/>
  <c r="Y17" i="92"/>
  <c r="X17" i="92"/>
  <c r="AR14" i="64"/>
  <c r="Y16" i="25"/>
  <c r="X16" i="25"/>
  <c r="Y15" i="11"/>
  <c r="X15" i="11"/>
  <c r="AR14" i="44"/>
  <c r="AR13" i="63"/>
  <c r="AH15" i="93"/>
  <c r="AQ15" i="93" s="1"/>
  <c r="Z16" i="79"/>
  <c r="AH15" i="45"/>
  <c r="AQ15" i="45" s="1"/>
  <c r="AH16" i="17"/>
  <c r="AQ16" i="17" s="1"/>
  <c r="Y16" i="73"/>
  <c r="X16" i="73"/>
  <c r="AR15" i="32"/>
  <c r="AH15" i="59"/>
  <c r="AQ15" i="59" s="1"/>
  <c r="Z16" i="14"/>
  <c r="W15" i="7"/>
  <c r="AG14" i="7"/>
  <c r="AP14" i="7" s="1"/>
  <c r="AF14" i="7"/>
  <c r="AO14" i="7" s="1"/>
  <c r="AE14" i="7"/>
  <c r="AI13" i="85"/>
  <c r="AN13" i="85"/>
  <c r="AR14" i="76"/>
  <c r="X16" i="68"/>
  <c r="Y16" i="68"/>
  <c r="Y16" i="46"/>
  <c r="X16" i="46"/>
  <c r="AH16" i="62"/>
  <c r="AQ16" i="62" s="1"/>
  <c r="AF15" i="5"/>
  <c r="AO15" i="5" s="1"/>
  <c r="AE15" i="5"/>
  <c r="W16" i="5"/>
  <c r="AG15" i="5"/>
  <c r="AP15" i="5" s="1"/>
  <c r="AR13" i="20"/>
  <c r="X16" i="26"/>
  <c r="Y16" i="26"/>
  <c r="AR14" i="47"/>
  <c r="AR14" i="45"/>
  <c r="AR14" i="13"/>
  <c r="AN15" i="53"/>
  <c r="AI15" i="53"/>
  <c r="Z15" i="44"/>
  <c r="Z16" i="12"/>
  <c r="AH14" i="20"/>
  <c r="AQ14" i="20" s="1"/>
  <c r="AI15" i="83"/>
  <c r="AN15" i="83"/>
  <c r="Z16" i="86"/>
  <c r="Z15" i="51"/>
  <c r="Z16" i="3"/>
  <c r="AR14" i="57"/>
  <c r="Z14" i="28"/>
  <c r="AN14" i="77"/>
  <c r="AI14" i="77"/>
  <c r="Y15" i="10"/>
  <c r="X15" i="10"/>
  <c r="Y16" i="82"/>
  <c r="X16" i="82"/>
  <c r="Z16" i="82" s="1"/>
  <c r="Y15" i="35"/>
  <c r="X15" i="35"/>
  <c r="AE14" i="15" l="1"/>
  <c r="Z15" i="90"/>
  <c r="W16" i="90" s="1"/>
  <c r="Z16" i="80"/>
  <c r="Z16" i="75"/>
  <c r="Z16" i="96"/>
  <c r="Z14" i="22"/>
  <c r="Z15" i="72"/>
  <c r="Z14" i="85"/>
  <c r="W15" i="85" s="1"/>
  <c r="Z15" i="43"/>
  <c r="AG16" i="19"/>
  <c r="AP16" i="19" s="1"/>
  <c r="AF15" i="13"/>
  <c r="AO15" i="13" s="1"/>
  <c r="Z15" i="54"/>
  <c r="Z15" i="38"/>
  <c r="Z16" i="67"/>
  <c r="AF16" i="67" s="1"/>
  <c r="AO16" i="67" s="1"/>
  <c r="Z15" i="78"/>
  <c r="Z16" i="26"/>
  <c r="AG16" i="26" s="1"/>
  <c r="AP16" i="26" s="1"/>
  <c r="Z17" i="92"/>
  <c r="AG17" i="92" s="1"/>
  <c r="AP17" i="92" s="1"/>
  <c r="Z15" i="77"/>
  <c r="Z14" i="71"/>
  <c r="Z15" i="91"/>
  <c r="W16" i="91" s="1"/>
  <c r="AG14" i="16"/>
  <c r="AP14" i="16" s="1"/>
  <c r="Z16" i="68"/>
  <c r="W15" i="16"/>
  <c r="Z15" i="10"/>
  <c r="AF15" i="10" s="1"/>
  <c r="AO15" i="10" s="1"/>
  <c r="Z15" i="94"/>
  <c r="AG15" i="94" s="1"/>
  <c r="AP15" i="94" s="1"/>
  <c r="AE14" i="16"/>
  <c r="Z15" i="35"/>
  <c r="AE15" i="35" s="1"/>
  <c r="W16" i="55"/>
  <c r="AF15" i="55"/>
  <c r="AO15" i="55" s="1"/>
  <c r="AE15" i="55"/>
  <c r="AG15" i="55"/>
  <c r="AP15" i="55" s="1"/>
  <c r="AG15" i="10"/>
  <c r="AP15" i="10" s="1"/>
  <c r="AF16" i="26"/>
  <c r="AO16" i="26" s="1"/>
  <c r="AE16" i="26"/>
  <c r="W17" i="26"/>
  <c r="AE15" i="94"/>
  <c r="AG15" i="35"/>
  <c r="AP15" i="35" s="1"/>
  <c r="AF17" i="92"/>
  <c r="AO17" i="92" s="1"/>
  <c r="AE17" i="92"/>
  <c r="W18" i="92"/>
  <c r="AH15" i="11"/>
  <c r="AQ15" i="11" s="1"/>
  <c r="X15" i="63"/>
  <c r="Y15" i="63"/>
  <c r="AI15" i="18"/>
  <c r="AN15" i="18"/>
  <c r="AI14" i="58"/>
  <c r="AN14" i="58"/>
  <c r="W16" i="38"/>
  <c r="AG15" i="38"/>
  <c r="AP15" i="38" s="1"/>
  <c r="AF15" i="38"/>
  <c r="AO15" i="38" s="1"/>
  <c r="AE15" i="38"/>
  <c r="X16" i="93"/>
  <c r="Y16" i="93"/>
  <c r="W16" i="21"/>
  <c r="AG15" i="21"/>
  <c r="AP15" i="21" s="1"/>
  <c r="AF15" i="21"/>
  <c r="AO15" i="21" s="1"/>
  <c r="AE15" i="21"/>
  <c r="W16" i="43"/>
  <c r="AG15" i="43"/>
  <c r="AP15" i="43" s="1"/>
  <c r="AF15" i="43"/>
  <c r="AO15" i="43" s="1"/>
  <c r="AE15" i="43"/>
  <c r="AH15" i="72"/>
  <c r="AQ15" i="72" s="1"/>
  <c r="AH15" i="36"/>
  <c r="AQ15" i="36" s="1"/>
  <c r="AE16" i="80"/>
  <c r="W17" i="80"/>
  <c r="AG16" i="80"/>
  <c r="AP16" i="80" s="1"/>
  <c r="AF16" i="80"/>
  <c r="AO16" i="80" s="1"/>
  <c r="AH16" i="39"/>
  <c r="AQ16" i="39" s="1"/>
  <c r="AR14" i="35"/>
  <c r="AH16" i="83"/>
  <c r="AQ16" i="83" s="1"/>
  <c r="W17" i="31"/>
  <c r="AG16" i="31"/>
  <c r="AP16" i="31" s="1"/>
  <c r="AF16" i="31"/>
  <c r="AO16" i="31" s="1"/>
  <c r="AE16" i="31"/>
  <c r="W15" i="33"/>
  <c r="AG14" i="33"/>
  <c r="AP14" i="33" s="1"/>
  <c r="AF14" i="33"/>
  <c r="AO14" i="33" s="1"/>
  <c r="AE14" i="33"/>
  <c r="AI16" i="41"/>
  <c r="AN16" i="41"/>
  <c r="Y17" i="9"/>
  <c r="X17" i="9"/>
  <c r="W15" i="34"/>
  <c r="AG14" i="34"/>
  <c r="AP14" i="34" s="1"/>
  <c r="AF14" i="34"/>
  <c r="AO14" i="34" s="1"/>
  <c r="AE14" i="34"/>
  <c r="AI15" i="30"/>
  <c r="AN15" i="30"/>
  <c r="AI15" i="2"/>
  <c r="AN15" i="2"/>
  <c r="AR15" i="26"/>
  <c r="Y16" i="49"/>
  <c r="X16" i="49"/>
  <c r="Z16" i="49" s="1"/>
  <c r="AH15" i="81"/>
  <c r="AQ15" i="81" s="1"/>
  <c r="W16" i="78"/>
  <c r="AG15" i="78"/>
  <c r="AP15" i="78" s="1"/>
  <c r="AF15" i="78"/>
  <c r="AO15" i="78" s="1"/>
  <c r="AE15" i="78"/>
  <c r="Y16" i="74"/>
  <c r="X16" i="74"/>
  <c r="AR16" i="29"/>
  <c r="AR14" i="38"/>
  <c r="AI15" i="23"/>
  <c r="AN15" i="23"/>
  <c r="X17" i="19"/>
  <c r="Y17" i="19"/>
  <c r="X15" i="16"/>
  <c r="Y15" i="16"/>
  <c r="AN16" i="27"/>
  <c r="AI16" i="27"/>
  <c r="AH16" i="8"/>
  <c r="AQ16" i="8" s="1"/>
  <c r="AH17" i="29"/>
  <c r="AQ17" i="29" s="1"/>
  <c r="W16" i="72"/>
  <c r="AG15" i="72"/>
  <c r="AP15" i="72" s="1"/>
  <c r="AF15" i="72"/>
  <c r="AO15" i="72" s="1"/>
  <c r="AE15" i="72"/>
  <c r="AG16" i="53"/>
  <c r="AP16" i="53" s="1"/>
  <c r="AF16" i="53"/>
  <c r="AO16" i="53" s="1"/>
  <c r="AE16" i="53"/>
  <c r="W17" i="53"/>
  <c r="Y16" i="42"/>
  <c r="X16" i="42"/>
  <c r="AF16" i="96"/>
  <c r="AO16" i="96" s="1"/>
  <c r="AE16" i="96"/>
  <c r="W17" i="96"/>
  <c r="AG16" i="96"/>
  <c r="AP16" i="96" s="1"/>
  <c r="AF15" i="95"/>
  <c r="AO15" i="95" s="1"/>
  <c r="AE15" i="95"/>
  <c r="W16" i="95"/>
  <c r="AG15" i="95"/>
  <c r="AP15" i="95" s="1"/>
  <c r="W16" i="36"/>
  <c r="AG15" i="36"/>
  <c r="AP15" i="36" s="1"/>
  <c r="AF15" i="36"/>
  <c r="AO15" i="36" s="1"/>
  <c r="AE15" i="36"/>
  <c r="W16" i="57"/>
  <c r="AG15" i="57"/>
  <c r="AP15" i="57" s="1"/>
  <c r="AF15" i="57"/>
  <c r="AO15" i="57" s="1"/>
  <c r="AE15" i="57"/>
  <c r="Z16" i="83"/>
  <c r="AR15" i="46"/>
  <c r="AH16" i="40"/>
  <c r="AQ16" i="40" s="1"/>
  <c r="X16" i="60"/>
  <c r="Y16" i="60"/>
  <c r="AI15" i="49"/>
  <c r="AN15" i="49"/>
  <c r="Z15" i="81"/>
  <c r="X15" i="15"/>
  <c r="Y15" i="15"/>
  <c r="AI16" i="19"/>
  <c r="AN16" i="19"/>
  <c r="AE16" i="68"/>
  <c r="AG16" i="68"/>
  <c r="AP16" i="68" s="1"/>
  <c r="W17" i="68"/>
  <c r="AF16" i="68"/>
  <c r="AO16" i="68" s="1"/>
  <c r="AH16" i="46"/>
  <c r="AQ16" i="46" s="1"/>
  <c r="AH16" i="82"/>
  <c r="AQ16" i="82" s="1"/>
  <c r="AR14" i="77"/>
  <c r="W16" i="51"/>
  <c r="AG15" i="51"/>
  <c r="AP15" i="51" s="1"/>
  <c r="AF15" i="51"/>
  <c r="AO15" i="51" s="1"/>
  <c r="AE15" i="51"/>
  <c r="AH16" i="26"/>
  <c r="AQ16" i="26" s="1"/>
  <c r="AI15" i="5"/>
  <c r="AN15" i="5"/>
  <c r="Y15" i="7"/>
  <c r="X15" i="7"/>
  <c r="AF16" i="79"/>
  <c r="AO16" i="79" s="1"/>
  <c r="AE16" i="79"/>
  <c r="W17" i="79"/>
  <c r="AG16" i="79"/>
  <c r="AP16" i="79" s="1"/>
  <c r="Z15" i="11"/>
  <c r="AH17" i="92"/>
  <c r="AQ17" i="92" s="1"/>
  <c r="Y16" i="1"/>
  <c r="X16" i="1"/>
  <c r="AI15" i="64"/>
  <c r="AN15" i="64"/>
  <c r="AH15" i="54"/>
  <c r="AQ15" i="54" s="1"/>
  <c r="AR14" i="94"/>
  <c r="AH15" i="55"/>
  <c r="AQ15" i="55" s="1"/>
  <c r="AR15" i="68"/>
  <c r="X17" i="17"/>
  <c r="Y17" i="17"/>
  <c r="Z17" i="17" s="1"/>
  <c r="AI15" i="45"/>
  <c r="AN15" i="45"/>
  <c r="Z16" i="8"/>
  <c r="AR15" i="82"/>
  <c r="AF15" i="6"/>
  <c r="AO15" i="6" s="1"/>
  <c r="AE15" i="6"/>
  <c r="W16" i="6"/>
  <c r="AG15" i="6"/>
  <c r="AP15" i="6" s="1"/>
  <c r="AE15" i="70"/>
  <c r="AG15" i="70"/>
  <c r="AP15" i="70" s="1"/>
  <c r="W16" i="70"/>
  <c r="AF15" i="70"/>
  <c r="AO15" i="70" s="1"/>
  <c r="AI15" i="48"/>
  <c r="AN15" i="48"/>
  <c r="AH15" i="90"/>
  <c r="AQ15" i="90" s="1"/>
  <c r="Z16" i="39"/>
  <c r="AR14" i="78"/>
  <c r="AH15" i="77"/>
  <c r="AQ15" i="77" s="1"/>
  <c r="AE15" i="66"/>
  <c r="AG15" i="66"/>
  <c r="AP15" i="66" s="1"/>
  <c r="W16" i="66"/>
  <c r="AF15" i="66"/>
  <c r="AO15" i="66" s="1"/>
  <c r="AR15" i="73"/>
  <c r="Y16" i="56"/>
  <c r="X16" i="56"/>
  <c r="X16" i="89"/>
  <c r="Y16" i="89"/>
  <c r="AI15" i="60"/>
  <c r="AN15" i="60"/>
  <c r="AR14" i="54"/>
  <c r="AR14" i="10"/>
  <c r="AR15" i="96"/>
  <c r="AI14" i="15"/>
  <c r="AN14" i="15"/>
  <c r="Y17" i="50"/>
  <c r="X17" i="50"/>
  <c r="Z17" i="50" s="1"/>
  <c r="Y16" i="76"/>
  <c r="X16" i="76"/>
  <c r="AG16" i="3"/>
  <c r="AP16" i="3" s="1"/>
  <c r="AF16" i="3"/>
  <c r="AO16" i="3" s="1"/>
  <c r="AE16" i="3"/>
  <c r="W17" i="3"/>
  <c r="AE16" i="86"/>
  <c r="AF16" i="86"/>
  <c r="AO16" i="86" s="1"/>
  <c r="AG16" i="86"/>
  <c r="AP16" i="86" s="1"/>
  <c r="W17" i="86"/>
  <c r="W17" i="12"/>
  <c r="AG16" i="12"/>
  <c r="AP16" i="12" s="1"/>
  <c r="AF16" i="12"/>
  <c r="AO16" i="12" s="1"/>
  <c r="AE16" i="12"/>
  <c r="Z16" i="46"/>
  <c r="W17" i="14"/>
  <c r="AG16" i="14"/>
  <c r="AP16" i="14" s="1"/>
  <c r="AF16" i="14"/>
  <c r="AO16" i="14" s="1"/>
  <c r="AE16" i="14"/>
  <c r="AH16" i="73"/>
  <c r="AQ16" i="73" s="1"/>
  <c r="AH16" i="25"/>
  <c r="AQ16" i="25" s="1"/>
  <c r="AI15" i="1"/>
  <c r="AN15" i="1"/>
  <c r="AR15" i="40"/>
  <c r="AR14" i="36"/>
  <c r="X16" i="18"/>
  <c r="Y16" i="18"/>
  <c r="AR15" i="31"/>
  <c r="AR14" i="87"/>
  <c r="AI16" i="17"/>
  <c r="AN16" i="17"/>
  <c r="AI15" i="93"/>
  <c r="AN15" i="93"/>
  <c r="AR14" i="91"/>
  <c r="Z17" i="29"/>
  <c r="AI15" i="42"/>
  <c r="AN15" i="42"/>
  <c r="X17" i="61"/>
  <c r="Y17" i="61"/>
  <c r="Y16" i="84"/>
  <c r="X16" i="84"/>
  <c r="AH16" i="37"/>
  <c r="AQ16" i="37" s="1"/>
  <c r="AE16" i="88"/>
  <c r="W17" i="88"/>
  <c r="AG16" i="88"/>
  <c r="AP16" i="88" s="1"/>
  <c r="AF16" i="88"/>
  <c r="AO16" i="88" s="1"/>
  <c r="AH15" i="87"/>
  <c r="AQ15" i="87" s="1"/>
  <c r="W16" i="65"/>
  <c r="AG15" i="65"/>
  <c r="AP15" i="65" s="1"/>
  <c r="AF15" i="65"/>
  <c r="AO15" i="65" s="1"/>
  <c r="AE15" i="65"/>
  <c r="X17" i="41"/>
  <c r="Y17" i="41"/>
  <c r="AI16" i="9"/>
  <c r="AN16" i="9"/>
  <c r="Z16" i="40"/>
  <c r="Y15" i="20"/>
  <c r="X15" i="20"/>
  <c r="X17" i="62"/>
  <c r="Y17" i="62"/>
  <c r="X16" i="30"/>
  <c r="Y16" i="30"/>
  <c r="AH14" i="71"/>
  <c r="AQ14" i="71" s="1"/>
  <c r="AR15" i="25"/>
  <c r="AH16" i="67"/>
  <c r="AQ16" i="67" s="1"/>
  <c r="Y16" i="4"/>
  <c r="X16" i="4"/>
  <c r="Y16" i="23"/>
  <c r="X16" i="23"/>
  <c r="Y16" i="47"/>
  <c r="X16" i="47"/>
  <c r="AI16" i="50"/>
  <c r="AN16" i="50"/>
  <c r="X16" i="13"/>
  <c r="Y16" i="13"/>
  <c r="Y16" i="5"/>
  <c r="X16" i="5"/>
  <c r="AN14" i="63"/>
  <c r="AI14" i="63"/>
  <c r="W17" i="82"/>
  <c r="AG16" i="82"/>
  <c r="AP16" i="82" s="1"/>
  <c r="AF16" i="82"/>
  <c r="AO16" i="82" s="1"/>
  <c r="AE16" i="82"/>
  <c r="AF14" i="28"/>
  <c r="AO14" i="28" s="1"/>
  <c r="AE14" i="28"/>
  <c r="W15" i="28"/>
  <c r="AG14" i="28"/>
  <c r="AP14" i="28" s="1"/>
  <c r="W16" i="44"/>
  <c r="AG15" i="44"/>
  <c r="AP15" i="44" s="1"/>
  <c r="AF15" i="44"/>
  <c r="AO15" i="44" s="1"/>
  <c r="AE15" i="44"/>
  <c r="AR13" i="85"/>
  <c r="AE15" i="54"/>
  <c r="W16" i="54"/>
  <c r="AG15" i="54"/>
  <c r="AP15" i="54" s="1"/>
  <c r="AF15" i="54"/>
  <c r="AO15" i="54" s="1"/>
  <c r="X16" i="52"/>
  <c r="Y16" i="52"/>
  <c r="Y17" i="27"/>
  <c r="X17" i="27"/>
  <c r="AR14" i="72"/>
  <c r="AH15" i="38"/>
  <c r="AQ15" i="38" s="1"/>
  <c r="AH14" i="85"/>
  <c r="AQ14" i="85" s="1"/>
  <c r="X16" i="45"/>
  <c r="Y16" i="45"/>
  <c r="AR14" i="81"/>
  <c r="AN16" i="61"/>
  <c r="AI16" i="61"/>
  <c r="AH16" i="80"/>
  <c r="AQ16" i="80" s="1"/>
  <c r="AN15" i="84"/>
  <c r="AI15" i="84"/>
  <c r="AG16" i="37"/>
  <c r="AP16" i="37" s="1"/>
  <c r="AF16" i="37"/>
  <c r="AO16" i="37" s="1"/>
  <c r="W17" i="37"/>
  <c r="AE16" i="37"/>
  <c r="AR13" i="22"/>
  <c r="AE15" i="77"/>
  <c r="W16" i="77"/>
  <c r="AG15" i="77"/>
  <c r="AP15" i="77" s="1"/>
  <c r="AF15" i="77"/>
  <c r="AO15" i="77" s="1"/>
  <c r="AH16" i="31"/>
  <c r="AQ16" i="31" s="1"/>
  <c r="AR13" i="71"/>
  <c r="AR15" i="39"/>
  <c r="AR16" i="92"/>
  <c r="AN14" i="20"/>
  <c r="AI14" i="20"/>
  <c r="AN16" i="62"/>
  <c r="AI16" i="62"/>
  <c r="AR14" i="90"/>
  <c r="AH14" i="22"/>
  <c r="AQ14" i="22" s="1"/>
  <c r="AH16" i="75"/>
  <c r="AQ16" i="75" s="1"/>
  <c r="AR15" i="8"/>
  <c r="AH15" i="91"/>
  <c r="AQ15" i="91" s="1"/>
  <c r="AI15" i="74"/>
  <c r="AN15" i="74"/>
  <c r="AI15" i="4"/>
  <c r="AN15" i="4"/>
  <c r="Y16" i="59"/>
  <c r="X16" i="59"/>
  <c r="Z16" i="59" s="1"/>
  <c r="X17" i="69"/>
  <c r="Y17" i="69"/>
  <c r="AI15" i="47"/>
  <c r="AN15" i="47"/>
  <c r="AN15" i="13"/>
  <c r="AI15" i="13"/>
  <c r="AH15" i="35"/>
  <c r="AQ15" i="35" s="1"/>
  <c r="AH15" i="10"/>
  <c r="AQ15" i="10" s="1"/>
  <c r="AR15" i="83"/>
  <c r="AR15" i="53"/>
  <c r="AH16" i="68"/>
  <c r="AQ16" i="68" s="1"/>
  <c r="AI14" i="7"/>
  <c r="AN14" i="7"/>
  <c r="Z16" i="73"/>
  <c r="Z16" i="25"/>
  <c r="AF16" i="32"/>
  <c r="AO16" i="32" s="1"/>
  <c r="AE16" i="32"/>
  <c r="W17" i="32"/>
  <c r="AG16" i="32"/>
  <c r="AP16" i="32" s="1"/>
  <c r="AR15" i="75"/>
  <c r="Y16" i="64"/>
  <c r="X16" i="64"/>
  <c r="AN15" i="52"/>
  <c r="AI15" i="52"/>
  <c r="Y15" i="58"/>
  <c r="X15" i="58"/>
  <c r="Z15" i="58" s="1"/>
  <c r="AG14" i="85"/>
  <c r="AP14" i="85" s="1"/>
  <c r="AE14" i="85"/>
  <c r="AR14" i="11"/>
  <c r="AR15" i="37"/>
  <c r="AR14" i="55"/>
  <c r="AH15" i="43"/>
  <c r="AQ15" i="43" s="1"/>
  <c r="AH16" i="53"/>
  <c r="AQ16" i="53" s="1"/>
  <c r="AH16" i="96"/>
  <c r="AQ16" i="96" s="1"/>
  <c r="X16" i="48"/>
  <c r="Y16" i="48"/>
  <c r="Z16" i="48" s="1"/>
  <c r="AR14" i="43"/>
  <c r="AH15" i="94"/>
  <c r="AQ15" i="94" s="1"/>
  <c r="AR15" i="67"/>
  <c r="W16" i="87"/>
  <c r="AG15" i="87"/>
  <c r="AP15" i="87" s="1"/>
  <c r="AF15" i="87"/>
  <c r="AO15" i="87" s="1"/>
  <c r="AE15" i="87"/>
  <c r="W16" i="24"/>
  <c r="AG15" i="24"/>
  <c r="AP15" i="24" s="1"/>
  <c r="AF15" i="24"/>
  <c r="AO15" i="24" s="1"/>
  <c r="AE15" i="24"/>
  <c r="AR15" i="80"/>
  <c r="AI15" i="56"/>
  <c r="AN15" i="56"/>
  <c r="AG14" i="22"/>
  <c r="AP14" i="22" s="1"/>
  <c r="AF14" i="22"/>
  <c r="AO14" i="22" s="1"/>
  <c r="AE14" i="22"/>
  <c r="W15" i="22"/>
  <c r="Y16" i="2"/>
  <c r="X16" i="2"/>
  <c r="AG14" i="71"/>
  <c r="AP14" i="71" s="1"/>
  <c r="AF14" i="71"/>
  <c r="AO14" i="71" s="1"/>
  <c r="AE14" i="71"/>
  <c r="W15" i="71"/>
  <c r="AN15" i="89"/>
  <c r="AI15" i="89"/>
  <c r="W17" i="75"/>
  <c r="AG16" i="75"/>
  <c r="AP16" i="75" s="1"/>
  <c r="AF16" i="75"/>
  <c r="AO16" i="75" s="1"/>
  <c r="AE16" i="75"/>
  <c r="AH15" i="78"/>
  <c r="AQ15" i="78" s="1"/>
  <c r="W17" i="67"/>
  <c r="AG16" i="67"/>
  <c r="AP16" i="67" s="1"/>
  <c r="AE15" i="91"/>
  <c r="AG15" i="91"/>
  <c r="AP15" i="91" s="1"/>
  <c r="AN15" i="59"/>
  <c r="AI15" i="59"/>
  <c r="AI16" i="69"/>
  <c r="AN16" i="69"/>
  <c r="AN15" i="76"/>
  <c r="AI15" i="76"/>
  <c r="AE15" i="90" l="1"/>
  <c r="AE16" i="67"/>
  <c r="AG15" i="90"/>
  <c r="AP15" i="90" s="1"/>
  <c r="AF15" i="91"/>
  <c r="AO15" i="91" s="1"/>
  <c r="AF14" i="85"/>
  <c r="AO14" i="85" s="1"/>
  <c r="AF15" i="90"/>
  <c r="AO15" i="90" s="1"/>
  <c r="W16" i="10"/>
  <c r="Z16" i="45"/>
  <c r="Z16" i="52"/>
  <c r="Z15" i="15"/>
  <c r="Z16" i="74"/>
  <c r="Z17" i="9"/>
  <c r="Z16" i="93"/>
  <c r="AI14" i="16"/>
  <c r="Z17" i="62"/>
  <c r="AF15" i="35"/>
  <c r="AO15" i="35" s="1"/>
  <c r="Z16" i="30"/>
  <c r="Z15" i="63"/>
  <c r="Z15" i="20"/>
  <c r="Z17" i="41"/>
  <c r="W16" i="94"/>
  <c r="AE15" i="10"/>
  <c r="Z16" i="13"/>
  <c r="W17" i="13" s="1"/>
  <c r="Z16" i="60"/>
  <c r="W17" i="60" s="1"/>
  <c r="AN14" i="16"/>
  <c r="Z16" i="23"/>
  <c r="AG16" i="23" s="1"/>
  <c r="AP16" i="23" s="1"/>
  <c r="Z15" i="16"/>
  <c r="AF15" i="16" s="1"/>
  <c r="AO15" i="16" s="1"/>
  <c r="W16" i="35"/>
  <c r="Z16" i="84"/>
  <c r="AF16" i="84" s="1"/>
  <c r="AO16" i="84" s="1"/>
  <c r="AF15" i="94"/>
  <c r="AO15" i="94" s="1"/>
  <c r="Z16" i="64"/>
  <c r="AE16" i="64" s="1"/>
  <c r="AF16" i="23"/>
  <c r="AO16" i="23" s="1"/>
  <c r="AE16" i="23"/>
  <c r="AF16" i="60"/>
  <c r="AO16" i="60" s="1"/>
  <c r="AE16" i="60"/>
  <c r="AG15" i="16"/>
  <c r="AP15" i="16" s="1"/>
  <c r="W16" i="16"/>
  <c r="W17" i="59"/>
  <c r="AG16" i="59"/>
  <c r="AP16" i="59" s="1"/>
  <c r="AF16" i="59"/>
  <c r="AO16" i="59" s="1"/>
  <c r="AE16" i="59"/>
  <c r="AG17" i="17"/>
  <c r="AP17" i="17" s="1"/>
  <c r="AF17" i="17"/>
  <c r="AO17" i="17" s="1"/>
  <c r="AE17" i="17"/>
  <c r="W18" i="17"/>
  <c r="AG15" i="15"/>
  <c r="AP15" i="15" s="1"/>
  <c r="AF15" i="15"/>
  <c r="AO15" i="15" s="1"/>
  <c r="AE15" i="15"/>
  <c r="W16" i="15"/>
  <c r="W17" i="74"/>
  <c r="AG16" i="74"/>
  <c r="AP16" i="74" s="1"/>
  <c r="AF16" i="74"/>
  <c r="AO16" i="74" s="1"/>
  <c r="AE16" i="74"/>
  <c r="AF16" i="64"/>
  <c r="AO16" i="64" s="1"/>
  <c r="W17" i="48"/>
  <c r="AG16" i="48"/>
  <c r="AP16" i="48" s="1"/>
  <c r="AF16" i="48"/>
  <c r="AO16" i="48" s="1"/>
  <c r="AE16" i="48"/>
  <c r="AR15" i="76"/>
  <c r="AR15" i="59"/>
  <c r="AI15" i="91"/>
  <c r="AN15" i="91"/>
  <c r="AN14" i="71"/>
  <c r="AI14" i="71"/>
  <c r="Y15" i="22"/>
  <c r="X15" i="22"/>
  <c r="AN15" i="87"/>
  <c r="AI15" i="87"/>
  <c r="AI16" i="32"/>
  <c r="AN16" i="32"/>
  <c r="AR15" i="47"/>
  <c r="AR14" i="20"/>
  <c r="AI15" i="90"/>
  <c r="AN15" i="90"/>
  <c r="AH16" i="45"/>
  <c r="AQ16" i="45" s="1"/>
  <c r="AH16" i="52"/>
  <c r="AQ16" i="52" s="1"/>
  <c r="Y16" i="44"/>
  <c r="X16" i="44"/>
  <c r="AN16" i="82"/>
  <c r="AI16" i="82"/>
  <c r="AH16" i="23"/>
  <c r="AQ16" i="23" s="1"/>
  <c r="AH17" i="62"/>
  <c r="AQ17" i="62" s="1"/>
  <c r="AI16" i="88"/>
  <c r="AN16" i="88"/>
  <c r="AH16" i="84"/>
  <c r="AQ16" i="84" s="1"/>
  <c r="AR15" i="93"/>
  <c r="AE16" i="46"/>
  <c r="W17" i="46"/>
  <c r="AF16" i="46"/>
  <c r="AO16" i="46" s="1"/>
  <c r="AG16" i="46"/>
  <c r="AP16" i="46" s="1"/>
  <c r="AN15" i="70"/>
  <c r="AI15" i="70"/>
  <c r="AR15" i="64"/>
  <c r="Y17" i="68"/>
  <c r="X17" i="68"/>
  <c r="AR16" i="19"/>
  <c r="AR15" i="49"/>
  <c r="AI15" i="57"/>
  <c r="AN15" i="57"/>
  <c r="Y15" i="34"/>
  <c r="X15" i="34"/>
  <c r="AI14" i="33"/>
  <c r="AN14" i="33"/>
  <c r="AN15" i="43"/>
  <c r="AI15" i="43"/>
  <c r="AI15" i="94"/>
  <c r="AN15" i="94"/>
  <c r="AI16" i="67"/>
  <c r="AN16" i="67"/>
  <c r="AN14" i="85"/>
  <c r="AI14" i="85"/>
  <c r="AG15" i="58"/>
  <c r="AP15" i="58" s="1"/>
  <c r="AF15" i="58"/>
  <c r="AO15" i="58" s="1"/>
  <c r="AE15" i="58"/>
  <c r="W16" i="58"/>
  <c r="AR15" i="84"/>
  <c r="AR16" i="61"/>
  <c r="AF16" i="45"/>
  <c r="AO16" i="45" s="1"/>
  <c r="W17" i="45"/>
  <c r="AG16" i="45"/>
  <c r="AP16" i="45" s="1"/>
  <c r="AE16" i="45"/>
  <c r="W17" i="52"/>
  <c r="AG16" i="52"/>
  <c r="AP16" i="52" s="1"/>
  <c r="AF16" i="52"/>
  <c r="AO16" i="52" s="1"/>
  <c r="AE16" i="52"/>
  <c r="AH16" i="5"/>
  <c r="AQ16" i="5" s="1"/>
  <c r="W18" i="62"/>
  <c r="AG17" i="62"/>
  <c r="AP17" i="62" s="1"/>
  <c r="AF17" i="62"/>
  <c r="AO17" i="62" s="1"/>
  <c r="AE17" i="62"/>
  <c r="AR16" i="9"/>
  <c r="AR15" i="42"/>
  <c r="AI16" i="12"/>
  <c r="AN16" i="12"/>
  <c r="AG17" i="50"/>
  <c r="AP17" i="50" s="1"/>
  <c r="AF17" i="50"/>
  <c r="AO17" i="50" s="1"/>
  <c r="AE17" i="50"/>
  <c r="W18" i="50"/>
  <c r="AH16" i="89"/>
  <c r="AQ16" i="89" s="1"/>
  <c r="W17" i="39"/>
  <c r="AG16" i="39"/>
  <c r="AP16" i="39" s="1"/>
  <c r="AF16" i="39"/>
  <c r="AO16" i="39" s="1"/>
  <c r="AE16" i="39"/>
  <c r="AG16" i="8"/>
  <c r="AP16" i="8" s="1"/>
  <c r="AF16" i="8"/>
  <c r="AO16" i="8" s="1"/>
  <c r="AE16" i="8"/>
  <c r="W17" i="8"/>
  <c r="AH16" i="1"/>
  <c r="AQ16" i="1" s="1"/>
  <c r="AN16" i="79"/>
  <c r="AI16" i="79"/>
  <c r="AR15" i="5"/>
  <c r="AI15" i="51"/>
  <c r="AN15" i="51"/>
  <c r="AH16" i="42"/>
  <c r="AQ16" i="42" s="1"/>
  <c r="AI15" i="78"/>
  <c r="AN15" i="78"/>
  <c r="AG16" i="49"/>
  <c r="AP16" i="49" s="1"/>
  <c r="AF16" i="49"/>
  <c r="AO16" i="49" s="1"/>
  <c r="AE16" i="49"/>
  <c r="W17" i="49"/>
  <c r="AR15" i="30"/>
  <c r="AH17" i="9"/>
  <c r="AQ17" i="9" s="1"/>
  <c r="X17" i="80"/>
  <c r="Y17" i="80"/>
  <c r="X16" i="21"/>
  <c r="Y16" i="21"/>
  <c r="AR15" i="18"/>
  <c r="X17" i="26"/>
  <c r="Y17" i="26"/>
  <c r="Z17" i="26" s="1"/>
  <c r="AI15" i="24"/>
  <c r="AN15" i="24"/>
  <c r="AR15" i="52"/>
  <c r="W17" i="25"/>
  <c r="AG16" i="25"/>
  <c r="AP16" i="25" s="1"/>
  <c r="AF16" i="25"/>
  <c r="AO16" i="25" s="1"/>
  <c r="AE16" i="25"/>
  <c r="AH17" i="69"/>
  <c r="AQ17" i="69" s="1"/>
  <c r="AR15" i="4"/>
  <c r="AH17" i="27"/>
  <c r="AQ17" i="27" s="1"/>
  <c r="Y15" i="28"/>
  <c r="X15" i="28"/>
  <c r="AR16" i="50"/>
  <c r="AH15" i="20"/>
  <c r="AQ15" i="20" s="1"/>
  <c r="X16" i="65"/>
  <c r="Y16" i="65"/>
  <c r="W18" i="29"/>
  <c r="AG17" i="29"/>
  <c r="AP17" i="29" s="1"/>
  <c r="AF17" i="29"/>
  <c r="AO17" i="29" s="1"/>
  <c r="AE17" i="29"/>
  <c r="AR16" i="17"/>
  <c r="AH16" i="18"/>
  <c r="AQ16" i="18" s="1"/>
  <c r="AI16" i="14"/>
  <c r="AN16" i="14"/>
  <c r="AH16" i="76"/>
  <c r="AQ16" i="76" s="1"/>
  <c r="Z16" i="89"/>
  <c r="AR15" i="48"/>
  <c r="Y16" i="6"/>
  <c r="X16" i="6"/>
  <c r="AN16" i="68"/>
  <c r="AI16" i="68"/>
  <c r="AH15" i="15"/>
  <c r="AQ15" i="15" s="1"/>
  <c r="AH16" i="60"/>
  <c r="AQ16" i="60" s="1"/>
  <c r="Y16" i="36"/>
  <c r="X16" i="36"/>
  <c r="AI15" i="72"/>
  <c r="AN15" i="72"/>
  <c r="AR16" i="27"/>
  <c r="AH17" i="19"/>
  <c r="AQ17" i="19" s="1"/>
  <c r="X17" i="31"/>
  <c r="Y17" i="31"/>
  <c r="AI16" i="80"/>
  <c r="AN16" i="80"/>
  <c r="Y16" i="38"/>
  <c r="X16" i="38"/>
  <c r="AN15" i="35"/>
  <c r="AI15" i="35"/>
  <c r="AN16" i="26"/>
  <c r="AI16" i="26"/>
  <c r="AN14" i="22"/>
  <c r="AI14" i="22"/>
  <c r="AR15" i="89"/>
  <c r="AH16" i="2"/>
  <c r="AQ16" i="2" s="1"/>
  <c r="AH16" i="48"/>
  <c r="AQ16" i="48" s="1"/>
  <c r="AE16" i="73"/>
  <c r="W17" i="73"/>
  <c r="AG16" i="73"/>
  <c r="AP16" i="73" s="1"/>
  <c r="AF16" i="73"/>
  <c r="AO16" i="73" s="1"/>
  <c r="AR15" i="13"/>
  <c r="Z17" i="69"/>
  <c r="Y16" i="77"/>
  <c r="X16" i="77"/>
  <c r="Z16" i="77" s="1"/>
  <c r="AI16" i="37"/>
  <c r="AN16" i="37"/>
  <c r="AN15" i="44"/>
  <c r="AI15" i="44"/>
  <c r="Z16" i="5"/>
  <c r="AH16" i="47"/>
  <c r="AQ16" i="47" s="1"/>
  <c r="AH16" i="4"/>
  <c r="AQ16" i="4" s="1"/>
  <c r="AH16" i="30"/>
  <c r="AQ16" i="30" s="1"/>
  <c r="AH17" i="41"/>
  <c r="AQ17" i="41" s="1"/>
  <c r="Z16" i="18"/>
  <c r="AR15" i="1"/>
  <c r="AI16" i="86"/>
  <c r="AN16" i="86"/>
  <c r="AR14" i="15"/>
  <c r="AH16" i="56"/>
  <c r="AQ16" i="56" s="1"/>
  <c r="X16" i="66"/>
  <c r="Y16" i="66"/>
  <c r="AI15" i="6"/>
  <c r="AN15" i="6"/>
  <c r="AR15" i="45"/>
  <c r="Z16" i="1"/>
  <c r="AG15" i="11"/>
  <c r="AP15" i="11" s="1"/>
  <c r="AF15" i="11"/>
  <c r="AO15" i="11" s="1"/>
  <c r="AE15" i="11"/>
  <c r="W16" i="11"/>
  <c r="AH15" i="7"/>
  <c r="AQ15" i="7" s="1"/>
  <c r="X16" i="57"/>
  <c r="Y16" i="57"/>
  <c r="Z16" i="42"/>
  <c r="Z17" i="19"/>
  <c r="AN14" i="34"/>
  <c r="AI14" i="34"/>
  <c r="AE17" i="9"/>
  <c r="W18" i="9"/>
  <c r="AG17" i="9"/>
  <c r="AP17" i="9" s="1"/>
  <c r="AF17" i="9"/>
  <c r="AO17" i="9" s="1"/>
  <c r="Y15" i="33"/>
  <c r="X15" i="33"/>
  <c r="Y16" i="43"/>
  <c r="X16" i="43"/>
  <c r="AH16" i="93"/>
  <c r="AQ16" i="93" s="1"/>
  <c r="AH15" i="63"/>
  <c r="AQ15" i="63" s="1"/>
  <c r="Y18" i="92"/>
  <c r="X18" i="92"/>
  <c r="Y16" i="94"/>
  <c r="X16" i="94"/>
  <c r="AI15" i="55"/>
  <c r="AN15" i="55"/>
  <c r="Y16" i="91"/>
  <c r="X16" i="91"/>
  <c r="Y17" i="67"/>
  <c r="X17" i="67"/>
  <c r="Z17" i="67" s="1"/>
  <c r="AI16" i="75"/>
  <c r="AN16" i="75"/>
  <c r="X16" i="87"/>
  <c r="Y16" i="87"/>
  <c r="X15" i="85"/>
  <c r="Y15" i="85"/>
  <c r="AH16" i="64"/>
  <c r="AQ16" i="64" s="1"/>
  <c r="X17" i="32"/>
  <c r="Y17" i="32"/>
  <c r="AH16" i="59"/>
  <c r="AQ16" i="59" s="1"/>
  <c r="AR15" i="74"/>
  <c r="AR16" i="62"/>
  <c r="X17" i="37"/>
  <c r="Y17" i="37"/>
  <c r="Y16" i="90"/>
  <c r="X16" i="90"/>
  <c r="Z16" i="90" s="1"/>
  <c r="Z17" i="27"/>
  <c r="Y16" i="54"/>
  <c r="X16" i="54"/>
  <c r="AI14" i="28"/>
  <c r="AN14" i="28"/>
  <c r="Y17" i="82"/>
  <c r="X17" i="82"/>
  <c r="Z17" i="82" s="1"/>
  <c r="W17" i="30"/>
  <c r="AG16" i="30"/>
  <c r="AP16" i="30" s="1"/>
  <c r="AF16" i="30"/>
  <c r="AO16" i="30" s="1"/>
  <c r="AE16" i="30"/>
  <c r="W16" i="20"/>
  <c r="AG15" i="20"/>
  <c r="AP15" i="20" s="1"/>
  <c r="AF15" i="20"/>
  <c r="AO15" i="20" s="1"/>
  <c r="AE15" i="20"/>
  <c r="W18" i="41"/>
  <c r="AG17" i="41"/>
  <c r="AP17" i="41" s="1"/>
  <c r="AF17" i="41"/>
  <c r="AO17" i="41" s="1"/>
  <c r="AE17" i="41"/>
  <c r="Y17" i="88"/>
  <c r="X17" i="88"/>
  <c r="AH17" i="61"/>
  <c r="AQ17" i="61" s="1"/>
  <c r="Y17" i="12"/>
  <c r="X17" i="12"/>
  <c r="Y17" i="3"/>
  <c r="X17" i="3"/>
  <c r="Z16" i="76"/>
  <c r="X16" i="70"/>
  <c r="Y16" i="70"/>
  <c r="X16" i="51"/>
  <c r="Y16" i="51"/>
  <c r="AR14" i="16"/>
  <c r="W16" i="81"/>
  <c r="AG15" i="81"/>
  <c r="AP15" i="81" s="1"/>
  <c r="AF15" i="81"/>
  <c r="AO15" i="81" s="1"/>
  <c r="AE15" i="81"/>
  <c r="X16" i="95"/>
  <c r="Y16" i="95"/>
  <c r="Y17" i="96"/>
  <c r="X17" i="96"/>
  <c r="X17" i="53"/>
  <c r="Y17" i="53"/>
  <c r="Z17" i="53" s="1"/>
  <c r="AH16" i="74"/>
  <c r="AQ16" i="74" s="1"/>
  <c r="X16" i="78"/>
  <c r="Y16" i="78"/>
  <c r="AI15" i="21"/>
  <c r="AN15" i="21"/>
  <c r="W17" i="93"/>
  <c r="AG16" i="93"/>
  <c r="AP16" i="93" s="1"/>
  <c r="AF16" i="93"/>
  <c r="AO16" i="93" s="1"/>
  <c r="AE16" i="93"/>
  <c r="W16" i="63"/>
  <c r="AG15" i="63"/>
  <c r="AP15" i="63" s="1"/>
  <c r="AF15" i="63"/>
  <c r="AO15" i="63" s="1"/>
  <c r="AE15" i="63"/>
  <c r="Y16" i="10"/>
  <c r="X16" i="10"/>
  <c r="Y17" i="75"/>
  <c r="X17" i="75"/>
  <c r="AR16" i="69"/>
  <c r="X15" i="71"/>
  <c r="Y15" i="71"/>
  <c r="Z16" i="2"/>
  <c r="AR15" i="56"/>
  <c r="X16" i="24"/>
  <c r="Y16" i="24"/>
  <c r="AH15" i="58"/>
  <c r="AQ15" i="58" s="1"/>
  <c r="AR14" i="7"/>
  <c r="AI15" i="77"/>
  <c r="AN15" i="77"/>
  <c r="AI15" i="54"/>
  <c r="AN15" i="54"/>
  <c r="AR14" i="63"/>
  <c r="AH16" i="13"/>
  <c r="AQ16" i="13" s="1"/>
  <c r="Z16" i="47"/>
  <c r="Z16" i="4"/>
  <c r="W17" i="40"/>
  <c r="AG16" i="40"/>
  <c r="AP16" i="40" s="1"/>
  <c r="AF16" i="40"/>
  <c r="AO16" i="40" s="1"/>
  <c r="AE16" i="40"/>
  <c r="AI15" i="65"/>
  <c r="AN15" i="65"/>
  <c r="Z17" i="61"/>
  <c r="Y17" i="14"/>
  <c r="X17" i="14"/>
  <c r="X17" i="86"/>
  <c r="Y17" i="86"/>
  <c r="AN16" i="3"/>
  <c r="AI16" i="3"/>
  <c r="AH17" i="50"/>
  <c r="AQ17" i="50" s="1"/>
  <c r="AR15" i="60"/>
  <c r="Z16" i="56"/>
  <c r="AI15" i="66"/>
  <c r="AN15" i="66"/>
  <c r="AH17" i="17"/>
  <c r="AQ17" i="17" s="1"/>
  <c r="X17" i="79"/>
  <c r="Y17" i="79"/>
  <c r="Z15" i="7"/>
  <c r="W17" i="83"/>
  <c r="AG16" i="83"/>
  <c r="AP16" i="83" s="1"/>
  <c r="AF16" i="83"/>
  <c r="AO16" i="83" s="1"/>
  <c r="AE16" i="83"/>
  <c r="AN15" i="36"/>
  <c r="AI15" i="36"/>
  <c r="AN15" i="95"/>
  <c r="AI15" i="95"/>
  <c r="AN16" i="96"/>
  <c r="AI16" i="96"/>
  <c r="AN16" i="53"/>
  <c r="AI16" i="53"/>
  <c r="Y16" i="72"/>
  <c r="X16" i="72"/>
  <c r="AH15" i="16"/>
  <c r="AQ15" i="16" s="1"/>
  <c r="AR15" i="23"/>
  <c r="AH16" i="49"/>
  <c r="AQ16" i="49" s="1"/>
  <c r="AR15" i="2"/>
  <c r="AR16" i="41"/>
  <c r="AI16" i="31"/>
  <c r="AN16" i="31"/>
  <c r="AI15" i="38"/>
  <c r="AN15" i="38"/>
  <c r="AR14" i="58"/>
  <c r="AI17" i="92"/>
  <c r="AN17" i="92"/>
  <c r="X16" i="35"/>
  <c r="Y16" i="35"/>
  <c r="AN15" i="10"/>
  <c r="AI15" i="10"/>
  <c r="X16" i="55"/>
  <c r="Y16" i="55"/>
  <c r="Z15" i="85" l="1"/>
  <c r="AG16" i="84"/>
  <c r="AP16" i="84" s="1"/>
  <c r="Z16" i="65"/>
  <c r="W17" i="84"/>
  <c r="Z17" i="32"/>
  <c r="AE17" i="32" s="1"/>
  <c r="AG16" i="60"/>
  <c r="AP16" i="60" s="1"/>
  <c r="AE16" i="13"/>
  <c r="Z16" i="24"/>
  <c r="W17" i="23"/>
  <c r="Z17" i="37"/>
  <c r="Z16" i="95"/>
  <c r="Z16" i="57"/>
  <c r="AF16" i="13"/>
  <c r="AO16" i="13" s="1"/>
  <c r="AG16" i="64"/>
  <c r="AP16" i="64" s="1"/>
  <c r="AG16" i="13"/>
  <c r="AP16" i="13" s="1"/>
  <c r="Z15" i="71"/>
  <c r="Z16" i="66"/>
  <c r="Z16" i="35"/>
  <c r="AE16" i="35" s="1"/>
  <c r="Z15" i="28"/>
  <c r="Z17" i="96"/>
  <c r="Z16" i="91"/>
  <c r="Z16" i="36"/>
  <c r="Z16" i="44"/>
  <c r="AE16" i="44" s="1"/>
  <c r="AE15" i="16"/>
  <c r="Z16" i="38"/>
  <c r="Z16" i="43"/>
  <c r="AE16" i="43" s="1"/>
  <c r="Z15" i="33"/>
  <c r="AG15" i="33" s="1"/>
  <c r="AP15" i="33" s="1"/>
  <c r="Z17" i="79"/>
  <c r="AG17" i="79" s="1"/>
  <c r="AP17" i="79" s="1"/>
  <c r="Z17" i="14"/>
  <c r="AG17" i="14" s="1"/>
  <c r="AP17" i="14" s="1"/>
  <c r="Z15" i="34"/>
  <c r="AF15" i="34" s="1"/>
  <c r="AO15" i="34" s="1"/>
  <c r="W17" i="64"/>
  <c r="AE16" i="84"/>
  <c r="AF16" i="43"/>
  <c r="AO16" i="43" s="1"/>
  <c r="W18" i="32"/>
  <c r="AG17" i="32"/>
  <c r="AP17" i="32" s="1"/>
  <c r="AF17" i="32"/>
  <c r="AO17" i="32" s="1"/>
  <c r="AE16" i="65"/>
  <c r="W17" i="65"/>
  <c r="AG16" i="65"/>
  <c r="AP16" i="65" s="1"/>
  <c r="AF16" i="65"/>
  <c r="AO16" i="65" s="1"/>
  <c r="AF16" i="44"/>
  <c r="AO16" i="44" s="1"/>
  <c r="AG16" i="44"/>
  <c r="AP16" i="44" s="1"/>
  <c r="W18" i="79"/>
  <c r="AE17" i="79"/>
  <c r="AF17" i="14"/>
  <c r="AO17" i="14" s="1"/>
  <c r="AG15" i="34"/>
  <c r="AP15" i="34" s="1"/>
  <c r="W16" i="33"/>
  <c r="AE15" i="33"/>
  <c r="AF16" i="35"/>
  <c r="AO16" i="35" s="1"/>
  <c r="AG16" i="35"/>
  <c r="AP16" i="35" s="1"/>
  <c r="AF15" i="85"/>
  <c r="AO15" i="85" s="1"/>
  <c r="AE15" i="85"/>
  <c r="W16" i="85"/>
  <c r="AG15" i="85"/>
  <c r="AP15" i="85" s="1"/>
  <c r="AH17" i="12"/>
  <c r="AQ17" i="12" s="1"/>
  <c r="AE17" i="82"/>
  <c r="AG17" i="82"/>
  <c r="AP17" i="82" s="1"/>
  <c r="AF17" i="82"/>
  <c r="AO17" i="82" s="1"/>
  <c r="W18" i="82"/>
  <c r="AF17" i="37"/>
  <c r="AO17" i="37" s="1"/>
  <c r="AE17" i="37"/>
  <c r="W18" i="37"/>
  <c r="AG17" i="37"/>
  <c r="AP17" i="37" s="1"/>
  <c r="AH16" i="87"/>
  <c r="AQ16" i="87" s="1"/>
  <c r="AH16" i="94"/>
  <c r="AQ16" i="94" s="1"/>
  <c r="AE16" i="57"/>
  <c r="W17" i="57"/>
  <c r="AG16" i="57"/>
  <c r="AP16" i="57" s="1"/>
  <c r="AF16" i="57"/>
  <c r="AO16" i="57" s="1"/>
  <c r="AR17" i="92"/>
  <c r="AH16" i="72"/>
  <c r="AQ16" i="72" s="1"/>
  <c r="AE16" i="56"/>
  <c r="W17" i="56"/>
  <c r="AG16" i="56"/>
  <c r="AP16" i="56" s="1"/>
  <c r="AF16" i="56"/>
  <c r="AO16" i="56" s="1"/>
  <c r="AR16" i="3"/>
  <c r="AR15" i="54"/>
  <c r="AG17" i="96"/>
  <c r="AP17" i="96" s="1"/>
  <c r="AF17" i="96"/>
  <c r="AO17" i="96" s="1"/>
  <c r="W18" i="96"/>
  <c r="AE17" i="96"/>
  <c r="AH16" i="54"/>
  <c r="AQ16" i="54" s="1"/>
  <c r="W17" i="91"/>
  <c r="AG16" i="91"/>
  <c r="AP16" i="91" s="1"/>
  <c r="AF16" i="91"/>
  <c r="AO16" i="91" s="1"/>
  <c r="AE16" i="91"/>
  <c r="AR15" i="44"/>
  <c r="AF16" i="36"/>
  <c r="AO16" i="36" s="1"/>
  <c r="AE16" i="36"/>
  <c r="W17" i="36"/>
  <c r="AG16" i="36"/>
  <c r="AP16" i="36" s="1"/>
  <c r="W16" i="28"/>
  <c r="AG15" i="28"/>
  <c r="AP15" i="28" s="1"/>
  <c r="AF15" i="28"/>
  <c r="AO15" i="28" s="1"/>
  <c r="AE15" i="28"/>
  <c r="AR15" i="24"/>
  <c r="AN16" i="49"/>
  <c r="AI16" i="49"/>
  <c r="AR15" i="94"/>
  <c r="Y17" i="46"/>
  <c r="X17" i="46"/>
  <c r="AR15" i="87"/>
  <c r="X17" i="23"/>
  <c r="Y17" i="23"/>
  <c r="AR15" i="36"/>
  <c r="AH17" i="86"/>
  <c r="AQ17" i="86" s="1"/>
  <c r="AF16" i="24"/>
  <c r="AO16" i="24" s="1"/>
  <c r="AE16" i="24"/>
  <c r="W17" i="24"/>
  <c r="AG16" i="24"/>
  <c r="AP16" i="24" s="1"/>
  <c r="X16" i="63"/>
  <c r="Y16" i="63"/>
  <c r="AN16" i="30"/>
  <c r="AI16" i="30"/>
  <c r="AG16" i="2"/>
  <c r="AP16" i="2" s="1"/>
  <c r="AF16" i="2"/>
  <c r="AO16" i="2" s="1"/>
  <c r="AE16" i="2"/>
  <c r="W17" i="2"/>
  <c r="AH17" i="75"/>
  <c r="AQ17" i="75" s="1"/>
  <c r="AI15" i="63"/>
  <c r="AN15" i="63"/>
  <c r="AH16" i="78"/>
  <c r="AQ16" i="78" s="1"/>
  <c r="AH16" i="51"/>
  <c r="AQ16" i="51" s="1"/>
  <c r="W17" i="42"/>
  <c r="AG16" i="42"/>
  <c r="AP16" i="42" s="1"/>
  <c r="AF16" i="42"/>
  <c r="AO16" i="42" s="1"/>
  <c r="AE16" i="42"/>
  <c r="AG16" i="66"/>
  <c r="AP16" i="66" s="1"/>
  <c r="W17" i="66"/>
  <c r="AF16" i="66"/>
  <c r="AO16" i="66" s="1"/>
  <c r="AE16" i="66"/>
  <c r="W17" i="77"/>
  <c r="AG16" i="77"/>
  <c r="AP16" i="77" s="1"/>
  <c r="AF16" i="77"/>
  <c r="AO16" i="77" s="1"/>
  <c r="AE16" i="77"/>
  <c r="AR15" i="95"/>
  <c r="Z16" i="78"/>
  <c r="Z16" i="51"/>
  <c r="X16" i="20"/>
  <c r="Y16" i="20"/>
  <c r="AH17" i="82"/>
  <c r="AQ17" i="82" s="1"/>
  <c r="AH17" i="67"/>
  <c r="AQ17" i="67" s="1"/>
  <c r="Y18" i="9"/>
  <c r="Z18" i="9" s="1"/>
  <c r="X18" i="9"/>
  <c r="Y16" i="11"/>
  <c r="X16" i="11"/>
  <c r="AR16" i="86"/>
  <c r="AG17" i="69"/>
  <c r="AP17" i="69" s="1"/>
  <c r="W18" i="69"/>
  <c r="AF17" i="69"/>
  <c r="AO17" i="69" s="1"/>
  <c r="AE17" i="69"/>
  <c r="AR14" i="22"/>
  <c r="AH16" i="38"/>
  <c r="AQ16" i="38" s="1"/>
  <c r="AH17" i="31"/>
  <c r="AQ17" i="31" s="1"/>
  <c r="AR16" i="68"/>
  <c r="Y18" i="29"/>
  <c r="X18" i="29"/>
  <c r="Y17" i="25"/>
  <c r="X17" i="25"/>
  <c r="AH16" i="21"/>
  <c r="AQ16" i="21" s="1"/>
  <c r="X17" i="8"/>
  <c r="Y17" i="8"/>
  <c r="AI17" i="62"/>
  <c r="AN17" i="62"/>
  <c r="AI16" i="45"/>
  <c r="AN16" i="45"/>
  <c r="AR14" i="85"/>
  <c r="AR15" i="43"/>
  <c r="AR15" i="70"/>
  <c r="AN16" i="46"/>
  <c r="AI16" i="46"/>
  <c r="X17" i="74"/>
  <c r="Y17" i="74"/>
  <c r="X18" i="17"/>
  <c r="Y18" i="17"/>
  <c r="X17" i="60"/>
  <c r="Y17" i="60"/>
  <c r="AI16" i="23"/>
  <c r="AN16" i="23"/>
  <c r="X17" i="84"/>
  <c r="Y17" i="84"/>
  <c r="W16" i="71"/>
  <c r="AG15" i="71"/>
  <c r="AP15" i="71" s="1"/>
  <c r="AE15" i="71"/>
  <c r="AF15" i="71"/>
  <c r="AO15" i="71" s="1"/>
  <c r="AR15" i="10"/>
  <c r="AR16" i="31"/>
  <c r="AH17" i="79"/>
  <c r="AQ17" i="79" s="1"/>
  <c r="AH17" i="3"/>
  <c r="AQ17" i="3" s="1"/>
  <c r="AN17" i="41"/>
  <c r="AI17" i="41"/>
  <c r="X17" i="30"/>
  <c r="Y17" i="30"/>
  <c r="Z17" i="30" s="1"/>
  <c r="AF16" i="90"/>
  <c r="AO16" i="90" s="1"/>
  <c r="W17" i="90"/>
  <c r="AG16" i="90"/>
  <c r="AP16" i="90" s="1"/>
  <c r="AE16" i="90"/>
  <c r="AH17" i="32"/>
  <c r="AQ17" i="32" s="1"/>
  <c r="AH15" i="85"/>
  <c r="AQ15" i="85" s="1"/>
  <c r="AR16" i="75"/>
  <c r="AH18" i="92"/>
  <c r="AQ18" i="92" s="1"/>
  <c r="Y17" i="73"/>
  <c r="X17" i="73"/>
  <c r="Z16" i="72"/>
  <c r="W18" i="61"/>
  <c r="AG17" i="61"/>
  <c r="AP17" i="61" s="1"/>
  <c r="AF17" i="61"/>
  <c r="AO17" i="61" s="1"/>
  <c r="AE17" i="61"/>
  <c r="Y17" i="40"/>
  <c r="X17" i="40"/>
  <c r="AR15" i="77"/>
  <c r="AH16" i="24"/>
  <c r="AQ16" i="24" s="1"/>
  <c r="AH15" i="71"/>
  <c r="AQ15" i="71" s="1"/>
  <c r="Z17" i="75"/>
  <c r="Y17" i="93"/>
  <c r="X17" i="93"/>
  <c r="AH17" i="53"/>
  <c r="AQ17" i="53" s="1"/>
  <c r="AH16" i="95"/>
  <c r="AQ16" i="95" s="1"/>
  <c r="Y16" i="81"/>
  <c r="X16" i="81"/>
  <c r="Z17" i="3"/>
  <c r="AH17" i="88"/>
  <c r="AQ17" i="88" s="1"/>
  <c r="Z16" i="54"/>
  <c r="AH17" i="37"/>
  <c r="AQ17" i="37" s="1"/>
  <c r="AR15" i="55"/>
  <c r="Z18" i="92"/>
  <c r="AH15" i="33"/>
  <c r="AQ15" i="33" s="1"/>
  <c r="AI17" i="9"/>
  <c r="AN17" i="9"/>
  <c r="AH16" i="57"/>
  <c r="AQ16" i="57" s="1"/>
  <c r="AN15" i="11"/>
  <c r="AI15" i="11"/>
  <c r="AI16" i="73"/>
  <c r="AN16" i="73"/>
  <c r="Z17" i="31"/>
  <c r="AF16" i="89"/>
  <c r="AO16" i="89" s="1"/>
  <c r="AE16" i="89"/>
  <c r="W17" i="89"/>
  <c r="AG16" i="89"/>
  <c r="AP16" i="89" s="1"/>
  <c r="AH17" i="26"/>
  <c r="AQ17" i="26" s="1"/>
  <c r="Z16" i="21"/>
  <c r="AR16" i="79"/>
  <c r="AN16" i="8"/>
  <c r="AI16" i="8"/>
  <c r="X17" i="39"/>
  <c r="Y17" i="39"/>
  <c r="AR16" i="12"/>
  <c r="AI16" i="52"/>
  <c r="AN16" i="52"/>
  <c r="AH17" i="68"/>
  <c r="AQ17" i="68" s="1"/>
  <c r="AH15" i="22"/>
  <c r="AQ15" i="22" s="1"/>
  <c r="AR15" i="91"/>
  <c r="AN16" i="48"/>
  <c r="AI16" i="48"/>
  <c r="Y17" i="64"/>
  <c r="X17" i="64"/>
  <c r="AN17" i="17"/>
  <c r="AI17" i="17"/>
  <c r="Y17" i="59"/>
  <c r="X17" i="59"/>
  <c r="AN16" i="60"/>
  <c r="AI16" i="60"/>
  <c r="AI16" i="13"/>
  <c r="AN16" i="13"/>
  <c r="AI16" i="84"/>
  <c r="AN16" i="84"/>
  <c r="AH16" i="10"/>
  <c r="AQ16" i="10" s="1"/>
  <c r="AF16" i="95"/>
  <c r="AO16" i="95" s="1"/>
  <c r="W17" i="95"/>
  <c r="AG16" i="95"/>
  <c r="AP16" i="95" s="1"/>
  <c r="AE16" i="95"/>
  <c r="AH16" i="70"/>
  <c r="AQ16" i="70" s="1"/>
  <c r="X18" i="41"/>
  <c r="Y18" i="41"/>
  <c r="AF17" i="27"/>
  <c r="AO17" i="27" s="1"/>
  <c r="AE17" i="27"/>
  <c r="W18" i="27"/>
  <c r="AG17" i="27"/>
  <c r="AP17" i="27" s="1"/>
  <c r="AE17" i="67"/>
  <c r="AG17" i="67"/>
  <c r="AP17" i="67" s="1"/>
  <c r="W18" i="67"/>
  <c r="AF17" i="67"/>
  <c r="AO17" i="67" s="1"/>
  <c r="AR16" i="37"/>
  <c r="W17" i="38"/>
  <c r="AG16" i="38"/>
  <c r="AP16" i="38" s="1"/>
  <c r="AF16" i="38"/>
  <c r="AO16" i="38" s="1"/>
  <c r="AE16" i="38"/>
  <c r="AR16" i="14"/>
  <c r="AH16" i="55"/>
  <c r="AQ16" i="55" s="1"/>
  <c r="AF15" i="7"/>
  <c r="AO15" i="7" s="1"/>
  <c r="AE15" i="7"/>
  <c r="W16" i="7"/>
  <c r="AG15" i="7"/>
  <c r="AP15" i="7" s="1"/>
  <c r="Z17" i="86"/>
  <c r="AR15" i="65"/>
  <c r="AG16" i="4"/>
  <c r="AP16" i="4" s="1"/>
  <c r="AF16" i="4"/>
  <c r="AO16" i="4" s="1"/>
  <c r="AE16" i="4"/>
  <c r="W17" i="4"/>
  <c r="AR15" i="21"/>
  <c r="AH17" i="96"/>
  <c r="AQ17" i="96" s="1"/>
  <c r="AN15" i="81"/>
  <c r="AI15" i="81"/>
  <c r="Z16" i="70"/>
  <c r="Z17" i="88"/>
  <c r="AI15" i="20"/>
  <c r="AN15" i="20"/>
  <c r="AH16" i="90"/>
  <c r="AQ16" i="90" s="1"/>
  <c r="Z16" i="87"/>
  <c r="AH16" i="91"/>
  <c r="AQ16" i="91" s="1"/>
  <c r="AE16" i="18"/>
  <c r="W17" i="18"/>
  <c r="AG16" i="18"/>
  <c r="AP16" i="18" s="1"/>
  <c r="AF16" i="18"/>
  <c r="AO16" i="18" s="1"/>
  <c r="AH16" i="77"/>
  <c r="AQ16" i="77" s="1"/>
  <c r="AH16" i="36"/>
  <c r="AQ16" i="36" s="1"/>
  <c r="AN17" i="29"/>
  <c r="AI17" i="29"/>
  <c r="AH15" i="28"/>
  <c r="AQ15" i="28" s="1"/>
  <c r="AI16" i="25"/>
  <c r="AN16" i="25"/>
  <c r="AH17" i="80"/>
  <c r="AQ17" i="80" s="1"/>
  <c r="AR15" i="78"/>
  <c r="AN17" i="50"/>
  <c r="AI17" i="50"/>
  <c r="X18" i="62"/>
  <c r="Y18" i="62"/>
  <c r="AN15" i="58"/>
  <c r="AI15" i="58"/>
  <c r="AR16" i="67"/>
  <c r="AR14" i="33"/>
  <c r="Z17" i="68"/>
  <c r="AR16" i="88"/>
  <c r="Z15" i="22"/>
  <c r="AI16" i="74"/>
  <c r="AN16" i="74"/>
  <c r="AN15" i="15"/>
  <c r="AI15" i="15"/>
  <c r="AN15" i="16"/>
  <c r="AI15" i="16"/>
  <c r="AH16" i="35"/>
  <c r="AQ16" i="35" s="1"/>
  <c r="AR16" i="53"/>
  <c r="Y17" i="83"/>
  <c r="X17" i="83"/>
  <c r="Z17" i="83" s="1"/>
  <c r="W18" i="53"/>
  <c r="AG17" i="53"/>
  <c r="AP17" i="53" s="1"/>
  <c r="AF17" i="53"/>
  <c r="AO17" i="53" s="1"/>
  <c r="AE17" i="53"/>
  <c r="AR14" i="34"/>
  <c r="AR15" i="6"/>
  <c r="AR16" i="26"/>
  <c r="AR15" i="72"/>
  <c r="AH16" i="6"/>
  <c r="AQ16" i="6" s="1"/>
  <c r="AH16" i="65"/>
  <c r="AQ16" i="65" s="1"/>
  <c r="W18" i="26"/>
  <c r="AG17" i="26"/>
  <c r="AP17" i="26" s="1"/>
  <c r="AF17" i="26"/>
  <c r="AO17" i="26" s="1"/>
  <c r="AE17" i="26"/>
  <c r="X18" i="50"/>
  <c r="Y18" i="50"/>
  <c r="X17" i="45"/>
  <c r="Y17" i="45"/>
  <c r="X16" i="58"/>
  <c r="Y16" i="58"/>
  <c r="AR15" i="57"/>
  <c r="AR16" i="82"/>
  <c r="AI16" i="64"/>
  <c r="AN16" i="64"/>
  <c r="X16" i="15"/>
  <c r="Y16" i="15"/>
  <c r="Z16" i="15" s="1"/>
  <c r="Y16" i="16"/>
  <c r="X16" i="16"/>
  <c r="AR15" i="38"/>
  <c r="Z16" i="55"/>
  <c r="AR16" i="96"/>
  <c r="AN16" i="83"/>
  <c r="AI16" i="83"/>
  <c r="AR15" i="66"/>
  <c r="AH17" i="14"/>
  <c r="AQ17" i="14" s="1"/>
  <c r="AI16" i="40"/>
  <c r="AN16" i="40"/>
  <c r="W17" i="47"/>
  <c r="AG16" i="47"/>
  <c r="AP16" i="47" s="1"/>
  <c r="AF16" i="47"/>
  <c r="AO16" i="47" s="1"/>
  <c r="AE16" i="47"/>
  <c r="Z16" i="10"/>
  <c r="AN16" i="93"/>
  <c r="AI16" i="93"/>
  <c r="AG16" i="76"/>
  <c r="AP16" i="76" s="1"/>
  <c r="AF16" i="76"/>
  <c r="AO16" i="76" s="1"/>
  <c r="W17" i="76"/>
  <c r="AE16" i="76"/>
  <c r="Z17" i="12"/>
  <c r="AR14" i="28"/>
  <c r="Z16" i="94"/>
  <c r="AH16" i="43"/>
  <c r="AQ16" i="43" s="1"/>
  <c r="AG17" i="19"/>
  <c r="AP17" i="19" s="1"/>
  <c r="AF17" i="19"/>
  <c r="AO17" i="19" s="1"/>
  <c r="AE17" i="19"/>
  <c r="W18" i="19"/>
  <c r="AG16" i="1"/>
  <c r="AP16" i="1" s="1"/>
  <c r="AF16" i="1"/>
  <c r="AO16" i="1" s="1"/>
  <c r="AE16" i="1"/>
  <c r="W17" i="1"/>
  <c r="AH16" i="66"/>
  <c r="AQ16" i="66" s="1"/>
  <c r="AG16" i="5"/>
  <c r="AP16" i="5" s="1"/>
  <c r="AF16" i="5"/>
  <c r="AO16" i="5" s="1"/>
  <c r="AE16" i="5"/>
  <c r="W17" i="5"/>
  <c r="AR15" i="35"/>
  <c r="AR16" i="80"/>
  <c r="Z16" i="6"/>
  <c r="Z17" i="80"/>
  <c r="X17" i="49"/>
  <c r="Y17" i="49"/>
  <c r="AR15" i="51"/>
  <c r="AI16" i="39"/>
  <c r="AN16" i="39"/>
  <c r="X17" i="52"/>
  <c r="Y17" i="52"/>
  <c r="AH15" i="34"/>
  <c r="AQ15" i="34" s="1"/>
  <c r="AH16" i="44"/>
  <c r="AQ16" i="44" s="1"/>
  <c r="AR15" i="90"/>
  <c r="AR16" i="32"/>
  <c r="AR14" i="71"/>
  <c r="X17" i="48"/>
  <c r="Z17" i="48" s="1"/>
  <c r="Y17" i="48"/>
  <c r="AI16" i="59"/>
  <c r="AN16" i="59"/>
  <c r="Y17" i="13"/>
  <c r="X17" i="13"/>
  <c r="Z16" i="81" l="1"/>
  <c r="W17" i="35"/>
  <c r="W18" i="14"/>
  <c r="W17" i="44"/>
  <c r="AE17" i="14"/>
  <c r="Z16" i="20"/>
  <c r="W16" i="34"/>
  <c r="Z17" i="93"/>
  <c r="Z17" i="40"/>
  <c r="AE15" i="34"/>
  <c r="AG16" i="43"/>
  <c r="AP16" i="43" s="1"/>
  <c r="Z17" i="84"/>
  <c r="Z17" i="45"/>
  <c r="Z18" i="62"/>
  <c r="Z18" i="41"/>
  <c r="Z16" i="63"/>
  <c r="AF15" i="33"/>
  <c r="AO15" i="33" s="1"/>
  <c r="W17" i="43"/>
  <c r="Z17" i="13"/>
  <c r="Z17" i="46"/>
  <c r="W18" i="46" s="1"/>
  <c r="AF17" i="79"/>
  <c r="AO17" i="79" s="1"/>
  <c r="AG18" i="9"/>
  <c r="AP18" i="9" s="1"/>
  <c r="AF18" i="9"/>
  <c r="AO18" i="9" s="1"/>
  <c r="AE18" i="9"/>
  <c r="W19" i="9"/>
  <c r="W17" i="15"/>
  <c r="AG16" i="15"/>
  <c r="AP16" i="15" s="1"/>
  <c r="AF16" i="15"/>
  <c r="AO16" i="15" s="1"/>
  <c r="AE16" i="15"/>
  <c r="AF17" i="30"/>
  <c r="AO17" i="30" s="1"/>
  <c r="AE17" i="30"/>
  <c r="W18" i="30"/>
  <c r="AG17" i="30"/>
  <c r="AP17" i="30" s="1"/>
  <c r="AF17" i="46"/>
  <c r="AO17" i="46" s="1"/>
  <c r="AG17" i="46"/>
  <c r="AP17" i="46" s="1"/>
  <c r="AF17" i="13"/>
  <c r="AO17" i="13" s="1"/>
  <c r="AE17" i="13"/>
  <c r="W18" i="13"/>
  <c r="AG17" i="13"/>
  <c r="AP17" i="13" s="1"/>
  <c r="AF17" i="45"/>
  <c r="AO17" i="45" s="1"/>
  <c r="AE17" i="45"/>
  <c r="AG17" i="45"/>
  <c r="AP17" i="45" s="1"/>
  <c r="W18" i="45"/>
  <c r="AE18" i="62"/>
  <c r="W19" i="62"/>
  <c r="AG18" i="62"/>
  <c r="AP18" i="62" s="1"/>
  <c r="AF18" i="62"/>
  <c r="AO18" i="62" s="1"/>
  <c r="AE16" i="81"/>
  <c r="AG16" i="81"/>
  <c r="AP16" i="81" s="1"/>
  <c r="AF16" i="81"/>
  <c r="AO16" i="81" s="1"/>
  <c r="W17" i="81"/>
  <c r="AR16" i="59"/>
  <c r="AR17" i="17"/>
  <c r="W18" i="31"/>
  <c r="AG17" i="31"/>
  <c r="AP17" i="31" s="1"/>
  <c r="AF17" i="31"/>
  <c r="AO17" i="31" s="1"/>
  <c r="AE17" i="31"/>
  <c r="W18" i="40"/>
  <c r="AG17" i="40"/>
  <c r="AP17" i="40" s="1"/>
  <c r="AF17" i="40"/>
  <c r="AO17" i="40" s="1"/>
  <c r="AE17" i="40"/>
  <c r="AH17" i="73"/>
  <c r="AQ17" i="73" s="1"/>
  <c r="AE16" i="20"/>
  <c r="W17" i="20"/>
  <c r="AG16" i="20"/>
  <c r="AP16" i="20" s="1"/>
  <c r="AF16" i="20"/>
  <c r="AO16" i="20" s="1"/>
  <c r="X17" i="35"/>
  <c r="Y17" i="35"/>
  <c r="AI15" i="34"/>
  <c r="AN15" i="34"/>
  <c r="AG16" i="6"/>
  <c r="AP16" i="6" s="1"/>
  <c r="AF16" i="6"/>
  <c r="AO16" i="6" s="1"/>
  <c r="AE16" i="6"/>
  <c r="W17" i="6"/>
  <c r="AN16" i="5"/>
  <c r="AI16" i="5"/>
  <c r="Y17" i="1"/>
  <c r="X17" i="1"/>
  <c r="X17" i="76"/>
  <c r="Y17" i="76"/>
  <c r="W17" i="10"/>
  <c r="AG16" i="10"/>
  <c r="AP16" i="10" s="1"/>
  <c r="AF16" i="10"/>
  <c r="AO16" i="10" s="1"/>
  <c r="AE16" i="10"/>
  <c r="AH16" i="15"/>
  <c r="AQ16" i="15" s="1"/>
  <c r="AH17" i="45"/>
  <c r="AQ17" i="45" s="1"/>
  <c r="AR16" i="74"/>
  <c r="AH18" i="62"/>
  <c r="AQ18" i="62" s="1"/>
  <c r="AR16" i="25"/>
  <c r="AR17" i="29"/>
  <c r="AG16" i="70"/>
  <c r="AP16" i="70" s="1"/>
  <c r="W17" i="70"/>
  <c r="AF16" i="70"/>
  <c r="AO16" i="70" s="1"/>
  <c r="AE16" i="70"/>
  <c r="Y16" i="7"/>
  <c r="X16" i="7"/>
  <c r="Y17" i="38"/>
  <c r="X17" i="38"/>
  <c r="AI17" i="67"/>
  <c r="AN17" i="67"/>
  <c r="AI16" i="95"/>
  <c r="AN16" i="95"/>
  <c r="AR16" i="60"/>
  <c r="AH17" i="39"/>
  <c r="AQ17" i="39" s="1"/>
  <c r="AF16" i="21"/>
  <c r="AO16" i="21" s="1"/>
  <c r="AE16" i="21"/>
  <c r="W17" i="21"/>
  <c r="AG16" i="21"/>
  <c r="AP16" i="21" s="1"/>
  <c r="W18" i="75"/>
  <c r="AG17" i="75"/>
  <c r="AP17" i="75" s="1"/>
  <c r="AF17" i="75"/>
  <c r="AO17" i="75" s="1"/>
  <c r="AE17" i="75"/>
  <c r="AI17" i="61"/>
  <c r="AN17" i="61"/>
  <c r="AI15" i="71"/>
  <c r="AN15" i="71"/>
  <c r="AH18" i="17"/>
  <c r="AQ18" i="17" s="1"/>
  <c r="AH17" i="8"/>
  <c r="AQ17" i="8" s="1"/>
  <c r="AE16" i="51"/>
  <c r="W17" i="51"/>
  <c r="AF16" i="51"/>
  <c r="AO16" i="51" s="1"/>
  <c r="AG16" i="51"/>
  <c r="AP16" i="51" s="1"/>
  <c r="AH17" i="23"/>
  <c r="AQ17" i="23" s="1"/>
  <c r="X18" i="37"/>
  <c r="Y18" i="37"/>
  <c r="Y16" i="85"/>
  <c r="X16" i="85"/>
  <c r="AI16" i="65"/>
  <c r="AN16" i="65"/>
  <c r="AI16" i="76"/>
  <c r="AN16" i="76"/>
  <c r="AI17" i="53"/>
  <c r="AN17" i="53"/>
  <c r="AR16" i="13"/>
  <c r="AH17" i="25"/>
  <c r="AQ17" i="25" s="1"/>
  <c r="AF16" i="63"/>
  <c r="AO16" i="63" s="1"/>
  <c r="AE16" i="63"/>
  <c r="W17" i="63"/>
  <c r="AG16" i="63"/>
  <c r="AP16" i="63" s="1"/>
  <c r="Y17" i="65"/>
  <c r="X17" i="65"/>
  <c r="Z17" i="65" s="1"/>
  <c r="AH17" i="13"/>
  <c r="AQ17" i="13" s="1"/>
  <c r="AH17" i="48"/>
  <c r="AQ17" i="48" s="1"/>
  <c r="AN16" i="1"/>
  <c r="AI16" i="1"/>
  <c r="W17" i="94"/>
  <c r="AG16" i="94"/>
  <c r="AP16" i="94" s="1"/>
  <c r="AF16" i="94"/>
  <c r="AO16" i="94" s="1"/>
  <c r="AE16" i="94"/>
  <c r="AR16" i="40"/>
  <c r="AR16" i="83"/>
  <c r="AR15" i="16"/>
  <c r="W16" i="22"/>
  <c r="AG15" i="22"/>
  <c r="AP15" i="22" s="1"/>
  <c r="AF15" i="22"/>
  <c r="AO15" i="22" s="1"/>
  <c r="AE15" i="22"/>
  <c r="AR15" i="81"/>
  <c r="AI15" i="7"/>
  <c r="AN15" i="7"/>
  <c r="AH18" i="41"/>
  <c r="AQ18" i="41" s="1"/>
  <c r="AH17" i="64"/>
  <c r="AQ17" i="64" s="1"/>
  <c r="Z17" i="39"/>
  <c r="X17" i="89"/>
  <c r="Y17" i="89"/>
  <c r="AR16" i="73"/>
  <c r="Z17" i="73"/>
  <c r="AI16" i="90"/>
  <c r="AN16" i="90"/>
  <c r="AH17" i="30"/>
  <c r="AQ17" i="30" s="1"/>
  <c r="AR16" i="23"/>
  <c r="Z18" i="17"/>
  <c r="Z17" i="8"/>
  <c r="Z17" i="25"/>
  <c r="AN17" i="69"/>
  <c r="AI17" i="69"/>
  <c r="AH16" i="11"/>
  <c r="AQ16" i="11" s="1"/>
  <c r="W17" i="78"/>
  <c r="AG16" i="78"/>
  <c r="AP16" i="78" s="1"/>
  <c r="AF16" i="78"/>
  <c r="AO16" i="78" s="1"/>
  <c r="AE16" i="78"/>
  <c r="Y17" i="77"/>
  <c r="X17" i="77"/>
  <c r="AI16" i="42"/>
  <c r="AN16" i="42"/>
  <c r="AR16" i="30"/>
  <c r="X17" i="24"/>
  <c r="Y17" i="24"/>
  <c r="Z17" i="23"/>
  <c r="AI15" i="28"/>
  <c r="AN15" i="28"/>
  <c r="X17" i="36"/>
  <c r="Y17" i="36"/>
  <c r="AI16" i="91"/>
  <c r="AN16" i="91"/>
  <c r="Y17" i="56"/>
  <c r="X17" i="56"/>
  <c r="AN17" i="37"/>
  <c r="AI17" i="37"/>
  <c r="AN17" i="82"/>
  <c r="AI17" i="82"/>
  <c r="AI16" i="35"/>
  <c r="AN16" i="35"/>
  <c r="Y16" i="33"/>
  <c r="X16" i="33"/>
  <c r="AI16" i="44"/>
  <c r="AN16" i="44"/>
  <c r="AI17" i="32"/>
  <c r="AN17" i="32"/>
  <c r="X17" i="43"/>
  <c r="Y17" i="43"/>
  <c r="AR16" i="39"/>
  <c r="Y17" i="5"/>
  <c r="X17" i="5"/>
  <c r="Z17" i="5" s="1"/>
  <c r="Y17" i="47"/>
  <c r="X17" i="47"/>
  <c r="AI17" i="26"/>
  <c r="AN17" i="26"/>
  <c r="AE17" i="48"/>
  <c r="W18" i="48"/>
  <c r="AG17" i="48"/>
  <c r="AP17" i="48" s="1"/>
  <c r="AF17" i="48"/>
  <c r="AO17" i="48" s="1"/>
  <c r="AH17" i="52"/>
  <c r="AQ17" i="52" s="1"/>
  <c r="AN16" i="47"/>
  <c r="AI16" i="47"/>
  <c r="AH16" i="16"/>
  <c r="AQ16" i="16" s="1"/>
  <c r="X18" i="26"/>
  <c r="Y18" i="26"/>
  <c r="X18" i="53"/>
  <c r="Y18" i="53"/>
  <c r="AR17" i="50"/>
  <c r="X17" i="18"/>
  <c r="Z17" i="18" s="1"/>
  <c r="Y17" i="18"/>
  <c r="Y18" i="27"/>
  <c r="X18" i="27"/>
  <c r="AF18" i="41"/>
  <c r="AO18" i="41" s="1"/>
  <c r="AE18" i="41"/>
  <c r="W19" i="41"/>
  <c r="AG18" i="41"/>
  <c r="AP18" i="41" s="1"/>
  <c r="AH17" i="59"/>
  <c r="AQ17" i="59" s="1"/>
  <c r="AR16" i="52"/>
  <c r="AR16" i="8"/>
  <c r="AR15" i="11"/>
  <c r="AR17" i="9"/>
  <c r="W19" i="92"/>
  <c r="AG18" i="92"/>
  <c r="AP18" i="92" s="1"/>
  <c r="AF18" i="92"/>
  <c r="AO18" i="92" s="1"/>
  <c r="AE18" i="92"/>
  <c r="Y16" i="71"/>
  <c r="X16" i="71"/>
  <c r="Z16" i="71" s="1"/>
  <c r="AR16" i="45"/>
  <c r="AH18" i="29"/>
  <c r="AQ18" i="29" s="1"/>
  <c r="AI16" i="24"/>
  <c r="AN16" i="24"/>
  <c r="AI17" i="96"/>
  <c r="AN17" i="96"/>
  <c r="AI16" i="56"/>
  <c r="AN16" i="56"/>
  <c r="AI15" i="85"/>
  <c r="AN15" i="85"/>
  <c r="X18" i="14"/>
  <c r="Y18" i="14"/>
  <c r="X18" i="79"/>
  <c r="Y18" i="79"/>
  <c r="AF17" i="80"/>
  <c r="AO17" i="80" s="1"/>
  <c r="W18" i="80"/>
  <c r="AG17" i="80"/>
  <c r="AP17" i="80" s="1"/>
  <c r="AE17" i="80"/>
  <c r="AN17" i="19"/>
  <c r="AI17" i="19"/>
  <c r="AF17" i="83"/>
  <c r="AO17" i="83" s="1"/>
  <c r="AE17" i="83"/>
  <c r="W18" i="83"/>
  <c r="AG17" i="83"/>
  <c r="AP17" i="83" s="1"/>
  <c r="X17" i="66"/>
  <c r="Y17" i="66"/>
  <c r="Y17" i="44"/>
  <c r="X17" i="44"/>
  <c r="Z17" i="52"/>
  <c r="AH17" i="49"/>
  <c r="AQ17" i="49" s="1"/>
  <c r="AR16" i="64"/>
  <c r="AH16" i="58"/>
  <c r="AQ16" i="58" s="1"/>
  <c r="AH18" i="50"/>
  <c r="AQ18" i="50" s="1"/>
  <c r="AH17" i="83"/>
  <c r="AQ17" i="83" s="1"/>
  <c r="AR15" i="15"/>
  <c r="AR15" i="58"/>
  <c r="AI16" i="18"/>
  <c r="AN16" i="18"/>
  <c r="AF16" i="87"/>
  <c r="AO16" i="87" s="1"/>
  <c r="AE16" i="87"/>
  <c r="W17" i="87"/>
  <c r="AG16" i="87"/>
  <c r="AP16" i="87" s="1"/>
  <c r="AN16" i="38"/>
  <c r="AI16" i="38"/>
  <c r="X17" i="95"/>
  <c r="Y17" i="95"/>
  <c r="AR16" i="84"/>
  <c r="Z17" i="64"/>
  <c r="AI16" i="89"/>
  <c r="AN16" i="89"/>
  <c r="AH17" i="93"/>
  <c r="AQ17" i="93" s="1"/>
  <c r="AH17" i="40"/>
  <c r="AQ17" i="40" s="1"/>
  <c r="X18" i="61"/>
  <c r="Y18" i="61"/>
  <c r="X17" i="90"/>
  <c r="Y17" i="90"/>
  <c r="AR17" i="41"/>
  <c r="AH17" i="60"/>
  <c r="AQ17" i="60" s="1"/>
  <c r="AH17" i="74"/>
  <c r="AQ17" i="74" s="1"/>
  <c r="X18" i="69"/>
  <c r="Y18" i="69"/>
  <c r="Z16" i="11"/>
  <c r="AN16" i="66"/>
  <c r="AI16" i="66"/>
  <c r="AR15" i="63"/>
  <c r="X17" i="2"/>
  <c r="Y17" i="2"/>
  <c r="AR16" i="49"/>
  <c r="AI16" i="36"/>
  <c r="AN16" i="36"/>
  <c r="Y18" i="96"/>
  <c r="X18" i="96"/>
  <c r="X16" i="34"/>
  <c r="Y16" i="34"/>
  <c r="AI17" i="14"/>
  <c r="AN17" i="14"/>
  <c r="AI16" i="43"/>
  <c r="AN16" i="43"/>
  <c r="AF16" i="55"/>
  <c r="AO16" i="55" s="1"/>
  <c r="AE16" i="55"/>
  <c r="AG16" i="55"/>
  <c r="AP16" i="55" s="1"/>
  <c r="W17" i="55"/>
  <c r="W18" i="88"/>
  <c r="AG17" i="88"/>
  <c r="AP17" i="88" s="1"/>
  <c r="AF17" i="88"/>
  <c r="AO17" i="88" s="1"/>
  <c r="AE17" i="88"/>
  <c r="AN16" i="4"/>
  <c r="AI16" i="4"/>
  <c r="AH16" i="81"/>
  <c r="AQ16" i="81" s="1"/>
  <c r="AF17" i="93"/>
  <c r="AO17" i="93" s="1"/>
  <c r="AE17" i="93"/>
  <c r="W18" i="93"/>
  <c r="AG17" i="93"/>
  <c r="AP17" i="93" s="1"/>
  <c r="AF17" i="84"/>
  <c r="AO17" i="84" s="1"/>
  <c r="AE17" i="84"/>
  <c r="W18" i="84"/>
  <c r="AG17" i="84"/>
  <c r="AP17" i="84" s="1"/>
  <c r="AR16" i="46"/>
  <c r="AI16" i="57"/>
  <c r="AN16" i="57"/>
  <c r="AI17" i="79"/>
  <c r="AN17" i="79"/>
  <c r="Z17" i="49"/>
  <c r="X18" i="19"/>
  <c r="Y18" i="19"/>
  <c r="AE17" i="12"/>
  <c r="W18" i="12"/>
  <c r="AG17" i="12"/>
  <c r="AP17" i="12" s="1"/>
  <c r="AF17" i="12"/>
  <c r="AO17" i="12" s="1"/>
  <c r="AR16" i="93"/>
  <c r="Z16" i="16"/>
  <c r="Z16" i="58"/>
  <c r="Z18" i="50"/>
  <c r="AG17" i="68"/>
  <c r="AP17" i="68" s="1"/>
  <c r="W18" i="68"/>
  <c r="AF17" i="68"/>
  <c r="AO17" i="68" s="1"/>
  <c r="AE17" i="68"/>
  <c r="AR15" i="20"/>
  <c r="X17" i="4"/>
  <c r="Y17" i="4"/>
  <c r="W18" i="86"/>
  <c r="AG17" i="86"/>
  <c r="AP17" i="86" s="1"/>
  <c r="AF17" i="86"/>
  <c r="AO17" i="86" s="1"/>
  <c r="AE17" i="86"/>
  <c r="X18" i="67"/>
  <c r="Y18" i="67"/>
  <c r="AI17" i="27"/>
  <c r="AN17" i="27"/>
  <c r="Z17" i="59"/>
  <c r="AR16" i="48"/>
  <c r="AG16" i="54"/>
  <c r="AP16" i="54" s="1"/>
  <c r="AF16" i="54"/>
  <c r="AO16" i="54" s="1"/>
  <c r="AE16" i="54"/>
  <c r="W17" i="54"/>
  <c r="W18" i="3"/>
  <c r="AG17" i="3"/>
  <c r="AP17" i="3" s="1"/>
  <c r="AF17" i="3"/>
  <c r="AO17" i="3" s="1"/>
  <c r="AE17" i="3"/>
  <c r="AE16" i="72"/>
  <c r="W17" i="72"/>
  <c r="AG16" i="72"/>
  <c r="AP16" i="72" s="1"/>
  <c r="AF16" i="72"/>
  <c r="AO16" i="72" s="1"/>
  <c r="AH17" i="84"/>
  <c r="AQ17" i="84" s="1"/>
  <c r="Z17" i="60"/>
  <c r="Z17" i="74"/>
  <c r="AR17" i="62"/>
  <c r="Z18" i="29"/>
  <c r="AH18" i="9"/>
  <c r="AQ18" i="9" s="1"/>
  <c r="AH16" i="20"/>
  <c r="AQ16" i="20" s="1"/>
  <c r="AI16" i="77"/>
  <c r="AN16" i="77"/>
  <c r="Y17" i="42"/>
  <c r="X17" i="42"/>
  <c r="AN16" i="2"/>
  <c r="AI16" i="2"/>
  <c r="AH16" i="63"/>
  <c r="AQ16" i="63" s="1"/>
  <c r="AH17" i="46"/>
  <c r="AQ17" i="46" s="1"/>
  <c r="X16" i="28"/>
  <c r="Y16" i="28"/>
  <c r="X17" i="91"/>
  <c r="Y17" i="91"/>
  <c r="Y17" i="57"/>
  <c r="X17" i="57"/>
  <c r="Y18" i="82"/>
  <c r="X18" i="82"/>
  <c r="AN15" i="33"/>
  <c r="AI15" i="33"/>
  <c r="Y18" i="32"/>
  <c r="X18" i="32"/>
  <c r="Z16" i="34" l="1"/>
  <c r="Z17" i="90"/>
  <c r="Z17" i="66"/>
  <c r="Z18" i="32"/>
  <c r="Z18" i="67"/>
  <c r="Z17" i="77"/>
  <c r="Z17" i="57"/>
  <c r="Z18" i="82"/>
  <c r="Z17" i="42"/>
  <c r="Z16" i="33"/>
  <c r="Z17" i="91"/>
  <c r="Z17" i="4"/>
  <c r="Z18" i="96"/>
  <c r="Z18" i="61"/>
  <c r="Z18" i="14"/>
  <c r="Z17" i="35"/>
  <c r="Z17" i="24"/>
  <c r="Z16" i="28"/>
  <c r="Z18" i="19"/>
  <c r="Z18" i="27"/>
  <c r="AG18" i="27" s="1"/>
  <c r="AP18" i="27" s="1"/>
  <c r="Z18" i="26"/>
  <c r="AE18" i="26" s="1"/>
  <c r="Z17" i="36"/>
  <c r="Z16" i="7"/>
  <c r="AG16" i="7" s="1"/>
  <c r="AP16" i="7" s="1"/>
  <c r="AE17" i="46"/>
  <c r="Z17" i="2"/>
  <c r="Z18" i="69"/>
  <c r="Z17" i="95"/>
  <c r="AE17" i="95" s="1"/>
  <c r="Z17" i="44"/>
  <c r="Z17" i="47"/>
  <c r="AF17" i="47" s="1"/>
  <c r="AO17" i="47" s="1"/>
  <c r="Z18" i="79"/>
  <c r="W19" i="79" s="1"/>
  <c r="Z17" i="56"/>
  <c r="AF17" i="56" s="1"/>
  <c r="AO17" i="56" s="1"/>
  <c r="Z18" i="37"/>
  <c r="AG18" i="37" s="1"/>
  <c r="AP18" i="37" s="1"/>
  <c r="Z17" i="1"/>
  <c r="AF17" i="1" s="1"/>
  <c r="AO17" i="1" s="1"/>
  <c r="W19" i="27"/>
  <c r="AE18" i="27"/>
  <c r="AF18" i="37"/>
  <c r="AO18" i="37" s="1"/>
  <c r="W17" i="7"/>
  <c r="AF18" i="32"/>
  <c r="AO18" i="32" s="1"/>
  <c r="W19" i="32"/>
  <c r="AG18" i="32"/>
  <c r="AP18" i="32" s="1"/>
  <c r="AE18" i="32"/>
  <c r="AF18" i="61"/>
  <c r="AO18" i="61" s="1"/>
  <c r="AE18" i="61"/>
  <c r="W19" i="61"/>
  <c r="AG18" i="61"/>
  <c r="AP18" i="61" s="1"/>
  <c r="W19" i="26"/>
  <c r="AF18" i="26"/>
  <c r="AO18" i="26" s="1"/>
  <c r="AE17" i="47"/>
  <c r="AG17" i="47"/>
  <c r="AP17" i="47" s="1"/>
  <c r="W18" i="47"/>
  <c r="W18" i="2"/>
  <c r="AG17" i="2"/>
  <c r="AP17" i="2" s="1"/>
  <c r="AF17" i="2"/>
  <c r="AO17" i="2" s="1"/>
  <c r="AE17" i="2"/>
  <c r="AG17" i="95"/>
  <c r="AP17" i="95" s="1"/>
  <c r="AF17" i="95"/>
  <c r="AO17" i="95" s="1"/>
  <c r="W18" i="95"/>
  <c r="W18" i="77"/>
  <c r="AG17" i="77"/>
  <c r="AP17" i="77" s="1"/>
  <c r="AF17" i="77"/>
  <c r="AO17" i="77" s="1"/>
  <c r="AE17" i="77"/>
  <c r="AG18" i="79"/>
  <c r="AP18" i="79" s="1"/>
  <c r="AF18" i="79"/>
  <c r="AO18" i="79" s="1"/>
  <c r="AE18" i="79"/>
  <c r="W18" i="44"/>
  <c r="AG17" i="44"/>
  <c r="AP17" i="44" s="1"/>
  <c r="AF17" i="44"/>
  <c r="AO17" i="44" s="1"/>
  <c r="AE17" i="44"/>
  <c r="W19" i="96"/>
  <c r="AG18" i="96"/>
  <c r="AP18" i="96" s="1"/>
  <c r="AE18" i="96"/>
  <c r="AF18" i="96"/>
  <c r="AO18" i="96" s="1"/>
  <c r="AG18" i="82"/>
  <c r="AP18" i="82" s="1"/>
  <c r="AF18" i="82"/>
  <c r="AO18" i="82" s="1"/>
  <c r="W19" i="82"/>
  <c r="AE18" i="82"/>
  <c r="AR15" i="85"/>
  <c r="W18" i="73"/>
  <c r="AG17" i="73"/>
  <c r="AP17" i="73" s="1"/>
  <c r="AF17" i="73"/>
  <c r="AO17" i="73" s="1"/>
  <c r="AE17" i="73"/>
  <c r="W18" i="39"/>
  <c r="AG17" i="39"/>
  <c r="AP17" i="39" s="1"/>
  <c r="AF17" i="39"/>
  <c r="AO17" i="39" s="1"/>
  <c r="AE17" i="39"/>
  <c r="AN16" i="94"/>
  <c r="AI16" i="94"/>
  <c r="AI16" i="63"/>
  <c r="AN16" i="63"/>
  <c r="AN17" i="45"/>
  <c r="AI17" i="45"/>
  <c r="AI17" i="46"/>
  <c r="AN17" i="46"/>
  <c r="X18" i="30"/>
  <c r="Y18" i="30"/>
  <c r="AH17" i="57"/>
  <c r="AQ17" i="57" s="1"/>
  <c r="AH17" i="42"/>
  <c r="AQ17" i="42" s="1"/>
  <c r="AI17" i="3"/>
  <c r="AN17" i="3"/>
  <c r="AR17" i="27"/>
  <c r="W19" i="50"/>
  <c r="AG18" i="50"/>
  <c r="AP18" i="50" s="1"/>
  <c r="AF18" i="50"/>
  <c r="AO18" i="50" s="1"/>
  <c r="AE18" i="50"/>
  <c r="W18" i="49"/>
  <c r="AG17" i="49"/>
  <c r="AP17" i="49" s="1"/>
  <c r="AF17" i="49"/>
  <c r="AO17" i="49" s="1"/>
  <c r="AE17" i="49"/>
  <c r="AI17" i="88"/>
  <c r="AN17" i="88"/>
  <c r="AR17" i="14"/>
  <c r="AH17" i="2"/>
  <c r="AQ17" i="2" s="1"/>
  <c r="W17" i="11"/>
  <c r="AG16" i="11"/>
  <c r="AP16" i="11" s="1"/>
  <c r="AF16" i="11"/>
  <c r="AO16" i="11" s="1"/>
  <c r="AE16" i="11"/>
  <c r="AR16" i="89"/>
  <c r="AN16" i="87"/>
  <c r="AI16" i="87"/>
  <c r="X18" i="83"/>
  <c r="Y18" i="83"/>
  <c r="AH18" i="27"/>
  <c r="AQ18" i="27" s="1"/>
  <c r="AH18" i="26"/>
  <c r="AQ18" i="26" s="1"/>
  <c r="AR16" i="44"/>
  <c r="AR17" i="82"/>
  <c r="W18" i="8"/>
  <c r="AG17" i="8"/>
  <c r="AP17" i="8" s="1"/>
  <c r="AF17" i="8"/>
  <c r="AO17" i="8" s="1"/>
  <c r="AE17" i="8"/>
  <c r="AI15" i="22"/>
  <c r="AN15" i="22"/>
  <c r="AH17" i="65"/>
  <c r="AQ17" i="65" s="1"/>
  <c r="AH18" i="37"/>
  <c r="AQ18" i="37" s="1"/>
  <c r="Y17" i="51"/>
  <c r="X17" i="51"/>
  <c r="AN17" i="75"/>
  <c r="AI17" i="75"/>
  <c r="AI16" i="21"/>
  <c r="AN16" i="21"/>
  <c r="AR17" i="67"/>
  <c r="Y17" i="10"/>
  <c r="X17" i="10"/>
  <c r="X18" i="31"/>
  <c r="Y18" i="31"/>
  <c r="Y17" i="81"/>
  <c r="X17" i="81"/>
  <c r="X19" i="62"/>
  <c r="Y19" i="62"/>
  <c r="Y18" i="46"/>
  <c r="X18" i="46"/>
  <c r="Y17" i="15"/>
  <c r="X17" i="15"/>
  <c r="W18" i="4"/>
  <c r="AG17" i="4"/>
  <c r="AP17" i="4" s="1"/>
  <c r="AF17" i="4"/>
  <c r="AO17" i="4" s="1"/>
  <c r="AE17" i="4"/>
  <c r="AH18" i="61"/>
  <c r="AQ18" i="61" s="1"/>
  <c r="X17" i="21"/>
  <c r="Y17" i="21"/>
  <c r="AR15" i="33"/>
  <c r="AH16" i="28"/>
  <c r="AQ16" i="28" s="1"/>
  <c r="W18" i="74"/>
  <c r="AG17" i="74"/>
  <c r="AP17" i="74" s="1"/>
  <c r="AF17" i="74"/>
  <c r="AO17" i="74" s="1"/>
  <c r="AE17" i="74"/>
  <c r="X18" i="86"/>
  <c r="Y18" i="86"/>
  <c r="W17" i="58"/>
  <c r="AG16" i="58"/>
  <c r="AP16" i="58" s="1"/>
  <c r="AF16" i="58"/>
  <c r="AO16" i="58" s="1"/>
  <c r="AE16" i="58"/>
  <c r="Y18" i="12"/>
  <c r="X18" i="12"/>
  <c r="X18" i="93"/>
  <c r="Y18" i="93"/>
  <c r="AN16" i="55"/>
  <c r="AI16" i="55"/>
  <c r="AG17" i="64"/>
  <c r="AP17" i="64" s="1"/>
  <c r="AF17" i="64"/>
  <c r="AO17" i="64" s="1"/>
  <c r="AE17" i="64"/>
  <c r="W18" i="64"/>
  <c r="AR16" i="38"/>
  <c r="AN17" i="83"/>
  <c r="AI17" i="83"/>
  <c r="AR16" i="56"/>
  <c r="AH16" i="71"/>
  <c r="AQ16" i="71" s="1"/>
  <c r="Y19" i="92"/>
  <c r="X19" i="92"/>
  <c r="AI17" i="48"/>
  <c r="AN17" i="48"/>
  <c r="AH17" i="5"/>
  <c r="AQ17" i="5" s="1"/>
  <c r="AH17" i="43"/>
  <c r="AQ17" i="43" s="1"/>
  <c r="AH16" i="33"/>
  <c r="AQ16" i="33" s="1"/>
  <c r="AR15" i="28"/>
  <c r="W19" i="17"/>
  <c r="AG18" i="17"/>
  <c r="AP18" i="17" s="1"/>
  <c r="AF18" i="17"/>
  <c r="AO18" i="17" s="1"/>
  <c r="AE18" i="17"/>
  <c r="AR16" i="65"/>
  <c r="AI16" i="51"/>
  <c r="AN16" i="51"/>
  <c r="AH17" i="38"/>
  <c r="AQ17" i="38" s="1"/>
  <c r="AN16" i="70"/>
  <c r="AI16" i="70"/>
  <c r="AR16" i="5"/>
  <c r="Y18" i="40"/>
  <c r="X18" i="40"/>
  <c r="Z18" i="40" s="1"/>
  <c r="AI18" i="62"/>
  <c r="AN18" i="62"/>
  <c r="AI17" i="30"/>
  <c r="AN17" i="30"/>
  <c r="Y19" i="9"/>
  <c r="X19" i="9"/>
  <c r="Z19" i="9" s="1"/>
  <c r="W18" i="91"/>
  <c r="AG17" i="91"/>
  <c r="AP17" i="91" s="1"/>
  <c r="AF17" i="91"/>
  <c r="AO17" i="91" s="1"/>
  <c r="AE17" i="91"/>
  <c r="AN16" i="54"/>
  <c r="AI16" i="54"/>
  <c r="AG17" i="57"/>
  <c r="AP17" i="57" s="1"/>
  <c r="AF17" i="57"/>
  <c r="AO17" i="57" s="1"/>
  <c r="AE17" i="57"/>
  <c r="W18" i="57"/>
  <c r="W17" i="28"/>
  <c r="AG16" i="28"/>
  <c r="AP16" i="28" s="1"/>
  <c r="AF16" i="28"/>
  <c r="AO16" i="28" s="1"/>
  <c r="AE16" i="28"/>
  <c r="W18" i="42"/>
  <c r="AG17" i="42"/>
  <c r="AP17" i="42" s="1"/>
  <c r="AF17" i="42"/>
  <c r="AO17" i="42" s="1"/>
  <c r="AE17" i="42"/>
  <c r="W18" i="60"/>
  <c r="AG17" i="60"/>
  <c r="AP17" i="60" s="1"/>
  <c r="AF17" i="60"/>
  <c r="AO17" i="60" s="1"/>
  <c r="AE17" i="60"/>
  <c r="AH18" i="67"/>
  <c r="AQ18" i="67" s="1"/>
  <c r="AN17" i="68"/>
  <c r="AI17" i="68"/>
  <c r="W17" i="16"/>
  <c r="AG16" i="16"/>
  <c r="AP16" i="16" s="1"/>
  <c r="AF16" i="16"/>
  <c r="AO16" i="16" s="1"/>
  <c r="AE16" i="16"/>
  <c r="AI17" i="12"/>
  <c r="AN17" i="12"/>
  <c r="AR17" i="79"/>
  <c r="Y18" i="84"/>
  <c r="X18" i="84"/>
  <c r="AH16" i="34"/>
  <c r="AQ16" i="34" s="1"/>
  <c r="AR16" i="36"/>
  <c r="AH18" i="69"/>
  <c r="AQ18" i="69" s="1"/>
  <c r="AH17" i="90"/>
  <c r="AQ17" i="90" s="1"/>
  <c r="AH17" i="66"/>
  <c r="AQ17" i="66" s="1"/>
  <c r="X18" i="80"/>
  <c r="Y18" i="80"/>
  <c r="AH18" i="14"/>
  <c r="AQ18" i="14" s="1"/>
  <c r="Y19" i="41"/>
  <c r="X19" i="41"/>
  <c r="Z17" i="43"/>
  <c r="AR17" i="37"/>
  <c r="AR16" i="91"/>
  <c r="AG17" i="23"/>
  <c r="AP17" i="23" s="1"/>
  <c r="AF17" i="23"/>
  <c r="AO17" i="23" s="1"/>
  <c r="AE17" i="23"/>
  <c r="W18" i="23"/>
  <c r="AN16" i="78"/>
  <c r="AI16" i="78"/>
  <c r="X17" i="94"/>
  <c r="Y17" i="94"/>
  <c r="AG17" i="65"/>
  <c r="AP17" i="65" s="1"/>
  <c r="AF17" i="65"/>
  <c r="AO17" i="65" s="1"/>
  <c r="AE17" i="65"/>
  <c r="W18" i="65"/>
  <c r="AH16" i="85"/>
  <c r="AQ16" i="85" s="1"/>
  <c r="AR15" i="71"/>
  <c r="AH17" i="76"/>
  <c r="AQ17" i="76" s="1"/>
  <c r="AR15" i="34"/>
  <c r="X17" i="20"/>
  <c r="Y17" i="20"/>
  <c r="Y18" i="13"/>
  <c r="X18" i="13"/>
  <c r="Z18" i="13" s="1"/>
  <c r="AN18" i="9"/>
  <c r="AI18" i="9"/>
  <c r="AI16" i="72"/>
  <c r="AN16" i="72"/>
  <c r="W19" i="19"/>
  <c r="AG18" i="19"/>
  <c r="AP18" i="19" s="1"/>
  <c r="AF18" i="19"/>
  <c r="AO18" i="19" s="1"/>
  <c r="AE18" i="19"/>
  <c r="AH17" i="95"/>
  <c r="AQ17" i="95" s="1"/>
  <c r="AH18" i="79"/>
  <c r="AQ18" i="79" s="1"/>
  <c r="AG17" i="18"/>
  <c r="AP17" i="18" s="1"/>
  <c r="AF17" i="18"/>
  <c r="AO17" i="18" s="1"/>
  <c r="AE17" i="18"/>
  <c r="W18" i="18"/>
  <c r="AR16" i="47"/>
  <c r="W18" i="36"/>
  <c r="AG17" i="36"/>
  <c r="AP17" i="36" s="1"/>
  <c r="AF17" i="36"/>
  <c r="AO17" i="36" s="1"/>
  <c r="AE17" i="36"/>
  <c r="AR16" i="76"/>
  <c r="AI17" i="93"/>
  <c r="AN17" i="93"/>
  <c r="W17" i="34"/>
  <c r="AG16" i="34"/>
  <c r="AP16" i="34" s="1"/>
  <c r="AF16" i="34"/>
  <c r="AO16" i="34" s="1"/>
  <c r="AE16" i="34"/>
  <c r="AF18" i="69"/>
  <c r="AO18" i="69" s="1"/>
  <c r="W19" i="69"/>
  <c r="AE18" i="69"/>
  <c r="AG18" i="69"/>
  <c r="AP18" i="69" s="1"/>
  <c r="AR16" i="18"/>
  <c r="AF17" i="52"/>
  <c r="AO17" i="52" s="1"/>
  <c r="AE17" i="52"/>
  <c r="W18" i="52"/>
  <c r="AG17" i="52"/>
  <c r="AP17" i="52" s="1"/>
  <c r="AF17" i="66"/>
  <c r="AO17" i="66" s="1"/>
  <c r="W18" i="66"/>
  <c r="AE17" i="66"/>
  <c r="AG17" i="66"/>
  <c r="AP17" i="66" s="1"/>
  <c r="AR17" i="19"/>
  <c r="AG18" i="14"/>
  <c r="AP18" i="14" s="1"/>
  <c r="AF18" i="14"/>
  <c r="AO18" i="14" s="1"/>
  <c r="AE18" i="14"/>
  <c r="W19" i="14"/>
  <c r="AR17" i="96"/>
  <c r="AF16" i="71"/>
  <c r="AO16" i="71" s="1"/>
  <c r="AE16" i="71"/>
  <c r="W17" i="71"/>
  <c r="AG16" i="71"/>
  <c r="AP16" i="71" s="1"/>
  <c r="AH18" i="53"/>
  <c r="AQ18" i="53" s="1"/>
  <c r="AR17" i="26"/>
  <c r="W18" i="5"/>
  <c r="AG17" i="5"/>
  <c r="AP17" i="5" s="1"/>
  <c r="AF17" i="5"/>
  <c r="AO17" i="5" s="1"/>
  <c r="AE17" i="5"/>
  <c r="AE16" i="33"/>
  <c r="W17" i="33"/>
  <c r="AG16" i="33"/>
  <c r="AP16" i="33" s="1"/>
  <c r="AF16" i="33"/>
  <c r="AO16" i="33" s="1"/>
  <c r="AR16" i="42"/>
  <c r="AR17" i="69"/>
  <c r="AH17" i="89"/>
  <c r="AQ17" i="89" s="1"/>
  <c r="AR15" i="7"/>
  <c r="Y16" i="22"/>
  <c r="X16" i="22"/>
  <c r="Z16" i="22" s="1"/>
  <c r="AR16" i="1"/>
  <c r="AR17" i="53"/>
  <c r="X18" i="75"/>
  <c r="Y18" i="75"/>
  <c r="Z17" i="38"/>
  <c r="X17" i="70"/>
  <c r="Y17" i="70"/>
  <c r="AI16" i="10"/>
  <c r="AN16" i="10"/>
  <c r="Z17" i="76"/>
  <c r="X17" i="6"/>
  <c r="Y17" i="6"/>
  <c r="AI16" i="20"/>
  <c r="AN16" i="20"/>
  <c r="AN17" i="31"/>
  <c r="AI17" i="31"/>
  <c r="AN16" i="81"/>
  <c r="AI16" i="81"/>
  <c r="X18" i="45"/>
  <c r="Y18" i="45"/>
  <c r="AI17" i="13"/>
  <c r="AN17" i="13"/>
  <c r="AI16" i="15"/>
  <c r="AN16" i="15"/>
  <c r="X17" i="55"/>
  <c r="Y17" i="55"/>
  <c r="AI17" i="80"/>
  <c r="AN17" i="80"/>
  <c r="AR16" i="24"/>
  <c r="Y18" i="48"/>
  <c r="X18" i="48"/>
  <c r="AR16" i="35"/>
  <c r="AG17" i="24"/>
  <c r="AP17" i="24" s="1"/>
  <c r="AF17" i="24"/>
  <c r="AO17" i="24" s="1"/>
  <c r="AE17" i="24"/>
  <c r="W18" i="24"/>
  <c r="Y17" i="78"/>
  <c r="X17" i="78"/>
  <c r="W18" i="25"/>
  <c r="AG17" i="25"/>
  <c r="AP17" i="25" s="1"/>
  <c r="AF17" i="25"/>
  <c r="AO17" i="25" s="1"/>
  <c r="AE17" i="25"/>
  <c r="W18" i="35"/>
  <c r="AG17" i="35"/>
  <c r="AP17" i="35" s="1"/>
  <c r="AF17" i="35"/>
  <c r="AO17" i="35" s="1"/>
  <c r="AE17" i="35"/>
  <c r="AH18" i="82"/>
  <c r="AQ18" i="82" s="1"/>
  <c r="Y18" i="3"/>
  <c r="X18" i="3"/>
  <c r="AG18" i="67"/>
  <c r="AP18" i="67" s="1"/>
  <c r="W19" i="67"/>
  <c r="AF18" i="67"/>
  <c r="AO18" i="67" s="1"/>
  <c r="AE18" i="67"/>
  <c r="AN17" i="84"/>
  <c r="AI17" i="84"/>
  <c r="Y18" i="88"/>
  <c r="X18" i="88"/>
  <c r="W18" i="90"/>
  <c r="AG17" i="90"/>
  <c r="AP17" i="90" s="1"/>
  <c r="AF17" i="90"/>
  <c r="AO17" i="90" s="1"/>
  <c r="AE17" i="90"/>
  <c r="AH18" i="32"/>
  <c r="AQ18" i="32" s="1"/>
  <c r="AH17" i="91"/>
  <c r="AQ17" i="91" s="1"/>
  <c r="AR16" i="2"/>
  <c r="AR16" i="77"/>
  <c r="AE18" i="29"/>
  <c r="W19" i="29"/>
  <c r="AG18" i="29"/>
  <c r="AP18" i="29" s="1"/>
  <c r="AF18" i="29"/>
  <c r="AO18" i="29" s="1"/>
  <c r="Y17" i="72"/>
  <c r="X17" i="72"/>
  <c r="X17" i="54"/>
  <c r="Y17" i="54"/>
  <c r="AE17" i="59"/>
  <c r="W18" i="59"/>
  <c r="AG17" i="59"/>
  <c r="AP17" i="59" s="1"/>
  <c r="AF17" i="59"/>
  <c r="AO17" i="59" s="1"/>
  <c r="AI17" i="86"/>
  <c r="AN17" i="86"/>
  <c r="AH17" i="4"/>
  <c r="AQ17" i="4" s="1"/>
  <c r="Y18" i="68"/>
  <c r="X18" i="68"/>
  <c r="AH18" i="19"/>
  <c r="AQ18" i="19" s="1"/>
  <c r="AR16" i="57"/>
  <c r="AR16" i="4"/>
  <c r="AR16" i="43"/>
  <c r="AH18" i="96"/>
  <c r="AQ18" i="96" s="1"/>
  <c r="AR16" i="66"/>
  <c r="X17" i="87"/>
  <c r="Y17" i="87"/>
  <c r="Z17" i="87" s="1"/>
  <c r="AH17" i="44"/>
  <c r="AQ17" i="44" s="1"/>
  <c r="AI18" i="92"/>
  <c r="AN18" i="92"/>
  <c r="AI18" i="41"/>
  <c r="AN18" i="41"/>
  <c r="AH17" i="18"/>
  <c r="AQ17" i="18" s="1"/>
  <c r="Z18" i="53"/>
  <c r="AH17" i="47"/>
  <c r="AQ17" i="47" s="1"/>
  <c r="AR17" i="32"/>
  <c r="AH17" i="56"/>
  <c r="AQ17" i="56" s="1"/>
  <c r="AH17" i="36"/>
  <c r="AQ17" i="36" s="1"/>
  <c r="AH17" i="24"/>
  <c r="AQ17" i="24" s="1"/>
  <c r="AH17" i="77"/>
  <c r="AQ17" i="77" s="1"/>
  <c r="AR16" i="90"/>
  <c r="Z17" i="89"/>
  <c r="Y17" i="63"/>
  <c r="X17" i="63"/>
  <c r="Z16" i="85"/>
  <c r="AR17" i="61"/>
  <c r="AR16" i="95"/>
  <c r="AH16" i="7"/>
  <c r="AQ16" i="7" s="1"/>
  <c r="AH17" i="1"/>
  <c r="AQ17" i="1" s="1"/>
  <c r="AN16" i="6"/>
  <c r="AI16" i="6"/>
  <c r="AH17" i="35"/>
  <c r="AQ17" i="35" s="1"/>
  <c r="AN17" i="40"/>
  <c r="AI17" i="40"/>
  <c r="Z18" i="30" l="1"/>
  <c r="AE16" i="7"/>
  <c r="AG18" i="26"/>
  <c r="AP18" i="26" s="1"/>
  <c r="AF16" i="7"/>
  <c r="AO16" i="7" s="1"/>
  <c r="AG17" i="1"/>
  <c r="AP17" i="1" s="1"/>
  <c r="W18" i="1"/>
  <c r="X18" i="1" s="1"/>
  <c r="Z17" i="55"/>
  <c r="Z19" i="41"/>
  <c r="AE17" i="1"/>
  <c r="Z17" i="54"/>
  <c r="AE17" i="54" s="1"/>
  <c r="Z18" i="45"/>
  <c r="AE18" i="45" s="1"/>
  <c r="Z18" i="12"/>
  <c r="AF18" i="12" s="1"/>
  <c r="AO18" i="12" s="1"/>
  <c r="Z18" i="68"/>
  <c r="Z18" i="80"/>
  <c r="AG18" i="80" s="1"/>
  <c r="AP18" i="80" s="1"/>
  <c r="Z19" i="92"/>
  <c r="W20" i="92" s="1"/>
  <c r="Z17" i="81"/>
  <c r="W18" i="81" s="1"/>
  <c r="W18" i="56"/>
  <c r="Y18" i="56" s="1"/>
  <c r="AF18" i="27"/>
  <c r="AO18" i="27" s="1"/>
  <c r="Z18" i="84"/>
  <c r="AG17" i="56"/>
  <c r="AP17" i="56" s="1"/>
  <c r="Z18" i="48"/>
  <c r="W19" i="48" s="1"/>
  <c r="Z17" i="21"/>
  <c r="W18" i="21" s="1"/>
  <c r="W19" i="37"/>
  <c r="X19" i="37" s="1"/>
  <c r="Z17" i="70"/>
  <c r="AE17" i="70" s="1"/>
  <c r="AE17" i="56"/>
  <c r="AE18" i="37"/>
  <c r="Z18" i="88"/>
  <c r="W19" i="88" s="1"/>
  <c r="AF17" i="87"/>
  <c r="AO17" i="87" s="1"/>
  <c r="AE17" i="87"/>
  <c r="AG17" i="87"/>
  <c r="AP17" i="87" s="1"/>
  <c r="W18" i="87"/>
  <c r="W18" i="54"/>
  <c r="AG17" i="54"/>
  <c r="AP17" i="54" s="1"/>
  <c r="AF17" i="54"/>
  <c r="AO17" i="54" s="1"/>
  <c r="AF18" i="80"/>
  <c r="AO18" i="80" s="1"/>
  <c r="AE18" i="80"/>
  <c r="W20" i="9"/>
  <c r="AG19" i="9"/>
  <c r="AP19" i="9" s="1"/>
  <c r="AF19" i="9"/>
  <c r="AO19" i="9" s="1"/>
  <c r="AE19" i="9"/>
  <c r="AE18" i="40"/>
  <c r="W19" i="40"/>
  <c r="AG18" i="40"/>
  <c r="AP18" i="40" s="1"/>
  <c r="AF18" i="40"/>
  <c r="AO18" i="40" s="1"/>
  <c r="AG17" i="21"/>
  <c r="AP17" i="21" s="1"/>
  <c r="AF17" i="21"/>
  <c r="AO17" i="21" s="1"/>
  <c r="AE17" i="21"/>
  <c r="AF19" i="92"/>
  <c r="AO19" i="92" s="1"/>
  <c r="AE19" i="92"/>
  <c r="AF17" i="81"/>
  <c r="AO17" i="81" s="1"/>
  <c r="AG17" i="81"/>
  <c r="AP17" i="81" s="1"/>
  <c r="AG18" i="12"/>
  <c r="AP18" i="12" s="1"/>
  <c r="AG18" i="13"/>
  <c r="AP18" i="13" s="1"/>
  <c r="AF18" i="13"/>
  <c r="AO18" i="13" s="1"/>
  <c r="AE18" i="13"/>
  <c r="W19" i="13"/>
  <c r="AF18" i="53"/>
  <c r="AO18" i="53" s="1"/>
  <c r="AE18" i="53"/>
  <c r="AG18" i="53"/>
  <c r="AP18" i="53" s="1"/>
  <c r="W19" i="53"/>
  <c r="AR18" i="92"/>
  <c r="AH17" i="6"/>
  <c r="AQ17" i="6" s="1"/>
  <c r="AH17" i="94"/>
  <c r="AQ17" i="94" s="1"/>
  <c r="AN17" i="64"/>
  <c r="AI17" i="64"/>
  <c r="AH18" i="93"/>
  <c r="AQ18" i="93" s="1"/>
  <c r="Y18" i="8"/>
  <c r="X18" i="8"/>
  <c r="AR16" i="87"/>
  <c r="Y18" i="49"/>
  <c r="X18" i="49"/>
  <c r="W19" i="30"/>
  <c r="AG18" i="30"/>
  <c r="AP18" i="30" s="1"/>
  <c r="AF18" i="30"/>
  <c r="AO18" i="30" s="1"/>
  <c r="AE18" i="30"/>
  <c r="AR16" i="63"/>
  <c r="AN17" i="77"/>
  <c r="AI17" i="77"/>
  <c r="X18" i="2"/>
  <c r="Y18" i="2"/>
  <c r="X19" i="61"/>
  <c r="Y19" i="61"/>
  <c r="X19" i="32"/>
  <c r="Y19" i="32"/>
  <c r="AN17" i="1"/>
  <c r="AH17" i="87"/>
  <c r="AQ17" i="87" s="1"/>
  <c r="AH18" i="68"/>
  <c r="AQ18" i="68" s="1"/>
  <c r="AR17" i="86"/>
  <c r="AH17" i="54"/>
  <c r="AQ17" i="54" s="1"/>
  <c r="Y19" i="67"/>
  <c r="X19" i="67"/>
  <c r="AN17" i="24"/>
  <c r="AI17" i="24"/>
  <c r="AR17" i="13"/>
  <c r="AR17" i="31"/>
  <c r="Z17" i="6"/>
  <c r="X19" i="14"/>
  <c r="Y19" i="14"/>
  <c r="AI17" i="52"/>
  <c r="AN17" i="52"/>
  <c r="X19" i="69"/>
  <c r="Y19" i="69"/>
  <c r="X18" i="18"/>
  <c r="Y18" i="18"/>
  <c r="Y18" i="65"/>
  <c r="X18" i="65"/>
  <c r="Z17" i="94"/>
  <c r="AH19" i="41"/>
  <c r="AQ19" i="41" s="1"/>
  <c r="AH18" i="80"/>
  <c r="AQ18" i="80" s="1"/>
  <c r="AH18" i="84"/>
  <c r="AQ18" i="84" s="1"/>
  <c r="AR17" i="12"/>
  <c r="X18" i="60"/>
  <c r="Y18" i="60"/>
  <c r="AN17" i="57"/>
  <c r="AI17" i="57"/>
  <c r="AN17" i="91"/>
  <c r="AI17" i="91"/>
  <c r="AR16" i="51"/>
  <c r="X19" i="17"/>
  <c r="Y19" i="17"/>
  <c r="AR17" i="83"/>
  <c r="Z18" i="93"/>
  <c r="AN17" i="74"/>
  <c r="AI17" i="74"/>
  <c r="AH17" i="21"/>
  <c r="AQ17" i="21" s="1"/>
  <c r="AR17" i="75"/>
  <c r="Y17" i="11"/>
  <c r="X17" i="11"/>
  <c r="AI18" i="50"/>
  <c r="AN18" i="50"/>
  <c r="AR16" i="94"/>
  <c r="Y18" i="39"/>
  <c r="X18" i="39"/>
  <c r="AI17" i="44"/>
  <c r="AN17" i="44"/>
  <c r="AN18" i="79"/>
  <c r="AI18" i="79"/>
  <c r="Y18" i="47"/>
  <c r="X18" i="47"/>
  <c r="AN18" i="26"/>
  <c r="AI18" i="26"/>
  <c r="AI18" i="61"/>
  <c r="AN18" i="61"/>
  <c r="AN18" i="27"/>
  <c r="AH17" i="70"/>
  <c r="AQ17" i="70" s="1"/>
  <c r="AR17" i="68"/>
  <c r="Y18" i="42"/>
  <c r="X18" i="42"/>
  <c r="AH18" i="46"/>
  <c r="AQ18" i="46" s="1"/>
  <c r="AH17" i="10"/>
  <c r="AQ17" i="10" s="1"/>
  <c r="Y19" i="96"/>
  <c r="X19" i="96"/>
  <c r="AR17" i="40"/>
  <c r="W17" i="85"/>
  <c r="AG16" i="85"/>
  <c r="AP16" i="85" s="1"/>
  <c r="AF16" i="85"/>
  <c r="AO16" i="85" s="1"/>
  <c r="AE16" i="85"/>
  <c r="Y19" i="29"/>
  <c r="X19" i="29"/>
  <c r="AN17" i="90"/>
  <c r="AI17" i="90"/>
  <c r="X18" i="35"/>
  <c r="Y18" i="35"/>
  <c r="X18" i="25"/>
  <c r="Y18" i="25"/>
  <c r="AH17" i="55"/>
  <c r="AQ17" i="55" s="1"/>
  <c r="W18" i="76"/>
  <c r="AG17" i="76"/>
  <c r="AP17" i="76" s="1"/>
  <c r="AF17" i="76"/>
  <c r="AO17" i="76" s="1"/>
  <c r="AE17" i="76"/>
  <c r="AE17" i="38"/>
  <c r="W18" i="38"/>
  <c r="AG17" i="38"/>
  <c r="AP17" i="38" s="1"/>
  <c r="AF17" i="38"/>
  <c r="AO17" i="38" s="1"/>
  <c r="Y17" i="33"/>
  <c r="X17" i="33"/>
  <c r="X18" i="5"/>
  <c r="Y18" i="5"/>
  <c r="Y17" i="71"/>
  <c r="X17" i="71"/>
  <c r="Z17" i="71" s="1"/>
  <c r="AN18" i="14"/>
  <c r="AI18" i="14"/>
  <c r="AI17" i="66"/>
  <c r="AN17" i="66"/>
  <c r="AN17" i="18"/>
  <c r="AI17" i="18"/>
  <c r="AR16" i="72"/>
  <c r="AN17" i="65"/>
  <c r="AI17" i="65"/>
  <c r="AR16" i="78"/>
  <c r="AI16" i="16"/>
  <c r="AN16" i="16"/>
  <c r="AN16" i="28"/>
  <c r="AI16" i="28"/>
  <c r="AH18" i="12"/>
  <c r="AQ18" i="12" s="1"/>
  <c r="X17" i="58"/>
  <c r="Y17" i="58"/>
  <c r="Y18" i="4"/>
  <c r="X18" i="4"/>
  <c r="Z18" i="4" s="1"/>
  <c r="Z18" i="46"/>
  <c r="Z17" i="10"/>
  <c r="AR15" i="22"/>
  <c r="AR17" i="88"/>
  <c r="AR17" i="3"/>
  <c r="AR17" i="46"/>
  <c r="AI17" i="73"/>
  <c r="AN17" i="73"/>
  <c r="W18" i="89"/>
  <c r="AG17" i="89"/>
  <c r="AP17" i="89" s="1"/>
  <c r="AF17" i="89"/>
  <c r="AO17" i="89" s="1"/>
  <c r="AE17" i="89"/>
  <c r="Y17" i="34"/>
  <c r="X17" i="34"/>
  <c r="AH17" i="81"/>
  <c r="AQ17" i="81" s="1"/>
  <c r="AR16" i="21"/>
  <c r="AR16" i="6"/>
  <c r="AH17" i="63"/>
  <c r="AQ17" i="63" s="1"/>
  <c r="AF18" i="68"/>
  <c r="AO18" i="68" s="1"/>
  <c r="W19" i="68"/>
  <c r="AG18" i="68"/>
  <c r="AP18" i="68" s="1"/>
  <c r="AE18" i="68"/>
  <c r="AH17" i="72"/>
  <c r="AQ17" i="72" s="1"/>
  <c r="AR17" i="84"/>
  <c r="AH18" i="3"/>
  <c r="AQ18" i="3" s="1"/>
  <c r="AH17" i="78"/>
  <c r="AQ17" i="78" s="1"/>
  <c r="AG17" i="55"/>
  <c r="AP17" i="55" s="1"/>
  <c r="AF17" i="55"/>
  <c r="AO17" i="55" s="1"/>
  <c r="W18" i="55"/>
  <c r="AE17" i="55"/>
  <c r="AH18" i="45"/>
  <c r="AQ18" i="45" s="1"/>
  <c r="AI16" i="71"/>
  <c r="AN16" i="71"/>
  <c r="X18" i="66"/>
  <c r="Z18" i="66" s="1"/>
  <c r="Y18" i="66"/>
  <c r="AI16" i="34"/>
  <c r="AN16" i="34"/>
  <c r="AR17" i="93"/>
  <c r="X18" i="36"/>
  <c r="Y18" i="36"/>
  <c r="Z18" i="36" s="1"/>
  <c r="AI18" i="19"/>
  <c r="AN18" i="19"/>
  <c r="AR18" i="9"/>
  <c r="AH17" i="20"/>
  <c r="AQ17" i="20" s="1"/>
  <c r="W20" i="41"/>
  <c r="AG19" i="41"/>
  <c r="AP19" i="41" s="1"/>
  <c r="AF19" i="41"/>
  <c r="AO19" i="41" s="1"/>
  <c r="AE19" i="41"/>
  <c r="AF18" i="84"/>
  <c r="AO18" i="84" s="1"/>
  <c r="W19" i="84"/>
  <c r="AG18" i="84"/>
  <c r="AP18" i="84" s="1"/>
  <c r="AE18" i="84"/>
  <c r="AN17" i="42"/>
  <c r="AI17" i="42"/>
  <c r="AR17" i="30"/>
  <c r="AR16" i="55"/>
  <c r="AH17" i="15"/>
  <c r="AQ17" i="15" s="1"/>
  <c r="AH17" i="51"/>
  <c r="AQ17" i="51" s="1"/>
  <c r="AI17" i="8"/>
  <c r="AN17" i="8"/>
  <c r="AI17" i="49"/>
  <c r="AN17" i="49"/>
  <c r="AR17" i="45"/>
  <c r="AI18" i="82"/>
  <c r="AN18" i="82"/>
  <c r="AN18" i="96"/>
  <c r="AI18" i="96"/>
  <c r="Y18" i="77"/>
  <c r="X18" i="77"/>
  <c r="AI17" i="2"/>
  <c r="AN17" i="2"/>
  <c r="AN17" i="56"/>
  <c r="AI17" i="56"/>
  <c r="Y19" i="37"/>
  <c r="AH18" i="88"/>
  <c r="AQ18" i="88" s="1"/>
  <c r="AH18" i="48"/>
  <c r="AQ18" i="48" s="1"/>
  <c r="AF16" i="22"/>
  <c r="AO16" i="22" s="1"/>
  <c r="AE16" i="22"/>
  <c r="W17" i="22"/>
  <c r="AG16" i="22"/>
  <c r="AP16" i="22" s="1"/>
  <c r="X18" i="57"/>
  <c r="Y18" i="57"/>
  <c r="AH18" i="40"/>
  <c r="AQ18" i="40" s="1"/>
  <c r="AH19" i="92"/>
  <c r="AQ19" i="92" s="1"/>
  <c r="AR18" i="41"/>
  <c r="Y18" i="59"/>
  <c r="X18" i="59"/>
  <c r="AI18" i="29"/>
  <c r="AN18" i="29"/>
  <c r="W19" i="45"/>
  <c r="AF18" i="45"/>
  <c r="AO18" i="45" s="1"/>
  <c r="AR16" i="20"/>
  <c r="AR16" i="10"/>
  <c r="AH18" i="75"/>
  <c r="AQ18" i="75" s="1"/>
  <c r="AI16" i="33"/>
  <c r="AN16" i="33"/>
  <c r="Z17" i="20"/>
  <c r="X18" i="23"/>
  <c r="Y18" i="23"/>
  <c r="AI17" i="60"/>
  <c r="AN17" i="60"/>
  <c r="AR16" i="54"/>
  <c r="Y18" i="91"/>
  <c r="X18" i="91"/>
  <c r="AI18" i="17"/>
  <c r="AN18" i="17"/>
  <c r="AH18" i="86"/>
  <c r="AQ18" i="86" s="1"/>
  <c r="X18" i="74"/>
  <c r="Y18" i="74"/>
  <c r="AH19" i="62"/>
  <c r="AQ19" i="62" s="1"/>
  <c r="AH18" i="31"/>
  <c r="AQ18" i="31" s="1"/>
  <c r="AH18" i="83"/>
  <c r="AQ18" i="83" s="1"/>
  <c r="AI16" i="11"/>
  <c r="AN16" i="11"/>
  <c r="Y19" i="50"/>
  <c r="X19" i="50"/>
  <c r="AN17" i="39"/>
  <c r="AI17" i="39"/>
  <c r="X19" i="82"/>
  <c r="Y19" i="82"/>
  <c r="Y18" i="44"/>
  <c r="X18" i="44"/>
  <c r="Z18" i="44" s="1"/>
  <c r="Y19" i="79"/>
  <c r="X19" i="79"/>
  <c r="Y18" i="95"/>
  <c r="X18" i="95"/>
  <c r="X19" i="26"/>
  <c r="Y19" i="26"/>
  <c r="AN18" i="32"/>
  <c r="AI18" i="32"/>
  <c r="X17" i="7"/>
  <c r="Y17" i="7"/>
  <c r="AI18" i="37"/>
  <c r="AN18" i="37"/>
  <c r="X19" i="27"/>
  <c r="Y19" i="27"/>
  <c r="X18" i="24"/>
  <c r="Y18" i="24"/>
  <c r="AR17" i="80"/>
  <c r="Y18" i="52"/>
  <c r="Z18" i="52" s="1"/>
  <c r="X18" i="52"/>
  <c r="AI18" i="69"/>
  <c r="AN18" i="69"/>
  <c r="AI17" i="36"/>
  <c r="AN17" i="36"/>
  <c r="X19" i="19"/>
  <c r="Y19" i="19"/>
  <c r="W18" i="43"/>
  <c r="AG17" i="43"/>
  <c r="AP17" i="43" s="1"/>
  <c r="AF17" i="43"/>
  <c r="AO17" i="43" s="1"/>
  <c r="AE17" i="43"/>
  <c r="AH16" i="22"/>
  <c r="AQ16" i="22" s="1"/>
  <c r="Z17" i="63"/>
  <c r="AI17" i="59"/>
  <c r="AN17" i="59"/>
  <c r="Z17" i="72"/>
  <c r="X18" i="90"/>
  <c r="Y18" i="90"/>
  <c r="AN18" i="67"/>
  <c r="AI18" i="67"/>
  <c r="Z18" i="3"/>
  <c r="AI17" i="35"/>
  <c r="AN17" i="35"/>
  <c r="AN17" i="25"/>
  <c r="AI17" i="25"/>
  <c r="Z17" i="78"/>
  <c r="AR16" i="15"/>
  <c r="AR16" i="81"/>
  <c r="Z18" i="75"/>
  <c r="AI17" i="5"/>
  <c r="AN17" i="5"/>
  <c r="AH18" i="13"/>
  <c r="AQ18" i="13" s="1"/>
  <c r="AN17" i="23"/>
  <c r="AI17" i="23"/>
  <c r="X17" i="16"/>
  <c r="Y17" i="16"/>
  <c r="X17" i="28"/>
  <c r="Y17" i="28"/>
  <c r="AH19" i="9"/>
  <c r="AQ19" i="9" s="1"/>
  <c r="AR18" i="62"/>
  <c r="AR16" i="70"/>
  <c r="AR17" i="48"/>
  <c r="Y18" i="64"/>
  <c r="X18" i="64"/>
  <c r="Z18" i="64" s="1"/>
  <c r="AI16" i="58"/>
  <c r="AN16" i="58"/>
  <c r="Z18" i="86"/>
  <c r="AI17" i="4"/>
  <c r="AN17" i="4"/>
  <c r="Z17" i="15"/>
  <c r="Z19" i="62"/>
  <c r="Z18" i="31"/>
  <c r="Z17" i="51"/>
  <c r="Z18" i="83"/>
  <c r="AH18" i="30"/>
  <c r="AQ18" i="30" s="1"/>
  <c r="Y18" i="73"/>
  <c r="X18" i="73"/>
  <c r="AN17" i="95"/>
  <c r="AI17" i="95"/>
  <c r="AI17" i="47"/>
  <c r="AN17" i="47"/>
  <c r="AN16" i="7"/>
  <c r="AI16" i="7"/>
  <c r="AF17" i="70" l="1"/>
  <c r="AO17" i="70" s="1"/>
  <c r="Y18" i="1"/>
  <c r="X18" i="56"/>
  <c r="Z18" i="56" s="1"/>
  <c r="AI18" i="27"/>
  <c r="Z18" i="39"/>
  <c r="AI17" i="1"/>
  <c r="W18" i="70"/>
  <c r="Z19" i="37"/>
  <c r="AG17" i="70"/>
  <c r="AP17" i="70" s="1"/>
  <c r="Z18" i="23"/>
  <c r="Z17" i="34"/>
  <c r="W19" i="12"/>
  <c r="AG18" i="45"/>
  <c r="AP18" i="45" s="1"/>
  <c r="AE18" i="12"/>
  <c r="Z17" i="33"/>
  <c r="W19" i="80"/>
  <c r="AE18" i="48"/>
  <c r="Z18" i="35"/>
  <c r="AE17" i="81"/>
  <c r="AG19" i="92"/>
  <c r="AP19" i="92" s="1"/>
  <c r="AF18" i="48"/>
  <c r="AO18" i="48" s="1"/>
  <c r="Z18" i="1"/>
  <c r="Z19" i="79"/>
  <c r="AF19" i="79" s="1"/>
  <c r="AO19" i="79" s="1"/>
  <c r="Z19" i="96"/>
  <c r="AE18" i="88"/>
  <c r="Z18" i="90"/>
  <c r="AF18" i="88"/>
  <c r="AO18" i="88" s="1"/>
  <c r="Z18" i="24"/>
  <c r="Z18" i="95"/>
  <c r="AG18" i="48"/>
  <c r="AP18" i="48" s="1"/>
  <c r="AG18" i="88"/>
  <c r="AP18" i="88" s="1"/>
  <c r="Z18" i="73"/>
  <c r="Z19" i="26"/>
  <c r="AG19" i="26" s="1"/>
  <c r="AP19" i="26" s="1"/>
  <c r="Z18" i="18"/>
  <c r="AG18" i="18" s="1"/>
  <c r="AP18" i="18" s="1"/>
  <c r="Z19" i="67"/>
  <c r="AG19" i="67" s="1"/>
  <c r="AP19" i="67" s="1"/>
  <c r="Z18" i="74"/>
  <c r="Z18" i="57"/>
  <c r="Z18" i="42"/>
  <c r="Z17" i="16"/>
  <c r="AF17" i="16" s="1"/>
  <c r="AO17" i="16" s="1"/>
  <c r="Z19" i="19"/>
  <c r="AE19" i="19" s="1"/>
  <c r="Z19" i="82"/>
  <c r="W20" i="82" s="1"/>
  <c r="Z19" i="61"/>
  <c r="AF19" i="96"/>
  <c r="AO19" i="96" s="1"/>
  <c r="AE19" i="96"/>
  <c r="AG19" i="96"/>
  <c r="AP19" i="96" s="1"/>
  <c r="W20" i="96"/>
  <c r="AG18" i="52"/>
  <c r="AP18" i="52" s="1"/>
  <c r="AF18" i="52"/>
  <c r="AO18" i="52" s="1"/>
  <c r="AE18" i="52"/>
  <c r="W19" i="52"/>
  <c r="AE19" i="79"/>
  <c r="W20" i="79"/>
  <c r="AG19" i="79"/>
  <c r="AP19" i="79" s="1"/>
  <c r="W20" i="26"/>
  <c r="W19" i="36"/>
  <c r="AG18" i="36"/>
  <c r="AP18" i="36" s="1"/>
  <c r="AF18" i="36"/>
  <c r="AO18" i="36" s="1"/>
  <c r="AE18" i="36"/>
  <c r="AF18" i="18"/>
  <c r="AO18" i="18" s="1"/>
  <c r="AE18" i="18"/>
  <c r="AE18" i="39"/>
  <c r="W19" i="39"/>
  <c r="AG18" i="39"/>
  <c r="AP18" i="39" s="1"/>
  <c r="AF18" i="39"/>
  <c r="AO18" i="39" s="1"/>
  <c r="W20" i="67"/>
  <c r="AF19" i="67"/>
  <c r="AO19" i="67" s="1"/>
  <c r="W18" i="16"/>
  <c r="AG17" i="16"/>
  <c r="AP17" i="16" s="1"/>
  <c r="W18" i="34"/>
  <c r="AG17" i="34"/>
  <c r="AP17" i="34" s="1"/>
  <c r="AF17" i="34"/>
  <c r="AO17" i="34" s="1"/>
  <c r="AE17" i="34"/>
  <c r="AE18" i="1"/>
  <c r="W19" i="1"/>
  <c r="AG18" i="1"/>
  <c r="AP18" i="1" s="1"/>
  <c r="AF18" i="1"/>
  <c r="AO18" i="1" s="1"/>
  <c r="AF19" i="82"/>
  <c r="AO19" i="82" s="1"/>
  <c r="AE19" i="82"/>
  <c r="AG19" i="61"/>
  <c r="AP19" i="61" s="1"/>
  <c r="AF19" i="61"/>
  <c r="AO19" i="61" s="1"/>
  <c r="AE19" i="61"/>
  <c r="W20" i="61"/>
  <c r="W19" i="24"/>
  <c r="AG18" i="24"/>
  <c r="AP18" i="24" s="1"/>
  <c r="AF18" i="24"/>
  <c r="AO18" i="24" s="1"/>
  <c r="AE18" i="24"/>
  <c r="AE18" i="74"/>
  <c r="W19" i="74"/>
  <c r="AG18" i="74"/>
  <c r="AP18" i="74" s="1"/>
  <c r="AF18" i="74"/>
  <c r="AO18" i="74" s="1"/>
  <c r="W19" i="57"/>
  <c r="AG18" i="57"/>
  <c r="AP18" i="57" s="1"/>
  <c r="AF18" i="57"/>
  <c r="AO18" i="57" s="1"/>
  <c r="AE18" i="57"/>
  <c r="AE18" i="42"/>
  <c r="W19" i="42"/>
  <c r="AG18" i="42"/>
  <c r="AP18" i="42" s="1"/>
  <c r="AF18" i="42"/>
  <c r="AO18" i="42" s="1"/>
  <c r="W19" i="73"/>
  <c r="AG18" i="73"/>
  <c r="AP18" i="73" s="1"/>
  <c r="AF18" i="73"/>
  <c r="AO18" i="73" s="1"/>
  <c r="AE18" i="73"/>
  <c r="AE18" i="90"/>
  <c r="AG18" i="90"/>
  <c r="AP18" i="90" s="1"/>
  <c r="AF18" i="90"/>
  <c r="AO18" i="90" s="1"/>
  <c r="W19" i="90"/>
  <c r="AR18" i="69"/>
  <c r="W19" i="95"/>
  <c r="AG18" i="95"/>
  <c r="AP18" i="95" s="1"/>
  <c r="AF18" i="95"/>
  <c r="AO18" i="95" s="1"/>
  <c r="AE18" i="95"/>
  <c r="AH19" i="50"/>
  <c r="AQ19" i="50" s="1"/>
  <c r="W20" i="37"/>
  <c r="AE19" i="37"/>
  <c r="AG19" i="37"/>
  <c r="AP19" i="37" s="1"/>
  <c r="AF19" i="37"/>
  <c r="AO19" i="37" s="1"/>
  <c r="AR17" i="49"/>
  <c r="AE18" i="4"/>
  <c r="W19" i="4"/>
  <c r="AG18" i="4"/>
  <c r="AP18" i="4" s="1"/>
  <c r="AF18" i="4"/>
  <c r="AO18" i="4" s="1"/>
  <c r="AR16" i="28"/>
  <c r="AR17" i="65"/>
  <c r="W19" i="35"/>
  <c r="AG18" i="35"/>
  <c r="AP18" i="35" s="1"/>
  <c r="AF18" i="35"/>
  <c r="AO18" i="35" s="1"/>
  <c r="AE18" i="35"/>
  <c r="AH18" i="47"/>
  <c r="AQ18" i="47" s="1"/>
  <c r="AR17" i="44"/>
  <c r="AH18" i="60"/>
  <c r="AQ18" i="60" s="1"/>
  <c r="AR17" i="52"/>
  <c r="AR17" i="47"/>
  <c r="AG17" i="51"/>
  <c r="AP17" i="51" s="1"/>
  <c r="AF17" i="51"/>
  <c r="AO17" i="51" s="1"/>
  <c r="AE17" i="51"/>
  <c r="W18" i="51"/>
  <c r="W19" i="86"/>
  <c r="AG18" i="86"/>
  <c r="AP18" i="86" s="1"/>
  <c r="AF18" i="86"/>
  <c r="AO18" i="86" s="1"/>
  <c r="AE18" i="86"/>
  <c r="AH17" i="16"/>
  <c r="AQ17" i="16" s="1"/>
  <c r="AE18" i="3"/>
  <c r="W19" i="3"/>
  <c r="AG18" i="3"/>
  <c r="AP18" i="3" s="1"/>
  <c r="AF18" i="3"/>
  <c r="AO18" i="3" s="1"/>
  <c r="AG17" i="72"/>
  <c r="AP17" i="72" s="1"/>
  <c r="AF17" i="72"/>
  <c r="AO17" i="72" s="1"/>
  <c r="AE17" i="72"/>
  <c r="W18" i="72"/>
  <c r="AI17" i="43"/>
  <c r="AN17" i="43"/>
  <c r="AH19" i="19"/>
  <c r="AQ19" i="19" s="1"/>
  <c r="AH18" i="52"/>
  <c r="AQ18" i="52" s="1"/>
  <c r="AH18" i="24"/>
  <c r="AQ18" i="24" s="1"/>
  <c r="AR18" i="37"/>
  <c r="AH19" i="79"/>
  <c r="AQ19" i="79" s="1"/>
  <c r="AG17" i="20"/>
  <c r="AP17" i="20" s="1"/>
  <c r="AF17" i="20"/>
  <c r="AO17" i="20" s="1"/>
  <c r="AE17" i="20"/>
  <c r="W18" i="20"/>
  <c r="AR18" i="29"/>
  <c r="AH18" i="1"/>
  <c r="AQ18" i="1" s="1"/>
  <c r="AR17" i="2"/>
  <c r="AI19" i="41"/>
  <c r="AN19" i="41"/>
  <c r="AH18" i="36"/>
  <c r="AQ18" i="36" s="1"/>
  <c r="AH18" i="56"/>
  <c r="AQ18" i="56" s="1"/>
  <c r="AR17" i="66"/>
  <c r="AN17" i="76"/>
  <c r="AI17" i="76"/>
  <c r="AR17" i="90"/>
  <c r="AH19" i="96"/>
  <c r="AQ19" i="96" s="1"/>
  <c r="AR18" i="27"/>
  <c r="AH18" i="39"/>
  <c r="AQ18" i="39" s="1"/>
  <c r="AR18" i="50"/>
  <c r="AR17" i="91"/>
  <c r="Z18" i="60"/>
  <c r="AF17" i="94"/>
  <c r="AO17" i="94" s="1"/>
  <c r="AE17" i="94"/>
  <c r="W18" i="94"/>
  <c r="AG17" i="94"/>
  <c r="AP17" i="94" s="1"/>
  <c r="AH19" i="61"/>
  <c r="AQ19" i="61" s="1"/>
  <c r="Y19" i="30"/>
  <c r="X19" i="30"/>
  <c r="Y19" i="13"/>
  <c r="X19" i="13"/>
  <c r="AI17" i="81"/>
  <c r="AN17" i="81"/>
  <c r="AN19" i="92"/>
  <c r="AI19" i="92"/>
  <c r="AI18" i="40"/>
  <c r="AN18" i="40"/>
  <c r="X18" i="54"/>
  <c r="Y18" i="54"/>
  <c r="AR17" i="4"/>
  <c r="AR17" i="42"/>
  <c r="AR16" i="34"/>
  <c r="X18" i="55"/>
  <c r="Y18" i="55"/>
  <c r="AG17" i="71"/>
  <c r="AP17" i="71" s="1"/>
  <c r="AF17" i="71"/>
  <c r="AO17" i="71" s="1"/>
  <c r="AE17" i="71"/>
  <c r="W18" i="71"/>
  <c r="AR17" i="95"/>
  <c r="AR18" i="17"/>
  <c r="AH18" i="59"/>
  <c r="AQ18" i="59" s="1"/>
  <c r="AH18" i="77"/>
  <c r="AQ18" i="77" s="1"/>
  <c r="AR18" i="82"/>
  <c r="AR17" i="8"/>
  <c r="AI18" i="84"/>
  <c r="AN18" i="84"/>
  <c r="AH18" i="66"/>
  <c r="AQ18" i="66" s="1"/>
  <c r="AI18" i="68"/>
  <c r="AN18" i="68"/>
  <c r="AI17" i="89"/>
  <c r="AN17" i="89"/>
  <c r="AE17" i="10"/>
  <c r="W18" i="10"/>
  <c r="AG17" i="10"/>
  <c r="AP17" i="10" s="1"/>
  <c r="AF17" i="10"/>
  <c r="AO17" i="10" s="1"/>
  <c r="AH17" i="58"/>
  <c r="AQ17" i="58" s="1"/>
  <c r="AR18" i="14"/>
  <c r="AH18" i="5"/>
  <c r="AQ18" i="5" s="1"/>
  <c r="AH18" i="25"/>
  <c r="AQ18" i="25" s="1"/>
  <c r="Z18" i="47"/>
  <c r="AH17" i="11"/>
  <c r="AQ17" i="11" s="1"/>
  <c r="AH18" i="65"/>
  <c r="AQ18" i="65" s="1"/>
  <c r="AH19" i="14"/>
  <c r="AQ19" i="14" s="1"/>
  <c r="AR17" i="1"/>
  <c r="AH18" i="8"/>
  <c r="AQ18" i="8" s="1"/>
  <c r="AN18" i="13"/>
  <c r="AI18" i="13"/>
  <c r="X18" i="70"/>
  <c r="Y18" i="70"/>
  <c r="X18" i="81"/>
  <c r="Y18" i="81"/>
  <c r="Z18" i="81" s="1"/>
  <c r="AI19" i="9"/>
  <c r="AN19" i="9"/>
  <c r="X19" i="80"/>
  <c r="Y19" i="80"/>
  <c r="X19" i="48"/>
  <c r="Y19" i="48"/>
  <c r="Y18" i="87"/>
  <c r="X18" i="87"/>
  <c r="AN18" i="88"/>
  <c r="AI18" i="88"/>
  <c r="W19" i="83"/>
  <c r="AG18" i="83"/>
  <c r="AP18" i="83" s="1"/>
  <c r="AF18" i="83"/>
  <c r="AO18" i="83" s="1"/>
  <c r="AE18" i="83"/>
  <c r="AR17" i="35"/>
  <c r="W19" i="44"/>
  <c r="AG18" i="44"/>
  <c r="AP18" i="44" s="1"/>
  <c r="AF18" i="44"/>
  <c r="AO18" i="44" s="1"/>
  <c r="AE18" i="44"/>
  <c r="W18" i="33"/>
  <c r="AG17" i="33"/>
  <c r="AP17" i="33" s="1"/>
  <c r="AF17" i="33"/>
  <c r="AO17" i="33" s="1"/>
  <c r="AE17" i="33"/>
  <c r="AG19" i="62"/>
  <c r="AP19" i="62" s="1"/>
  <c r="AF19" i="62"/>
  <c r="AO19" i="62" s="1"/>
  <c r="AE19" i="62"/>
  <c r="W20" i="62"/>
  <c r="AF18" i="75"/>
  <c r="AO18" i="75" s="1"/>
  <c r="AE18" i="75"/>
  <c r="W19" i="75"/>
  <c r="AG18" i="75"/>
  <c r="AP18" i="75" s="1"/>
  <c r="AR17" i="25"/>
  <c r="AR17" i="59"/>
  <c r="AH17" i="7"/>
  <c r="AQ17" i="7" s="1"/>
  <c r="AH18" i="91"/>
  <c r="AQ18" i="91" s="1"/>
  <c r="AR17" i="60"/>
  <c r="AR16" i="33"/>
  <c r="AI18" i="45"/>
  <c r="AN18" i="45"/>
  <c r="X17" i="22"/>
  <c r="Y17" i="22"/>
  <c r="AE18" i="66"/>
  <c r="AG18" i="66"/>
  <c r="AP18" i="66" s="1"/>
  <c r="W19" i="66"/>
  <c r="AF18" i="66"/>
  <c r="AO18" i="66" s="1"/>
  <c r="W19" i="46"/>
  <c r="AG18" i="46"/>
  <c r="AP18" i="46" s="1"/>
  <c r="AF18" i="46"/>
  <c r="AO18" i="46" s="1"/>
  <c r="AE18" i="46"/>
  <c r="Z17" i="58"/>
  <c r="AR16" i="16"/>
  <c r="Z18" i="5"/>
  <c r="Y18" i="38"/>
  <c r="X18" i="38"/>
  <c r="Z18" i="25"/>
  <c r="AH19" i="29"/>
  <c r="AQ19" i="29" s="1"/>
  <c r="Y17" i="85"/>
  <c r="X17" i="85"/>
  <c r="Z17" i="85" s="1"/>
  <c r="AR18" i="61"/>
  <c r="AR18" i="79"/>
  <c r="AR17" i="74"/>
  <c r="AH19" i="17"/>
  <c r="AQ19" i="17" s="1"/>
  <c r="AR17" i="57"/>
  <c r="AH19" i="69"/>
  <c r="AQ19" i="69" s="1"/>
  <c r="Z19" i="14"/>
  <c r="AR17" i="24"/>
  <c r="AH18" i="49"/>
  <c r="AQ18" i="49" s="1"/>
  <c r="Y19" i="53"/>
  <c r="X19" i="53"/>
  <c r="X19" i="12"/>
  <c r="Y19" i="12"/>
  <c r="AN18" i="80"/>
  <c r="AI18" i="80"/>
  <c r="AH18" i="74"/>
  <c r="AQ18" i="74" s="1"/>
  <c r="W19" i="23"/>
  <c r="AG18" i="23"/>
  <c r="AP18" i="23" s="1"/>
  <c r="AF18" i="23"/>
  <c r="AO18" i="23" s="1"/>
  <c r="AE18" i="23"/>
  <c r="AF18" i="31"/>
  <c r="AO18" i="31" s="1"/>
  <c r="AE18" i="31"/>
  <c r="W19" i="31"/>
  <c r="AG18" i="31"/>
  <c r="AP18" i="31" s="1"/>
  <c r="AR17" i="5"/>
  <c r="AR16" i="7"/>
  <c r="AH18" i="73"/>
  <c r="AQ18" i="73" s="1"/>
  <c r="AH18" i="64"/>
  <c r="AQ18" i="64" s="1"/>
  <c r="Z18" i="59"/>
  <c r="AI16" i="22"/>
  <c r="AN16" i="22"/>
  <c r="AH19" i="37"/>
  <c r="AQ19" i="37" s="1"/>
  <c r="AR17" i="56"/>
  <c r="Z18" i="77"/>
  <c r="X20" i="41"/>
  <c r="Y20" i="41"/>
  <c r="Y19" i="68"/>
  <c r="X19" i="68"/>
  <c r="AH18" i="4"/>
  <c r="AQ18" i="4" s="1"/>
  <c r="AR17" i="18"/>
  <c r="AH17" i="71"/>
  <c r="AQ17" i="71" s="1"/>
  <c r="AH17" i="33"/>
  <c r="AQ17" i="33" s="1"/>
  <c r="Y18" i="76"/>
  <c r="X18" i="76"/>
  <c r="AR18" i="26"/>
  <c r="Z17" i="11"/>
  <c r="Z19" i="17"/>
  <c r="Z18" i="65"/>
  <c r="Z19" i="69"/>
  <c r="W18" i="6"/>
  <c r="AG17" i="6"/>
  <c r="AP17" i="6" s="1"/>
  <c r="AF17" i="6"/>
  <c r="AO17" i="6" s="1"/>
  <c r="AE17" i="6"/>
  <c r="AH19" i="32"/>
  <c r="AQ19" i="32" s="1"/>
  <c r="AH18" i="2"/>
  <c r="AQ18" i="2" s="1"/>
  <c r="AI18" i="30"/>
  <c r="AN18" i="30"/>
  <c r="Z18" i="8"/>
  <c r="AR17" i="64"/>
  <c r="AN18" i="12"/>
  <c r="AI18" i="12"/>
  <c r="X20" i="92"/>
  <c r="Z20" i="92" s="1"/>
  <c r="Y20" i="92"/>
  <c r="AI17" i="54"/>
  <c r="AN17" i="54"/>
  <c r="AI17" i="87"/>
  <c r="AN17" i="87"/>
  <c r="W19" i="64"/>
  <c r="AG18" i="64"/>
  <c r="AP18" i="64" s="1"/>
  <c r="AF18" i="64"/>
  <c r="AO18" i="64" s="1"/>
  <c r="AE18" i="64"/>
  <c r="AH18" i="57"/>
  <c r="AQ18" i="57" s="1"/>
  <c r="AI16" i="85"/>
  <c r="AN16" i="85"/>
  <c r="AH18" i="18"/>
  <c r="AQ18" i="18" s="1"/>
  <c r="AR17" i="77"/>
  <c r="AN17" i="21"/>
  <c r="AI17" i="21"/>
  <c r="AE17" i="78"/>
  <c r="W18" i="78"/>
  <c r="AG17" i="78"/>
  <c r="AP17" i="78" s="1"/>
  <c r="AF17" i="78"/>
  <c r="AO17" i="78" s="1"/>
  <c r="AR18" i="67"/>
  <c r="AH19" i="26"/>
  <c r="AQ19" i="26" s="1"/>
  <c r="AH19" i="82"/>
  <c r="AQ19" i="82" s="1"/>
  <c r="Z19" i="50"/>
  <c r="AR16" i="58"/>
  <c r="AR17" i="23"/>
  <c r="AF17" i="15"/>
  <c r="AO17" i="15" s="1"/>
  <c r="AE17" i="15"/>
  <c r="W18" i="15"/>
  <c r="AG17" i="15"/>
  <c r="AP17" i="15" s="1"/>
  <c r="AH17" i="28"/>
  <c r="AQ17" i="28" s="1"/>
  <c r="AG17" i="63"/>
  <c r="AP17" i="63" s="1"/>
  <c r="AF17" i="63"/>
  <c r="AO17" i="63" s="1"/>
  <c r="AE17" i="63"/>
  <c r="W18" i="63"/>
  <c r="X18" i="43"/>
  <c r="Y18" i="43"/>
  <c r="AR17" i="36"/>
  <c r="AH19" i="27"/>
  <c r="AQ19" i="27" s="1"/>
  <c r="Z17" i="7"/>
  <c r="AH18" i="95"/>
  <c r="AQ18" i="95" s="1"/>
  <c r="AH18" i="44"/>
  <c r="AQ18" i="44" s="1"/>
  <c r="AR17" i="39"/>
  <c r="AR16" i="11"/>
  <c r="Z17" i="28"/>
  <c r="AH18" i="90"/>
  <c r="AQ18" i="90" s="1"/>
  <c r="Z19" i="27"/>
  <c r="AR18" i="32"/>
  <c r="Z18" i="91"/>
  <c r="AH18" i="23"/>
  <c r="AQ18" i="23" s="1"/>
  <c r="X19" i="45"/>
  <c r="Y19" i="45"/>
  <c r="AR18" i="96"/>
  <c r="Y19" i="84"/>
  <c r="X19" i="84"/>
  <c r="AR18" i="19"/>
  <c r="AR16" i="71"/>
  <c r="AN17" i="55"/>
  <c r="AI17" i="55"/>
  <c r="AH17" i="34"/>
  <c r="AQ17" i="34" s="1"/>
  <c r="X18" i="89"/>
  <c r="Y18" i="89"/>
  <c r="AR17" i="73"/>
  <c r="AI17" i="38"/>
  <c r="AN17" i="38"/>
  <c r="AH18" i="35"/>
  <c r="AQ18" i="35" s="1"/>
  <c r="Z19" i="29"/>
  <c r="AH18" i="42"/>
  <c r="AQ18" i="42" s="1"/>
  <c r="W19" i="93"/>
  <c r="AG18" i="93"/>
  <c r="AP18" i="93" s="1"/>
  <c r="AF18" i="93"/>
  <c r="AO18" i="93" s="1"/>
  <c r="AE18" i="93"/>
  <c r="AH19" i="67"/>
  <c r="AQ19" i="67" s="1"/>
  <c r="Z19" i="32"/>
  <c r="Z18" i="2"/>
  <c r="Z18" i="49"/>
  <c r="AI18" i="53"/>
  <c r="AN18" i="53"/>
  <c r="AI17" i="70"/>
  <c r="AN17" i="70"/>
  <c r="X18" i="21"/>
  <c r="Y18" i="21"/>
  <c r="Y19" i="40"/>
  <c r="X19" i="40"/>
  <c r="X20" i="9"/>
  <c r="Y20" i="9"/>
  <c r="AI18" i="48"/>
  <c r="AN18" i="48"/>
  <c r="X19" i="88"/>
  <c r="Y19" i="88"/>
  <c r="AG18" i="56" l="1"/>
  <c r="AP18" i="56" s="1"/>
  <c r="AF18" i="56"/>
  <c r="AO18" i="56" s="1"/>
  <c r="AE18" i="56"/>
  <c r="W19" i="56"/>
  <c r="Z17" i="22"/>
  <c r="Z18" i="55"/>
  <c r="Z19" i="13"/>
  <c r="AG19" i="82"/>
  <c r="AP19" i="82" s="1"/>
  <c r="AE19" i="67"/>
  <c r="Z18" i="76"/>
  <c r="Z18" i="70"/>
  <c r="Z19" i="88"/>
  <c r="Z19" i="45"/>
  <c r="AE17" i="16"/>
  <c r="W19" i="18"/>
  <c r="AE19" i="26"/>
  <c r="AF19" i="26"/>
  <c r="AO19" i="26" s="1"/>
  <c r="Z19" i="12"/>
  <c r="Z19" i="48"/>
  <c r="AF19" i="19"/>
  <c r="AO19" i="19" s="1"/>
  <c r="Z19" i="80"/>
  <c r="AG19" i="19"/>
  <c r="AP19" i="19" s="1"/>
  <c r="Z19" i="84"/>
  <c r="AG19" i="84" s="1"/>
  <c r="AP19" i="84" s="1"/>
  <c r="Z18" i="87"/>
  <c r="Z19" i="30"/>
  <c r="W20" i="30" s="1"/>
  <c r="W20" i="19"/>
  <c r="Z19" i="40"/>
  <c r="W20" i="40" s="1"/>
  <c r="Z19" i="68"/>
  <c r="AE19" i="68" s="1"/>
  <c r="Z18" i="38"/>
  <c r="Z18" i="43"/>
  <c r="AG18" i="43" s="1"/>
  <c r="AP18" i="43" s="1"/>
  <c r="Z19" i="53"/>
  <c r="AE19" i="53" s="1"/>
  <c r="AG19" i="30"/>
  <c r="AP19" i="30" s="1"/>
  <c r="AF19" i="30"/>
  <c r="AO19" i="30" s="1"/>
  <c r="AE19" i="30"/>
  <c r="AG19" i="53"/>
  <c r="AP19" i="53" s="1"/>
  <c r="AF19" i="53"/>
  <c r="AO19" i="53" s="1"/>
  <c r="W20" i="53"/>
  <c r="W20" i="48"/>
  <c r="AG19" i="48"/>
  <c r="AP19" i="48" s="1"/>
  <c r="AF19" i="48"/>
  <c r="AO19" i="48" s="1"/>
  <c r="AE19" i="48"/>
  <c r="AG19" i="40"/>
  <c r="AP19" i="40" s="1"/>
  <c r="AE19" i="40"/>
  <c r="AI17" i="78"/>
  <c r="AN17" i="78"/>
  <c r="W20" i="14"/>
  <c r="AG19" i="14"/>
  <c r="AP19" i="14" s="1"/>
  <c r="AF19" i="14"/>
  <c r="AO19" i="14" s="1"/>
  <c r="AE19" i="14"/>
  <c r="AH18" i="54"/>
  <c r="AQ18" i="54" s="1"/>
  <c r="Y18" i="72"/>
  <c r="X18" i="72"/>
  <c r="X19" i="3"/>
  <c r="Y19" i="3"/>
  <c r="X19" i="35"/>
  <c r="Y19" i="35"/>
  <c r="AI18" i="95"/>
  <c r="AN18" i="95"/>
  <c r="AI18" i="74"/>
  <c r="AN18" i="74"/>
  <c r="AN19" i="61"/>
  <c r="AI19" i="61"/>
  <c r="X18" i="16"/>
  <c r="Y18" i="16"/>
  <c r="Y20" i="67"/>
  <c r="X20" i="67"/>
  <c r="AI18" i="18"/>
  <c r="AN18" i="18"/>
  <c r="AI19" i="26"/>
  <c r="AN19" i="26"/>
  <c r="AI19" i="19"/>
  <c r="AN19" i="19"/>
  <c r="AR18" i="53"/>
  <c r="AI18" i="93"/>
  <c r="AN18" i="93"/>
  <c r="AI17" i="15"/>
  <c r="AN17" i="15"/>
  <c r="AF19" i="50"/>
  <c r="AO19" i="50" s="1"/>
  <c r="AE19" i="50"/>
  <c r="W20" i="50"/>
  <c r="AG19" i="50"/>
  <c r="AP19" i="50" s="1"/>
  <c r="AR17" i="21"/>
  <c r="AE17" i="11"/>
  <c r="W18" i="11"/>
  <c r="AG17" i="11"/>
  <c r="AP17" i="11" s="1"/>
  <c r="AF17" i="11"/>
  <c r="AO17" i="11" s="1"/>
  <c r="AI18" i="31"/>
  <c r="AN18" i="31"/>
  <c r="AH17" i="85"/>
  <c r="AQ17" i="85" s="1"/>
  <c r="AF18" i="5"/>
  <c r="AO18" i="5" s="1"/>
  <c r="AE18" i="5"/>
  <c r="W19" i="5"/>
  <c r="AG18" i="5"/>
  <c r="AP18" i="5" s="1"/>
  <c r="AN18" i="66"/>
  <c r="AI18" i="66"/>
  <c r="AI18" i="75"/>
  <c r="AN18" i="75"/>
  <c r="AI17" i="33"/>
  <c r="AN17" i="33"/>
  <c r="AN18" i="44"/>
  <c r="AI18" i="44"/>
  <c r="AI18" i="83"/>
  <c r="AN18" i="83"/>
  <c r="AR18" i="13"/>
  <c r="W19" i="47"/>
  <c r="AG18" i="47"/>
  <c r="AP18" i="47" s="1"/>
  <c r="AF18" i="47"/>
  <c r="AO18" i="47" s="1"/>
  <c r="AE18" i="47"/>
  <c r="Z18" i="54"/>
  <c r="AR17" i="81"/>
  <c r="AI17" i="94"/>
  <c r="AN17" i="94"/>
  <c r="AN17" i="72"/>
  <c r="AI17" i="72"/>
  <c r="AI18" i="3"/>
  <c r="AN18" i="3"/>
  <c r="Y19" i="4"/>
  <c r="X19" i="4"/>
  <c r="Y19" i="90"/>
  <c r="X19" i="90"/>
  <c r="AN18" i="73"/>
  <c r="AI18" i="73"/>
  <c r="Y19" i="42"/>
  <c r="X19" i="42"/>
  <c r="X19" i="57"/>
  <c r="Y19" i="57"/>
  <c r="AI18" i="24"/>
  <c r="AN18" i="24"/>
  <c r="X20" i="82"/>
  <c r="Y20" i="82"/>
  <c r="AN17" i="34"/>
  <c r="AI17" i="34"/>
  <c r="AI17" i="16"/>
  <c r="AN17" i="16"/>
  <c r="X19" i="52"/>
  <c r="Y19" i="52"/>
  <c r="AE19" i="17"/>
  <c r="W20" i="17"/>
  <c r="AG19" i="17"/>
  <c r="AP19" i="17" s="1"/>
  <c r="AF19" i="17"/>
  <c r="AO19" i="17" s="1"/>
  <c r="AE18" i="77"/>
  <c r="W19" i="77"/>
  <c r="AG18" i="77"/>
  <c r="AP18" i="77" s="1"/>
  <c r="AF18" i="77"/>
  <c r="AO18" i="77" s="1"/>
  <c r="AR19" i="9"/>
  <c r="AN17" i="20"/>
  <c r="AI17" i="20"/>
  <c r="AH20" i="9"/>
  <c r="AQ20" i="9" s="1"/>
  <c r="AH18" i="21"/>
  <c r="AQ18" i="21" s="1"/>
  <c r="AE18" i="49"/>
  <c r="W19" i="49"/>
  <c r="AG18" i="49"/>
  <c r="AP18" i="49" s="1"/>
  <c r="AF18" i="49"/>
  <c r="AO18" i="49" s="1"/>
  <c r="X18" i="63"/>
  <c r="Y18" i="63"/>
  <c r="AR16" i="85"/>
  <c r="X19" i="64"/>
  <c r="Y19" i="64"/>
  <c r="AH20" i="92"/>
  <c r="AQ20" i="92" s="1"/>
  <c r="AF18" i="8"/>
  <c r="AO18" i="8" s="1"/>
  <c r="AE18" i="8"/>
  <c r="W19" i="8"/>
  <c r="AG18" i="8"/>
  <c r="AP18" i="8" s="1"/>
  <c r="AH18" i="87"/>
  <c r="AQ18" i="87" s="1"/>
  <c r="AH18" i="81"/>
  <c r="AQ18" i="81" s="1"/>
  <c r="AR18" i="68"/>
  <c r="AH19" i="13"/>
  <c r="AQ19" i="13" s="1"/>
  <c r="X19" i="86"/>
  <c r="Y19" i="86"/>
  <c r="AI18" i="4"/>
  <c r="AN18" i="4"/>
  <c r="AN19" i="37"/>
  <c r="AI19" i="37"/>
  <c r="Y19" i="36"/>
  <c r="X19" i="36"/>
  <c r="AI18" i="52"/>
  <c r="AN18" i="52"/>
  <c r="Y19" i="56"/>
  <c r="X19" i="56"/>
  <c r="Y20" i="96"/>
  <c r="X20" i="96"/>
  <c r="Z20" i="96" s="1"/>
  <c r="X18" i="15"/>
  <c r="Y18" i="15"/>
  <c r="AR17" i="54"/>
  <c r="AE18" i="76"/>
  <c r="AG18" i="76"/>
  <c r="AP18" i="76" s="1"/>
  <c r="W19" i="76"/>
  <c r="AF18" i="76"/>
  <c r="AO18" i="76" s="1"/>
  <c r="W19" i="38"/>
  <c r="AG18" i="38"/>
  <c r="AP18" i="38" s="1"/>
  <c r="AF18" i="38"/>
  <c r="AO18" i="38" s="1"/>
  <c r="AE18" i="38"/>
  <c r="AN18" i="46"/>
  <c r="AI18" i="46"/>
  <c r="AR18" i="45"/>
  <c r="AE18" i="70"/>
  <c r="AG18" i="70"/>
  <c r="AP18" i="70" s="1"/>
  <c r="AF18" i="70"/>
  <c r="AO18" i="70" s="1"/>
  <c r="W19" i="70"/>
  <c r="AH19" i="88"/>
  <c r="AQ19" i="88" s="1"/>
  <c r="Z20" i="9"/>
  <c r="Z18" i="21"/>
  <c r="AE18" i="2"/>
  <c r="W19" i="2"/>
  <c r="AG18" i="2"/>
  <c r="AP18" i="2" s="1"/>
  <c r="AF18" i="2"/>
  <c r="AO18" i="2" s="1"/>
  <c r="AE18" i="91"/>
  <c r="W19" i="91"/>
  <c r="AG18" i="91"/>
  <c r="AP18" i="91" s="1"/>
  <c r="AF18" i="91"/>
  <c r="AO18" i="91" s="1"/>
  <c r="W18" i="7"/>
  <c r="AG17" i="7"/>
  <c r="AP17" i="7" s="1"/>
  <c r="AF17" i="7"/>
  <c r="AO17" i="7" s="1"/>
  <c r="AE17" i="7"/>
  <c r="AN17" i="63"/>
  <c r="AI17" i="63"/>
  <c r="AF20" i="92"/>
  <c r="AO20" i="92" s="1"/>
  <c r="AE20" i="92"/>
  <c r="W21" i="92"/>
  <c r="AG20" i="92"/>
  <c r="AP20" i="92" s="1"/>
  <c r="Y18" i="6"/>
  <c r="X18" i="6"/>
  <c r="AR16" i="22"/>
  <c r="AI18" i="23"/>
  <c r="AN18" i="23"/>
  <c r="AH19" i="12"/>
  <c r="AQ19" i="12" s="1"/>
  <c r="W18" i="85"/>
  <c r="AG17" i="85"/>
  <c r="AP17" i="85" s="1"/>
  <c r="AF17" i="85"/>
  <c r="AO17" i="85" s="1"/>
  <c r="AE17" i="85"/>
  <c r="AE18" i="25"/>
  <c r="W19" i="25"/>
  <c r="AG18" i="25"/>
  <c r="AP18" i="25" s="1"/>
  <c r="AF18" i="25"/>
  <c r="AO18" i="25" s="1"/>
  <c r="Y19" i="46"/>
  <c r="Z19" i="46" s="1"/>
  <c r="X19" i="46"/>
  <c r="AH17" i="22"/>
  <c r="AQ17" i="22" s="1"/>
  <c r="Y20" i="62"/>
  <c r="Z20" i="62" s="1"/>
  <c r="X20" i="62"/>
  <c r="AH19" i="80"/>
  <c r="AQ19" i="80" s="1"/>
  <c r="W19" i="81"/>
  <c r="AG18" i="81"/>
  <c r="AP18" i="81" s="1"/>
  <c r="AE18" i="81"/>
  <c r="AF18" i="81"/>
  <c r="AO18" i="81" s="1"/>
  <c r="Y18" i="10"/>
  <c r="X18" i="10"/>
  <c r="AH18" i="55"/>
  <c r="AQ18" i="55" s="1"/>
  <c r="AR18" i="40"/>
  <c r="AF18" i="60"/>
  <c r="AO18" i="60" s="1"/>
  <c r="AE18" i="60"/>
  <c r="W19" i="60"/>
  <c r="AG18" i="60"/>
  <c r="AP18" i="60" s="1"/>
  <c r="Y18" i="51"/>
  <c r="X18" i="51"/>
  <c r="AN18" i="35"/>
  <c r="AI18" i="35"/>
  <c r="Y20" i="37"/>
  <c r="X20" i="37"/>
  <c r="AI18" i="42"/>
  <c r="AN18" i="42"/>
  <c r="AI19" i="67"/>
  <c r="AN19" i="67"/>
  <c r="X19" i="39"/>
  <c r="Y19" i="39"/>
  <c r="X19" i="18"/>
  <c r="Y19" i="18"/>
  <c r="X20" i="79"/>
  <c r="Y20" i="79"/>
  <c r="AR17" i="38"/>
  <c r="AF19" i="45"/>
  <c r="AO19" i="45" s="1"/>
  <c r="AG19" i="45"/>
  <c r="AP19" i="45" s="1"/>
  <c r="AE19" i="45"/>
  <c r="W20" i="45"/>
  <c r="W20" i="27"/>
  <c r="AG19" i="27"/>
  <c r="AP19" i="27" s="1"/>
  <c r="AF19" i="27"/>
  <c r="AO19" i="27" s="1"/>
  <c r="AE19" i="27"/>
  <c r="AF17" i="28"/>
  <c r="AO17" i="28" s="1"/>
  <c r="AE17" i="28"/>
  <c r="W18" i="28"/>
  <c r="AG17" i="28"/>
  <c r="AP17" i="28" s="1"/>
  <c r="AH18" i="43"/>
  <c r="AQ18" i="43" s="1"/>
  <c r="AR18" i="80"/>
  <c r="AH19" i="48"/>
  <c r="AQ19" i="48" s="1"/>
  <c r="AR17" i="89"/>
  <c r="AR18" i="84"/>
  <c r="AE19" i="88"/>
  <c r="W20" i="88"/>
  <c r="AG19" i="88"/>
  <c r="AP19" i="88" s="1"/>
  <c r="AF19" i="88"/>
  <c r="AO19" i="88" s="1"/>
  <c r="X19" i="93"/>
  <c r="Y19" i="93"/>
  <c r="AH18" i="89"/>
  <c r="AQ18" i="89" s="1"/>
  <c r="Y18" i="78"/>
  <c r="X18" i="78"/>
  <c r="AR18" i="12"/>
  <c r="AR18" i="30"/>
  <c r="AG18" i="59"/>
  <c r="AP18" i="59" s="1"/>
  <c r="AF18" i="59"/>
  <c r="AO18" i="59" s="1"/>
  <c r="AE18" i="59"/>
  <c r="W19" i="59"/>
  <c r="W20" i="12"/>
  <c r="AG19" i="12"/>
  <c r="AP19" i="12" s="1"/>
  <c r="AF19" i="12"/>
  <c r="AO19" i="12" s="1"/>
  <c r="AE19" i="12"/>
  <c r="AH18" i="38"/>
  <c r="AQ18" i="38" s="1"/>
  <c r="AF17" i="58"/>
  <c r="AO17" i="58" s="1"/>
  <c r="AE17" i="58"/>
  <c r="W18" i="58"/>
  <c r="AG17" i="58"/>
  <c r="AP17" i="58" s="1"/>
  <c r="AG17" i="22"/>
  <c r="AP17" i="22" s="1"/>
  <c r="AF17" i="22"/>
  <c r="AO17" i="22" s="1"/>
  <c r="AE17" i="22"/>
  <c r="W18" i="22"/>
  <c r="AN19" i="62"/>
  <c r="AI19" i="62"/>
  <c r="Y18" i="33"/>
  <c r="X18" i="33"/>
  <c r="Z18" i="33" s="1"/>
  <c r="Y19" i="44"/>
  <c r="X19" i="44"/>
  <c r="X19" i="83"/>
  <c r="Y19" i="83"/>
  <c r="W19" i="87"/>
  <c r="AG18" i="87"/>
  <c r="AP18" i="87" s="1"/>
  <c r="AF18" i="87"/>
  <c r="AO18" i="87" s="1"/>
  <c r="AE18" i="87"/>
  <c r="W20" i="80"/>
  <c r="AG19" i="80"/>
  <c r="AP19" i="80" s="1"/>
  <c r="AF19" i="80"/>
  <c r="AO19" i="80" s="1"/>
  <c r="AE19" i="80"/>
  <c r="AI17" i="10"/>
  <c r="AN17" i="10"/>
  <c r="X18" i="71"/>
  <c r="Y18" i="71"/>
  <c r="W19" i="55"/>
  <c r="AG18" i="55"/>
  <c r="AP18" i="55" s="1"/>
  <c r="AF18" i="55"/>
  <c r="AO18" i="55" s="1"/>
  <c r="AE18" i="55"/>
  <c r="AR19" i="92"/>
  <c r="W20" i="13"/>
  <c r="AG19" i="13"/>
  <c r="AP19" i="13" s="1"/>
  <c r="AF19" i="13"/>
  <c r="AO19" i="13" s="1"/>
  <c r="AE19" i="13"/>
  <c r="AR17" i="76"/>
  <c r="AR19" i="41"/>
  <c r="AN17" i="51"/>
  <c r="AI17" i="51"/>
  <c r="X19" i="95"/>
  <c r="Y19" i="95"/>
  <c r="Y19" i="73"/>
  <c r="X19" i="73"/>
  <c r="AI18" i="57"/>
  <c r="AN18" i="57"/>
  <c r="Y19" i="74"/>
  <c r="X19" i="74"/>
  <c r="X19" i="24"/>
  <c r="Y19" i="24"/>
  <c r="AN19" i="82"/>
  <c r="AI19" i="82"/>
  <c r="Y19" i="1"/>
  <c r="X19" i="1"/>
  <c r="Y18" i="34"/>
  <c r="X18" i="34"/>
  <c r="X20" i="26"/>
  <c r="Y20" i="26"/>
  <c r="AN19" i="96"/>
  <c r="AI19" i="96"/>
  <c r="AR18" i="48"/>
  <c r="AI17" i="6"/>
  <c r="AN17" i="6"/>
  <c r="AH19" i="68"/>
  <c r="AQ19" i="68" s="1"/>
  <c r="X19" i="23"/>
  <c r="Y19" i="23"/>
  <c r="AR18" i="88"/>
  <c r="AH19" i="40"/>
  <c r="AQ19" i="40" s="1"/>
  <c r="AF19" i="32"/>
  <c r="AO19" i="32" s="1"/>
  <c r="AE19" i="32"/>
  <c r="W20" i="32"/>
  <c r="AG19" i="32"/>
  <c r="AP19" i="32" s="1"/>
  <c r="AR17" i="87"/>
  <c r="AE19" i="69"/>
  <c r="W20" i="69"/>
  <c r="AG19" i="69"/>
  <c r="AP19" i="69" s="1"/>
  <c r="AF19" i="69"/>
  <c r="AO19" i="69" s="1"/>
  <c r="AH18" i="76"/>
  <c r="AQ18" i="76" s="1"/>
  <c r="AH20" i="41"/>
  <c r="AQ20" i="41" s="1"/>
  <c r="AR17" i="70"/>
  <c r="W20" i="29"/>
  <c r="AG19" i="29"/>
  <c r="AP19" i="29" s="1"/>
  <c r="AF19" i="29"/>
  <c r="AO19" i="29" s="1"/>
  <c r="AE19" i="29"/>
  <c r="Z18" i="89"/>
  <c r="AR17" i="55"/>
  <c r="AH19" i="84"/>
  <c r="AQ19" i="84" s="1"/>
  <c r="AH19" i="45"/>
  <c r="AQ19" i="45" s="1"/>
  <c r="AI18" i="64"/>
  <c r="AN18" i="64"/>
  <c r="W19" i="65"/>
  <c r="AG18" i="65"/>
  <c r="AP18" i="65" s="1"/>
  <c r="AF18" i="65"/>
  <c r="AO18" i="65" s="1"/>
  <c r="AE18" i="65"/>
  <c r="Z20" i="41"/>
  <c r="Y19" i="31"/>
  <c r="X19" i="31"/>
  <c r="AH19" i="53"/>
  <c r="AQ19" i="53" s="1"/>
  <c r="X19" i="66"/>
  <c r="Y19" i="66"/>
  <c r="X19" i="75"/>
  <c r="Y19" i="75"/>
  <c r="AH18" i="70"/>
  <c r="AQ18" i="70" s="1"/>
  <c r="AN17" i="71"/>
  <c r="AI17" i="71"/>
  <c r="AH19" i="30"/>
  <c r="AQ19" i="30" s="1"/>
  <c r="Y18" i="94"/>
  <c r="X18" i="94"/>
  <c r="X18" i="20"/>
  <c r="Y18" i="20"/>
  <c r="AR17" i="43"/>
  <c r="AN18" i="86"/>
  <c r="AI18" i="86"/>
  <c r="AI18" i="90"/>
  <c r="AN18" i="90"/>
  <c r="X20" i="61"/>
  <c r="Y20" i="61"/>
  <c r="Z20" i="61" s="1"/>
  <c r="AI18" i="1"/>
  <c r="AN18" i="1"/>
  <c r="AI18" i="39"/>
  <c r="AN18" i="39"/>
  <c r="AN18" i="36"/>
  <c r="AI18" i="36"/>
  <c r="AI19" i="79"/>
  <c r="AN19" i="79"/>
  <c r="AI18" i="56"/>
  <c r="AN18" i="56"/>
  <c r="X20" i="19"/>
  <c r="Y20" i="19"/>
  <c r="AE19" i="84" l="1"/>
  <c r="AE18" i="43"/>
  <c r="AF19" i="84"/>
  <c r="AO19" i="84" s="1"/>
  <c r="Z19" i="90"/>
  <c r="AF19" i="40"/>
  <c r="AO19" i="40" s="1"/>
  <c r="W20" i="68"/>
  <c r="W19" i="43"/>
  <c r="W20" i="84"/>
  <c r="Z19" i="66"/>
  <c r="Z20" i="26"/>
  <c r="Z18" i="6"/>
  <c r="AF19" i="68"/>
  <c r="AO19" i="68" s="1"/>
  <c r="Z19" i="64"/>
  <c r="Z19" i="35"/>
  <c r="Z19" i="75"/>
  <c r="Z18" i="20"/>
  <c r="Z19" i="83"/>
  <c r="AF18" i="43"/>
  <c r="AO18" i="43" s="1"/>
  <c r="Z18" i="10"/>
  <c r="Z18" i="63"/>
  <c r="Z19" i="57"/>
  <c r="Z18" i="34"/>
  <c r="AF18" i="34" s="1"/>
  <c r="AO18" i="34" s="1"/>
  <c r="Z19" i="31"/>
  <c r="AE19" i="31" s="1"/>
  <c r="Z19" i="74"/>
  <c r="Z19" i="18"/>
  <c r="Z19" i="52"/>
  <c r="Z20" i="82"/>
  <c r="AG19" i="68"/>
  <c r="AP19" i="68" s="1"/>
  <c r="Z18" i="78"/>
  <c r="Z19" i="23"/>
  <c r="AF19" i="23" s="1"/>
  <c r="AO19" i="23" s="1"/>
  <c r="Z20" i="67"/>
  <c r="Z19" i="42"/>
  <c r="Z18" i="51"/>
  <c r="AE18" i="51" s="1"/>
  <c r="Z18" i="72"/>
  <c r="Z18" i="94"/>
  <c r="W19" i="94" s="1"/>
  <c r="Z19" i="73"/>
  <c r="W20" i="73" s="1"/>
  <c r="AG19" i="31"/>
  <c r="AP19" i="31" s="1"/>
  <c r="AF19" i="35"/>
  <c r="AO19" i="35" s="1"/>
  <c r="AE19" i="35"/>
  <c r="W20" i="35"/>
  <c r="AG19" i="35"/>
  <c r="AP19" i="35" s="1"/>
  <c r="W19" i="63"/>
  <c r="AG18" i="63"/>
  <c r="AP18" i="63" s="1"/>
  <c r="AF18" i="63"/>
  <c r="AO18" i="63" s="1"/>
  <c r="AE18" i="63"/>
  <c r="W21" i="61"/>
  <c r="AG20" i="61"/>
  <c r="AP20" i="61" s="1"/>
  <c r="AF20" i="61"/>
  <c r="AO20" i="61" s="1"/>
  <c r="AE20" i="61"/>
  <c r="AG19" i="66"/>
  <c r="AP19" i="66" s="1"/>
  <c r="W20" i="66"/>
  <c r="AF19" i="66"/>
  <c r="AO19" i="66" s="1"/>
  <c r="AE19" i="66"/>
  <c r="W21" i="26"/>
  <c r="AG20" i="26"/>
  <c r="AP20" i="26" s="1"/>
  <c r="AF20" i="26"/>
  <c r="AO20" i="26" s="1"/>
  <c r="AE20" i="26"/>
  <c r="W21" i="62"/>
  <c r="AG20" i="62"/>
  <c r="AP20" i="62" s="1"/>
  <c r="AF20" i="62"/>
  <c r="AO20" i="62" s="1"/>
  <c r="AE20" i="62"/>
  <c r="AF18" i="6"/>
  <c r="AO18" i="6" s="1"/>
  <c r="AE18" i="6"/>
  <c r="W19" i="6"/>
  <c r="AG18" i="6"/>
  <c r="AP18" i="6" s="1"/>
  <c r="AE20" i="67"/>
  <c r="W21" i="67"/>
  <c r="AF20" i="67"/>
  <c r="AO20" i="67" s="1"/>
  <c r="AG20" i="67"/>
  <c r="AP20" i="67" s="1"/>
  <c r="W19" i="72"/>
  <c r="AG18" i="72"/>
  <c r="AP18" i="72" s="1"/>
  <c r="AF18" i="72"/>
  <c r="AO18" i="72" s="1"/>
  <c r="AE18" i="72"/>
  <c r="W19" i="20"/>
  <c r="AG18" i="20"/>
  <c r="AP18" i="20" s="1"/>
  <c r="AF18" i="20"/>
  <c r="AO18" i="20" s="1"/>
  <c r="AE18" i="20"/>
  <c r="AE19" i="18"/>
  <c r="W20" i="18"/>
  <c r="AG19" i="18"/>
  <c r="AP19" i="18" s="1"/>
  <c r="AF19" i="18"/>
  <c r="AO19" i="18" s="1"/>
  <c r="W20" i="42"/>
  <c r="AG19" i="42"/>
  <c r="AP19" i="42" s="1"/>
  <c r="AF19" i="42"/>
  <c r="AO19" i="42" s="1"/>
  <c r="AE19" i="42"/>
  <c r="AR18" i="39"/>
  <c r="AR18" i="1"/>
  <c r="AR18" i="86"/>
  <c r="AR17" i="71"/>
  <c r="W20" i="75"/>
  <c r="AG19" i="75"/>
  <c r="AP19" i="75" s="1"/>
  <c r="AE19" i="75"/>
  <c r="AF19" i="75"/>
  <c r="AO19" i="75" s="1"/>
  <c r="AH19" i="31"/>
  <c r="AQ19" i="31" s="1"/>
  <c r="X20" i="69"/>
  <c r="Y20" i="69"/>
  <c r="AH18" i="34"/>
  <c r="AQ18" i="34" s="1"/>
  <c r="AR19" i="82"/>
  <c r="AR17" i="10"/>
  <c r="AN18" i="87"/>
  <c r="AI18" i="87"/>
  <c r="AH19" i="83"/>
  <c r="AQ19" i="83" s="1"/>
  <c r="Y20" i="88"/>
  <c r="X20" i="88"/>
  <c r="AN19" i="45"/>
  <c r="AI19" i="45"/>
  <c r="AR18" i="42"/>
  <c r="AH18" i="51"/>
  <c r="AQ18" i="51" s="1"/>
  <c r="Y19" i="81"/>
  <c r="X19" i="81"/>
  <c r="AH20" i="62"/>
  <c r="AQ20" i="62" s="1"/>
  <c r="AI18" i="25"/>
  <c r="AN18" i="25"/>
  <c r="AH18" i="6"/>
  <c r="AQ18" i="6" s="1"/>
  <c r="AI20" i="92"/>
  <c r="AN20" i="92"/>
  <c r="AI18" i="91"/>
  <c r="AN18" i="91"/>
  <c r="AE20" i="9"/>
  <c r="W21" i="9"/>
  <c r="AG20" i="9"/>
  <c r="AP20" i="9" s="1"/>
  <c r="AF20" i="9"/>
  <c r="AO20" i="9" s="1"/>
  <c r="X19" i="70"/>
  <c r="Y19" i="70"/>
  <c r="AR18" i="46"/>
  <c r="AR18" i="52"/>
  <c r="AE19" i="64"/>
  <c r="W20" i="64"/>
  <c r="AG19" i="64"/>
  <c r="AP19" i="64" s="1"/>
  <c r="AF19" i="64"/>
  <c r="AO19" i="64" s="1"/>
  <c r="AE20" i="82"/>
  <c r="AG20" i="82"/>
  <c r="AP20" i="82" s="1"/>
  <c r="AF20" i="82"/>
  <c r="AO20" i="82" s="1"/>
  <c r="W21" i="82"/>
  <c r="AH19" i="42"/>
  <c r="AQ19" i="42" s="1"/>
  <c r="AR18" i="3"/>
  <c r="Y20" i="14"/>
  <c r="X20" i="14"/>
  <c r="Y20" i="40"/>
  <c r="X20" i="40"/>
  <c r="X20" i="48"/>
  <c r="Y20" i="48"/>
  <c r="X20" i="53"/>
  <c r="Y20" i="53"/>
  <c r="X20" i="30"/>
  <c r="Y20" i="30"/>
  <c r="AN19" i="69"/>
  <c r="AI19" i="69"/>
  <c r="AI19" i="32"/>
  <c r="AN19" i="32"/>
  <c r="AR19" i="96"/>
  <c r="W20" i="74"/>
  <c r="AG19" i="74"/>
  <c r="AP19" i="74" s="1"/>
  <c r="AF19" i="74"/>
  <c r="AO19" i="74" s="1"/>
  <c r="AE19" i="74"/>
  <c r="X20" i="13"/>
  <c r="Y20" i="13"/>
  <c r="Y19" i="55"/>
  <c r="X19" i="55"/>
  <c r="AI19" i="80"/>
  <c r="AN19" i="80"/>
  <c r="W20" i="83"/>
  <c r="AG19" i="83"/>
  <c r="AP19" i="83" s="1"/>
  <c r="AF19" i="83"/>
  <c r="AO19" i="83" s="1"/>
  <c r="AE19" i="83"/>
  <c r="W19" i="33"/>
  <c r="AG18" i="33"/>
  <c r="AP18" i="33" s="1"/>
  <c r="AF18" i="33"/>
  <c r="AO18" i="33" s="1"/>
  <c r="AE18" i="33"/>
  <c r="W19" i="78"/>
  <c r="AG18" i="78"/>
  <c r="AP18" i="78" s="1"/>
  <c r="AF18" i="78"/>
  <c r="AO18" i="78" s="1"/>
  <c r="AE18" i="78"/>
  <c r="AN19" i="27"/>
  <c r="AI19" i="27"/>
  <c r="AH20" i="79"/>
  <c r="AQ20" i="79" s="1"/>
  <c r="AH19" i="39"/>
  <c r="AQ19" i="39" s="1"/>
  <c r="AH20" i="37"/>
  <c r="AQ20" i="37" s="1"/>
  <c r="AG18" i="10"/>
  <c r="AP18" i="10" s="1"/>
  <c r="AF18" i="10"/>
  <c r="AO18" i="10" s="1"/>
  <c r="AE18" i="10"/>
  <c r="W19" i="10"/>
  <c r="AE19" i="46"/>
  <c r="W20" i="46"/>
  <c r="AF19" i="46"/>
  <c r="AO19" i="46" s="1"/>
  <c r="AG19" i="46"/>
  <c r="AP19" i="46" s="1"/>
  <c r="AN17" i="85"/>
  <c r="AI17" i="85"/>
  <c r="Y18" i="7"/>
  <c r="X18" i="7"/>
  <c r="W21" i="96"/>
  <c r="AG20" i="96"/>
  <c r="AP20" i="96" s="1"/>
  <c r="AF20" i="96"/>
  <c r="AO20" i="96" s="1"/>
  <c r="AE20" i="96"/>
  <c r="AH19" i="36"/>
  <c r="AQ19" i="36" s="1"/>
  <c r="AR18" i="4"/>
  <c r="Y20" i="17"/>
  <c r="X20" i="17"/>
  <c r="AR17" i="16"/>
  <c r="W20" i="90"/>
  <c r="AG19" i="90"/>
  <c r="AP19" i="90" s="1"/>
  <c r="AF19" i="90"/>
  <c r="AO19" i="90" s="1"/>
  <c r="AE19" i="90"/>
  <c r="AR17" i="72"/>
  <c r="AE18" i="54"/>
  <c r="W19" i="54"/>
  <c r="AF18" i="54"/>
  <c r="AO18" i="54" s="1"/>
  <c r="AG18" i="54"/>
  <c r="AP18" i="54" s="1"/>
  <c r="Y20" i="50"/>
  <c r="X20" i="50"/>
  <c r="AR18" i="93"/>
  <c r="AR19" i="26"/>
  <c r="AR18" i="74"/>
  <c r="X20" i="68"/>
  <c r="Y20" i="68"/>
  <c r="X19" i="43"/>
  <c r="Y19" i="43"/>
  <c r="AN19" i="84"/>
  <c r="AI19" i="84"/>
  <c r="AR18" i="90"/>
  <c r="AH18" i="20"/>
  <c r="AQ18" i="20" s="1"/>
  <c r="AH19" i="66"/>
  <c r="AQ19" i="66" s="1"/>
  <c r="Y20" i="29"/>
  <c r="X20" i="29"/>
  <c r="AH19" i="95"/>
  <c r="AQ19" i="95" s="1"/>
  <c r="AH19" i="44"/>
  <c r="AQ19" i="44" s="1"/>
  <c r="AR19" i="62"/>
  <c r="Y20" i="12"/>
  <c r="Z20" i="12" s="1"/>
  <c r="X20" i="12"/>
  <c r="AH19" i="93"/>
  <c r="AQ19" i="93" s="1"/>
  <c r="AI19" i="88"/>
  <c r="AN19" i="88"/>
  <c r="X18" i="28"/>
  <c r="Y18" i="28"/>
  <c r="Z20" i="79"/>
  <c r="Z19" i="39"/>
  <c r="AR17" i="63"/>
  <c r="AI18" i="38"/>
  <c r="AN18" i="38"/>
  <c r="AH19" i="56"/>
  <c r="AQ19" i="56" s="1"/>
  <c r="X19" i="8"/>
  <c r="Y19" i="8"/>
  <c r="Y19" i="49"/>
  <c r="X19" i="49"/>
  <c r="AR17" i="20"/>
  <c r="Y19" i="77"/>
  <c r="X19" i="77"/>
  <c r="AI19" i="17"/>
  <c r="AN19" i="17"/>
  <c r="AR17" i="34"/>
  <c r="AR18" i="24"/>
  <c r="AH19" i="4"/>
  <c r="AQ19" i="4" s="1"/>
  <c r="AI18" i="47"/>
  <c r="AN18" i="47"/>
  <c r="AR17" i="33"/>
  <c r="X19" i="5"/>
  <c r="Y19" i="5"/>
  <c r="Z19" i="5" s="1"/>
  <c r="Y18" i="11"/>
  <c r="X18" i="11"/>
  <c r="AI19" i="50"/>
  <c r="AN19" i="50"/>
  <c r="AH18" i="16"/>
  <c r="AQ18" i="16" s="1"/>
  <c r="AH19" i="3"/>
  <c r="AQ19" i="3" s="1"/>
  <c r="AR17" i="78"/>
  <c r="W21" i="41"/>
  <c r="AG20" i="41"/>
  <c r="AP20" i="41" s="1"/>
  <c r="AF20" i="41"/>
  <c r="AO20" i="41" s="1"/>
  <c r="AE20" i="41"/>
  <c r="AR18" i="64"/>
  <c r="AH19" i="1"/>
  <c r="AQ19" i="1" s="1"/>
  <c r="AH19" i="24"/>
  <c r="AQ19" i="24" s="1"/>
  <c r="AR18" i="57"/>
  <c r="Z19" i="95"/>
  <c r="AH18" i="71"/>
  <c r="AQ18" i="71" s="1"/>
  <c r="X18" i="58"/>
  <c r="Y18" i="58"/>
  <c r="Y19" i="59"/>
  <c r="X19" i="59"/>
  <c r="Z19" i="93"/>
  <c r="Z20" i="37"/>
  <c r="AR18" i="23"/>
  <c r="X19" i="2"/>
  <c r="Z19" i="2" s="1"/>
  <c r="Y19" i="2"/>
  <c r="AN18" i="70"/>
  <c r="AI18" i="70"/>
  <c r="X19" i="76"/>
  <c r="Y19" i="76"/>
  <c r="AH18" i="15"/>
  <c r="AQ18" i="15" s="1"/>
  <c r="Z19" i="36"/>
  <c r="AH19" i="86"/>
  <c r="AQ19" i="86" s="1"/>
  <c r="AI18" i="8"/>
  <c r="AN18" i="8"/>
  <c r="AI18" i="49"/>
  <c r="AN18" i="49"/>
  <c r="AR18" i="73"/>
  <c r="AI18" i="5"/>
  <c r="AN18" i="5"/>
  <c r="AI17" i="11"/>
  <c r="AN17" i="11"/>
  <c r="AR18" i="18"/>
  <c r="Z18" i="16"/>
  <c r="AR18" i="95"/>
  <c r="Z19" i="3"/>
  <c r="AI19" i="14"/>
  <c r="AN19" i="14"/>
  <c r="AI19" i="40"/>
  <c r="AN19" i="40"/>
  <c r="AN19" i="48"/>
  <c r="AI19" i="48"/>
  <c r="AN19" i="30"/>
  <c r="AI19" i="30"/>
  <c r="X20" i="84"/>
  <c r="Y20" i="84"/>
  <c r="AR18" i="56"/>
  <c r="AH20" i="19"/>
  <c r="AQ20" i="19" s="1"/>
  <c r="AR18" i="36"/>
  <c r="AH18" i="94"/>
  <c r="AQ18" i="94" s="1"/>
  <c r="AI18" i="65"/>
  <c r="AN18" i="65"/>
  <c r="W19" i="89"/>
  <c r="AG18" i="89"/>
  <c r="AP18" i="89" s="1"/>
  <c r="AF18" i="89"/>
  <c r="AO18" i="89" s="1"/>
  <c r="AE18" i="89"/>
  <c r="AR17" i="6"/>
  <c r="AH20" i="26"/>
  <c r="AQ20" i="26" s="1"/>
  <c r="Z19" i="24"/>
  <c r="AH19" i="73"/>
  <c r="AQ19" i="73" s="1"/>
  <c r="AR17" i="51"/>
  <c r="AI19" i="13"/>
  <c r="AN19" i="13"/>
  <c r="AI18" i="55"/>
  <c r="AN18" i="55"/>
  <c r="Z18" i="71"/>
  <c r="X19" i="87"/>
  <c r="Y19" i="87"/>
  <c r="Z19" i="44"/>
  <c r="X18" i="22"/>
  <c r="Y18" i="22"/>
  <c r="AI17" i="58"/>
  <c r="AN17" i="58"/>
  <c r="AN18" i="59"/>
  <c r="AI18" i="59"/>
  <c r="AI17" i="28"/>
  <c r="AN17" i="28"/>
  <c r="X20" i="27"/>
  <c r="Y20" i="27"/>
  <c r="AH19" i="18"/>
  <c r="AQ19" i="18" s="1"/>
  <c r="AR19" i="67"/>
  <c r="AR18" i="35"/>
  <c r="X19" i="60"/>
  <c r="Y19" i="60"/>
  <c r="Z19" i="60" s="1"/>
  <c r="AN18" i="81"/>
  <c r="AI18" i="81"/>
  <c r="Y19" i="25"/>
  <c r="X19" i="25"/>
  <c r="Y21" i="92"/>
  <c r="X21" i="92"/>
  <c r="AI17" i="7"/>
  <c r="AN17" i="7"/>
  <c r="X19" i="91"/>
  <c r="Y19" i="91"/>
  <c r="AI18" i="2"/>
  <c r="AN18" i="2"/>
  <c r="Z18" i="15"/>
  <c r="Z19" i="56"/>
  <c r="AR19" i="37"/>
  <c r="Z19" i="86"/>
  <c r="AH18" i="63"/>
  <c r="AQ18" i="63" s="1"/>
  <c r="AI18" i="77"/>
  <c r="AN18" i="77"/>
  <c r="AH19" i="52"/>
  <c r="AQ19" i="52" s="1"/>
  <c r="AH19" i="57"/>
  <c r="AQ19" i="57" s="1"/>
  <c r="Z19" i="4"/>
  <c r="AR17" i="94"/>
  <c r="AR18" i="83"/>
  <c r="AR18" i="75"/>
  <c r="AH20" i="67"/>
  <c r="AQ20" i="67" s="1"/>
  <c r="AR19" i="61"/>
  <c r="AH18" i="72"/>
  <c r="AQ18" i="72" s="1"/>
  <c r="AN19" i="68"/>
  <c r="AI19" i="68"/>
  <c r="AN18" i="43"/>
  <c r="AI18" i="43"/>
  <c r="X19" i="65"/>
  <c r="Y19" i="65"/>
  <c r="AR19" i="79"/>
  <c r="Z20" i="19"/>
  <c r="AH20" i="61"/>
  <c r="AQ20" i="61" s="1"/>
  <c r="AH19" i="75"/>
  <c r="AQ19" i="75" s="1"/>
  <c r="AI19" i="29"/>
  <c r="AN19" i="29"/>
  <c r="X20" i="32"/>
  <c r="Y20" i="32"/>
  <c r="AH19" i="23"/>
  <c r="AQ19" i="23" s="1"/>
  <c r="Z19" i="1"/>
  <c r="AH19" i="74"/>
  <c r="AQ19" i="74" s="1"/>
  <c r="Y20" i="80"/>
  <c r="X20" i="80"/>
  <c r="AH18" i="33"/>
  <c r="AQ18" i="33" s="1"/>
  <c r="AN17" i="22"/>
  <c r="AI17" i="22"/>
  <c r="AI19" i="12"/>
  <c r="AN19" i="12"/>
  <c r="AH18" i="78"/>
  <c r="AQ18" i="78" s="1"/>
  <c r="X20" i="45"/>
  <c r="Y20" i="45"/>
  <c r="AI18" i="60"/>
  <c r="AN18" i="60"/>
  <c r="AH18" i="10"/>
  <c r="AQ18" i="10" s="1"/>
  <c r="AH19" i="46"/>
  <c r="AQ19" i="46" s="1"/>
  <c r="Y18" i="85"/>
  <c r="X18" i="85"/>
  <c r="W19" i="21"/>
  <c r="AG18" i="21"/>
  <c r="AP18" i="21" s="1"/>
  <c r="AF18" i="21"/>
  <c r="AO18" i="21" s="1"/>
  <c r="AE18" i="21"/>
  <c r="Y19" i="38"/>
  <c r="X19" i="38"/>
  <c r="AI18" i="76"/>
  <c r="AN18" i="76"/>
  <c r="AH20" i="96"/>
  <c r="AQ20" i="96" s="1"/>
  <c r="AH19" i="64"/>
  <c r="AQ19" i="64" s="1"/>
  <c r="AG19" i="52"/>
  <c r="AP19" i="52" s="1"/>
  <c r="AF19" i="52"/>
  <c r="AO19" i="52" s="1"/>
  <c r="W20" i="52"/>
  <c r="AE19" i="52"/>
  <c r="AH20" i="82"/>
  <c r="AQ20" i="82" s="1"/>
  <c r="AE19" i="57"/>
  <c r="W20" i="57"/>
  <c r="AG19" i="57"/>
  <c r="AP19" i="57" s="1"/>
  <c r="AF19" i="57"/>
  <c r="AO19" i="57" s="1"/>
  <c r="AH19" i="90"/>
  <c r="AQ19" i="90" s="1"/>
  <c r="Y19" i="47"/>
  <c r="X19" i="47"/>
  <c r="AR18" i="44"/>
  <c r="AR18" i="66"/>
  <c r="AR18" i="31"/>
  <c r="AR17" i="15"/>
  <c r="AR19" i="19"/>
  <c r="AH19" i="35"/>
  <c r="AQ19" i="35" s="1"/>
  <c r="AN19" i="53"/>
  <c r="AI19" i="53"/>
  <c r="Z19" i="49" l="1"/>
  <c r="Z20" i="48"/>
  <c r="AG19" i="23"/>
  <c r="AP19" i="23" s="1"/>
  <c r="W19" i="51"/>
  <c r="W20" i="31"/>
  <c r="Z19" i="47"/>
  <c r="Z19" i="59"/>
  <c r="Z20" i="40"/>
  <c r="W20" i="23"/>
  <c r="AG18" i="34"/>
  <c r="AP18" i="34" s="1"/>
  <c r="AE19" i="73"/>
  <c r="Z19" i="65"/>
  <c r="Z18" i="58"/>
  <c r="Z20" i="17"/>
  <c r="Z20" i="53"/>
  <c r="Z20" i="14"/>
  <c r="W19" i="34"/>
  <c r="AF19" i="31"/>
  <c r="AO19" i="31" s="1"/>
  <c r="AE18" i="34"/>
  <c r="Z20" i="45"/>
  <c r="Z20" i="68"/>
  <c r="AF19" i="73"/>
  <c r="AO19" i="73" s="1"/>
  <c r="Z19" i="91"/>
  <c r="Z18" i="22"/>
  <c r="Z20" i="30"/>
  <c r="Z19" i="81"/>
  <c r="AG19" i="81" s="1"/>
  <c r="AP19" i="81" s="1"/>
  <c r="AE19" i="23"/>
  <c r="AF18" i="51"/>
  <c r="AO18" i="51" s="1"/>
  <c r="AG19" i="73"/>
  <c r="AP19" i="73" s="1"/>
  <c r="Z18" i="28"/>
  <c r="AG18" i="28" s="1"/>
  <c r="AP18" i="28" s="1"/>
  <c r="AG18" i="51"/>
  <c r="AP18" i="51" s="1"/>
  <c r="AF18" i="94"/>
  <c r="AO18" i="94" s="1"/>
  <c r="Z20" i="13"/>
  <c r="AF20" i="13" s="1"/>
  <c r="AO20" i="13" s="1"/>
  <c r="AE18" i="94"/>
  <c r="Z19" i="25"/>
  <c r="AG18" i="94"/>
  <c r="AP18" i="94" s="1"/>
  <c r="Z18" i="11"/>
  <c r="AE18" i="11" s="1"/>
  <c r="Z19" i="77"/>
  <c r="W20" i="77" s="1"/>
  <c r="AG19" i="2"/>
  <c r="AP19" i="2" s="1"/>
  <c r="AF19" i="2"/>
  <c r="AO19" i="2" s="1"/>
  <c r="AE19" i="2"/>
  <c r="W20" i="2"/>
  <c r="AG18" i="11"/>
  <c r="AP18" i="11" s="1"/>
  <c r="W20" i="47"/>
  <c r="AG19" i="47"/>
  <c r="AP19" i="47" s="1"/>
  <c r="AF19" i="47"/>
  <c r="AO19" i="47" s="1"/>
  <c r="AE19" i="47"/>
  <c r="W19" i="28"/>
  <c r="AE20" i="12"/>
  <c r="W21" i="12"/>
  <c r="AG20" i="12"/>
  <c r="AP20" i="12" s="1"/>
  <c r="AF20" i="12"/>
  <c r="AO20" i="12" s="1"/>
  <c r="AG19" i="77"/>
  <c r="AP19" i="77" s="1"/>
  <c r="AF19" i="77"/>
  <c r="AO19" i="77" s="1"/>
  <c r="AE19" i="77"/>
  <c r="AE19" i="81"/>
  <c r="AF19" i="81"/>
  <c r="AO19" i="81" s="1"/>
  <c r="W20" i="81"/>
  <c r="AG19" i="5"/>
  <c r="AP19" i="5" s="1"/>
  <c r="AF19" i="5"/>
  <c r="AO19" i="5" s="1"/>
  <c r="AE19" i="5"/>
  <c r="W20" i="5"/>
  <c r="AE20" i="13"/>
  <c r="W21" i="13"/>
  <c r="AG20" i="13"/>
  <c r="AP20" i="13" s="1"/>
  <c r="AG19" i="91"/>
  <c r="AP19" i="91" s="1"/>
  <c r="AF19" i="91"/>
  <c r="AO19" i="91" s="1"/>
  <c r="AE19" i="91"/>
  <c r="W20" i="91"/>
  <c r="AG20" i="17"/>
  <c r="AP20" i="17" s="1"/>
  <c r="AF20" i="17"/>
  <c r="AO20" i="17" s="1"/>
  <c r="AE20" i="17"/>
  <c r="W21" i="17"/>
  <c r="W20" i="25"/>
  <c r="AG19" i="25"/>
  <c r="AP19" i="25" s="1"/>
  <c r="AF19" i="25"/>
  <c r="AO19" i="25" s="1"/>
  <c r="AE19" i="25"/>
  <c r="W20" i="59"/>
  <c r="AG19" i="59"/>
  <c r="AP19" i="59" s="1"/>
  <c r="AF19" i="59"/>
  <c r="AO19" i="59" s="1"/>
  <c r="AE19" i="59"/>
  <c r="AG19" i="49"/>
  <c r="AP19" i="49" s="1"/>
  <c r="AF19" i="49"/>
  <c r="AO19" i="49" s="1"/>
  <c r="AE19" i="49"/>
  <c r="W20" i="49"/>
  <c r="W21" i="45"/>
  <c r="AG20" i="45"/>
  <c r="AP20" i="45" s="1"/>
  <c r="AF20" i="45"/>
  <c r="AO20" i="45" s="1"/>
  <c r="AE20" i="45"/>
  <c r="AI19" i="57"/>
  <c r="AN19" i="57"/>
  <c r="AN19" i="52"/>
  <c r="AI19" i="52"/>
  <c r="AR18" i="76"/>
  <c r="AR17" i="22"/>
  <c r="AG20" i="19"/>
  <c r="AP20" i="19" s="1"/>
  <c r="AF20" i="19"/>
  <c r="AO20" i="19" s="1"/>
  <c r="AE20" i="19"/>
  <c r="W21" i="19"/>
  <c r="AR18" i="43"/>
  <c r="AR17" i="7"/>
  <c r="AF19" i="44"/>
  <c r="AO19" i="44" s="1"/>
  <c r="AE19" i="44"/>
  <c r="W20" i="44"/>
  <c r="AG19" i="44"/>
  <c r="AP19" i="44" s="1"/>
  <c r="AR18" i="55"/>
  <c r="AR18" i="65"/>
  <c r="AR17" i="11"/>
  <c r="AR18" i="49"/>
  <c r="AH19" i="76"/>
  <c r="AQ19" i="76" s="1"/>
  <c r="AH20" i="50"/>
  <c r="AQ20" i="50" s="1"/>
  <c r="AI18" i="54"/>
  <c r="AN18" i="54"/>
  <c r="X20" i="90"/>
  <c r="Y20" i="90"/>
  <c r="AN18" i="10"/>
  <c r="AI18" i="10"/>
  <c r="AR19" i="27"/>
  <c r="AN19" i="83"/>
  <c r="AI19" i="83"/>
  <c r="AR19" i="80"/>
  <c r="AH20" i="14"/>
  <c r="AQ20" i="14" s="1"/>
  <c r="AI19" i="64"/>
  <c r="AN19" i="64"/>
  <c r="AH19" i="70"/>
  <c r="AQ19" i="70" s="1"/>
  <c r="Y20" i="18"/>
  <c r="X20" i="18"/>
  <c r="AI18" i="72"/>
  <c r="AN18" i="72"/>
  <c r="Y21" i="67"/>
  <c r="X21" i="67"/>
  <c r="AI20" i="62"/>
  <c r="AN20" i="62"/>
  <c r="X20" i="23"/>
  <c r="Y20" i="23"/>
  <c r="X19" i="63"/>
  <c r="Y19" i="63"/>
  <c r="X20" i="35"/>
  <c r="Y20" i="35"/>
  <c r="X20" i="52"/>
  <c r="Y20" i="52"/>
  <c r="AH19" i="38"/>
  <c r="AQ19" i="38" s="1"/>
  <c r="X19" i="21"/>
  <c r="Y19" i="21"/>
  <c r="AR18" i="60"/>
  <c r="AH20" i="80"/>
  <c r="AQ20" i="80" s="1"/>
  <c r="AH20" i="32"/>
  <c r="AQ20" i="32" s="1"/>
  <c r="AE19" i="86"/>
  <c r="AF19" i="86"/>
  <c r="AO19" i="86" s="1"/>
  <c r="W20" i="86"/>
  <c r="AG19" i="86"/>
  <c r="AP19" i="86" s="1"/>
  <c r="AR18" i="2"/>
  <c r="AH21" i="92"/>
  <c r="AQ21" i="92" s="1"/>
  <c r="AR18" i="81"/>
  <c r="AH20" i="27"/>
  <c r="AQ20" i="27" s="1"/>
  <c r="AN18" i="89"/>
  <c r="AI18" i="89"/>
  <c r="AH20" i="84"/>
  <c r="AQ20" i="84" s="1"/>
  <c r="Z19" i="76"/>
  <c r="AF19" i="95"/>
  <c r="AO19" i="95" s="1"/>
  <c r="AG19" i="95"/>
  <c r="AP19" i="95" s="1"/>
  <c r="AE19" i="95"/>
  <c r="W20" i="95"/>
  <c r="AR18" i="38"/>
  <c r="AH18" i="28"/>
  <c r="AQ18" i="28" s="1"/>
  <c r="AH20" i="29"/>
  <c r="AQ20" i="29" s="1"/>
  <c r="AH19" i="43"/>
  <c r="AQ19" i="43" s="1"/>
  <c r="AH18" i="7"/>
  <c r="AQ18" i="7" s="1"/>
  <c r="AH19" i="55"/>
  <c r="AQ19" i="55" s="1"/>
  <c r="AI19" i="74"/>
  <c r="AN19" i="74"/>
  <c r="AH20" i="30"/>
  <c r="AQ20" i="30" s="1"/>
  <c r="AH20" i="48"/>
  <c r="AQ20" i="48" s="1"/>
  <c r="Z19" i="70"/>
  <c r="AR18" i="91"/>
  <c r="AR18" i="25"/>
  <c r="AH20" i="88"/>
  <c r="AQ20" i="88" s="1"/>
  <c r="Y20" i="75"/>
  <c r="X20" i="75"/>
  <c r="Z20" i="75" s="1"/>
  <c r="AI19" i="18"/>
  <c r="AN19" i="18"/>
  <c r="AN20" i="67"/>
  <c r="AI20" i="67"/>
  <c r="Y21" i="26"/>
  <c r="X21" i="26"/>
  <c r="AI20" i="61"/>
  <c r="AN20" i="61"/>
  <c r="AI19" i="23"/>
  <c r="AN19" i="23"/>
  <c r="AI18" i="51"/>
  <c r="AN18" i="51"/>
  <c r="X20" i="31"/>
  <c r="Y20" i="31"/>
  <c r="AI19" i="73"/>
  <c r="AN19" i="73"/>
  <c r="AH18" i="85"/>
  <c r="AQ18" i="85" s="1"/>
  <c r="Z20" i="32"/>
  <c r="AR19" i="68"/>
  <c r="Z20" i="27"/>
  <c r="AR17" i="58"/>
  <c r="AH19" i="87"/>
  <c r="AQ19" i="87" s="1"/>
  <c r="AR19" i="13"/>
  <c r="Z20" i="84"/>
  <c r="AR19" i="40"/>
  <c r="AG18" i="16"/>
  <c r="AP18" i="16" s="1"/>
  <c r="AF18" i="16"/>
  <c r="AO18" i="16" s="1"/>
  <c r="AE18" i="16"/>
  <c r="W19" i="16"/>
  <c r="AR18" i="5"/>
  <c r="AR18" i="8"/>
  <c r="AF19" i="36"/>
  <c r="AO19" i="36" s="1"/>
  <c r="AE19" i="36"/>
  <c r="W20" i="36"/>
  <c r="AG19" i="36"/>
  <c r="AP19" i="36" s="1"/>
  <c r="AR18" i="70"/>
  <c r="X21" i="41"/>
  <c r="Y21" i="41"/>
  <c r="AR18" i="47"/>
  <c r="AH19" i="8"/>
  <c r="AQ19" i="8" s="1"/>
  <c r="Z19" i="43"/>
  <c r="Z20" i="50"/>
  <c r="AI20" i="96"/>
  <c r="AN20" i="96"/>
  <c r="AI18" i="78"/>
  <c r="AN18" i="78"/>
  <c r="AN18" i="33"/>
  <c r="AI18" i="33"/>
  <c r="AF20" i="30"/>
  <c r="AO20" i="30" s="1"/>
  <c r="AE20" i="30"/>
  <c r="W21" i="30"/>
  <c r="AG20" i="30"/>
  <c r="AP20" i="30" s="1"/>
  <c r="AE20" i="48"/>
  <c r="AG20" i="48"/>
  <c r="AP20" i="48" s="1"/>
  <c r="AF20" i="48"/>
  <c r="AO20" i="48" s="1"/>
  <c r="W21" i="48"/>
  <c r="AF20" i="14"/>
  <c r="AO20" i="14" s="1"/>
  <c r="AE20" i="14"/>
  <c r="W21" i="14"/>
  <c r="AG20" i="14"/>
  <c r="AP20" i="14" s="1"/>
  <c r="AI20" i="82"/>
  <c r="AN20" i="82"/>
  <c r="Y20" i="42"/>
  <c r="X20" i="42"/>
  <c r="AI18" i="20"/>
  <c r="AN18" i="20"/>
  <c r="AI19" i="35"/>
  <c r="AN19" i="35"/>
  <c r="AI18" i="94"/>
  <c r="AN18" i="94"/>
  <c r="X20" i="57"/>
  <c r="Y20" i="57"/>
  <c r="AR19" i="53"/>
  <c r="Z19" i="38"/>
  <c r="AH20" i="45"/>
  <c r="AQ20" i="45" s="1"/>
  <c r="Z20" i="80"/>
  <c r="AG19" i="1"/>
  <c r="AP19" i="1" s="1"/>
  <c r="AF19" i="1"/>
  <c r="AO19" i="1" s="1"/>
  <c r="AE19" i="1"/>
  <c r="W20" i="1"/>
  <c r="AH19" i="91"/>
  <c r="AQ19" i="91" s="1"/>
  <c r="Z21" i="92"/>
  <c r="Z19" i="87"/>
  <c r="AR19" i="30"/>
  <c r="AF20" i="37"/>
  <c r="AO20" i="37" s="1"/>
  <c r="AG20" i="37"/>
  <c r="AP20" i="37" s="1"/>
  <c r="AE20" i="37"/>
  <c r="W21" i="37"/>
  <c r="AH18" i="58"/>
  <c r="AQ18" i="58" s="1"/>
  <c r="AH19" i="5"/>
  <c r="AQ19" i="5" s="1"/>
  <c r="Z19" i="8"/>
  <c r="Z20" i="29"/>
  <c r="AI19" i="90"/>
  <c r="AN19" i="90"/>
  <c r="Z18" i="7"/>
  <c r="Y20" i="46"/>
  <c r="X20" i="46"/>
  <c r="Z19" i="55"/>
  <c r="AR19" i="32"/>
  <c r="AH20" i="40"/>
  <c r="AQ20" i="40" s="1"/>
  <c r="AR20" i="92"/>
  <c r="Z20" i="88"/>
  <c r="AR18" i="87"/>
  <c r="AH20" i="69"/>
  <c r="AQ20" i="69" s="1"/>
  <c r="X19" i="72"/>
  <c r="Y19" i="72"/>
  <c r="Y19" i="6"/>
  <c r="X19" i="6"/>
  <c r="X21" i="62"/>
  <c r="Y21" i="62"/>
  <c r="AN19" i="66"/>
  <c r="AI19" i="66"/>
  <c r="AI18" i="63"/>
  <c r="AN18" i="63"/>
  <c r="X19" i="34"/>
  <c r="Y19" i="34"/>
  <c r="AH19" i="47"/>
  <c r="AQ19" i="47" s="1"/>
  <c r="AI18" i="21"/>
  <c r="AN18" i="21"/>
  <c r="Z18" i="85"/>
  <c r="AR19" i="29"/>
  <c r="AH19" i="65"/>
  <c r="AQ19" i="65" s="1"/>
  <c r="AG19" i="4"/>
  <c r="AP19" i="4" s="1"/>
  <c r="AF19" i="4"/>
  <c r="AO19" i="4" s="1"/>
  <c r="AE19" i="4"/>
  <c r="W20" i="4"/>
  <c r="AR18" i="77"/>
  <c r="AE19" i="56"/>
  <c r="W20" i="56"/>
  <c r="AG19" i="56"/>
  <c r="AP19" i="56" s="1"/>
  <c r="AF19" i="56"/>
  <c r="AO19" i="56" s="1"/>
  <c r="AH19" i="25"/>
  <c r="AQ19" i="25" s="1"/>
  <c r="AH19" i="60"/>
  <c r="AQ19" i="60" s="1"/>
  <c r="AR17" i="28"/>
  <c r="AH18" i="22"/>
  <c r="AQ18" i="22" s="1"/>
  <c r="W19" i="71"/>
  <c r="AG18" i="71"/>
  <c r="AP18" i="71" s="1"/>
  <c r="AF18" i="71"/>
  <c r="AO18" i="71" s="1"/>
  <c r="AE18" i="71"/>
  <c r="AF19" i="24"/>
  <c r="AO19" i="24" s="1"/>
  <c r="AE19" i="24"/>
  <c r="W20" i="24"/>
  <c r="AG19" i="24"/>
  <c r="AP19" i="24" s="1"/>
  <c r="X19" i="89"/>
  <c r="Y19" i="89"/>
  <c r="AR19" i="14"/>
  <c r="W20" i="93"/>
  <c r="AG19" i="93"/>
  <c r="AP19" i="93" s="1"/>
  <c r="AF19" i="93"/>
  <c r="AO19" i="93" s="1"/>
  <c r="AE19" i="93"/>
  <c r="AG18" i="58"/>
  <c r="AP18" i="58" s="1"/>
  <c r="AF18" i="58"/>
  <c r="AO18" i="58" s="1"/>
  <c r="AE18" i="58"/>
  <c r="W19" i="58"/>
  <c r="AR19" i="50"/>
  <c r="AR19" i="17"/>
  <c r="AH19" i="49"/>
  <c r="AQ19" i="49" s="1"/>
  <c r="W20" i="39"/>
  <c r="AG19" i="39"/>
  <c r="AP19" i="39" s="1"/>
  <c r="AF19" i="39"/>
  <c r="AO19" i="39" s="1"/>
  <c r="AE19" i="39"/>
  <c r="AR19" i="88"/>
  <c r="AH20" i="12"/>
  <c r="AQ20" i="12" s="1"/>
  <c r="AR19" i="84"/>
  <c r="AH20" i="68"/>
  <c r="AQ20" i="68" s="1"/>
  <c r="AH20" i="17"/>
  <c r="AQ20" i="17" s="1"/>
  <c r="AR17" i="85"/>
  <c r="AN19" i="46"/>
  <c r="AI19" i="46"/>
  <c r="X20" i="83"/>
  <c r="Y20" i="83"/>
  <c r="Y20" i="74"/>
  <c r="X20" i="74"/>
  <c r="AR19" i="69"/>
  <c r="AH20" i="53"/>
  <c r="AQ20" i="53" s="1"/>
  <c r="Y21" i="9"/>
  <c r="X21" i="9"/>
  <c r="AH19" i="81"/>
  <c r="AQ19" i="81" s="1"/>
  <c r="Z20" i="69"/>
  <c r="AI18" i="6"/>
  <c r="AN18" i="6"/>
  <c r="AI20" i="26"/>
  <c r="AN20" i="26"/>
  <c r="X21" i="61"/>
  <c r="Y21" i="61"/>
  <c r="X19" i="51"/>
  <c r="Y19" i="51"/>
  <c r="AI19" i="31"/>
  <c r="AN19" i="31"/>
  <c r="Y19" i="94"/>
  <c r="X19" i="94"/>
  <c r="AR19" i="12"/>
  <c r="AE19" i="65"/>
  <c r="W20" i="65"/>
  <c r="AF19" i="65"/>
  <c r="AO19" i="65" s="1"/>
  <c r="AG19" i="65"/>
  <c r="AP19" i="65" s="1"/>
  <c r="AG18" i="15"/>
  <c r="AP18" i="15" s="1"/>
  <c r="AF18" i="15"/>
  <c r="AO18" i="15" s="1"/>
  <c r="AE18" i="15"/>
  <c r="W19" i="15"/>
  <c r="AG19" i="60"/>
  <c r="AP19" i="60" s="1"/>
  <c r="AF19" i="60"/>
  <c r="AO19" i="60" s="1"/>
  <c r="AE19" i="60"/>
  <c r="W20" i="60"/>
  <c r="AR18" i="59"/>
  <c r="W19" i="22"/>
  <c r="AG18" i="22"/>
  <c r="AP18" i="22" s="1"/>
  <c r="AF18" i="22"/>
  <c r="AO18" i="22" s="1"/>
  <c r="AE18" i="22"/>
  <c r="AR19" i="48"/>
  <c r="AG19" i="3"/>
  <c r="AP19" i="3" s="1"/>
  <c r="AF19" i="3"/>
  <c r="AO19" i="3" s="1"/>
  <c r="AE19" i="3"/>
  <c r="W20" i="3"/>
  <c r="AH19" i="2"/>
  <c r="AQ19" i="2" s="1"/>
  <c r="AH19" i="59"/>
  <c r="AQ19" i="59" s="1"/>
  <c r="AN20" i="41"/>
  <c r="AI20" i="41"/>
  <c r="AH18" i="11"/>
  <c r="AQ18" i="11" s="1"/>
  <c r="AH19" i="77"/>
  <c r="AQ19" i="77" s="1"/>
  <c r="W21" i="79"/>
  <c r="AG20" i="79"/>
  <c r="AP20" i="79" s="1"/>
  <c r="AF20" i="79"/>
  <c r="AO20" i="79" s="1"/>
  <c r="AE20" i="79"/>
  <c r="AG20" i="68"/>
  <c r="AP20" i="68" s="1"/>
  <c r="W21" i="68"/>
  <c r="AF20" i="68"/>
  <c r="AO20" i="68" s="1"/>
  <c r="AE20" i="68"/>
  <c r="Y19" i="54"/>
  <c r="X19" i="54"/>
  <c r="Z19" i="54" s="1"/>
  <c r="Y21" i="96"/>
  <c r="X21" i="96"/>
  <c r="X19" i="10"/>
  <c r="Y19" i="10"/>
  <c r="X19" i="78"/>
  <c r="Y19" i="78"/>
  <c r="Y19" i="33"/>
  <c r="X19" i="33"/>
  <c r="Z19" i="33" s="1"/>
  <c r="AH20" i="13"/>
  <c r="AQ20" i="13" s="1"/>
  <c r="W21" i="53"/>
  <c r="AG20" i="53"/>
  <c r="AP20" i="53" s="1"/>
  <c r="AF20" i="53"/>
  <c r="AO20" i="53" s="1"/>
  <c r="AE20" i="53"/>
  <c r="W21" i="40"/>
  <c r="AG20" i="40"/>
  <c r="AP20" i="40" s="1"/>
  <c r="AF20" i="40"/>
  <c r="AO20" i="40" s="1"/>
  <c r="AE20" i="40"/>
  <c r="Y21" i="82"/>
  <c r="X21" i="82"/>
  <c r="Y20" i="64"/>
  <c r="X20" i="64"/>
  <c r="AI20" i="9"/>
  <c r="AN20" i="9"/>
  <c r="AR19" i="45"/>
  <c r="AI19" i="75"/>
  <c r="AN19" i="75"/>
  <c r="AI19" i="42"/>
  <c r="AN19" i="42"/>
  <c r="X19" i="20"/>
  <c r="Y19" i="20"/>
  <c r="X20" i="66"/>
  <c r="Y20" i="66"/>
  <c r="X20" i="73"/>
  <c r="Y20" i="73"/>
  <c r="AI18" i="34"/>
  <c r="AN18" i="34"/>
  <c r="Z19" i="20" l="1"/>
  <c r="Z21" i="9"/>
  <c r="Z19" i="34"/>
  <c r="AF19" i="34" s="1"/>
  <c r="AO19" i="34" s="1"/>
  <c r="AE18" i="28"/>
  <c r="Z20" i="46"/>
  <c r="AE20" i="46" s="1"/>
  <c r="Z19" i="10"/>
  <c r="Z19" i="51"/>
  <c r="Z19" i="21"/>
  <c r="Z21" i="67"/>
  <c r="Z20" i="73"/>
  <c r="Z20" i="64"/>
  <c r="AE20" i="64" s="1"/>
  <c r="Z20" i="74"/>
  <c r="W21" i="74" s="1"/>
  <c r="AF18" i="28"/>
  <c r="AO18" i="28" s="1"/>
  <c r="AF18" i="11"/>
  <c r="AO18" i="11" s="1"/>
  <c r="Z19" i="94"/>
  <c r="AF19" i="94" s="1"/>
  <c r="AO19" i="94" s="1"/>
  <c r="Z21" i="96"/>
  <c r="AE21" i="96" s="1"/>
  <c r="Z19" i="78"/>
  <c r="AG19" i="78" s="1"/>
  <c r="AP19" i="78" s="1"/>
  <c r="Z19" i="6"/>
  <c r="W20" i="6" s="1"/>
  <c r="Z21" i="26"/>
  <c r="AG21" i="26" s="1"/>
  <c r="AP21" i="26" s="1"/>
  <c r="W19" i="11"/>
  <c r="Z20" i="42"/>
  <c r="AE20" i="42" s="1"/>
  <c r="AF20" i="64"/>
  <c r="AO20" i="64" s="1"/>
  <c r="W20" i="34"/>
  <c r="AG19" i="34"/>
  <c r="AP19" i="34" s="1"/>
  <c r="AE19" i="34"/>
  <c r="AF20" i="46"/>
  <c r="AO20" i="46" s="1"/>
  <c r="AG20" i="46"/>
  <c r="AP20" i="46" s="1"/>
  <c r="W21" i="46"/>
  <c r="AG19" i="94"/>
  <c r="AP19" i="94" s="1"/>
  <c r="W22" i="26"/>
  <c r="W22" i="96"/>
  <c r="W20" i="78"/>
  <c r="AG19" i="6"/>
  <c r="AP19" i="6" s="1"/>
  <c r="AF19" i="6"/>
  <c r="AO19" i="6" s="1"/>
  <c r="AE19" i="6"/>
  <c r="AG20" i="74"/>
  <c r="AP20" i="74" s="1"/>
  <c r="AF20" i="74"/>
  <c r="AO20" i="74" s="1"/>
  <c r="AE20" i="74"/>
  <c r="W21" i="42"/>
  <c r="AR19" i="23"/>
  <c r="AF19" i="21"/>
  <c r="AO19" i="21" s="1"/>
  <c r="AE19" i="21"/>
  <c r="W20" i="21"/>
  <c r="AG19" i="21"/>
  <c r="AP19" i="21" s="1"/>
  <c r="AR18" i="72"/>
  <c r="AR19" i="83"/>
  <c r="AN20" i="19"/>
  <c r="AI20" i="19"/>
  <c r="AI19" i="25"/>
  <c r="AN19" i="25"/>
  <c r="AN20" i="17"/>
  <c r="AI20" i="17"/>
  <c r="X20" i="5"/>
  <c r="Y20" i="5"/>
  <c r="Y20" i="77"/>
  <c r="X20" i="77"/>
  <c r="AI18" i="28"/>
  <c r="AN18" i="28"/>
  <c r="AN19" i="47"/>
  <c r="AI19" i="47"/>
  <c r="Y21" i="40"/>
  <c r="X21" i="40"/>
  <c r="Y19" i="15"/>
  <c r="X19" i="15"/>
  <c r="X20" i="65"/>
  <c r="Y20" i="65"/>
  <c r="AR18" i="6"/>
  <c r="AH20" i="83"/>
  <c r="AQ20" i="83" s="1"/>
  <c r="X20" i="24"/>
  <c r="Y20" i="24"/>
  <c r="Y19" i="71"/>
  <c r="X19" i="71"/>
  <c r="X20" i="4"/>
  <c r="Y20" i="4"/>
  <c r="AH21" i="62"/>
  <c r="AQ21" i="62" s="1"/>
  <c r="AH19" i="72"/>
  <c r="AQ19" i="72" s="1"/>
  <c r="W21" i="88"/>
  <c r="AG20" i="88"/>
  <c r="AP20" i="88" s="1"/>
  <c r="AF20" i="88"/>
  <c r="AO20" i="88" s="1"/>
  <c r="AE20" i="88"/>
  <c r="AG19" i="8"/>
  <c r="AP19" i="8" s="1"/>
  <c r="AF19" i="8"/>
  <c r="AO19" i="8" s="1"/>
  <c r="AE19" i="8"/>
  <c r="W20" i="8"/>
  <c r="Y21" i="37"/>
  <c r="X21" i="37"/>
  <c r="AF19" i="87"/>
  <c r="AO19" i="87" s="1"/>
  <c r="AE19" i="87"/>
  <c r="W20" i="87"/>
  <c r="AG19" i="87"/>
  <c r="AP19" i="87" s="1"/>
  <c r="AR18" i="94"/>
  <c r="AI20" i="14"/>
  <c r="AN20" i="14"/>
  <c r="AI20" i="48"/>
  <c r="AN20" i="48"/>
  <c r="AR18" i="33"/>
  <c r="AG20" i="50"/>
  <c r="AP20" i="50" s="1"/>
  <c r="AF20" i="50"/>
  <c r="AO20" i="50" s="1"/>
  <c r="AE20" i="50"/>
  <c r="W21" i="50"/>
  <c r="Y20" i="36"/>
  <c r="X20" i="36"/>
  <c r="Z20" i="36" s="1"/>
  <c r="AF20" i="27"/>
  <c r="AO20" i="27" s="1"/>
  <c r="AE20" i="27"/>
  <c r="W21" i="27"/>
  <c r="AG20" i="27"/>
  <c r="AP20" i="27" s="1"/>
  <c r="AH20" i="31"/>
  <c r="AQ20" i="31" s="1"/>
  <c r="AF19" i="76"/>
  <c r="AO19" i="76" s="1"/>
  <c r="W20" i="76"/>
  <c r="AE19" i="76"/>
  <c r="AG19" i="76"/>
  <c r="AP19" i="76" s="1"/>
  <c r="AR18" i="89"/>
  <c r="AH20" i="52"/>
  <c r="AQ20" i="52" s="1"/>
  <c r="AH19" i="63"/>
  <c r="AQ19" i="63" s="1"/>
  <c r="AR20" i="62"/>
  <c r="AH20" i="18"/>
  <c r="AQ20" i="18" s="1"/>
  <c r="AR19" i="64"/>
  <c r="AH20" i="90"/>
  <c r="AQ20" i="90" s="1"/>
  <c r="AR19" i="52"/>
  <c r="AN19" i="5"/>
  <c r="AI19" i="5"/>
  <c r="AH19" i="34"/>
  <c r="AQ19" i="34" s="1"/>
  <c r="W20" i="38"/>
  <c r="AG19" i="38"/>
  <c r="AP19" i="38" s="1"/>
  <c r="AF19" i="38"/>
  <c r="AO19" i="38" s="1"/>
  <c r="AE19" i="38"/>
  <c r="AN18" i="15"/>
  <c r="AI18" i="15"/>
  <c r="AN19" i="65"/>
  <c r="AI19" i="65"/>
  <c r="AH21" i="61"/>
  <c r="AQ21" i="61" s="1"/>
  <c r="AG20" i="69"/>
  <c r="AP20" i="69" s="1"/>
  <c r="W21" i="69"/>
  <c r="AF20" i="69"/>
  <c r="AO20" i="69" s="1"/>
  <c r="AE20" i="69"/>
  <c r="AH21" i="9"/>
  <c r="AQ21" i="9" s="1"/>
  <c r="Z20" i="83"/>
  <c r="Y20" i="39"/>
  <c r="X20" i="39"/>
  <c r="AI19" i="24"/>
  <c r="AN19" i="24"/>
  <c r="AN19" i="4"/>
  <c r="AI19" i="4"/>
  <c r="Z21" i="62"/>
  <c r="Z19" i="72"/>
  <c r="AI20" i="37"/>
  <c r="AN20" i="37"/>
  <c r="W22" i="92"/>
  <c r="AG21" i="92"/>
  <c r="AP21" i="92" s="1"/>
  <c r="AF21" i="92"/>
  <c r="AO21" i="92" s="1"/>
  <c r="AE21" i="92"/>
  <c r="Y20" i="1"/>
  <c r="X20" i="1"/>
  <c r="AF19" i="43"/>
  <c r="AO19" i="43" s="1"/>
  <c r="AE19" i="43"/>
  <c r="W20" i="43"/>
  <c r="AG19" i="43"/>
  <c r="AP19" i="43" s="1"/>
  <c r="AH21" i="41"/>
  <c r="AQ21" i="41" s="1"/>
  <c r="Z20" i="31"/>
  <c r="AR20" i="61"/>
  <c r="X20" i="95"/>
  <c r="Y20" i="95"/>
  <c r="Z20" i="52"/>
  <c r="Z19" i="63"/>
  <c r="AH21" i="67"/>
  <c r="AQ21" i="67" s="1"/>
  <c r="Z20" i="90"/>
  <c r="AI19" i="59"/>
  <c r="AN19" i="59"/>
  <c r="AI19" i="81"/>
  <c r="AN19" i="81"/>
  <c r="X20" i="2"/>
  <c r="Y20" i="2"/>
  <c r="W21" i="73"/>
  <c r="AG20" i="73"/>
  <c r="AP20" i="73" s="1"/>
  <c r="AF20" i="73"/>
  <c r="AO20" i="73" s="1"/>
  <c r="AE20" i="73"/>
  <c r="AH21" i="82"/>
  <c r="AQ21" i="82" s="1"/>
  <c r="AE19" i="51"/>
  <c r="W20" i="51"/>
  <c r="AF19" i="51"/>
  <c r="AO19" i="51" s="1"/>
  <c r="AG19" i="51"/>
  <c r="AP19" i="51" s="1"/>
  <c r="X20" i="93"/>
  <c r="Y20" i="93"/>
  <c r="X20" i="86"/>
  <c r="Y20" i="86"/>
  <c r="Y21" i="68"/>
  <c r="X21" i="68"/>
  <c r="AH20" i="66"/>
  <c r="AQ20" i="66" s="1"/>
  <c r="AR19" i="42"/>
  <c r="AR20" i="9"/>
  <c r="Z21" i="82"/>
  <c r="AI20" i="53"/>
  <c r="AN20" i="53"/>
  <c r="AH19" i="33"/>
  <c r="AQ19" i="33" s="1"/>
  <c r="AH19" i="54"/>
  <c r="AQ19" i="54" s="1"/>
  <c r="AR18" i="34"/>
  <c r="Z20" i="66"/>
  <c r="AH20" i="64"/>
  <c r="AQ20" i="64" s="1"/>
  <c r="AH19" i="10"/>
  <c r="AQ19" i="10" s="1"/>
  <c r="AI20" i="79"/>
  <c r="AN20" i="79"/>
  <c r="AR20" i="41"/>
  <c r="X20" i="3"/>
  <c r="Y20" i="3"/>
  <c r="AI18" i="22"/>
  <c r="AN18" i="22"/>
  <c r="X20" i="60"/>
  <c r="Y20" i="60"/>
  <c r="AR19" i="31"/>
  <c r="Z21" i="61"/>
  <c r="AH20" i="74"/>
  <c r="AQ20" i="74" s="1"/>
  <c r="AR19" i="46"/>
  <c r="AN19" i="93"/>
  <c r="AI19" i="93"/>
  <c r="Y20" i="56"/>
  <c r="X20" i="56"/>
  <c r="Z20" i="56" s="1"/>
  <c r="AF18" i="85"/>
  <c r="AO18" i="85" s="1"/>
  <c r="AE18" i="85"/>
  <c r="W19" i="85"/>
  <c r="AG18" i="85"/>
  <c r="AP18" i="85" s="1"/>
  <c r="AR18" i="63"/>
  <c r="AH19" i="6"/>
  <c r="AQ19" i="6" s="1"/>
  <c r="AF18" i="7"/>
  <c r="AO18" i="7" s="1"/>
  <c r="AE18" i="7"/>
  <c r="W19" i="7"/>
  <c r="AG18" i="7"/>
  <c r="AP18" i="7" s="1"/>
  <c r="AN19" i="1"/>
  <c r="AI19" i="1"/>
  <c r="AR19" i="35"/>
  <c r="Y21" i="48"/>
  <c r="X21" i="48"/>
  <c r="Y21" i="30"/>
  <c r="X21" i="30"/>
  <c r="Z21" i="41"/>
  <c r="AI19" i="36"/>
  <c r="AN19" i="36"/>
  <c r="Y19" i="16"/>
  <c r="X19" i="16"/>
  <c r="W21" i="84"/>
  <c r="AG20" i="84"/>
  <c r="AP20" i="84" s="1"/>
  <c r="AF20" i="84"/>
  <c r="AO20" i="84" s="1"/>
  <c r="AE20" i="84"/>
  <c r="AH21" i="26"/>
  <c r="AQ21" i="26" s="1"/>
  <c r="AR19" i="18"/>
  <c r="AN19" i="95"/>
  <c r="AI19" i="95"/>
  <c r="AI19" i="86"/>
  <c r="AN19" i="86"/>
  <c r="Z20" i="18"/>
  <c r="X20" i="44"/>
  <c r="Y20" i="44"/>
  <c r="Z20" i="44" s="1"/>
  <c r="X21" i="45"/>
  <c r="Y21" i="45"/>
  <c r="X20" i="25"/>
  <c r="Y20" i="25"/>
  <c r="X20" i="91"/>
  <c r="Y20" i="91"/>
  <c r="X21" i="13"/>
  <c r="Y21" i="13"/>
  <c r="AI19" i="77"/>
  <c r="AN19" i="77"/>
  <c r="X19" i="28"/>
  <c r="Y19" i="28"/>
  <c r="X20" i="47"/>
  <c r="Y20" i="47"/>
  <c r="AN19" i="2"/>
  <c r="AI19" i="2"/>
  <c r="AH19" i="78"/>
  <c r="AQ19" i="78" s="1"/>
  <c r="Y21" i="79"/>
  <c r="X21" i="79"/>
  <c r="X19" i="22"/>
  <c r="Y19" i="22"/>
  <c r="W21" i="29"/>
  <c r="AG20" i="29"/>
  <c r="AP20" i="29" s="1"/>
  <c r="AF20" i="29"/>
  <c r="AO20" i="29" s="1"/>
  <c r="AE20" i="29"/>
  <c r="AF20" i="80"/>
  <c r="AO20" i="80" s="1"/>
  <c r="AG20" i="80"/>
  <c r="AP20" i="80" s="1"/>
  <c r="AE20" i="80"/>
  <c r="W21" i="80"/>
  <c r="AH20" i="42"/>
  <c r="AQ20" i="42" s="1"/>
  <c r="X21" i="14"/>
  <c r="Y21" i="14"/>
  <c r="AE19" i="33"/>
  <c r="W20" i="33"/>
  <c r="AG19" i="33"/>
  <c r="AP19" i="33" s="1"/>
  <c r="AF19" i="33"/>
  <c r="AO19" i="33" s="1"/>
  <c r="AG21" i="9"/>
  <c r="AP21" i="9" s="1"/>
  <c r="AF21" i="9"/>
  <c r="AO21" i="9" s="1"/>
  <c r="AE21" i="9"/>
  <c r="W22" i="9"/>
  <c r="X19" i="58"/>
  <c r="Y19" i="58"/>
  <c r="AH19" i="89"/>
  <c r="AQ19" i="89" s="1"/>
  <c r="AI18" i="71"/>
  <c r="AN18" i="71"/>
  <c r="AI19" i="56"/>
  <c r="AN19" i="56"/>
  <c r="AR19" i="66"/>
  <c r="AH20" i="57"/>
  <c r="AQ20" i="57" s="1"/>
  <c r="AR20" i="82"/>
  <c r="AR18" i="78"/>
  <c r="AN18" i="16"/>
  <c r="AI18" i="16"/>
  <c r="W21" i="32"/>
  <c r="AG20" i="32"/>
  <c r="AP20" i="32" s="1"/>
  <c r="AF20" i="32"/>
  <c r="AO20" i="32" s="1"/>
  <c r="AE20" i="32"/>
  <c r="AR18" i="51"/>
  <c r="AH20" i="75"/>
  <c r="AQ20" i="75" s="1"/>
  <c r="AG19" i="70"/>
  <c r="AP19" i="70" s="1"/>
  <c r="W20" i="70"/>
  <c r="AF19" i="70"/>
  <c r="AO19" i="70" s="1"/>
  <c r="AE19" i="70"/>
  <c r="AR19" i="74"/>
  <c r="AH20" i="35"/>
  <c r="AQ20" i="35" s="1"/>
  <c r="AH20" i="23"/>
  <c r="AQ20" i="23" s="1"/>
  <c r="AG21" i="67"/>
  <c r="AP21" i="67" s="1"/>
  <c r="W22" i="67"/>
  <c r="AF21" i="67"/>
  <c r="AO21" i="67" s="1"/>
  <c r="AE21" i="67"/>
  <c r="AR18" i="10"/>
  <c r="AR18" i="54"/>
  <c r="AR19" i="57"/>
  <c r="Y20" i="49"/>
  <c r="X20" i="49"/>
  <c r="AI19" i="91"/>
  <c r="AN19" i="91"/>
  <c r="AI20" i="13"/>
  <c r="AN20" i="13"/>
  <c r="Y21" i="12"/>
  <c r="X21" i="12"/>
  <c r="Y19" i="11"/>
  <c r="X19" i="11"/>
  <c r="AE19" i="20"/>
  <c r="W20" i="20"/>
  <c r="AG19" i="20"/>
  <c r="AP19" i="20" s="1"/>
  <c r="AF19" i="20"/>
  <c r="AO19" i="20" s="1"/>
  <c r="AH20" i="46"/>
  <c r="AQ20" i="46" s="1"/>
  <c r="AR20" i="96"/>
  <c r="AR20" i="67"/>
  <c r="W21" i="75"/>
  <c r="AG20" i="75"/>
  <c r="AP20" i="75" s="1"/>
  <c r="AF20" i="75"/>
  <c r="AO20" i="75" s="1"/>
  <c r="AE20" i="75"/>
  <c r="AR19" i="75"/>
  <c r="AN20" i="40"/>
  <c r="AI20" i="40"/>
  <c r="W20" i="10"/>
  <c r="AG19" i="10"/>
  <c r="AP19" i="10" s="1"/>
  <c r="AF19" i="10"/>
  <c r="AO19" i="10" s="1"/>
  <c r="AE19" i="10"/>
  <c r="AG19" i="54"/>
  <c r="AP19" i="54" s="1"/>
  <c r="AF19" i="54"/>
  <c r="AO19" i="54" s="1"/>
  <c r="AE19" i="54"/>
  <c r="W20" i="54"/>
  <c r="AN19" i="3"/>
  <c r="AI19" i="3"/>
  <c r="AN19" i="60"/>
  <c r="AI19" i="60"/>
  <c r="AH20" i="73"/>
  <c r="AQ20" i="73" s="1"/>
  <c r="AH19" i="20"/>
  <c r="AQ19" i="20" s="1"/>
  <c r="X21" i="53"/>
  <c r="Y21" i="53"/>
  <c r="AH21" i="96"/>
  <c r="AQ21" i="96" s="1"/>
  <c r="AN20" i="68"/>
  <c r="AI20" i="68"/>
  <c r="AH19" i="94"/>
  <c r="AQ19" i="94" s="1"/>
  <c r="AH19" i="51"/>
  <c r="AQ19" i="51" s="1"/>
  <c r="AR20" i="26"/>
  <c r="AI19" i="39"/>
  <c r="AN19" i="39"/>
  <c r="AN18" i="58"/>
  <c r="AI18" i="58"/>
  <c r="Z19" i="89"/>
  <c r="AR18" i="21"/>
  <c r="AF19" i="55"/>
  <c r="AO19" i="55" s="1"/>
  <c r="AE19" i="55"/>
  <c r="W20" i="55"/>
  <c r="AG19" i="55"/>
  <c r="AP19" i="55" s="1"/>
  <c r="AR19" i="90"/>
  <c r="Z20" i="57"/>
  <c r="AR18" i="20"/>
  <c r="AI20" i="30"/>
  <c r="AN20" i="30"/>
  <c r="AR19" i="73"/>
  <c r="AH19" i="21"/>
  <c r="AQ19" i="21" s="1"/>
  <c r="Z20" i="35"/>
  <c r="Z20" i="23"/>
  <c r="AI19" i="44"/>
  <c r="AN19" i="44"/>
  <c r="X21" i="19"/>
  <c r="Y21" i="19"/>
  <c r="AI20" i="45"/>
  <c r="AN20" i="45"/>
  <c r="AN19" i="49"/>
  <c r="AI19" i="49"/>
  <c r="X20" i="59"/>
  <c r="Y20" i="59"/>
  <c r="X21" i="17"/>
  <c r="Y21" i="17"/>
  <c r="Z21" i="17" s="1"/>
  <c r="Y20" i="81"/>
  <c r="X20" i="81"/>
  <c r="AI20" i="12"/>
  <c r="AN20" i="12"/>
  <c r="AN18" i="11"/>
  <c r="AI18" i="11"/>
  <c r="AG20" i="64" l="1"/>
  <c r="AP20" i="64" s="1"/>
  <c r="AE19" i="78"/>
  <c r="Z20" i="24"/>
  <c r="AF20" i="42"/>
  <c r="AO20" i="42" s="1"/>
  <c r="AF19" i="78"/>
  <c r="AO19" i="78" s="1"/>
  <c r="W20" i="94"/>
  <c r="Z20" i="25"/>
  <c r="AG20" i="42"/>
  <c r="AP20" i="42" s="1"/>
  <c r="Z21" i="79"/>
  <c r="Z19" i="28"/>
  <c r="Z21" i="53"/>
  <c r="Z19" i="16"/>
  <c r="AG21" i="96"/>
  <c r="AP21" i="96" s="1"/>
  <c r="Z19" i="15"/>
  <c r="AE21" i="26"/>
  <c r="Z21" i="13"/>
  <c r="Z21" i="37"/>
  <c r="AG21" i="37" s="1"/>
  <c r="AP21" i="37" s="1"/>
  <c r="Z20" i="4"/>
  <c r="Z19" i="11"/>
  <c r="AE19" i="11" s="1"/>
  <c r="Z20" i="81"/>
  <c r="AG20" i="81" s="1"/>
  <c r="AP20" i="81" s="1"/>
  <c r="Z20" i="49"/>
  <c r="Z21" i="30"/>
  <c r="Z20" i="86"/>
  <c r="AF21" i="96"/>
  <c r="AO21" i="96" s="1"/>
  <c r="AE19" i="94"/>
  <c r="W21" i="64"/>
  <c r="Z20" i="1"/>
  <c r="AF21" i="26"/>
  <c r="AO21" i="26" s="1"/>
  <c r="AF21" i="37"/>
  <c r="AO21" i="37" s="1"/>
  <c r="W22" i="37"/>
  <c r="W22" i="30"/>
  <c r="AG21" i="30"/>
  <c r="AP21" i="30" s="1"/>
  <c r="AF21" i="30"/>
  <c r="AO21" i="30" s="1"/>
  <c r="AE21" i="30"/>
  <c r="W20" i="11"/>
  <c r="AG19" i="11"/>
  <c r="AP19" i="11" s="1"/>
  <c r="W20" i="16"/>
  <c r="AG19" i="16"/>
  <c r="AP19" i="16" s="1"/>
  <c r="AF19" i="16"/>
  <c r="AO19" i="16" s="1"/>
  <c r="AE19" i="16"/>
  <c r="AF20" i="81"/>
  <c r="AO20" i="81" s="1"/>
  <c r="W22" i="17"/>
  <c r="AG21" i="17"/>
  <c r="AP21" i="17" s="1"/>
  <c r="AF21" i="17"/>
  <c r="AO21" i="17" s="1"/>
  <c r="AE21" i="17"/>
  <c r="AH20" i="59"/>
  <c r="AQ20" i="59" s="1"/>
  <c r="AF19" i="89"/>
  <c r="AO19" i="89" s="1"/>
  <c r="AE19" i="89"/>
  <c r="W20" i="89"/>
  <c r="AG19" i="89"/>
  <c r="AP19" i="89" s="1"/>
  <c r="Y20" i="10"/>
  <c r="X20" i="10"/>
  <c r="AI20" i="32"/>
  <c r="AN20" i="32"/>
  <c r="AR18" i="71"/>
  <c r="W20" i="28"/>
  <c r="AG19" i="28"/>
  <c r="AP19" i="28" s="1"/>
  <c r="AF19" i="28"/>
  <c r="AO19" i="28" s="1"/>
  <c r="AE19" i="28"/>
  <c r="AG20" i="18"/>
  <c r="AP20" i="18" s="1"/>
  <c r="AF20" i="18"/>
  <c r="AO20" i="18" s="1"/>
  <c r="AE20" i="18"/>
  <c r="W21" i="18"/>
  <c r="AG20" i="56"/>
  <c r="AP20" i="56" s="1"/>
  <c r="AF20" i="56"/>
  <c r="AO20" i="56" s="1"/>
  <c r="AE20" i="56"/>
  <c r="W21" i="56"/>
  <c r="AR20" i="79"/>
  <c r="AH21" i="68"/>
  <c r="AQ21" i="68" s="1"/>
  <c r="AI19" i="51"/>
  <c r="AN19" i="51"/>
  <c r="AI20" i="73"/>
  <c r="AN20" i="73"/>
  <c r="AH20" i="2"/>
  <c r="AQ20" i="2" s="1"/>
  <c r="W21" i="90"/>
  <c r="AG20" i="90"/>
  <c r="AP20" i="90" s="1"/>
  <c r="AF20" i="90"/>
  <c r="AO20" i="90" s="1"/>
  <c r="AE20" i="90"/>
  <c r="AH20" i="95"/>
  <c r="AQ20" i="95" s="1"/>
  <c r="AI21" i="92"/>
  <c r="AN21" i="92"/>
  <c r="AR20" i="37"/>
  <c r="AR19" i="24"/>
  <c r="AN19" i="38"/>
  <c r="AI19" i="38"/>
  <c r="Y21" i="50"/>
  <c r="X21" i="50"/>
  <c r="AI20" i="88"/>
  <c r="AN20" i="88"/>
  <c r="AH19" i="71"/>
  <c r="AQ19" i="71" s="1"/>
  <c r="W20" i="15"/>
  <c r="AG19" i="15"/>
  <c r="AP19" i="15" s="1"/>
  <c r="AF19" i="15"/>
  <c r="AO19" i="15" s="1"/>
  <c r="AE19" i="15"/>
  <c r="AH20" i="5"/>
  <c r="AQ20" i="5" s="1"/>
  <c r="AR20" i="19"/>
  <c r="AN20" i="74"/>
  <c r="AI20" i="74"/>
  <c r="Y20" i="78"/>
  <c r="X20" i="78"/>
  <c r="AN19" i="94"/>
  <c r="AI19" i="94"/>
  <c r="X20" i="34"/>
  <c r="Y20" i="34"/>
  <c r="AR19" i="60"/>
  <c r="AN19" i="70"/>
  <c r="AI19" i="70"/>
  <c r="AH19" i="58"/>
  <c r="AQ19" i="58" s="1"/>
  <c r="AH21" i="14"/>
  <c r="AQ21" i="14" s="1"/>
  <c r="AH19" i="22"/>
  <c r="AQ19" i="22" s="1"/>
  <c r="AH20" i="91"/>
  <c r="AQ20" i="91" s="1"/>
  <c r="AH21" i="45"/>
  <c r="AQ21" i="45" s="1"/>
  <c r="AN20" i="84"/>
  <c r="AI20" i="84"/>
  <c r="AR19" i="1"/>
  <c r="X19" i="85"/>
  <c r="Y19" i="85"/>
  <c r="AR19" i="93"/>
  <c r="AH20" i="3"/>
  <c r="AQ20" i="3" s="1"/>
  <c r="AH20" i="93"/>
  <c r="AQ20" i="93" s="1"/>
  <c r="Z20" i="2"/>
  <c r="Z20" i="95"/>
  <c r="AI19" i="43"/>
  <c r="AN19" i="43"/>
  <c r="AE19" i="72"/>
  <c r="W20" i="72"/>
  <c r="AG19" i="72"/>
  <c r="AP19" i="72" s="1"/>
  <c r="AF19" i="72"/>
  <c r="AO19" i="72" s="1"/>
  <c r="AH20" i="39"/>
  <c r="AQ20" i="39" s="1"/>
  <c r="AN20" i="69"/>
  <c r="AI20" i="69"/>
  <c r="AR19" i="65"/>
  <c r="AI19" i="76"/>
  <c r="AN19" i="76"/>
  <c r="AI20" i="27"/>
  <c r="AN20" i="27"/>
  <c r="AN20" i="50"/>
  <c r="AI20" i="50"/>
  <c r="AR20" i="48"/>
  <c r="X20" i="87"/>
  <c r="Y20" i="87"/>
  <c r="AH21" i="40"/>
  <c r="AQ21" i="40" s="1"/>
  <c r="AR18" i="28"/>
  <c r="Z20" i="5"/>
  <c r="X20" i="21"/>
  <c r="Y20" i="21"/>
  <c r="AN20" i="42"/>
  <c r="AI20" i="42"/>
  <c r="AN21" i="26"/>
  <c r="AI21" i="26"/>
  <c r="W21" i="35"/>
  <c r="AG20" i="35"/>
  <c r="AP20" i="35" s="1"/>
  <c r="AF20" i="35"/>
  <c r="AO20" i="35" s="1"/>
  <c r="AE20" i="35"/>
  <c r="AR20" i="30"/>
  <c r="AR18" i="11"/>
  <c r="Y20" i="55"/>
  <c r="X20" i="55"/>
  <c r="AR18" i="58"/>
  <c r="AH21" i="12"/>
  <c r="AQ21" i="12" s="1"/>
  <c r="AR19" i="91"/>
  <c r="Y22" i="67"/>
  <c r="X22" i="67"/>
  <c r="Z19" i="58"/>
  <c r="Z21" i="14"/>
  <c r="X21" i="80"/>
  <c r="Y21" i="80"/>
  <c r="AN20" i="29"/>
  <c r="AI20" i="29"/>
  <c r="Z19" i="22"/>
  <c r="AH20" i="47"/>
  <c r="AQ20" i="47" s="1"/>
  <c r="AR19" i="77"/>
  <c r="Z20" i="91"/>
  <c r="Z21" i="45"/>
  <c r="AR19" i="86"/>
  <c r="AH21" i="48"/>
  <c r="AQ21" i="48" s="1"/>
  <c r="AN18" i="85"/>
  <c r="AI18" i="85"/>
  <c r="AH20" i="60"/>
  <c r="AQ20" i="60" s="1"/>
  <c r="Z20" i="3"/>
  <c r="Z21" i="68"/>
  <c r="Z20" i="93"/>
  <c r="AE21" i="62"/>
  <c r="W22" i="62"/>
  <c r="AG21" i="62"/>
  <c r="AP21" i="62" s="1"/>
  <c r="AF21" i="62"/>
  <c r="AO21" i="62" s="1"/>
  <c r="X20" i="76"/>
  <c r="Y20" i="76"/>
  <c r="Y20" i="8"/>
  <c r="X20" i="8"/>
  <c r="Z19" i="71"/>
  <c r="AH20" i="65"/>
  <c r="AQ20" i="65" s="1"/>
  <c r="AH20" i="77"/>
  <c r="AQ20" i="77" s="1"/>
  <c r="AR20" i="17"/>
  <c r="AI19" i="21"/>
  <c r="AN19" i="21"/>
  <c r="Y21" i="64"/>
  <c r="X21" i="64"/>
  <c r="Z21" i="64" s="1"/>
  <c r="AH21" i="19"/>
  <c r="AQ21" i="19" s="1"/>
  <c r="AR19" i="49"/>
  <c r="Z21" i="19"/>
  <c r="AN19" i="55"/>
  <c r="AI19" i="55"/>
  <c r="AR20" i="68"/>
  <c r="AH21" i="17"/>
  <c r="AQ21" i="17" s="1"/>
  <c r="AG20" i="57"/>
  <c r="AP20" i="57" s="1"/>
  <c r="AF20" i="57"/>
  <c r="AO20" i="57" s="1"/>
  <c r="AE20" i="57"/>
  <c r="W21" i="57"/>
  <c r="AR19" i="3"/>
  <c r="AI19" i="10"/>
  <c r="AN19" i="10"/>
  <c r="X21" i="75"/>
  <c r="Y21" i="75"/>
  <c r="X20" i="20"/>
  <c r="Y20" i="20"/>
  <c r="Z20" i="20" s="1"/>
  <c r="AH20" i="49"/>
  <c r="AQ20" i="49" s="1"/>
  <c r="X20" i="70"/>
  <c r="Y20" i="70"/>
  <c r="Y21" i="32"/>
  <c r="X21" i="32"/>
  <c r="X22" i="9"/>
  <c r="Y22" i="9"/>
  <c r="Y20" i="33"/>
  <c r="X20" i="33"/>
  <c r="AN20" i="80"/>
  <c r="AI20" i="80"/>
  <c r="AH21" i="79"/>
  <c r="AQ21" i="79" s="1"/>
  <c r="Z20" i="47"/>
  <c r="AR19" i="95"/>
  <c r="AR19" i="36"/>
  <c r="Z20" i="60"/>
  <c r="Y21" i="73"/>
  <c r="X21" i="73"/>
  <c r="AR19" i="81"/>
  <c r="AF19" i="63"/>
  <c r="AO19" i="63" s="1"/>
  <c r="AE19" i="63"/>
  <c r="W20" i="63"/>
  <c r="AG19" i="63"/>
  <c r="AP19" i="63" s="1"/>
  <c r="AH20" i="1"/>
  <c r="AQ20" i="1" s="1"/>
  <c r="Y22" i="92"/>
  <c r="X22" i="92"/>
  <c r="AR19" i="4"/>
  <c r="Z20" i="39"/>
  <c r="X21" i="69"/>
  <c r="Y21" i="69"/>
  <c r="AR18" i="15"/>
  <c r="X20" i="38"/>
  <c r="Y20" i="38"/>
  <c r="AR19" i="5"/>
  <c r="AH20" i="36"/>
  <c r="AQ20" i="36" s="1"/>
  <c r="AR20" i="14"/>
  <c r="AN19" i="87"/>
  <c r="AI19" i="87"/>
  <c r="AN19" i="8"/>
  <c r="AI19" i="8"/>
  <c r="Y21" i="88"/>
  <c r="X21" i="88"/>
  <c r="Z20" i="65"/>
  <c r="Z21" i="40"/>
  <c r="X21" i="74"/>
  <c r="Y21" i="74"/>
  <c r="AN19" i="78"/>
  <c r="AI19" i="78"/>
  <c r="AN21" i="96"/>
  <c r="AI21" i="96"/>
  <c r="Y20" i="94"/>
  <c r="X20" i="94"/>
  <c r="Z20" i="94" s="1"/>
  <c r="AI19" i="34"/>
  <c r="AN19" i="34"/>
  <c r="AN20" i="64"/>
  <c r="AI20" i="64"/>
  <c r="AN19" i="54"/>
  <c r="AI19" i="54"/>
  <c r="AN20" i="75"/>
  <c r="AI20" i="75"/>
  <c r="AR20" i="13"/>
  <c r="AN21" i="67"/>
  <c r="AI21" i="67"/>
  <c r="Z20" i="59"/>
  <c r="AR20" i="40"/>
  <c r="AR20" i="12"/>
  <c r="AR19" i="44"/>
  <c r="AR19" i="39"/>
  <c r="AH21" i="53"/>
  <c r="AQ21" i="53" s="1"/>
  <c r="AI19" i="20"/>
  <c r="AN19" i="20"/>
  <c r="Z21" i="12"/>
  <c r="AR19" i="56"/>
  <c r="AN21" i="9"/>
  <c r="AI21" i="9"/>
  <c r="AH21" i="13"/>
  <c r="AQ21" i="13" s="1"/>
  <c r="AH20" i="25"/>
  <c r="AQ20" i="25" s="1"/>
  <c r="AH20" i="44"/>
  <c r="AQ20" i="44" s="1"/>
  <c r="Y21" i="84"/>
  <c r="X21" i="84"/>
  <c r="AF21" i="41"/>
  <c r="AO21" i="41" s="1"/>
  <c r="AE21" i="41"/>
  <c r="W22" i="41"/>
  <c r="AG21" i="41"/>
  <c r="AP21" i="41" s="1"/>
  <c r="Z21" i="48"/>
  <c r="Y19" i="7"/>
  <c r="X19" i="7"/>
  <c r="AH20" i="56"/>
  <c r="AQ20" i="56" s="1"/>
  <c r="AF21" i="61"/>
  <c r="AO21" i="61" s="1"/>
  <c r="AE21" i="61"/>
  <c r="W22" i="61"/>
  <c r="AG21" i="61"/>
  <c r="AP21" i="61" s="1"/>
  <c r="AR20" i="53"/>
  <c r="AH20" i="86"/>
  <c r="AQ20" i="86" s="1"/>
  <c r="W21" i="52"/>
  <c r="AG20" i="52"/>
  <c r="AP20" i="52" s="1"/>
  <c r="AF20" i="52"/>
  <c r="AO20" i="52" s="1"/>
  <c r="AE20" i="52"/>
  <c r="W21" i="31"/>
  <c r="AG20" i="31"/>
  <c r="AP20" i="31" s="1"/>
  <c r="AF20" i="31"/>
  <c r="AO20" i="31" s="1"/>
  <c r="AE20" i="31"/>
  <c r="AF20" i="83"/>
  <c r="AO20" i="83" s="1"/>
  <c r="AE20" i="83"/>
  <c r="W21" i="83"/>
  <c r="AG20" i="83"/>
  <c r="AP20" i="83" s="1"/>
  <c r="AH20" i="4"/>
  <c r="AQ20" i="4" s="1"/>
  <c r="AH20" i="24"/>
  <c r="AQ20" i="24" s="1"/>
  <c r="AH19" i="15"/>
  <c r="AQ19" i="15" s="1"/>
  <c r="AR19" i="47"/>
  <c r="Z20" i="77"/>
  <c r="Y21" i="42"/>
  <c r="X21" i="42"/>
  <c r="X20" i="6"/>
  <c r="Y20" i="6"/>
  <c r="Z20" i="6" s="1"/>
  <c r="Y22" i="96"/>
  <c r="X22" i="96"/>
  <c r="X22" i="26"/>
  <c r="Y22" i="26"/>
  <c r="AI20" i="46"/>
  <c r="AN20" i="46"/>
  <c r="AH20" i="81"/>
  <c r="AQ20" i="81" s="1"/>
  <c r="AR20" i="45"/>
  <c r="AG20" i="23"/>
  <c r="AP20" i="23" s="1"/>
  <c r="AF20" i="23"/>
  <c r="AO20" i="23" s="1"/>
  <c r="AE20" i="23"/>
  <c r="W21" i="23"/>
  <c r="AF21" i="53"/>
  <c r="AO21" i="53" s="1"/>
  <c r="AE21" i="53"/>
  <c r="W22" i="53"/>
  <c r="AG21" i="53"/>
  <c r="AP21" i="53" s="1"/>
  <c r="Y20" i="54"/>
  <c r="X20" i="54"/>
  <c r="AH19" i="11"/>
  <c r="AQ19" i="11" s="1"/>
  <c r="W21" i="49"/>
  <c r="AG20" i="49"/>
  <c r="AP20" i="49" s="1"/>
  <c r="AF20" i="49"/>
  <c r="AO20" i="49" s="1"/>
  <c r="AE20" i="49"/>
  <c r="AR18" i="16"/>
  <c r="AI19" i="33"/>
  <c r="AN19" i="33"/>
  <c r="Y21" i="29"/>
  <c r="X21" i="29"/>
  <c r="W22" i="79"/>
  <c r="AG21" i="79"/>
  <c r="AP21" i="79" s="1"/>
  <c r="AF21" i="79"/>
  <c r="AO21" i="79" s="1"/>
  <c r="AE21" i="79"/>
  <c r="AR19" i="2"/>
  <c r="AH19" i="28"/>
  <c r="AQ19" i="28" s="1"/>
  <c r="AG21" i="13"/>
  <c r="AP21" i="13" s="1"/>
  <c r="AF21" i="13"/>
  <c r="AO21" i="13" s="1"/>
  <c r="AE21" i="13"/>
  <c r="W22" i="13"/>
  <c r="W21" i="25"/>
  <c r="AG20" i="25"/>
  <c r="AP20" i="25" s="1"/>
  <c r="AF20" i="25"/>
  <c r="AO20" i="25" s="1"/>
  <c r="AE20" i="25"/>
  <c r="W21" i="44"/>
  <c r="AG20" i="44"/>
  <c r="AP20" i="44" s="1"/>
  <c r="AF20" i="44"/>
  <c r="AO20" i="44" s="1"/>
  <c r="AE20" i="44"/>
  <c r="AH19" i="16"/>
  <c r="AQ19" i="16" s="1"/>
  <c r="AH21" i="30"/>
  <c r="AQ21" i="30" s="1"/>
  <c r="AI18" i="7"/>
  <c r="AN18" i="7"/>
  <c r="AR18" i="22"/>
  <c r="AF20" i="66"/>
  <c r="AO20" i="66" s="1"/>
  <c r="W21" i="66"/>
  <c r="AG20" i="66"/>
  <c r="AP20" i="66" s="1"/>
  <c r="AE20" i="66"/>
  <c r="AF21" i="82"/>
  <c r="AO21" i="82" s="1"/>
  <c r="W22" i="82"/>
  <c r="AE21" i="82"/>
  <c r="AG21" i="82"/>
  <c r="AP21" i="82" s="1"/>
  <c r="W21" i="86"/>
  <c r="AG20" i="86"/>
  <c r="AP20" i="86" s="1"/>
  <c r="AF20" i="86"/>
  <c r="AO20" i="86" s="1"/>
  <c r="AE20" i="86"/>
  <c r="Y20" i="51"/>
  <c r="X20" i="51"/>
  <c r="AR19" i="59"/>
  <c r="X20" i="43"/>
  <c r="Y20" i="43"/>
  <c r="W21" i="1"/>
  <c r="AG20" i="1"/>
  <c r="AP20" i="1" s="1"/>
  <c r="AF20" i="1"/>
  <c r="AO20" i="1" s="1"/>
  <c r="AE20" i="1"/>
  <c r="Y21" i="27"/>
  <c r="X21" i="27"/>
  <c r="W21" i="36"/>
  <c r="AG20" i="36"/>
  <c r="AP20" i="36" s="1"/>
  <c r="AF20" i="36"/>
  <c r="AO20" i="36" s="1"/>
  <c r="AE20" i="36"/>
  <c r="AH21" i="37"/>
  <c r="AQ21" i="37" s="1"/>
  <c r="W21" i="4"/>
  <c r="AG20" i="4"/>
  <c r="AP20" i="4" s="1"/>
  <c r="AF20" i="4"/>
  <c r="AO20" i="4" s="1"/>
  <c r="AE20" i="4"/>
  <c r="AG20" i="24"/>
  <c r="AP20" i="24" s="1"/>
  <c r="AF20" i="24"/>
  <c r="AO20" i="24" s="1"/>
  <c r="AE20" i="24"/>
  <c r="W21" i="24"/>
  <c r="AR19" i="25"/>
  <c r="AN19" i="6"/>
  <c r="AI19" i="6"/>
  <c r="Y21" i="46"/>
  <c r="X21" i="46"/>
  <c r="AE21" i="37" l="1"/>
  <c r="Z20" i="8"/>
  <c r="Z21" i="27"/>
  <c r="Z20" i="70"/>
  <c r="Z19" i="85"/>
  <c r="Z21" i="50"/>
  <c r="AE21" i="50" s="1"/>
  <c r="Z20" i="51"/>
  <c r="Z22" i="26"/>
  <c r="Z21" i="42"/>
  <c r="Z21" i="32"/>
  <c r="W21" i="81"/>
  <c r="AF19" i="11"/>
  <c r="AO19" i="11" s="1"/>
  <c r="Z20" i="54"/>
  <c r="AG20" i="54" s="1"/>
  <c r="AP20" i="54" s="1"/>
  <c r="Z21" i="88"/>
  <c r="Z22" i="9"/>
  <c r="Z20" i="76"/>
  <c r="Z20" i="21"/>
  <c r="Z20" i="34"/>
  <c r="AE20" i="34" s="1"/>
  <c r="Z21" i="69"/>
  <c r="Z21" i="29"/>
  <c r="Z22" i="96"/>
  <c r="Z19" i="7"/>
  <c r="Z20" i="33"/>
  <c r="Z21" i="80"/>
  <c r="AE21" i="80" s="1"/>
  <c r="AE20" i="81"/>
  <c r="Z21" i="84"/>
  <c r="Z22" i="92"/>
  <c r="Z20" i="10"/>
  <c r="AG20" i="10" s="1"/>
  <c r="AP20" i="10" s="1"/>
  <c r="W21" i="10"/>
  <c r="W21" i="54"/>
  <c r="AE20" i="54"/>
  <c r="AG20" i="20"/>
  <c r="AP20" i="20" s="1"/>
  <c r="AF20" i="20"/>
  <c r="AO20" i="20" s="1"/>
  <c r="AE20" i="20"/>
  <c r="W21" i="20"/>
  <c r="W21" i="6"/>
  <c r="AG20" i="6"/>
  <c r="AP20" i="6" s="1"/>
  <c r="AF20" i="6"/>
  <c r="AO20" i="6" s="1"/>
  <c r="AE20" i="6"/>
  <c r="AF20" i="94"/>
  <c r="AO20" i="94" s="1"/>
  <c r="AE20" i="94"/>
  <c r="W21" i="94"/>
  <c r="AG20" i="94"/>
  <c r="AP20" i="94" s="1"/>
  <c r="AH21" i="74"/>
  <c r="AQ21" i="74" s="1"/>
  <c r="AH21" i="73"/>
  <c r="AQ21" i="73" s="1"/>
  <c r="AF21" i="32"/>
  <c r="AO21" i="32" s="1"/>
  <c r="W22" i="32"/>
  <c r="AG21" i="32"/>
  <c r="AP21" i="32" s="1"/>
  <c r="AE21" i="32"/>
  <c r="W21" i="8"/>
  <c r="AG20" i="8"/>
  <c r="AP20" i="8" s="1"/>
  <c r="AF20" i="8"/>
  <c r="AO20" i="8" s="1"/>
  <c r="AE20" i="8"/>
  <c r="X22" i="62"/>
  <c r="Y22" i="62"/>
  <c r="AF21" i="80"/>
  <c r="AO21" i="80" s="1"/>
  <c r="AH20" i="55"/>
  <c r="AQ20" i="55" s="1"/>
  <c r="AR21" i="26"/>
  <c r="W21" i="2"/>
  <c r="AG20" i="2"/>
  <c r="AP20" i="2" s="1"/>
  <c r="AF20" i="2"/>
  <c r="AO20" i="2" s="1"/>
  <c r="AE20" i="2"/>
  <c r="W20" i="85"/>
  <c r="AG19" i="85"/>
  <c r="AP19" i="85" s="1"/>
  <c r="AF19" i="85"/>
  <c r="AO19" i="85" s="1"/>
  <c r="AE19" i="85"/>
  <c r="AH20" i="78"/>
  <c r="AQ20" i="78" s="1"/>
  <c r="X20" i="15"/>
  <c r="Y20" i="15"/>
  <c r="Y21" i="24"/>
  <c r="X21" i="24"/>
  <c r="AH21" i="27"/>
  <c r="AQ21" i="27" s="1"/>
  <c r="Y21" i="1"/>
  <c r="X21" i="1"/>
  <c r="AH20" i="51"/>
  <c r="AQ20" i="51" s="1"/>
  <c r="X21" i="86"/>
  <c r="Y21" i="86"/>
  <c r="AH21" i="29"/>
  <c r="AQ21" i="29" s="1"/>
  <c r="AN21" i="53"/>
  <c r="AI21" i="53"/>
  <c r="AH22" i="96"/>
  <c r="AQ22" i="96" s="1"/>
  <c r="AH21" i="42"/>
  <c r="AQ21" i="42" s="1"/>
  <c r="AN20" i="31"/>
  <c r="AI20" i="31"/>
  <c r="W22" i="48"/>
  <c r="AG21" i="48"/>
  <c r="AP21" i="48" s="1"/>
  <c r="AF21" i="48"/>
  <c r="AO21" i="48" s="1"/>
  <c r="AE21" i="48"/>
  <c r="AH21" i="84"/>
  <c r="AQ21" i="84" s="1"/>
  <c r="AR21" i="96"/>
  <c r="Z21" i="74"/>
  <c r="AR19" i="8"/>
  <c r="AH22" i="92"/>
  <c r="AQ22" i="92" s="1"/>
  <c r="Y20" i="63"/>
  <c r="X20" i="63"/>
  <c r="AH20" i="20"/>
  <c r="AQ20" i="20" s="1"/>
  <c r="AR19" i="10"/>
  <c r="AH21" i="64"/>
  <c r="AQ21" i="64" s="1"/>
  <c r="AI21" i="62"/>
  <c r="AN21" i="62"/>
  <c r="AR18" i="85"/>
  <c r="AF19" i="22"/>
  <c r="AO19" i="22" s="1"/>
  <c r="AE19" i="22"/>
  <c r="W20" i="22"/>
  <c r="AG19" i="22"/>
  <c r="AP19" i="22" s="1"/>
  <c r="AG21" i="14"/>
  <c r="AP21" i="14" s="1"/>
  <c r="AF21" i="14"/>
  <c r="AO21" i="14" s="1"/>
  <c r="AE21" i="14"/>
  <c r="W22" i="14"/>
  <c r="AI20" i="35"/>
  <c r="AN20" i="35"/>
  <c r="W21" i="5"/>
  <c r="AG20" i="5"/>
  <c r="AP20" i="5" s="1"/>
  <c r="AF20" i="5"/>
  <c r="AO20" i="5" s="1"/>
  <c r="AE20" i="5"/>
  <c r="AR19" i="76"/>
  <c r="X20" i="72"/>
  <c r="Y20" i="72"/>
  <c r="X21" i="90"/>
  <c r="Y21" i="90"/>
  <c r="AR19" i="51"/>
  <c r="AN20" i="56"/>
  <c r="AI20" i="56"/>
  <c r="Y21" i="81"/>
  <c r="X21" i="81"/>
  <c r="Y20" i="11"/>
  <c r="X20" i="11"/>
  <c r="AN21" i="37"/>
  <c r="AI21" i="37"/>
  <c r="AH21" i="46"/>
  <c r="AQ21" i="46" s="1"/>
  <c r="X22" i="53"/>
  <c r="Y22" i="53"/>
  <c r="Z22" i="53" s="1"/>
  <c r="AF22" i="26"/>
  <c r="AO22" i="26" s="1"/>
  <c r="AE22" i="26"/>
  <c r="W23" i="26"/>
  <c r="AG22" i="26"/>
  <c r="AP22" i="26" s="1"/>
  <c r="AR20" i="64"/>
  <c r="W22" i="88"/>
  <c r="AG21" i="88"/>
  <c r="AP21" i="88" s="1"/>
  <c r="AF21" i="88"/>
  <c r="AO21" i="88" s="1"/>
  <c r="AE21" i="88"/>
  <c r="W21" i="33"/>
  <c r="AG20" i="33"/>
  <c r="AP20" i="33" s="1"/>
  <c r="AF20" i="33"/>
  <c r="AO20" i="33" s="1"/>
  <c r="AE20" i="33"/>
  <c r="Y21" i="56"/>
  <c r="X21" i="56"/>
  <c r="X20" i="28"/>
  <c r="Y20" i="28"/>
  <c r="X22" i="17"/>
  <c r="Y22" i="17"/>
  <c r="AI19" i="16"/>
  <c r="AN19" i="16"/>
  <c r="Z21" i="46"/>
  <c r="AN20" i="24"/>
  <c r="AI20" i="24"/>
  <c r="X21" i="4"/>
  <c r="Y21" i="4"/>
  <c r="AI20" i="36"/>
  <c r="AN20" i="36"/>
  <c r="AI20" i="66"/>
  <c r="AN20" i="66"/>
  <c r="X21" i="44"/>
  <c r="Y21" i="44"/>
  <c r="Y21" i="25"/>
  <c r="X21" i="25"/>
  <c r="AI20" i="49"/>
  <c r="AN20" i="49"/>
  <c r="AH20" i="54"/>
  <c r="AQ20" i="54" s="1"/>
  <c r="Y21" i="52"/>
  <c r="X21" i="52"/>
  <c r="AG21" i="12"/>
  <c r="AP21" i="12" s="1"/>
  <c r="AF21" i="12"/>
  <c r="AO21" i="12" s="1"/>
  <c r="AE21" i="12"/>
  <c r="W22" i="12"/>
  <c r="AR20" i="75"/>
  <c r="AE21" i="40"/>
  <c r="W22" i="40"/>
  <c r="AG21" i="40"/>
  <c r="AP21" i="40" s="1"/>
  <c r="AF21" i="40"/>
  <c r="AO21" i="40" s="1"/>
  <c r="AH21" i="69"/>
  <c r="AQ21" i="69" s="1"/>
  <c r="AI19" i="63"/>
  <c r="AN19" i="63"/>
  <c r="Z21" i="73"/>
  <c r="AE20" i="47"/>
  <c r="W21" i="47"/>
  <c r="AG20" i="47"/>
  <c r="AP20" i="47" s="1"/>
  <c r="AF20" i="47"/>
  <c r="AO20" i="47" s="1"/>
  <c r="AR20" i="80"/>
  <c r="AH22" i="9"/>
  <c r="AQ22" i="9" s="1"/>
  <c r="AH20" i="70"/>
  <c r="AQ20" i="70" s="1"/>
  <c r="W22" i="19"/>
  <c r="AG21" i="19"/>
  <c r="AP21" i="19" s="1"/>
  <c r="AF21" i="19"/>
  <c r="AO21" i="19" s="1"/>
  <c r="AE21" i="19"/>
  <c r="AH20" i="76"/>
  <c r="AQ20" i="76" s="1"/>
  <c r="AF20" i="93"/>
  <c r="AO20" i="93" s="1"/>
  <c r="AE20" i="93"/>
  <c r="W21" i="93"/>
  <c r="AG20" i="93"/>
  <c r="AP20" i="93" s="1"/>
  <c r="AR20" i="29"/>
  <c r="W20" i="58"/>
  <c r="AG19" i="58"/>
  <c r="AP19" i="58" s="1"/>
  <c r="AF19" i="58"/>
  <c r="AO19" i="58" s="1"/>
  <c r="AE19" i="58"/>
  <c r="Z20" i="55"/>
  <c r="AR20" i="42"/>
  <c r="AR20" i="50"/>
  <c r="AI19" i="72"/>
  <c r="AN19" i="72"/>
  <c r="AH20" i="34"/>
  <c r="AQ20" i="34" s="1"/>
  <c r="Z20" i="78"/>
  <c r="AR19" i="38"/>
  <c r="AI20" i="81"/>
  <c r="AN20" i="81"/>
  <c r="AI21" i="30"/>
  <c r="AN21" i="30"/>
  <c r="AR19" i="55"/>
  <c r="W22" i="27"/>
  <c r="AG21" i="27"/>
  <c r="AP21" i="27" s="1"/>
  <c r="AF21" i="27"/>
  <c r="AO21" i="27" s="1"/>
  <c r="AE21" i="27"/>
  <c r="AH20" i="43"/>
  <c r="AQ20" i="43" s="1"/>
  <c r="AG20" i="51"/>
  <c r="AP20" i="51" s="1"/>
  <c r="AF20" i="51"/>
  <c r="AO20" i="51" s="1"/>
  <c r="AE20" i="51"/>
  <c r="W21" i="51"/>
  <c r="AR18" i="7"/>
  <c r="Y22" i="13"/>
  <c r="X22" i="13"/>
  <c r="AN21" i="79"/>
  <c r="AI21" i="79"/>
  <c r="AE21" i="29"/>
  <c r="W22" i="29"/>
  <c r="AG21" i="29"/>
  <c r="AP21" i="29" s="1"/>
  <c r="AF21" i="29"/>
  <c r="AO21" i="29" s="1"/>
  <c r="Y21" i="23"/>
  <c r="X21" i="23"/>
  <c r="AR20" i="46"/>
  <c r="W23" i="96"/>
  <c r="AF22" i="96"/>
  <c r="AO22" i="96" s="1"/>
  <c r="AG22" i="96"/>
  <c r="AP22" i="96" s="1"/>
  <c r="AE22" i="96"/>
  <c r="W22" i="42"/>
  <c r="AE21" i="42"/>
  <c r="AG21" i="42"/>
  <c r="AP21" i="42" s="1"/>
  <c r="AF21" i="42"/>
  <c r="AO21" i="42" s="1"/>
  <c r="Y21" i="83"/>
  <c r="X21" i="83"/>
  <c r="X22" i="41"/>
  <c r="Y22" i="41"/>
  <c r="AF21" i="84"/>
  <c r="AO21" i="84" s="1"/>
  <c r="AE21" i="84"/>
  <c r="W22" i="84"/>
  <c r="AG21" i="84"/>
  <c r="AP21" i="84" s="1"/>
  <c r="AE20" i="59"/>
  <c r="W21" i="59"/>
  <c r="AG20" i="59"/>
  <c r="AP20" i="59" s="1"/>
  <c r="AF20" i="59"/>
  <c r="AO20" i="59" s="1"/>
  <c r="AR19" i="34"/>
  <c r="AR19" i="78"/>
  <c r="AG20" i="65"/>
  <c r="AP20" i="65" s="1"/>
  <c r="AF20" i="65"/>
  <c r="AO20" i="65" s="1"/>
  <c r="AE20" i="65"/>
  <c r="W21" i="65"/>
  <c r="AR19" i="87"/>
  <c r="AH20" i="38"/>
  <c r="AQ20" i="38" s="1"/>
  <c r="AF21" i="69"/>
  <c r="AO21" i="69" s="1"/>
  <c r="W22" i="69"/>
  <c r="AG21" i="69"/>
  <c r="AP21" i="69" s="1"/>
  <c r="AE21" i="69"/>
  <c r="W23" i="92"/>
  <c r="AG22" i="92"/>
  <c r="AP22" i="92" s="1"/>
  <c r="AF22" i="92"/>
  <c r="AO22" i="92" s="1"/>
  <c r="AE22" i="92"/>
  <c r="W21" i="60"/>
  <c r="AG20" i="60"/>
  <c r="AP20" i="60" s="1"/>
  <c r="AF20" i="60"/>
  <c r="AO20" i="60" s="1"/>
  <c r="AE20" i="60"/>
  <c r="W23" i="9"/>
  <c r="AG22" i="9"/>
  <c r="AP22" i="9" s="1"/>
  <c r="AF22" i="9"/>
  <c r="AO22" i="9" s="1"/>
  <c r="AE22" i="9"/>
  <c r="W21" i="70"/>
  <c r="AF20" i="70"/>
  <c r="AO20" i="70" s="1"/>
  <c r="AG20" i="70"/>
  <c r="AP20" i="70" s="1"/>
  <c r="AE20" i="70"/>
  <c r="W22" i="64"/>
  <c r="AG21" i="64"/>
  <c r="AP21" i="64" s="1"/>
  <c r="AF21" i="64"/>
  <c r="AO21" i="64" s="1"/>
  <c r="AE21" i="64"/>
  <c r="AF19" i="71"/>
  <c r="AO19" i="71" s="1"/>
  <c r="AE19" i="71"/>
  <c r="W20" i="71"/>
  <c r="AG19" i="71"/>
  <c r="AP19" i="71" s="1"/>
  <c r="W21" i="76"/>
  <c r="AG20" i="76"/>
  <c r="AP20" i="76" s="1"/>
  <c r="AF20" i="76"/>
  <c r="AO20" i="76" s="1"/>
  <c r="AE20" i="76"/>
  <c r="AF21" i="68"/>
  <c r="AO21" i="68" s="1"/>
  <c r="W22" i="68"/>
  <c r="AG21" i="68"/>
  <c r="AP21" i="68" s="1"/>
  <c r="AE21" i="68"/>
  <c r="AH22" i="67"/>
  <c r="AQ22" i="67" s="1"/>
  <c r="AR20" i="84"/>
  <c r="AR19" i="70"/>
  <c r="W21" i="34"/>
  <c r="AG20" i="34"/>
  <c r="AP20" i="34" s="1"/>
  <c r="AF20" i="34"/>
  <c r="AO20" i="34" s="1"/>
  <c r="AR20" i="74"/>
  <c r="AI19" i="15"/>
  <c r="AN19" i="15"/>
  <c r="AR21" i="92"/>
  <c r="AN19" i="28"/>
  <c r="AI19" i="28"/>
  <c r="Y20" i="89"/>
  <c r="X20" i="89"/>
  <c r="AI21" i="17"/>
  <c r="AN21" i="17"/>
  <c r="X20" i="16"/>
  <c r="Y20" i="16"/>
  <c r="X22" i="79"/>
  <c r="Y22" i="79"/>
  <c r="AI21" i="61"/>
  <c r="AN21" i="61"/>
  <c r="AN21" i="13"/>
  <c r="AI21" i="13"/>
  <c r="W21" i="77"/>
  <c r="AG20" i="77"/>
  <c r="AP20" i="77" s="1"/>
  <c r="AF20" i="77"/>
  <c r="AO20" i="77" s="1"/>
  <c r="AE20" i="77"/>
  <c r="AN20" i="83"/>
  <c r="AI20" i="83"/>
  <c r="AH19" i="7"/>
  <c r="AQ19" i="7" s="1"/>
  <c r="AR21" i="9"/>
  <c r="AR19" i="20"/>
  <c r="AR21" i="67"/>
  <c r="AR19" i="54"/>
  <c r="AH20" i="94"/>
  <c r="AQ20" i="94" s="1"/>
  <c r="AH21" i="88"/>
  <c r="AQ21" i="88" s="1"/>
  <c r="Z20" i="38"/>
  <c r="W21" i="39"/>
  <c r="AG20" i="39"/>
  <c r="AP20" i="39" s="1"/>
  <c r="AF20" i="39"/>
  <c r="AO20" i="39" s="1"/>
  <c r="AE20" i="39"/>
  <c r="AH20" i="33"/>
  <c r="AQ20" i="33" s="1"/>
  <c r="AH21" i="32"/>
  <c r="AQ21" i="32" s="1"/>
  <c r="AH21" i="75"/>
  <c r="AQ21" i="75" s="1"/>
  <c r="Y21" i="57"/>
  <c r="X21" i="57"/>
  <c r="AH20" i="8"/>
  <c r="AQ20" i="8" s="1"/>
  <c r="W21" i="3"/>
  <c r="AG20" i="3"/>
  <c r="AP20" i="3" s="1"/>
  <c r="AF20" i="3"/>
  <c r="AO20" i="3" s="1"/>
  <c r="AE20" i="3"/>
  <c r="AE21" i="45"/>
  <c r="AG21" i="45"/>
  <c r="AP21" i="45" s="1"/>
  <c r="AF21" i="45"/>
  <c r="AO21" i="45" s="1"/>
  <c r="W22" i="45"/>
  <c r="X21" i="35"/>
  <c r="Y21" i="35"/>
  <c r="AH20" i="87"/>
  <c r="AQ20" i="87" s="1"/>
  <c r="AR20" i="69"/>
  <c r="AR19" i="43"/>
  <c r="AR19" i="94"/>
  <c r="AR20" i="88"/>
  <c r="AN20" i="90"/>
  <c r="AI20" i="90"/>
  <c r="Y21" i="18"/>
  <c r="X21" i="18"/>
  <c r="AR20" i="32"/>
  <c r="AI19" i="11"/>
  <c r="AN19" i="11"/>
  <c r="X22" i="37"/>
  <c r="Y22" i="37"/>
  <c r="AG19" i="7"/>
  <c r="AP19" i="7" s="1"/>
  <c r="AF19" i="7"/>
  <c r="AO19" i="7" s="1"/>
  <c r="AE19" i="7"/>
  <c r="W20" i="7"/>
  <c r="AG20" i="21"/>
  <c r="AP20" i="21" s="1"/>
  <c r="AF20" i="21"/>
  <c r="AO20" i="21" s="1"/>
  <c r="AE20" i="21"/>
  <c r="W21" i="21"/>
  <c r="AR19" i="6"/>
  <c r="AI20" i="1"/>
  <c r="AN20" i="1"/>
  <c r="Z20" i="43"/>
  <c r="AI20" i="86"/>
  <c r="AN20" i="86"/>
  <c r="AI21" i="82"/>
  <c r="AN21" i="82"/>
  <c r="X21" i="66"/>
  <c r="Y21" i="66"/>
  <c r="AN20" i="23"/>
  <c r="AI20" i="23"/>
  <c r="Y21" i="31"/>
  <c r="X21" i="31"/>
  <c r="AI20" i="4"/>
  <c r="AN20" i="4"/>
  <c r="X21" i="36"/>
  <c r="Y21" i="36"/>
  <c r="X22" i="82"/>
  <c r="Y22" i="82"/>
  <c r="AI20" i="44"/>
  <c r="AN20" i="44"/>
  <c r="AN20" i="25"/>
  <c r="AI20" i="25"/>
  <c r="AR19" i="33"/>
  <c r="Y21" i="49"/>
  <c r="X21" i="49"/>
  <c r="AH22" i="26"/>
  <c r="AQ22" i="26" s="1"/>
  <c r="AH20" i="6"/>
  <c r="AQ20" i="6" s="1"/>
  <c r="AI20" i="52"/>
  <c r="AN20" i="52"/>
  <c r="X22" i="61"/>
  <c r="Y22" i="61"/>
  <c r="AI21" i="41"/>
  <c r="AN21" i="41"/>
  <c r="Z21" i="75"/>
  <c r="AN20" i="57"/>
  <c r="AI20" i="57"/>
  <c r="AR19" i="21"/>
  <c r="W21" i="91"/>
  <c r="AG20" i="91"/>
  <c r="AP20" i="91" s="1"/>
  <c r="AF20" i="91"/>
  <c r="AO20" i="91" s="1"/>
  <c r="AE20" i="91"/>
  <c r="AH21" i="80"/>
  <c r="AQ21" i="80" s="1"/>
  <c r="Z22" i="67"/>
  <c r="AH20" i="21"/>
  <c r="AQ20" i="21" s="1"/>
  <c r="Z20" i="87"/>
  <c r="AR20" i="27"/>
  <c r="AE20" i="95"/>
  <c r="W21" i="95"/>
  <c r="AG20" i="95"/>
  <c r="AP20" i="95" s="1"/>
  <c r="AF20" i="95"/>
  <c r="AO20" i="95" s="1"/>
  <c r="AH19" i="85"/>
  <c r="AQ19" i="85" s="1"/>
  <c r="AH21" i="50"/>
  <c r="AQ21" i="50" s="1"/>
  <c r="AR20" i="73"/>
  <c r="AN20" i="18"/>
  <c r="AI20" i="18"/>
  <c r="AH20" i="10"/>
  <c r="AQ20" i="10" s="1"/>
  <c r="AI19" i="89"/>
  <c r="AN19" i="89"/>
  <c r="X22" i="30"/>
  <c r="Y22" i="30"/>
  <c r="AG21" i="80" l="1"/>
  <c r="AP21" i="80" s="1"/>
  <c r="AF21" i="50"/>
  <c r="AO21" i="50" s="1"/>
  <c r="AG21" i="50"/>
  <c r="AP21" i="50" s="1"/>
  <c r="Z20" i="16"/>
  <c r="W22" i="50"/>
  <c r="Z21" i="23"/>
  <c r="W22" i="23" s="1"/>
  <c r="AE20" i="10"/>
  <c r="W22" i="80"/>
  <c r="AF20" i="54"/>
  <c r="AO20" i="54" s="1"/>
  <c r="Z21" i="18"/>
  <c r="AF21" i="18" s="1"/>
  <c r="AO21" i="18" s="1"/>
  <c r="Z20" i="28"/>
  <c r="Z21" i="81"/>
  <c r="Z21" i="86"/>
  <c r="Z21" i="36"/>
  <c r="AG21" i="36" s="1"/>
  <c r="AP21" i="36" s="1"/>
  <c r="Z20" i="89"/>
  <c r="W21" i="89" s="1"/>
  <c r="Z22" i="37"/>
  <c r="Z21" i="31"/>
  <c r="Z21" i="35"/>
  <c r="AF21" i="35" s="1"/>
  <c r="AO21" i="35" s="1"/>
  <c r="Z21" i="44"/>
  <c r="Z21" i="56"/>
  <c r="W22" i="56" s="1"/>
  <c r="AF20" i="10"/>
  <c r="AO20" i="10" s="1"/>
  <c r="Z22" i="41"/>
  <c r="AF22" i="41" s="1"/>
  <c r="AO22" i="41" s="1"/>
  <c r="Z20" i="11"/>
  <c r="AE20" i="11" s="1"/>
  <c r="Z21" i="25"/>
  <c r="AG21" i="25" s="1"/>
  <c r="AP21" i="25" s="1"/>
  <c r="Z21" i="49"/>
  <c r="Z20" i="63"/>
  <c r="Z22" i="61"/>
  <c r="AE22" i="61" s="1"/>
  <c r="Z22" i="79"/>
  <c r="AF22" i="79" s="1"/>
  <c r="AO22" i="79" s="1"/>
  <c r="W22" i="36"/>
  <c r="AE21" i="36"/>
  <c r="AF21" i="56"/>
  <c r="AO21" i="56" s="1"/>
  <c r="AE21" i="56"/>
  <c r="W22" i="18"/>
  <c r="AG21" i="18"/>
  <c r="AP21" i="18" s="1"/>
  <c r="AG20" i="89"/>
  <c r="AP20" i="89" s="1"/>
  <c r="AF20" i="89"/>
  <c r="AO20" i="89" s="1"/>
  <c r="AE20" i="89"/>
  <c r="AF20" i="16"/>
  <c r="AO20" i="16" s="1"/>
  <c r="AE20" i="16"/>
  <c r="W21" i="16"/>
  <c r="AG20" i="16"/>
  <c r="AP20" i="16" s="1"/>
  <c r="W23" i="41"/>
  <c r="AG22" i="41"/>
  <c r="AP22" i="41" s="1"/>
  <c r="AG22" i="53"/>
  <c r="AP22" i="53" s="1"/>
  <c r="AF22" i="53"/>
  <c r="AO22" i="53" s="1"/>
  <c r="W23" i="53"/>
  <c r="AE22" i="53"/>
  <c r="AG20" i="11"/>
  <c r="AP20" i="11" s="1"/>
  <c r="AF20" i="11"/>
  <c r="AO20" i="11" s="1"/>
  <c r="AE21" i="25"/>
  <c r="W22" i="25"/>
  <c r="AG22" i="37"/>
  <c r="AP22" i="37" s="1"/>
  <c r="AF22" i="37"/>
  <c r="AO22" i="37" s="1"/>
  <c r="W23" i="37"/>
  <c r="AE22" i="37"/>
  <c r="AG21" i="23"/>
  <c r="AP21" i="23" s="1"/>
  <c r="AF21" i="23"/>
  <c r="AO21" i="23" s="1"/>
  <c r="AE21" i="23"/>
  <c r="W22" i="35"/>
  <c r="AG21" i="35"/>
  <c r="AP21" i="35" s="1"/>
  <c r="AE21" i="35"/>
  <c r="AG22" i="61"/>
  <c r="AP22" i="61" s="1"/>
  <c r="AF22" i="61"/>
  <c r="AO22" i="61" s="1"/>
  <c r="W23" i="61"/>
  <c r="AE21" i="49"/>
  <c r="W22" i="49"/>
  <c r="AF21" i="49"/>
  <c r="AO21" i="49" s="1"/>
  <c r="AG21" i="49"/>
  <c r="AP21" i="49" s="1"/>
  <c r="AG20" i="63"/>
  <c r="AP20" i="63" s="1"/>
  <c r="AF20" i="63"/>
  <c r="AO20" i="63" s="1"/>
  <c r="AE20" i="63"/>
  <c r="W21" i="63"/>
  <c r="AF21" i="31"/>
  <c r="AO21" i="31" s="1"/>
  <c r="AE21" i="31"/>
  <c r="W22" i="31"/>
  <c r="AG21" i="31"/>
  <c r="AP21" i="31" s="1"/>
  <c r="Y21" i="39"/>
  <c r="X21" i="39"/>
  <c r="AH21" i="52"/>
  <c r="AQ21" i="52" s="1"/>
  <c r="W22" i="44"/>
  <c r="AG21" i="44"/>
  <c r="AP21" i="44" s="1"/>
  <c r="AF21" i="44"/>
  <c r="AO21" i="44" s="1"/>
  <c r="AE21" i="44"/>
  <c r="AH21" i="4"/>
  <c r="AQ21" i="4" s="1"/>
  <c r="AR19" i="16"/>
  <c r="AF20" i="28"/>
  <c r="AO20" i="28" s="1"/>
  <c r="AE20" i="28"/>
  <c r="W21" i="28"/>
  <c r="AG20" i="28"/>
  <c r="AP20" i="28" s="1"/>
  <c r="W22" i="81"/>
  <c r="AG21" i="81"/>
  <c r="AP21" i="81" s="1"/>
  <c r="AF21" i="81"/>
  <c r="AO21" i="81" s="1"/>
  <c r="AE21" i="81"/>
  <c r="AH21" i="90"/>
  <c r="AQ21" i="90" s="1"/>
  <c r="AR20" i="35"/>
  <c r="X20" i="22"/>
  <c r="Y20" i="22"/>
  <c r="AR21" i="62"/>
  <c r="AR20" i="31"/>
  <c r="AR21" i="53"/>
  <c r="AH21" i="1"/>
  <c r="AQ21" i="1" s="1"/>
  <c r="AH20" i="15"/>
  <c r="AQ20" i="15" s="1"/>
  <c r="AI20" i="2"/>
  <c r="AN20" i="2"/>
  <c r="Y22" i="80"/>
  <c r="X22" i="80"/>
  <c r="Y21" i="94"/>
  <c r="X21" i="94"/>
  <c r="AI21" i="50"/>
  <c r="AN21" i="50"/>
  <c r="AR20" i="44"/>
  <c r="AR20" i="23"/>
  <c r="AR21" i="82"/>
  <c r="Y20" i="7"/>
  <c r="X20" i="7"/>
  <c r="AH21" i="35"/>
  <c r="AQ21" i="35" s="1"/>
  <c r="AN21" i="45"/>
  <c r="AI21" i="45"/>
  <c r="AE20" i="38"/>
  <c r="W21" i="38"/>
  <c r="AG20" i="38"/>
  <c r="AP20" i="38" s="1"/>
  <c r="AF20" i="38"/>
  <c r="AO20" i="38" s="1"/>
  <c r="AN20" i="77"/>
  <c r="AI20" i="77"/>
  <c r="AH20" i="16"/>
  <c r="AQ20" i="16" s="1"/>
  <c r="AR19" i="15"/>
  <c r="Y20" i="71"/>
  <c r="X20" i="71"/>
  <c r="Y22" i="64"/>
  <c r="X22" i="64"/>
  <c r="Y21" i="60"/>
  <c r="X21" i="60"/>
  <c r="AI21" i="69"/>
  <c r="AN21" i="69"/>
  <c r="AN20" i="65"/>
  <c r="AI20" i="65"/>
  <c r="Y23" i="96"/>
  <c r="X23" i="96"/>
  <c r="AR21" i="79"/>
  <c r="AR21" i="30"/>
  <c r="AR19" i="72"/>
  <c r="AI19" i="58"/>
  <c r="AN19" i="58"/>
  <c r="AI20" i="47"/>
  <c r="AN20" i="47"/>
  <c r="AH21" i="25"/>
  <c r="AQ21" i="25" s="1"/>
  <c r="Z21" i="4"/>
  <c r="AH21" i="56"/>
  <c r="AQ21" i="56" s="1"/>
  <c r="Y21" i="33"/>
  <c r="Z21" i="33" s="1"/>
  <c r="X21" i="33"/>
  <c r="X22" i="88"/>
  <c r="Y22" i="88"/>
  <c r="AI22" i="26"/>
  <c r="AN22" i="26"/>
  <c r="AH20" i="11"/>
  <c r="AQ20" i="11" s="1"/>
  <c r="AR20" i="56"/>
  <c r="Z21" i="90"/>
  <c r="AI20" i="5"/>
  <c r="AN20" i="5"/>
  <c r="Y22" i="14"/>
  <c r="X22" i="14"/>
  <c r="AI19" i="22"/>
  <c r="AN19" i="22"/>
  <c r="AH20" i="63"/>
  <c r="AQ20" i="63" s="1"/>
  <c r="AI21" i="48"/>
  <c r="AN21" i="48"/>
  <c r="Z20" i="15"/>
  <c r="AI19" i="85"/>
  <c r="AN19" i="85"/>
  <c r="Y21" i="8"/>
  <c r="X21" i="8"/>
  <c r="Y21" i="6"/>
  <c r="X21" i="6"/>
  <c r="X21" i="54"/>
  <c r="Y21" i="54"/>
  <c r="AH21" i="36"/>
  <c r="AQ21" i="36" s="1"/>
  <c r="AH22" i="37"/>
  <c r="AQ22" i="37" s="1"/>
  <c r="AG20" i="55"/>
  <c r="AP20" i="55" s="1"/>
  <c r="AF20" i="55"/>
  <c r="AO20" i="55" s="1"/>
  <c r="W21" i="55"/>
  <c r="AE20" i="55"/>
  <c r="AH22" i="30"/>
  <c r="AQ22" i="30" s="1"/>
  <c r="AF20" i="87"/>
  <c r="AO20" i="87" s="1"/>
  <c r="AE20" i="87"/>
  <c r="W21" i="87"/>
  <c r="AG20" i="87"/>
  <c r="AP20" i="87" s="1"/>
  <c r="AF21" i="75"/>
  <c r="AO21" i="75" s="1"/>
  <c r="AE21" i="75"/>
  <c r="W22" i="75"/>
  <c r="AG21" i="75"/>
  <c r="AP21" i="75" s="1"/>
  <c r="AN19" i="7"/>
  <c r="AI19" i="7"/>
  <c r="AI20" i="3"/>
  <c r="AN20" i="3"/>
  <c r="AH21" i="57"/>
  <c r="AQ21" i="57" s="1"/>
  <c r="AR21" i="61"/>
  <c r="AR19" i="28"/>
  <c r="Y21" i="34"/>
  <c r="X21" i="34"/>
  <c r="AN20" i="76"/>
  <c r="AI20" i="76"/>
  <c r="AI19" i="71"/>
  <c r="AN19" i="71"/>
  <c r="AI20" i="70"/>
  <c r="AN20" i="70"/>
  <c r="X22" i="84"/>
  <c r="Y22" i="84"/>
  <c r="AH21" i="83"/>
  <c r="AQ21" i="83" s="1"/>
  <c r="AI21" i="42"/>
  <c r="AN21" i="42"/>
  <c r="Y21" i="51"/>
  <c r="X21" i="51"/>
  <c r="X22" i="27"/>
  <c r="Y22" i="27"/>
  <c r="Y21" i="93"/>
  <c r="X21" i="93"/>
  <c r="Y22" i="19"/>
  <c r="X22" i="19"/>
  <c r="W22" i="73"/>
  <c r="AG21" i="73"/>
  <c r="AP21" i="73" s="1"/>
  <c r="AF21" i="73"/>
  <c r="AO21" i="73" s="1"/>
  <c r="AE21" i="73"/>
  <c r="Y22" i="12"/>
  <c r="X22" i="12"/>
  <c r="Z21" i="52"/>
  <c r="AR20" i="66"/>
  <c r="AR20" i="24"/>
  <c r="AH22" i="17"/>
  <c r="AQ22" i="17" s="1"/>
  <c r="AN21" i="14"/>
  <c r="AI21" i="14"/>
  <c r="AH21" i="86"/>
  <c r="AQ21" i="86" s="1"/>
  <c r="Z21" i="1"/>
  <c r="AH21" i="24"/>
  <c r="AQ21" i="24" s="1"/>
  <c r="AI21" i="80"/>
  <c r="AN21" i="80"/>
  <c r="AH22" i="62"/>
  <c r="AQ22" i="62" s="1"/>
  <c r="AI20" i="94"/>
  <c r="AN20" i="94"/>
  <c r="X21" i="20"/>
  <c r="Y21" i="20"/>
  <c r="AH22" i="61"/>
  <c r="AQ22" i="61" s="1"/>
  <c r="AH21" i="18"/>
  <c r="AQ21" i="18" s="1"/>
  <c r="Y21" i="21"/>
  <c r="X21" i="21"/>
  <c r="Z21" i="21" s="1"/>
  <c r="AN20" i="39"/>
  <c r="AI20" i="39"/>
  <c r="AI21" i="68"/>
  <c r="AN21" i="68"/>
  <c r="Y23" i="9"/>
  <c r="X23" i="9"/>
  <c r="AN21" i="84"/>
  <c r="AI21" i="84"/>
  <c r="Y22" i="42"/>
  <c r="X22" i="42"/>
  <c r="AR20" i="81"/>
  <c r="Y22" i="40"/>
  <c r="X22" i="40"/>
  <c r="AN21" i="12"/>
  <c r="AI21" i="12"/>
  <c r="Z22" i="17"/>
  <c r="AH20" i="72"/>
  <c r="AQ20" i="72" s="1"/>
  <c r="W22" i="86"/>
  <c r="AG21" i="86"/>
  <c r="AP21" i="86" s="1"/>
  <c r="AF21" i="86"/>
  <c r="AO21" i="86" s="1"/>
  <c r="AE21" i="86"/>
  <c r="Y21" i="2"/>
  <c r="X21" i="2"/>
  <c r="Z21" i="2" s="1"/>
  <c r="Z22" i="62"/>
  <c r="AN21" i="32"/>
  <c r="AI21" i="32"/>
  <c r="AN20" i="20"/>
  <c r="AI20" i="20"/>
  <c r="Y22" i="50"/>
  <c r="X22" i="50"/>
  <c r="AN20" i="91"/>
  <c r="AI20" i="91"/>
  <c r="AI22" i="9"/>
  <c r="AN22" i="9"/>
  <c r="X23" i="92"/>
  <c r="Y23" i="92"/>
  <c r="Y21" i="65"/>
  <c r="X21" i="65"/>
  <c r="AH22" i="41"/>
  <c r="AQ22" i="41" s="1"/>
  <c r="AI21" i="29"/>
  <c r="AN21" i="29"/>
  <c r="AE20" i="78"/>
  <c r="W21" i="78"/>
  <c r="AG20" i="78"/>
  <c r="AP20" i="78" s="1"/>
  <c r="AF20" i="78"/>
  <c r="AO20" i="78" s="1"/>
  <c r="AR20" i="18"/>
  <c r="Z22" i="30"/>
  <c r="Y21" i="91"/>
  <c r="X21" i="91"/>
  <c r="AR20" i="52"/>
  <c r="X22" i="45"/>
  <c r="Y22" i="45"/>
  <c r="AN22" i="92"/>
  <c r="AI22" i="92"/>
  <c r="AH22" i="13"/>
  <c r="AQ22" i="13" s="1"/>
  <c r="AH21" i="31"/>
  <c r="AQ21" i="31" s="1"/>
  <c r="Z21" i="57"/>
  <c r="AR20" i="83"/>
  <c r="X21" i="77"/>
  <c r="Y21" i="77"/>
  <c r="AH22" i="79"/>
  <c r="AQ22" i="79" s="1"/>
  <c r="AR21" i="17"/>
  <c r="AI21" i="64"/>
  <c r="AN21" i="64"/>
  <c r="AI20" i="60"/>
  <c r="AN20" i="60"/>
  <c r="Y21" i="59"/>
  <c r="X21" i="59"/>
  <c r="Z21" i="83"/>
  <c r="AI22" i="96"/>
  <c r="AN22" i="96"/>
  <c r="X22" i="29"/>
  <c r="Y22" i="29"/>
  <c r="X20" i="58"/>
  <c r="Y20" i="58"/>
  <c r="AI20" i="93"/>
  <c r="AN20" i="93"/>
  <c r="AR19" i="63"/>
  <c r="AR20" i="36"/>
  <c r="W22" i="46"/>
  <c r="AG21" i="46"/>
  <c r="AP21" i="46" s="1"/>
  <c r="AF21" i="46"/>
  <c r="AO21" i="46" s="1"/>
  <c r="AE21" i="46"/>
  <c r="AI20" i="33"/>
  <c r="AN20" i="33"/>
  <c r="AN21" i="88"/>
  <c r="AI21" i="88"/>
  <c r="AH22" i="53"/>
  <c r="AQ22" i="53" s="1"/>
  <c r="AH21" i="81"/>
  <c r="AQ21" i="81" s="1"/>
  <c r="Z20" i="72"/>
  <c r="X21" i="5"/>
  <c r="Y21" i="5"/>
  <c r="X22" i="48"/>
  <c r="Y22" i="48"/>
  <c r="Z21" i="24"/>
  <c r="X20" i="85"/>
  <c r="Y20" i="85"/>
  <c r="AI20" i="8"/>
  <c r="AN20" i="8"/>
  <c r="AI20" i="6"/>
  <c r="AN20" i="6"/>
  <c r="AI20" i="54"/>
  <c r="AN20" i="54"/>
  <c r="Y21" i="10"/>
  <c r="X21" i="10"/>
  <c r="AR20" i="57"/>
  <c r="AR20" i="1"/>
  <c r="AR20" i="49"/>
  <c r="AH22" i="82"/>
  <c r="AQ22" i="82" s="1"/>
  <c r="AR20" i="4"/>
  <c r="AR20" i="86"/>
  <c r="AR19" i="11"/>
  <c r="AR20" i="90"/>
  <c r="X22" i="69"/>
  <c r="Y22" i="69"/>
  <c r="AN20" i="51"/>
  <c r="AI20" i="51"/>
  <c r="Y21" i="95"/>
  <c r="X21" i="95"/>
  <c r="Z21" i="95" s="1"/>
  <c r="AR21" i="41"/>
  <c r="AR20" i="25"/>
  <c r="Z22" i="82"/>
  <c r="AH21" i="66"/>
  <c r="AQ21" i="66" s="1"/>
  <c r="W21" i="43"/>
  <c r="AG20" i="43"/>
  <c r="AP20" i="43" s="1"/>
  <c r="AF20" i="43"/>
  <c r="AO20" i="43" s="1"/>
  <c r="AE20" i="43"/>
  <c r="AN20" i="21"/>
  <c r="AI20" i="21"/>
  <c r="AR19" i="89"/>
  <c r="AN20" i="95"/>
  <c r="AI20" i="95"/>
  <c r="W23" i="67"/>
  <c r="AF22" i="67"/>
  <c r="AO22" i="67" s="1"/>
  <c r="AG22" i="67"/>
  <c r="AP22" i="67" s="1"/>
  <c r="AE22" i="67"/>
  <c r="AH21" i="49"/>
  <c r="AQ21" i="49" s="1"/>
  <c r="Z21" i="66"/>
  <c r="Y21" i="3"/>
  <c r="X21" i="3"/>
  <c r="AR21" i="13"/>
  <c r="AH20" i="89"/>
  <c r="AQ20" i="89" s="1"/>
  <c r="AN20" i="34"/>
  <c r="AI20" i="34"/>
  <c r="Y22" i="68"/>
  <c r="X22" i="68"/>
  <c r="Y21" i="76"/>
  <c r="X21" i="76"/>
  <c r="X21" i="70"/>
  <c r="Y21" i="70"/>
  <c r="AI20" i="59"/>
  <c r="AN20" i="59"/>
  <c r="AH21" i="23"/>
  <c r="AQ21" i="23" s="1"/>
  <c r="Z22" i="13"/>
  <c r="AI21" i="27"/>
  <c r="AN21" i="27"/>
  <c r="AI21" i="19"/>
  <c r="AN21" i="19"/>
  <c r="X21" i="47"/>
  <c r="Y21" i="47"/>
  <c r="AI21" i="40"/>
  <c r="AN21" i="40"/>
  <c r="AH21" i="44"/>
  <c r="AQ21" i="44" s="1"/>
  <c r="AH20" i="28"/>
  <c r="AQ20" i="28" s="1"/>
  <c r="X23" i="26"/>
  <c r="Y23" i="26"/>
  <c r="AR21" i="37"/>
  <c r="AE21" i="74"/>
  <c r="W22" i="74"/>
  <c r="AG21" i="74"/>
  <c r="AP21" i="74" s="1"/>
  <c r="AF21" i="74"/>
  <c r="AO21" i="74" s="1"/>
  <c r="X22" i="32"/>
  <c r="Y22" i="32"/>
  <c r="AI20" i="10"/>
  <c r="AN20" i="10"/>
  <c r="Z22" i="84" l="1"/>
  <c r="AF21" i="25"/>
  <c r="AO21" i="25" s="1"/>
  <c r="AG22" i="79"/>
  <c r="AP22" i="79" s="1"/>
  <c r="Z20" i="7"/>
  <c r="W23" i="79"/>
  <c r="Z22" i="40"/>
  <c r="W23" i="40" s="1"/>
  <c r="Z21" i="6"/>
  <c r="Z21" i="70"/>
  <c r="Z22" i="64"/>
  <c r="AE22" i="79"/>
  <c r="Z21" i="47"/>
  <c r="Z22" i="48"/>
  <c r="Z22" i="42"/>
  <c r="W21" i="11"/>
  <c r="AE22" i="41"/>
  <c r="AE21" i="18"/>
  <c r="AG21" i="56"/>
  <c r="AP21" i="56" s="1"/>
  <c r="AF21" i="36"/>
  <c r="AO21" i="36" s="1"/>
  <c r="Z21" i="3"/>
  <c r="Z21" i="65"/>
  <c r="Z20" i="22"/>
  <c r="Z21" i="94"/>
  <c r="Z22" i="68"/>
  <c r="Z21" i="91"/>
  <c r="AE21" i="91" s="1"/>
  <c r="Z21" i="77"/>
  <c r="Z22" i="50"/>
  <c r="Z21" i="10"/>
  <c r="AG21" i="10" s="1"/>
  <c r="AP21" i="10" s="1"/>
  <c r="Z21" i="39"/>
  <c r="W22" i="39" s="1"/>
  <c r="Z23" i="26"/>
  <c r="W24" i="26" s="1"/>
  <c r="Z22" i="69"/>
  <c r="W23" i="69" s="1"/>
  <c r="Z21" i="76"/>
  <c r="AG21" i="76" s="1"/>
  <c r="AP21" i="76" s="1"/>
  <c r="W21" i="7"/>
  <c r="AG20" i="7"/>
  <c r="AP20" i="7" s="1"/>
  <c r="AF20" i="7"/>
  <c r="AO20" i="7" s="1"/>
  <c r="AE20" i="7"/>
  <c r="W22" i="10"/>
  <c r="AF22" i="40"/>
  <c r="AO22" i="40" s="1"/>
  <c r="AE22" i="40"/>
  <c r="AE22" i="64"/>
  <c r="W23" i="64"/>
  <c r="AG22" i="64"/>
  <c r="AP22" i="64" s="1"/>
  <c r="AF22" i="64"/>
  <c r="AO22" i="64" s="1"/>
  <c r="AE21" i="39"/>
  <c r="AF21" i="39"/>
  <c r="AO21" i="39" s="1"/>
  <c r="AG23" i="26"/>
  <c r="AP23" i="26" s="1"/>
  <c r="AF23" i="26"/>
  <c r="AO23" i="26" s="1"/>
  <c r="AE21" i="76"/>
  <c r="AG21" i="95"/>
  <c r="AP21" i="95" s="1"/>
  <c r="AE21" i="95"/>
  <c r="AF21" i="95"/>
  <c r="AO21" i="95" s="1"/>
  <c r="W22" i="95"/>
  <c r="AE21" i="77"/>
  <c r="W22" i="77"/>
  <c r="AG21" i="77"/>
  <c r="AP21" i="77" s="1"/>
  <c r="AF21" i="77"/>
  <c r="AO21" i="77" s="1"/>
  <c r="AH22" i="45"/>
  <c r="AQ22" i="45" s="1"/>
  <c r="AG21" i="91"/>
  <c r="AP21" i="91" s="1"/>
  <c r="AF21" i="91"/>
  <c r="AO21" i="91" s="1"/>
  <c r="W22" i="91"/>
  <c r="Y21" i="78"/>
  <c r="X21" i="78"/>
  <c r="W22" i="65"/>
  <c r="AG21" i="65"/>
  <c r="AP21" i="65" s="1"/>
  <c r="AF21" i="65"/>
  <c r="AO21" i="65" s="1"/>
  <c r="AE21" i="65"/>
  <c r="AR20" i="91"/>
  <c r="AE21" i="2"/>
  <c r="W22" i="2"/>
  <c r="AG21" i="2"/>
  <c r="AP21" i="2" s="1"/>
  <c r="AF21" i="2"/>
  <c r="AO21" i="2" s="1"/>
  <c r="AF22" i="42"/>
  <c r="AO22" i="42" s="1"/>
  <c r="AG22" i="42"/>
  <c r="AP22" i="42" s="1"/>
  <c r="AE22" i="42"/>
  <c r="W23" i="42"/>
  <c r="W22" i="21"/>
  <c r="AG21" i="21"/>
  <c r="AP21" i="21" s="1"/>
  <c r="AF21" i="21"/>
  <c r="AO21" i="21" s="1"/>
  <c r="AE21" i="21"/>
  <c r="AH21" i="20"/>
  <c r="AQ21" i="20" s="1"/>
  <c r="AF21" i="52"/>
  <c r="AO21" i="52" s="1"/>
  <c r="AE21" i="52"/>
  <c r="W22" i="52"/>
  <c r="AG21" i="52"/>
  <c r="AP21" i="52" s="1"/>
  <c r="AH21" i="93"/>
  <c r="AQ21" i="93" s="1"/>
  <c r="AH21" i="51"/>
  <c r="AQ21" i="51" s="1"/>
  <c r="AG22" i="84"/>
  <c r="AP22" i="84" s="1"/>
  <c r="AF22" i="84"/>
  <c r="AO22" i="84" s="1"/>
  <c r="W23" i="84"/>
  <c r="AE22" i="84"/>
  <c r="AR19" i="7"/>
  <c r="X21" i="55"/>
  <c r="Y21" i="55"/>
  <c r="AF21" i="6"/>
  <c r="AO21" i="6" s="1"/>
  <c r="AE21" i="6"/>
  <c r="W22" i="6"/>
  <c r="AG21" i="6"/>
  <c r="AP21" i="6" s="1"/>
  <c r="AF20" i="15"/>
  <c r="AO20" i="15" s="1"/>
  <c r="AE20" i="15"/>
  <c r="W21" i="15"/>
  <c r="AG20" i="15"/>
  <c r="AP20" i="15" s="1"/>
  <c r="AR19" i="22"/>
  <c r="AE21" i="90"/>
  <c r="W22" i="90"/>
  <c r="AG21" i="90"/>
  <c r="AP21" i="90" s="1"/>
  <c r="AF21" i="90"/>
  <c r="AO21" i="90" s="1"/>
  <c r="AR22" i="26"/>
  <c r="W22" i="33"/>
  <c r="AG21" i="33"/>
  <c r="AP21" i="33" s="1"/>
  <c r="AF21" i="33"/>
  <c r="AO21" i="33" s="1"/>
  <c r="AE21" i="33"/>
  <c r="AR19" i="58"/>
  <c r="W22" i="94"/>
  <c r="AG21" i="94"/>
  <c r="AP21" i="94" s="1"/>
  <c r="AF21" i="94"/>
  <c r="AO21" i="94" s="1"/>
  <c r="AE21" i="94"/>
  <c r="AG20" i="22"/>
  <c r="AP20" i="22" s="1"/>
  <c r="AF20" i="22"/>
  <c r="AO20" i="22" s="1"/>
  <c r="AE20" i="22"/>
  <c r="W21" i="22"/>
  <c r="Y22" i="81"/>
  <c r="X22" i="81"/>
  <c r="AI21" i="23"/>
  <c r="AN21" i="23"/>
  <c r="Y23" i="37"/>
  <c r="X23" i="37"/>
  <c r="Z23" i="37" s="1"/>
  <c r="AN22" i="53"/>
  <c r="AI22" i="53"/>
  <c r="AI21" i="18"/>
  <c r="AN21" i="18"/>
  <c r="AR21" i="40"/>
  <c r="AR20" i="59"/>
  <c r="W23" i="82"/>
  <c r="AG22" i="82"/>
  <c r="AP22" i="82" s="1"/>
  <c r="AF22" i="82"/>
  <c r="AO22" i="82" s="1"/>
  <c r="AE22" i="82"/>
  <c r="AR20" i="54"/>
  <c r="AH20" i="85"/>
  <c r="AQ20" i="85" s="1"/>
  <c r="AH22" i="29"/>
  <c r="AQ22" i="29" s="1"/>
  <c r="W22" i="57"/>
  <c r="AG21" i="57"/>
  <c r="AP21" i="57" s="1"/>
  <c r="AF21" i="57"/>
  <c r="AO21" i="57" s="1"/>
  <c r="AE21" i="57"/>
  <c r="Z22" i="45"/>
  <c r="W23" i="30"/>
  <c r="AG22" i="30"/>
  <c r="AP22" i="30" s="1"/>
  <c r="AF22" i="30"/>
  <c r="AO22" i="30" s="1"/>
  <c r="AE22" i="30"/>
  <c r="AR21" i="32"/>
  <c r="AR21" i="84"/>
  <c r="AR21" i="68"/>
  <c r="Z21" i="20"/>
  <c r="AR21" i="80"/>
  <c r="AH22" i="12"/>
  <c r="AQ22" i="12" s="1"/>
  <c r="AH21" i="34"/>
  <c r="AQ21" i="34" s="1"/>
  <c r="AH21" i="8"/>
  <c r="AQ21" i="8" s="1"/>
  <c r="AH22" i="14"/>
  <c r="AQ22" i="14" s="1"/>
  <c r="AH23" i="96"/>
  <c r="AQ23" i="96" s="1"/>
  <c r="AR21" i="69"/>
  <c r="Y21" i="38"/>
  <c r="X21" i="38"/>
  <c r="AH22" i="80"/>
  <c r="AQ22" i="80" s="1"/>
  <c r="Y21" i="63"/>
  <c r="X21" i="63"/>
  <c r="Y22" i="49"/>
  <c r="X22" i="49"/>
  <c r="Z22" i="49" s="1"/>
  <c r="AI21" i="25"/>
  <c r="AN21" i="25"/>
  <c r="X23" i="53"/>
  <c r="Y23" i="53"/>
  <c r="X23" i="41"/>
  <c r="Y23" i="41"/>
  <c r="AI20" i="89"/>
  <c r="AN20" i="89"/>
  <c r="Y22" i="56"/>
  <c r="X22" i="56"/>
  <c r="AH23" i="26"/>
  <c r="AQ23" i="26" s="1"/>
  <c r="AH21" i="59"/>
  <c r="AQ21" i="59" s="1"/>
  <c r="AH22" i="32"/>
  <c r="AQ22" i="32" s="1"/>
  <c r="AI21" i="74"/>
  <c r="AN21" i="74"/>
  <c r="AR21" i="27"/>
  <c r="AH22" i="68"/>
  <c r="AQ22" i="68" s="1"/>
  <c r="AH21" i="3"/>
  <c r="AQ21" i="3" s="1"/>
  <c r="AI22" i="67"/>
  <c r="AN22" i="67"/>
  <c r="Z20" i="85"/>
  <c r="AH21" i="5"/>
  <c r="AQ21" i="5" s="1"/>
  <c r="Y22" i="46"/>
  <c r="X22" i="46"/>
  <c r="AR20" i="93"/>
  <c r="Z22" i="29"/>
  <c r="Z21" i="59"/>
  <c r="AI20" i="78"/>
  <c r="AN20" i="78"/>
  <c r="AH23" i="92"/>
  <c r="AQ23" i="92" s="1"/>
  <c r="AH22" i="50"/>
  <c r="AQ22" i="50" s="1"/>
  <c r="AN21" i="86"/>
  <c r="AI21" i="86"/>
  <c r="AE22" i="17"/>
  <c r="W23" i="17"/>
  <c r="AG22" i="17"/>
  <c r="AP22" i="17" s="1"/>
  <c r="AF22" i="17"/>
  <c r="AO22" i="17" s="1"/>
  <c r="AR20" i="39"/>
  <c r="Y22" i="73"/>
  <c r="X22" i="73"/>
  <c r="Z21" i="93"/>
  <c r="Z21" i="51"/>
  <c r="AR20" i="70"/>
  <c r="Y21" i="87"/>
  <c r="X21" i="87"/>
  <c r="Z21" i="87" s="1"/>
  <c r="AH21" i="54"/>
  <c r="AQ21" i="54" s="1"/>
  <c r="AR21" i="48"/>
  <c r="AH22" i="88"/>
  <c r="AQ22" i="88" s="1"/>
  <c r="AH21" i="60"/>
  <c r="AQ21" i="60" s="1"/>
  <c r="AH20" i="71"/>
  <c r="AQ20" i="71" s="1"/>
  <c r="X21" i="28"/>
  <c r="Y21" i="28"/>
  <c r="X22" i="44"/>
  <c r="Y22" i="44"/>
  <c r="AN20" i="63"/>
  <c r="AI20" i="63"/>
  <c r="AI21" i="49"/>
  <c r="AN21" i="49"/>
  <c r="AN21" i="35"/>
  <c r="AI21" i="35"/>
  <c r="AN21" i="36"/>
  <c r="AI21" i="36"/>
  <c r="AR20" i="95"/>
  <c r="AH22" i="69"/>
  <c r="AQ22" i="69" s="1"/>
  <c r="W23" i="48"/>
  <c r="AG22" i="48"/>
  <c r="AP22" i="48" s="1"/>
  <c r="AF22" i="48"/>
  <c r="AO22" i="48" s="1"/>
  <c r="AE22" i="48"/>
  <c r="AR21" i="64"/>
  <c r="Z22" i="32"/>
  <c r="AH21" i="47"/>
  <c r="AQ21" i="47" s="1"/>
  <c r="W23" i="13"/>
  <c r="AG22" i="13"/>
  <c r="AP22" i="13" s="1"/>
  <c r="AF22" i="13"/>
  <c r="AO22" i="13" s="1"/>
  <c r="AE22" i="13"/>
  <c r="AH21" i="70"/>
  <c r="AQ21" i="70" s="1"/>
  <c r="X21" i="43"/>
  <c r="Y21" i="43"/>
  <c r="AR20" i="51"/>
  <c r="AH21" i="10"/>
  <c r="AQ21" i="10" s="1"/>
  <c r="AR20" i="6"/>
  <c r="W22" i="24"/>
  <c r="AG21" i="24"/>
  <c r="AP21" i="24" s="1"/>
  <c r="AF21" i="24"/>
  <c r="AO21" i="24" s="1"/>
  <c r="AE21" i="24"/>
  <c r="Z21" i="5"/>
  <c r="AR20" i="33"/>
  <c r="AH21" i="77"/>
  <c r="AQ21" i="77" s="1"/>
  <c r="AR22" i="92"/>
  <c r="Z23" i="92"/>
  <c r="AG22" i="62"/>
  <c r="AP22" i="62" s="1"/>
  <c r="AF22" i="62"/>
  <c r="AO22" i="62" s="1"/>
  <c r="AE22" i="62"/>
  <c r="W23" i="62"/>
  <c r="AR21" i="12"/>
  <c r="AH23" i="9"/>
  <c r="AQ23" i="9" s="1"/>
  <c r="AQ25" i="9" s="1"/>
  <c r="AZ3" i="9"/>
  <c r="AX22" i="9" s="1"/>
  <c r="S22" i="9" s="1"/>
  <c r="AC22" i="9" s="1"/>
  <c r="AB23" i="9" s="1"/>
  <c r="AR20" i="94"/>
  <c r="Z22" i="12"/>
  <c r="AH22" i="19"/>
  <c r="AQ22" i="19" s="1"/>
  <c r="Z21" i="34"/>
  <c r="X22" i="75"/>
  <c r="Y22" i="75"/>
  <c r="AI20" i="87"/>
  <c r="AN20" i="87"/>
  <c r="Z21" i="54"/>
  <c r="Z21" i="8"/>
  <c r="Z22" i="14"/>
  <c r="Z22" i="88"/>
  <c r="AE21" i="4"/>
  <c r="W22" i="4"/>
  <c r="AG21" i="4"/>
  <c r="AP21" i="4" s="1"/>
  <c r="AF21" i="4"/>
  <c r="AO21" i="4" s="1"/>
  <c r="Z23" i="96"/>
  <c r="AR20" i="77"/>
  <c r="AI20" i="38"/>
  <c r="AN20" i="38"/>
  <c r="AR21" i="50"/>
  <c r="Z22" i="80"/>
  <c r="AN21" i="81"/>
  <c r="AI21" i="81"/>
  <c r="X22" i="31"/>
  <c r="Y22" i="31"/>
  <c r="X23" i="61"/>
  <c r="Y23" i="61"/>
  <c r="X22" i="23"/>
  <c r="Y22" i="23"/>
  <c r="X22" i="18"/>
  <c r="Y22" i="18"/>
  <c r="X23" i="79"/>
  <c r="Y23" i="79"/>
  <c r="X22" i="74"/>
  <c r="Y22" i="74"/>
  <c r="AI20" i="43"/>
  <c r="AN20" i="43"/>
  <c r="AR21" i="88"/>
  <c r="W22" i="47"/>
  <c r="AG21" i="47"/>
  <c r="AP21" i="47" s="1"/>
  <c r="AF21" i="47"/>
  <c r="AO21" i="47" s="1"/>
  <c r="AE21" i="47"/>
  <c r="AE21" i="70"/>
  <c r="AG21" i="70"/>
  <c r="AP21" i="70" s="1"/>
  <c r="W22" i="70"/>
  <c r="AF21" i="70"/>
  <c r="AO21" i="70" s="1"/>
  <c r="AE22" i="68"/>
  <c r="AG22" i="68"/>
  <c r="AP22" i="68" s="1"/>
  <c r="W23" i="68"/>
  <c r="AF22" i="68"/>
  <c r="AO22" i="68" s="1"/>
  <c r="AE21" i="3"/>
  <c r="W22" i="3"/>
  <c r="AG21" i="3"/>
  <c r="AP21" i="3" s="1"/>
  <c r="AF21" i="3"/>
  <c r="AO21" i="3" s="1"/>
  <c r="AR20" i="21"/>
  <c r="AG20" i="72"/>
  <c r="AP20" i="72" s="1"/>
  <c r="AF20" i="72"/>
  <c r="AO20" i="72" s="1"/>
  <c r="AE20" i="72"/>
  <c r="W21" i="72"/>
  <c r="AH20" i="58"/>
  <c r="AQ20" i="58" s="1"/>
  <c r="AR22" i="96"/>
  <c r="AR20" i="60"/>
  <c r="AH21" i="91"/>
  <c r="AQ21" i="91" s="1"/>
  <c r="AR21" i="29"/>
  <c r="AH21" i="65"/>
  <c r="AQ21" i="65" s="1"/>
  <c r="AF22" i="50"/>
  <c r="AO22" i="50" s="1"/>
  <c r="AE22" i="50"/>
  <c r="W23" i="50"/>
  <c r="AG22" i="50"/>
  <c r="AP22" i="50" s="1"/>
  <c r="AH21" i="2"/>
  <c r="AQ21" i="2" s="1"/>
  <c r="AH22" i="42"/>
  <c r="AQ22" i="42" s="1"/>
  <c r="AH21" i="21"/>
  <c r="AQ21" i="21" s="1"/>
  <c r="AE21" i="1"/>
  <c r="W22" i="1"/>
  <c r="AG21" i="1"/>
  <c r="AP21" i="1" s="1"/>
  <c r="AF21" i="1"/>
  <c r="AO21" i="1" s="1"/>
  <c r="AR21" i="14"/>
  <c r="AH22" i="27"/>
  <c r="AQ22" i="27" s="1"/>
  <c r="AR21" i="42"/>
  <c r="AR19" i="71"/>
  <c r="AH21" i="6"/>
  <c r="AQ21" i="6" s="1"/>
  <c r="AH21" i="33"/>
  <c r="AQ21" i="33" s="1"/>
  <c r="AR20" i="47"/>
  <c r="AR20" i="65"/>
  <c r="Z21" i="60"/>
  <c r="Z20" i="71"/>
  <c r="AR21" i="45"/>
  <c r="AH21" i="94"/>
  <c r="AQ21" i="94" s="1"/>
  <c r="AI20" i="28"/>
  <c r="AN20" i="28"/>
  <c r="AN22" i="61"/>
  <c r="AI22" i="61"/>
  <c r="Y21" i="11"/>
  <c r="X21" i="11"/>
  <c r="AI22" i="41"/>
  <c r="AN22" i="41"/>
  <c r="Y21" i="16"/>
  <c r="X21" i="16"/>
  <c r="Y21" i="89"/>
  <c r="X21" i="89"/>
  <c r="AI21" i="56"/>
  <c r="AN21" i="56"/>
  <c r="AR20" i="10"/>
  <c r="AR21" i="19"/>
  <c r="AH21" i="95"/>
  <c r="AQ21" i="95" s="1"/>
  <c r="AH21" i="76"/>
  <c r="AQ21" i="76" s="1"/>
  <c r="AR20" i="34"/>
  <c r="AE21" i="66"/>
  <c r="AG21" i="66"/>
  <c r="AP21" i="66" s="1"/>
  <c r="AF21" i="66"/>
  <c r="AO21" i="66" s="1"/>
  <c r="W22" i="66"/>
  <c r="Y23" i="67"/>
  <c r="X23" i="67"/>
  <c r="Z23" i="67" s="1"/>
  <c r="AR20" i="8"/>
  <c r="AH22" i="48"/>
  <c r="AQ22" i="48" s="1"/>
  <c r="AN21" i="46"/>
  <c r="AI21" i="46"/>
  <c r="Z20" i="58"/>
  <c r="W22" i="83"/>
  <c r="AG21" i="83"/>
  <c r="AP21" i="83" s="1"/>
  <c r="AF21" i="83"/>
  <c r="AO21" i="83" s="1"/>
  <c r="AE21" i="83"/>
  <c r="AR22" i="9"/>
  <c r="AR20" i="20"/>
  <c r="X22" i="86"/>
  <c r="Y22" i="86"/>
  <c r="AH22" i="40"/>
  <c r="AQ22" i="40" s="1"/>
  <c r="Z23" i="9"/>
  <c r="AN21" i="73"/>
  <c r="AI21" i="73"/>
  <c r="Z22" i="19"/>
  <c r="Z22" i="27"/>
  <c r="AH22" i="84"/>
  <c r="AQ22" i="84" s="1"/>
  <c r="AR20" i="76"/>
  <c r="AR20" i="3"/>
  <c r="AI21" i="75"/>
  <c r="AN21" i="75"/>
  <c r="AN20" i="55"/>
  <c r="AI20" i="55"/>
  <c r="AR19" i="85"/>
  <c r="AR20" i="5"/>
  <c r="AH22" i="64"/>
  <c r="AQ22" i="64" s="1"/>
  <c r="AH20" i="7"/>
  <c r="AQ20" i="7" s="1"/>
  <c r="AR20" i="2"/>
  <c r="AH20" i="22"/>
  <c r="AQ20" i="22" s="1"/>
  <c r="AN21" i="44"/>
  <c r="AI21" i="44"/>
  <c r="AH21" i="39"/>
  <c r="AQ21" i="39" s="1"/>
  <c r="AI21" i="31"/>
  <c r="AN21" i="31"/>
  <c r="X22" i="35"/>
  <c r="Y22" i="35"/>
  <c r="AN22" i="37"/>
  <c r="AI22" i="37"/>
  <c r="Y22" i="25"/>
  <c r="X22" i="25"/>
  <c r="AI20" i="11"/>
  <c r="AN20" i="11"/>
  <c r="AI20" i="16"/>
  <c r="AN20" i="16"/>
  <c r="AI22" i="79"/>
  <c r="AN22" i="79"/>
  <c r="X22" i="36"/>
  <c r="Y22" i="36"/>
  <c r="AF22" i="69" l="1"/>
  <c r="AO22" i="69" s="1"/>
  <c r="AE22" i="69"/>
  <c r="AG22" i="40"/>
  <c r="AP22" i="40" s="1"/>
  <c r="AE23" i="26"/>
  <c r="Z22" i="86"/>
  <c r="AG21" i="39"/>
  <c r="AP21" i="39" s="1"/>
  <c r="AE21" i="10"/>
  <c r="Z21" i="16"/>
  <c r="Z21" i="55"/>
  <c r="AE21" i="55" s="1"/>
  <c r="AF21" i="10"/>
  <c r="AO21" i="10" s="1"/>
  <c r="Z22" i="73"/>
  <c r="AE22" i="73" s="1"/>
  <c r="Z23" i="53"/>
  <c r="AG23" i="53" s="1"/>
  <c r="AP23" i="53" s="1"/>
  <c r="AP25" i="53" s="1"/>
  <c r="Z22" i="75"/>
  <c r="W22" i="76"/>
  <c r="AF21" i="76"/>
  <c r="AO21" i="76" s="1"/>
  <c r="Z21" i="43"/>
  <c r="AE21" i="43" s="1"/>
  <c r="AG22" i="69"/>
  <c r="AP22" i="69" s="1"/>
  <c r="Z21" i="11"/>
  <c r="W22" i="11" s="1"/>
  <c r="Z22" i="46"/>
  <c r="AG22" i="46" s="1"/>
  <c r="AP22" i="46" s="1"/>
  <c r="AF22" i="73"/>
  <c r="AO22" i="73" s="1"/>
  <c r="AE23" i="53"/>
  <c r="W22" i="55"/>
  <c r="AF21" i="55"/>
  <c r="AO21" i="55" s="1"/>
  <c r="AG21" i="11"/>
  <c r="AP21" i="11" s="1"/>
  <c r="AF21" i="11"/>
  <c r="AO21" i="11" s="1"/>
  <c r="AG21" i="16"/>
  <c r="AP21" i="16" s="1"/>
  <c r="AF21" i="16"/>
  <c r="AO21" i="16" s="1"/>
  <c r="AE21" i="16"/>
  <c r="W22" i="16"/>
  <c r="W22" i="43"/>
  <c r="AH22" i="25"/>
  <c r="AQ22" i="25" s="1"/>
  <c r="AG20" i="71"/>
  <c r="AP20" i="71" s="1"/>
  <c r="AF20" i="71"/>
  <c r="AO20" i="71" s="1"/>
  <c r="AE20" i="71"/>
  <c r="W21" i="71"/>
  <c r="AH22" i="74"/>
  <c r="AQ22" i="74" s="1"/>
  <c r="AH22" i="18"/>
  <c r="AQ22" i="18" s="1"/>
  <c r="AH23" i="61"/>
  <c r="AQ23" i="61" s="1"/>
  <c r="AQ25" i="61" s="1"/>
  <c r="AZ3" i="61"/>
  <c r="AX22" i="61" s="1"/>
  <c r="S22" i="61" s="1"/>
  <c r="AC22" i="61" s="1"/>
  <c r="AB23" i="61" s="1"/>
  <c r="AI21" i="4"/>
  <c r="AN21" i="4"/>
  <c r="AR20" i="87"/>
  <c r="AI21" i="24"/>
  <c r="AN21" i="24"/>
  <c r="Z23" i="13"/>
  <c r="X23" i="13"/>
  <c r="Y23" i="13"/>
  <c r="AF22" i="32"/>
  <c r="AO22" i="32" s="1"/>
  <c r="AE22" i="32"/>
  <c r="W23" i="32"/>
  <c r="AG22" i="32"/>
  <c r="AP22" i="32" s="1"/>
  <c r="AR21" i="36"/>
  <c r="AR20" i="63"/>
  <c r="AH21" i="28"/>
  <c r="AQ21" i="28" s="1"/>
  <c r="AI22" i="17"/>
  <c r="AN22" i="17"/>
  <c r="AG21" i="59"/>
  <c r="AP21" i="59" s="1"/>
  <c r="AF21" i="59"/>
  <c r="AO21" i="59" s="1"/>
  <c r="AE21" i="59"/>
  <c r="W22" i="59"/>
  <c r="AR20" i="89"/>
  <c r="AH21" i="63"/>
  <c r="AQ21" i="63" s="1"/>
  <c r="Y23" i="30"/>
  <c r="Z23" i="30" s="1"/>
  <c r="X23" i="30"/>
  <c r="AH22" i="81"/>
  <c r="AQ22" i="81" s="1"/>
  <c r="Y22" i="33"/>
  <c r="X22" i="33"/>
  <c r="AI20" i="15"/>
  <c r="AN20" i="15"/>
  <c r="Y23" i="84"/>
  <c r="X23" i="84"/>
  <c r="X22" i="52"/>
  <c r="Y22" i="52"/>
  <c r="AH21" i="78"/>
  <c r="AQ21" i="78" s="1"/>
  <c r="X22" i="95"/>
  <c r="Y22" i="95"/>
  <c r="X23" i="69"/>
  <c r="Y23" i="69"/>
  <c r="Z22" i="25"/>
  <c r="AR21" i="75"/>
  <c r="AR21" i="73"/>
  <c r="Y22" i="83"/>
  <c r="X22" i="83"/>
  <c r="AH23" i="67"/>
  <c r="AQ23" i="67" s="1"/>
  <c r="AQ25" i="67" s="1"/>
  <c r="AZ3" i="67"/>
  <c r="AN21" i="66"/>
  <c r="AI21" i="66"/>
  <c r="AR21" i="56"/>
  <c r="AR22" i="61"/>
  <c r="AF21" i="60"/>
  <c r="AO21" i="60" s="1"/>
  <c r="AE21" i="60"/>
  <c r="W22" i="60"/>
  <c r="AG21" i="60"/>
  <c r="AP21" i="60" s="1"/>
  <c r="X23" i="68"/>
  <c r="Y23" i="68"/>
  <c r="AI21" i="70"/>
  <c r="AN21" i="70"/>
  <c r="Z22" i="74"/>
  <c r="Z22" i="18"/>
  <c r="Z23" i="61"/>
  <c r="AG22" i="80"/>
  <c r="AP22" i="80" s="1"/>
  <c r="AF22" i="80"/>
  <c r="AO22" i="80" s="1"/>
  <c r="AE22" i="80"/>
  <c r="W23" i="80"/>
  <c r="AE22" i="88"/>
  <c r="W23" i="88"/>
  <c r="AG22" i="88"/>
  <c r="AP22" i="88" s="1"/>
  <c r="AF22" i="88"/>
  <c r="AO22" i="88" s="1"/>
  <c r="W23" i="12"/>
  <c r="AG22" i="12"/>
  <c r="AP22" i="12" s="1"/>
  <c r="AF22" i="12"/>
  <c r="AO22" i="12" s="1"/>
  <c r="AE22" i="12"/>
  <c r="AF23" i="92"/>
  <c r="AO23" i="92" s="1"/>
  <c r="AE23" i="92"/>
  <c r="W24" i="92"/>
  <c r="AG23" i="92"/>
  <c r="AP23" i="92" s="1"/>
  <c r="X23" i="48"/>
  <c r="Y23" i="48"/>
  <c r="Z21" i="28"/>
  <c r="AR21" i="86"/>
  <c r="W23" i="29"/>
  <c r="AG22" i="29"/>
  <c r="AP22" i="29" s="1"/>
  <c r="AF22" i="29"/>
  <c r="AO22" i="29" s="1"/>
  <c r="AE22" i="29"/>
  <c r="AR21" i="74"/>
  <c r="W22" i="20"/>
  <c r="AG21" i="20"/>
  <c r="AP21" i="20" s="1"/>
  <c r="AF21" i="20"/>
  <c r="AO21" i="20" s="1"/>
  <c r="AE21" i="20"/>
  <c r="AF22" i="45"/>
  <c r="AO22" i="45" s="1"/>
  <c r="W23" i="45"/>
  <c r="AG22" i="45"/>
  <c r="AP22" i="45" s="1"/>
  <c r="AE22" i="45"/>
  <c r="AN22" i="82"/>
  <c r="AI22" i="82"/>
  <c r="AH23" i="37"/>
  <c r="AQ23" i="37" s="1"/>
  <c r="AI21" i="94"/>
  <c r="AN21" i="94"/>
  <c r="AI21" i="90"/>
  <c r="AN21" i="90"/>
  <c r="AH21" i="55"/>
  <c r="AQ21" i="55" s="1"/>
  <c r="AN21" i="52"/>
  <c r="AI21" i="52"/>
  <c r="AI21" i="91"/>
  <c r="AN21" i="91"/>
  <c r="Y22" i="76"/>
  <c r="X22" i="76"/>
  <c r="AI22" i="69"/>
  <c r="AN22" i="69"/>
  <c r="Y23" i="40"/>
  <c r="X23" i="40"/>
  <c r="AI20" i="7"/>
  <c r="AN20" i="7"/>
  <c r="X22" i="70"/>
  <c r="Z22" i="70" s="1"/>
  <c r="Y22" i="70"/>
  <c r="AR20" i="38"/>
  <c r="Y22" i="4"/>
  <c r="Z22" i="4" s="1"/>
  <c r="X22" i="4"/>
  <c r="AI21" i="39"/>
  <c r="AN21" i="39"/>
  <c r="AR20" i="16"/>
  <c r="AR22" i="37"/>
  <c r="AR21" i="31"/>
  <c r="AR21" i="44"/>
  <c r="AH21" i="89"/>
  <c r="AQ21" i="89" s="1"/>
  <c r="Y22" i="1"/>
  <c r="X22" i="1"/>
  <c r="Y23" i="50"/>
  <c r="X23" i="50"/>
  <c r="Y21" i="72"/>
  <c r="X21" i="72"/>
  <c r="AI21" i="47"/>
  <c r="AN21" i="47"/>
  <c r="W24" i="96"/>
  <c r="AG23" i="96"/>
  <c r="AP23" i="96" s="1"/>
  <c r="AF23" i="96"/>
  <c r="AO23" i="96" s="1"/>
  <c r="AE23" i="96"/>
  <c r="W23" i="14"/>
  <c r="AG22" i="14"/>
  <c r="AP22" i="14" s="1"/>
  <c r="AF22" i="14"/>
  <c r="AO22" i="14" s="1"/>
  <c r="AE22" i="14"/>
  <c r="AH22" i="75"/>
  <c r="AQ22" i="75" s="1"/>
  <c r="AR21" i="35"/>
  <c r="W22" i="51"/>
  <c r="AG21" i="51"/>
  <c r="AP21" i="51" s="1"/>
  <c r="AF21" i="51"/>
  <c r="AO21" i="51" s="1"/>
  <c r="AE21" i="51"/>
  <c r="AH22" i="56"/>
  <c r="AQ22" i="56" s="1"/>
  <c r="AH23" i="41"/>
  <c r="AQ23" i="41" s="1"/>
  <c r="AR21" i="25"/>
  <c r="Z21" i="63"/>
  <c r="AH21" i="38"/>
  <c r="AQ21" i="38" s="1"/>
  <c r="AI21" i="57"/>
  <c r="AN21" i="57"/>
  <c r="Z22" i="81"/>
  <c r="X22" i="21"/>
  <c r="Z22" i="21" s="1"/>
  <c r="Y22" i="21"/>
  <c r="AI21" i="65"/>
  <c r="AN21" i="65"/>
  <c r="Z21" i="78"/>
  <c r="AI23" i="26"/>
  <c r="AN23" i="26"/>
  <c r="Y23" i="64"/>
  <c r="X23" i="64"/>
  <c r="AH22" i="35"/>
  <c r="AQ22" i="35" s="1"/>
  <c r="AE22" i="86"/>
  <c r="AF22" i="86"/>
  <c r="AO22" i="86" s="1"/>
  <c r="W23" i="86"/>
  <c r="AG22" i="86"/>
  <c r="AP22" i="86" s="1"/>
  <c r="AI21" i="3"/>
  <c r="AN21" i="3"/>
  <c r="AF21" i="5"/>
  <c r="AO21" i="5" s="1"/>
  <c r="AE21" i="5"/>
  <c r="W22" i="5"/>
  <c r="AG21" i="5"/>
  <c r="AP21" i="5" s="1"/>
  <c r="AH21" i="43"/>
  <c r="AQ21" i="43" s="1"/>
  <c r="AR21" i="49"/>
  <c r="AR20" i="78"/>
  <c r="AG22" i="49"/>
  <c r="AP22" i="49" s="1"/>
  <c r="AF22" i="49"/>
  <c r="AO22" i="49" s="1"/>
  <c r="AE22" i="49"/>
  <c r="W23" i="49"/>
  <c r="Y22" i="57"/>
  <c r="X22" i="57"/>
  <c r="X24" i="26"/>
  <c r="Y24" i="26"/>
  <c r="AR22" i="79"/>
  <c r="Z22" i="35"/>
  <c r="AH22" i="36"/>
  <c r="AQ22" i="36" s="1"/>
  <c r="AE23" i="9"/>
  <c r="AG23" i="9"/>
  <c r="AP23" i="9" s="1"/>
  <c r="AP25" i="9" s="1"/>
  <c r="AF23" i="9"/>
  <c r="AO23" i="9" s="1"/>
  <c r="AO25" i="9" s="1"/>
  <c r="AF20" i="58"/>
  <c r="AO20" i="58" s="1"/>
  <c r="AE20" i="58"/>
  <c r="W21" i="58"/>
  <c r="AG20" i="58"/>
  <c r="AP20" i="58" s="1"/>
  <c r="AE23" i="67"/>
  <c r="AG23" i="67"/>
  <c r="AP23" i="67" s="1"/>
  <c r="AP25" i="67" s="1"/>
  <c r="AF23" i="67"/>
  <c r="AO23" i="67" s="1"/>
  <c r="AO25" i="67" s="1"/>
  <c r="AR22" i="41"/>
  <c r="AI21" i="1"/>
  <c r="AN21" i="1"/>
  <c r="AI22" i="50"/>
  <c r="AN22" i="50"/>
  <c r="AN20" i="72"/>
  <c r="AI20" i="72"/>
  <c r="AI22" i="68"/>
  <c r="AN22" i="68"/>
  <c r="AH23" i="79"/>
  <c r="AQ23" i="79" s="1"/>
  <c r="AH22" i="23"/>
  <c r="AQ22" i="23" s="1"/>
  <c r="AH22" i="31"/>
  <c r="AQ22" i="31" s="1"/>
  <c r="AF21" i="8"/>
  <c r="AO21" i="8" s="1"/>
  <c r="AE21" i="8"/>
  <c r="W22" i="8"/>
  <c r="AG21" i="8"/>
  <c r="AP21" i="8" s="1"/>
  <c r="W23" i="75"/>
  <c r="AG22" i="75"/>
  <c r="AP22" i="75" s="1"/>
  <c r="AF22" i="75"/>
  <c r="AO22" i="75" s="1"/>
  <c r="AE22" i="75"/>
  <c r="Y23" i="62"/>
  <c r="X23" i="62"/>
  <c r="X22" i="24"/>
  <c r="Y22" i="24"/>
  <c r="AI22" i="13"/>
  <c r="AN22" i="13"/>
  <c r="AH22" i="44"/>
  <c r="AQ22" i="44" s="1"/>
  <c r="AH21" i="87"/>
  <c r="AQ21" i="87" s="1"/>
  <c r="W22" i="93"/>
  <c r="AG21" i="93"/>
  <c r="AP21" i="93" s="1"/>
  <c r="AF21" i="93"/>
  <c r="AO21" i="93" s="1"/>
  <c r="AE21" i="93"/>
  <c r="W21" i="85"/>
  <c r="AG20" i="85"/>
  <c r="AP20" i="85" s="1"/>
  <c r="AF20" i="85"/>
  <c r="AO20" i="85" s="1"/>
  <c r="AE20" i="85"/>
  <c r="Z23" i="41"/>
  <c r="AH22" i="49"/>
  <c r="AQ22" i="49" s="1"/>
  <c r="AN22" i="30"/>
  <c r="AI22" i="30"/>
  <c r="AF23" i="37"/>
  <c r="AO23" i="37" s="1"/>
  <c r="AG23" i="37"/>
  <c r="AP23" i="37" s="1"/>
  <c r="AE23" i="37"/>
  <c r="W24" i="37"/>
  <c r="Y21" i="22"/>
  <c r="X21" i="22"/>
  <c r="AN21" i="33"/>
  <c r="AI21" i="33"/>
  <c r="X22" i="6"/>
  <c r="Y22" i="6"/>
  <c r="Y23" i="42"/>
  <c r="X23" i="42"/>
  <c r="Y22" i="77"/>
  <c r="X22" i="77"/>
  <c r="AI21" i="95"/>
  <c r="AN21" i="95"/>
  <c r="AN21" i="76"/>
  <c r="AI21" i="76"/>
  <c r="Y22" i="39"/>
  <c r="Z22" i="39" s="1"/>
  <c r="X22" i="39"/>
  <c r="AI22" i="64"/>
  <c r="AN22" i="64"/>
  <c r="Y22" i="10"/>
  <c r="X22" i="10"/>
  <c r="W23" i="27"/>
  <c r="AG22" i="27"/>
  <c r="AP22" i="27" s="1"/>
  <c r="AF22" i="27"/>
  <c r="AO22" i="27" s="1"/>
  <c r="AE22" i="27"/>
  <c r="AH21" i="16"/>
  <c r="AQ21" i="16" s="1"/>
  <c r="X22" i="47"/>
  <c r="Y22" i="47"/>
  <c r="AR21" i="81"/>
  <c r="W22" i="87"/>
  <c r="AG21" i="87"/>
  <c r="AP21" i="87" s="1"/>
  <c r="AF21" i="87"/>
  <c r="AO21" i="87" s="1"/>
  <c r="AE21" i="87"/>
  <c r="X23" i="17"/>
  <c r="Y23" i="17"/>
  <c r="AR22" i="67"/>
  <c r="AH23" i="53"/>
  <c r="AQ23" i="53" s="1"/>
  <c r="AQ25" i="53" s="1"/>
  <c r="AZ3" i="53"/>
  <c r="AX22" i="53" s="1"/>
  <c r="S22" i="53" s="1"/>
  <c r="AC22" i="53" s="1"/>
  <c r="AB23" i="53" s="1"/>
  <c r="AR22" i="53"/>
  <c r="AR21" i="23"/>
  <c r="Y22" i="90"/>
  <c r="X22" i="90"/>
  <c r="Y21" i="15"/>
  <c r="X21" i="15"/>
  <c r="AI22" i="84"/>
  <c r="AN22" i="84"/>
  <c r="AI21" i="21"/>
  <c r="AN21" i="21"/>
  <c r="AI21" i="2"/>
  <c r="AN21" i="2"/>
  <c r="Y22" i="65"/>
  <c r="X22" i="65"/>
  <c r="AI21" i="77"/>
  <c r="AN21" i="77"/>
  <c r="AE22" i="19"/>
  <c r="W23" i="19"/>
  <c r="AG22" i="19"/>
  <c r="AP22" i="19" s="1"/>
  <c r="AF22" i="19"/>
  <c r="AO22" i="19" s="1"/>
  <c r="Z22" i="36"/>
  <c r="AR20" i="11"/>
  <c r="AR20" i="55"/>
  <c r="AH22" i="86"/>
  <c r="AQ22" i="86" s="1"/>
  <c r="AI21" i="83"/>
  <c r="AN21" i="83"/>
  <c r="AR21" i="46"/>
  <c r="X22" i="66"/>
  <c r="Y22" i="66"/>
  <c r="Z21" i="89"/>
  <c r="AH21" i="11"/>
  <c r="AQ21" i="11" s="1"/>
  <c r="AR20" i="28"/>
  <c r="Y22" i="3"/>
  <c r="X22" i="3"/>
  <c r="AR20" i="43"/>
  <c r="Z23" i="79"/>
  <c r="Z22" i="23"/>
  <c r="Z22" i="31"/>
  <c r="AE21" i="54"/>
  <c r="W22" i="54"/>
  <c r="AG21" i="54"/>
  <c r="AP21" i="54" s="1"/>
  <c r="AF21" i="54"/>
  <c r="AO21" i="54" s="1"/>
  <c r="AF21" i="34"/>
  <c r="AO21" i="34" s="1"/>
  <c r="AE21" i="34"/>
  <c r="W22" i="34"/>
  <c r="AG21" i="34"/>
  <c r="AP21" i="34" s="1"/>
  <c r="AX23" i="9"/>
  <c r="S23" i="9" s="1"/>
  <c r="AC23" i="9" s="1"/>
  <c r="AJ23" i="9" s="1"/>
  <c r="AS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N22" i="62"/>
  <c r="AI22" i="62"/>
  <c r="AN22" i="48"/>
  <c r="AI22" i="48"/>
  <c r="Z22" i="44"/>
  <c r="AH22" i="73"/>
  <c r="AQ22" i="73" s="1"/>
  <c r="AH22" i="46"/>
  <c r="AQ22" i="46" s="1"/>
  <c r="Z22" i="56"/>
  <c r="Z21" i="38"/>
  <c r="Y23" i="82"/>
  <c r="X23" i="82"/>
  <c r="AR21" i="18"/>
  <c r="AN20" i="22"/>
  <c r="AI20" i="22"/>
  <c r="Y22" i="94"/>
  <c r="X22" i="94"/>
  <c r="Z22" i="94" s="1"/>
  <c r="AI21" i="6"/>
  <c r="AN21" i="6"/>
  <c r="AN22" i="42"/>
  <c r="AI22" i="42"/>
  <c r="Y22" i="2"/>
  <c r="X22" i="2"/>
  <c r="X22" i="91"/>
  <c r="Y22" i="91"/>
  <c r="AI22" i="40"/>
  <c r="AN22" i="40"/>
  <c r="AN21" i="10"/>
  <c r="AI21" i="10"/>
  <c r="Y21" i="7"/>
  <c r="X21" i="7"/>
  <c r="AG22" i="73" l="1"/>
  <c r="AP22" i="73" s="1"/>
  <c r="W23" i="73"/>
  <c r="AF21" i="43"/>
  <c r="AO21" i="43" s="1"/>
  <c r="AF23" i="53"/>
  <c r="AO23" i="53" s="1"/>
  <c r="AO25" i="53" s="1"/>
  <c r="AG21" i="43"/>
  <c r="AP21" i="43" s="1"/>
  <c r="AE21" i="11"/>
  <c r="Z23" i="42"/>
  <c r="Z21" i="22"/>
  <c r="Z22" i="57"/>
  <c r="Z21" i="72"/>
  <c r="Z22" i="90"/>
  <c r="AF22" i="46"/>
  <c r="AO22" i="46" s="1"/>
  <c r="AG21" i="55"/>
  <c r="AP21" i="55" s="1"/>
  <c r="Z23" i="84"/>
  <c r="W23" i="46"/>
  <c r="Z21" i="7"/>
  <c r="Z22" i="47"/>
  <c r="Z23" i="48"/>
  <c r="AE22" i="46"/>
  <c r="AK23" i="9"/>
  <c r="AT23" i="9" s="1"/>
  <c r="Z22" i="91"/>
  <c r="W23" i="91" s="1"/>
  <c r="Z22" i="24"/>
  <c r="AF22" i="24" s="1"/>
  <c r="AO22" i="24" s="1"/>
  <c r="Z22" i="3"/>
  <c r="AF22" i="3" s="1"/>
  <c r="AO22" i="3" s="1"/>
  <c r="Z22" i="6"/>
  <c r="W23" i="6" s="1"/>
  <c r="Z22" i="1"/>
  <c r="AG22" i="1" s="1"/>
  <c r="AP22" i="1" s="1"/>
  <c r="Z23" i="82"/>
  <c r="AF23" i="82" s="1"/>
  <c r="AO23" i="82" s="1"/>
  <c r="Z23" i="17"/>
  <c r="AG23" i="17" s="1"/>
  <c r="AP23" i="17" s="1"/>
  <c r="AP25" i="17" s="1"/>
  <c r="W22" i="22"/>
  <c r="AG21" i="22"/>
  <c r="AP21" i="22" s="1"/>
  <c r="AF21" i="22"/>
  <c r="AO21" i="22" s="1"/>
  <c r="AE21" i="22"/>
  <c r="AE23" i="82"/>
  <c r="W23" i="90"/>
  <c r="AG22" i="90"/>
  <c r="AP22" i="90" s="1"/>
  <c r="AF22" i="90"/>
  <c r="AO22" i="90" s="1"/>
  <c r="AE22" i="90"/>
  <c r="AF23" i="42"/>
  <c r="AO23" i="42" s="1"/>
  <c r="W24" i="42"/>
  <c r="AE23" i="42"/>
  <c r="AG23" i="42"/>
  <c r="AP23" i="42" s="1"/>
  <c r="AG22" i="3"/>
  <c r="AP22" i="3" s="1"/>
  <c r="AE22" i="3"/>
  <c r="AF22" i="1"/>
  <c r="AO22" i="1" s="1"/>
  <c r="AE22" i="1"/>
  <c r="W23" i="1"/>
  <c r="AF22" i="91"/>
  <c r="AO22" i="91" s="1"/>
  <c r="AE22" i="91"/>
  <c r="AG22" i="91"/>
  <c r="AP22" i="91" s="1"/>
  <c r="W23" i="24"/>
  <c r="AG22" i="24"/>
  <c r="AP22" i="24" s="1"/>
  <c r="W22" i="72"/>
  <c r="AG21" i="72"/>
  <c r="AP21" i="72" s="1"/>
  <c r="AF21" i="72"/>
  <c r="AO21" i="72" s="1"/>
  <c r="AE21" i="72"/>
  <c r="AE23" i="48"/>
  <c r="W24" i="48"/>
  <c r="AG23" i="48"/>
  <c r="AP23" i="48" s="1"/>
  <c r="AF23" i="48"/>
  <c r="AO23" i="48" s="1"/>
  <c r="AF23" i="17"/>
  <c r="AO23" i="17" s="1"/>
  <c r="AO25" i="17" s="1"/>
  <c r="AE23" i="17"/>
  <c r="AF21" i="7"/>
  <c r="AO21" i="7" s="1"/>
  <c r="AE21" i="7"/>
  <c r="W22" i="7"/>
  <c r="AG21" i="7"/>
  <c r="AP21" i="7" s="1"/>
  <c r="W23" i="39"/>
  <c r="AG22" i="39"/>
  <c r="AP22" i="39" s="1"/>
  <c r="AF22" i="39"/>
  <c r="AO22" i="39" s="1"/>
  <c r="AE22" i="39"/>
  <c r="AG22" i="4"/>
  <c r="AP22" i="4" s="1"/>
  <c r="AF22" i="4"/>
  <c r="AO22" i="4" s="1"/>
  <c r="AE22" i="4"/>
  <c r="W23" i="4"/>
  <c r="AF23" i="30"/>
  <c r="AO23" i="30" s="1"/>
  <c r="AE23" i="30"/>
  <c r="W24" i="30"/>
  <c r="AG23" i="30"/>
  <c r="AP23" i="30" s="1"/>
  <c r="AR22" i="42"/>
  <c r="AJ17" i="9"/>
  <c r="AK17" i="9"/>
  <c r="AT17" i="9" s="1"/>
  <c r="W22" i="89"/>
  <c r="AG21" i="89"/>
  <c r="AP21" i="89" s="1"/>
  <c r="AF21" i="89"/>
  <c r="AO21" i="89" s="1"/>
  <c r="AE21" i="89"/>
  <c r="Y23" i="29"/>
  <c r="X23" i="29"/>
  <c r="X22" i="60"/>
  <c r="Y22" i="60"/>
  <c r="AH22" i="83"/>
  <c r="AQ22" i="83" s="1"/>
  <c r="AH22" i="95"/>
  <c r="AQ22" i="95" s="1"/>
  <c r="AI22" i="32"/>
  <c r="AN22" i="32"/>
  <c r="AR21" i="24"/>
  <c r="AN21" i="43"/>
  <c r="AI21" i="43"/>
  <c r="AI23" i="53"/>
  <c r="AN23" i="53"/>
  <c r="AN25" i="53" s="1"/>
  <c r="AH22" i="91"/>
  <c r="AQ22" i="91" s="1"/>
  <c r="AR20" i="22"/>
  <c r="AJ22" i="9"/>
  <c r="AK22" i="9"/>
  <c r="AT22" i="9" s="1"/>
  <c r="AJ16" i="9"/>
  <c r="AK16" i="9"/>
  <c r="AT16" i="9" s="1"/>
  <c r="AJ10" i="9"/>
  <c r="AK10" i="9"/>
  <c r="AT10" i="9" s="1"/>
  <c r="AB4" i="9"/>
  <c r="AJ3" i="9"/>
  <c r="AF22" i="23"/>
  <c r="AO22" i="23" s="1"/>
  <c r="AE22" i="23"/>
  <c r="W23" i="23"/>
  <c r="AG22" i="23"/>
  <c r="AP22" i="23" s="1"/>
  <c r="AR21" i="83"/>
  <c r="AX3" i="53"/>
  <c r="S3" i="53" s="1"/>
  <c r="AC3" i="53" s="1"/>
  <c r="AX23" i="53"/>
  <c r="S23" i="53" s="1"/>
  <c r="AC2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H23" i="17"/>
  <c r="AQ23" i="17" s="1"/>
  <c r="AQ25" i="17" s="1"/>
  <c r="AZ3" i="17"/>
  <c r="AX22" i="17" s="1"/>
  <c r="S22" i="17" s="1"/>
  <c r="AC22" i="17" s="1"/>
  <c r="AB23" i="17" s="1"/>
  <c r="X22" i="87"/>
  <c r="Y22" i="87"/>
  <c r="Y23" i="27"/>
  <c r="X23" i="27"/>
  <c r="AH22" i="39"/>
  <c r="AQ22" i="39" s="1"/>
  <c r="AR21" i="95"/>
  <c r="AH21" i="22"/>
  <c r="AQ21" i="22" s="1"/>
  <c r="W24" i="41"/>
  <c r="AG23" i="41"/>
  <c r="AP23" i="41" s="1"/>
  <c r="AF23" i="41"/>
  <c r="AO23" i="41" s="1"/>
  <c r="AE23" i="41"/>
  <c r="AI21" i="93"/>
  <c r="AN21" i="93"/>
  <c r="AH22" i="24"/>
  <c r="AQ22" i="24" s="1"/>
  <c r="AI21" i="8"/>
  <c r="AN21" i="8"/>
  <c r="Y23" i="49"/>
  <c r="X23" i="49"/>
  <c r="W22" i="78"/>
  <c r="AG21" i="78"/>
  <c r="AP21" i="78" s="1"/>
  <c r="AF21" i="78"/>
  <c r="AO21" i="78" s="1"/>
  <c r="AE21" i="78"/>
  <c r="AE22" i="81"/>
  <c r="AG22" i="81"/>
  <c r="AP22" i="81" s="1"/>
  <c r="AF22" i="81"/>
  <c r="AO22" i="81" s="1"/>
  <c r="W23" i="81"/>
  <c r="AI21" i="51"/>
  <c r="AN21" i="51"/>
  <c r="AR22" i="69"/>
  <c r="AR21" i="52"/>
  <c r="X23" i="45"/>
  <c r="Y23" i="45"/>
  <c r="AI22" i="12"/>
  <c r="AN22" i="12"/>
  <c r="X23" i="88"/>
  <c r="Y23" i="88"/>
  <c r="AR21" i="70"/>
  <c r="AI21" i="60"/>
  <c r="AN21" i="60"/>
  <c r="AR21" i="66"/>
  <c r="AG22" i="25"/>
  <c r="AP22" i="25" s="1"/>
  <c r="W23" i="25"/>
  <c r="AF22" i="25"/>
  <c r="AO22" i="25" s="1"/>
  <c r="AE22" i="25"/>
  <c r="Z22" i="95"/>
  <c r="AN21" i="59"/>
  <c r="AI21" i="59"/>
  <c r="AI21" i="55"/>
  <c r="AN21" i="55"/>
  <c r="W23" i="31"/>
  <c r="AG22" i="31"/>
  <c r="AP22" i="31" s="1"/>
  <c r="AF22" i="31"/>
  <c r="AO22" i="31" s="1"/>
  <c r="AE22" i="31"/>
  <c r="AH22" i="65"/>
  <c r="AQ22" i="65" s="1"/>
  <c r="AI22" i="75"/>
  <c r="AN22" i="75"/>
  <c r="X22" i="8"/>
  <c r="Y22" i="8"/>
  <c r="AI20" i="58"/>
  <c r="AN20" i="58"/>
  <c r="AF22" i="21"/>
  <c r="AO22" i="21" s="1"/>
  <c r="AE22" i="21"/>
  <c r="W23" i="21"/>
  <c r="AG22" i="21"/>
  <c r="AP22" i="21" s="1"/>
  <c r="AR21" i="91"/>
  <c r="W24" i="84"/>
  <c r="AG23" i="84"/>
  <c r="AP23" i="84" s="1"/>
  <c r="AF23" i="84"/>
  <c r="AO23" i="84" s="1"/>
  <c r="AE23" i="84"/>
  <c r="AR21" i="10"/>
  <c r="W22" i="38"/>
  <c r="AG21" i="38"/>
  <c r="AP21" i="38" s="1"/>
  <c r="AF21" i="38"/>
  <c r="AO21" i="38" s="1"/>
  <c r="AE21" i="38"/>
  <c r="AF22" i="44"/>
  <c r="AO22" i="44" s="1"/>
  <c r="AE22" i="44"/>
  <c r="W23" i="44"/>
  <c r="AG22" i="44"/>
  <c r="AP22" i="44" s="1"/>
  <c r="AJ21" i="9"/>
  <c r="AK21" i="9"/>
  <c r="AT21" i="9" s="1"/>
  <c r="AJ15" i="9"/>
  <c r="AK15" i="9"/>
  <c r="AT15" i="9" s="1"/>
  <c r="AJ9" i="9"/>
  <c r="AK9" i="9"/>
  <c r="AT9" i="9" s="1"/>
  <c r="W24" i="79"/>
  <c r="AG23" i="79"/>
  <c r="AP23" i="79" s="1"/>
  <c r="AF23" i="79"/>
  <c r="AO23" i="79" s="1"/>
  <c r="AE23" i="79"/>
  <c r="AH22" i="66"/>
  <c r="AQ22" i="66" s="1"/>
  <c r="X23" i="19"/>
  <c r="Y23" i="19"/>
  <c r="Z22" i="65"/>
  <c r="AR22" i="84"/>
  <c r="AJ23" i="53"/>
  <c r="AS23" i="53" s="1"/>
  <c r="AK23" i="53"/>
  <c r="AT23" i="53" s="1"/>
  <c r="AH22" i="10"/>
  <c r="AQ22" i="10" s="1"/>
  <c r="AH22" i="77"/>
  <c r="AQ22" i="77" s="1"/>
  <c r="AN20" i="85"/>
  <c r="AI20" i="85"/>
  <c r="AR22" i="50"/>
  <c r="AH24" i="26"/>
  <c r="AQ24" i="26" s="1"/>
  <c r="AN22" i="49"/>
  <c r="AI22" i="49"/>
  <c r="AI22" i="86"/>
  <c r="AN22" i="86"/>
  <c r="AH23" i="64"/>
  <c r="AQ23" i="64" s="1"/>
  <c r="AQ25" i="64" s="1"/>
  <c r="AZ3" i="64"/>
  <c r="AX22" i="64" s="1"/>
  <c r="S22" i="64" s="1"/>
  <c r="AC22" i="64" s="1"/>
  <c r="AB23" i="64" s="1"/>
  <c r="X24" i="96"/>
  <c r="Y24" i="96"/>
  <c r="AH23" i="50"/>
  <c r="AQ23" i="50" s="1"/>
  <c r="AQ25" i="50" s="1"/>
  <c r="AZ3" i="50"/>
  <c r="AX22" i="50" s="1"/>
  <c r="S22" i="50" s="1"/>
  <c r="AC22" i="50" s="1"/>
  <c r="AB23" i="50" s="1"/>
  <c r="AR20" i="7"/>
  <c r="AH22" i="76"/>
  <c r="AQ22" i="76" s="1"/>
  <c r="AR21" i="94"/>
  <c r="AR22" i="82"/>
  <c r="Z22" i="83"/>
  <c r="AH22" i="52"/>
  <c r="AQ22" i="52" s="1"/>
  <c r="AR20" i="15"/>
  <c r="Y22" i="11"/>
  <c r="X22" i="11"/>
  <c r="W23" i="94"/>
  <c r="AG22" i="94"/>
  <c r="AP22" i="94" s="1"/>
  <c r="AF22" i="94"/>
  <c r="AO22" i="94" s="1"/>
  <c r="AE22" i="94"/>
  <c r="AJ11" i="9"/>
  <c r="AK11" i="9"/>
  <c r="AT11" i="9" s="1"/>
  <c r="AI21" i="34"/>
  <c r="AN21" i="34"/>
  <c r="AH22" i="90"/>
  <c r="AQ22" i="90" s="1"/>
  <c r="W23" i="47"/>
  <c r="AG22" i="47"/>
  <c r="AP22" i="47" s="1"/>
  <c r="AF22" i="47"/>
  <c r="AO22" i="47" s="1"/>
  <c r="AE22" i="47"/>
  <c r="AE22" i="57"/>
  <c r="W23" i="57"/>
  <c r="AG22" i="57"/>
  <c r="AP22" i="57" s="1"/>
  <c r="AF22" i="57"/>
  <c r="AO22" i="57" s="1"/>
  <c r="AI22" i="14"/>
  <c r="AN22" i="14"/>
  <c r="AH22" i="2"/>
  <c r="AQ22" i="2" s="1"/>
  <c r="AR21" i="6"/>
  <c r="AE22" i="56"/>
  <c r="W23" i="56"/>
  <c r="AG22" i="56"/>
  <c r="AP22" i="56" s="1"/>
  <c r="AF22" i="56"/>
  <c r="AO22" i="56" s="1"/>
  <c r="AR22" i="48"/>
  <c r="AJ20" i="9"/>
  <c r="AK20" i="9"/>
  <c r="AT20" i="9" s="1"/>
  <c r="AJ14" i="9"/>
  <c r="AK14" i="9"/>
  <c r="AT14" i="9" s="1"/>
  <c r="AJ8" i="9"/>
  <c r="AK8" i="9"/>
  <c r="AT8" i="9" s="1"/>
  <c r="Z22" i="66"/>
  <c r="AI22" i="19"/>
  <c r="AN22" i="19"/>
  <c r="AH21" i="15"/>
  <c r="AQ21" i="15" s="1"/>
  <c r="AN21" i="87"/>
  <c r="AI21" i="87"/>
  <c r="AH22" i="6"/>
  <c r="AQ22" i="6" s="1"/>
  <c r="AR22" i="30"/>
  <c r="AH23" i="62"/>
  <c r="AQ23" i="62" s="1"/>
  <c r="AQ25" i="62" s="1"/>
  <c r="AZ3" i="62"/>
  <c r="AX22" i="62" s="1"/>
  <c r="S22" i="62" s="1"/>
  <c r="AC22" i="62" s="1"/>
  <c r="AB23" i="62" s="1"/>
  <c r="Y23" i="75"/>
  <c r="X23" i="75"/>
  <c r="AI23" i="67"/>
  <c r="AN23" i="67"/>
  <c r="AN25" i="67" s="1"/>
  <c r="Z24" i="26"/>
  <c r="X22" i="5"/>
  <c r="Y22" i="5"/>
  <c r="AR21" i="3"/>
  <c r="AR21" i="65"/>
  <c r="AR21" i="57"/>
  <c r="W22" i="63"/>
  <c r="AG21" i="63"/>
  <c r="AP21" i="63" s="1"/>
  <c r="AF21" i="63"/>
  <c r="AO21" i="63" s="1"/>
  <c r="AE21" i="63"/>
  <c r="X23" i="14"/>
  <c r="Y23" i="14"/>
  <c r="AH23" i="40"/>
  <c r="AQ23" i="40" s="1"/>
  <c r="AI21" i="20"/>
  <c r="AN21" i="20"/>
  <c r="AI22" i="29"/>
  <c r="AN22" i="29"/>
  <c r="X24" i="92"/>
  <c r="Y24" i="92"/>
  <c r="AI22" i="88"/>
  <c r="AN22" i="88"/>
  <c r="AG23" i="61"/>
  <c r="AP23" i="61" s="1"/>
  <c r="AP25" i="61" s="1"/>
  <c r="AF23" i="61"/>
  <c r="AO23" i="61" s="1"/>
  <c r="AO25" i="61" s="1"/>
  <c r="AE23" i="61"/>
  <c r="AH23" i="68"/>
  <c r="AQ23" i="68" s="1"/>
  <c r="AQ25" i="68" s="1"/>
  <c r="AZ3" i="68"/>
  <c r="AX22" i="68" s="1"/>
  <c r="S22" i="68" s="1"/>
  <c r="AC22" i="68" s="1"/>
  <c r="AB23" i="68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H23" i="69"/>
  <c r="AQ23" i="69" s="1"/>
  <c r="AQ25" i="69" s="1"/>
  <c r="AZ3" i="69"/>
  <c r="Z22" i="52"/>
  <c r="AH22" i="33"/>
  <c r="AQ22" i="33" s="1"/>
  <c r="AH23" i="13"/>
  <c r="AQ23" i="13" s="1"/>
  <c r="AQ25" i="13" s="1"/>
  <c r="AZ3" i="13"/>
  <c r="AX22" i="13" s="1"/>
  <c r="S22" i="13" s="1"/>
  <c r="AC22" i="13" s="1"/>
  <c r="AB23" i="13" s="1"/>
  <c r="Y21" i="71"/>
  <c r="X21" i="71"/>
  <c r="X23" i="46"/>
  <c r="Y23" i="46"/>
  <c r="Y22" i="43"/>
  <c r="X22" i="43"/>
  <c r="Z22" i="43" s="1"/>
  <c r="AN21" i="11"/>
  <c r="AI21" i="11"/>
  <c r="Y22" i="55"/>
  <c r="X22" i="55"/>
  <c r="Y23" i="73"/>
  <c r="X23" i="73"/>
  <c r="AR21" i="90"/>
  <c r="AJ19" i="9"/>
  <c r="AK19" i="9"/>
  <c r="AT19" i="9" s="1"/>
  <c r="AJ7" i="9"/>
  <c r="AK7" i="9"/>
  <c r="AT7" i="9" s="1"/>
  <c r="Y22" i="34"/>
  <c r="X22" i="34"/>
  <c r="Y22" i="54"/>
  <c r="X22" i="54"/>
  <c r="AR21" i="2"/>
  <c r="AN22" i="27"/>
  <c r="AI22" i="27"/>
  <c r="Z22" i="10"/>
  <c r="AR21" i="76"/>
  <c r="Z22" i="77"/>
  <c r="X24" i="37"/>
  <c r="Z24" i="37" s="1"/>
  <c r="Y24" i="37"/>
  <c r="Y22" i="93"/>
  <c r="X22" i="93"/>
  <c r="AR22" i="68"/>
  <c r="AR21" i="1"/>
  <c r="AI23" i="9"/>
  <c r="AN23" i="9"/>
  <c r="AN25" i="9" s="1"/>
  <c r="AF22" i="35"/>
  <c r="AO22" i="35" s="1"/>
  <c r="AE22" i="35"/>
  <c r="W23" i="35"/>
  <c r="AG22" i="35"/>
  <c r="AP22" i="35" s="1"/>
  <c r="AH22" i="57"/>
  <c r="AQ22" i="57" s="1"/>
  <c r="AI21" i="5"/>
  <c r="AN21" i="5"/>
  <c r="Z23" i="64"/>
  <c r="Y22" i="51"/>
  <c r="X22" i="51"/>
  <c r="AN23" i="96"/>
  <c r="AI23" i="96"/>
  <c r="AR21" i="47"/>
  <c r="Z23" i="50"/>
  <c r="AR21" i="39"/>
  <c r="Z22" i="76"/>
  <c r="AI22" i="45"/>
  <c r="AN22" i="45"/>
  <c r="W22" i="28"/>
  <c r="AG21" i="28"/>
  <c r="AP21" i="28" s="1"/>
  <c r="AF21" i="28"/>
  <c r="AO21" i="28" s="1"/>
  <c r="AE21" i="28"/>
  <c r="X23" i="12"/>
  <c r="Y23" i="12"/>
  <c r="Y23" i="80"/>
  <c r="X23" i="80"/>
  <c r="AE22" i="18"/>
  <c r="W23" i="18"/>
  <c r="AG22" i="18"/>
  <c r="AP22" i="18" s="1"/>
  <c r="AF22" i="18"/>
  <c r="AO22" i="18" s="1"/>
  <c r="Z23" i="68"/>
  <c r="AX22" i="67"/>
  <c r="S22" i="67" s="1"/>
  <c r="AC22" i="67" s="1"/>
  <c r="AB23" i="67" s="1"/>
  <c r="Z23" i="69"/>
  <c r="AH23" i="84"/>
  <c r="AQ23" i="84" s="1"/>
  <c r="X23" i="32"/>
  <c r="Y23" i="32"/>
  <c r="AF23" i="13"/>
  <c r="AO23" i="13" s="1"/>
  <c r="AO25" i="13" s="1"/>
  <c r="AE23" i="13"/>
  <c r="AG23" i="13"/>
  <c r="AP23" i="13" s="1"/>
  <c r="AP25" i="13" s="1"/>
  <c r="AR21" i="4"/>
  <c r="AN20" i="71"/>
  <c r="AI20" i="71"/>
  <c r="AN22" i="46"/>
  <c r="AI22" i="46"/>
  <c r="Y22" i="16"/>
  <c r="Z22" i="16" s="1"/>
  <c r="X22" i="16"/>
  <c r="AJ5" i="9"/>
  <c r="AK5" i="9"/>
  <c r="AT5" i="9" s="1"/>
  <c r="AR21" i="21"/>
  <c r="AR22" i="64"/>
  <c r="X21" i="85"/>
  <c r="Y21" i="85"/>
  <c r="AR23" i="26"/>
  <c r="AG22" i="70"/>
  <c r="AP22" i="70" s="1"/>
  <c r="W23" i="70"/>
  <c r="AF22" i="70"/>
  <c r="AO22" i="70" s="1"/>
  <c r="AE22" i="70"/>
  <c r="Y22" i="20"/>
  <c r="X22" i="20"/>
  <c r="AH23" i="48"/>
  <c r="AQ23" i="48" s="1"/>
  <c r="Y22" i="59"/>
  <c r="X22" i="59"/>
  <c r="AH22" i="94"/>
  <c r="AQ22" i="94" s="1"/>
  <c r="AJ13" i="9"/>
  <c r="AK13" i="9"/>
  <c r="AT13" i="9" s="1"/>
  <c r="AH21" i="7"/>
  <c r="AQ21" i="7" s="1"/>
  <c r="AR22" i="40"/>
  <c r="Z22" i="2"/>
  <c r="AH23" i="82"/>
  <c r="AQ23" i="82" s="1"/>
  <c r="AR22" i="62"/>
  <c r="AJ18" i="9"/>
  <c r="AK18" i="9"/>
  <c r="AT18" i="9" s="1"/>
  <c r="AJ12" i="9"/>
  <c r="AK12" i="9"/>
  <c r="AT12" i="9" s="1"/>
  <c r="AJ6" i="9"/>
  <c r="AK6" i="9"/>
  <c r="AT6" i="9" s="1"/>
  <c r="AI21" i="54"/>
  <c r="AN21" i="54"/>
  <c r="AH22" i="3"/>
  <c r="AQ22" i="3" s="1"/>
  <c r="AF22" i="36"/>
  <c r="AO22" i="36" s="1"/>
  <c r="AE22" i="36"/>
  <c r="W23" i="36"/>
  <c r="AG22" i="36"/>
  <c r="AP22" i="36" s="1"/>
  <c r="AR21" i="77"/>
  <c r="Z21" i="15"/>
  <c r="AH22" i="47"/>
  <c r="AQ22" i="47" s="1"/>
  <c r="AH23" i="42"/>
  <c r="AQ23" i="42" s="1"/>
  <c r="AR21" i="33"/>
  <c r="AI23" i="37"/>
  <c r="AN23" i="37"/>
  <c r="AR22" i="13"/>
  <c r="Z23" i="62"/>
  <c r="AR20" i="72"/>
  <c r="Y21" i="58"/>
  <c r="X21" i="58"/>
  <c r="X23" i="86"/>
  <c r="Y23" i="86"/>
  <c r="AH22" i="21"/>
  <c r="AQ22" i="21" s="1"/>
  <c r="AH21" i="72"/>
  <c r="AQ21" i="72" s="1"/>
  <c r="AH22" i="1"/>
  <c r="AQ22" i="1" s="1"/>
  <c r="AH22" i="4"/>
  <c r="AQ22" i="4" s="1"/>
  <c r="AH22" i="70"/>
  <c r="AQ22" i="70" s="1"/>
  <c r="Z23" i="40"/>
  <c r="AI23" i="92"/>
  <c r="AN23" i="92"/>
  <c r="AN22" i="80"/>
  <c r="AI22" i="80"/>
  <c r="W23" i="74"/>
  <c r="AG22" i="74"/>
  <c r="AP22" i="74" s="1"/>
  <c r="AF22" i="74"/>
  <c r="AO22" i="74" s="1"/>
  <c r="AE22" i="74"/>
  <c r="Z22" i="33"/>
  <c r="AH23" i="30"/>
  <c r="AQ23" i="30" s="1"/>
  <c r="AR22" i="17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N21" i="16"/>
  <c r="AI21" i="16"/>
  <c r="AI22" i="73"/>
  <c r="AN22" i="73"/>
  <c r="Z22" i="20" l="1"/>
  <c r="Z21" i="85"/>
  <c r="Z22" i="51"/>
  <c r="AE22" i="24"/>
  <c r="Z22" i="59"/>
  <c r="Z22" i="8"/>
  <c r="Z23" i="27"/>
  <c r="Z22" i="34"/>
  <c r="AF22" i="6"/>
  <c r="AO22" i="6" s="1"/>
  <c r="AG22" i="6"/>
  <c r="AP22" i="6" s="1"/>
  <c r="W23" i="3"/>
  <c r="Z23" i="80"/>
  <c r="Z23" i="73"/>
  <c r="Z24" i="96"/>
  <c r="Z23" i="19"/>
  <c r="Z22" i="87"/>
  <c r="Z22" i="54"/>
  <c r="AE22" i="6"/>
  <c r="AK23" i="61"/>
  <c r="AT23" i="61" s="1"/>
  <c r="Z22" i="55"/>
  <c r="Z22" i="5"/>
  <c r="AG22" i="5" s="1"/>
  <c r="AP22" i="5" s="1"/>
  <c r="AG23" i="82"/>
  <c r="AP23" i="82" s="1"/>
  <c r="Z21" i="71"/>
  <c r="W22" i="71" s="1"/>
  <c r="W24" i="82"/>
  <c r="AF22" i="43"/>
  <c r="AO22" i="43" s="1"/>
  <c r="AE22" i="43"/>
  <c r="W23" i="43"/>
  <c r="AG22" i="43"/>
  <c r="AP22" i="43" s="1"/>
  <c r="AF23" i="27"/>
  <c r="AO23" i="27" s="1"/>
  <c r="AE23" i="27"/>
  <c r="W24" i="27"/>
  <c r="AG23" i="27"/>
  <c r="AP23" i="27" s="1"/>
  <c r="AE22" i="20"/>
  <c r="W23" i="20"/>
  <c r="AG22" i="20"/>
  <c r="AP22" i="20" s="1"/>
  <c r="AF22" i="20"/>
  <c r="AO22" i="20" s="1"/>
  <c r="W23" i="34"/>
  <c r="AG22" i="34"/>
  <c r="AP22" i="34" s="1"/>
  <c r="AF22" i="34"/>
  <c r="AO22" i="34" s="1"/>
  <c r="AE22" i="34"/>
  <c r="AF24" i="37"/>
  <c r="AO24" i="37" s="1"/>
  <c r="AG24" i="37"/>
  <c r="AP24" i="37" s="1"/>
  <c r="AE24" i="37"/>
  <c r="W25" i="37"/>
  <c r="W23" i="59"/>
  <c r="AG22" i="59"/>
  <c r="AP22" i="59" s="1"/>
  <c r="AF22" i="59"/>
  <c r="AO22" i="59" s="1"/>
  <c r="AE22" i="59"/>
  <c r="W23" i="16"/>
  <c r="AG22" i="16"/>
  <c r="AP22" i="16" s="1"/>
  <c r="AF22" i="16"/>
  <c r="AO22" i="16" s="1"/>
  <c r="AE22" i="16"/>
  <c r="AE22" i="51"/>
  <c r="W23" i="51"/>
  <c r="AF22" i="51"/>
  <c r="AO22" i="51" s="1"/>
  <c r="AG22" i="51"/>
  <c r="AP22" i="51" s="1"/>
  <c r="AG23" i="19"/>
  <c r="AP23" i="19" s="1"/>
  <c r="AP25" i="19" s="1"/>
  <c r="AF23" i="19"/>
  <c r="AO23" i="19" s="1"/>
  <c r="AO25" i="19" s="1"/>
  <c r="AE23" i="19"/>
  <c r="AF22" i="5"/>
  <c r="AO22" i="5" s="1"/>
  <c r="AE22" i="5"/>
  <c r="W23" i="5"/>
  <c r="AF22" i="55"/>
  <c r="AO22" i="55" s="1"/>
  <c r="AE22" i="55"/>
  <c r="AG22" i="55"/>
  <c r="AP22" i="55" s="1"/>
  <c r="W23" i="55"/>
  <c r="AE21" i="71"/>
  <c r="AJ7" i="61"/>
  <c r="AK7" i="61"/>
  <c r="AT7" i="61" s="1"/>
  <c r="AR22" i="80"/>
  <c r="Y23" i="70"/>
  <c r="X23" i="70"/>
  <c r="AS5" i="9"/>
  <c r="AL5" i="9"/>
  <c r="AU5" i="9" s="1"/>
  <c r="AI22" i="35"/>
  <c r="AN22" i="35"/>
  <c r="W24" i="73"/>
  <c r="AG23" i="73"/>
  <c r="AP23" i="73" s="1"/>
  <c r="AF23" i="73"/>
  <c r="AO23" i="73" s="1"/>
  <c r="AE23" i="73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2" i="88"/>
  <c r="AS11" i="9"/>
  <c r="AL11" i="9"/>
  <c r="AU11" i="9" s="1"/>
  <c r="AI22" i="21"/>
  <c r="AN22" i="21"/>
  <c r="AG22" i="8"/>
  <c r="AP22" i="8" s="1"/>
  <c r="AF22" i="8"/>
  <c r="AO22" i="8" s="1"/>
  <c r="AE22" i="8"/>
  <c r="W23" i="8"/>
  <c r="AR21" i="59"/>
  <c r="AR22" i="12"/>
  <c r="Y22" i="78"/>
  <c r="X22" i="78"/>
  <c r="AR21" i="8"/>
  <c r="AN23" i="41"/>
  <c r="AI23" i="41"/>
  <c r="AJ14" i="53"/>
  <c r="AK14" i="53"/>
  <c r="AT14" i="53" s="1"/>
  <c r="AJ8" i="53"/>
  <c r="AK8" i="53"/>
  <c r="AT8" i="53" s="1"/>
  <c r="AS3" i="9"/>
  <c r="AL3" i="9"/>
  <c r="AU3" i="9" s="1"/>
  <c r="AR22" i="32"/>
  <c r="AH22" i="60"/>
  <c r="AQ22" i="60" s="1"/>
  <c r="AN21" i="89"/>
  <c r="AI21" i="89"/>
  <c r="AI21" i="7"/>
  <c r="AN21" i="7"/>
  <c r="AN22" i="1"/>
  <c r="AI22" i="1"/>
  <c r="AI23" i="42"/>
  <c r="AN23" i="42"/>
  <c r="AR21" i="16"/>
  <c r="AJ18" i="61"/>
  <c r="AK18" i="61"/>
  <c r="AT18" i="61" s="1"/>
  <c r="AJ12" i="61"/>
  <c r="AK12" i="61"/>
  <c r="AT12" i="61" s="1"/>
  <c r="AJ6" i="61"/>
  <c r="AK6" i="61"/>
  <c r="AT6" i="61" s="1"/>
  <c r="AI22" i="74"/>
  <c r="AN22" i="74"/>
  <c r="AS12" i="9"/>
  <c r="AL12" i="9"/>
  <c r="AU12" i="9" s="1"/>
  <c r="AH22" i="20"/>
  <c r="AQ22" i="20" s="1"/>
  <c r="AH22" i="16"/>
  <c r="AQ22" i="16" s="1"/>
  <c r="X22" i="28"/>
  <c r="Y22" i="28"/>
  <c r="AH22" i="51"/>
  <c r="AQ22" i="51" s="1"/>
  <c r="AH22" i="34"/>
  <c r="AQ22" i="34" s="1"/>
  <c r="AS19" i="9"/>
  <c r="AL19" i="9"/>
  <c r="AU19" i="9" s="1"/>
  <c r="AH22" i="55"/>
  <c r="AQ22" i="55" s="1"/>
  <c r="AX22" i="69"/>
  <c r="S22" i="69" s="1"/>
  <c r="AC22" i="69" s="1"/>
  <c r="AB23" i="69" s="1"/>
  <c r="AJ18" i="67"/>
  <c r="AK18" i="67"/>
  <c r="AT18" i="67" s="1"/>
  <c r="AJ12" i="67"/>
  <c r="AK12" i="67"/>
  <c r="AT12" i="67" s="1"/>
  <c r="AJ6" i="67"/>
  <c r="AK6" i="67"/>
  <c r="AT6" i="67" s="1"/>
  <c r="AR21" i="20"/>
  <c r="Y22" i="63"/>
  <c r="X22" i="63"/>
  <c r="AR23" i="67"/>
  <c r="AR25" i="67" s="1"/>
  <c r="W23" i="83"/>
  <c r="AG22" i="83"/>
  <c r="AP22" i="83" s="1"/>
  <c r="AF22" i="83"/>
  <c r="AO22" i="83" s="1"/>
  <c r="AE22" i="83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X24" i="79"/>
  <c r="Y24" i="79"/>
  <c r="Y24" i="84"/>
  <c r="X24" i="84"/>
  <c r="AH23" i="27"/>
  <c r="AQ23" i="27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J19" i="53"/>
  <c r="AK19" i="53"/>
  <c r="AT19" i="53" s="1"/>
  <c r="AJ13" i="53"/>
  <c r="AK13" i="53"/>
  <c r="AT13" i="53" s="1"/>
  <c r="AJ7" i="53"/>
  <c r="AK7" i="53"/>
  <c r="AT7" i="53" s="1"/>
  <c r="AJ4" i="9"/>
  <c r="AK4" i="9"/>
  <c r="AT4" i="9" s="1"/>
  <c r="AT25" i="9" s="1"/>
  <c r="AS22" i="9"/>
  <c r="AL22" i="9"/>
  <c r="AU22" i="9" s="1"/>
  <c r="Z22" i="60"/>
  <c r="X23" i="4"/>
  <c r="Y23" i="4"/>
  <c r="Y24" i="48"/>
  <c r="X24" i="48"/>
  <c r="Y22" i="72"/>
  <c r="X22" i="72"/>
  <c r="Z22" i="72" s="1"/>
  <c r="AI22" i="91"/>
  <c r="AN22" i="91"/>
  <c r="Y23" i="3"/>
  <c r="X23" i="3"/>
  <c r="Y24" i="42"/>
  <c r="X24" i="42"/>
  <c r="X23" i="90"/>
  <c r="Y23" i="90"/>
  <c r="AN23" i="82"/>
  <c r="AI23" i="82"/>
  <c r="AJ19" i="61"/>
  <c r="AK19" i="61"/>
  <c r="AT19" i="61" s="1"/>
  <c r="AE22" i="33"/>
  <c r="W23" i="33"/>
  <c r="AG22" i="33"/>
  <c r="AP22" i="33" s="1"/>
  <c r="AF22" i="33"/>
  <c r="AO22" i="33" s="1"/>
  <c r="AH21" i="58"/>
  <c r="AQ21" i="58" s="1"/>
  <c r="AG22" i="54"/>
  <c r="AP22" i="54" s="1"/>
  <c r="AF22" i="54"/>
  <c r="AO22" i="54" s="1"/>
  <c r="AE22" i="54"/>
  <c r="W23" i="54"/>
  <c r="AJ7" i="67"/>
  <c r="AK7" i="67"/>
  <c r="AT7" i="67" s="1"/>
  <c r="AR21" i="87"/>
  <c r="AS20" i="9"/>
  <c r="AL20" i="9"/>
  <c r="AU20" i="9" s="1"/>
  <c r="AI22" i="56"/>
  <c r="AN22" i="56"/>
  <c r="AN22" i="47"/>
  <c r="AI22" i="47"/>
  <c r="AH22" i="11"/>
  <c r="AQ22" i="11" s="1"/>
  <c r="AJ11" i="61"/>
  <c r="AK11" i="61"/>
  <c r="AT11" i="61" s="1"/>
  <c r="Z21" i="58"/>
  <c r="Y23" i="36"/>
  <c r="X23" i="36"/>
  <c r="Z23" i="36" s="1"/>
  <c r="AH23" i="32"/>
  <c r="AQ23" i="32" s="1"/>
  <c r="X23" i="18"/>
  <c r="Y23" i="18"/>
  <c r="AH23" i="12"/>
  <c r="AQ23" i="12" s="1"/>
  <c r="AQ25" i="12" s="1"/>
  <c r="AZ3" i="12"/>
  <c r="AX22" i="12" s="1"/>
  <c r="S22" i="12" s="1"/>
  <c r="AC22" i="12" s="1"/>
  <c r="AB23" i="12" s="1"/>
  <c r="AG23" i="50"/>
  <c r="AP23" i="50" s="1"/>
  <c r="AP25" i="50" s="1"/>
  <c r="AF23" i="50"/>
  <c r="AO23" i="50" s="1"/>
  <c r="AO25" i="50" s="1"/>
  <c r="AE23" i="50"/>
  <c r="AH22" i="93"/>
  <c r="AQ22" i="93" s="1"/>
  <c r="W23" i="77"/>
  <c r="AG22" i="77"/>
  <c r="AP22" i="77" s="1"/>
  <c r="AF22" i="77"/>
  <c r="AO22" i="77" s="1"/>
  <c r="AE22" i="77"/>
  <c r="AJ17" i="67"/>
  <c r="AK17" i="67"/>
  <c r="AT17" i="67" s="1"/>
  <c r="AJ11" i="67"/>
  <c r="AK11" i="67"/>
  <c r="AT11" i="67" s="1"/>
  <c r="AJ5" i="67"/>
  <c r="AK5" i="67"/>
  <c r="AT5" i="67" s="1"/>
  <c r="AI23" i="61"/>
  <c r="AN23" i="61"/>
  <c r="AN25" i="61" s="1"/>
  <c r="AH24" i="92"/>
  <c r="AQ24" i="92" s="1"/>
  <c r="AH23" i="14"/>
  <c r="AQ23" i="14" s="1"/>
  <c r="AQ25" i="14" s="1"/>
  <c r="AZ3" i="14"/>
  <c r="AH23" i="75"/>
  <c r="AQ23" i="75" s="1"/>
  <c r="AS8" i="9"/>
  <c r="AL8" i="9"/>
  <c r="AU8" i="9" s="1"/>
  <c r="AN22" i="94"/>
  <c r="AI22" i="94"/>
  <c r="Z22" i="11"/>
  <c r="AJ23" i="50"/>
  <c r="AS23" i="50" s="1"/>
  <c r="AJ23" i="64"/>
  <c r="AS23" i="64" s="1"/>
  <c r="AS21" i="9"/>
  <c r="AL21" i="9"/>
  <c r="AU21" i="9" s="1"/>
  <c r="AI21" i="38"/>
  <c r="AN21" i="38"/>
  <c r="AR22" i="75"/>
  <c r="X23" i="31"/>
  <c r="Y23" i="31"/>
  <c r="AF22" i="95"/>
  <c r="AO22" i="95" s="1"/>
  <c r="AE22" i="95"/>
  <c r="W23" i="95"/>
  <c r="AG22" i="95"/>
  <c r="AP22" i="95" s="1"/>
  <c r="AH23" i="45"/>
  <c r="AQ23" i="45" s="1"/>
  <c r="AI22" i="81"/>
  <c r="AN22" i="81"/>
  <c r="AH23" i="49"/>
  <c r="AQ23" i="49" s="1"/>
  <c r="AQ25" i="49" s="1"/>
  <c r="AZ3" i="49"/>
  <c r="AJ23" i="17"/>
  <c r="AS23" i="17" s="1"/>
  <c r="AK23" i="17"/>
  <c r="AT23" i="17" s="1"/>
  <c r="AJ18" i="53"/>
  <c r="AK18" i="53"/>
  <c r="AT18" i="53" s="1"/>
  <c r="AJ12" i="53"/>
  <c r="AK12" i="53"/>
  <c r="AT12" i="53" s="1"/>
  <c r="AJ6" i="53"/>
  <c r="AK6" i="53"/>
  <c r="AT6" i="53" s="1"/>
  <c r="AH23" i="29"/>
  <c r="AQ23" i="29" s="1"/>
  <c r="AN22" i="4"/>
  <c r="AI22" i="4"/>
  <c r="X23" i="39"/>
  <c r="Y23" i="39"/>
  <c r="AN23" i="17"/>
  <c r="AN25" i="17" s="1"/>
  <c r="AI23" i="17"/>
  <c r="Y23" i="91"/>
  <c r="X23" i="91"/>
  <c r="AN22" i="3"/>
  <c r="AI22" i="3"/>
  <c r="AI21" i="22"/>
  <c r="AN21" i="22"/>
  <c r="AR21" i="5"/>
  <c r="AJ19" i="67"/>
  <c r="AK19" i="67"/>
  <c r="AT19" i="67" s="1"/>
  <c r="AJ20" i="53"/>
  <c r="AK20" i="53"/>
  <c r="AT20" i="53" s="1"/>
  <c r="AJ16" i="61"/>
  <c r="AK16" i="61"/>
  <c r="AT16" i="61" s="1"/>
  <c r="AB4" i="61"/>
  <c r="AJ3" i="61"/>
  <c r="AR23" i="92"/>
  <c r="AR23" i="37"/>
  <c r="AR21" i="54"/>
  <c r="AS18" i="9"/>
  <c r="AL18" i="9"/>
  <c r="AU18" i="9" s="1"/>
  <c r="Z23" i="32"/>
  <c r="AG23" i="69"/>
  <c r="AP23" i="69" s="1"/>
  <c r="AP25" i="69" s="1"/>
  <c r="AF23" i="69"/>
  <c r="AO23" i="69" s="1"/>
  <c r="AO25" i="69" s="1"/>
  <c r="AE23" i="69"/>
  <c r="AI22" i="18"/>
  <c r="AN22" i="18"/>
  <c r="Z23" i="12"/>
  <c r="AR23" i="9"/>
  <c r="AR25" i="9" s="1"/>
  <c r="AL23" i="9"/>
  <c r="AU23" i="9" s="1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Z24" i="92"/>
  <c r="Z23" i="14"/>
  <c r="AH22" i="5"/>
  <c r="AQ22" i="5" s="1"/>
  <c r="Y23" i="57"/>
  <c r="X23" i="57"/>
  <c r="Y23" i="47"/>
  <c r="X23" i="47"/>
  <c r="AR20" i="85"/>
  <c r="AN23" i="84"/>
  <c r="AI23" i="84"/>
  <c r="AR20" i="58"/>
  <c r="AI22" i="25"/>
  <c r="AN22" i="25"/>
  <c r="AH23" i="88"/>
  <c r="AQ23" i="88" s="1"/>
  <c r="Z23" i="45"/>
  <c r="AR21" i="51"/>
  <c r="AI21" i="78"/>
  <c r="AN21" i="78"/>
  <c r="X24" i="41"/>
  <c r="Y24" i="41"/>
  <c r="AJ17" i="53"/>
  <c r="AK17" i="53"/>
  <c r="AT17" i="53" s="1"/>
  <c r="AJ11" i="53"/>
  <c r="AK11" i="53"/>
  <c r="AT11" i="53" s="1"/>
  <c r="AJ5" i="53"/>
  <c r="AK5" i="53"/>
  <c r="AT5" i="53" s="1"/>
  <c r="X23" i="23"/>
  <c r="Y23" i="23"/>
  <c r="AS10" i="9"/>
  <c r="AL10" i="9"/>
  <c r="AU10" i="9" s="1"/>
  <c r="X22" i="89"/>
  <c r="Y22" i="89"/>
  <c r="X24" i="30"/>
  <c r="Y24" i="30"/>
  <c r="AI23" i="48"/>
  <c r="AN23" i="48"/>
  <c r="X23" i="24"/>
  <c r="Y23" i="24"/>
  <c r="Y23" i="6"/>
  <c r="X23" i="6"/>
  <c r="Z23" i="6" s="1"/>
  <c r="AR22" i="73"/>
  <c r="AG22" i="66"/>
  <c r="AP22" i="66" s="1"/>
  <c r="W23" i="66"/>
  <c r="AF22" i="66"/>
  <c r="AO22" i="66" s="1"/>
  <c r="AE22" i="66"/>
  <c r="AE24" i="96"/>
  <c r="AG24" i="96"/>
  <c r="AP24" i="96" s="1"/>
  <c r="W25" i="96"/>
  <c r="AF24" i="96"/>
  <c r="AO24" i="96" s="1"/>
  <c r="AR22" i="49"/>
  <c r="AS15" i="9"/>
  <c r="AL15" i="9"/>
  <c r="AU15" i="9" s="1"/>
  <c r="AF22" i="87"/>
  <c r="AO22" i="87" s="1"/>
  <c r="AE22" i="87"/>
  <c r="W23" i="87"/>
  <c r="AG22" i="87"/>
  <c r="AP22" i="87" s="1"/>
  <c r="AJ22" i="61"/>
  <c r="AK22" i="61"/>
  <c r="AT22" i="61" s="1"/>
  <c r="AJ21" i="61"/>
  <c r="AK21" i="61"/>
  <c r="AT21" i="61" s="1"/>
  <c r="AJ15" i="61"/>
  <c r="AK15" i="61"/>
  <c r="AT15" i="61" s="1"/>
  <c r="X23" i="74"/>
  <c r="Y23" i="74"/>
  <c r="W24" i="40"/>
  <c r="AG23" i="40"/>
  <c r="AP23" i="40" s="1"/>
  <c r="AF23" i="40"/>
  <c r="AO23" i="40" s="1"/>
  <c r="AE23" i="40"/>
  <c r="AH23" i="86"/>
  <c r="AQ23" i="86" s="1"/>
  <c r="AG21" i="15"/>
  <c r="AP21" i="15" s="1"/>
  <c r="AF21" i="15"/>
  <c r="AO21" i="15" s="1"/>
  <c r="AE21" i="15"/>
  <c r="W22" i="15"/>
  <c r="AI22" i="36"/>
  <c r="AN22" i="36"/>
  <c r="AN22" i="70"/>
  <c r="AI22" i="70"/>
  <c r="AR22" i="46"/>
  <c r="AJ23" i="67"/>
  <c r="AS23" i="67" s="1"/>
  <c r="AK23" i="67"/>
  <c r="AT23" i="67" s="1"/>
  <c r="AH23" i="80"/>
  <c r="AQ23" i="80" s="1"/>
  <c r="AI21" i="28"/>
  <c r="AN21" i="28"/>
  <c r="AR22" i="45"/>
  <c r="AG23" i="64"/>
  <c r="AP23" i="64" s="1"/>
  <c r="AP25" i="64" s="1"/>
  <c r="AF23" i="64"/>
  <c r="AO23" i="64" s="1"/>
  <c r="AO25" i="64" s="1"/>
  <c r="AE23" i="64"/>
  <c r="X23" i="35"/>
  <c r="Y23" i="35"/>
  <c r="Z22" i="93"/>
  <c r="AH22" i="54"/>
  <c r="AQ22" i="54" s="1"/>
  <c r="AH23" i="73"/>
  <c r="AQ23" i="73" s="1"/>
  <c r="AR21" i="11"/>
  <c r="AH23" i="46"/>
  <c r="AQ23" i="46" s="1"/>
  <c r="AJ23" i="13"/>
  <c r="AS23" i="13" s="1"/>
  <c r="AK23" i="13"/>
  <c r="AT23" i="13" s="1"/>
  <c r="AJ21" i="67"/>
  <c r="AK21" i="67"/>
  <c r="AT21" i="67" s="1"/>
  <c r="AJ15" i="67"/>
  <c r="AK15" i="67"/>
  <c r="AT15" i="67" s="1"/>
  <c r="AJ9" i="67"/>
  <c r="AK9" i="67"/>
  <c r="AT9" i="67" s="1"/>
  <c r="AI21" i="63"/>
  <c r="AN21" i="63"/>
  <c r="Z23" i="75"/>
  <c r="AS14" i="9"/>
  <c r="AL14" i="9"/>
  <c r="AU14" i="9" s="1"/>
  <c r="AI22" i="57"/>
  <c r="AN22" i="57"/>
  <c r="AR21" i="34"/>
  <c r="AE22" i="65"/>
  <c r="AG22" i="65"/>
  <c r="AP22" i="65" s="1"/>
  <c r="W23" i="65"/>
  <c r="AF22" i="65"/>
  <c r="AO22" i="65" s="1"/>
  <c r="AI23" i="79"/>
  <c r="AN23" i="79"/>
  <c r="AS9" i="9"/>
  <c r="AL9" i="9"/>
  <c r="AU9" i="9" s="1"/>
  <c r="Y23" i="44"/>
  <c r="X23" i="44"/>
  <c r="Z23" i="88"/>
  <c r="Z23" i="49"/>
  <c r="AR21" i="93"/>
  <c r="AJ22" i="53"/>
  <c r="AK22" i="53"/>
  <c r="AT22" i="53" s="1"/>
  <c r="AJ16" i="53"/>
  <c r="AK16" i="53"/>
  <c r="AT16" i="53" s="1"/>
  <c r="AJ10" i="53"/>
  <c r="AK10" i="53"/>
  <c r="AT10" i="53" s="1"/>
  <c r="AI22" i="23"/>
  <c r="AN22" i="23"/>
  <c r="AR23" i="53"/>
  <c r="AR25" i="53" s="1"/>
  <c r="AL23" i="53"/>
  <c r="AU23" i="53" s="1"/>
  <c r="Z23" i="29"/>
  <c r="AI21" i="72"/>
  <c r="AN21" i="72"/>
  <c r="AI22" i="24"/>
  <c r="AN22" i="24"/>
  <c r="AN22" i="6"/>
  <c r="AI22" i="6"/>
  <c r="AI22" i="90"/>
  <c r="AN22" i="90"/>
  <c r="AJ13" i="61"/>
  <c r="AK13" i="61"/>
  <c r="AT13" i="61" s="1"/>
  <c r="AF21" i="85"/>
  <c r="AO21" i="85" s="1"/>
  <c r="AE21" i="85"/>
  <c r="W22" i="85"/>
  <c r="AG21" i="85"/>
  <c r="AP21" i="85" s="1"/>
  <c r="AR20" i="71"/>
  <c r="AF23" i="80"/>
  <c r="AO23" i="80" s="1"/>
  <c r="W24" i="80"/>
  <c r="AG23" i="80"/>
  <c r="AP23" i="80" s="1"/>
  <c r="AE23" i="80"/>
  <c r="AH24" i="37"/>
  <c r="AQ24" i="37" s="1"/>
  <c r="AR22" i="27"/>
  <c r="AH22" i="43"/>
  <c r="AQ22" i="43" s="1"/>
  <c r="AH21" i="71"/>
  <c r="AQ21" i="71" s="1"/>
  <c r="AJ13" i="67"/>
  <c r="AK13" i="67"/>
  <c r="AT13" i="67" s="1"/>
  <c r="AR22" i="14"/>
  <c r="AH23" i="19"/>
  <c r="AQ23" i="19" s="1"/>
  <c r="AQ25" i="19" s="1"/>
  <c r="AZ3" i="19"/>
  <c r="AX22" i="19" s="1"/>
  <c r="S22" i="19" s="1"/>
  <c r="AC22" i="19" s="1"/>
  <c r="AB23" i="19" s="1"/>
  <c r="AI22" i="44"/>
  <c r="AN22" i="44"/>
  <c r="AJ17" i="61"/>
  <c r="AK17" i="61"/>
  <c r="AT17" i="61" s="1"/>
  <c r="AJ5" i="61"/>
  <c r="AK5" i="61"/>
  <c r="AT5" i="61" s="1"/>
  <c r="AJ10" i="61"/>
  <c r="AK10" i="61"/>
  <c r="AT10" i="61" s="1"/>
  <c r="AJ9" i="61"/>
  <c r="AK9" i="61"/>
  <c r="AT9" i="61" s="1"/>
  <c r="AJ20" i="61"/>
  <c r="AK20" i="61"/>
  <c r="AT20" i="61" s="1"/>
  <c r="AJ14" i="61"/>
  <c r="AK14" i="61"/>
  <c r="AT14" i="61" s="1"/>
  <c r="AK8" i="61"/>
  <c r="AT8" i="61" s="1"/>
  <c r="AJ8" i="61"/>
  <c r="Z23" i="86"/>
  <c r="AG23" i="62"/>
  <c r="AP23" i="62" s="1"/>
  <c r="AP25" i="62" s="1"/>
  <c r="AF23" i="62"/>
  <c r="AO23" i="62" s="1"/>
  <c r="AO25" i="62" s="1"/>
  <c r="AE23" i="62"/>
  <c r="AS6" i="9"/>
  <c r="AL6" i="9"/>
  <c r="AU6" i="9" s="1"/>
  <c r="AG22" i="2"/>
  <c r="AP22" i="2" s="1"/>
  <c r="AF22" i="2"/>
  <c r="AO22" i="2" s="1"/>
  <c r="AE22" i="2"/>
  <c r="W23" i="2"/>
  <c r="AS13" i="9"/>
  <c r="AL13" i="9"/>
  <c r="AU13" i="9" s="1"/>
  <c r="AH22" i="59"/>
  <c r="AQ22" i="59" s="1"/>
  <c r="AH21" i="85"/>
  <c r="AQ21" i="85" s="1"/>
  <c r="AI23" i="13"/>
  <c r="AN23" i="13"/>
  <c r="AN25" i="13" s="1"/>
  <c r="AG23" i="68"/>
  <c r="AP23" i="68" s="1"/>
  <c r="AP25" i="68" s="1"/>
  <c r="AF23" i="68"/>
  <c r="AO23" i="68" s="1"/>
  <c r="AO25" i="68" s="1"/>
  <c r="AE23" i="68"/>
  <c r="AG22" i="76"/>
  <c r="AP22" i="76" s="1"/>
  <c r="AF22" i="76"/>
  <c r="AO22" i="76" s="1"/>
  <c r="W23" i="76"/>
  <c r="AE22" i="76"/>
  <c r="AR23" i="96"/>
  <c r="W23" i="10"/>
  <c r="AG22" i="10"/>
  <c r="AP22" i="10" s="1"/>
  <c r="AF22" i="10"/>
  <c r="AO22" i="10" s="1"/>
  <c r="AE22" i="10"/>
  <c r="AS7" i="9"/>
  <c r="AL7" i="9"/>
  <c r="AU7" i="9" s="1"/>
  <c r="Z23" i="46"/>
  <c r="AG22" i="52"/>
  <c r="AP22" i="52" s="1"/>
  <c r="AF22" i="52"/>
  <c r="AO22" i="52" s="1"/>
  <c r="AE22" i="52"/>
  <c r="W23" i="52"/>
  <c r="AJ20" i="67"/>
  <c r="AK20" i="67"/>
  <c r="AT20" i="67" s="1"/>
  <c r="AJ14" i="67"/>
  <c r="AK14" i="67"/>
  <c r="AT14" i="67" s="1"/>
  <c r="AJ8" i="67"/>
  <c r="AK8" i="67"/>
  <c r="AT8" i="67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R22" i="29"/>
  <c r="W25" i="26"/>
  <c r="AG24" i="26"/>
  <c r="AP24" i="26" s="1"/>
  <c r="AF24" i="26"/>
  <c r="AO24" i="26" s="1"/>
  <c r="AE24" i="26"/>
  <c r="AX3" i="62"/>
  <c r="S3" i="62" s="1"/>
  <c r="AC3" i="62" s="1"/>
  <c r="AX23" i="62"/>
  <c r="S23" i="62" s="1"/>
  <c r="AC23" i="62" s="1"/>
  <c r="AJ23" i="62" s="1"/>
  <c r="AS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R22" i="19"/>
  <c r="Y23" i="56"/>
  <c r="X23" i="56"/>
  <c r="Y23" i="94"/>
  <c r="X23" i="94"/>
  <c r="Z23" i="94" s="1"/>
  <c r="AH24" i="96"/>
  <c r="AQ24" i="96" s="1"/>
  <c r="AR22" i="86"/>
  <c r="X22" i="38"/>
  <c r="Y22" i="38"/>
  <c r="X23" i="21"/>
  <c r="Y23" i="21"/>
  <c r="AH22" i="8"/>
  <c r="AQ22" i="8" s="1"/>
  <c r="AI22" i="31"/>
  <c r="AN22" i="31"/>
  <c r="AR21" i="55"/>
  <c r="Y23" i="25"/>
  <c r="X23" i="25"/>
  <c r="AR21" i="60"/>
  <c r="Y23" i="81"/>
  <c r="X23" i="81"/>
  <c r="AH22" i="87"/>
  <c r="AQ22" i="87" s="1"/>
  <c r="AJ21" i="53"/>
  <c r="AK21" i="53"/>
  <c r="AT21" i="53" s="1"/>
  <c r="AJ15" i="53"/>
  <c r="AK15" i="53"/>
  <c r="AT15" i="53" s="1"/>
  <c r="AJ9" i="53"/>
  <c r="AK9" i="53"/>
  <c r="AT9" i="53" s="1"/>
  <c r="AB4" i="53"/>
  <c r="AJ3" i="53"/>
  <c r="AS16" i="9"/>
  <c r="AL16" i="9"/>
  <c r="AU16" i="9" s="1"/>
  <c r="AR21" i="43"/>
  <c r="AS17" i="9"/>
  <c r="AL17" i="9"/>
  <c r="AU17" i="9" s="1"/>
  <c r="AI23" i="30"/>
  <c r="AN23" i="30"/>
  <c r="AI22" i="39"/>
  <c r="AN22" i="39"/>
  <c r="X22" i="7"/>
  <c r="Y22" i="7"/>
  <c r="Y23" i="1"/>
  <c r="X23" i="1"/>
  <c r="Y24" i="82"/>
  <c r="X24" i="82"/>
  <c r="X22" i="22"/>
  <c r="Y22" i="22"/>
  <c r="Z23" i="39" l="1"/>
  <c r="AF21" i="71"/>
  <c r="AO21" i="71" s="1"/>
  <c r="Z23" i="1"/>
  <c r="Z22" i="38"/>
  <c r="AG21" i="71"/>
  <c r="AP21" i="71" s="1"/>
  <c r="Z24" i="30"/>
  <c r="Z23" i="90"/>
  <c r="Z23" i="4"/>
  <c r="Z24" i="79"/>
  <c r="Z24" i="48"/>
  <c r="Z24" i="84"/>
  <c r="AE24" i="84" s="1"/>
  <c r="Z23" i="25"/>
  <c r="Z23" i="44"/>
  <c r="W24" i="44" s="1"/>
  <c r="Z22" i="78"/>
  <c r="Z22" i="22"/>
  <c r="Z23" i="23"/>
  <c r="AG23" i="23" s="1"/>
  <c r="AP23" i="23" s="1"/>
  <c r="AP25" i="23" s="1"/>
  <c r="AK23" i="64"/>
  <c r="AT23" i="64" s="1"/>
  <c r="Z23" i="24"/>
  <c r="AE23" i="24" s="1"/>
  <c r="Z24" i="82"/>
  <c r="Z23" i="35"/>
  <c r="Z23" i="18"/>
  <c r="AF23" i="18" s="1"/>
  <c r="AO23" i="18" s="1"/>
  <c r="AO25" i="18" s="1"/>
  <c r="Z23" i="3"/>
  <c r="AF23" i="3" s="1"/>
  <c r="AO23" i="3" s="1"/>
  <c r="AO25" i="3" s="1"/>
  <c r="Z23" i="70"/>
  <c r="AE23" i="70" s="1"/>
  <c r="Z23" i="21"/>
  <c r="AF23" i="21" s="1"/>
  <c r="AO23" i="21" s="1"/>
  <c r="AO25" i="21" s="1"/>
  <c r="W24" i="90"/>
  <c r="AG23" i="90"/>
  <c r="AP23" i="90" s="1"/>
  <c r="AF23" i="90"/>
  <c r="AO23" i="90" s="1"/>
  <c r="AE23" i="90"/>
  <c r="AF24" i="84"/>
  <c r="AO24" i="84" s="1"/>
  <c r="W25" i="84"/>
  <c r="AF23" i="94"/>
  <c r="AO23" i="94" s="1"/>
  <c r="AE23" i="94"/>
  <c r="AG23" i="94"/>
  <c r="AP23" i="94" s="1"/>
  <c r="W24" i="94"/>
  <c r="AG23" i="44"/>
  <c r="AP23" i="44" s="1"/>
  <c r="AF23" i="44"/>
  <c r="AO23" i="44" s="1"/>
  <c r="AE23" i="44"/>
  <c r="AG23" i="24"/>
  <c r="AP23" i="24" s="1"/>
  <c r="AP25" i="24" s="1"/>
  <c r="AF23" i="24"/>
  <c r="AO23" i="24" s="1"/>
  <c r="AO25" i="24" s="1"/>
  <c r="AG23" i="3"/>
  <c r="AP23" i="3" s="1"/>
  <c r="AP25" i="3" s="1"/>
  <c r="AF23" i="70"/>
  <c r="AO23" i="70" s="1"/>
  <c r="AO25" i="70" s="1"/>
  <c r="AG23" i="70"/>
  <c r="AP23" i="70" s="1"/>
  <c r="AP25" i="70" s="1"/>
  <c r="AG23" i="21"/>
  <c r="AP23" i="21" s="1"/>
  <c r="AP25" i="21" s="1"/>
  <c r="AG24" i="82"/>
  <c r="AP24" i="82" s="1"/>
  <c r="AF24" i="82"/>
  <c r="AO24" i="82" s="1"/>
  <c r="W25" i="82"/>
  <c r="AE24" i="82"/>
  <c r="W24" i="35"/>
  <c r="AG23" i="35"/>
  <c r="AP23" i="35" s="1"/>
  <c r="AF23" i="35"/>
  <c r="AO23" i="35" s="1"/>
  <c r="AE23" i="35"/>
  <c r="W25" i="48"/>
  <c r="AG24" i="48"/>
  <c r="AP24" i="48" s="1"/>
  <c r="AF24" i="48"/>
  <c r="AO24" i="48" s="1"/>
  <c r="AE24" i="48"/>
  <c r="AJ9" i="68"/>
  <c r="AK9" i="68"/>
  <c r="AT9" i="68" s="1"/>
  <c r="AH23" i="47"/>
  <c r="AQ23" i="47" s="1"/>
  <c r="AJ10" i="13"/>
  <c r="AK10" i="13"/>
  <c r="AT10" i="13" s="1"/>
  <c r="AR22" i="18"/>
  <c r="AS20" i="53"/>
  <c r="AL20" i="53"/>
  <c r="AU20" i="53" s="1"/>
  <c r="AL23" i="17"/>
  <c r="AU23" i="17" s="1"/>
  <c r="AR23" i="17"/>
  <c r="AR25" i="17" s="1"/>
  <c r="AR22" i="81"/>
  <c r="AH23" i="31"/>
  <c r="AQ23" i="31" s="1"/>
  <c r="AE22" i="72"/>
  <c r="W23" i="72"/>
  <c r="AG22" i="72"/>
  <c r="AP22" i="72" s="1"/>
  <c r="AF22" i="72"/>
  <c r="AO22" i="72" s="1"/>
  <c r="AJ3" i="17"/>
  <c r="AB4" i="17"/>
  <c r="AJ17" i="64"/>
  <c r="AK17" i="64"/>
  <c r="AT17" i="64" s="1"/>
  <c r="AJ13" i="50"/>
  <c r="AK13" i="50"/>
  <c r="AT13" i="50" s="1"/>
  <c r="AJ7" i="50"/>
  <c r="AK7" i="50"/>
  <c r="AT7" i="50" s="1"/>
  <c r="AN22" i="83"/>
  <c r="AI22" i="83"/>
  <c r="AH22" i="63"/>
  <c r="AQ22" i="63" s="1"/>
  <c r="AS6" i="67"/>
  <c r="AL6" i="67"/>
  <c r="AU6" i="67" s="1"/>
  <c r="AH22" i="28"/>
  <c r="AQ22" i="28" s="1"/>
  <c r="AR21" i="89"/>
  <c r="AR23" i="41"/>
  <c r="W23" i="78"/>
  <c r="AG22" i="78"/>
  <c r="AP22" i="78" s="1"/>
  <c r="AF22" i="78"/>
  <c r="AO22" i="78" s="1"/>
  <c r="AE22" i="78"/>
  <c r="AN22" i="8"/>
  <c r="AI22" i="8"/>
  <c r="AJ13" i="69"/>
  <c r="AK13" i="69"/>
  <c r="AT13" i="69" s="1"/>
  <c r="AJ7" i="69"/>
  <c r="AK7" i="69"/>
  <c r="AT7" i="69" s="1"/>
  <c r="Y22" i="71"/>
  <c r="X22" i="71"/>
  <c r="Z22" i="71" s="1"/>
  <c r="AN22" i="5"/>
  <c r="AI22" i="5"/>
  <c r="X23" i="20"/>
  <c r="Y23" i="20"/>
  <c r="AH24" i="82"/>
  <c r="AQ24" i="82" s="1"/>
  <c r="AR23" i="30"/>
  <c r="AS15" i="53"/>
  <c r="AL15" i="53"/>
  <c r="AU15" i="53" s="1"/>
  <c r="AJ17" i="62"/>
  <c r="AK17" i="62"/>
  <c r="AT17" i="62" s="1"/>
  <c r="AJ11" i="62"/>
  <c r="AK11" i="62"/>
  <c r="AT11" i="62" s="1"/>
  <c r="AJ5" i="62"/>
  <c r="AK5" i="62"/>
  <c r="AT5" i="62" s="1"/>
  <c r="AJ20" i="68"/>
  <c r="AK20" i="68"/>
  <c r="AT20" i="68" s="1"/>
  <c r="AJ14" i="68"/>
  <c r="AK14" i="68"/>
  <c r="AT14" i="68" s="1"/>
  <c r="AJ8" i="68"/>
  <c r="AK8" i="68"/>
  <c r="AT8" i="68" s="1"/>
  <c r="X23" i="52"/>
  <c r="Y23" i="52"/>
  <c r="AN23" i="68"/>
  <c r="AN25" i="68" s="1"/>
  <c r="AI23" i="68"/>
  <c r="AS8" i="61"/>
  <c r="AL8" i="61"/>
  <c r="AU8" i="61" s="1"/>
  <c r="AS13" i="67"/>
  <c r="AL13" i="67"/>
  <c r="AU13" i="67" s="1"/>
  <c r="X24" i="80"/>
  <c r="Y24" i="80"/>
  <c r="X22" i="85"/>
  <c r="Y22" i="85"/>
  <c r="AR22" i="90"/>
  <c r="AR21" i="72"/>
  <c r="Y23" i="65"/>
  <c r="X23" i="65"/>
  <c r="AR22" i="57"/>
  <c r="AH23" i="35"/>
  <c r="AQ23" i="35" s="1"/>
  <c r="AR22" i="70"/>
  <c r="AS21" i="61"/>
  <c r="AL21" i="61"/>
  <c r="AU21" i="61" s="1"/>
  <c r="AN22" i="87"/>
  <c r="AI22" i="87"/>
  <c r="AH23" i="23"/>
  <c r="AQ23" i="23" s="1"/>
  <c r="AQ25" i="23" s="1"/>
  <c r="AZ3" i="23"/>
  <c r="AX22" i="23" s="1"/>
  <c r="S22" i="23" s="1"/>
  <c r="AC22" i="23" s="1"/>
  <c r="AB23" i="23" s="1"/>
  <c r="AR21" i="78"/>
  <c r="AS10" i="67"/>
  <c r="AL10" i="67"/>
  <c r="AU10" i="67" s="1"/>
  <c r="AJ21" i="13"/>
  <c r="AK21" i="13"/>
  <c r="AT21" i="13" s="1"/>
  <c r="AJ15" i="13"/>
  <c r="AK15" i="13"/>
  <c r="AT15" i="13" s="1"/>
  <c r="AJ9" i="13"/>
  <c r="AK9" i="13"/>
  <c r="AT9" i="13" s="1"/>
  <c r="AN23" i="69"/>
  <c r="AN25" i="69" s="1"/>
  <c r="AI23" i="69"/>
  <c r="AS3" i="61"/>
  <c r="AL3" i="61"/>
  <c r="AU3" i="61" s="1"/>
  <c r="AR22" i="3"/>
  <c r="AS6" i="53"/>
  <c r="AL6" i="53"/>
  <c r="AU6" i="53" s="1"/>
  <c r="Z23" i="31"/>
  <c r="AR22" i="94"/>
  <c r="AL23" i="61"/>
  <c r="AU23" i="61" s="1"/>
  <c r="AR23" i="61"/>
  <c r="AR25" i="61" s="1"/>
  <c r="AS17" i="67"/>
  <c r="AL17" i="67"/>
  <c r="AU17" i="67" s="1"/>
  <c r="AH23" i="18"/>
  <c r="AQ23" i="18" s="1"/>
  <c r="AQ25" i="18" s="1"/>
  <c r="AZ3" i="18"/>
  <c r="AX22" i="18" s="1"/>
  <c r="S22" i="18" s="1"/>
  <c r="AC22" i="18" s="1"/>
  <c r="AB23" i="18" s="1"/>
  <c r="AS11" i="61"/>
  <c r="AL11" i="61"/>
  <c r="AU11" i="61" s="1"/>
  <c r="AR22" i="56"/>
  <c r="AS7" i="67"/>
  <c r="AL7" i="67"/>
  <c r="AU7" i="67" s="1"/>
  <c r="AH24" i="48"/>
  <c r="AQ24" i="48" s="1"/>
  <c r="AG22" i="60"/>
  <c r="AP22" i="60" s="1"/>
  <c r="AF22" i="60"/>
  <c r="AO22" i="60" s="1"/>
  <c r="AE22" i="60"/>
  <c r="W23" i="60"/>
  <c r="AS7" i="53"/>
  <c r="AL7" i="53"/>
  <c r="AU7" i="53" s="1"/>
  <c r="AJ21" i="17"/>
  <c r="AK21" i="17"/>
  <c r="AT21" i="17" s="1"/>
  <c r="AJ15" i="17"/>
  <c r="AK15" i="17"/>
  <c r="AT15" i="17" s="1"/>
  <c r="AJ9" i="17"/>
  <c r="AK9" i="17"/>
  <c r="AT9" i="17" s="1"/>
  <c r="AH24" i="84"/>
  <c r="AQ24" i="84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J18" i="50"/>
  <c r="AK18" i="50"/>
  <c r="AT18" i="50" s="1"/>
  <c r="AJ12" i="50"/>
  <c r="AK12" i="50"/>
  <c r="AT12" i="50" s="1"/>
  <c r="AJ6" i="50"/>
  <c r="AK6" i="50"/>
  <c r="AT6" i="50" s="1"/>
  <c r="Z22" i="28"/>
  <c r="AS12" i="61"/>
  <c r="AL12" i="61"/>
  <c r="AU12" i="61" s="1"/>
  <c r="AR23" i="42"/>
  <c r="AJ18" i="69"/>
  <c r="AK18" i="69"/>
  <c r="AT18" i="69" s="1"/>
  <c r="AJ12" i="69"/>
  <c r="AK12" i="69"/>
  <c r="AT12" i="69" s="1"/>
  <c r="AJ6" i="69"/>
  <c r="AK6" i="69"/>
  <c r="AT6" i="69" s="1"/>
  <c r="X23" i="55"/>
  <c r="Y23" i="55"/>
  <c r="Y23" i="16"/>
  <c r="X23" i="16"/>
  <c r="Y25" i="37"/>
  <c r="X25" i="37"/>
  <c r="AI22" i="20"/>
  <c r="AN22" i="20"/>
  <c r="AG23" i="1"/>
  <c r="AP23" i="1" s="1"/>
  <c r="AP25" i="1" s="1"/>
  <c r="AF23" i="1"/>
  <c r="AO23" i="1" s="1"/>
  <c r="AO25" i="1" s="1"/>
  <c r="AE23" i="1"/>
  <c r="AJ6" i="62"/>
  <c r="AK6" i="62"/>
  <c r="AT6" i="62" s="1"/>
  <c r="AJ22" i="13"/>
  <c r="AK22" i="13"/>
  <c r="AT22" i="13" s="1"/>
  <c r="AH22" i="7"/>
  <c r="AQ22" i="7" s="1"/>
  <c r="AS3" i="53"/>
  <c r="AL3" i="53"/>
  <c r="AU3" i="53" s="1"/>
  <c r="AH23" i="25"/>
  <c r="AQ23" i="25" s="1"/>
  <c r="AR22" i="31"/>
  <c r="AJ22" i="62"/>
  <c r="AK22" i="62"/>
  <c r="AT22" i="62" s="1"/>
  <c r="AJ16" i="62"/>
  <c r="AK16" i="62"/>
  <c r="AT16" i="62" s="1"/>
  <c r="AK10" i="62"/>
  <c r="AT10" i="62" s="1"/>
  <c r="AJ10" i="62"/>
  <c r="X25" i="26"/>
  <c r="Y25" i="26"/>
  <c r="AJ19" i="68"/>
  <c r="AK19" i="68"/>
  <c r="AT19" i="68" s="1"/>
  <c r="AJ13" i="68"/>
  <c r="AK13" i="68"/>
  <c r="AT13" i="68" s="1"/>
  <c r="AJ7" i="68"/>
  <c r="AK7" i="68"/>
  <c r="AT7" i="68" s="1"/>
  <c r="AS8" i="67"/>
  <c r="AL8" i="67"/>
  <c r="AU8" i="67" s="1"/>
  <c r="AN22" i="52"/>
  <c r="AI22" i="52"/>
  <c r="AI22" i="10"/>
  <c r="AN22" i="10"/>
  <c r="AI22" i="76"/>
  <c r="AN22" i="76"/>
  <c r="AS9" i="61"/>
  <c r="AL9" i="61"/>
  <c r="AU9" i="61" s="1"/>
  <c r="AS17" i="61"/>
  <c r="AL17" i="61"/>
  <c r="AU17" i="61" s="1"/>
  <c r="AN21" i="85"/>
  <c r="AI21" i="85"/>
  <c r="AR22" i="6"/>
  <c r="W24" i="29"/>
  <c r="AG23" i="29"/>
  <c r="AP23" i="29" s="1"/>
  <c r="AF23" i="29"/>
  <c r="AO23" i="29" s="1"/>
  <c r="AE23" i="29"/>
  <c r="AS10" i="53"/>
  <c r="AL10" i="53"/>
  <c r="AU10" i="53" s="1"/>
  <c r="AS9" i="67"/>
  <c r="AL9" i="67"/>
  <c r="AU9" i="67" s="1"/>
  <c r="AH23" i="74"/>
  <c r="AQ23" i="74" s="1"/>
  <c r="X23" i="66"/>
  <c r="Y23" i="66"/>
  <c r="AH23" i="6"/>
  <c r="AQ23" i="6" s="1"/>
  <c r="AQ25" i="6" s="1"/>
  <c r="AZ3" i="6"/>
  <c r="AX22" i="6" s="1"/>
  <c r="S22" i="6" s="1"/>
  <c r="AC22" i="6" s="1"/>
  <c r="AB23" i="6" s="1"/>
  <c r="AH22" i="89"/>
  <c r="AQ22" i="89" s="1"/>
  <c r="AS17" i="53"/>
  <c r="AL17" i="53"/>
  <c r="AU17" i="53" s="1"/>
  <c r="AR23" i="84"/>
  <c r="Z23" i="47"/>
  <c r="AF23" i="14"/>
  <c r="AO23" i="14" s="1"/>
  <c r="AO25" i="14" s="1"/>
  <c r="AE23" i="14"/>
  <c r="AG23" i="14"/>
  <c r="AP23" i="14" s="1"/>
  <c r="AP25" i="14" s="1"/>
  <c r="AJ20" i="13"/>
  <c r="AK20" i="13"/>
  <c r="AT20" i="13" s="1"/>
  <c r="AJ14" i="13"/>
  <c r="AK14" i="13"/>
  <c r="AT14" i="13" s="1"/>
  <c r="AJ8" i="13"/>
  <c r="AK8" i="13"/>
  <c r="AT8" i="13" s="1"/>
  <c r="AJ4" i="61"/>
  <c r="AK4" i="61"/>
  <c r="AT4" i="61" s="1"/>
  <c r="AT25" i="61" s="1"/>
  <c r="AS19" i="67"/>
  <c r="AL19" i="67"/>
  <c r="AU19" i="67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Y23" i="95"/>
  <c r="X23" i="95"/>
  <c r="AI22" i="77"/>
  <c r="AN22" i="77"/>
  <c r="AH23" i="36"/>
  <c r="AQ23" i="36" s="1"/>
  <c r="X23" i="54"/>
  <c r="Y23" i="54"/>
  <c r="AS19" i="61"/>
  <c r="AL19" i="61"/>
  <c r="AU19" i="61" s="1"/>
  <c r="AH24" i="42"/>
  <c r="AQ24" i="42" s="1"/>
  <c r="AJ20" i="17"/>
  <c r="AK20" i="17"/>
  <c r="AT20" i="17" s="1"/>
  <c r="AJ14" i="17"/>
  <c r="AK14" i="17"/>
  <c r="AT14" i="17" s="1"/>
  <c r="AJ8" i="17"/>
  <c r="AK8" i="17"/>
  <c r="AT8" i="17" s="1"/>
  <c r="AJ21" i="64"/>
  <c r="AK21" i="64"/>
  <c r="AT21" i="64" s="1"/>
  <c r="AJ15" i="64"/>
  <c r="AK15" i="64"/>
  <c r="AT15" i="64" s="1"/>
  <c r="AJ9" i="64"/>
  <c r="AK9" i="64"/>
  <c r="AT9" i="64" s="1"/>
  <c r="AJ17" i="50"/>
  <c r="AK17" i="50"/>
  <c r="AT17" i="50" s="1"/>
  <c r="AJ11" i="50"/>
  <c r="AK11" i="50"/>
  <c r="AT11" i="50" s="1"/>
  <c r="AJ5" i="50"/>
  <c r="AK5" i="50"/>
  <c r="AT5" i="50" s="1"/>
  <c r="Z22" i="63"/>
  <c r="AS12" i="67"/>
  <c r="AL12" i="67"/>
  <c r="AU12" i="67" s="1"/>
  <c r="AR22" i="1"/>
  <c r="AJ17" i="69"/>
  <c r="AK17" i="69"/>
  <c r="AT17" i="69" s="1"/>
  <c r="AJ11" i="69"/>
  <c r="AK11" i="69"/>
  <c r="AT11" i="69" s="1"/>
  <c r="AJ5" i="69"/>
  <c r="AK5" i="69"/>
  <c r="AT5" i="69" s="1"/>
  <c r="Y24" i="73"/>
  <c r="X24" i="73"/>
  <c r="AH23" i="70"/>
  <c r="AQ23" i="70" s="1"/>
  <c r="AQ25" i="70" s="1"/>
  <c r="AZ3" i="70"/>
  <c r="AS7" i="61"/>
  <c r="AL7" i="61"/>
  <c r="AU7" i="61" s="1"/>
  <c r="Y23" i="51"/>
  <c r="X23" i="51"/>
  <c r="Z23" i="51" s="1"/>
  <c r="AI22" i="59"/>
  <c r="AN22" i="59"/>
  <c r="AN24" i="37"/>
  <c r="AI24" i="37"/>
  <c r="X23" i="34"/>
  <c r="Y23" i="34"/>
  <c r="X23" i="43"/>
  <c r="Y23" i="43"/>
  <c r="AF22" i="22"/>
  <c r="AO22" i="22" s="1"/>
  <c r="AE22" i="22"/>
  <c r="W23" i="22"/>
  <c r="AG22" i="22"/>
  <c r="AP22" i="22" s="1"/>
  <c r="AH23" i="21"/>
  <c r="AQ23" i="21" s="1"/>
  <c r="AQ25" i="21" s="1"/>
  <c r="AZ3" i="21"/>
  <c r="AX22" i="21" s="1"/>
  <c r="S22" i="21" s="1"/>
  <c r="AC22" i="21" s="1"/>
  <c r="AB23" i="21" s="1"/>
  <c r="AH23" i="94"/>
  <c r="AQ23" i="94" s="1"/>
  <c r="W24" i="86"/>
  <c r="AG23" i="86"/>
  <c r="AP23" i="86" s="1"/>
  <c r="AF23" i="86"/>
  <c r="AO23" i="86" s="1"/>
  <c r="AE23" i="86"/>
  <c r="AS20" i="61"/>
  <c r="AL20" i="61"/>
  <c r="AU20" i="61" s="1"/>
  <c r="AS5" i="61"/>
  <c r="AL5" i="61"/>
  <c r="AU5" i="61" s="1"/>
  <c r="Y24" i="40"/>
  <c r="X24" i="40"/>
  <c r="Z22" i="7"/>
  <c r="AJ4" i="53"/>
  <c r="AK4" i="53"/>
  <c r="AT4" i="53" s="1"/>
  <c r="AT25" i="53" s="1"/>
  <c r="AS21" i="53"/>
  <c r="AL21" i="53"/>
  <c r="AU21" i="53" s="1"/>
  <c r="AH23" i="81"/>
  <c r="AQ23" i="81" s="1"/>
  <c r="AH22" i="38"/>
  <c r="AQ22" i="38" s="1"/>
  <c r="AH23" i="56"/>
  <c r="AQ23" i="56" s="1"/>
  <c r="AQ25" i="56" s="1"/>
  <c r="AZ3" i="56"/>
  <c r="AX22" i="56" s="1"/>
  <c r="S22" i="56" s="1"/>
  <c r="AC22" i="56" s="1"/>
  <c r="AB23" i="56" s="1"/>
  <c r="AJ21" i="62"/>
  <c r="AK21" i="62"/>
  <c r="AT21" i="62" s="1"/>
  <c r="AJ15" i="62"/>
  <c r="AK15" i="62"/>
  <c r="AT15" i="62" s="1"/>
  <c r="AJ9" i="62"/>
  <c r="AK9" i="62"/>
  <c r="AT9" i="62" s="1"/>
  <c r="AB4" i="62"/>
  <c r="AJ3" i="62"/>
  <c r="AJ18" i="68"/>
  <c r="AK18" i="68"/>
  <c r="AT18" i="68" s="1"/>
  <c r="AJ12" i="68"/>
  <c r="AK12" i="68"/>
  <c r="AT12" i="68" s="1"/>
  <c r="AJ6" i="68"/>
  <c r="AK6" i="68"/>
  <c r="AT6" i="68" s="1"/>
  <c r="Y23" i="76"/>
  <c r="X23" i="76"/>
  <c r="X23" i="2"/>
  <c r="Y23" i="2"/>
  <c r="AI23" i="62"/>
  <c r="AN23" i="62"/>
  <c r="AN25" i="62" s="1"/>
  <c r="AG23" i="49"/>
  <c r="AP23" i="49" s="1"/>
  <c r="AP25" i="49" s="1"/>
  <c r="AF23" i="49"/>
  <c r="AO23" i="49" s="1"/>
  <c r="AO25" i="49" s="1"/>
  <c r="AE23" i="49"/>
  <c r="AI22" i="65"/>
  <c r="AN22" i="65"/>
  <c r="AN23" i="64"/>
  <c r="AN25" i="64" s="1"/>
  <c r="AI23" i="64"/>
  <c r="AR21" i="28"/>
  <c r="AN23" i="40"/>
  <c r="AI23" i="40"/>
  <c r="Z23" i="74"/>
  <c r="AS22" i="61"/>
  <c r="AL22" i="61"/>
  <c r="AU22" i="61" s="1"/>
  <c r="Y25" i="96"/>
  <c r="X25" i="96"/>
  <c r="AR23" i="48"/>
  <c r="Z22" i="89"/>
  <c r="AH23" i="57"/>
  <c r="AQ23" i="57" s="1"/>
  <c r="AQ25" i="57" s="1"/>
  <c r="AZ3" i="57"/>
  <c r="W25" i="92"/>
  <c r="AG24" i="92"/>
  <c r="AP24" i="92" s="1"/>
  <c r="AF24" i="92"/>
  <c r="AO24" i="92" s="1"/>
  <c r="AE24" i="92"/>
  <c r="AS16" i="67"/>
  <c r="AL16" i="67"/>
  <c r="AU16" i="67" s="1"/>
  <c r="AJ19" i="13"/>
  <c r="AK19" i="13"/>
  <c r="AT19" i="13" s="1"/>
  <c r="AJ13" i="13"/>
  <c r="AK13" i="13"/>
  <c r="AT13" i="13" s="1"/>
  <c r="AJ7" i="13"/>
  <c r="AK7" i="13"/>
  <c r="AT7" i="13" s="1"/>
  <c r="AH23" i="91"/>
  <c r="AQ23" i="91" s="1"/>
  <c r="AH23" i="39"/>
  <c r="AQ23" i="39" s="1"/>
  <c r="AS12" i="53"/>
  <c r="AL12" i="53"/>
  <c r="AU12" i="53" s="1"/>
  <c r="AX22" i="49"/>
  <c r="AN22" i="95"/>
  <c r="AI22" i="95"/>
  <c r="AS5" i="67"/>
  <c r="AL5" i="67"/>
  <c r="AU5" i="67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N22" i="54"/>
  <c r="AI22" i="54"/>
  <c r="AR23" i="82"/>
  <c r="AR22" i="91"/>
  <c r="AS13" i="53"/>
  <c r="AL13" i="53"/>
  <c r="AU13" i="53" s="1"/>
  <c r="AJ19" i="17"/>
  <c r="AK19" i="17"/>
  <c r="AT19" i="17" s="1"/>
  <c r="AJ13" i="17"/>
  <c r="AK13" i="17"/>
  <c r="AT13" i="17" s="1"/>
  <c r="AJ7" i="17"/>
  <c r="AK7" i="17"/>
  <c r="AT7" i="17" s="1"/>
  <c r="AJ20" i="64"/>
  <c r="AK20" i="64"/>
  <c r="AT20" i="64" s="1"/>
  <c r="AJ14" i="64"/>
  <c r="AK14" i="64"/>
  <c r="AT14" i="64" s="1"/>
  <c r="AJ8" i="64"/>
  <c r="AK8" i="64"/>
  <c r="AT8" i="64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Y23" i="83"/>
  <c r="X23" i="83"/>
  <c r="AR22" i="74"/>
  <c r="AS18" i="61"/>
  <c r="AL18" i="61"/>
  <c r="AU18" i="61" s="1"/>
  <c r="AS8" i="53"/>
  <c r="AL8" i="53"/>
  <c r="AU8" i="53" s="1"/>
  <c r="AJ22" i="69"/>
  <c r="AK22" i="69"/>
  <c r="AT22" i="69" s="1"/>
  <c r="AJ16" i="69"/>
  <c r="AK16" i="69"/>
  <c r="AT16" i="69" s="1"/>
  <c r="AJ10" i="69"/>
  <c r="AK10" i="69"/>
  <c r="AT10" i="69" s="1"/>
  <c r="AB4" i="69"/>
  <c r="AJ3" i="69"/>
  <c r="AI21" i="71"/>
  <c r="AN21" i="71"/>
  <c r="AN22" i="55"/>
  <c r="AI22" i="55"/>
  <c r="AN23" i="19"/>
  <c r="AN25" i="19" s="1"/>
  <c r="AI23" i="19"/>
  <c r="AI22" i="51"/>
  <c r="AN22" i="51"/>
  <c r="Y24" i="27"/>
  <c r="X24" i="27"/>
  <c r="AJ18" i="62"/>
  <c r="AK18" i="62"/>
  <c r="AT18" i="62" s="1"/>
  <c r="AJ21" i="68"/>
  <c r="AK21" i="68"/>
  <c r="AT21" i="68" s="1"/>
  <c r="AK23" i="19"/>
  <c r="AT23" i="19" s="1"/>
  <c r="AN21" i="15"/>
  <c r="AI21" i="15"/>
  <c r="W25" i="30"/>
  <c r="AG24" i="30"/>
  <c r="AP24" i="30" s="1"/>
  <c r="AF24" i="30"/>
  <c r="AO24" i="30" s="1"/>
  <c r="AE24" i="30"/>
  <c r="AJ16" i="13"/>
  <c r="AK16" i="13"/>
  <c r="AT16" i="13" s="1"/>
  <c r="AN23" i="50"/>
  <c r="AN25" i="50" s="1"/>
  <c r="AI23" i="50"/>
  <c r="AI22" i="33"/>
  <c r="AN22" i="33"/>
  <c r="AH23" i="90"/>
  <c r="AQ23" i="90" s="1"/>
  <c r="AG23" i="4"/>
  <c r="AP23" i="4" s="1"/>
  <c r="AP25" i="4" s="1"/>
  <c r="AF23" i="4"/>
  <c r="AO23" i="4" s="1"/>
  <c r="AO25" i="4" s="1"/>
  <c r="AE23" i="4"/>
  <c r="AJ10" i="17"/>
  <c r="AK10" i="17"/>
  <c r="AT10" i="17" s="1"/>
  <c r="AJ5" i="64"/>
  <c r="AK5" i="64"/>
  <c r="AT5" i="64" s="1"/>
  <c r="AJ19" i="69"/>
  <c r="AK19" i="69"/>
  <c r="AT19" i="69" s="1"/>
  <c r="AK20" i="62"/>
  <c r="AT20" i="62" s="1"/>
  <c r="AJ20" i="62"/>
  <c r="AJ17" i="68"/>
  <c r="AK17" i="68"/>
  <c r="AT17" i="68" s="1"/>
  <c r="AJ5" i="68"/>
  <c r="AK5" i="68"/>
  <c r="AT5" i="68" s="1"/>
  <c r="AS14" i="67"/>
  <c r="AL14" i="67"/>
  <c r="AU14" i="67" s="1"/>
  <c r="AN22" i="2"/>
  <c r="AI22" i="2"/>
  <c r="AS14" i="61"/>
  <c r="AL14" i="61"/>
  <c r="AU14" i="61" s="1"/>
  <c r="AS10" i="61"/>
  <c r="AL10" i="61"/>
  <c r="AU10" i="61" s="1"/>
  <c r="AR22" i="44"/>
  <c r="AK23" i="62"/>
  <c r="AT23" i="62" s="1"/>
  <c r="AI23" i="80"/>
  <c r="AN23" i="80"/>
  <c r="AS16" i="53"/>
  <c r="AL16" i="53"/>
  <c r="AU16" i="53" s="1"/>
  <c r="W24" i="88"/>
  <c r="AG23" i="88"/>
  <c r="AP23" i="88" s="1"/>
  <c r="AF23" i="88"/>
  <c r="AO23" i="88" s="1"/>
  <c r="AE23" i="88"/>
  <c r="W24" i="75"/>
  <c r="AG23" i="75"/>
  <c r="AP23" i="75" s="1"/>
  <c r="AF23" i="75"/>
  <c r="AO23" i="75" s="1"/>
  <c r="AE23" i="75"/>
  <c r="AS15" i="67"/>
  <c r="AL15" i="67"/>
  <c r="AU15" i="67" s="1"/>
  <c r="AR22" i="36"/>
  <c r="AK23" i="68"/>
  <c r="AT23" i="68" s="1"/>
  <c r="AG23" i="6"/>
  <c r="AP23" i="6" s="1"/>
  <c r="AP25" i="6" s="1"/>
  <c r="AF23" i="6"/>
  <c r="AO23" i="6" s="1"/>
  <c r="AO25" i="6" s="1"/>
  <c r="AE23" i="6"/>
  <c r="AS5" i="53"/>
  <c r="AL5" i="53"/>
  <c r="AU5" i="53" s="1"/>
  <c r="AH24" i="41"/>
  <c r="AQ24" i="41" s="1"/>
  <c r="AF23" i="45"/>
  <c r="AO23" i="45" s="1"/>
  <c r="AG23" i="45"/>
  <c r="AP23" i="45" s="1"/>
  <c r="AE23" i="45"/>
  <c r="W24" i="45"/>
  <c r="AJ4" i="67"/>
  <c r="AK4" i="67"/>
  <c r="AT4" i="67" s="1"/>
  <c r="AT25" i="67" s="1"/>
  <c r="AJ18" i="13"/>
  <c r="AK18" i="13"/>
  <c r="AT18" i="13" s="1"/>
  <c r="AJ12" i="13"/>
  <c r="AK12" i="13"/>
  <c r="AT12" i="13" s="1"/>
  <c r="AJ6" i="13"/>
  <c r="AK6" i="13"/>
  <c r="AT6" i="13" s="1"/>
  <c r="AE23" i="12"/>
  <c r="AG23" i="12"/>
  <c r="AP23" i="12" s="1"/>
  <c r="AP25" i="12" s="1"/>
  <c r="AF23" i="12"/>
  <c r="AO23" i="12" s="1"/>
  <c r="AO25" i="12" s="1"/>
  <c r="W24" i="32"/>
  <c r="AG23" i="32"/>
  <c r="AP23" i="32" s="1"/>
  <c r="AF23" i="32"/>
  <c r="AO23" i="32" s="1"/>
  <c r="AE23" i="32"/>
  <c r="AS16" i="61"/>
  <c r="AL16" i="61"/>
  <c r="AU16" i="61" s="1"/>
  <c r="W24" i="39"/>
  <c r="AG23" i="39"/>
  <c r="AP23" i="39" s="1"/>
  <c r="AF23" i="39"/>
  <c r="AO23" i="39" s="1"/>
  <c r="AE23" i="39"/>
  <c r="AK23" i="50"/>
  <c r="AT23" i="50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J23" i="12"/>
  <c r="AS23" i="12" s="1"/>
  <c r="W24" i="36"/>
  <c r="AG23" i="36"/>
  <c r="AP23" i="36" s="1"/>
  <c r="AF23" i="36"/>
  <c r="AO23" i="36" s="1"/>
  <c r="AE23" i="36"/>
  <c r="AR22" i="47"/>
  <c r="Y23" i="33"/>
  <c r="X23" i="33"/>
  <c r="Z24" i="42"/>
  <c r="AH22" i="72"/>
  <c r="AQ22" i="72" s="1"/>
  <c r="AJ18" i="17"/>
  <c r="AK18" i="17"/>
  <c r="AT18" i="17" s="1"/>
  <c r="AJ12" i="17"/>
  <c r="AK12" i="17"/>
  <c r="AT12" i="17" s="1"/>
  <c r="AJ6" i="17"/>
  <c r="AK6" i="17"/>
  <c r="AT6" i="17" s="1"/>
  <c r="AJ19" i="64"/>
  <c r="AK19" i="64"/>
  <c r="AT19" i="64" s="1"/>
  <c r="AJ13" i="64"/>
  <c r="AK13" i="64"/>
  <c r="AT13" i="64" s="1"/>
  <c r="AJ7" i="64"/>
  <c r="AK7" i="64"/>
  <c r="AT7" i="64" s="1"/>
  <c r="AJ21" i="50"/>
  <c r="AK21" i="50"/>
  <c r="AT21" i="50" s="1"/>
  <c r="AJ15" i="50"/>
  <c r="AK15" i="50"/>
  <c r="AT15" i="50" s="1"/>
  <c r="AJ9" i="50"/>
  <c r="AK9" i="50"/>
  <c r="AT9" i="50" s="1"/>
  <c r="AL23" i="67"/>
  <c r="AU23" i="67" s="1"/>
  <c r="AS18" i="67"/>
  <c r="AL18" i="67"/>
  <c r="AU18" i="67" s="1"/>
  <c r="AH22" i="78"/>
  <c r="AQ22" i="78" s="1"/>
  <c r="AR22" i="21"/>
  <c r="AJ21" i="69"/>
  <c r="AK21" i="69"/>
  <c r="AT21" i="69" s="1"/>
  <c r="AJ15" i="69"/>
  <c r="AK15" i="69"/>
  <c r="AT15" i="69" s="1"/>
  <c r="AJ9" i="69"/>
  <c r="AK9" i="69"/>
  <c r="AT9" i="69" s="1"/>
  <c r="AI22" i="16"/>
  <c r="AN22" i="16"/>
  <c r="AI22" i="43"/>
  <c r="AN22" i="43"/>
  <c r="AJ12" i="62"/>
  <c r="AK12" i="62"/>
  <c r="AT12" i="62" s="1"/>
  <c r="AJ15" i="68"/>
  <c r="AK15" i="68"/>
  <c r="AT15" i="68" s="1"/>
  <c r="AS20" i="67"/>
  <c r="AL20" i="67"/>
  <c r="AU20" i="67" s="1"/>
  <c r="AR22" i="23"/>
  <c r="AS22" i="53"/>
  <c r="AL22" i="53"/>
  <c r="AU22" i="53" s="1"/>
  <c r="AR21" i="63"/>
  <c r="AS21" i="67"/>
  <c r="AL21" i="67"/>
  <c r="AU21" i="67" s="1"/>
  <c r="AN22" i="66"/>
  <c r="AI22" i="66"/>
  <c r="AH23" i="24"/>
  <c r="AQ23" i="24" s="1"/>
  <c r="AQ25" i="24" s="1"/>
  <c r="AZ3" i="24"/>
  <c r="AS11" i="53"/>
  <c r="AL11" i="53"/>
  <c r="AU11" i="53" s="1"/>
  <c r="AJ3" i="13"/>
  <c r="AB4" i="13"/>
  <c r="AR21" i="22"/>
  <c r="W23" i="11"/>
  <c r="AG22" i="11"/>
  <c r="AP22" i="11" s="1"/>
  <c r="AF22" i="11"/>
  <c r="AO22" i="11" s="1"/>
  <c r="AE22" i="11"/>
  <c r="AJ22" i="17"/>
  <c r="AK22" i="17"/>
  <c r="AT22" i="17" s="1"/>
  <c r="AJ16" i="17"/>
  <c r="AK16" i="17"/>
  <c r="AT16" i="17" s="1"/>
  <c r="W25" i="79"/>
  <c r="AG24" i="79"/>
  <c r="AP24" i="79" s="1"/>
  <c r="AF24" i="79"/>
  <c r="AO24" i="79" s="1"/>
  <c r="AE24" i="79"/>
  <c r="AJ11" i="64"/>
  <c r="AK11" i="64"/>
  <c r="AT11" i="64" s="1"/>
  <c r="AJ19" i="50"/>
  <c r="AK19" i="50"/>
  <c r="AT19" i="50" s="1"/>
  <c r="AH23" i="1"/>
  <c r="AQ23" i="1" s="1"/>
  <c r="AQ25" i="1" s="1"/>
  <c r="AZ3" i="1"/>
  <c r="AX22" i="1" s="1"/>
  <c r="W24" i="25"/>
  <c r="AG23" i="25"/>
  <c r="AP23" i="25" s="1"/>
  <c r="AF23" i="25"/>
  <c r="AO23" i="25" s="1"/>
  <c r="AE23" i="25"/>
  <c r="W23" i="38"/>
  <c r="AG22" i="38"/>
  <c r="AP22" i="38" s="1"/>
  <c r="AF22" i="38"/>
  <c r="AO22" i="38" s="1"/>
  <c r="AE22" i="38"/>
  <c r="AK14" i="62"/>
  <c r="AT14" i="62" s="1"/>
  <c r="AJ14" i="62"/>
  <c r="AJ8" i="62"/>
  <c r="AK8" i="62"/>
  <c r="AT8" i="62" s="1"/>
  <c r="AJ11" i="68"/>
  <c r="AK11" i="68"/>
  <c r="AT11" i="68" s="1"/>
  <c r="AH22" i="22"/>
  <c r="AQ22" i="22" s="1"/>
  <c r="AR22" i="39"/>
  <c r="AS9" i="53"/>
  <c r="AL9" i="53"/>
  <c r="AU9" i="53" s="1"/>
  <c r="Z23" i="81"/>
  <c r="Z23" i="56"/>
  <c r="AJ19" i="62"/>
  <c r="AK19" i="62"/>
  <c r="AT19" i="62" s="1"/>
  <c r="AJ13" i="62"/>
  <c r="AK13" i="62"/>
  <c r="AT13" i="62" s="1"/>
  <c r="AJ7" i="62"/>
  <c r="AK7" i="62"/>
  <c r="AT7" i="62" s="1"/>
  <c r="AN24" i="26"/>
  <c r="AI24" i="26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F23" i="46"/>
  <c r="AO23" i="46" s="1"/>
  <c r="AG23" i="46"/>
  <c r="AP23" i="46" s="1"/>
  <c r="W24" i="46"/>
  <c r="AE23" i="46"/>
  <c r="Y23" i="10"/>
  <c r="X23" i="10"/>
  <c r="AL23" i="13"/>
  <c r="AU23" i="13" s="1"/>
  <c r="AR23" i="13"/>
  <c r="AR25" i="13" s="1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S13" i="61"/>
  <c r="AL13" i="61"/>
  <c r="AU13" i="61" s="1"/>
  <c r="AR22" i="24"/>
  <c r="AH23" i="44"/>
  <c r="AQ23" i="44" s="1"/>
  <c r="AR23" i="79"/>
  <c r="W23" i="93"/>
  <c r="AG22" i="93"/>
  <c r="AP22" i="93" s="1"/>
  <c r="AF22" i="93"/>
  <c r="AO22" i="93" s="1"/>
  <c r="AE22" i="93"/>
  <c r="Y22" i="15"/>
  <c r="X22" i="15"/>
  <c r="AS15" i="61"/>
  <c r="AL15" i="61"/>
  <c r="AU15" i="61" s="1"/>
  <c r="X23" i="87"/>
  <c r="Y23" i="87"/>
  <c r="AN24" i="96"/>
  <c r="AI24" i="96"/>
  <c r="AH24" i="30"/>
  <c r="AQ24" i="30" s="1"/>
  <c r="Z24" i="41"/>
  <c r="AR22" i="25"/>
  <c r="Z23" i="57"/>
  <c r="AS3" i="67"/>
  <c r="AL3" i="67"/>
  <c r="AU3" i="67" s="1"/>
  <c r="AS22" i="67"/>
  <c r="AL22" i="67"/>
  <c r="AU22" i="67" s="1"/>
  <c r="AJ17" i="13"/>
  <c r="AK17" i="13"/>
  <c r="AT17" i="13" s="1"/>
  <c r="AJ11" i="13"/>
  <c r="AK11" i="13"/>
  <c r="AT11" i="13" s="1"/>
  <c r="AJ5" i="13"/>
  <c r="AK5" i="13"/>
  <c r="AT5" i="13" s="1"/>
  <c r="Z23" i="91"/>
  <c r="AR22" i="4"/>
  <c r="AS18" i="53"/>
  <c r="AL18" i="53"/>
  <c r="AU18" i="53" s="1"/>
  <c r="AR21" i="38"/>
  <c r="AX22" i="14"/>
  <c r="S22" i="14" s="1"/>
  <c r="AC22" i="14" s="1"/>
  <c r="AB23" i="14" s="1"/>
  <c r="AS11" i="67"/>
  <c r="AL11" i="67"/>
  <c r="AU11" i="67" s="1"/>
  <c r="Y23" i="77"/>
  <c r="X23" i="77"/>
  <c r="AG21" i="58"/>
  <c r="AP21" i="58" s="1"/>
  <c r="AF21" i="58"/>
  <c r="AO21" i="58" s="1"/>
  <c r="AE21" i="58"/>
  <c r="W22" i="58"/>
  <c r="AH23" i="3"/>
  <c r="AQ23" i="3" s="1"/>
  <c r="AQ25" i="3" s="1"/>
  <c r="AZ3" i="3"/>
  <c r="AH23" i="4"/>
  <c r="AQ23" i="4" s="1"/>
  <c r="AQ25" i="4" s="1"/>
  <c r="AZ3" i="4"/>
  <c r="AX22" i="4" s="1"/>
  <c r="S22" i="4" s="1"/>
  <c r="AC22" i="4" s="1"/>
  <c r="AB23" i="4" s="1"/>
  <c r="AS4" i="9"/>
  <c r="AS25" i="9" s="1"/>
  <c r="AL4" i="9"/>
  <c r="AU4" i="9" s="1"/>
  <c r="AU25" i="9" s="1"/>
  <c r="C11" i="9" s="1"/>
  <c r="AS19" i="53"/>
  <c r="AL19" i="53"/>
  <c r="AU19" i="53" s="1"/>
  <c r="AJ17" i="17"/>
  <c r="AK17" i="17"/>
  <c r="AT17" i="17" s="1"/>
  <c r="AJ11" i="17"/>
  <c r="AK11" i="17"/>
  <c r="AT11" i="17" s="1"/>
  <c r="AJ5" i="17"/>
  <c r="AK5" i="17"/>
  <c r="AT5" i="17" s="1"/>
  <c r="AH24" i="79"/>
  <c r="AQ24" i="79" s="1"/>
  <c r="AJ18" i="64"/>
  <c r="AK18" i="64"/>
  <c r="AT18" i="64" s="1"/>
  <c r="AJ12" i="64"/>
  <c r="AK12" i="64"/>
  <c r="AT12" i="64" s="1"/>
  <c r="AJ6" i="64"/>
  <c r="AK6" i="64"/>
  <c r="AT6" i="64" s="1"/>
  <c r="AJ20" i="50"/>
  <c r="AK20" i="50"/>
  <c r="AT20" i="50" s="1"/>
  <c r="AJ14" i="50"/>
  <c r="AK14" i="50"/>
  <c r="AT14" i="50" s="1"/>
  <c r="AJ8" i="50"/>
  <c r="AK8" i="50"/>
  <c r="AT8" i="50" s="1"/>
  <c r="AJ23" i="69"/>
  <c r="AS23" i="69" s="1"/>
  <c r="AK23" i="69"/>
  <c r="AT23" i="69" s="1"/>
  <c r="AS6" i="61"/>
  <c r="AL6" i="61"/>
  <c r="AU6" i="61" s="1"/>
  <c r="AR21" i="7"/>
  <c r="AS14" i="53"/>
  <c r="AL14" i="53"/>
  <c r="AU14" i="53" s="1"/>
  <c r="Y23" i="8"/>
  <c r="X23" i="8"/>
  <c r="AJ20" i="69"/>
  <c r="AK20" i="69"/>
  <c r="AT20" i="69" s="1"/>
  <c r="AJ14" i="69"/>
  <c r="AK14" i="69"/>
  <c r="AT14" i="69" s="1"/>
  <c r="AJ8" i="69"/>
  <c r="AK8" i="69"/>
  <c r="AT8" i="69" s="1"/>
  <c r="AI23" i="73"/>
  <c r="AN23" i="73"/>
  <c r="AR22" i="35"/>
  <c r="Y23" i="5"/>
  <c r="X23" i="5"/>
  <c r="Y23" i="59"/>
  <c r="X23" i="59"/>
  <c r="Z23" i="59" s="1"/>
  <c r="AI22" i="34"/>
  <c r="AN22" i="34"/>
  <c r="AI23" i="27"/>
  <c r="AN23" i="27"/>
  <c r="Z23" i="8" l="1"/>
  <c r="Z23" i="65"/>
  <c r="Z24" i="80"/>
  <c r="AE23" i="21"/>
  <c r="AE23" i="18"/>
  <c r="AG24" i="84"/>
  <c r="AP24" i="84" s="1"/>
  <c r="Z23" i="52"/>
  <c r="AE23" i="23"/>
  <c r="Z25" i="26"/>
  <c r="Z23" i="16"/>
  <c r="Z22" i="85"/>
  <c r="AF23" i="23"/>
  <c r="AO23" i="23" s="1"/>
  <c r="AO25" i="23" s="1"/>
  <c r="Z23" i="95"/>
  <c r="AE23" i="3"/>
  <c r="Z23" i="5"/>
  <c r="Z23" i="87"/>
  <c r="Z23" i="20"/>
  <c r="Z23" i="55"/>
  <c r="AF23" i="55" s="1"/>
  <c r="AO23" i="55" s="1"/>
  <c r="AO25" i="55" s="1"/>
  <c r="Z23" i="10"/>
  <c r="Z24" i="27"/>
  <c r="Z23" i="2"/>
  <c r="Z25" i="37"/>
  <c r="AG23" i="18"/>
  <c r="AP23" i="18" s="1"/>
  <c r="AP25" i="18" s="1"/>
  <c r="Z23" i="76"/>
  <c r="AK23" i="12"/>
  <c r="AT23" i="12" s="1"/>
  <c r="Z24" i="40"/>
  <c r="AE24" i="40" s="1"/>
  <c r="Z23" i="43"/>
  <c r="AE23" i="43" s="1"/>
  <c r="Z23" i="77"/>
  <c r="W24" i="77" s="1"/>
  <c r="Z23" i="83"/>
  <c r="W24" i="83" s="1"/>
  <c r="AF25" i="26"/>
  <c r="AO25" i="26" s="1"/>
  <c r="AE25" i="26"/>
  <c r="W26" i="26"/>
  <c r="AG25" i="26"/>
  <c r="AP25" i="26" s="1"/>
  <c r="W24" i="43"/>
  <c r="AG23" i="43"/>
  <c r="AP23" i="43" s="1"/>
  <c r="AF23" i="43"/>
  <c r="AO23" i="43" s="1"/>
  <c r="AG23" i="77"/>
  <c r="AP23" i="77" s="1"/>
  <c r="AF23" i="77"/>
  <c r="AO23" i="77" s="1"/>
  <c r="AE23" i="77"/>
  <c r="AG23" i="8"/>
  <c r="AP23" i="8" s="1"/>
  <c r="AP25" i="8" s="1"/>
  <c r="AF23" i="8"/>
  <c r="AO23" i="8" s="1"/>
  <c r="AO25" i="8" s="1"/>
  <c r="AE23" i="8"/>
  <c r="W25" i="27"/>
  <c r="AG24" i="27"/>
  <c r="AP24" i="27" s="1"/>
  <c r="AF24" i="27"/>
  <c r="AO24" i="27" s="1"/>
  <c r="AE24" i="27"/>
  <c r="AF23" i="87"/>
  <c r="AO23" i="87" s="1"/>
  <c r="AE23" i="87"/>
  <c r="W24" i="87"/>
  <c r="AG23" i="87"/>
  <c r="AP23" i="87" s="1"/>
  <c r="AR22" i="34"/>
  <c r="AJ19" i="14"/>
  <c r="AK19" i="14"/>
  <c r="AT19" i="14" s="1"/>
  <c r="AS10" i="50"/>
  <c r="AL10" i="50"/>
  <c r="AU10" i="50" s="1"/>
  <c r="AJ17" i="12"/>
  <c r="AK17" i="12"/>
  <c r="AT17" i="12" s="1"/>
  <c r="AR24" i="37"/>
  <c r="AH24" i="73"/>
  <c r="AQ24" i="73" s="1"/>
  <c r="AR22" i="77"/>
  <c r="AG25" i="37"/>
  <c r="AP25" i="37" s="1"/>
  <c r="AF25" i="37"/>
  <c r="AO25" i="37" s="1"/>
  <c r="W26" i="37"/>
  <c r="AE25" i="37"/>
  <c r="AG23" i="55"/>
  <c r="AP23" i="55" s="1"/>
  <c r="AP25" i="55" s="1"/>
  <c r="AE23" i="55"/>
  <c r="AS18" i="69"/>
  <c r="AL18" i="69"/>
  <c r="AU18" i="69" s="1"/>
  <c r="W23" i="28"/>
  <c r="AG22" i="28"/>
  <c r="AP22" i="28" s="1"/>
  <c r="AF22" i="28"/>
  <c r="AO22" i="28" s="1"/>
  <c r="AE22" i="28"/>
  <c r="AS18" i="50"/>
  <c r="AL18" i="50"/>
  <c r="AU18" i="50" s="1"/>
  <c r="AS16" i="64"/>
  <c r="AL16" i="64"/>
  <c r="AU16" i="64" s="1"/>
  <c r="AS21" i="13"/>
  <c r="AL21" i="13"/>
  <c r="AU21" i="13" s="1"/>
  <c r="AK23" i="23"/>
  <c r="AT23" i="23" s="1"/>
  <c r="W23" i="85"/>
  <c r="AG22" i="85"/>
  <c r="AP22" i="85" s="1"/>
  <c r="AF22" i="85"/>
  <c r="AO22" i="85" s="1"/>
  <c r="AE22" i="85"/>
  <c r="AF23" i="52"/>
  <c r="AO23" i="52" s="1"/>
  <c r="AO25" i="52" s="1"/>
  <c r="AE23" i="52"/>
  <c r="AG23" i="52"/>
  <c r="AP23" i="52" s="1"/>
  <c r="AP25" i="52" s="1"/>
  <c r="AS20" i="68"/>
  <c r="AL20" i="68"/>
  <c r="AU20" i="68" s="1"/>
  <c r="AS17" i="62"/>
  <c r="AL17" i="62"/>
  <c r="AU17" i="62" s="1"/>
  <c r="AG23" i="20"/>
  <c r="AP23" i="20" s="1"/>
  <c r="AP25" i="20" s="1"/>
  <c r="AF23" i="20"/>
  <c r="AO23" i="20" s="1"/>
  <c r="AO25" i="20" s="1"/>
  <c r="AE23" i="20"/>
  <c r="AS13" i="50"/>
  <c r="AL13" i="50"/>
  <c r="AU13" i="50" s="1"/>
  <c r="AS9" i="68"/>
  <c r="AL9" i="68"/>
  <c r="AU9" i="68" s="1"/>
  <c r="AI23" i="35"/>
  <c r="AN23" i="35"/>
  <c r="Y25" i="82"/>
  <c r="X25" i="82"/>
  <c r="X24" i="94"/>
  <c r="Y24" i="94"/>
  <c r="X25" i="84"/>
  <c r="Y25" i="84"/>
  <c r="AH23" i="59"/>
  <c r="AQ23" i="59" s="1"/>
  <c r="AQ25" i="59" s="1"/>
  <c r="AZ3" i="59"/>
  <c r="AX22" i="59" s="1"/>
  <c r="S22" i="59" s="1"/>
  <c r="AC22" i="59" s="1"/>
  <c r="AB23" i="59" s="1"/>
  <c r="AS14" i="50"/>
  <c r="AL14" i="50"/>
  <c r="AU14" i="50" s="1"/>
  <c r="AS12" i="64"/>
  <c r="AL12" i="64"/>
  <c r="AU12" i="64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Y22" i="58"/>
  <c r="X22" i="58"/>
  <c r="Z22" i="58" s="1"/>
  <c r="AS5" i="13"/>
  <c r="AL5" i="13"/>
  <c r="AU5" i="13" s="1"/>
  <c r="AF24" i="41"/>
  <c r="AO24" i="41" s="1"/>
  <c r="AE24" i="41"/>
  <c r="W25" i="41"/>
  <c r="AG24" i="41"/>
  <c r="AP24" i="41" s="1"/>
  <c r="AR24" i="96"/>
  <c r="AJ18" i="19"/>
  <c r="AK18" i="19"/>
  <c r="AT18" i="19" s="1"/>
  <c r="AJ12" i="19"/>
  <c r="AK12" i="19"/>
  <c r="AT12" i="19" s="1"/>
  <c r="AJ6" i="19"/>
  <c r="AK6" i="19"/>
  <c r="AT6" i="19" s="1"/>
  <c r="AH23" i="10"/>
  <c r="AQ23" i="10" s="1"/>
  <c r="AQ25" i="10" s="1"/>
  <c r="AZ3" i="10"/>
  <c r="AG23" i="56"/>
  <c r="AP23" i="56" s="1"/>
  <c r="AP25" i="56" s="1"/>
  <c r="AF23" i="56"/>
  <c r="AO23" i="56" s="1"/>
  <c r="AO25" i="56" s="1"/>
  <c r="AE23" i="56"/>
  <c r="AS14" i="62"/>
  <c r="AL14" i="62"/>
  <c r="AU14" i="62" s="1"/>
  <c r="Y23" i="38"/>
  <c r="X23" i="38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S11" i="64"/>
  <c r="AL11" i="64"/>
  <c r="AU11" i="64" s="1"/>
  <c r="AS15" i="68"/>
  <c r="AL15" i="68"/>
  <c r="AU15" i="68" s="1"/>
  <c r="AR22" i="16"/>
  <c r="AS21" i="69"/>
  <c r="AL21" i="69"/>
  <c r="AU21" i="69" s="1"/>
  <c r="AS9" i="50"/>
  <c r="AL9" i="50"/>
  <c r="AU9" i="50" s="1"/>
  <c r="AS7" i="64"/>
  <c r="AL7" i="64"/>
  <c r="AU7" i="64" s="1"/>
  <c r="AS6" i="17"/>
  <c r="AL6" i="17"/>
  <c r="AU6" i="17" s="1"/>
  <c r="AJ18" i="14"/>
  <c r="AK18" i="14"/>
  <c r="AT18" i="14" s="1"/>
  <c r="AJ12" i="14"/>
  <c r="AK12" i="14"/>
  <c r="AT12" i="14" s="1"/>
  <c r="AJ6" i="14"/>
  <c r="AK6" i="14"/>
  <c r="AT6" i="14" s="1"/>
  <c r="AN23" i="39"/>
  <c r="AI23" i="39"/>
  <c r="AI23" i="32"/>
  <c r="AN23" i="32"/>
  <c r="AS10" i="17"/>
  <c r="AL10" i="17"/>
  <c r="AU10" i="17" s="1"/>
  <c r="X25" i="30"/>
  <c r="Y25" i="30"/>
  <c r="AS10" i="69"/>
  <c r="AL10" i="69"/>
  <c r="AU10" i="69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C21" i="49"/>
  <c r="AB22" i="49" s="1"/>
  <c r="S22" i="49"/>
  <c r="AS19" i="13"/>
  <c r="AL19" i="13"/>
  <c r="AU19" i="13" s="1"/>
  <c r="Y25" i="92"/>
  <c r="X25" i="92"/>
  <c r="AL23" i="64"/>
  <c r="AU23" i="64" s="1"/>
  <c r="AR23" i="64"/>
  <c r="AR25" i="64" s="1"/>
  <c r="AH23" i="76"/>
  <c r="AQ23" i="76" s="1"/>
  <c r="AS12" i="68"/>
  <c r="AL12" i="68"/>
  <c r="AU12" i="68" s="1"/>
  <c r="AS9" i="62"/>
  <c r="AL9" i="62"/>
  <c r="AU9" i="62" s="1"/>
  <c r="AI23" i="86"/>
  <c r="AN23" i="86"/>
  <c r="AH23" i="43"/>
  <c r="AQ23" i="43" s="1"/>
  <c r="Z24" i="73"/>
  <c r="AF22" i="63"/>
  <c r="AO22" i="63" s="1"/>
  <c r="AE22" i="63"/>
  <c r="W23" i="63"/>
  <c r="AG22" i="63"/>
  <c r="AP22" i="63" s="1"/>
  <c r="AS17" i="50"/>
  <c r="AL17" i="50"/>
  <c r="AU17" i="50" s="1"/>
  <c r="AS21" i="64"/>
  <c r="AL21" i="64"/>
  <c r="AU21" i="64" s="1"/>
  <c r="AS20" i="17"/>
  <c r="AL20" i="17"/>
  <c r="AU20" i="17" s="1"/>
  <c r="AH23" i="95"/>
  <c r="AQ23" i="95" s="1"/>
  <c r="S18" i="49"/>
  <c r="AC17" i="49"/>
  <c r="AB18" i="49" s="1"/>
  <c r="S12" i="49"/>
  <c r="AC11" i="49"/>
  <c r="AB12" i="49" s="1"/>
  <c r="S6" i="49"/>
  <c r="AC5" i="49"/>
  <c r="AB6" i="49" s="1"/>
  <c r="AS14" i="13"/>
  <c r="AL14" i="13"/>
  <c r="AU14" i="13" s="1"/>
  <c r="AE23" i="47"/>
  <c r="AG23" i="47"/>
  <c r="AP23" i="47" s="1"/>
  <c r="AF23" i="47"/>
  <c r="AO23" i="47" s="1"/>
  <c r="W24" i="47"/>
  <c r="AR22" i="52"/>
  <c r="AS22" i="62"/>
  <c r="AL22" i="62"/>
  <c r="AU22" i="62" s="1"/>
  <c r="AH23" i="16"/>
  <c r="AQ23" i="16" s="1"/>
  <c r="AQ25" i="16" s="1"/>
  <c r="AZ3" i="16"/>
  <c r="AX22" i="16" s="1"/>
  <c r="S22" i="16" s="1"/>
  <c r="AC22" i="16" s="1"/>
  <c r="AB23" i="16" s="1"/>
  <c r="AJ4" i="64"/>
  <c r="AK4" i="64"/>
  <c r="AT4" i="64" s="1"/>
  <c r="AT25" i="64" s="1"/>
  <c r="AS21" i="17"/>
  <c r="AL21" i="17"/>
  <c r="AU21" i="17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R22" i="5"/>
  <c r="AS7" i="69"/>
  <c r="AL7" i="69"/>
  <c r="AU7" i="69" s="1"/>
  <c r="AN22" i="78"/>
  <c r="AI22" i="78"/>
  <c r="AR22" i="83"/>
  <c r="Y23" i="72"/>
  <c r="X23" i="72"/>
  <c r="AI24" i="48"/>
  <c r="AN24" i="48"/>
  <c r="AN23" i="18"/>
  <c r="AN25" i="18" s="1"/>
  <c r="AI23" i="18"/>
  <c r="AI23" i="44"/>
  <c r="AN23" i="44"/>
  <c r="AJ7" i="19"/>
  <c r="AK7" i="19"/>
  <c r="AT7" i="19" s="1"/>
  <c r="AJ7" i="14"/>
  <c r="AK7" i="14"/>
  <c r="AT7" i="14" s="1"/>
  <c r="AS12" i="13"/>
  <c r="AL12" i="13"/>
  <c r="AU12" i="13" s="1"/>
  <c r="AI23" i="88"/>
  <c r="AN23" i="88"/>
  <c r="AL23" i="50"/>
  <c r="AU23" i="50" s="1"/>
  <c r="AR23" i="50"/>
  <c r="AR25" i="50" s="1"/>
  <c r="AJ5" i="12"/>
  <c r="AK5" i="12"/>
  <c r="AT5" i="12" s="1"/>
  <c r="AS7" i="68"/>
  <c r="AL7" i="68"/>
  <c r="AU7" i="68" s="1"/>
  <c r="AS14" i="69"/>
  <c r="AL14" i="69"/>
  <c r="AU14" i="69" s="1"/>
  <c r="AS17" i="17"/>
  <c r="AL17" i="17"/>
  <c r="AU17" i="17" s="1"/>
  <c r="AJ23" i="4"/>
  <c r="AS23" i="4" s="1"/>
  <c r="AK23" i="4"/>
  <c r="AT23" i="4" s="1"/>
  <c r="AN21" i="58"/>
  <c r="AI21" i="58"/>
  <c r="AH22" i="15"/>
  <c r="AQ22" i="15" s="1"/>
  <c r="AJ17" i="19"/>
  <c r="AK17" i="19"/>
  <c r="AT17" i="19" s="1"/>
  <c r="AJ11" i="19"/>
  <c r="AK11" i="19"/>
  <c r="AT11" i="19" s="1"/>
  <c r="AJ5" i="19"/>
  <c r="AK5" i="19"/>
  <c r="AT5" i="19" s="1"/>
  <c r="AS16" i="68"/>
  <c r="AL16" i="68"/>
  <c r="AU16" i="68" s="1"/>
  <c r="AS7" i="62"/>
  <c r="AL7" i="62"/>
  <c r="AU7" i="62" s="1"/>
  <c r="AF23" i="81"/>
  <c r="AO23" i="81" s="1"/>
  <c r="W24" i="81"/>
  <c r="AE23" i="81"/>
  <c r="AG23" i="81"/>
  <c r="AP23" i="81" s="1"/>
  <c r="AN23" i="25"/>
  <c r="AI23" i="25"/>
  <c r="AC21" i="1"/>
  <c r="AB22" i="1" s="1"/>
  <c r="S22" i="1"/>
  <c r="AS16" i="17"/>
  <c r="AL16" i="17"/>
  <c r="AU16" i="17" s="1"/>
  <c r="X23" i="11"/>
  <c r="Y23" i="11"/>
  <c r="W25" i="42"/>
  <c r="AG24" i="42"/>
  <c r="AP24" i="42" s="1"/>
  <c r="AF24" i="42"/>
  <c r="AO24" i="42" s="1"/>
  <c r="AE24" i="42"/>
  <c r="AI23" i="36"/>
  <c r="AN23" i="36"/>
  <c r="AJ17" i="14"/>
  <c r="AK17" i="14"/>
  <c r="AT17" i="14" s="1"/>
  <c r="AJ11" i="14"/>
  <c r="AK11" i="14"/>
  <c r="AT11" i="14" s="1"/>
  <c r="AJ5" i="14"/>
  <c r="AK5" i="14"/>
  <c r="AT5" i="14" s="1"/>
  <c r="AI23" i="12"/>
  <c r="AN23" i="12"/>
  <c r="AN25" i="12" s="1"/>
  <c r="AS18" i="13"/>
  <c r="AL18" i="13"/>
  <c r="AU18" i="13" s="1"/>
  <c r="AN23" i="75"/>
  <c r="AI23" i="75"/>
  <c r="AR23" i="80"/>
  <c r="AI23" i="4"/>
  <c r="AN23" i="4"/>
  <c r="AN25" i="4" s="1"/>
  <c r="AS21" i="68"/>
  <c r="AL21" i="68"/>
  <c r="AU21" i="68" s="1"/>
  <c r="AS16" i="50"/>
  <c r="AL16" i="50"/>
  <c r="AU16" i="50" s="1"/>
  <c r="AS14" i="64"/>
  <c r="AL14" i="64"/>
  <c r="AU14" i="64" s="1"/>
  <c r="AS13" i="17"/>
  <c r="AL13" i="17"/>
  <c r="AU13" i="17" s="1"/>
  <c r="AJ21" i="12"/>
  <c r="AK21" i="12"/>
  <c r="AT21" i="12" s="1"/>
  <c r="AJ15" i="12"/>
  <c r="AK15" i="12"/>
  <c r="AT15" i="12" s="1"/>
  <c r="AJ9" i="12"/>
  <c r="AK9" i="12"/>
  <c r="AT9" i="12" s="1"/>
  <c r="W24" i="74"/>
  <c r="AG23" i="74"/>
  <c r="AP23" i="74" s="1"/>
  <c r="AF23" i="74"/>
  <c r="AO23" i="74" s="1"/>
  <c r="AE23" i="74"/>
  <c r="AS17" i="69"/>
  <c r="AL17" i="69"/>
  <c r="AU17" i="69" s="1"/>
  <c r="S17" i="49"/>
  <c r="AC16" i="49"/>
  <c r="AB17" i="49" s="1"/>
  <c r="S11" i="49"/>
  <c r="AC10" i="49"/>
  <c r="AB11" i="49" s="1"/>
  <c r="AC4" i="49"/>
  <c r="AB5" i="49" s="1"/>
  <c r="S5" i="49"/>
  <c r="AS13" i="68"/>
  <c r="AL13" i="68"/>
  <c r="AU13" i="68" s="1"/>
  <c r="AS10" i="62"/>
  <c r="AL10" i="62"/>
  <c r="AU10" i="62" s="1"/>
  <c r="AS22" i="13"/>
  <c r="AL22" i="13"/>
  <c r="AU22" i="13" s="1"/>
  <c r="AS6" i="69"/>
  <c r="AL6" i="69"/>
  <c r="AU6" i="69" s="1"/>
  <c r="AS6" i="50"/>
  <c r="AL6" i="50"/>
  <c r="AU6" i="50" s="1"/>
  <c r="AS3" i="64"/>
  <c r="AL3" i="64"/>
  <c r="AU3" i="64" s="1"/>
  <c r="AS22" i="64"/>
  <c r="AL22" i="64"/>
  <c r="AU22" i="64" s="1"/>
  <c r="AJ23" i="18"/>
  <c r="AS23" i="18" s="1"/>
  <c r="AK23" i="18"/>
  <c r="AT23" i="18" s="1"/>
  <c r="AS9" i="13"/>
  <c r="AL9" i="13"/>
  <c r="AU9" i="13" s="1"/>
  <c r="AR22" i="87"/>
  <c r="AH24" i="80"/>
  <c r="AQ24" i="80" s="1"/>
  <c r="AL23" i="68"/>
  <c r="AU23" i="68" s="1"/>
  <c r="AR23" i="68"/>
  <c r="AR25" i="68" s="1"/>
  <c r="AS8" i="68"/>
  <c r="AL8" i="68"/>
  <c r="AU8" i="68" s="1"/>
  <c r="AS5" i="62"/>
  <c r="AL5" i="62"/>
  <c r="AU5" i="62" s="1"/>
  <c r="AS17" i="64"/>
  <c r="AL17" i="64"/>
  <c r="AU17" i="64" s="1"/>
  <c r="AI22" i="72"/>
  <c r="AN22" i="72"/>
  <c r="AI23" i="70"/>
  <c r="AN23" i="70"/>
  <c r="AN25" i="70" s="1"/>
  <c r="AN24" i="84"/>
  <c r="AI24" i="84"/>
  <c r="X24" i="90"/>
  <c r="Y24" i="90"/>
  <c r="AS8" i="69"/>
  <c r="AL8" i="69"/>
  <c r="AU8" i="69" s="1"/>
  <c r="AN22" i="93"/>
  <c r="AI22" i="93"/>
  <c r="AS19" i="62"/>
  <c r="AL19" i="62"/>
  <c r="AU19" i="62" s="1"/>
  <c r="AS3" i="13"/>
  <c r="AL3" i="13"/>
  <c r="AU3" i="13" s="1"/>
  <c r="AJ13" i="14"/>
  <c r="AK13" i="14"/>
  <c r="AT13" i="14" s="1"/>
  <c r="AN23" i="45"/>
  <c r="AI23" i="45"/>
  <c r="AS20" i="62"/>
  <c r="AL20" i="62"/>
  <c r="AU20" i="62" s="1"/>
  <c r="AR22" i="10"/>
  <c r="AS20" i="50"/>
  <c r="AL20" i="50"/>
  <c r="AU20" i="50" s="1"/>
  <c r="AS11" i="13"/>
  <c r="AL11" i="13"/>
  <c r="AU11" i="13" s="1"/>
  <c r="X23" i="93"/>
  <c r="Y23" i="93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E23" i="10"/>
  <c r="AG23" i="10"/>
  <c r="AP23" i="10" s="1"/>
  <c r="AP25" i="10" s="1"/>
  <c r="AF23" i="10"/>
  <c r="AO23" i="10" s="1"/>
  <c r="AO25" i="10" s="1"/>
  <c r="AS3" i="68"/>
  <c r="AL3" i="68"/>
  <c r="AU3" i="68" s="1"/>
  <c r="AN24" i="79"/>
  <c r="AI24" i="79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2" i="62"/>
  <c r="AL12" i="62"/>
  <c r="AU12" i="62" s="1"/>
  <c r="AS9" i="69"/>
  <c r="AL9" i="69"/>
  <c r="AU9" i="69" s="1"/>
  <c r="AS15" i="50"/>
  <c r="AL15" i="50"/>
  <c r="AU15" i="50" s="1"/>
  <c r="AS13" i="64"/>
  <c r="AL13" i="64"/>
  <c r="AU13" i="64" s="1"/>
  <c r="AS12" i="17"/>
  <c r="AL12" i="17"/>
  <c r="AU12" i="17" s="1"/>
  <c r="AH23" i="33"/>
  <c r="AQ23" i="33" s="1"/>
  <c r="AJ22" i="14"/>
  <c r="AK22" i="14"/>
  <c r="AT22" i="14" s="1"/>
  <c r="AJ16" i="14"/>
  <c r="AK16" i="14"/>
  <c r="AT16" i="14" s="1"/>
  <c r="AJ10" i="14"/>
  <c r="AK10" i="14"/>
  <c r="AT10" i="14" s="1"/>
  <c r="AJ3" i="14"/>
  <c r="AB4" i="14"/>
  <c r="X24" i="88"/>
  <c r="Y24" i="88"/>
  <c r="AS5" i="68"/>
  <c r="AL5" i="68"/>
  <c r="AU5" i="68" s="1"/>
  <c r="AS19" i="69"/>
  <c r="AL19" i="69"/>
  <c r="AU19" i="69" s="1"/>
  <c r="AS16" i="13"/>
  <c r="AL16" i="13"/>
  <c r="AU16" i="13" s="1"/>
  <c r="AR21" i="15"/>
  <c r="AR22" i="51"/>
  <c r="AR21" i="71"/>
  <c r="AS16" i="69"/>
  <c r="AL16" i="69"/>
  <c r="AU16" i="69" s="1"/>
  <c r="AS3" i="50"/>
  <c r="AL3" i="50"/>
  <c r="AU3" i="50" s="1"/>
  <c r="AJ20" i="12"/>
  <c r="AK20" i="12"/>
  <c r="AT20" i="12" s="1"/>
  <c r="AJ14" i="12"/>
  <c r="AK14" i="12"/>
  <c r="AT14" i="12" s="1"/>
  <c r="AJ8" i="12"/>
  <c r="AK8" i="12"/>
  <c r="AT8" i="12" s="1"/>
  <c r="AS7" i="13"/>
  <c r="AL7" i="13"/>
  <c r="AU7" i="13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H25" i="96"/>
  <c r="AQ25" i="96" s="1"/>
  <c r="AR23" i="40"/>
  <c r="AL23" i="62"/>
  <c r="AU23" i="62" s="1"/>
  <c r="AR23" i="62"/>
  <c r="AR25" i="62" s="1"/>
  <c r="W24" i="76"/>
  <c r="AG23" i="76"/>
  <c r="AP23" i="76" s="1"/>
  <c r="AF23" i="76"/>
  <c r="AO23" i="76" s="1"/>
  <c r="AE23" i="76"/>
  <c r="AS18" i="68"/>
  <c r="AL18" i="68"/>
  <c r="AU18" i="68" s="1"/>
  <c r="AS15" i="62"/>
  <c r="AL15" i="62"/>
  <c r="AU15" i="62" s="1"/>
  <c r="X23" i="22"/>
  <c r="Y23" i="22"/>
  <c r="AR22" i="59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S5" i="50"/>
  <c r="AL5" i="50"/>
  <c r="AU5" i="50" s="1"/>
  <c r="AS9" i="64"/>
  <c r="AL9" i="64"/>
  <c r="AU9" i="64" s="1"/>
  <c r="AS8" i="17"/>
  <c r="AL8" i="17"/>
  <c r="AU8" i="17" s="1"/>
  <c r="W24" i="95"/>
  <c r="AF23" i="95"/>
  <c r="AO23" i="95" s="1"/>
  <c r="AE23" i="95"/>
  <c r="AG23" i="95"/>
  <c r="AP23" i="95" s="1"/>
  <c r="AC15" i="49"/>
  <c r="AB16" i="49" s="1"/>
  <c r="S16" i="49"/>
  <c r="S10" i="49"/>
  <c r="AC9" i="49"/>
  <c r="AB10" i="49" s="1"/>
  <c r="S4" i="49"/>
  <c r="AC3" i="49"/>
  <c r="AS4" i="61"/>
  <c r="AL4" i="61"/>
  <c r="AU4" i="61" s="1"/>
  <c r="AU25" i="61" s="1"/>
  <c r="C11" i="61" s="1"/>
  <c r="F14" i="97" s="1"/>
  <c r="AS20" i="13"/>
  <c r="AL20" i="13"/>
  <c r="AU20" i="13" s="1"/>
  <c r="AH23" i="66"/>
  <c r="AQ23" i="66" s="1"/>
  <c r="AQ25" i="66" s="1"/>
  <c r="AZ3" i="66"/>
  <c r="AN23" i="29"/>
  <c r="AI23" i="29"/>
  <c r="AR21" i="85"/>
  <c r="AR22" i="20"/>
  <c r="AF23" i="16"/>
  <c r="AO23" i="16" s="1"/>
  <c r="AO25" i="16" s="1"/>
  <c r="AE23" i="16"/>
  <c r="AG23" i="16"/>
  <c r="AP23" i="16" s="1"/>
  <c r="AP25" i="16" s="1"/>
  <c r="AS9" i="17"/>
  <c r="AL9" i="17"/>
  <c r="AU9" i="17" s="1"/>
  <c r="AH23" i="65"/>
  <c r="AQ23" i="65" s="1"/>
  <c r="AQ25" i="65" s="1"/>
  <c r="AZ3" i="65"/>
  <c r="AX22" i="65" s="1"/>
  <c r="S22" i="65" s="1"/>
  <c r="AC22" i="65" s="1"/>
  <c r="AB23" i="65" s="1"/>
  <c r="AG24" i="80"/>
  <c r="AP24" i="80" s="1"/>
  <c r="AF24" i="80"/>
  <c r="AO24" i="80" s="1"/>
  <c r="AE24" i="80"/>
  <c r="W25" i="80"/>
  <c r="AH22" i="71"/>
  <c r="AQ22" i="71" s="1"/>
  <c r="AS13" i="69"/>
  <c r="AL13" i="69"/>
  <c r="AU13" i="69" s="1"/>
  <c r="AK4" i="17"/>
  <c r="AT4" i="17" s="1"/>
  <c r="AT25" i="17" s="1"/>
  <c r="AJ4" i="17"/>
  <c r="X24" i="35"/>
  <c r="Y24" i="35"/>
  <c r="AI23" i="94"/>
  <c r="AN23" i="94"/>
  <c r="AN23" i="23"/>
  <c r="AN25" i="23" s="1"/>
  <c r="AI23" i="23"/>
  <c r="AJ13" i="19"/>
  <c r="AK13" i="19"/>
  <c r="AT13" i="19" s="1"/>
  <c r="AS10" i="68"/>
  <c r="AL10" i="68"/>
  <c r="AU10" i="68" s="1"/>
  <c r="AS8" i="62"/>
  <c r="AL8" i="62"/>
  <c r="AU8" i="62" s="1"/>
  <c r="AR22" i="66"/>
  <c r="AR22" i="55"/>
  <c r="AH23" i="83"/>
  <c r="AQ23" i="83" s="1"/>
  <c r="AS8" i="64"/>
  <c r="AL8" i="64"/>
  <c r="AU8" i="64" s="1"/>
  <c r="AJ11" i="12"/>
  <c r="AK11" i="12"/>
  <c r="AT11" i="12" s="1"/>
  <c r="AH24" i="40"/>
  <c r="AQ24" i="40" s="1"/>
  <c r="S7" i="49"/>
  <c r="AC6" i="49"/>
  <c r="AB7" i="49" s="1"/>
  <c r="AR23" i="27"/>
  <c r="AH23" i="5"/>
  <c r="AQ23" i="5" s="1"/>
  <c r="AQ25" i="5" s="1"/>
  <c r="AZ3" i="5"/>
  <c r="AR23" i="73"/>
  <c r="AS20" i="69"/>
  <c r="AL20" i="69"/>
  <c r="AU20" i="69" s="1"/>
  <c r="AS5" i="17"/>
  <c r="AL5" i="17"/>
  <c r="AU5" i="17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J23" i="14"/>
  <c r="AS23" i="14" s="1"/>
  <c r="AK23" i="14"/>
  <c r="AT23" i="14" s="1"/>
  <c r="AG23" i="57"/>
  <c r="AP23" i="57" s="1"/>
  <c r="AP25" i="57" s="1"/>
  <c r="AF23" i="57"/>
  <c r="AO23" i="57" s="1"/>
  <c r="AO25" i="57" s="1"/>
  <c r="AE23" i="57"/>
  <c r="AH23" i="87"/>
  <c r="AQ23" i="87" s="1"/>
  <c r="Z22" i="15"/>
  <c r="AJ21" i="19"/>
  <c r="AK21" i="19"/>
  <c r="AT21" i="19" s="1"/>
  <c r="AJ15" i="19"/>
  <c r="AK15" i="19"/>
  <c r="AT15" i="19" s="1"/>
  <c r="AJ9" i="19"/>
  <c r="AK9" i="19"/>
  <c r="AT9" i="19" s="1"/>
  <c r="AI23" i="46"/>
  <c r="AN23" i="46"/>
  <c r="AJ4" i="68"/>
  <c r="AK4" i="68"/>
  <c r="AT4" i="68" s="1"/>
  <c r="AT25" i="68" s="1"/>
  <c r="AS22" i="68"/>
  <c r="AL22" i="68"/>
  <c r="AU22" i="68" s="1"/>
  <c r="AS13" i="62"/>
  <c r="AL13" i="62"/>
  <c r="AU13" i="62" s="1"/>
  <c r="AS11" i="68"/>
  <c r="AL11" i="68"/>
  <c r="AU11" i="68" s="1"/>
  <c r="AN22" i="38"/>
  <c r="AI22" i="38"/>
  <c r="AS22" i="17"/>
  <c r="AL22" i="17"/>
  <c r="AU22" i="17" s="1"/>
  <c r="AX22" i="24"/>
  <c r="S22" i="24" s="1"/>
  <c r="AC22" i="24" s="1"/>
  <c r="AB23" i="24" s="1"/>
  <c r="AJ21" i="14"/>
  <c r="AK21" i="14"/>
  <c r="AT21" i="14" s="1"/>
  <c r="AJ15" i="14"/>
  <c r="AK15" i="14"/>
  <c r="AT15" i="14" s="1"/>
  <c r="AJ9" i="14"/>
  <c r="AK9" i="14"/>
  <c r="AT9" i="14" s="1"/>
  <c r="Y24" i="39"/>
  <c r="X24" i="39"/>
  <c r="Y24" i="32"/>
  <c r="X24" i="32"/>
  <c r="AS6" i="13"/>
  <c r="AL6" i="13"/>
  <c r="AU6" i="13" s="1"/>
  <c r="AS4" i="67"/>
  <c r="AS25" i="67" s="1"/>
  <c r="AL4" i="67"/>
  <c r="AU4" i="67" s="1"/>
  <c r="AU25" i="67" s="1"/>
  <c r="C11" i="67" s="1"/>
  <c r="F20" i="97" s="1"/>
  <c r="AR22" i="2"/>
  <c r="AI24" i="30"/>
  <c r="AN24" i="30"/>
  <c r="AS18" i="62"/>
  <c r="AL18" i="62"/>
  <c r="AU18" i="62" s="1"/>
  <c r="AL23" i="19"/>
  <c r="AU23" i="19" s="1"/>
  <c r="AR23" i="19"/>
  <c r="AR25" i="19" s="1"/>
  <c r="AS3" i="69"/>
  <c r="AL3" i="69"/>
  <c r="AU3" i="69" s="1"/>
  <c r="AJ4" i="50"/>
  <c r="AK4" i="50"/>
  <c r="AT4" i="50" s="1"/>
  <c r="AT25" i="50" s="1"/>
  <c r="AS22" i="50"/>
  <c r="AL22" i="50"/>
  <c r="AU22" i="50" s="1"/>
  <c r="AS20" i="64"/>
  <c r="AL20" i="64"/>
  <c r="AU20" i="64" s="1"/>
  <c r="AS19" i="17"/>
  <c r="AL19" i="17"/>
  <c r="AU19" i="17" s="1"/>
  <c r="AJ19" i="12"/>
  <c r="AK19" i="12"/>
  <c r="AT19" i="12" s="1"/>
  <c r="AJ13" i="12"/>
  <c r="AK13" i="12"/>
  <c r="AT13" i="12" s="1"/>
  <c r="AJ7" i="12"/>
  <c r="AK7" i="12"/>
  <c r="AT7" i="12" s="1"/>
  <c r="AI24" i="92"/>
  <c r="AN24" i="92"/>
  <c r="AX22" i="57"/>
  <c r="S22" i="57" s="1"/>
  <c r="AC22" i="57" s="1"/>
  <c r="AB23" i="57" s="1"/>
  <c r="AR22" i="65"/>
  <c r="AS3" i="62"/>
  <c r="AL3" i="62"/>
  <c r="AU3" i="62" s="1"/>
  <c r="AS4" i="53"/>
  <c r="AS25" i="53" s="1"/>
  <c r="AL4" i="53"/>
  <c r="AU4" i="53" s="1"/>
  <c r="AU25" i="53" s="1"/>
  <c r="C11" i="53" s="1"/>
  <c r="F6" i="97" s="1"/>
  <c r="X24" i="86"/>
  <c r="Y24" i="86"/>
  <c r="AI22" i="22"/>
  <c r="AN22" i="22"/>
  <c r="AH23" i="34"/>
  <c r="AQ23" i="34" s="1"/>
  <c r="AH23" i="51"/>
  <c r="AQ23" i="51" s="1"/>
  <c r="AQ25" i="51" s="1"/>
  <c r="AZ3" i="51"/>
  <c r="AX22" i="70"/>
  <c r="S22" i="70" s="1"/>
  <c r="AC22" i="70" s="1"/>
  <c r="AB23" i="70" s="1"/>
  <c r="AS5" i="69"/>
  <c r="AL5" i="69"/>
  <c r="AU5" i="69" s="1"/>
  <c r="AH23" i="54"/>
  <c r="AQ23" i="54" s="1"/>
  <c r="AQ25" i="54" s="1"/>
  <c r="AZ3" i="54"/>
  <c r="S21" i="49"/>
  <c r="AC20" i="49"/>
  <c r="AB21" i="49" s="1"/>
  <c r="S15" i="49"/>
  <c r="AC14" i="49"/>
  <c r="AB15" i="49" s="1"/>
  <c r="AC8" i="49"/>
  <c r="AB9" i="49" s="1"/>
  <c r="S9" i="49"/>
  <c r="Z23" i="66"/>
  <c r="AR22" i="76"/>
  <c r="AS19" i="68"/>
  <c r="AL19" i="68"/>
  <c r="AU19" i="68" s="1"/>
  <c r="AS6" i="62"/>
  <c r="AL6" i="62"/>
  <c r="AU6" i="62" s="1"/>
  <c r="AH25" i="37"/>
  <c r="AQ25" i="37" s="1"/>
  <c r="AS12" i="69"/>
  <c r="AL12" i="69"/>
  <c r="AU12" i="69" s="1"/>
  <c r="AS12" i="50"/>
  <c r="AL12" i="50"/>
  <c r="AU12" i="50" s="1"/>
  <c r="AS10" i="64"/>
  <c r="AL10" i="64"/>
  <c r="AU10" i="64" s="1"/>
  <c r="X23" i="60"/>
  <c r="Y23" i="60"/>
  <c r="W24" i="31"/>
  <c r="AG23" i="31"/>
  <c r="AP23" i="31" s="1"/>
  <c r="AF23" i="31"/>
  <c r="AO23" i="31" s="1"/>
  <c r="AE23" i="31"/>
  <c r="AS25" i="61"/>
  <c r="AS15" i="13"/>
  <c r="AL15" i="13"/>
  <c r="AU15" i="13" s="1"/>
  <c r="AS14" i="68"/>
  <c r="AL14" i="68"/>
  <c r="AU14" i="68" s="1"/>
  <c r="AS11" i="62"/>
  <c r="AL11" i="62"/>
  <c r="AU11" i="62" s="1"/>
  <c r="AR22" i="8"/>
  <c r="X23" i="78"/>
  <c r="Y23" i="78"/>
  <c r="AS7" i="50"/>
  <c r="AL7" i="50"/>
  <c r="AU7" i="50" s="1"/>
  <c r="AS3" i="17"/>
  <c r="AL3" i="17"/>
  <c r="AU3" i="17" s="1"/>
  <c r="X25" i="48"/>
  <c r="Y25" i="48"/>
  <c r="AN23" i="21"/>
  <c r="AN25" i="21" s="1"/>
  <c r="AI23" i="21"/>
  <c r="AI23" i="3"/>
  <c r="AN23" i="3"/>
  <c r="AN25" i="3" s="1"/>
  <c r="AN23" i="24"/>
  <c r="AN25" i="24" s="1"/>
  <c r="AI23" i="24"/>
  <c r="Y24" i="44"/>
  <c r="X24" i="44"/>
  <c r="AG23" i="5"/>
  <c r="AP23" i="5" s="1"/>
  <c r="AP25" i="5" s="1"/>
  <c r="AF23" i="5"/>
  <c r="AO23" i="5" s="1"/>
  <c r="AO25" i="5" s="1"/>
  <c r="AE23" i="5"/>
  <c r="AS11" i="17"/>
  <c r="AL11" i="17"/>
  <c r="AU11" i="17" s="1"/>
  <c r="AJ19" i="19"/>
  <c r="AK19" i="19"/>
  <c r="AT19" i="19" s="1"/>
  <c r="X24" i="25"/>
  <c r="Y24" i="25"/>
  <c r="X25" i="79"/>
  <c r="Y25" i="79"/>
  <c r="AS7" i="17"/>
  <c r="AL7" i="17"/>
  <c r="AU7" i="17" s="1"/>
  <c r="AF22" i="89"/>
  <c r="AO22" i="89" s="1"/>
  <c r="AE22" i="89"/>
  <c r="W23" i="89"/>
  <c r="AG22" i="89"/>
  <c r="AP22" i="89" s="1"/>
  <c r="AG23" i="2"/>
  <c r="AP23" i="2" s="1"/>
  <c r="AP25" i="2" s="1"/>
  <c r="AF23" i="2"/>
  <c r="AO23" i="2" s="1"/>
  <c r="AO25" i="2" s="1"/>
  <c r="AE23" i="2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K23" i="21"/>
  <c r="AT23" i="21" s="1"/>
  <c r="AG23" i="51"/>
  <c r="AP23" i="51" s="1"/>
  <c r="AP25" i="51" s="1"/>
  <c r="AF23" i="51"/>
  <c r="AO23" i="51" s="1"/>
  <c r="AO25" i="51" s="1"/>
  <c r="AE23" i="51"/>
  <c r="AS11" i="69"/>
  <c r="AL11" i="69"/>
  <c r="AU11" i="69" s="1"/>
  <c r="AC18" i="49"/>
  <c r="AB19" i="49" s="1"/>
  <c r="S19" i="49"/>
  <c r="AC12" i="49"/>
  <c r="AB13" i="49" s="1"/>
  <c r="S13" i="49"/>
  <c r="AK23" i="6"/>
  <c r="AT23" i="6" s="1"/>
  <c r="Y24" i="29"/>
  <c r="X24" i="29"/>
  <c r="AH25" i="26"/>
  <c r="AQ25" i="26" s="1"/>
  <c r="AE23" i="59"/>
  <c r="AG23" i="59"/>
  <c r="AP23" i="59" s="1"/>
  <c r="AP25" i="59" s="1"/>
  <c r="AF23" i="59"/>
  <c r="AO23" i="59" s="1"/>
  <c r="AO25" i="59" s="1"/>
  <c r="AS18" i="64"/>
  <c r="AL18" i="64"/>
  <c r="AU18" i="64" s="1"/>
  <c r="AH23" i="8"/>
  <c r="AQ23" i="8" s="1"/>
  <c r="AQ25" i="8" s="1"/>
  <c r="AZ3" i="8"/>
  <c r="AS8" i="50"/>
  <c r="AL8" i="50"/>
  <c r="AU8" i="50" s="1"/>
  <c r="AS6" i="64"/>
  <c r="AL6" i="64"/>
  <c r="AU6" i="64" s="1"/>
  <c r="AX22" i="3"/>
  <c r="S22" i="3" s="1"/>
  <c r="AC22" i="3" s="1"/>
  <c r="AB23" i="3" s="1"/>
  <c r="AH23" i="77"/>
  <c r="AQ23" i="77" s="1"/>
  <c r="W24" i="91"/>
  <c r="AG23" i="91"/>
  <c r="AP23" i="91" s="1"/>
  <c r="AF23" i="91"/>
  <c r="AO23" i="91" s="1"/>
  <c r="AE23" i="91"/>
  <c r="AS17" i="13"/>
  <c r="AL17" i="13"/>
  <c r="AU17" i="13" s="1"/>
  <c r="AJ20" i="19"/>
  <c r="AK20" i="19"/>
  <c r="AT20" i="19" s="1"/>
  <c r="AJ14" i="19"/>
  <c r="AK14" i="19"/>
  <c r="AT14" i="19" s="1"/>
  <c r="AJ8" i="19"/>
  <c r="AK8" i="19"/>
  <c r="AT8" i="19" s="1"/>
  <c r="Y24" i="46"/>
  <c r="X24" i="46"/>
  <c r="AR24" i="26"/>
  <c r="AS19" i="50"/>
  <c r="AL19" i="50"/>
  <c r="AU19" i="50" s="1"/>
  <c r="AI22" i="11"/>
  <c r="AN22" i="11"/>
  <c r="AJ4" i="13"/>
  <c r="AK4" i="13"/>
  <c r="AT4" i="13" s="1"/>
  <c r="AT25" i="13" s="1"/>
  <c r="AR22" i="43"/>
  <c r="AS15" i="69"/>
  <c r="AL15" i="69"/>
  <c r="AU15" i="69" s="1"/>
  <c r="AS21" i="50"/>
  <c r="AL21" i="50"/>
  <c r="AU21" i="50" s="1"/>
  <c r="AS19" i="64"/>
  <c r="AL19" i="64"/>
  <c r="AU19" i="64" s="1"/>
  <c r="AS18" i="17"/>
  <c r="AL18" i="17"/>
  <c r="AU18" i="17" s="1"/>
  <c r="Z23" i="33"/>
  <c r="Y24" i="36"/>
  <c r="X24" i="36"/>
  <c r="AJ20" i="14"/>
  <c r="AK20" i="14"/>
  <c r="AT20" i="14" s="1"/>
  <c r="AJ14" i="14"/>
  <c r="AK14" i="14"/>
  <c r="AT14" i="14" s="1"/>
  <c r="AJ8" i="14"/>
  <c r="AK8" i="14"/>
  <c r="AT8" i="14" s="1"/>
  <c r="X24" i="45"/>
  <c r="Y24" i="45"/>
  <c r="AI23" i="6"/>
  <c r="AN23" i="6"/>
  <c r="AN25" i="6" s="1"/>
  <c r="X24" i="75"/>
  <c r="Y24" i="75"/>
  <c r="AS17" i="68"/>
  <c r="AL17" i="68"/>
  <c r="AU17" i="68" s="1"/>
  <c r="AS5" i="64"/>
  <c r="AL5" i="64"/>
  <c r="AU5" i="64" s="1"/>
  <c r="AR22" i="33"/>
  <c r="AH24" i="27"/>
  <c r="AQ24" i="27" s="1"/>
  <c r="AJ4" i="69"/>
  <c r="AK4" i="69"/>
  <c r="AT4" i="69" s="1"/>
  <c r="AT25" i="69" s="1"/>
  <c r="AS22" i="69"/>
  <c r="AL22" i="69"/>
  <c r="AU22" i="69" s="1"/>
  <c r="AR22" i="54"/>
  <c r="AJ18" i="12"/>
  <c r="AK18" i="12"/>
  <c r="AT18" i="12" s="1"/>
  <c r="AJ12" i="12"/>
  <c r="AK12" i="12"/>
  <c r="AT12" i="12" s="1"/>
  <c r="AJ6" i="12"/>
  <c r="AK6" i="12"/>
  <c r="AT6" i="12" s="1"/>
  <c r="AR22" i="95"/>
  <c r="AS13" i="13"/>
  <c r="AL13" i="13"/>
  <c r="AU13" i="13" s="1"/>
  <c r="Z25" i="96"/>
  <c r="AI23" i="49"/>
  <c r="AN23" i="49"/>
  <c r="AN25" i="49" s="1"/>
  <c r="AH23" i="2"/>
  <c r="AQ23" i="2" s="1"/>
  <c r="AQ25" i="2" s="1"/>
  <c r="AZ3" i="2"/>
  <c r="AS6" i="68"/>
  <c r="AL6" i="68"/>
  <c r="AU6" i="68" s="1"/>
  <c r="AJ4" i="62"/>
  <c r="AK4" i="62"/>
  <c r="AT4" i="62" s="1"/>
  <c r="AT25" i="62" s="1"/>
  <c r="AS21" i="62"/>
  <c r="AL21" i="62"/>
  <c r="AU21" i="62" s="1"/>
  <c r="AG22" i="7"/>
  <c r="AP22" i="7" s="1"/>
  <c r="AF22" i="7"/>
  <c r="AO22" i="7" s="1"/>
  <c r="AE22" i="7"/>
  <c r="W23" i="7"/>
  <c r="AX23" i="21"/>
  <c r="S23" i="21" s="1"/>
  <c r="AC23" i="21" s="1"/>
  <c r="AJ23" i="21" s="1"/>
  <c r="AS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Z23" i="34"/>
  <c r="AS11" i="50"/>
  <c r="AL11" i="50"/>
  <c r="AU11" i="50" s="1"/>
  <c r="AS15" i="64"/>
  <c r="AL15" i="64"/>
  <c r="AU15" i="64" s="1"/>
  <c r="AS14" i="17"/>
  <c r="AL14" i="17"/>
  <c r="AU14" i="17" s="1"/>
  <c r="Z23" i="54"/>
  <c r="S20" i="49"/>
  <c r="AC19" i="49"/>
  <c r="AB20" i="49" s="1"/>
  <c r="S14" i="49"/>
  <c r="AC13" i="49"/>
  <c r="AB14" i="49" s="1"/>
  <c r="AC7" i="49"/>
  <c r="AB8" i="49" s="1"/>
  <c r="S8" i="49"/>
  <c r="S23" i="49"/>
  <c r="AC22" i="49"/>
  <c r="AB23" i="49" s="1"/>
  <c r="AS8" i="13"/>
  <c r="AL8" i="13"/>
  <c r="AU8" i="13" s="1"/>
  <c r="AI23" i="14"/>
  <c r="AN23" i="14"/>
  <c r="AN25" i="14" s="1"/>
  <c r="AX23" i="6"/>
  <c r="S23" i="6" s="1"/>
  <c r="AC23" i="6" s="1"/>
  <c r="AJ23" i="6" s="1"/>
  <c r="AS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S16" i="62"/>
  <c r="AL16" i="62"/>
  <c r="AU16" i="62" s="1"/>
  <c r="AI23" i="1"/>
  <c r="AN23" i="1"/>
  <c r="AN25" i="1" s="1"/>
  <c r="AH23" i="55"/>
  <c r="AQ23" i="55" s="1"/>
  <c r="AQ25" i="55" s="1"/>
  <c r="AZ3" i="55"/>
  <c r="AS15" i="17"/>
  <c r="AL15" i="17"/>
  <c r="AU15" i="17" s="1"/>
  <c r="AN22" i="60"/>
  <c r="AI22" i="60"/>
  <c r="AL23" i="69"/>
  <c r="AU23" i="69" s="1"/>
  <c r="AR23" i="69"/>
  <c r="AR25" i="69" s="1"/>
  <c r="AX23" i="23"/>
  <c r="S23" i="23" s="1"/>
  <c r="AC23" i="23" s="1"/>
  <c r="AJ23" i="23" s="1"/>
  <c r="AS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G23" i="65"/>
  <c r="AP23" i="65" s="1"/>
  <c r="AP25" i="65" s="1"/>
  <c r="AF23" i="65"/>
  <c r="AO23" i="65" s="1"/>
  <c r="AO25" i="65" s="1"/>
  <c r="AE23" i="65"/>
  <c r="AH22" i="85"/>
  <c r="AQ22" i="85" s="1"/>
  <c r="AH23" i="52"/>
  <c r="AQ23" i="52" s="1"/>
  <c r="AQ25" i="52" s="1"/>
  <c r="AZ3" i="52"/>
  <c r="AH23" i="20"/>
  <c r="AQ23" i="20" s="1"/>
  <c r="AQ25" i="20" s="1"/>
  <c r="AZ3" i="20"/>
  <c r="AX22" i="20" s="1"/>
  <c r="S22" i="20" s="1"/>
  <c r="AC22" i="20" s="1"/>
  <c r="AB23" i="20" s="1"/>
  <c r="AF22" i="71"/>
  <c r="AO22" i="71" s="1"/>
  <c r="AE22" i="71"/>
  <c r="W23" i="71"/>
  <c r="AG22" i="71"/>
  <c r="AP22" i="71" s="1"/>
  <c r="AS10" i="13"/>
  <c r="AL10" i="13"/>
  <c r="AU10" i="13" s="1"/>
  <c r="AI24" i="82"/>
  <c r="AN24" i="82"/>
  <c r="AN23" i="90"/>
  <c r="AI23" i="90"/>
  <c r="Z25" i="84" l="1"/>
  <c r="Z24" i="94"/>
  <c r="Z23" i="38"/>
  <c r="Z25" i="30"/>
  <c r="AE23" i="83"/>
  <c r="AF24" i="40"/>
  <c r="AO24" i="40" s="1"/>
  <c r="Z24" i="75"/>
  <c r="AF23" i="83"/>
  <c r="AO23" i="83" s="1"/>
  <c r="Z24" i="29"/>
  <c r="Z25" i="82"/>
  <c r="Z23" i="78"/>
  <c r="AG24" i="40"/>
  <c r="AP24" i="40" s="1"/>
  <c r="Z23" i="93"/>
  <c r="W25" i="40"/>
  <c r="Z24" i="32"/>
  <c r="Z24" i="46"/>
  <c r="Z25" i="48"/>
  <c r="AF25" i="48" s="1"/>
  <c r="AO25" i="48" s="1"/>
  <c r="Z25" i="92"/>
  <c r="AG25" i="92" s="1"/>
  <c r="AP25" i="92" s="1"/>
  <c r="Z24" i="25"/>
  <c r="AF24" i="25" s="1"/>
  <c r="AO24" i="25" s="1"/>
  <c r="Z23" i="60"/>
  <c r="AG23" i="60" s="1"/>
  <c r="AP23" i="60" s="1"/>
  <c r="AP25" i="60" s="1"/>
  <c r="Z24" i="88"/>
  <c r="AG24" i="88" s="1"/>
  <c r="AP24" i="88" s="1"/>
  <c r="Z24" i="90"/>
  <c r="AF24" i="90" s="1"/>
  <c r="AO24" i="90" s="1"/>
  <c r="AG23" i="83"/>
  <c r="AP23" i="83" s="1"/>
  <c r="Z24" i="45"/>
  <c r="W25" i="45" s="1"/>
  <c r="AK23" i="20"/>
  <c r="AT23" i="20" s="1"/>
  <c r="AE24" i="88"/>
  <c r="AE24" i="90"/>
  <c r="W25" i="90"/>
  <c r="AG24" i="90"/>
  <c r="AP24" i="90" s="1"/>
  <c r="AE23" i="38"/>
  <c r="W24" i="38"/>
  <c r="AG23" i="38"/>
  <c r="AP23" i="38" s="1"/>
  <c r="AF23" i="38"/>
  <c r="AO23" i="38" s="1"/>
  <c r="AF24" i="75"/>
  <c r="AO24" i="75" s="1"/>
  <c r="AE24" i="75"/>
  <c r="AG24" i="75"/>
  <c r="AP24" i="75" s="1"/>
  <c r="W25" i="75"/>
  <c r="AF24" i="32"/>
  <c r="AO24" i="32" s="1"/>
  <c r="W25" i="32"/>
  <c r="AG24" i="32"/>
  <c r="AP24" i="32" s="1"/>
  <c r="AE24" i="32"/>
  <c r="W25" i="46"/>
  <c r="AG24" i="46"/>
  <c r="AP24" i="46" s="1"/>
  <c r="AF24" i="46"/>
  <c r="AO24" i="46" s="1"/>
  <c r="AE24" i="46"/>
  <c r="W26" i="48"/>
  <c r="AG25" i="48"/>
  <c r="AP25" i="48" s="1"/>
  <c r="W26" i="92"/>
  <c r="AF25" i="92"/>
  <c r="AO25" i="92" s="1"/>
  <c r="AE25" i="92"/>
  <c r="AJ6" i="23"/>
  <c r="AK6" i="23"/>
  <c r="AT6" i="23" s="1"/>
  <c r="AR22" i="60"/>
  <c r="AJ19" i="49"/>
  <c r="AK19" i="49"/>
  <c r="AT19" i="49" s="1"/>
  <c r="AR23" i="24"/>
  <c r="AR25" i="24" s="1"/>
  <c r="AJ23" i="24"/>
  <c r="AS23" i="24" s="1"/>
  <c r="AK23" i="24"/>
  <c r="AT23" i="24" s="1"/>
  <c r="AS15" i="19"/>
  <c r="AL15" i="19"/>
  <c r="AU15" i="19" s="1"/>
  <c r="X25" i="80"/>
  <c r="Y25" i="80"/>
  <c r="AJ19" i="70"/>
  <c r="AK19" i="70"/>
  <c r="AT19" i="70" s="1"/>
  <c r="AJ14" i="57"/>
  <c r="AK14" i="57"/>
  <c r="AT14" i="57" s="1"/>
  <c r="AS10" i="14"/>
  <c r="AL10" i="14"/>
  <c r="AU10" i="14" s="1"/>
  <c r="AJ6" i="24"/>
  <c r="AK6" i="24"/>
  <c r="AT6" i="24" s="1"/>
  <c r="AS3" i="19"/>
  <c r="AL3" i="19"/>
  <c r="AU3" i="19" s="1"/>
  <c r="AR23" i="45"/>
  <c r="AS21" i="12"/>
  <c r="AL21" i="12"/>
  <c r="AU21" i="12" s="1"/>
  <c r="AR23" i="12"/>
  <c r="AR25" i="12" s="1"/>
  <c r="AL23" i="12"/>
  <c r="AU23" i="12" s="1"/>
  <c r="AJ12" i="18"/>
  <c r="AK12" i="18"/>
  <c r="AT12" i="18" s="1"/>
  <c r="AS10" i="12"/>
  <c r="AL10" i="12"/>
  <c r="AU10" i="12" s="1"/>
  <c r="S21" i="1"/>
  <c r="AC20" i="1"/>
  <c r="AB21" i="1" s="1"/>
  <c r="S15" i="1"/>
  <c r="AC14" i="1"/>
  <c r="AB15" i="1" s="1"/>
  <c r="AC8" i="1"/>
  <c r="AB9" i="1" s="1"/>
  <c r="S9" i="1"/>
  <c r="AS18" i="19"/>
  <c r="AL18" i="19"/>
  <c r="AU18" i="19" s="1"/>
  <c r="W23" i="58"/>
  <c r="AG22" i="58"/>
  <c r="AP22" i="58" s="1"/>
  <c r="AF22" i="58"/>
  <c r="AO22" i="58" s="1"/>
  <c r="AE22" i="58"/>
  <c r="AJ11" i="4"/>
  <c r="AK11" i="4"/>
  <c r="AT11" i="4" s="1"/>
  <c r="AJ5" i="4"/>
  <c r="AK5" i="4"/>
  <c r="AT5" i="4" s="1"/>
  <c r="AE25" i="84"/>
  <c r="AG25" i="84"/>
  <c r="AP25" i="84" s="1"/>
  <c r="AF25" i="84"/>
  <c r="AO25" i="84" s="1"/>
  <c r="W26" i="84"/>
  <c r="W26" i="82"/>
  <c r="AG25" i="82"/>
  <c r="AP25" i="82" s="1"/>
  <c r="AF25" i="82"/>
  <c r="AO25" i="82" s="1"/>
  <c r="AE25" i="82"/>
  <c r="Y26" i="37"/>
  <c r="X26" i="37"/>
  <c r="AI23" i="87"/>
  <c r="AN23" i="87"/>
  <c r="Y25" i="27"/>
  <c r="X25" i="27"/>
  <c r="AN23" i="77"/>
  <c r="AI23" i="77"/>
  <c r="X24" i="83"/>
  <c r="Y24" i="83"/>
  <c r="Z24" i="83" s="1"/>
  <c r="X24" i="43"/>
  <c r="Y24" i="43"/>
  <c r="AI24" i="40"/>
  <c r="AN24" i="40"/>
  <c r="AJ17" i="23"/>
  <c r="AK17" i="23"/>
  <c r="AT17" i="23" s="1"/>
  <c r="AJ11" i="23"/>
  <c r="AK11" i="23"/>
  <c r="AT11" i="23" s="1"/>
  <c r="AJ5" i="23"/>
  <c r="AK5" i="23"/>
  <c r="AT5" i="23" s="1"/>
  <c r="AJ20" i="6"/>
  <c r="AK20" i="6"/>
  <c r="AT20" i="6" s="1"/>
  <c r="AJ14" i="6"/>
  <c r="AK14" i="6"/>
  <c r="AT14" i="6" s="1"/>
  <c r="AJ8" i="6"/>
  <c r="AK8" i="6"/>
  <c r="AT8" i="6" s="1"/>
  <c r="AG23" i="54"/>
  <c r="AP23" i="54" s="1"/>
  <c r="AP25" i="54" s="1"/>
  <c r="AE23" i="54"/>
  <c r="AF23" i="54"/>
  <c r="AO23" i="54" s="1"/>
  <c r="AO25" i="54" s="1"/>
  <c r="AJ18" i="21"/>
  <c r="AK18" i="21"/>
  <c r="AT18" i="21" s="1"/>
  <c r="AJ12" i="21"/>
  <c r="AK12" i="21"/>
  <c r="AT12" i="21" s="1"/>
  <c r="AJ6" i="21"/>
  <c r="AK6" i="21"/>
  <c r="AT6" i="21" s="1"/>
  <c r="AR23" i="49"/>
  <c r="AR25" i="49" s="1"/>
  <c r="AH24" i="75"/>
  <c r="AQ24" i="75" s="1"/>
  <c r="AS20" i="14"/>
  <c r="AL20" i="14"/>
  <c r="AU20" i="14" s="1"/>
  <c r="AR22" i="11"/>
  <c r="AJ17" i="56"/>
  <c r="AK17" i="56"/>
  <c r="AT17" i="56" s="1"/>
  <c r="AJ11" i="56"/>
  <c r="AK11" i="56"/>
  <c r="AT11" i="56" s="1"/>
  <c r="AJ5" i="56"/>
  <c r="AK5" i="56"/>
  <c r="AT5" i="56" s="1"/>
  <c r="AH25" i="48"/>
  <c r="AQ25" i="48" s="1"/>
  <c r="AH23" i="60"/>
  <c r="AQ23" i="60" s="1"/>
  <c r="AQ25" i="60" s="1"/>
  <c r="AZ3" i="60"/>
  <c r="AR22" i="22"/>
  <c r="AR24" i="92"/>
  <c r="AS19" i="12"/>
  <c r="AL19" i="12"/>
  <c r="AU19" i="12" s="1"/>
  <c r="AS9" i="14"/>
  <c r="AL9" i="14"/>
  <c r="AU9" i="14" s="1"/>
  <c r="AJ17" i="3"/>
  <c r="AK17" i="3"/>
  <c r="AT17" i="3" s="1"/>
  <c r="AJ11" i="3"/>
  <c r="AK11" i="3"/>
  <c r="AT11" i="3" s="1"/>
  <c r="AJ5" i="3"/>
  <c r="AK5" i="3"/>
  <c r="AT5" i="3" s="1"/>
  <c r="AN24" i="80"/>
  <c r="AI24" i="80"/>
  <c r="AR23" i="29"/>
  <c r="AJ18" i="70"/>
  <c r="AK18" i="70"/>
  <c r="AT18" i="70" s="1"/>
  <c r="AJ12" i="70"/>
  <c r="AK12" i="70"/>
  <c r="AT12" i="70" s="1"/>
  <c r="AJ6" i="70"/>
  <c r="AK6" i="70"/>
  <c r="AT6" i="70" s="1"/>
  <c r="AJ19" i="57"/>
  <c r="AK19" i="57"/>
  <c r="AT19" i="57" s="1"/>
  <c r="AJ13" i="57"/>
  <c r="AK13" i="57"/>
  <c r="AT13" i="57" s="1"/>
  <c r="AJ7" i="57"/>
  <c r="AK7" i="57"/>
  <c r="AT7" i="57" s="1"/>
  <c r="AS20" i="12"/>
  <c r="AL20" i="12"/>
  <c r="AU20" i="12" s="1"/>
  <c r="AH24" i="88"/>
  <c r="AQ24" i="88" s="1"/>
  <c r="AJ17" i="24"/>
  <c r="AK17" i="24"/>
  <c r="AT17" i="24" s="1"/>
  <c r="AJ11" i="24"/>
  <c r="AK11" i="24"/>
  <c r="AT11" i="24" s="1"/>
  <c r="AJ5" i="24"/>
  <c r="AK5" i="24"/>
  <c r="AT5" i="24" s="1"/>
  <c r="AH24" i="90"/>
  <c r="AQ24" i="90" s="1"/>
  <c r="AJ5" i="49"/>
  <c r="AK5" i="49"/>
  <c r="AT5" i="49" s="1"/>
  <c r="AR23" i="75"/>
  <c r="Y25" i="42"/>
  <c r="X25" i="42"/>
  <c r="X24" i="81"/>
  <c r="Y24" i="81"/>
  <c r="AS17" i="19"/>
  <c r="AL17" i="19"/>
  <c r="AU17" i="19" s="1"/>
  <c r="AJ17" i="18"/>
  <c r="AK17" i="18"/>
  <c r="AT17" i="18" s="1"/>
  <c r="AJ11" i="18"/>
  <c r="AK11" i="18"/>
  <c r="AT11" i="18" s="1"/>
  <c r="AJ5" i="18"/>
  <c r="AK5" i="18"/>
  <c r="AT5" i="18" s="1"/>
  <c r="AS4" i="64"/>
  <c r="AS25" i="64" s="1"/>
  <c r="AL4" i="64"/>
  <c r="AU4" i="64" s="1"/>
  <c r="AI23" i="47"/>
  <c r="AN23" i="47"/>
  <c r="W25" i="73"/>
  <c r="AG24" i="73"/>
  <c r="AP24" i="73" s="1"/>
  <c r="AF24" i="73"/>
  <c r="AO24" i="73" s="1"/>
  <c r="AE24" i="73"/>
  <c r="AR23" i="32"/>
  <c r="AS12" i="14"/>
  <c r="AL12" i="14"/>
  <c r="AU12" i="14" s="1"/>
  <c r="S20" i="1"/>
  <c r="AC19" i="1"/>
  <c r="AB20" i="1" s="1"/>
  <c r="S14" i="1"/>
  <c r="AC13" i="1"/>
  <c r="AB14" i="1" s="1"/>
  <c r="S8" i="1"/>
  <c r="AC7" i="1"/>
  <c r="AB8" i="1" s="1"/>
  <c r="S23" i="1"/>
  <c r="AC22" i="1"/>
  <c r="AB23" i="1" s="1"/>
  <c r="AN23" i="56"/>
  <c r="AN25" i="56" s="1"/>
  <c r="AI23" i="56"/>
  <c r="AJ22" i="4"/>
  <c r="AK22" i="4"/>
  <c r="AT22" i="4" s="1"/>
  <c r="AJ16" i="4"/>
  <c r="AK16" i="4"/>
  <c r="AT16" i="4" s="1"/>
  <c r="AJ10" i="4"/>
  <c r="AK10" i="4"/>
  <c r="AT10" i="4" s="1"/>
  <c r="AB4" i="4"/>
  <c r="AJ3" i="4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N23" i="20"/>
  <c r="AN25" i="20" s="1"/>
  <c r="AI23" i="20"/>
  <c r="AN22" i="28"/>
  <c r="AI22" i="28"/>
  <c r="AN23" i="55"/>
  <c r="AN25" i="55" s="1"/>
  <c r="AI23" i="55"/>
  <c r="AS17" i="12"/>
  <c r="AL17" i="12"/>
  <c r="AU17" i="12" s="1"/>
  <c r="AN23" i="83"/>
  <c r="AI23" i="83"/>
  <c r="AX23" i="20"/>
  <c r="S23" i="20" s="1"/>
  <c r="AC23" i="20" s="1"/>
  <c r="AJ23" i="20" s="1"/>
  <c r="AS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J18" i="23"/>
  <c r="AK18" i="23"/>
  <c r="AT18" i="23" s="1"/>
  <c r="AJ9" i="6"/>
  <c r="AK9" i="6"/>
  <c r="AT9" i="6" s="1"/>
  <c r="AJ6" i="56"/>
  <c r="AK6" i="56"/>
  <c r="AT6" i="56" s="1"/>
  <c r="AH24" i="25"/>
  <c r="AQ24" i="25" s="1"/>
  <c r="AJ18" i="3"/>
  <c r="AK18" i="3"/>
  <c r="AT18" i="3" s="1"/>
  <c r="AR23" i="90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AR23" i="1"/>
  <c r="AR25" i="1" s="1"/>
  <c r="AJ19" i="6"/>
  <c r="AK19" i="6"/>
  <c r="AT19" i="6" s="1"/>
  <c r="AJ13" i="6"/>
  <c r="AK13" i="6"/>
  <c r="AT13" i="6" s="1"/>
  <c r="AJ7" i="6"/>
  <c r="AK7" i="6"/>
  <c r="AT7" i="6" s="1"/>
  <c r="AL23" i="14"/>
  <c r="AU23" i="14" s="1"/>
  <c r="AR23" i="14"/>
  <c r="AR25" i="14" s="1"/>
  <c r="AJ8" i="49"/>
  <c r="AK8" i="49"/>
  <c r="AT8" i="49" s="1"/>
  <c r="W24" i="34"/>
  <c r="AG23" i="34"/>
  <c r="AP23" i="34" s="1"/>
  <c r="AF23" i="34"/>
  <c r="AO23" i="34" s="1"/>
  <c r="AE23" i="34"/>
  <c r="AJ17" i="21"/>
  <c r="AK17" i="21"/>
  <c r="AT17" i="21" s="1"/>
  <c r="AJ11" i="21"/>
  <c r="AK11" i="21"/>
  <c r="AT11" i="21" s="1"/>
  <c r="AJ5" i="21"/>
  <c r="AK5" i="21"/>
  <c r="AT5" i="21" s="1"/>
  <c r="AG25" i="96"/>
  <c r="AP25" i="96" s="1"/>
  <c r="AF25" i="96"/>
  <c r="AO25" i="96" s="1"/>
  <c r="W26" i="96"/>
  <c r="AE25" i="96"/>
  <c r="AS6" i="12"/>
  <c r="AL6" i="12"/>
  <c r="AU6" i="12" s="1"/>
  <c r="AH24" i="36"/>
  <c r="AQ24" i="36" s="1"/>
  <c r="AS20" i="19"/>
  <c r="AL20" i="19"/>
  <c r="AU20" i="19" s="1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X23" i="89"/>
  <c r="Y23" i="89"/>
  <c r="AH23" i="78"/>
  <c r="AQ23" i="78" s="1"/>
  <c r="AN23" i="31"/>
  <c r="AI23" i="31"/>
  <c r="AJ21" i="49"/>
  <c r="AK21" i="49"/>
  <c r="AT21" i="49" s="1"/>
  <c r="AR23" i="46"/>
  <c r="AS21" i="19"/>
  <c r="AL21" i="19"/>
  <c r="AU21" i="19" s="1"/>
  <c r="AJ22" i="3"/>
  <c r="AK22" i="3"/>
  <c r="AT22" i="3" s="1"/>
  <c r="AJ16" i="3"/>
  <c r="AK16" i="3"/>
  <c r="AT16" i="3" s="1"/>
  <c r="AJ10" i="3"/>
  <c r="AK10" i="3"/>
  <c r="AT10" i="3" s="1"/>
  <c r="AB4" i="3"/>
  <c r="AJ3" i="3"/>
  <c r="AR23" i="94"/>
  <c r="X24" i="95"/>
  <c r="Y24" i="95"/>
  <c r="AJ17" i="70"/>
  <c r="AK17" i="70"/>
  <c r="AT17" i="70" s="1"/>
  <c r="AJ11" i="70"/>
  <c r="AK11" i="70"/>
  <c r="AT11" i="70" s="1"/>
  <c r="AJ5" i="70"/>
  <c r="AK5" i="70"/>
  <c r="AT5" i="70" s="1"/>
  <c r="AH23" i="22"/>
  <c r="AQ23" i="22" s="1"/>
  <c r="AQ25" i="22" s="1"/>
  <c r="AZ3" i="22"/>
  <c r="AX22" i="22" s="1"/>
  <c r="S22" i="22" s="1"/>
  <c r="AC22" i="22" s="1"/>
  <c r="AB23" i="22" s="1"/>
  <c r="AN23" i="76"/>
  <c r="AI23" i="76"/>
  <c r="AJ18" i="57"/>
  <c r="AK18" i="57"/>
  <c r="AT18" i="57" s="1"/>
  <c r="AJ12" i="57"/>
  <c r="AK12" i="57"/>
  <c r="AT12" i="57" s="1"/>
  <c r="AJ6" i="57"/>
  <c r="AK6" i="57"/>
  <c r="AT6" i="57" s="1"/>
  <c r="AS16" i="14"/>
  <c r="AL16" i="14"/>
  <c r="AU16" i="14" s="1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AS10" i="19"/>
  <c r="AL10" i="19"/>
  <c r="AU10" i="19" s="1"/>
  <c r="AH23" i="93"/>
  <c r="AQ23" i="93" s="1"/>
  <c r="AR22" i="93"/>
  <c r="AR22" i="72"/>
  <c r="AJ11" i="49"/>
  <c r="AK11" i="49"/>
  <c r="AT11" i="49" s="1"/>
  <c r="AS9" i="12"/>
  <c r="AL9" i="12"/>
  <c r="AU9" i="12" s="1"/>
  <c r="AS5" i="14"/>
  <c r="AL5" i="14"/>
  <c r="AU5" i="14" s="1"/>
  <c r="AR23" i="36"/>
  <c r="AK22" i="1"/>
  <c r="AT22" i="1" s="1"/>
  <c r="AR23" i="88"/>
  <c r="AS7" i="19"/>
  <c r="AL7" i="19"/>
  <c r="AU7" i="19" s="1"/>
  <c r="AR24" i="48"/>
  <c r="AR22" i="78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J18" i="49"/>
  <c r="AK18" i="49"/>
  <c r="AT18" i="49" s="1"/>
  <c r="AR23" i="86"/>
  <c r="AH25" i="92"/>
  <c r="AQ25" i="92" s="1"/>
  <c r="AJ22" i="49"/>
  <c r="AK22" i="49"/>
  <c r="AT22" i="49" s="1"/>
  <c r="AS16" i="12"/>
  <c r="AL16" i="12"/>
  <c r="AU16" i="12" s="1"/>
  <c r="AH25" i="30"/>
  <c r="AQ25" i="30" s="1"/>
  <c r="AR23" i="39"/>
  <c r="AC18" i="1"/>
  <c r="AB19" i="1" s="1"/>
  <c r="S19" i="1"/>
  <c r="AC12" i="1"/>
  <c r="AB13" i="1" s="1"/>
  <c r="S13" i="1"/>
  <c r="S7" i="1"/>
  <c r="AC6" i="1"/>
  <c r="AB7" i="1" s="1"/>
  <c r="AH23" i="38"/>
  <c r="AQ23" i="38" s="1"/>
  <c r="AS6" i="19"/>
  <c r="AL6" i="19"/>
  <c r="AU6" i="19" s="1"/>
  <c r="AJ21" i="4"/>
  <c r="AK21" i="4"/>
  <c r="AT21" i="4" s="1"/>
  <c r="AJ15" i="4"/>
  <c r="AK15" i="4"/>
  <c r="AT15" i="4" s="1"/>
  <c r="AJ9" i="4"/>
  <c r="AK9" i="4"/>
  <c r="AT9" i="4" s="1"/>
  <c r="AJ23" i="59"/>
  <c r="AS23" i="59" s="1"/>
  <c r="AK23" i="59"/>
  <c r="AT23" i="59" s="1"/>
  <c r="AH24" i="94"/>
  <c r="AQ24" i="94" s="1"/>
  <c r="AR23" i="35"/>
  <c r="X23" i="85"/>
  <c r="Y23" i="85"/>
  <c r="AK23" i="56"/>
  <c r="AT23" i="56" s="1"/>
  <c r="AI23" i="8"/>
  <c r="AN23" i="8"/>
  <c r="AN25" i="8" s="1"/>
  <c r="X26" i="26"/>
  <c r="Y26" i="26"/>
  <c r="AJ12" i="23"/>
  <c r="AK12" i="23"/>
  <c r="AT12" i="23" s="1"/>
  <c r="AJ15" i="6"/>
  <c r="AK15" i="6"/>
  <c r="AT15" i="6" s="1"/>
  <c r="AJ19" i="21"/>
  <c r="AK19" i="21"/>
  <c r="AT19" i="21" s="1"/>
  <c r="AN22" i="7"/>
  <c r="AI22" i="7"/>
  <c r="AS4" i="69"/>
  <c r="AL4" i="69"/>
  <c r="AU4" i="69" s="1"/>
  <c r="AU25" i="69" s="1"/>
  <c r="C11" i="69" s="1"/>
  <c r="F22" i="97" s="1"/>
  <c r="AH24" i="45"/>
  <c r="AQ24" i="45" s="1"/>
  <c r="AH24" i="46"/>
  <c r="AQ24" i="46" s="1"/>
  <c r="AE24" i="29"/>
  <c r="W25" i="29"/>
  <c r="AG24" i="29"/>
  <c r="AP24" i="29" s="1"/>
  <c r="AF24" i="29"/>
  <c r="AO24" i="29" s="1"/>
  <c r="Y23" i="71"/>
  <c r="X23" i="71"/>
  <c r="AJ9" i="23"/>
  <c r="AK9" i="23"/>
  <c r="AT9" i="23" s="1"/>
  <c r="AJ6" i="6"/>
  <c r="AK6" i="6"/>
  <c r="AT6" i="6" s="1"/>
  <c r="AJ14" i="49"/>
  <c r="AK14" i="49"/>
  <c r="AT14" i="49" s="1"/>
  <c r="AJ16" i="21"/>
  <c r="AK16" i="21"/>
  <c r="AT16" i="21" s="1"/>
  <c r="AJ10" i="21"/>
  <c r="AK10" i="21"/>
  <c r="AT10" i="21" s="1"/>
  <c r="AJ3" i="21"/>
  <c r="AB4" i="2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S8" i="14"/>
  <c r="AL8" i="14"/>
  <c r="AU8" i="14" s="1"/>
  <c r="X24" i="91"/>
  <c r="Y24" i="91"/>
  <c r="AJ23" i="3"/>
  <c r="AS23" i="3" s="1"/>
  <c r="AK23" i="3"/>
  <c r="AT23" i="3" s="1"/>
  <c r="AX22" i="8"/>
  <c r="S22" i="8" s="1"/>
  <c r="AC22" i="8" s="1"/>
  <c r="AB23" i="8" s="1"/>
  <c r="AN23" i="51"/>
  <c r="AN25" i="51" s="1"/>
  <c r="AI23" i="51"/>
  <c r="AJ21" i="56"/>
  <c r="AK21" i="56"/>
  <c r="AT21" i="56" s="1"/>
  <c r="AJ15" i="56"/>
  <c r="AK15" i="56"/>
  <c r="AT15" i="56" s="1"/>
  <c r="AJ9" i="56"/>
  <c r="AK9" i="56"/>
  <c r="AT9" i="56" s="1"/>
  <c r="AH25" i="79"/>
  <c r="AQ25" i="79" s="1"/>
  <c r="AS19" i="19"/>
  <c r="AL19" i="19"/>
  <c r="AU19" i="19" s="1"/>
  <c r="AH24" i="44"/>
  <c r="AQ24" i="44" s="1"/>
  <c r="AR23" i="3"/>
  <c r="AR25" i="3" s="1"/>
  <c r="AE23" i="78"/>
  <c r="W24" i="78"/>
  <c r="AG23" i="78"/>
  <c r="AP23" i="78" s="1"/>
  <c r="AF23" i="78"/>
  <c r="AO23" i="78" s="1"/>
  <c r="AF23" i="66"/>
  <c r="AO23" i="66" s="1"/>
  <c r="AO25" i="66" s="1"/>
  <c r="AG23" i="66"/>
  <c r="AP23" i="66" s="1"/>
  <c r="AP25" i="66" s="1"/>
  <c r="AE23" i="66"/>
  <c r="AJ23" i="70"/>
  <c r="AS23" i="70" s="1"/>
  <c r="AK23" i="70"/>
  <c r="AT23" i="70" s="1"/>
  <c r="AH24" i="86"/>
  <c r="AQ24" i="86" s="1"/>
  <c r="AS7" i="12"/>
  <c r="AL7" i="12"/>
  <c r="AU7" i="12" s="1"/>
  <c r="AS4" i="50"/>
  <c r="AS25" i="50" s="1"/>
  <c r="AL4" i="50"/>
  <c r="AU4" i="50" s="1"/>
  <c r="AU25" i="50" s="1"/>
  <c r="C11" i="50" s="1"/>
  <c r="F3" i="97" s="1"/>
  <c r="AH24" i="39"/>
  <c r="AQ24" i="39" s="1"/>
  <c r="AS15" i="14"/>
  <c r="AL15" i="14"/>
  <c r="AU15" i="14" s="1"/>
  <c r="AR22" i="38"/>
  <c r="W23" i="15"/>
  <c r="AG22" i="15"/>
  <c r="AP22" i="15" s="1"/>
  <c r="AF22" i="15"/>
  <c r="AO22" i="15" s="1"/>
  <c r="AE22" i="15"/>
  <c r="AN23" i="57"/>
  <c r="AN25" i="57" s="1"/>
  <c r="AI23" i="57"/>
  <c r="AJ21" i="3"/>
  <c r="AK21" i="3"/>
  <c r="AT21" i="3" s="1"/>
  <c r="AJ15" i="3"/>
  <c r="AK15" i="3"/>
  <c r="AT15" i="3" s="1"/>
  <c r="AJ9" i="3"/>
  <c r="AK9" i="3"/>
  <c r="AT9" i="3" s="1"/>
  <c r="AJ7" i="49"/>
  <c r="AK7" i="49"/>
  <c r="AT7" i="49" s="1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J16" i="49"/>
  <c r="AK16" i="49"/>
  <c r="AT16" i="49" s="1"/>
  <c r="AJ22" i="70"/>
  <c r="AK22" i="70"/>
  <c r="AT22" i="70" s="1"/>
  <c r="AJ16" i="70"/>
  <c r="AK16" i="70"/>
  <c r="AT16" i="70" s="1"/>
  <c r="AJ10" i="70"/>
  <c r="AK10" i="70"/>
  <c r="AT10" i="70" s="1"/>
  <c r="AB4" i="70"/>
  <c r="AJ3" i="70"/>
  <c r="Z23" i="22"/>
  <c r="AJ17" i="57"/>
  <c r="AK17" i="57"/>
  <c r="AT17" i="57" s="1"/>
  <c r="AJ11" i="57"/>
  <c r="AK11" i="57"/>
  <c r="AT11" i="57" s="1"/>
  <c r="AJ5" i="57"/>
  <c r="AK5" i="57"/>
  <c r="AT5" i="57" s="1"/>
  <c r="AS8" i="12"/>
  <c r="AL8" i="12"/>
  <c r="AU8" i="12" s="1"/>
  <c r="AJ4" i="14"/>
  <c r="AK4" i="14"/>
  <c r="AT4" i="14" s="1"/>
  <c r="AT25" i="14" s="1"/>
  <c r="AJ21" i="24"/>
  <c r="AK21" i="24"/>
  <c r="AT21" i="24" s="1"/>
  <c r="AJ15" i="24"/>
  <c r="AK15" i="24"/>
  <c r="AT15" i="24" s="1"/>
  <c r="AJ9" i="24"/>
  <c r="AK9" i="24"/>
  <c r="AT9" i="24" s="1"/>
  <c r="AF23" i="93"/>
  <c r="AO23" i="93" s="1"/>
  <c r="AE23" i="93"/>
  <c r="W24" i="93"/>
  <c r="AG23" i="93"/>
  <c r="AP23" i="93" s="1"/>
  <c r="AS13" i="14"/>
  <c r="AL13" i="14"/>
  <c r="AU13" i="14" s="1"/>
  <c r="AR24" i="84"/>
  <c r="AN23" i="74"/>
  <c r="AI23" i="74"/>
  <c r="AH23" i="11"/>
  <c r="AQ23" i="11" s="1"/>
  <c r="AQ25" i="11" s="1"/>
  <c r="AZ3" i="11"/>
  <c r="AX22" i="11" s="1"/>
  <c r="S22" i="11" s="1"/>
  <c r="AC22" i="11" s="1"/>
  <c r="AB23" i="11" s="1"/>
  <c r="AR23" i="25"/>
  <c r="AS5" i="19"/>
  <c r="AL5" i="19"/>
  <c r="AU5" i="19" s="1"/>
  <c r="AH23" i="72"/>
  <c r="AQ23" i="72" s="1"/>
  <c r="AQ25" i="72" s="1"/>
  <c r="AZ3" i="72"/>
  <c r="AX22" i="72" s="1"/>
  <c r="S22" i="72" s="1"/>
  <c r="AC22" i="72" s="1"/>
  <c r="AB23" i="72" s="1"/>
  <c r="AJ21" i="18"/>
  <c r="AK21" i="18"/>
  <c r="AT21" i="18" s="1"/>
  <c r="AJ15" i="18"/>
  <c r="AK15" i="18"/>
  <c r="AT15" i="18" s="1"/>
  <c r="AJ9" i="18"/>
  <c r="AK9" i="18"/>
  <c r="AT9" i="18" s="1"/>
  <c r="AK23" i="16"/>
  <c r="AT23" i="16" s="1"/>
  <c r="X24" i="47"/>
  <c r="Y24" i="47"/>
  <c r="AJ4" i="12"/>
  <c r="AK4" i="12"/>
  <c r="AT4" i="12" s="1"/>
  <c r="AT25" i="12" s="1"/>
  <c r="W26" i="30"/>
  <c r="AG25" i="30"/>
  <c r="AP25" i="30" s="1"/>
  <c r="AF25" i="30"/>
  <c r="AO25" i="30" s="1"/>
  <c r="AE25" i="30"/>
  <c r="AS18" i="14"/>
  <c r="AL18" i="14"/>
  <c r="AU18" i="14" s="1"/>
  <c r="S18" i="1"/>
  <c r="AC17" i="1"/>
  <c r="AB18" i="1" s="1"/>
  <c r="S12" i="1"/>
  <c r="AC11" i="1"/>
  <c r="AB12" i="1" s="1"/>
  <c r="AC5" i="1"/>
  <c r="AB6" i="1" s="1"/>
  <c r="S6" i="1"/>
  <c r="AJ20" i="4"/>
  <c r="AK20" i="4"/>
  <c r="AT20" i="4" s="1"/>
  <c r="AJ14" i="4"/>
  <c r="AK14" i="4"/>
  <c r="AT14" i="4" s="1"/>
  <c r="AJ8" i="4"/>
  <c r="AK8" i="4"/>
  <c r="AT8" i="4" s="1"/>
  <c r="W25" i="94"/>
  <c r="AG24" i="94"/>
  <c r="AP24" i="94" s="1"/>
  <c r="AF24" i="94"/>
  <c r="AO24" i="94" s="1"/>
  <c r="AE24" i="94"/>
  <c r="AI23" i="52"/>
  <c r="AN23" i="52"/>
  <c r="AN25" i="52" s="1"/>
  <c r="AI24" i="27"/>
  <c r="AN24" i="27"/>
  <c r="Y24" i="77"/>
  <c r="X24" i="77"/>
  <c r="AI23" i="43"/>
  <c r="AN23" i="43"/>
  <c r="AJ7" i="21"/>
  <c r="AK7" i="21"/>
  <c r="AT7" i="21" s="1"/>
  <c r="AS4" i="62"/>
  <c r="AS25" i="62" s="1"/>
  <c r="AL4" i="62"/>
  <c r="AU4" i="62" s="1"/>
  <c r="AU25" i="62" s="1"/>
  <c r="C11" i="62" s="1"/>
  <c r="F15" i="97" s="1"/>
  <c r="AS18" i="12"/>
  <c r="AL18" i="12"/>
  <c r="AU18" i="12" s="1"/>
  <c r="AS14" i="19"/>
  <c r="AL14" i="19"/>
  <c r="AU14" i="19" s="1"/>
  <c r="AN23" i="91"/>
  <c r="AI23" i="91"/>
  <c r="AJ18" i="56"/>
  <c r="AK18" i="56"/>
  <c r="AT18" i="56" s="1"/>
  <c r="AI23" i="5"/>
  <c r="AN23" i="5"/>
  <c r="AN25" i="5" s="1"/>
  <c r="AJ15" i="49"/>
  <c r="AK15" i="49"/>
  <c r="AT15" i="49" s="1"/>
  <c r="AH24" i="32"/>
  <c r="AQ24" i="32" s="1"/>
  <c r="AS4" i="68"/>
  <c r="AS25" i="68" s="1"/>
  <c r="AL4" i="68"/>
  <c r="AU4" i="68" s="1"/>
  <c r="AU25" i="68" s="1"/>
  <c r="C11" i="68" s="1"/>
  <c r="F21" i="97" s="1"/>
  <c r="AJ12" i="3"/>
  <c r="AK12" i="3"/>
  <c r="AT12" i="3" s="1"/>
  <c r="AK23" i="65"/>
  <c r="AT23" i="65" s="1"/>
  <c r="AI23" i="16"/>
  <c r="AN23" i="16"/>
  <c r="AN25" i="16" s="1"/>
  <c r="AI23" i="95"/>
  <c r="AN23" i="95"/>
  <c r="AJ7" i="70"/>
  <c r="AK7" i="70"/>
  <c r="AT7" i="70" s="1"/>
  <c r="X24" i="76"/>
  <c r="Y24" i="76"/>
  <c r="AJ8" i="57"/>
  <c r="AK8" i="57"/>
  <c r="AT8" i="57" s="1"/>
  <c r="AJ12" i="24"/>
  <c r="AK12" i="24"/>
  <c r="AT12" i="24" s="1"/>
  <c r="AS22" i="19"/>
  <c r="AL22" i="19"/>
  <c r="AU22" i="19" s="1"/>
  <c r="AR23" i="70"/>
  <c r="AR25" i="70" s="1"/>
  <c r="AU25" i="64"/>
  <c r="C11" i="64" s="1"/>
  <c r="F17" i="97" s="1"/>
  <c r="AS17" i="14"/>
  <c r="AL17" i="14"/>
  <c r="AU17" i="14" s="1"/>
  <c r="AI23" i="81"/>
  <c r="AN23" i="81"/>
  <c r="AJ6" i="18"/>
  <c r="AK6" i="18"/>
  <c r="AT6" i="18" s="1"/>
  <c r="AJ17" i="4"/>
  <c r="AK17" i="4"/>
  <c r="AT17" i="4" s="1"/>
  <c r="AJ12" i="6"/>
  <c r="AK12" i="6"/>
  <c r="AT12" i="6" s="1"/>
  <c r="AJ20" i="23"/>
  <c r="AK20" i="23"/>
  <c r="AT20" i="23" s="1"/>
  <c r="AJ8" i="23"/>
  <c r="AK8" i="23"/>
  <c r="AT8" i="23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J11" i="6"/>
  <c r="AK11" i="6"/>
  <c r="AT11" i="6" s="1"/>
  <c r="AJ5" i="6"/>
  <c r="AK5" i="6"/>
  <c r="AT5" i="6" s="1"/>
  <c r="AJ21" i="21"/>
  <c r="AK21" i="21"/>
  <c r="AT21" i="21" s="1"/>
  <c r="AJ15" i="21"/>
  <c r="AK15" i="21"/>
  <c r="AT15" i="21" s="1"/>
  <c r="AJ9" i="21"/>
  <c r="AK9" i="21"/>
  <c r="AT9" i="21" s="1"/>
  <c r="AX22" i="2"/>
  <c r="S22" i="2" s="1"/>
  <c r="AC22" i="2" s="1"/>
  <c r="AB23" i="2" s="1"/>
  <c r="AS12" i="12"/>
  <c r="AL12" i="12"/>
  <c r="AU12" i="12" s="1"/>
  <c r="AL23" i="6"/>
  <c r="AU23" i="6" s="1"/>
  <c r="AR23" i="6"/>
  <c r="AR25" i="6" s="1"/>
  <c r="Z24" i="36"/>
  <c r="AS8" i="19"/>
  <c r="AL8" i="19"/>
  <c r="AU8" i="19" s="1"/>
  <c r="AI23" i="59"/>
  <c r="AN23" i="59"/>
  <c r="AN25" i="59" s="1"/>
  <c r="AH24" i="29"/>
  <c r="AQ24" i="29" s="1"/>
  <c r="AJ13" i="49"/>
  <c r="AK13" i="49"/>
  <c r="AT13" i="49" s="1"/>
  <c r="AJ20" i="56"/>
  <c r="AK20" i="56"/>
  <c r="AT20" i="56" s="1"/>
  <c r="AJ14" i="56"/>
  <c r="AK14" i="56"/>
  <c r="AT14" i="56" s="1"/>
  <c r="AJ8" i="56"/>
  <c r="AK8" i="56"/>
  <c r="AT8" i="56" s="1"/>
  <c r="AI23" i="2"/>
  <c r="AN23" i="2"/>
  <c r="AN25" i="2" s="1"/>
  <c r="AI22" i="89"/>
  <c r="AN22" i="89"/>
  <c r="Z25" i="79"/>
  <c r="AL23" i="21"/>
  <c r="AU23" i="21" s="1"/>
  <c r="AR23" i="21"/>
  <c r="AR25" i="21" s="1"/>
  <c r="AX3" i="54"/>
  <c r="S3" i="54" s="1"/>
  <c r="AC3" i="54" s="1"/>
  <c r="AX23" i="54"/>
  <c r="S23" i="54" s="1"/>
  <c r="AC2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Z24" i="86"/>
  <c r="AS9" i="19"/>
  <c r="AL9" i="19"/>
  <c r="AU9" i="19" s="1"/>
  <c r="AJ20" i="3"/>
  <c r="AK20" i="3"/>
  <c r="AT20" i="3" s="1"/>
  <c r="AJ14" i="3"/>
  <c r="AK14" i="3"/>
  <c r="AT14" i="3" s="1"/>
  <c r="AJ8" i="3"/>
  <c r="AK8" i="3"/>
  <c r="AT8" i="3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13" i="19"/>
  <c r="AL13" i="19"/>
  <c r="AU13" i="19" s="1"/>
  <c r="AH24" i="35"/>
  <c r="AQ24" i="35" s="1"/>
  <c r="AX22" i="66"/>
  <c r="S22" i="66" s="1"/>
  <c r="AC22" i="66" s="1"/>
  <c r="AB23" i="66" s="1"/>
  <c r="AB4" i="49"/>
  <c r="AJ3" i="49"/>
  <c r="AJ21" i="70"/>
  <c r="AK21" i="70"/>
  <c r="AT21" i="70" s="1"/>
  <c r="AJ15" i="70"/>
  <c r="AK15" i="70"/>
  <c r="AT15" i="70" s="1"/>
  <c r="AJ9" i="70"/>
  <c r="AK9" i="70"/>
  <c r="AT9" i="70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S3" i="14"/>
  <c r="AL3" i="14"/>
  <c r="AU3" i="14" s="1"/>
  <c r="AS22" i="14"/>
  <c r="AL22" i="14"/>
  <c r="AU22" i="14" s="1"/>
  <c r="AJ20" i="24"/>
  <c r="AK20" i="24"/>
  <c r="AT20" i="24" s="1"/>
  <c r="AJ14" i="24"/>
  <c r="AK14" i="24"/>
  <c r="AT14" i="24" s="1"/>
  <c r="AJ8" i="24"/>
  <c r="AK8" i="24"/>
  <c r="AT8" i="24" s="1"/>
  <c r="AR24" i="79"/>
  <c r="AI23" i="10"/>
  <c r="AN23" i="10"/>
  <c r="AN25" i="10" s="1"/>
  <c r="AS16" i="19"/>
  <c r="AL16" i="19"/>
  <c r="AU16" i="19" s="1"/>
  <c r="AJ17" i="49"/>
  <c r="AK17" i="49"/>
  <c r="AT17" i="49" s="1"/>
  <c r="AS15" i="12"/>
  <c r="AL15" i="12"/>
  <c r="AU15" i="12" s="1"/>
  <c r="AL23" i="4"/>
  <c r="AU23" i="4" s="1"/>
  <c r="AR23" i="4"/>
  <c r="AR25" i="4" s="1"/>
  <c r="AS11" i="14"/>
  <c r="AL11" i="14"/>
  <c r="AU11" i="14" s="1"/>
  <c r="AN24" i="42"/>
  <c r="AI24" i="42"/>
  <c r="Z23" i="11"/>
  <c r="AS5" i="12"/>
  <c r="AL5" i="12"/>
  <c r="AU5" i="12" s="1"/>
  <c r="AR23" i="44"/>
  <c r="AJ20" i="18"/>
  <c r="AK20" i="18"/>
  <c r="AT20" i="18" s="1"/>
  <c r="AJ14" i="18"/>
  <c r="AK14" i="18"/>
  <c r="AT14" i="18" s="1"/>
  <c r="AJ8" i="18"/>
  <c r="AK8" i="18"/>
  <c r="AT8" i="18" s="1"/>
  <c r="AK6" i="49"/>
  <c r="AT6" i="49" s="1"/>
  <c r="AJ6" i="49"/>
  <c r="Y23" i="63"/>
  <c r="X23" i="63"/>
  <c r="AS3" i="12"/>
  <c r="AL3" i="12"/>
  <c r="AU3" i="12" s="1"/>
  <c r="AS22" i="12"/>
  <c r="AL22" i="12"/>
  <c r="AU22" i="12" s="1"/>
  <c r="S17" i="1"/>
  <c r="AC16" i="1"/>
  <c r="AB17" i="1" s="1"/>
  <c r="S11" i="1"/>
  <c r="AC10" i="1"/>
  <c r="AB11" i="1" s="1"/>
  <c r="S5" i="1"/>
  <c r="AC4" i="1"/>
  <c r="AB5" i="1" s="1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12" i="19"/>
  <c r="AL12" i="19"/>
  <c r="AU12" i="19" s="1"/>
  <c r="X25" i="41"/>
  <c r="Y25" i="41"/>
  <c r="AH22" i="58"/>
  <c r="AQ22" i="58" s="1"/>
  <c r="AJ19" i="4"/>
  <c r="AK19" i="4"/>
  <c r="AT19" i="4" s="1"/>
  <c r="AJ13" i="4"/>
  <c r="AK13" i="4"/>
  <c r="AT13" i="4" s="1"/>
  <c r="AJ7" i="4"/>
  <c r="AK7" i="4"/>
  <c r="AT7" i="4" s="1"/>
  <c r="AH25" i="82"/>
  <c r="AQ25" i="82" s="1"/>
  <c r="X23" i="28"/>
  <c r="Y23" i="28"/>
  <c r="Y25" i="40"/>
  <c r="X25" i="40"/>
  <c r="AI25" i="26"/>
  <c r="AN25" i="26"/>
  <c r="AJ21" i="6"/>
  <c r="AK21" i="6"/>
  <c r="AT21" i="6" s="1"/>
  <c r="AJ13" i="21"/>
  <c r="AK13" i="21"/>
  <c r="AT13" i="21" s="1"/>
  <c r="AJ12" i="56"/>
  <c r="AK12" i="56"/>
  <c r="AT12" i="56" s="1"/>
  <c r="AJ6" i="3"/>
  <c r="AK6" i="3"/>
  <c r="AT6" i="3" s="1"/>
  <c r="AS4" i="17"/>
  <c r="AS25" i="17" s="1"/>
  <c r="AL4" i="17"/>
  <c r="AU4" i="17" s="1"/>
  <c r="AU25" i="17" s="1"/>
  <c r="C11" i="17" s="1"/>
  <c r="AJ10" i="49"/>
  <c r="AK10" i="49"/>
  <c r="AT10" i="49" s="1"/>
  <c r="AJ13" i="70"/>
  <c r="AK13" i="70"/>
  <c r="AT13" i="70" s="1"/>
  <c r="AJ20" i="57"/>
  <c r="AK20" i="57"/>
  <c r="AT20" i="57" s="1"/>
  <c r="AJ18" i="24"/>
  <c r="AK18" i="24"/>
  <c r="AT18" i="24" s="1"/>
  <c r="X24" i="74"/>
  <c r="Y24" i="74"/>
  <c r="AS7" i="14"/>
  <c r="AL7" i="14"/>
  <c r="AU7" i="14" s="1"/>
  <c r="AJ18" i="18"/>
  <c r="AK18" i="18"/>
  <c r="AT18" i="18" s="1"/>
  <c r="AJ12" i="49"/>
  <c r="AK12" i="49"/>
  <c r="AT12" i="49" s="1"/>
  <c r="AI24" i="41"/>
  <c r="AN24" i="4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J21" i="23"/>
  <c r="AK21" i="23"/>
  <c r="AT21" i="23" s="1"/>
  <c r="AJ15" i="23"/>
  <c r="AK15" i="23"/>
  <c r="AT15" i="23" s="1"/>
  <c r="AJ18" i="6"/>
  <c r="AK18" i="6"/>
  <c r="AT18" i="6" s="1"/>
  <c r="AJ22" i="21"/>
  <c r="AK22" i="21"/>
  <c r="AT22" i="21" s="1"/>
  <c r="AI22" i="71"/>
  <c r="AN22" i="71"/>
  <c r="AX22" i="52"/>
  <c r="S22" i="52" s="1"/>
  <c r="AC22" i="52" s="1"/>
  <c r="AB23" i="52" s="1"/>
  <c r="AJ14" i="23"/>
  <c r="AK14" i="23"/>
  <c r="AT14" i="23" s="1"/>
  <c r="AJ17" i="6"/>
  <c r="AK17" i="6"/>
  <c r="AT17" i="6" s="1"/>
  <c r="AR24" i="82"/>
  <c r="AN23" i="65"/>
  <c r="AN25" i="65" s="1"/>
  <c r="AI23" i="65"/>
  <c r="AJ19" i="23"/>
  <c r="AK19" i="23"/>
  <c r="AT19" i="23" s="1"/>
  <c r="AJ13" i="23"/>
  <c r="AK13" i="23"/>
  <c r="AT13" i="23" s="1"/>
  <c r="AJ7" i="23"/>
  <c r="AK7" i="23"/>
  <c r="AT7" i="23" s="1"/>
  <c r="AX22" i="55"/>
  <c r="S22" i="55" s="1"/>
  <c r="AC22" i="55" s="1"/>
  <c r="AB23" i="55" s="1"/>
  <c r="AJ22" i="6"/>
  <c r="AK22" i="6"/>
  <c r="AT22" i="6" s="1"/>
  <c r="AJ16" i="6"/>
  <c r="AK16" i="6"/>
  <c r="AT16" i="6" s="1"/>
  <c r="AJ10" i="6"/>
  <c r="AK10" i="6"/>
  <c r="AT10" i="6" s="1"/>
  <c r="AB4" i="6"/>
  <c r="AJ3" i="6"/>
  <c r="AJ23" i="49"/>
  <c r="AS23" i="49" s="1"/>
  <c r="AK23" i="49"/>
  <c r="AT23" i="49" s="1"/>
  <c r="AJ20" i="49"/>
  <c r="AK20" i="49"/>
  <c r="AT20" i="49" s="1"/>
  <c r="AK20" i="21"/>
  <c r="AT20" i="21" s="1"/>
  <c r="AJ20" i="21"/>
  <c r="AK14" i="21"/>
  <c r="AT14" i="21" s="1"/>
  <c r="AJ14" i="21"/>
  <c r="AK8" i="21"/>
  <c r="AT8" i="21" s="1"/>
  <c r="AJ8" i="21"/>
  <c r="Y23" i="7"/>
  <c r="X23" i="7"/>
  <c r="AS14" i="14"/>
  <c r="AL14" i="14"/>
  <c r="AU14" i="14" s="1"/>
  <c r="W24" i="33"/>
  <c r="AG23" i="33"/>
  <c r="AP23" i="33" s="1"/>
  <c r="AF23" i="33"/>
  <c r="AO23" i="33" s="1"/>
  <c r="AE23" i="33"/>
  <c r="AS4" i="13"/>
  <c r="AL4" i="13"/>
  <c r="AU4" i="13" s="1"/>
  <c r="AU25" i="13" s="1"/>
  <c r="C11" i="13" s="1"/>
  <c r="AJ19" i="56"/>
  <c r="AK19" i="56"/>
  <c r="AT19" i="56" s="1"/>
  <c r="AJ13" i="56"/>
  <c r="AK13" i="56"/>
  <c r="AT13" i="56" s="1"/>
  <c r="AJ7" i="56"/>
  <c r="AK7" i="56"/>
  <c r="AT7" i="56" s="1"/>
  <c r="Z24" i="44"/>
  <c r="Y24" i="31"/>
  <c r="X24" i="31"/>
  <c r="AJ9" i="49"/>
  <c r="AK9" i="49"/>
  <c r="AT9" i="49" s="1"/>
  <c r="AX22" i="54"/>
  <c r="S22" i="54" s="1"/>
  <c r="AC22" i="54" s="1"/>
  <c r="AB23" i="54" s="1"/>
  <c r="AX22" i="51"/>
  <c r="S22" i="51" s="1"/>
  <c r="AC22" i="51" s="1"/>
  <c r="AB23" i="51" s="1"/>
  <c r="AJ23" i="57"/>
  <c r="AS23" i="57" s="1"/>
  <c r="AK23" i="57"/>
  <c r="AT23" i="57" s="1"/>
  <c r="AS13" i="12"/>
  <c r="AL13" i="12"/>
  <c r="AU13" i="12" s="1"/>
  <c r="AS25" i="69"/>
  <c r="AR24" i="30"/>
  <c r="Z24" i="39"/>
  <c r="AS21" i="14"/>
  <c r="AL21" i="14"/>
  <c r="AU21" i="14" s="1"/>
  <c r="AJ19" i="3"/>
  <c r="AK19" i="3"/>
  <c r="AT19" i="3" s="1"/>
  <c r="AJ13" i="3"/>
  <c r="AK13" i="3"/>
  <c r="AT13" i="3" s="1"/>
  <c r="AJ7" i="3"/>
  <c r="AK7" i="3"/>
  <c r="AT7" i="3" s="1"/>
  <c r="AX22" i="5"/>
  <c r="S22" i="5" s="1"/>
  <c r="AC22" i="5" s="1"/>
  <c r="AB23" i="5" s="1"/>
  <c r="AS11" i="12"/>
  <c r="AL11" i="12"/>
  <c r="AU11" i="12" s="1"/>
  <c r="AL23" i="23"/>
  <c r="AU23" i="23" s="1"/>
  <c r="AR23" i="23"/>
  <c r="AR25" i="23" s="1"/>
  <c r="Z24" i="35"/>
  <c r="AX23" i="65"/>
  <c r="S23" i="65" s="1"/>
  <c r="AC23" i="65" s="1"/>
  <c r="AJ23" i="65" s="1"/>
  <c r="AS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J20" i="70"/>
  <c r="AK20" i="70"/>
  <c r="AT20" i="70" s="1"/>
  <c r="AJ14" i="70"/>
  <c r="AK14" i="70"/>
  <c r="AT14" i="70" s="1"/>
  <c r="AJ8" i="70"/>
  <c r="AK8" i="70"/>
  <c r="AT8" i="70" s="1"/>
  <c r="AJ21" i="57"/>
  <c r="AK21" i="57"/>
  <c r="AT21" i="57" s="1"/>
  <c r="AJ15" i="57"/>
  <c r="AK15" i="57"/>
  <c r="AT15" i="57" s="1"/>
  <c r="AJ9" i="57"/>
  <c r="AK9" i="57"/>
  <c r="AT9" i="57" s="1"/>
  <c r="AS14" i="12"/>
  <c r="AL14" i="12"/>
  <c r="AU14" i="12" s="1"/>
  <c r="AJ19" i="24"/>
  <c r="AK19" i="24"/>
  <c r="AT19" i="24" s="1"/>
  <c r="AJ13" i="24"/>
  <c r="AK13" i="24"/>
  <c r="AT13" i="24" s="1"/>
  <c r="AJ7" i="24"/>
  <c r="AK7" i="24"/>
  <c r="AT7" i="24" s="1"/>
  <c r="AJ4" i="19"/>
  <c r="AK4" i="19"/>
  <c r="AT4" i="19" s="1"/>
  <c r="AT25" i="19" s="1"/>
  <c r="AS25" i="13"/>
  <c r="AS11" i="19"/>
  <c r="AL11" i="19"/>
  <c r="AU11" i="19" s="1"/>
  <c r="AR21" i="58"/>
  <c r="AL23" i="18"/>
  <c r="AU23" i="18" s="1"/>
  <c r="AR23" i="18"/>
  <c r="AR25" i="18" s="1"/>
  <c r="Z23" i="72"/>
  <c r="AJ19" i="18"/>
  <c r="AK19" i="18"/>
  <c r="AT19" i="18" s="1"/>
  <c r="AJ13" i="18"/>
  <c r="AK13" i="18"/>
  <c r="AT13" i="18" s="1"/>
  <c r="AJ7" i="18"/>
  <c r="AK7" i="18"/>
  <c r="AT7" i="18" s="1"/>
  <c r="AI22" i="63"/>
  <c r="AN22" i="63"/>
  <c r="AS6" i="14"/>
  <c r="AL6" i="14"/>
  <c r="AU6" i="14" s="1"/>
  <c r="AC15" i="1"/>
  <c r="AB16" i="1" s="1"/>
  <c r="S16" i="1"/>
  <c r="S10" i="1"/>
  <c r="AC9" i="1"/>
  <c r="AB10" i="1" s="1"/>
  <c r="S4" i="1"/>
  <c r="AC3" i="1"/>
  <c r="AX22" i="10"/>
  <c r="S22" i="10" s="1"/>
  <c r="AC22" i="10" s="1"/>
  <c r="AB23" i="10" s="1"/>
  <c r="AJ18" i="4"/>
  <c r="AK18" i="4"/>
  <c r="AT18" i="4" s="1"/>
  <c r="AJ12" i="4"/>
  <c r="AK12" i="4"/>
  <c r="AT12" i="4" s="1"/>
  <c r="AJ6" i="4"/>
  <c r="AK6" i="4"/>
  <c r="AT6" i="4" s="1"/>
  <c r="AH25" i="84"/>
  <c r="AQ25" i="84" s="1"/>
  <c r="AI22" i="85"/>
  <c r="AN22" i="85"/>
  <c r="AI25" i="37"/>
  <c r="AN25" i="37"/>
  <c r="AS19" i="14"/>
  <c r="AL19" i="14"/>
  <c r="AU19" i="14" s="1"/>
  <c r="X24" i="87"/>
  <c r="Y24" i="87"/>
  <c r="AE25" i="48" l="1"/>
  <c r="W25" i="88"/>
  <c r="Z23" i="71"/>
  <c r="Z23" i="85"/>
  <c r="Z23" i="89"/>
  <c r="W24" i="89" s="1"/>
  <c r="AG24" i="45"/>
  <c r="AP24" i="45" s="1"/>
  <c r="AF24" i="45"/>
  <c r="AO24" i="45" s="1"/>
  <c r="AE24" i="45"/>
  <c r="Z26" i="37"/>
  <c r="AE24" i="25"/>
  <c r="AE23" i="60"/>
  <c r="Z24" i="77"/>
  <c r="Z24" i="91"/>
  <c r="Z26" i="26"/>
  <c r="AF23" i="60"/>
  <c r="AO23" i="60" s="1"/>
  <c r="AO25" i="60" s="1"/>
  <c r="AG24" i="25"/>
  <c r="AP24" i="25" s="1"/>
  <c r="AL23" i="70"/>
  <c r="AU23" i="70" s="1"/>
  <c r="Z23" i="7"/>
  <c r="AF23" i="7" s="1"/>
  <c r="AO23" i="7" s="1"/>
  <c r="AO25" i="7" s="1"/>
  <c r="Z23" i="28"/>
  <c r="AF23" i="28" s="1"/>
  <c r="AO23" i="28" s="1"/>
  <c r="Z24" i="87"/>
  <c r="AG24" i="87" s="1"/>
  <c r="AP24" i="87" s="1"/>
  <c r="Z24" i="95"/>
  <c r="AG24" i="95" s="1"/>
  <c r="AP24" i="95" s="1"/>
  <c r="AF24" i="88"/>
  <c r="AO24" i="88" s="1"/>
  <c r="W25" i="25"/>
  <c r="Z24" i="31"/>
  <c r="AG24" i="31" s="1"/>
  <c r="AP24" i="31" s="1"/>
  <c r="Z24" i="43"/>
  <c r="AF24" i="43" s="1"/>
  <c r="AO24" i="43" s="1"/>
  <c r="AG23" i="28"/>
  <c r="AP23" i="28" s="1"/>
  <c r="W25" i="87"/>
  <c r="AG23" i="89"/>
  <c r="AP23" i="89" s="1"/>
  <c r="AF23" i="89"/>
  <c r="AO23" i="89" s="1"/>
  <c r="AE23" i="89"/>
  <c r="AG23" i="7"/>
  <c r="AP23" i="7" s="1"/>
  <c r="AP25" i="7" s="1"/>
  <c r="AG23" i="71"/>
  <c r="AP23" i="71" s="1"/>
  <c r="AP25" i="71" s="1"/>
  <c r="AF23" i="71"/>
  <c r="AO23" i="71" s="1"/>
  <c r="AO25" i="71" s="1"/>
  <c r="AE23" i="71"/>
  <c r="W25" i="83"/>
  <c r="AG24" i="83"/>
  <c r="AP24" i="83" s="1"/>
  <c r="AF24" i="83"/>
  <c r="AO24" i="83" s="1"/>
  <c r="AE24" i="83"/>
  <c r="AE24" i="91"/>
  <c r="AF24" i="91"/>
  <c r="AO24" i="91" s="1"/>
  <c r="W25" i="91"/>
  <c r="AG24" i="91"/>
  <c r="AP24" i="91" s="1"/>
  <c r="AR22" i="63"/>
  <c r="AS20" i="70"/>
  <c r="AL20" i="70"/>
  <c r="AU20" i="70" s="1"/>
  <c r="AJ23" i="52"/>
  <c r="AS23" i="52" s="1"/>
  <c r="AK23" i="52"/>
  <c r="AT23" i="52" s="1"/>
  <c r="AS18" i="6"/>
  <c r="AL18" i="6"/>
  <c r="AU18" i="6" s="1"/>
  <c r="AS18" i="18"/>
  <c r="AL18" i="18"/>
  <c r="AU18" i="18" s="1"/>
  <c r="AJ6" i="10"/>
  <c r="AK6" i="10"/>
  <c r="AT6" i="10" s="1"/>
  <c r="AS20" i="18"/>
  <c r="AL20" i="18"/>
  <c r="AU20" i="18" s="1"/>
  <c r="AS9" i="70"/>
  <c r="AL9" i="70"/>
  <c r="AU9" i="70" s="1"/>
  <c r="AJ4" i="49"/>
  <c r="AK4" i="49"/>
  <c r="AT4" i="49" s="1"/>
  <c r="AT25" i="49" s="1"/>
  <c r="AJ19" i="51"/>
  <c r="AK19" i="51"/>
  <c r="AT19" i="51" s="1"/>
  <c r="AJ9" i="54"/>
  <c r="AK9" i="54"/>
  <c r="AT9" i="54" s="1"/>
  <c r="AJ16" i="55"/>
  <c r="AK16" i="55"/>
  <c r="AT16" i="55" s="1"/>
  <c r="AS7" i="70"/>
  <c r="AL7" i="70"/>
  <c r="AU7" i="70" s="1"/>
  <c r="AJ11" i="66"/>
  <c r="AK11" i="66"/>
  <c r="AT11" i="66" s="1"/>
  <c r="Y24" i="78"/>
  <c r="X24" i="78"/>
  <c r="AJ8" i="2"/>
  <c r="AK8" i="2"/>
  <c r="AT8" i="2" s="1"/>
  <c r="AJ17" i="16"/>
  <c r="AK17" i="16"/>
  <c r="AT17" i="16" s="1"/>
  <c r="AS16" i="3"/>
  <c r="AL16" i="3"/>
  <c r="AU16" i="3" s="1"/>
  <c r="AJ8" i="8"/>
  <c r="AK8" i="8"/>
  <c r="AT8" i="8" s="1"/>
  <c r="AS7" i="6"/>
  <c r="AL7" i="6"/>
  <c r="AU7" i="6" s="1"/>
  <c r="AS16" i="23"/>
  <c r="AL16" i="23"/>
  <c r="AU16" i="23" s="1"/>
  <c r="AJ10" i="20"/>
  <c r="AK10" i="20"/>
  <c r="AT10" i="20" s="1"/>
  <c r="AR23" i="55"/>
  <c r="AR25" i="55" s="1"/>
  <c r="AJ10" i="59"/>
  <c r="AK10" i="59"/>
  <c r="AT10" i="59" s="1"/>
  <c r="AJ3" i="59"/>
  <c r="AB4" i="59"/>
  <c r="AJ23" i="1"/>
  <c r="AK23" i="1"/>
  <c r="AT23" i="1" s="1"/>
  <c r="AJ20" i="1"/>
  <c r="AK20" i="1"/>
  <c r="AT20" i="1" s="1"/>
  <c r="AR23" i="47"/>
  <c r="AS11" i="18"/>
  <c r="AL11" i="18"/>
  <c r="AU11" i="18" s="1"/>
  <c r="AH24" i="81"/>
  <c r="AQ24" i="81" s="1"/>
  <c r="AS7" i="57"/>
  <c r="AL7" i="57"/>
  <c r="AU7" i="57" s="1"/>
  <c r="AS11" i="3"/>
  <c r="AL11" i="3"/>
  <c r="AU11" i="3" s="1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L23" i="49"/>
  <c r="AU23" i="49" s="1"/>
  <c r="AS18" i="21"/>
  <c r="AL18" i="21"/>
  <c r="AU18" i="21" s="1"/>
  <c r="AR23" i="77"/>
  <c r="AR23" i="87"/>
  <c r="AI25" i="84"/>
  <c r="AN25" i="84"/>
  <c r="AI22" i="58"/>
  <c r="AN22" i="58"/>
  <c r="AS19" i="49"/>
  <c r="AL19" i="49"/>
  <c r="AU19" i="49" s="1"/>
  <c r="AN25" i="92"/>
  <c r="AI25" i="92"/>
  <c r="Y25" i="90"/>
  <c r="X25" i="90"/>
  <c r="AH24" i="87"/>
  <c r="AQ24" i="87" s="1"/>
  <c r="AS18" i="4"/>
  <c r="AL18" i="4"/>
  <c r="AU18" i="4" s="1"/>
  <c r="AG23" i="72"/>
  <c r="AP23" i="72" s="1"/>
  <c r="AP25" i="72" s="1"/>
  <c r="AF23" i="72"/>
  <c r="AO23" i="72" s="1"/>
  <c r="AO25" i="72" s="1"/>
  <c r="AE23" i="72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AJ23" i="51"/>
  <c r="AS23" i="51" s="1"/>
  <c r="AK23" i="51"/>
  <c r="AT23" i="51" s="1"/>
  <c r="AS20" i="21"/>
  <c r="AL20" i="21"/>
  <c r="AU20" i="21" s="1"/>
  <c r="AS3" i="6"/>
  <c r="AL3" i="6"/>
  <c r="AU3" i="6" s="1"/>
  <c r="AS13" i="23"/>
  <c r="AL13" i="23"/>
  <c r="AU13" i="23" s="1"/>
  <c r="AJ20" i="52"/>
  <c r="AK20" i="52"/>
  <c r="AT20" i="52" s="1"/>
  <c r="AJ14" i="52"/>
  <c r="AK14" i="52"/>
  <c r="AT14" i="52" s="1"/>
  <c r="AJ8" i="52"/>
  <c r="AK8" i="52"/>
  <c r="AT8" i="52" s="1"/>
  <c r="AS18" i="24"/>
  <c r="AL18" i="24"/>
  <c r="AU18" i="24" s="1"/>
  <c r="AS10" i="49"/>
  <c r="AL10" i="49"/>
  <c r="AU10" i="49" s="1"/>
  <c r="AS12" i="56"/>
  <c r="AL12" i="56"/>
  <c r="AU12" i="56" s="1"/>
  <c r="AR25" i="26"/>
  <c r="AJ17" i="10"/>
  <c r="AK17" i="10"/>
  <c r="AT17" i="10" s="1"/>
  <c r="AJ11" i="10"/>
  <c r="AK11" i="10"/>
  <c r="AT11" i="10" s="1"/>
  <c r="AJ5" i="10"/>
  <c r="AK5" i="10"/>
  <c r="AT5" i="10" s="1"/>
  <c r="AJ23" i="66"/>
  <c r="AS23" i="66" s="1"/>
  <c r="AK23" i="66"/>
  <c r="AT23" i="66" s="1"/>
  <c r="AJ18" i="5"/>
  <c r="AK18" i="5"/>
  <c r="AT18" i="5" s="1"/>
  <c r="AJ12" i="5"/>
  <c r="AK12" i="5"/>
  <c r="AT12" i="5" s="1"/>
  <c r="AJ6" i="5"/>
  <c r="AK6" i="5"/>
  <c r="AT6" i="5" s="1"/>
  <c r="AJ18" i="51"/>
  <c r="AK18" i="51"/>
  <c r="AT18" i="51" s="1"/>
  <c r="AJ12" i="51"/>
  <c r="AK12" i="51"/>
  <c r="AT12" i="51" s="1"/>
  <c r="AJ6" i="51"/>
  <c r="AK6" i="51"/>
  <c r="AT6" i="51" s="1"/>
  <c r="AJ20" i="54"/>
  <c r="AK20" i="54"/>
  <c r="AT20" i="54" s="1"/>
  <c r="AJ14" i="54"/>
  <c r="AK14" i="54"/>
  <c r="AT14" i="54" s="1"/>
  <c r="AJ8" i="54"/>
  <c r="AK8" i="54"/>
  <c r="AT8" i="54" s="1"/>
  <c r="AJ23" i="2"/>
  <c r="AS23" i="2" s="1"/>
  <c r="AK23" i="2"/>
  <c r="AT23" i="2" s="1"/>
  <c r="AS21" i="21"/>
  <c r="AL21" i="21"/>
  <c r="AU21" i="21" s="1"/>
  <c r="AJ21" i="55"/>
  <c r="AK21" i="55"/>
  <c r="AT21" i="55" s="1"/>
  <c r="AJ15" i="55"/>
  <c r="AK15" i="55"/>
  <c r="AT15" i="55" s="1"/>
  <c r="AJ9" i="55"/>
  <c r="AK9" i="55"/>
  <c r="AT9" i="55" s="1"/>
  <c r="AS12" i="6"/>
  <c r="AL12" i="6"/>
  <c r="AU12" i="6" s="1"/>
  <c r="AR23" i="81"/>
  <c r="AS8" i="57"/>
  <c r="AL8" i="57"/>
  <c r="AU8" i="57" s="1"/>
  <c r="AR23" i="5"/>
  <c r="AR25" i="5" s="1"/>
  <c r="AS7" i="21"/>
  <c r="AL7" i="21"/>
  <c r="AU7" i="21" s="1"/>
  <c r="AS14" i="4"/>
  <c r="AL14" i="4"/>
  <c r="AU14" i="4" s="1"/>
  <c r="AN25" i="30"/>
  <c r="AI25" i="30"/>
  <c r="AS9" i="18"/>
  <c r="AL9" i="18"/>
  <c r="AU9" i="18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I23" i="93"/>
  <c r="AN23" i="93"/>
  <c r="AS17" i="57"/>
  <c r="AL17" i="57"/>
  <c r="AU17" i="57" s="1"/>
  <c r="AJ22" i="66"/>
  <c r="AK22" i="66"/>
  <c r="AT22" i="66" s="1"/>
  <c r="AJ16" i="66"/>
  <c r="AK16" i="66"/>
  <c r="AT16" i="66" s="1"/>
  <c r="AJ10" i="66"/>
  <c r="AK10" i="66"/>
  <c r="AT10" i="66" s="1"/>
  <c r="AB4" i="66"/>
  <c r="AJ3" i="66"/>
  <c r="AI22" i="15"/>
  <c r="AN22" i="15"/>
  <c r="AI23" i="66"/>
  <c r="AN23" i="66"/>
  <c r="AN25" i="66" s="1"/>
  <c r="AS9" i="56"/>
  <c r="AL9" i="56"/>
  <c r="AU9" i="56" s="1"/>
  <c r="AJ19" i="2"/>
  <c r="AK19" i="2"/>
  <c r="AT19" i="2" s="1"/>
  <c r="AJ13" i="2"/>
  <c r="AK13" i="2"/>
  <c r="AT13" i="2" s="1"/>
  <c r="AJ7" i="2"/>
  <c r="AK7" i="2"/>
  <c r="AT7" i="2" s="1"/>
  <c r="AS3" i="21"/>
  <c r="AL3" i="21"/>
  <c r="AU3" i="21" s="1"/>
  <c r="AS14" i="49"/>
  <c r="AL14" i="49"/>
  <c r="AU14" i="49" s="1"/>
  <c r="AI24" i="29"/>
  <c r="AN24" i="29"/>
  <c r="AS15" i="6"/>
  <c r="AL15" i="6"/>
  <c r="AU15" i="6" s="1"/>
  <c r="AS15" i="4"/>
  <c r="AL15" i="4"/>
  <c r="AU15" i="4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S10" i="24"/>
  <c r="AL10" i="24"/>
  <c r="AU10" i="24" s="1"/>
  <c r="AS17" i="70"/>
  <c r="AL17" i="70"/>
  <c r="AU17" i="70" s="1"/>
  <c r="AS3" i="3"/>
  <c r="AL3" i="3"/>
  <c r="AU3" i="3" s="1"/>
  <c r="AS16" i="56"/>
  <c r="AL16" i="56"/>
  <c r="AU16" i="56" s="1"/>
  <c r="AJ19" i="8"/>
  <c r="AK19" i="8"/>
  <c r="AT19" i="8" s="1"/>
  <c r="AJ13" i="8"/>
  <c r="AK13" i="8"/>
  <c r="AT13" i="8" s="1"/>
  <c r="AJ7" i="8"/>
  <c r="AK7" i="8"/>
  <c r="AT7" i="8" s="1"/>
  <c r="AS17" i="21"/>
  <c r="AL17" i="21"/>
  <c r="AU17" i="21" s="1"/>
  <c r="AS3" i="23"/>
  <c r="AL3" i="23"/>
  <c r="AU3" i="23" s="1"/>
  <c r="AS6" i="56"/>
  <c r="AL6" i="56"/>
  <c r="AU6" i="56" s="1"/>
  <c r="AJ21" i="20"/>
  <c r="AK21" i="20"/>
  <c r="AT21" i="20" s="1"/>
  <c r="AJ15" i="20"/>
  <c r="AK15" i="20"/>
  <c r="AT15" i="20" s="1"/>
  <c r="AJ9" i="20"/>
  <c r="AK9" i="20"/>
  <c r="AT9" i="20" s="1"/>
  <c r="AJ21" i="59"/>
  <c r="AK21" i="59"/>
  <c r="AT21" i="59" s="1"/>
  <c r="AJ15" i="59"/>
  <c r="AK15" i="59"/>
  <c r="AT15" i="59" s="1"/>
  <c r="AJ9" i="59"/>
  <c r="AK9" i="59"/>
  <c r="AT9" i="59" s="1"/>
  <c r="AS16" i="4"/>
  <c r="AL16" i="4"/>
  <c r="AU16" i="4" s="1"/>
  <c r="AN24" i="73"/>
  <c r="AI24" i="73"/>
  <c r="Z24" i="81"/>
  <c r="AS11" i="24"/>
  <c r="AL11" i="24"/>
  <c r="AU11" i="24" s="1"/>
  <c r="AR24" i="80"/>
  <c r="AX22" i="60"/>
  <c r="S22" i="60" s="1"/>
  <c r="AC22" i="60" s="1"/>
  <c r="AB23" i="60" s="1"/>
  <c r="AS17" i="56"/>
  <c r="AL17" i="56"/>
  <c r="AU17" i="56" s="1"/>
  <c r="AS14" i="6"/>
  <c r="AL14" i="6"/>
  <c r="AU14" i="6" s="1"/>
  <c r="AS11" i="23"/>
  <c r="AL11" i="23"/>
  <c r="AU11" i="23" s="1"/>
  <c r="AH24" i="43"/>
  <c r="AQ24" i="43" s="1"/>
  <c r="AH26" i="37"/>
  <c r="AQ26" i="37" s="1"/>
  <c r="AJ9" i="1"/>
  <c r="AK9" i="1"/>
  <c r="AT9" i="1" s="1"/>
  <c r="AS6" i="24"/>
  <c r="AL6" i="24"/>
  <c r="AU6" i="24" s="1"/>
  <c r="AS19" i="70"/>
  <c r="AL19" i="70"/>
  <c r="AU19" i="70" s="1"/>
  <c r="Y25" i="46"/>
  <c r="X25" i="46"/>
  <c r="X25" i="75"/>
  <c r="Y25" i="75"/>
  <c r="X25" i="88"/>
  <c r="Y25" i="88"/>
  <c r="AJ5" i="65"/>
  <c r="AK5" i="65"/>
  <c r="AT5" i="65" s="1"/>
  <c r="AS16" i="6"/>
  <c r="AL16" i="6"/>
  <c r="AU16" i="6" s="1"/>
  <c r="AJ21" i="52"/>
  <c r="AK21" i="52"/>
  <c r="AT21" i="52" s="1"/>
  <c r="AS19" i="4"/>
  <c r="AL19" i="4"/>
  <c r="AU19" i="4" s="1"/>
  <c r="AJ11" i="1"/>
  <c r="AK11" i="1"/>
  <c r="AT11" i="1" s="1"/>
  <c r="AJ19" i="5"/>
  <c r="AK19" i="5"/>
  <c r="AT19" i="5" s="1"/>
  <c r="AJ7" i="51"/>
  <c r="AK7" i="51"/>
  <c r="AT7" i="51" s="1"/>
  <c r="AJ21" i="54"/>
  <c r="AK21" i="54"/>
  <c r="AT21" i="54" s="1"/>
  <c r="AR22" i="89"/>
  <c r="AJ22" i="55"/>
  <c r="AK22" i="55"/>
  <c r="AT22" i="55" s="1"/>
  <c r="AS16" i="49"/>
  <c r="AL16" i="49"/>
  <c r="AU16" i="49" s="1"/>
  <c r="AH23" i="89"/>
  <c r="AQ23" i="89" s="1"/>
  <c r="AR22" i="85"/>
  <c r="AS7" i="18"/>
  <c r="AL7" i="18"/>
  <c r="AU7" i="18" s="1"/>
  <c r="AS13" i="24"/>
  <c r="AL13" i="24"/>
  <c r="AU13" i="24" s="1"/>
  <c r="AS9" i="57"/>
  <c r="AL9" i="57"/>
  <c r="AU9" i="57" s="1"/>
  <c r="AS8" i="70"/>
  <c r="AL8" i="70"/>
  <c r="AU8" i="70" s="1"/>
  <c r="AJ21" i="65"/>
  <c r="AK21" i="65"/>
  <c r="AT21" i="65" s="1"/>
  <c r="AJ15" i="65"/>
  <c r="AK15" i="65"/>
  <c r="AT15" i="65" s="1"/>
  <c r="AJ9" i="65"/>
  <c r="AK9" i="65"/>
  <c r="AT9" i="65" s="1"/>
  <c r="AJ23" i="5"/>
  <c r="AS23" i="5" s="1"/>
  <c r="AK23" i="5"/>
  <c r="AT23" i="5" s="1"/>
  <c r="AS19" i="3"/>
  <c r="AL19" i="3"/>
  <c r="AU19" i="3" s="1"/>
  <c r="AJ23" i="54"/>
  <c r="AS23" i="54" s="1"/>
  <c r="AK23" i="54"/>
  <c r="AT23" i="54" s="1"/>
  <c r="W25" i="44"/>
  <c r="AG24" i="44"/>
  <c r="AP24" i="44" s="1"/>
  <c r="AF24" i="44"/>
  <c r="AO24" i="44" s="1"/>
  <c r="AE24" i="44"/>
  <c r="AS19" i="56"/>
  <c r="AL19" i="56"/>
  <c r="AU19" i="56" s="1"/>
  <c r="X24" i="33"/>
  <c r="Y24" i="33"/>
  <c r="AJ4" i="6"/>
  <c r="AK4" i="6"/>
  <c r="AT4" i="6" s="1"/>
  <c r="AT25" i="6" s="1"/>
  <c r="AS22" i="6"/>
  <c r="AL22" i="6"/>
  <c r="AU22" i="6" s="1"/>
  <c r="AR22" i="71"/>
  <c r="AS15" i="23"/>
  <c r="AL15" i="23"/>
  <c r="AU15" i="23" s="1"/>
  <c r="AJ19" i="52"/>
  <c r="AK19" i="52"/>
  <c r="AT19" i="52" s="1"/>
  <c r="AJ13" i="52"/>
  <c r="AK13" i="52"/>
  <c r="AT13" i="52" s="1"/>
  <c r="AJ7" i="52"/>
  <c r="AK7" i="52"/>
  <c r="AT7" i="52" s="1"/>
  <c r="AR24" i="41"/>
  <c r="AH25" i="40"/>
  <c r="AQ25" i="40" s="1"/>
  <c r="AS7" i="4"/>
  <c r="AL7" i="4"/>
  <c r="AU7" i="4" s="1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J17" i="1"/>
  <c r="AK17" i="1"/>
  <c r="AT17" i="1" s="1"/>
  <c r="AH23" i="63"/>
  <c r="AQ23" i="63" s="1"/>
  <c r="AQ25" i="63" s="1"/>
  <c r="AZ3" i="63"/>
  <c r="AS8" i="18"/>
  <c r="AL8" i="18"/>
  <c r="AU8" i="18" s="1"/>
  <c r="AR23" i="10"/>
  <c r="AR25" i="10" s="1"/>
  <c r="AS14" i="24"/>
  <c r="AL14" i="24"/>
  <c r="AU14" i="24" s="1"/>
  <c r="AS16" i="57"/>
  <c r="AL16" i="57"/>
  <c r="AU16" i="57" s="1"/>
  <c r="AS15" i="70"/>
  <c r="AL15" i="70"/>
  <c r="AU15" i="70" s="1"/>
  <c r="AJ17" i="5"/>
  <c r="AK17" i="5"/>
  <c r="AT17" i="5" s="1"/>
  <c r="AJ11" i="5"/>
  <c r="AK11" i="5"/>
  <c r="AT11" i="5" s="1"/>
  <c r="AJ5" i="5"/>
  <c r="AK5" i="5"/>
  <c r="AT5" i="5" s="1"/>
  <c r="AS14" i="3"/>
  <c r="AL14" i="3"/>
  <c r="AU14" i="3" s="1"/>
  <c r="W25" i="86"/>
  <c r="AG24" i="86"/>
  <c r="AP24" i="86" s="1"/>
  <c r="AF24" i="86"/>
  <c r="AO24" i="86" s="1"/>
  <c r="AE24" i="86"/>
  <c r="AJ17" i="51"/>
  <c r="AK17" i="51"/>
  <c r="AT17" i="51" s="1"/>
  <c r="AJ11" i="51"/>
  <c r="AK11" i="51"/>
  <c r="AT11" i="51" s="1"/>
  <c r="AJ5" i="51"/>
  <c r="AK5" i="51"/>
  <c r="AT5" i="51" s="1"/>
  <c r="AJ19" i="54"/>
  <c r="AK19" i="54"/>
  <c r="AT19" i="54" s="1"/>
  <c r="AJ13" i="54"/>
  <c r="AK13" i="54"/>
  <c r="AT13" i="54" s="1"/>
  <c r="AJ7" i="54"/>
  <c r="AK7" i="54"/>
  <c r="AT7" i="54" s="1"/>
  <c r="AL23" i="2"/>
  <c r="AU23" i="2" s="1"/>
  <c r="AR23" i="2"/>
  <c r="AR25" i="2" s="1"/>
  <c r="AS20" i="56"/>
  <c r="AL20" i="56"/>
  <c r="AU20" i="56" s="1"/>
  <c r="W25" i="36"/>
  <c r="AG24" i="36"/>
  <c r="AP24" i="36" s="1"/>
  <c r="AF24" i="36"/>
  <c r="AO24" i="36" s="1"/>
  <c r="AE24" i="36"/>
  <c r="AJ20" i="55"/>
  <c r="AK20" i="55"/>
  <c r="AT20" i="55" s="1"/>
  <c r="AJ14" i="55"/>
  <c r="AK14" i="55"/>
  <c r="AT14" i="55" s="1"/>
  <c r="AJ8" i="55"/>
  <c r="AK8" i="55"/>
  <c r="AT8" i="55" s="1"/>
  <c r="AR23" i="95"/>
  <c r="AS12" i="3"/>
  <c r="AL12" i="3"/>
  <c r="AU12" i="3" s="1"/>
  <c r="AR24" i="27"/>
  <c r="Y25" i="94"/>
  <c r="X25" i="94"/>
  <c r="AJ18" i="1"/>
  <c r="AK18" i="1"/>
  <c r="AT18" i="1" s="1"/>
  <c r="AH24" i="47"/>
  <c r="AQ24" i="47" s="1"/>
  <c r="AJ23" i="11"/>
  <c r="AS23" i="11" s="1"/>
  <c r="AS21" i="24"/>
  <c r="AL21" i="24"/>
  <c r="AU21" i="24" s="1"/>
  <c r="AG23" i="22"/>
  <c r="AP23" i="22" s="1"/>
  <c r="AP25" i="22" s="1"/>
  <c r="AF23" i="22"/>
  <c r="AO23" i="22" s="1"/>
  <c r="AO25" i="22" s="1"/>
  <c r="AE23" i="22"/>
  <c r="AS16" i="70"/>
  <c r="AL16" i="70"/>
  <c r="AU16" i="70" s="1"/>
  <c r="AJ21" i="66"/>
  <c r="AK21" i="66"/>
  <c r="AT21" i="66" s="1"/>
  <c r="AJ15" i="66"/>
  <c r="AK15" i="66"/>
  <c r="AT15" i="66" s="1"/>
  <c r="AJ9" i="66"/>
  <c r="AK9" i="66"/>
  <c r="AT9" i="66" s="1"/>
  <c r="AS15" i="3"/>
  <c r="AL15" i="3"/>
  <c r="AU15" i="3" s="1"/>
  <c r="AI23" i="78"/>
  <c r="AN23" i="78"/>
  <c r="AJ23" i="8"/>
  <c r="AS23" i="8" s="1"/>
  <c r="AK23" i="8"/>
  <c r="AT23" i="8" s="1"/>
  <c r="AJ18" i="2"/>
  <c r="AK18" i="2"/>
  <c r="AT18" i="2" s="1"/>
  <c r="AJ12" i="2"/>
  <c r="AK12" i="2"/>
  <c r="AT12" i="2" s="1"/>
  <c r="AJ6" i="2"/>
  <c r="AK6" i="2"/>
  <c r="AT6" i="2" s="1"/>
  <c r="AR22" i="7"/>
  <c r="AR23" i="8"/>
  <c r="AR25" i="8" s="1"/>
  <c r="AJ13" i="1"/>
  <c r="AK13" i="1"/>
  <c r="AT13" i="1" s="1"/>
  <c r="AJ21" i="16"/>
  <c r="AK21" i="16"/>
  <c r="AT21" i="16" s="1"/>
  <c r="AJ15" i="16"/>
  <c r="AK15" i="16"/>
  <c r="AT15" i="16" s="1"/>
  <c r="AJ9" i="16"/>
  <c r="AK9" i="16"/>
  <c r="AT9" i="16" s="1"/>
  <c r="AS16" i="18"/>
  <c r="AL16" i="18"/>
  <c r="AU16" i="18" s="1"/>
  <c r="AJ22" i="1"/>
  <c r="AS18" i="57"/>
  <c r="AL18" i="57"/>
  <c r="AU18" i="57" s="1"/>
  <c r="AJ4" i="3"/>
  <c r="AK4" i="3"/>
  <c r="AT4" i="3" s="1"/>
  <c r="AT25" i="3" s="1"/>
  <c r="AS22" i="3"/>
  <c r="AL22" i="3"/>
  <c r="AU22" i="3" s="1"/>
  <c r="AJ4" i="56"/>
  <c r="AK4" i="56"/>
  <c r="AT4" i="56" s="1"/>
  <c r="AT25" i="56" s="1"/>
  <c r="AJ18" i="8"/>
  <c r="AK18" i="8"/>
  <c r="AT18" i="8" s="1"/>
  <c r="AJ12" i="8"/>
  <c r="AK12" i="8"/>
  <c r="AT12" i="8" s="1"/>
  <c r="AJ6" i="8"/>
  <c r="AK6" i="8"/>
  <c r="AT6" i="8" s="1"/>
  <c r="AS8" i="49"/>
  <c r="AL8" i="49"/>
  <c r="AU8" i="49" s="1"/>
  <c r="AS13" i="6"/>
  <c r="AL13" i="6"/>
  <c r="AU13" i="6" s="1"/>
  <c r="AJ4" i="23"/>
  <c r="AK4" i="23"/>
  <c r="AT4" i="23" s="1"/>
  <c r="AT25" i="23" s="1"/>
  <c r="AS22" i="23"/>
  <c r="AL22" i="23"/>
  <c r="AU22" i="23" s="1"/>
  <c r="AJ20" i="20"/>
  <c r="AK20" i="20"/>
  <c r="AT20" i="20" s="1"/>
  <c r="AJ14" i="20"/>
  <c r="AK14" i="20"/>
  <c r="AT14" i="20" s="1"/>
  <c r="AJ8" i="20"/>
  <c r="AK8" i="20"/>
  <c r="AT8" i="20" s="1"/>
  <c r="AR23" i="83"/>
  <c r="AR22" i="28"/>
  <c r="AJ20" i="59"/>
  <c r="AK20" i="59"/>
  <c r="AT20" i="59" s="1"/>
  <c r="AJ14" i="59"/>
  <c r="AK14" i="59"/>
  <c r="AT14" i="59" s="1"/>
  <c r="AJ8" i="59"/>
  <c r="AK8" i="59"/>
  <c r="AT8" i="59" s="1"/>
  <c r="AS3" i="4"/>
  <c r="AL3" i="4"/>
  <c r="AU3" i="4" s="1"/>
  <c r="AJ8" i="1"/>
  <c r="AK8" i="1"/>
  <c r="AT8" i="1" s="1"/>
  <c r="AS17" i="18"/>
  <c r="AL17" i="18"/>
  <c r="AU17" i="18" s="1"/>
  <c r="AH25" i="42"/>
  <c r="AQ25" i="42" s="1"/>
  <c r="AS5" i="49"/>
  <c r="AL5" i="49"/>
  <c r="AU5" i="49" s="1"/>
  <c r="AS13" i="57"/>
  <c r="AL13" i="57"/>
  <c r="AU13" i="57" s="1"/>
  <c r="AS12" i="70"/>
  <c r="AL12" i="70"/>
  <c r="AU12" i="70" s="1"/>
  <c r="AS17" i="3"/>
  <c r="AL17" i="3"/>
  <c r="AU17" i="3" s="1"/>
  <c r="AS6" i="21"/>
  <c r="AL6" i="21"/>
  <c r="AU6" i="21" s="1"/>
  <c r="AI23" i="54"/>
  <c r="AN23" i="54"/>
  <c r="AN25" i="54" s="1"/>
  <c r="AH25" i="27"/>
  <c r="AQ25" i="27" s="1"/>
  <c r="Y26" i="82"/>
  <c r="X26" i="82"/>
  <c r="AJ15" i="1"/>
  <c r="AK15" i="1"/>
  <c r="AT15" i="1" s="1"/>
  <c r="X26" i="48"/>
  <c r="Y26" i="48"/>
  <c r="Y24" i="38"/>
  <c r="X24" i="38"/>
  <c r="Z24" i="38" s="1"/>
  <c r="AN24" i="45"/>
  <c r="AI24" i="45"/>
  <c r="AI24" i="90"/>
  <c r="AN24" i="90"/>
  <c r="AI23" i="60"/>
  <c r="AN23" i="60"/>
  <c r="AN25" i="60" s="1"/>
  <c r="AS19" i="18"/>
  <c r="AL19" i="18"/>
  <c r="AU19" i="18" s="1"/>
  <c r="AS7" i="24"/>
  <c r="AL7" i="24"/>
  <c r="AU7" i="24" s="1"/>
  <c r="AS21" i="57"/>
  <c r="AL21" i="57"/>
  <c r="AU21" i="57" s="1"/>
  <c r="AJ9" i="52"/>
  <c r="AK9" i="52"/>
  <c r="AT9" i="52" s="1"/>
  <c r="AJ12" i="10"/>
  <c r="AK12" i="10"/>
  <c r="AT12" i="10" s="1"/>
  <c r="AR24" i="42"/>
  <c r="AJ7" i="5"/>
  <c r="AK7" i="5"/>
  <c r="AT7" i="5" s="1"/>
  <c r="AB4" i="54"/>
  <c r="AJ3" i="54"/>
  <c r="AJ10" i="55"/>
  <c r="AK10" i="55"/>
  <c r="AT10" i="55" s="1"/>
  <c r="AX23" i="72"/>
  <c r="S23" i="72" s="1"/>
  <c r="AC23" i="72" s="1"/>
  <c r="AJ23" i="72" s="1"/>
  <c r="AS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S10" i="70"/>
  <c r="AL10" i="70"/>
  <c r="AU10" i="70" s="1"/>
  <c r="AJ14" i="65"/>
  <c r="AK14" i="65"/>
  <c r="AT14" i="65" s="1"/>
  <c r="AS19" i="23"/>
  <c r="AL19" i="23"/>
  <c r="AU19" i="23" s="1"/>
  <c r="AS17" i="6"/>
  <c r="AL17" i="6"/>
  <c r="AU17" i="6" s="1"/>
  <c r="AJ18" i="52"/>
  <c r="AK18" i="52"/>
  <c r="AT18" i="52" s="1"/>
  <c r="AJ6" i="52"/>
  <c r="AK6" i="52"/>
  <c r="AT6" i="52" s="1"/>
  <c r="AS20" i="57"/>
  <c r="AL20" i="57"/>
  <c r="AU20" i="57" s="1"/>
  <c r="AS13" i="21"/>
  <c r="AL13" i="21"/>
  <c r="AU13" i="21" s="1"/>
  <c r="AJ21" i="10"/>
  <c r="AK21" i="10"/>
  <c r="AT21" i="10" s="1"/>
  <c r="AJ15" i="10"/>
  <c r="AK15" i="10"/>
  <c r="AT15" i="10" s="1"/>
  <c r="AJ9" i="10"/>
  <c r="AK9" i="10"/>
  <c r="AT9" i="10" s="1"/>
  <c r="AS17" i="49"/>
  <c r="AL17" i="49"/>
  <c r="AU17" i="49" s="1"/>
  <c r="AJ4" i="57"/>
  <c r="AK4" i="57"/>
  <c r="AT4" i="57" s="1"/>
  <c r="AT25" i="57" s="1"/>
  <c r="AJ22" i="5"/>
  <c r="AK22" i="5"/>
  <c r="AT22" i="5" s="1"/>
  <c r="AJ16" i="5"/>
  <c r="AK16" i="5"/>
  <c r="AT16" i="5" s="1"/>
  <c r="AJ10" i="5"/>
  <c r="AK10" i="5"/>
  <c r="AT10" i="5" s="1"/>
  <c r="AB4" i="5"/>
  <c r="AJ3" i="5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J18" i="54"/>
  <c r="AK18" i="54"/>
  <c r="AT18" i="54" s="1"/>
  <c r="AJ12" i="54"/>
  <c r="AK12" i="54"/>
  <c r="AT12" i="54" s="1"/>
  <c r="AJ6" i="54"/>
  <c r="AK6" i="54"/>
  <c r="AT6" i="54" s="1"/>
  <c r="AS9" i="21"/>
  <c r="AL9" i="21"/>
  <c r="AU9" i="21" s="1"/>
  <c r="AS5" i="6"/>
  <c r="AL5" i="6"/>
  <c r="AU5" i="6" s="1"/>
  <c r="AJ19" i="55"/>
  <c r="AK19" i="55"/>
  <c r="AT19" i="55" s="1"/>
  <c r="AJ13" i="55"/>
  <c r="AK13" i="55"/>
  <c r="AT13" i="55" s="1"/>
  <c r="AJ7" i="55"/>
  <c r="AK7" i="55"/>
  <c r="AT7" i="55" s="1"/>
  <c r="AS8" i="23"/>
  <c r="AL8" i="23"/>
  <c r="AU8" i="23" s="1"/>
  <c r="AS17" i="4"/>
  <c r="AL17" i="4"/>
  <c r="AU17" i="4" s="1"/>
  <c r="AH24" i="76"/>
  <c r="AQ24" i="76" s="1"/>
  <c r="AS18" i="56"/>
  <c r="AL18" i="56"/>
  <c r="AU18" i="56" s="1"/>
  <c r="AR23" i="43"/>
  <c r="AS20" i="4"/>
  <c r="AL20" i="4"/>
  <c r="AU20" i="4" s="1"/>
  <c r="Z24" i="47"/>
  <c r="AS15" i="18"/>
  <c r="AL15" i="18"/>
  <c r="AU15" i="18" s="1"/>
  <c r="AS5" i="57"/>
  <c r="AL5" i="57"/>
  <c r="AU5" i="57" s="1"/>
  <c r="AS3" i="70"/>
  <c r="AL3" i="70"/>
  <c r="AU3" i="70" s="1"/>
  <c r="AJ20" i="66"/>
  <c r="AK20" i="66"/>
  <c r="AT20" i="66" s="1"/>
  <c r="AJ14" i="66"/>
  <c r="AK14" i="66"/>
  <c r="AT14" i="66" s="1"/>
  <c r="AJ8" i="66"/>
  <c r="AK8" i="66"/>
  <c r="AT8" i="66" s="1"/>
  <c r="AS15" i="56"/>
  <c r="AL15" i="56"/>
  <c r="AU15" i="56" s="1"/>
  <c r="AJ17" i="2"/>
  <c r="AK17" i="2"/>
  <c r="AT17" i="2" s="1"/>
  <c r="AJ11" i="2"/>
  <c r="AK11" i="2"/>
  <c r="AT11" i="2" s="1"/>
  <c r="AJ5" i="2"/>
  <c r="AK5" i="2"/>
  <c r="AT5" i="2" s="1"/>
  <c r="AS10" i="21"/>
  <c r="AL10" i="21"/>
  <c r="AU10" i="21" s="1"/>
  <c r="AS6" i="6"/>
  <c r="AL6" i="6"/>
  <c r="AU6" i="6" s="1"/>
  <c r="AS12" i="23"/>
  <c r="AL12" i="23"/>
  <c r="AU12" i="23" s="1"/>
  <c r="AS21" i="4"/>
  <c r="AL21" i="4"/>
  <c r="AU21" i="4" s="1"/>
  <c r="AS22" i="49"/>
  <c r="AL22" i="49"/>
  <c r="AU22" i="49" s="1"/>
  <c r="AJ20" i="16"/>
  <c r="AK20" i="16"/>
  <c r="AT20" i="16" s="1"/>
  <c r="AJ14" i="16"/>
  <c r="AK14" i="16"/>
  <c r="AT14" i="16" s="1"/>
  <c r="AJ8" i="16"/>
  <c r="AK8" i="16"/>
  <c r="AT8" i="16" s="1"/>
  <c r="AJ4" i="18"/>
  <c r="AK4" i="18"/>
  <c r="AT4" i="18" s="1"/>
  <c r="AT25" i="18" s="1"/>
  <c r="AS16" i="24"/>
  <c r="AL16" i="24"/>
  <c r="AU16" i="24" s="1"/>
  <c r="AR23" i="76"/>
  <c r="AS5" i="70"/>
  <c r="AL5" i="70"/>
  <c r="AU5" i="70" s="1"/>
  <c r="AH24" i="95"/>
  <c r="AQ24" i="95" s="1"/>
  <c r="AS21" i="49"/>
  <c r="AL21" i="49"/>
  <c r="AU21" i="49" s="1"/>
  <c r="AS3" i="56"/>
  <c r="AL3" i="56"/>
  <c r="AU3" i="56" s="1"/>
  <c r="AS22" i="56"/>
  <c r="AL22" i="56"/>
  <c r="AU22" i="56" s="1"/>
  <c r="AJ17" i="8"/>
  <c r="AK17" i="8"/>
  <c r="AT17" i="8" s="1"/>
  <c r="AJ11" i="8"/>
  <c r="AK11" i="8"/>
  <c r="AT11" i="8" s="1"/>
  <c r="AJ5" i="8"/>
  <c r="AK5" i="8"/>
  <c r="AT5" i="8" s="1"/>
  <c r="AI25" i="96"/>
  <c r="AN25" i="96"/>
  <c r="AS5" i="21"/>
  <c r="AL5" i="21"/>
  <c r="AU5" i="21" s="1"/>
  <c r="AN23" i="34"/>
  <c r="AI23" i="34"/>
  <c r="AS9" i="6"/>
  <c r="AL9" i="6"/>
  <c r="AU9" i="6" s="1"/>
  <c r="AJ19" i="20"/>
  <c r="AK19" i="20"/>
  <c r="AT19" i="20" s="1"/>
  <c r="AJ13" i="20"/>
  <c r="AK13" i="20"/>
  <c r="AT13" i="20" s="1"/>
  <c r="AJ7" i="20"/>
  <c r="AK7" i="20"/>
  <c r="AT7" i="20" s="1"/>
  <c r="AJ19" i="59"/>
  <c r="AK19" i="59"/>
  <c r="AT19" i="59" s="1"/>
  <c r="AJ13" i="59"/>
  <c r="AK13" i="59"/>
  <c r="AT13" i="59" s="1"/>
  <c r="AJ7" i="59"/>
  <c r="AK7" i="59"/>
  <c r="AT7" i="59" s="1"/>
  <c r="AJ4" i="4"/>
  <c r="AK4" i="4"/>
  <c r="AT4" i="4" s="1"/>
  <c r="AT25" i="4" s="1"/>
  <c r="AS22" i="4"/>
  <c r="AL22" i="4"/>
  <c r="AU22" i="4" s="1"/>
  <c r="AS17" i="24"/>
  <c r="AL17" i="24"/>
  <c r="AU17" i="24" s="1"/>
  <c r="AS5" i="56"/>
  <c r="AL5" i="56"/>
  <c r="AU5" i="56" s="1"/>
  <c r="AS20" i="6"/>
  <c r="AL20" i="6"/>
  <c r="AU20" i="6" s="1"/>
  <c r="AS17" i="23"/>
  <c r="AL17" i="23"/>
  <c r="AU17" i="23" s="1"/>
  <c r="AF26" i="37"/>
  <c r="AO26" i="37" s="1"/>
  <c r="AE26" i="37"/>
  <c r="W27" i="37"/>
  <c r="AG26" i="37"/>
  <c r="AP26" i="37" s="1"/>
  <c r="Y26" i="84"/>
  <c r="X26" i="84"/>
  <c r="AS5" i="4"/>
  <c r="AL5" i="4"/>
  <c r="AU5" i="4" s="1"/>
  <c r="Y23" i="58"/>
  <c r="X23" i="58"/>
  <c r="Z23" i="58" s="1"/>
  <c r="AS12" i="18"/>
  <c r="AL12" i="18"/>
  <c r="AU12" i="18" s="1"/>
  <c r="AH25" i="80"/>
  <c r="AQ25" i="80" s="1"/>
  <c r="X26" i="92"/>
  <c r="Y26" i="92"/>
  <c r="AN24" i="32"/>
  <c r="AI24" i="32"/>
  <c r="Y25" i="45"/>
  <c r="X25" i="45"/>
  <c r="AN24" i="25"/>
  <c r="AI24" i="25"/>
  <c r="AR25" i="37"/>
  <c r="AJ11" i="65"/>
  <c r="AK11" i="65"/>
  <c r="AT11" i="65" s="1"/>
  <c r="AJ15" i="52"/>
  <c r="AK15" i="52"/>
  <c r="AT15" i="52" s="1"/>
  <c r="AJ18" i="10"/>
  <c r="AK18" i="10"/>
  <c r="AT18" i="10" s="1"/>
  <c r="AS8" i="24"/>
  <c r="AL8" i="24"/>
  <c r="AU8" i="24" s="1"/>
  <c r="AS10" i="57"/>
  <c r="AL10" i="57"/>
  <c r="AU10" i="57" s="1"/>
  <c r="AJ13" i="51"/>
  <c r="AK13" i="51"/>
  <c r="AT13" i="51" s="1"/>
  <c r="AJ15" i="54"/>
  <c r="AK15" i="54"/>
  <c r="AT15" i="54" s="1"/>
  <c r="AS14" i="56"/>
  <c r="AL14" i="56"/>
  <c r="AU14" i="56" s="1"/>
  <c r="AE24" i="77"/>
  <c r="W25" i="77"/>
  <c r="AG24" i="77"/>
  <c r="AP24" i="77" s="1"/>
  <c r="AF24" i="77"/>
  <c r="AO24" i="77" s="1"/>
  <c r="AS4" i="12"/>
  <c r="AS25" i="12" s="1"/>
  <c r="AL4" i="12"/>
  <c r="AU4" i="12" s="1"/>
  <c r="AU25" i="12" s="1"/>
  <c r="C11" i="12" s="1"/>
  <c r="AS15" i="24"/>
  <c r="AL15" i="24"/>
  <c r="AU15" i="24" s="1"/>
  <c r="AJ17" i="66"/>
  <c r="AK17" i="66"/>
  <c r="AT17" i="66" s="1"/>
  <c r="AJ20" i="2"/>
  <c r="AK20" i="2"/>
  <c r="AT20" i="2" s="1"/>
  <c r="W27" i="26"/>
  <c r="AG26" i="26"/>
  <c r="AP26" i="26" s="1"/>
  <c r="AF26" i="26"/>
  <c r="AO26" i="26" s="1"/>
  <c r="AE26" i="26"/>
  <c r="W24" i="85"/>
  <c r="AG23" i="85"/>
  <c r="AP23" i="85" s="1"/>
  <c r="AF23" i="85"/>
  <c r="AO23" i="85" s="1"/>
  <c r="AE23" i="85"/>
  <c r="AJ5" i="16"/>
  <c r="AK5" i="16"/>
  <c r="AT5" i="16" s="1"/>
  <c r="AS10" i="18"/>
  <c r="AL10" i="18"/>
  <c r="AU10" i="18" s="1"/>
  <c r="AS12" i="57"/>
  <c r="AL12" i="57"/>
  <c r="AU12" i="57" s="1"/>
  <c r="AJ14" i="8"/>
  <c r="AK14" i="8"/>
  <c r="AT14" i="8" s="1"/>
  <c r="Y24" i="34"/>
  <c r="X24" i="34"/>
  <c r="AJ22" i="20"/>
  <c r="AK22" i="20"/>
  <c r="AT22" i="20" s="1"/>
  <c r="AJ16" i="20"/>
  <c r="AK16" i="20"/>
  <c r="AT16" i="20" s="1"/>
  <c r="AJ16" i="59"/>
  <c r="AK16" i="59"/>
  <c r="AT16" i="59" s="1"/>
  <c r="AJ16" i="1"/>
  <c r="AK16" i="1"/>
  <c r="AT16" i="1" s="1"/>
  <c r="AB4" i="1"/>
  <c r="AJ3" i="1"/>
  <c r="AS13" i="18"/>
  <c r="AL13" i="18"/>
  <c r="AU13" i="18" s="1"/>
  <c r="AS4" i="19"/>
  <c r="AL4" i="19"/>
  <c r="AU4" i="19" s="1"/>
  <c r="AS19" i="24"/>
  <c r="AL19" i="24"/>
  <c r="AU19" i="24" s="1"/>
  <c r="AS15" i="57"/>
  <c r="AL15" i="57"/>
  <c r="AU15" i="57" s="1"/>
  <c r="AS14" i="70"/>
  <c r="AL14" i="70"/>
  <c r="AU14" i="70" s="1"/>
  <c r="AJ7" i="65"/>
  <c r="AK7" i="65"/>
  <c r="AT7" i="65" s="1"/>
  <c r="AS7" i="3"/>
  <c r="AL7" i="3"/>
  <c r="AU7" i="3" s="1"/>
  <c r="AS9" i="49"/>
  <c r="AL9" i="49"/>
  <c r="AU9" i="49" s="1"/>
  <c r="AJ17" i="52"/>
  <c r="AK17" i="52"/>
  <c r="AT17" i="52" s="1"/>
  <c r="AJ11" i="52"/>
  <c r="AK11" i="52"/>
  <c r="AT11" i="52" s="1"/>
  <c r="AJ5" i="52"/>
  <c r="AK5" i="52"/>
  <c r="AT5" i="52" s="1"/>
  <c r="AH24" i="74"/>
  <c r="AQ24" i="74" s="1"/>
  <c r="Z25" i="40"/>
  <c r="AS13" i="4"/>
  <c r="AL13" i="4"/>
  <c r="AU13" i="4" s="1"/>
  <c r="AH25" i="41"/>
  <c r="AQ25" i="41" s="1"/>
  <c r="AJ20" i="10"/>
  <c r="AK20" i="10"/>
  <c r="AT20" i="10" s="1"/>
  <c r="AJ14" i="10"/>
  <c r="AK14" i="10"/>
  <c r="AT14" i="10" s="1"/>
  <c r="AJ8" i="10"/>
  <c r="AK8" i="10"/>
  <c r="AT8" i="10" s="1"/>
  <c r="AJ5" i="1"/>
  <c r="AK5" i="1"/>
  <c r="AT5" i="1" s="1"/>
  <c r="Z23" i="63"/>
  <c r="AS14" i="18"/>
  <c r="AL14" i="18"/>
  <c r="AU14" i="18" s="1"/>
  <c r="AS20" i="24"/>
  <c r="AL20" i="24"/>
  <c r="AU20" i="24" s="1"/>
  <c r="AS3" i="57"/>
  <c r="AL3" i="57"/>
  <c r="AU3" i="57" s="1"/>
  <c r="AS22" i="57"/>
  <c r="AL22" i="57"/>
  <c r="AU22" i="57" s="1"/>
  <c r="AS21" i="70"/>
  <c r="AL21" i="70"/>
  <c r="AU21" i="70" s="1"/>
  <c r="AJ21" i="5"/>
  <c r="AK21" i="5"/>
  <c r="AT21" i="5" s="1"/>
  <c r="AJ15" i="5"/>
  <c r="AK15" i="5"/>
  <c r="AT15" i="5" s="1"/>
  <c r="AJ9" i="5"/>
  <c r="AK9" i="5"/>
  <c r="AT9" i="5" s="1"/>
  <c r="AS20" i="3"/>
  <c r="AL20" i="3"/>
  <c r="AU20" i="3" s="1"/>
  <c r="AJ21" i="51"/>
  <c r="AK21" i="51"/>
  <c r="AT21" i="51" s="1"/>
  <c r="AJ15" i="51"/>
  <c r="AK15" i="51"/>
  <c r="AT15" i="51" s="1"/>
  <c r="AJ9" i="51"/>
  <c r="AK9" i="51"/>
  <c r="AT9" i="51" s="1"/>
  <c r="AK17" i="54"/>
  <c r="AT17" i="54" s="1"/>
  <c r="AJ17" i="54"/>
  <c r="AJ11" i="54"/>
  <c r="AK11" i="54"/>
  <c r="AT11" i="54" s="1"/>
  <c r="AJ5" i="54"/>
  <c r="AK5" i="54"/>
  <c r="AT5" i="54" s="1"/>
  <c r="AF25" i="79"/>
  <c r="AO25" i="79" s="1"/>
  <c r="AE25" i="79"/>
  <c r="W26" i="79"/>
  <c r="AG25" i="79"/>
  <c r="AP25" i="79" s="1"/>
  <c r="AS8" i="56"/>
  <c r="AL8" i="56"/>
  <c r="AU8" i="56" s="1"/>
  <c r="AS13" i="49"/>
  <c r="AL13" i="49"/>
  <c r="AU13" i="49" s="1"/>
  <c r="AJ18" i="55"/>
  <c r="AK18" i="55"/>
  <c r="AT18" i="55" s="1"/>
  <c r="AJ12" i="55"/>
  <c r="AK12" i="55"/>
  <c r="AT12" i="55" s="1"/>
  <c r="AJ6" i="55"/>
  <c r="AK6" i="55"/>
  <c r="AT6" i="55" s="1"/>
  <c r="Z24" i="76"/>
  <c r="AL23" i="16"/>
  <c r="AU23" i="16" s="1"/>
  <c r="AR23" i="16"/>
  <c r="AR25" i="16" s="1"/>
  <c r="AR23" i="91"/>
  <c r="AH24" i="77"/>
  <c r="AQ24" i="77" s="1"/>
  <c r="AR23" i="52"/>
  <c r="AR25" i="52" s="1"/>
  <c r="X26" i="30"/>
  <c r="Y26" i="30"/>
  <c r="AR23" i="74"/>
  <c r="AS9" i="24"/>
  <c r="AL9" i="24"/>
  <c r="AU9" i="24" s="1"/>
  <c r="AS4" i="14"/>
  <c r="AS25" i="14" s="1"/>
  <c r="AL4" i="14"/>
  <c r="AU4" i="14" s="1"/>
  <c r="AU25" i="14" s="1"/>
  <c r="C11" i="14" s="1"/>
  <c r="AJ4" i="70"/>
  <c r="AK4" i="70"/>
  <c r="AT4" i="70" s="1"/>
  <c r="AT25" i="70" s="1"/>
  <c r="AS22" i="70"/>
  <c r="AL22" i="70"/>
  <c r="AU22" i="70" s="1"/>
  <c r="AJ19" i="66"/>
  <c r="AK19" i="66"/>
  <c r="AT19" i="66" s="1"/>
  <c r="AJ13" i="66"/>
  <c r="AK13" i="66"/>
  <c r="AT13" i="66" s="1"/>
  <c r="AJ7" i="66"/>
  <c r="AK7" i="66"/>
  <c r="AT7" i="66" s="1"/>
  <c r="AS7" i="49"/>
  <c r="AL7" i="49"/>
  <c r="AU7" i="49" s="1"/>
  <c r="AS21" i="3"/>
  <c r="AL21" i="3"/>
  <c r="AU21" i="3" s="1"/>
  <c r="X23" i="15"/>
  <c r="Y23" i="15"/>
  <c r="AJ22" i="2"/>
  <c r="AK22" i="2"/>
  <c r="AT22" i="2" s="1"/>
  <c r="AJ16" i="2"/>
  <c r="AK16" i="2"/>
  <c r="AT16" i="2" s="1"/>
  <c r="AJ10" i="2"/>
  <c r="AK10" i="2"/>
  <c r="AT10" i="2" s="1"/>
  <c r="AB4" i="2"/>
  <c r="AJ3" i="2"/>
  <c r="AJ19" i="1"/>
  <c r="AK19" i="1"/>
  <c r="AT19" i="1" s="1"/>
  <c r="AJ19" i="16"/>
  <c r="AK19" i="16"/>
  <c r="AT19" i="16" s="1"/>
  <c r="AJ13" i="16"/>
  <c r="AK13" i="16"/>
  <c r="AT13" i="16" s="1"/>
  <c r="AJ7" i="16"/>
  <c r="AK7" i="16"/>
  <c r="AT7" i="16" s="1"/>
  <c r="AS3" i="18"/>
  <c r="AL3" i="18"/>
  <c r="AU3" i="18" s="1"/>
  <c r="AS22" i="18"/>
  <c r="AL22" i="18"/>
  <c r="AU22" i="18" s="1"/>
  <c r="AS11" i="49"/>
  <c r="AL11" i="49"/>
  <c r="AU11" i="49" s="1"/>
  <c r="AS3" i="24"/>
  <c r="AL3" i="24"/>
  <c r="AU3" i="24" s="1"/>
  <c r="AS6" i="57"/>
  <c r="AL6" i="57"/>
  <c r="AU6" i="57" s="1"/>
  <c r="AS10" i="3"/>
  <c r="AL10" i="3"/>
  <c r="AU10" i="3" s="1"/>
  <c r="AR23" i="31"/>
  <c r="AJ22" i="8"/>
  <c r="AK22" i="8"/>
  <c r="AT22" i="8" s="1"/>
  <c r="AJ16" i="8"/>
  <c r="AK16" i="8"/>
  <c r="AT16" i="8" s="1"/>
  <c r="AJ10" i="8"/>
  <c r="AK10" i="8"/>
  <c r="AT10" i="8" s="1"/>
  <c r="AB4" i="8"/>
  <c r="AJ3" i="8"/>
  <c r="X26" i="96"/>
  <c r="Y26" i="96"/>
  <c r="AS19" i="6"/>
  <c r="AL19" i="6"/>
  <c r="AU19" i="6" s="1"/>
  <c r="AS10" i="23"/>
  <c r="AL10" i="23"/>
  <c r="AU10" i="23" s="1"/>
  <c r="AJ18" i="20"/>
  <c r="AK18" i="20"/>
  <c r="AT18" i="20" s="1"/>
  <c r="AJ12" i="20"/>
  <c r="AK12" i="20"/>
  <c r="AT12" i="20" s="1"/>
  <c r="AJ6" i="20"/>
  <c r="AK6" i="20"/>
  <c r="AT6" i="20" s="1"/>
  <c r="AL23" i="20"/>
  <c r="AU23" i="20" s="1"/>
  <c r="AR23" i="20"/>
  <c r="AR25" i="20" s="1"/>
  <c r="AJ18" i="59"/>
  <c r="AK18" i="59"/>
  <c r="AT18" i="59" s="1"/>
  <c r="AJ12" i="59"/>
  <c r="AK12" i="59"/>
  <c r="AT12" i="59" s="1"/>
  <c r="AJ6" i="59"/>
  <c r="AK6" i="59"/>
  <c r="AT6" i="59" s="1"/>
  <c r="AL23" i="56"/>
  <c r="AU23" i="56" s="1"/>
  <c r="AR23" i="56"/>
  <c r="AR25" i="56" s="1"/>
  <c r="AJ14" i="1"/>
  <c r="AK14" i="1"/>
  <c r="AT14" i="1" s="1"/>
  <c r="Y25" i="73"/>
  <c r="X25" i="73"/>
  <c r="AS5" i="18"/>
  <c r="AL5" i="18"/>
  <c r="AU5" i="18" s="1"/>
  <c r="Z25" i="42"/>
  <c r="AS19" i="57"/>
  <c r="AL19" i="57"/>
  <c r="AU19" i="57" s="1"/>
  <c r="AS18" i="70"/>
  <c r="AL18" i="70"/>
  <c r="AU18" i="70" s="1"/>
  <c r="AS5" i="3"/>
  <c r="AL5" i="3"/>
  <c r="AU5" i="3" s="1"/>
  <c r="AS12" i="21"/>
  <c r="AL12" i="21"/>
  <c r="AU12" i="21" s="1"/>
  <c r="AH24" i="83"/>
  <c r="AQ24" i="83" s="1"/>
  <c r="Z25" i="27"/>
  <c r="AN25" i="82"/>
  <c r="AI25" i="82"/>
  <c r="AJ21" i="1"/>
  <c r="AK21" i="1"/>
  <c r="AT21" i="1" s="1"/>
  <c r="AU25" i="19"/>
  <c r="C11" i="19" s="1"/>
  <c r="Z25" i="80"/>
  <c r="AL23" i="24"/>
  <c r="AU23" i="24" s="1"/>
  <c r="AS6" i="23"/>
  <c r="AL6" i="23"/>
  <c r="AU6" i="23" s="1"/>
  <c r="AN24" i="46"/>
  <c r="AI24" i="46"/>
  <c r="AI24" i="75"/>
  <c r="AN24" i="75"/>
  <c r="AI23" i="38"/>
  <c r="AN23" i="38"/>
  <c r="AN24" i="88"/>
  <c r="AI24" i="88"/>
  <c r="AJ17" i="65"/>
  <c r="AK17" i="65"/>
  <c r="AT17" i="65" s="1"/>
  <c r="AS13" i="3"/>
  <c r="AL13" i="3"/>
  <c r="AU13" i="3" s="1"/>
  <c r="AS13" i="56"/>
  <c r="AL13" i="56"/>
  <c r="AU13" i="56" s="1"/>
  <c r="AH23" i="7"/>
  <c r="AQ23" i="7" s="1"/>
  <c r="AQ25" i="7" s="1"/>
  <c r="AZ3" i="7"/>
  <c r="AX22" i="7" s="1"/>
  <c r="S22" i="7" s="1"/>
  <c r="AC22" i="7" s="1"/>
  <c r="AB23" i="7" s="1"/>
  <c r="AH23" i="28"/>
  <c r="AQ23" i="28" s="1"/>
  <c r="AJ13" i="5"/>
  <c r="AK13" i="5"/>
  <c r="AT13" i="5" s="1"/>
  <c r="AS8" i="3"/>
  <c r="AL8" i="3"/>
  <c r="AU8" i="3" s="1"/>
  <c r="AB4" i="55"/>
  <c r="AJ3" i="55"/>
  <c r="AJ12" i="1"/>
  <c r="AK12" i="1"/>
  <c r="AT12" i="1" s="1"/>
  <c r="AJ5" i="66"/>
  <c r="AK5" i="66"/>
  <c r="AT5" i="66" s="1"/>
  <c r="AS9" i="3"/>
  <c r="AL9" i="3"/>
  <c r="AU9" i="3" s="1"/>
  <c r="AL23" i="51"/>
  <c r="AU23" i="51" s="1"/>
  <c r="AR23" i="51"/>
  <c r="AR25" i="51" s="1"/>
  <c r="AH24" i="91"/>
  <c r="AQ24" i="91" s="1"/>
  <c r="AJ14" i="2"/>
  <c r="AK14" i="2"/>
  <c r="AT14" i="2" s="1"/>
  <c r="AJ4" i="21"/>
  <c r="AK4" i="21"/>
  <c r="AT4" i="21" s="1"/>
  <c r="AT25" i="21" s="1"/>
  <c r="AH23" i="71"/>
  <c r="AQ23" i="71" s="1"/>
  <c r="AQ25" i="71" s="1"/>
  <c r="AZ3" i="71"/>
  <c r="AX22" i="71" s="1"/>
  <c r="S22" i="71" s="1"/>
  <c r="AC22" i="71" s="1"/>
  <c r="AB23" i="71" s="1"/>
  <c r="AS18" i="49"/>
  <c r="AL18" i="49"/>
  <c r="AU18" i="49" s="1"/>
  <c r="AJ11" i="16"/>
  <c r="AK11" i="16"/>
  <c r="AT11" i="16" s="1"/>
  <c r="AJ20" i="8"/>
  <c r="AK20" i="8"/>
  <c r="AT20" i="8" s="1"/>
  <c r="AS18" i="3"/>
  <c r="AL18" i="3"/>
  <c r="AU18" i="3" s="1"/>
  <c r="AJ3" i="20"/>
  <c r="AB4" i="20"/>
  <c r="AJ22" i="59"/>
  <c r="AK22" i="59"/>
  <c r="AT22" i="59" s="1"/>
  <c r="AS6" i="70"/>
  <c r="AL6" i="70"/>
  <c r="AU6" i="70" s="1"/>
  <c r="AJ23" i="10"/>
  <c r="AS23" i="10" s="1"/>
  <c r="AK23" i="10"/>
  <c r="AT23" i="10" s="1"/>
  <c r="AS6" i="4"/>
  <c r="AL6" i="4"/>
  <c r="AU6" i="4" s="1"/>
  <c r="AJ20" i="65"/>
  <c r="AK20" i="65"/>
  <c r="AT20" i="65" s="1"/>
  <c r="AJ8" i="65"/>
  <c r="AK8" i="65"/>
  <c r="AT8" i="65" s="1"/>
  <c r="W25" i="35"/>
  <c r="AG24" i="35"/>
  <c r="AP24" i="35" s="1"/>
  <c r="AF24" i="35"/>
  <c r="AO24" i="35" s="1"/>
  <c r="AE24" i="35"/>
  <c r="AS8" i="21"/>
  <c r="AL8" i="21"/>
  <c r="AU8" i="21" s="1"/>
  <c r="AJ23" i="55"/>
  <c r="AS23" i="55" s="1"/>
  <c r="AK23" i="55"/>
  <c r="AT23" i="55" s="1"/>
  <c r="AJ12" i="52"/>
  <c r="AK12" i="52"/>
  <c r="AT12" i="52" s="1"/>
  <c r="AJ19" i="65"/>
  <c r="AK19" i="65"/>
  <c r="AT19" i="65" s="1"/>
  <c r="AJ13" i="65"/>
  <c r="AK13" i="65"/>
  <c r="AT13" i="65" s="1"/>
  <c r="AS7" i="56"/>
  <c r="AL7" i="56"/>
  <c r="AU7" i="56" s="1"/>
  <c r="AS20" i="49"/>
  <c r="AL20" i="49"/>
  <c r="AU20" i="49" s="1"/>
  <c r="AS10" i="6"/>
  <c r="AL10" i="6"/>
  <c r="AU10" i="6" s="1"/>
  <c r="AR23" i="65"/>
  <c r="AR25" i="65" s="1"/>
  <c r="AL23" i="65"/>
  <c r="AU23" i="65" s="1"/>
  <c r="AS22" i="21"/>
  <c r="AL22" i="21"/>
  <c r="AU22" i="21" s="1"/>
  <c r="AS21" i="23"/>
  <c r="AL21" i="23"/>
  <c r="AU21" i="23" s="1"/>
  <c r="AS12" i="49"/>
  <c r="AL12" i="49"/>
  <c r="AU12" i="49" s="1"/>
  <c r="AS12" i="4"/>
  <c r="AL12" i="4"/>
  <c r="AU12" i="4" s="1"/>
  <c r="AJ10" i="1"/>
  <c r="AK10" i="1"/>
  <c r="AT10" i="1" s="1"/>
  <c r="AJ18" i="65"/>
  <c r="AK18" i="65"/>
  <c r="AT18" i="65" s="1"/>
  <c r="AJ12" i="65"/>
  <c r="AK12" i="65"/>
  <c r="AT12" i="65" s="1"/>
  <c r="AJ6" i="65"/>
  <c r="AK6" i="65"/>
  <c r="AT6" i="65" s="1"/>
  <c r="AE24" i="39"/>
  <c r="W25" i="39"/>
  <c r="AG24" i="39"/>
  <c r="AP24" i="39" s="1"/>
  <c r="AF24" i="39"/>
  <c r="AO24" i="39" s="1"/>
  <c r="AH24" i="31"/>
  <c r="AQ24" i="31" s="1"/>
  <c r="AI23" i="33"/>
  <c r="AN23" i="33"/>
  <c r="AS14" i="21"/>
  <c r="AL14" i="21"/>
  <c r="AU14" i="21" s="1"/>
  <c r="AS7" i="23"/>
  <c r="AL7" i="23"/>
  <c r="AU7" i="23" s="1"/>
  <c r="AS14" i="23"/>
  <c r="AL14" i="23"/>
  <c r="AU14" i="23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Z24" i="74"/>
  <c r="AS13" i="70"/>
  <c r="AL13" i="70"/>
  <c r="AU13" i="70" s="1"/>
  <c r="AS6" i="3"/>
  <c r="AL6" i="3"/>
  <c r="AU6" i="3" s="1"/>
  <c r="AS21" i="6"/>
  <c r="AL21" i="6"/>
  <c r="AU21" i="6" s="1"/>
  <c r="Z25" i="41"/>
  <c r="AJ19" i="10"/>
  <c r="AK19" i="10"/>
  <c r="AT19" i="10" s="1"/>
  <c r="AJ13" i="10"/>
  <c r="AK13" i="10"/>
  <c r="AT13" i="10" s="1"/>
  <c r="AJ7" i="10"/>
  <c r="AK7" i="10"/>
  <c r="AT7" i="10" s="1"/>
  <c r="AS6" i="49"/>
  <c r="AL6" i="49"/>
  <c r="AU6" i="49" s="1"/>
  <c r="AE23" i="11"/>
  <c r="AG23" i="11"/>
  <c r="AP23" i="11" s="1"/>
  <c r="AP25" i="11" s="1"/>
  <c r="AF23" i="11"/>
  <c r="AO23" i="11" s="1"/>
  <c r="AO25" i="11" s="1"/>
  <c r="AS3" i="49"/>
  <c r="AL3" i="49"/>
  <c r="AU3" i="49" s="1"/>
  <c r="AJ20" i="5"/>
  <c r="AK20" i="5"/>
  <c r="AT20" i="5" s="1"/>
  <c r="AJ14" i="5"/>
  <c r="AK14" i="5"/>
  <c r="AT14" i="5" s="1"/>
  <c r="AJ8" i="5"/>
  <c r="AK8" i="5"/>
  <c r="AT8" i="5" s="1"/>
  <c r="AJ20" i="51"/>
  <c r="AK20" i="51"/>
  <c r="AT20" i="51" s="1"/>
  <c r="AJ14" i="51"/>
  <c r="AK14" i="51"/>
  <c r="AT14" i="51" s="1"/>
  <c r="AJ8" i="51"/>
  <c r="AK8" i="51"/>
  <c r="AT8" i="51" s="1"/>
  <c r="AJ22" i="54"/>
  <c r="AK22" i="54"/>
  <c r="AT22" i="54" s="1"/>
  <c r="AJ16" i="54"/>
  <c r="AK16" i="54"/>
  <c r="AT16" i="54" s="1"/>
  <c r="AK10" i="54"/>
  <c r="AT10" i="54" s="1"/>
  <c r="AJ10" i="54"/>
  <c r="AR23" i="59"/>
  <c r="AR25" i="59" s="1"/>
  <c r="AL23" i="59"/>
  <c r="AU23" i="59" s="1"/>
  <c r="AS15" i="21"/>
  <c r="AL15" i="21"/>
  <c r="AU15" i="21" s="1"/>
  <c r="AS11" i="6"/>
  <c r="AL11" i="6"/>
  <c r="AU11" i="6" s="1"/>
  <c r="AJ17" i="55"/>
  <c r="AK17" i="55"/>
  <c r="AT17" i="55" s="1"/>
  <c r="AJ11" i="55"/>
  <c r="AK11" i="55"/>
  <c r="AT11" i="55" s="1"/>
  <c r="AJ5" i="55"/>
  <c r="AK5" i="55"/>
  <c r="AT5" i="55" s="1"/>
  <c r="AS20" i="23"/>
  <c r="AL20" i="23"/>
  <c r="AU20" i="23" s="1"/>
  <c r="AS6" i="18"/>
  <c r="AL6" i="18"/>
  <c r="AU6" i="18" s="1"/>
  <c r="AS12" i="24"/>
  <c r="AL12" i="24"/>
  <c r="AU12" i="24" s="1"/>
  <c r="AS15" i="49"/>
  <c r="AL15" i="49"/>
  <c r="AU15" i="49" s="1"/>
  <c r="AI24" i="94"/>
  <c r="AN24" i="94"/>
  <c r="AS8" i="4"/>
  <c r="AL8" i="4"/>
  <c r="AU8" i="4" s="1"/>
  <c r="AJ6" i="1"/>
  <c r="AK6" i="1"/>
  <c r="AT6" i="1" s="1"/>
  <c r="AS21" i="18"/>
  <c r="AL21" i="18"/>
  <c r="AU21" i="18" s="1"/>
  <c r="X24" i="93"/>
  <c r="Y24" i="93"/>
  <c r="AS11" i="57"/>
  <c r="AL11" i="57"/>
  <c r="AU11" i="57" s="1"/>
  <c r="AJ18" i="66"/>
  <c r="AK18" i="66"/>
  <c r="AT18" i="66" s="1"/>
  <c r="AJ12" i="66"/>
  <c r="AK12" i="66"/>
  <c r="AT12" i="66" s="1"/>
  <c r="AJ6" i="66"/>
  <c r="AK6" i="66"/>
  <c r="AT6" i="66" s="1"/>
  <c r="AL23" i="57"/>
  <c r="AU23" i="57" s="1"/>
  <c r="AR23" i="57"/>
  <c r="AR25" i="57" s="1"/>
  <c r="AL23" i="3"/>
  <c r="AU23" i="3" s="1"/>
  <c r="AS21" i="56"/>
  <c r="AL21" i="56"/>
  <c r="AU21" i="56" s="1"/>
  <c r="AJ21" i="2"/>
  <c r="AK21" i="2"/>
  <c r="AT21" i="2" s="1"/>
  <c r="AJ15" i="2"/>
  <c r="AK15" i="2"/>
  <c r="AT15" i="2" s="1"/>
  <c r="AJ9" i="2"/>
  <c r="AK9" i="2"/>
  <c r="AT9" i="2" s="1"/>
  <c r="AS16" i="21"/>
  <c r="AL16" i="21"/>
  <c r="AU16" i="21" s="1"/>
  <c r="AS9" i="23"/>
  <c r="AL9" i="23"/>
  <c r="AU9" i="23" s="1"/>
  <c r="X25" i="29"/>
  <c r="Y25" i="29"/>
  <c r="AS19" i="21"/>
  <c r="AL19" i="21"/>
  <c r="AU19" i="21" s="1"/>
  <c r="AH26" i="26"/>
  <c r="AQ26" i="26" s="1"/>
  <c r="AH23" i="85"/>
  <c r="AQ23" i="85" s="1"/>
  <c r="AS9" i="4"/>
  <c r="AL9" i="4"/>
  <c r="AU9" i="4" s="1"/>
  <c r="AJ7" i="1"/>
  <c r="AK7" i="1"/>
  <c r="AT7" i="1" s="1"/>
  <c r="AJ18" i="16"/>
  <c r="AK18" i="16"/>
  <c r="AT18" i="16" s="1"/>
  <c r="AJ12" i="16"/>
  <c r="AK12" i="16"/>
  <c r="AT12" i="16" s="1"/>
  <c r="AJ6" i="16"/>
  <c r="AK6" i="16"/>
  <c r="AT6" i="16" s="1"/>
  <c r="AJ4" i="24"/>
  <c r="AK4" i="24"/>
  <c r="AT4" i="24" s="1"/>
  <c r="AT25" i="24" s="1"/>
  <c r="AS22" i="24"/>
  <c r="AL22" i="24"/>
  <c r="AU22" i="24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11" i="70"/>
  <c r="AL11" i="70"/>
  <c r="AU11" i="70" s="1"/>
  <c r="AS10" i="56"/>
  <c r="AL10" i="56"/>
  <c r="AU10" i="56" s="1"/>
  <c r="AJ21" i="8"/>
  <c r="AK21" i="8"/>
  <c r="AT21" i="8" s="1"/>
  <c r="AJ15" i="8"/>
  <c r="AK15" i="8"/>
  <c r="AT15" i="8" s="1"/>
  <c r="AJ9" i="8"/>
  <c r="AK9" i="8"/>
  <c r="AT9" i="8" s="1"/>
  <c r="AS11" i="21"/>
  <c r="AL11" i="21"/>
  <c r="AU11" i="21" s="1"/>
  <c r="AS18" i="23"/>
  <c r="AL18" i="23"/>
  <c r="AU18" i="23" s="1"/>
  <c r="AJ17" i="20"/>
  <c r="AK17" i="20"/>
  <c r="AT17" i="20" s="1"/>
  <c r="AJ11" i="20"/>
  <c r="AK11" i="20"/>
  <c r="AT11" i="20" s="1"/>
  <c r="AJ5" i="20"/>
  <c r="AK5" i="20"/>
  <c r="AT5" i="20" s="1"/>
  <c r="AJ17" i="59"/>
  <c r="AK17" i="59"/>
  <c r="AT17" i="59" s="1"/>
  <c r="AJ11" i="59"/>
  <c r="AK11" i="59"/>
  <c r="AT11" i="59" s="1"/>
  <c r="AJ5" i="59"/>
  <c r="AK5" i="59"/>
  <c r="AT5" i="59" s="1"/>
  <c r="AS10" i="4"/>
  <c r="AL10" i="4"/>
  <c r="AU10" i="4" s="1"/>
  <c r="AS5" i="24"/>
  <c r="AL5" i="24"/>
  <c r="AU5" i="24" s="1"/>
  <c r="AS11" i="56"/>
  <c r="AL11" i="56"/>
  <c r="AU11" i="56" s="1"/>
  <c r="AS8" i="6"/>
  <c r="AL8" i="6"/>
  <c r="AU8" i="6" s="1"/>
  <c r="AS5" i="23"/>
  <c r="AL5" i="23"/>
  <c r="AU5" i="23" s="1"/>
  <c r="AR24" i="40"/>
  <c r="AS11" i="4"/>
  <c r="AL11" i="4"/>
  <c r="AU11" i="4" s="1"/>
  <c r="AS25" i="19"/>
  <c r="AS14" i="57"/>
  <c r="AL14" i="57"/>
  <c r="AU14" i="57" s="1"/>
  <c r="AN25" i="48"/>
  <c r="AI25" i="48"/>
  <c r="X25" i="32"/>
  <c r="Y25" i="32"/>
  <c r="Y25" i="25"/>
  <c r="X25" i="25"/>
  <c r="W25" i="31" l="1"/>
  <c r="AE24" i="31"/>
  <c r="AE23" i="7"/>
  <c r="AF24" i="31"/>
  <c r="AO24" i="31" s="1"/>
  <c r="AE24" i="95"/>
  <c r="Z25" i="32"/>
  <c r="Z25" i="94"/>
  <c r="W25" i="95"/>
  <c r="Z25" i="88"/>
  <c r="AG24" i="43"/>
  <c r="AP24" i="43" s="1"/>
  <c r="W24" i="28"/>
  <c r="W25" i="43"/>
  <c r="AE23" i="28"/>
  <c r="Z24" i="93"/>
  <c r="AE24" i="43"/>
  <c r="AF24" i="95"/>
  <c r="AO24" i="95" s="1"/>
  <c r="AE24" i="87"/>
  <c r="AK23" i="72"/>
  <c r="AT23" i="72" s="1"/>
  <c r="Z25" i="46"/>
  <c r="AF25" i="46" s="1"/>
  <c r="AO25" i="46" s="1"/>
  <c r="Z24" i="78"/>
  <c r="AF24" i="78" s="1"/>
  <c r="AO24" i="78" s="1"/>
  <c r="Z24" i="34"/>
  <c r="AF24" i="34" s="1"/>
  <c r="AO24" i="34" s="1"/>
  <c r="AL23" i="55"/>
  <c r="AU23" i="55" s="1"/>
  <c r="AF24" i="87"/>
  <c r="AO24" i="87" s="1"/>
  <c r="AK23" i="11"/>
  <c r="AT23" i="11" s="1"/>
  <c r="Z23" i="15"/>
  <c r="AF23" i="15" s="1"/>
  <c r="AO23" i="15" s="1"/>
  <c r="AO25" i="15" s="1"/>
  <c r="W25" i="34"/>
  <c r="AG24" i="34"/>
  <c r="AP24" i="34" s="1"/>
  <c r="AE23" i="15"/>
  <c r="W26" i="94"/>
  <c r="AG25" i="94"/>
  <c r="AP25" i="94" s="1"/>
  <c r="AF25" i="94"/>
  <c r="AO25" i="94" s="1"/>
  <c r="AE25" i="94"/>
  <c r="AE25" i="46"/>
  <c r="W26" i="46"/>
  <c r="AK23" i="7"/>
  <c r="AT23" i="7" s="1"/>
  <c r="W25" i="38"/>
  <c r="AG24" i="38"/>
  <c r="AP24" i="38" s="1"/>
  <c r="AF24" i="38"/>
  <c r="AO24" i="38" s="1"/>
  <c r="AE24" i="38"/>
  <c r="AE25" i="88"/>
  <c r="W26" i="88"/>
  <c r="AG25" i="88"/>
  <c r="AP25" i="88" s="1"/>
  <c r="AF25" i="88"/>
  <c r="AO25" i="88" s="1"/>
  <c r="W25" i="78"/>
  <c r="AG24" i="78"/>
  <c r="AP24" i="78" s="1"/>
  <c r="AE24" i="78"/>
  <c r="AJ14" i="22"/>
  <c r="AK14" i="22"/>
  <c r="AT14" i="22" s="1"/>
  <c r="W25" i="93"/>
  <c r="AG24" i="93"/>
  <c r="AP24" i="93" s="1"/>
  <c r="AF24" i="93"/>
  <c r="AO24" i="93" s="1"/>
  <c r="AE24" i="93"/>
  <c r="AS8" i="5"/>
  <c r="AL8" i="5"/>
  <c r="AU8" i="5" s="1"/>
  <c r="X25" i="35"/>
  <c r="Y25" i="35"/>
  <c r="AS22" i="59"/>
  <c r="AL22" i="59"/>
  <c r="AU22" i="59" s="1"/>
  <c r="AS20" i="8"/>
  <c r="AL20" i="8"/>
  <c r="AU20" i="8" s="1"/>
  <c r="AS13" i="5"/>
  <c r="AL13" i="5"/>
  <c r="AU13" i="5" s="1"/>
  <c r="AJ4" i="8"/>
  <c r="AK4" i="8"/>
  <c r="AT4" i="8" s="1"/>
  <c r="AT25" i="8" s="1"/>
  <c r="AS17" i="66"/>
  <c r="AL17" i="66"/>
  <c r="AU17" i="66" s="1"/>
  <c r="AF23" i="58"/>
  <c r="AO23" i="58" s="1"/>
  <c r="AO25" i="58" s="1"/>
  <c r="AE23" i="58"/>
  <c r="AG23" i="58"/>
  <c r="AP23" i="58" s="1"/>
  <c r="AP25" i="58" s="1"/>
  <c r="AS7" i="20"/>
  <c r="AL7" i="20"/>
  <c r="AU7" i="20" s="1"/>
  <c r="AJ8" i="72"/>
  <c r="AK8" i="72"/>
  <c r="AT8" i="72" s="1"/>
  <c r="AS8" i="1"/>
  <c r="AL8" i="1"/>
  <c r="AU8" i="1" s="1"/>
  <c r="AS20" i="20"/>
  <c r="AL20" i="20"/>
  <c r="AU20" i="20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R24" i="73"/>
  <c r="AS3" i="66"/>
  <c r="AL3" i="66"/>
  <c r="AU3" i="66" s="1"/>
  <c r="AH25" i="90"/>
  <c r="AQ25" i="90" s="1"/>
  <c r="AJ16" i="60"/>
  <c r="AK16" i="60"/>
  <c r="AT16" i="60" s="1"/>
  <c r="AS18" i="66"/>
  <c r="AL18" i="66"/>
  <c r="AU18" i="66" s="1"/>
  <c r="AE24" i="74"/>
  <c r="AG24" i="74"/>
  <c r="AP24" i="74" s="1"/>
  <c r="AF24" i="74"/>
  <c r="AO24" i="74" s="1"/>
  <c r="W25" i="74"/>
  <c r="AS16" i="52"/>
  <c r="AL16" i="52"/>
  <c r="AU16" i="52" s="1"/>
  <c r="AS12" i="65"/>
  <c r="AL12" i="65"/>
  <c r="AU12" i="65" s="1"/>
  <c r="AS3" i="55"/>
  <c r="AL3" i="55"/>
  <c r="AU3" i="55" s="1"/>
  <c r="AH25" i="73"/>
  <c r="AQ25" i="73" s="1"/>
  <c r="AS18" i="59"/>
  <c r="AL18" i="59"/>
  <c r="AU18" i="59" s="1"/>
  <c r="AS12" i="20"/>
  <c r="AL12" i="20"/>
  <c r="AU12" i="20" s="1"/>
  <c r="AS19" i="66"/>
  <c r="AL19" i="66"/>
  <c r="AU19" i="66" s="1"/>
  <c r="AH26" i="30"/>
  <c r="AQ26" i="30" s="1"/>
  <c r="AS5" i="54"/>
  <c r="AL5" i="54"/>
  <c r="AU5" i="54" s="1"/>
  <c r="AS9" i="51"/>
  <c r="AL9" i="51"/>
  <c r="AU9" i="51" s="1"/>
  <c r="AS21" i="5"/>
  <c r="AL21" i="5"/>
  <c r="AU21" i="5" s="1"/>
  <c r="AS11" i="52"/>
  <c r="AL11" i="52"/>
  <c r="AU11" i="52" s="1"/>
  <c r="AS16" i="59"/>
  <c r="AL16" i="59"/>
  <c r="AU16" i="59" s="1"/>
  <c r="X27" i="26"/>
  <c r="Y27" i="26"/>
  <c r="X25" i="77"/>
  <c r="Y25" i="77"/>
  <c r="AS15" i="54"/>
  <c r="AL15" i="54"/>
  <c r="AU15" i="54" s="1"/>
  <c r="AH25" i="45"/>
  <c r="AQ25" i="45" s="1"/>
  <c r="AH26" i="92"/>
  <c r="AQ26" i="92" s="1"/>
  <c r="AR23" i="34"/>
  <c r="AS4" i="18"/>
  <c r="AL4" i="18"/>
  <c r="AU4" i="18" s="1"/>
  <c r="AU25" i="18" s="1"/>
  <c r="C11" i="18" s="1"/>
  <c r="AS20" i="16"/>
  <c r="AL20" i="16"/>
  <c r="AU20" i="16" s="1"/>
  <c r="AS5" i="2"/>
  <c r="AL5" i="2"/>
  <c r="AU5" i="2" s="1"/>
  <c r="AS20" i="66"/>
  <c r="AL20" i="66"/>
  <c r="AU20" i="66" s="1"/>
  <c r="AS7" i="55"/>
  <c r="AL7" i="55"/>
  <c r="AU7" i="55" s="1"/>
  <c r="AS12" i="54"/>
  <c r="AL12" i="54"/>
  <c r="AU12" i="54" s="1"/>
  <c r="AS10" i="51"/>
  <c r="AL10" i="51"/>
  <c r="AU10" i="51" s="1"/>
  <c r="AJ4" i="5"/>
  <c r="AK4" i="5"/>
  <c r="AT4" i="5" s="1"/>
  <c r="AT25" i="5" s="1"/>
  <c r="AS22" i="5"/>
  <c r="AL22" i="5"/>
  <c r="AU22" i="5" s="1"/>
  <c r="AS9" i="10"/>
  <c r="AL9" i="10"/>
  <c r="AU9" i="10" s="1"/>
  <c r="AS18" i="52"/>
  <c r="AL18" i="52"/>
  <c r="AU18" i="52" s="1"/>
  <c r="AS14" i="65"/>
  <c r="AL14" i="65"/>
  <c r="AU14" i="65" s="1"/>
  <c r="AJ19" i="72"/>
  <c r="AK19" i="72"/>
  <c r="AT19" i="72" s="1"/>
  <c r="AJ13" i="72"/>
  <c r="AK13" i="72"/>
  <c r="AT13" i="72" s="1"/>
  <c r="AJ7" i="72"/>
  <c r="AK7" i="72"/>
  <c r="AT7" i="72" s="1"/>
  <c r="AS10" i="55"/>
  <c r="AL10" i="55"/>
  <c r="AU10" i="55" s="1"/>
  <c r="AR23" i="60"/>
  <c r="AR25" i="60" s="1"/>
  <c r="AS15" i="1"/>
  <c r="AL15" i="1"/>
  <c r="AU15" i="1" s="1"/>
  <c r="AS21" i="16"/>
  <c r="AL21" i="16"/>
  <c r="AU21" i="16" s="1"/>
  <c r="AS18" i="2"/>
  <c r="AL18" i="2"/>
  <c r="AU18" i="2" s="1"/>
  <c r="AS21" i="66"/>
  <c r="AL21" i="66"/>
  <c r="AU21" i="66" s="1"/>
  <c r="X25" i="36"/>
  <c r="Y25" i="36"/>
  <c r="AS7" i="54"/>
  <c r="AL7" i="54"/>
  <c r="AU7" i="54" s="1"/>
  <c r="AS5" i="51"/>
  <c r="AL5" i="51"/>
  <c r="AU5" i="51" s="1"/>
  <c r="AN24" i="86"/>
  <c r="AI24" i="86"/>
  <c r="AX22" i="63"/>
  <c r="S22" i="63" s="1"/>
  <c r="AC22" i="63" s="1"/>
  <c r="AB23" i="63" s="1"/>
  <c r="AS13" i="52"/>
  <c r="AL13" i="52"/>
  <c r="AU13" i="52" s="1"/>
  <c r="AH24" i="33"/>
  <c r="AQ24" i="33" s="1"/>
  <c r="AS15" i="65"/>
  <c r="AL15" i="65"/>
  <c r="AU15" i="65" s="1"/>
  <c r="AS9" i="1"/>
  <c r="AL9" i="1"/>
  <c r="AU9" i="1" s="1"/>
  <c r="AS15" i="59"/>
  <c r="AL15" i="59"/>
  <c r="AU15" i="59" s="1"/>
  <c r="AS15" i="20"/>
  <c r="AL15" i="20"/>
  <c r="AU15" i="20" s="1"/>
  <c r="AS13" i="8"/>
  <c r="AL13" i="8"/>
  <c r="AU13" i="8" s="1"/>
  <c r="AS3" i="16"/>
  <c r="AL3" i="16"/>
  <c r="AU3" i="16" s="1"/>
  <c r="AS22" i="16"/>
  <c r="AL22" i="16"/>
  <c r="AU22" i="16" s="1"/>
  <c r="AR24" i="29"/>
  <c r="AS7" i="2"/>
  <c r="AL7" i="2"/>
  <c r="AU7" i="2" s="1"/>
  <c r="AJ4" i="66"/>
  <c r="AK4" i="66"/>
  <c r="AT4" i="66" s="1"/>
  <c r="AT25" i="66" s="1"/>
  <c r="AS22" i="66"/>
  <c r="AL22" i="66"/>
  <c r="AU22" i="66" s="1"/>
  <c r="AJ21" i="11"/>
  <c r="AK21" i="11"/>
  <c r="AT21" i="11" s="1"/>
  <c r="AJ15" i="11"/>
  <c r="AK15" i="11"/>
  <c r="AT15" i="11" s="1"/>
  <c r="AJ9" i="11"/>
  <c r="AK9" i="11"/>
  <c r="AT9" i="11" s="1"/>
  <c r="AS9" i="55"/>
  <c r="AL9" i="55"/>
  <c r="AU9" i="55" s="1"/>
  <c r="AS14" i="54"/>
  <c r="AL14" i="54"/>
  <c r="AU14" i="54" s="1"/>
  <c r="AS12" i="51"/>
  <c r="AL12" i="51"/>
  <c r="AU12" i="51" s="1"/>
  <c r="AS12" i="5"/>
  <c r="AL12" i="5"/>
  <c r="AU12" i="5" s="1"/>
  <c r="AS17" i="10"/>
  <c r="AL17" i="10"/>
  <c r="AU17" i="10" s="1"/>
  <c r="AS14" i="52"/>
  <c r="AL14" i="52"/>
  <c r="AU14" i="52" s="1"/>
  <c r="AS3" i="65"/>
  <c r="AL3" i="65"/>
  <c r="AU3" i="65" s="1"/>
  <c r="AS22" i="65"/>
  <c r="AL22" i="65"/>
  <c r="AU22" i="65" s="1"/>
  <c r="AJ21" i="60"/>
  <c r="AK21" i="60"/>
  <c r="AT21" i="60" s="1"/>
  <c r="AJ15" i="60"/>
  <c r="AK15" i="60"/>
  <c r="AT15" i="60" s="1"/>
  <c r="AJ9" i="60"/>
  <c r="AK9" i="60"/>
  <c r="AT9" i="60" s="1"/>
  <c r="AJ4" i="59"/>
  <c r="AK4" i="59"/>
  <c r="AT4" i="59" s="1"/>
  <c r="AT25" i="59" s="1"/>
  <c r="AS16" i="55"/>
  <c r="AL16" i="55"/>
  <c r="AU16" i="55" s="1"/>
  <c r="AS4" i="49"/>
  <c r="AL4" i="49"/>
  <c r="AU4" i="49" s="1"/>
  <c r="AS6" i="10"/>
  <c r="AL6" i="10"/>
  <c r="AU6" i="10" s="1"/>
  <c r="AI23" i="7"/>
  <c r="AN23" i="7"/>
  <c r="AN25" i="7" s="1"/>
  <c r="Y24" i="89"/>
  <c r="X24" i="89"/>
  <c r="X25" i="43"/>
  <c r="Y25" i="43"/>
  <c r="AN24" i="87"/>
  <c r="AI24" i="87"/>
  <c r="AJ8" i="22"/>
  <c r="AK8" i="22"/>
  <c r="AT8" i="22" s="1"/>
  <c r="AS8" i="51"/>
  <c r="AL8" i="51"/>
  <c r="AU8" i="51" s="1"/>
  <c r="W26" i="41"/>
  <c r="AG25" i="41"/>
  <c r="AP25" i="41" s="1"/>
  <c r="AF25" i="41"/>
  <c r="AO25" i="41" s="1"/>
  <c r="AE25" i="41"/>
  <c r="AS22" i="8"/>
  <c r="AL22" i="8"/>
  <c r="AU22" i="8" s="1"/>
  <c r="AS13" i="16"/>
  <c r="AL13" i="16"/>
  <c r="AU13" i="16" s="1"/>
  <c r="AS22" i="2"/>
  <c r="AL22" i="2"/>
  <c r="AU22" i="2" s="1"/>
  <c r="AS15" i="52"/>
  <c r="AL15" i="52"/>
  <c r="AU15" i="52" s="1"/>
  <c r="AS17" i="8"/>
  <c r="AL17" i="8"/>
  <c r="AU17" i="8" s="1"/>
  <c r="AS17" i="5"/>
  <c r="AL17" i="5"/>
  <c r="AU17" i="5" s="1"/>
  <c r="AS3" i="10"/>
  <c r="AL3" i="10"/>
  <c r="AU3" i="10" s="1"/>
  <c r="AJ23" i="60"/>
  <c r="AS23" i="60" s="1"/>
  <c r="AK23" i="60"/>
  <c r="AT23" i="60" s="1"/>
  <c r="AJ4" i="16"/>
  <c r="AK4" i="16"/>
  <c r="AT4" i="16" s="1"/>
  <c r="AT25" i="16" s="1"/>
  <c r="AJ16" i="11"/>
  <c r="AK16" i="11"/>
  <c r="AT16" i="11" s="1"/>
  <c r="AJ4" i="65"/>
  <c r="AK4" i="65"/>
  <c r="AT4" i="65" s="1"/>
  <c r="AT25" i="65" s="1"/>
  <c r="AJ22" i="60"/>
  <c r="AK22" i="60"/>
  <c r="AT22" i="60" s="1"/>
  <c r="AB4" i="60"/>
  <c r="AJ3" i="60"/>
  <c r="AH25" i="25"/>
  <c r="AQ25" i="25" s="1"/>
  <c r="AR25" i="48"/>
  <c r="AS17" i="59"/>
  <c r="AL17" i="59"/>
  <c r="AU17" i="59" s="1"/>
  <c r="AS17" i="20"/>
  <c r="AL17" i="20"/>
  <c r="AU17" i="20" s="1"/>
  <c r="AS9" i="8"/>
  <c r="AL9" i="8"/>
  <c r="AU9" i="8" s="1"/>
  <c r="AJ7" i="22"/>
  <c r="AK7" i="22"/>
  <c r="AT7" i="22" s="1"/>
  <c r="AS12" i="16"/>
  <c r="AL12" i="16"/>
  <c r="AU12" i="16" s="1"/>
  <c r="AS7" i="10"/>
  <c r="AL7" i="10"/>
  <c r="AU7" i="10" s="1"/>
  <c r="X25" i="39"/>
  <c r="Y25" i="39"/>
  <c r="AS19" i="65"/>
  <c r="AL19" i="65"/>
  <c r="AU19" i="65" s="1"/>
  <c r="AJ4" i="20"/>
  <c r="AK4" i="20"/>
  <c r="AT4" i="20" s="1"/>
  <c r="AT25" i="20" s="1"/>
  <c r="AJ18" i="22"/>
  <c r="AK18" i="22"/>
  <c r="AT18" i="22" s="1"/>
  <c r="AJ12" i="22"/>
  <c r="AK12" i="22"/>
  <c r="AT12" i="22" s="1"/>
  <c r="AJ6" i="22"/>
  <c r="AK6" i="22"/>
  <c r="AT6" i="22" s="1"/>
  <c r="AS21" i="2"/>
  <c r="AL21" i="2"/>
  <c r="AU21" i="2" s="1"/>
  <c r="AR24" i="94"/>
  <c r="AS11" i="55"/>
  <c r="AL11" i="55"/>
  <c r="AU11" i="55" s="1"/>
  <c r="AS16" i="54"/>
  <c r="AL16" i="54"/>
  <c r="AU16" i="54" s="1"/>
  <c r="AS14" i="51"/>
  <c r="AL14" i="51"/>
  <c r="AU14" i="51" s="1"/>
  <c r="AS14" i="5"/>
  <c r="AL14" i="5"/>
  <c r="AU14" i="5" s="1"/>
  <c r="AJ4" i="52"/>
  <c r="AK4" i="52"/>
  <c r="AT4" i="52" s="1"/>
  <c r="AT25" i="52" s="1"/>
  <c r="AS8" i="65"/>
  <c r="AL8" i="65"/>
  <c r="AU8" i="65" s="1"/>
  <c r="AS3" i="20"/>
  <c r="AL3" i="20"/>
  <c r="AU3" i="20" s="1"/>
  <c r="AS11" i="16"/>
  <c r="AL11" i="16"/>
  <c r="AU11" i="16" s="1"/>
  <c r="AJ4" i="55"/>
  <c r="AK4" i="55"/>
  <c r="AT4" i="55" s="1"/>
  <c r="AT25" i="55" s="1"/>
  <c r="AS17" i="65"/>
  <c r="AL17" i="65"/>
  <c r="AU17" i="65" s="1"/>
  <c r="AR24" i="75"/>
  <c r="AE25" i="80"/>
  <c r="W26" i="80"/>
  <c r="AG25" i="80"/>
  <c r="AP25" i="80" s="1"/>
  <c r="AF25" i="80"/>
  <c r="AO25" i="80" s="1"/>
  <c r="W26" i="27"/>
  <c r="AG25" i="27"/>
  <c r="AP25" i="27" s="1"/>
  <c r="AF25" i="27"/>
  <c r="AO25" i="27" s="1"/>
  <c r="AE25" i="27"/>
  <c r="AS10" i="8"/>
  <c r="AL10" i="8"/>
  <c r="AU10" i="8" s="1"/>
  <c r="AS25" i="18"/>
  <c r="AS19" i="16"/>
  <c r="AL19" i="16"/>
  <c r="AU19" i="16" s="1"/>
  <c r="AS10" i="2"/>
  <c r="AL10" i="2"/>
  <c r="AU10" i="2" s="1"/>
  <c r="AH23" i="15"/>
  <c r="AQ23" i="15" s="1"/>
  <c r="AQ25" i="15" s="1"/>
  <c r="AZ3" i="15"/>
  <c r="Z26" i="30"/>
  <c r="AE24" i="76"/>
  <c r="AG24" i="76"/>
  <c r="AP24" i="76" s="1"/>
  <c r="AF24" i="76"/>
  <c r="AO24" i="76" s="1"/>
  <c r="W25" i="76"/>
  <c r="AS18" i="55"/>
  <c r="AL18" i="55"/>
  <c r="AU18" i="55" s="1"/>
  <c r="X26" i="79"/>
  <c r="Y26" i="79"/>
  <c r="AS5" i="1"/>
  <c r="AL5" i="1"/>
  <c r="AU5" i="1" s="1"/>
  <c r="AS20" i="10"/>
  <c r="AL20" i="10"/>
  <c r="AU20" i="10" s="1"/>
  <c r="AS3" i="1"/>
  <c r="AL3" i="1"/>
  <c r="AU3" i="1" s="1"/>
  <c r="AS11" i="65"/>
  <c r="AL11" i="65"/>
  <c r="AU11" i="65" s="1"/>
  <c r="Z26" i="92"/>
  <c r="Y27" i="37"/>
  <c r="X27" i="37"/>
  <c r="AS13" i="59"/>
  <c r="AL13" i="59"/>
  <c r="AU13" i="59" s="1"/>
  <c r="AS13" i="20"/>
  <c r="AL13" i="20"/>
  <c r="AU13" i="20" s="1"/>
  <c r="AS5" i="8"/>
  <c r="AL5" i="8"/>
  <c r="AU5" i="8" s="1"/>
  <c r="W25" i="47"/>
  <c r="AG24" i="47"/>
  <c r="AP24" i="47" s="1"/>
  <c r="AF24" i="47"/>
  <c r="AO24" i="47" s="1"/>
  <c r="AE24" i="47"/>
  <c r="AJ18" i="72"/>
  <c r="AK18" i="72"/>
  <c r="AT18" i="72" s="1"/>
  <c r="AJ12" i="72"/>
  <c r="AK12" i="72"/>
  <c r="AT12" i="72" s="1"/>
  <c r="AJ6" i="72"/>
  <c r="AK6" i="72"/>
  <c r="AT6" i="72" s="1"/>
  <c r="AS3" i="54"/>
  <c r="AL3" i="54"/>
  <c r="AU3" i="54" s="1"/>
  <c r="AH26" i="82"/>
  <c r="AQ26" i="82" s="1"/>
  <c r="AS20" i="59"/>
  <c r="AL20" i="59"/>
  <c r="AU20" i="59" s="1"/>
  <c r="AS8" i="20"/>
  <c r="AL8" i="20"/>
  <c r="AU8" i="20" s="1"/>
  <c r="AS18" i="8"/>
  <c r="AL18" i="8"/>
  <c r="AU18" i="8" s="1"/>
  <c r="AS4" i="3"/>
  <c r="AS25" i="3" s="1"/>
  <c r="AL4" i="3"/>
  <c r="AU4" i="3" s="1"/>
  <c r="AS20" i="55"/>
  <c r="AL20" i="55"/>
  <c r="AU20" i="55" s="1"/>
  <c r="AS5" i="5"/>
  <c r="AL5" i="5"/>
  <c r="AU5" i="5" s="1"/>
  <c r="AL23" i="10"/>
  <c r="AU23" i="10" s="1"/>
  <c r="AS10" i="10"/>
  <c r="AL10" i="10"/>
  <c r="AU10" i="10" s="1"/>
  <c r="Z24" i="33"/>
  <c r="AS21" i="54"/>
  <c r="AL21" i="54"/>
  <c r="AU21" i="54" s="1"/>
  <c r="AS11" i="1"/>
  <c r="AL11" i="1"/>
  <c r="AU11" i="1" s="1"/>
  <c r="AJ20" i="11"/>
  <c r="AK20" i="11"/>
  <c r="AT20" i="11" s="1"/>
  <c r="AJ14" i="11"/>
  <c r="AK14" i="11"/>
  <c r="AT14" i="11" s="1"/>
  <c r="AJ8" i="11"/>
  <c r="AK8" i="11"/>
  <c r="AT8" i="11" s="1"/>
  <c r="AN23" i="72"/>
  <c r="AN25" i="72" s="1"/>
  <c r="AI23" i="72"/>
  <c r="Z25" i="90"/>
  <c r="AR22" i="58"/>
  <c r="AJ20" i="60"/>
  <c r="AK20" i="60"/>
  <c r="AT20" i="60" s="1"/>
  <c r="AJ14" i="60"/>
  <c r="AK14" i="60"/>
  <c r="AT14" i="60" s="1"/>
  <c r="AJ8" i="60"/>
  <c r="AK8" i="60"/>
  <c r="AT8" i="60" s="1"/>
  <c r="AS3" i="59"/>
  <c r="AL3" i="59"/>
  <c r="AU3" i="59" s="1"/>
  <c r="AS10" i="20"/>
  <c r="AL10" i="20"/>
  <c r="AU10" i="20" s="1"/>
  <c r="AS8" i="8"/>
  <c r="AL8" i="8"/>
  <c r="AU8" i="8" s="1"/>
  <c r="AS17" i="16"/>
  <c r="AL17" i="16"/>
  <c r="AU17" i="16" s="1"/>
  <c r="X25" i="91"/>
  <c r="Y25" i="91"/>
  <c r="X25" i="83"/>
  <c r="Y25" i="83"/>
  <c r="X25" i="31"/>
  <c r="Y25" i="31"/>
  <c r="AS15" i="2"/>
  <c r="AL15" i="2"/>
  <c r="AU15" i="2" s="1"/>
  <c r="AS5" i="55"/>
  <c r="AL5" i="55"/>
  <c r="AU5" i="55" s="1"/>
  <c r="AX23" i="7"/>
  <c r="S23" i="7" s="1"/>
  <c r="AC23" i="7" s="1"/>
  <c r="AJ23" i="7" s="1"/>
  <c r="AS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G23" i="63"/>
  <c r="AP23" i="63" s="1"/>
  <c r="AP25" i="63" s="1"/>
  <c r="AF23" i="63"/>
  <c r="AO23" i="63" s="1"/>
  <c r="AO25" i="63" s="1"/>
  <c r="AE23" i="63"/>
  <c r="AJ14" i="72"/>
  <c r="AK14" i="72"/>
  <c r="AT14" i="72" s="1"/>
  <c r="AH24" i="38"/>
  <c r="AQ24" i="38" s="1"/>
  <c r="AS12" i="8"/>
  <c r="AL12" i="8"/>
  <c r="AU12" i="8" s="1"/>
  <c r="AN24" i="44"/>
  <c r="AI24" i="44"/>
  <c r="AH25" i="88"/>
  <c r="AQ25" i="88" s="1"/>
  <c r="AJ10" i="11"/>
  <c r="AK10" i="11"/>
  <c r="AT10" i="11" s="1"/>
  <c r="AJ10" i="60"/>
  <c r="AK10" i="60"/>
  <c r="AT10" i="60" s="1"/>
  <c r="AJ17" i="22"/>
  <c r="AK17" i="22"/>
  <c r="AT17" i="22" s="1"/>
  <c r="AS18" i="16"/>
  <c r="AL18" i="16"/>
  <c r="AU18" i="16" s="1"/>
  <c r="AS3" i="52"/>
  <c r="AL3" i="52"/>
  <c r="AU3" i="52" s="1"/>
  <c r="AS22" i="52"/>
  <c r="AL22" i="52"/>
  <c r="AU22" i="52" s="1"/>
  <c r="AS18" i="65"/>
  <c r="AL18" i="65"/>
  <c r="AU18" i="65" s="1"/>
  <c r="AS12" i="52"/>
  <c r="AL12" i="52"/>
  <c r="AU12" i="52" s="1"/>
  <c r="AN24" i="35"/>
  <c r="AI24" i="35"/>
  <c r="AR24" i="88"/>
  <c r="AR24" i="46"/>
  <c r="Z25" i="73"/>
  <c r="AS6" i="59"/>
  <c r="AL6" i="59"/>
  <c r="AU6" i="59" s="1"/>
  <c r="AS18" i="20"/>
  <c r="AL18" i="20"/>
  <c r="AU18" i="20" s="1"/>
  <c r="AH26" i="96"/>
  <c r="AQ26" i="96" s="1"/>
  <c r="AS7" i="66"/>
  <c r="AL7" i="66"/>
  <c r="AU7" i="66" s="1"/>
  <c r="AL23" i="52"/>
  <c r="AU23" i="52" s="1"/>
  <c r="AS11" i="54"/>
  <c r="AL11" i="54"/>
  <c r="AU11" i="54" s="1"/>
  <c r="AS15" i="51"/>
  <c r="AL15" i="51"/>
  <c r="AU15" i="51" s="1"/>
  <c r="AS9" i="5"/>
  <c r="AL9" i="5"/>
  <c r="AU9" i="5" s="1"/>
  <c r="AS17" i="52"/>
  <c r="AL17" i="52"/>
  <c r="AU17" i="52" s="1"/>
  <c r="AS7" i="65"/>
  <c r="AL7" i="65"/>
  <c r="AU7" i="65" s="1"/>
  <c r="AJ4" i="1"/>
  <c r="AK4" i="1"/>
  <c r="AT4" i="1" s="1"/>
  <c r="AT25" i="1" s="1"/>
  <c r="AS16" i="20"/>
  <c r="AL16" i="20"/>
  <c r="AU16" i="20" s="1"/>
  <c r="Y24" i="85"/>
  <c r="X24" i="85"/>
  <c r="AI24" i="77"/>
  <c r="AN24" i="77"/>
  <c r="AS13" i="51"/>
  <c r="AL13" i="51"/>
  <c r="AU13" i="51" s="1"/>
  <c r="Z25" i="45"/>
  <c r="AH26" i="84"/>
  <c r="AQ26" i="84" s="1"/>
  <c r="AN26" i="37"/>
  <c r="AI26" i="37"/>
  <c r="AS8" i="16"/>
  <c r="AL8" i="16"/>
  <c r="AU8" i="16" s="1"/>
  <c r="AS11" i="2"/>
  <c r="AL11" i="2"/>
  <c r="AU11" i="2" s="1"/>
  <c r="AS8" i="66"/>
  <c r="AL8" i="66"/>
  <c r="AU8" i="66" s="1"/>
  <c r="AS13" i="55"/>
  <c r="AL13" i="55"/>
  <c r="AU13" i="55" s="1"/>
  <c r="AS18" i="54"/>
  <c r="AL18" i="54"/>
  <c r="AU18" i="54" s="1"/>
  <c r="AS16" i="51"/>
  <c r="AL16" i="51"/>
  <c r="AU16" i="51" s="1"/>
  <c r="AS10" i="5"/>
  <c r="AL10" i="5"/>
  <c r="AU10" i="5" s="1"/>
  <c r="AS4" i="57"/>
  <c r="AS25" i="57" s="1"/>
  <c r="AL4" i="57"/>
  <c r="AU4" i="57" s="1"/>
  <c r="AS15" i="10"/>
  <c r="AL15" i="10"/>
  <c r="AU15" i="10" s="1"/>
  <c r="AJ17" i="72"/>
  <c r="AK17" i="72"/>
  <c r="AT17" i="72" s="1"/>
  <c r="AJ11" i="72"/>
  <c r="AK11" i="72"/>
  <c r="AT11" i="72" s="1"/>
  <c r="AJ5" i="72"/>
  <c r="AK5" i="72"/>
  <c r="AT5" i="72" s="1"/>
  <c r="AJ4" i="54"/>
  <c r="AK4" i="54"/>
  <c r="AT4" i="54" s="1"/>
  <c r="AT25" i="54" s="1"/>
  <c r="AS12" i="10"/>
  <c r="AL12" i="10"/>
  <c r="AU12" i="10" s="1"/>
  <c r="AR24" i="90"/>
  <c r="AS9" i="16"/>
  <c r="AL9" i="16"/>
  <c r="AU9" i="16" s="1"/>
  <c r="AS13" i="1"/>
  <c r="AL13" i="1"/>
  <c r="AU13" i="1" s="1"/>
  <c r="AS6" i="2"/>
  <c r="AL6" i="2"/>
  <c r="AU6" i="2" s="1"/>
  <c r="AS9" i="66"/>
  <c r="AL9" i="66"/>
  <c r="AU9" i="66" s="1"/>
  <c r="AS13" i="54"/>
  <c r="AL13" i="54"/>
  <c r="AU13" i="54" s="1"/>
  <c r="AS11" i="51"/>
  <c r="AL11" i="51"/>
  <c r="AU11" i="51" s="1"/>
  <c r="AS19" i="52"/>
  <c r="AL19" i="52"/>
  <c r="AU19" i="52" s="1"/>
  <c r="X25" i="44"/>
  <c r="Y25" i="44"/>
  <c r="AS21" i="65"/>
  <c r="AL21" i="65"/>
  <c r="AU21" i="65" s="1"/>
  <c r="AH25" i="75"/>
  <c r="AQ25" i="75" s="1"/>
  <c r="AS21" i="59"/>
  <c r="AL21" i="59"/>
  <c r="AU21" i="59" s="1"/>
  <c r="AS21" i="20"/>
  <c r="AL21" i="20"/>
  <c r="AU21" i="20" s="1"/>
  <c r="AS19" i="8"/>
  <c r="AL19" i="8"/>
  <c r="AU19" i="8" s="1"/>
  <c r="AS10" i="16"/>
  <c r="AL10" i="16"/>
  <c r="AU10" i="16" s="1"/>
  <c r="AS13" i="2"/>
  <c r="AL13" i="2"/>
  <c r="AU13" i="2" s="1"/>
  <c r="AL23" i="66"/>
  <c r="AU23" i="66" s="1"/>
  <c r="AR23" i="66"/>
  <c r="AR25" i="66" s="1"/>
  <c r="AS10" i="66"/>
  <c r="AL10" i="66"/>
  <c r="AU10" i="66" s="1"/>
  <c r="AJ19" i="11"/>
  <c r="AK19" i="11"/>
  <c r="AT19" i="11" s="1"/>
  <c r="AJ13" i="11"/>
  <c r="AK13" i="11"/>
  <c r="AT13" i="11" s="1"/>
  <c r="AJ7" i="11"/>
  <c r="AK7" i="11"/>
  <c r="AT7" i="11" s="1"/>
  <c r="AS15" i="55"/>
  <c r="AL15" i="55"/>
  <c r="AU15" i="55" s="1"/>
  <c r="AS20" i="54"/>
  <c r="AL20" i="54"/>
  <c r="AU20" i="54" s="1"/>
  <c r="AS18" i="51"/>
  <c r="AL18" i="51"/>
  <c r="AU18" i="51" s="1"/>
  <c r="AS18" i="5"/>
  <c r="AL18" i="5"/>
  <c r="AU18" i="5" s="1"/>
  <c r="AS5" i="10"/>
  <c r="AL5" i="10"/>
  <c r="AU5" i="10" s="1"/>
  <c r="AS20" i="52"/>
  <c r="AL20" i="52"/>
  <c r="AU20" i="52" s="1"/>
  <c r="AS10" i="65"/>
  <c r="AL10" i="65"/>
  <c r="AU10" i="65" s="1"/>
  <c r="AR25" i="92"/>
  <c r="AJ19" i="60"/>
  <c r="AK19" i="60"/>
  <c r="AT19" i="60" s="1"/>
  <c r="AJ13" i="60"/>
  <c r="AK13" i="60"/>
  <c r="AT13" i="60" s="1"/>
  <c r="AJ7" i="60"/>
  <c r="AK7" i="60"/>
  <c r="AT7" i="60" s="1"/>
  <c r="AS11" i="66"/>
  <c r="AL11" i="66"/>
  <c r="AU11" i="66" s="1"/>
  <c r="AS9" i="54"/>
  <c r="AL9" i="54"/>
  <c r="AU9" i="54" s="1"/>
  <c r="X25" i="95"/>
  <c r="Y25" i="95"/>
  <c r="X24" i="28"/>
  <c r="Y24" i="28"/>
  <c r="Z24" i="28" s="1"/>
  <c r="AJ20" i="22"/>
  <c r="AK20" i="22"/>
  <c r="AT20" i="22" s="1"/>
  <c r="AS25" i="49"/>
  <c r="AK23" i="71"/>
  <c r="AT23" i="71" s="1"/>
  <c r="AR25" i="82"/>
  <c r="AJ4" i="2"/>
  <c r="AK4" i="2"/>
  <c r="AT4" i="2" s="1"/>
  <c r="AT25" i="2" s="1"/>
  <c r="AS12" i="55"/>
  <c r="AL12" i="55"/>
  <c r="AU12" i="55" s="1"/>
  <c r="AU25" i="57"/>
  <c r="C11" i="57" s="1"/>
  <c r="F10" i="97" s="1"/>
  <c r="AS14" i="10"/>
  <c r="AL14" i="10"/>
  <c r="AU14" i="10" s="1"/>
  <c r="AS3" i="5"/>
  <c r="AL3" i="5"/>
  <c r="AU3" i="5" s="1"/>
  <c r="AJ20" i="72"/>
  <c r="AK20" i="72"/>
  <c r="AT20" i="72" s="1"/>
  <c r="AS14" i="55"/>
  <c r="AL14" i="55"/>
  <c r="AU14" i="55" s="1"/>
  <c r="AS19" i="5"/>
  <c r="AL19" i="5"/>
  <c r="AU19" i="5" s="1"/>
  <c r="AJ3" i="11"/>
  <c r="AB4" i="11"/>
  <c r="AJ13" i="22"/>
  <c r="AK13" i="22"/>
  <c r="AT13" i="22" s="1"/>
  <c r="AS5" i="20"/>
  <c r="AL5" i="20"/>
  <c r="AU5" i="20" s="1"/>
  <c r="AJ5" i="22"/>
  <c r="AK5" i="22"/>
  <c r="AT5" i="22" s="1"/>
  <c r="AH25" i="29"/>
  <c r="AQ25" i="29" s="1"/>
  <c r="AI23" i="11"/>
  <c r="AN23" i="11"/>
  <c r="AN25" i="11" s="1"/>
  <c r="AJ22" i="22"/>
  <c r="AK22" i="22"/>
  <c r="AT22" i="22" s="1"/>
  <c r="AB4" i="22"/>
  <c r="AJ3" i="22"/>
  <c r="Z25" i="29"/>
  <c r="AS9" i="2"/>
  <c r="AL9" i="2"/>
  <c r="AU9" i="2" s="1"/>
  <c r="AS6" i="1"/>
  <c r="AL6" i="1"/>
  <c r="AU6" i="1" s="1"/>
  <c r="AS22" i="54"/>
  <c r="AL22" i="54"/>
  <c r="AU22" i="54" s="1"/>
  <c r="AS20" i="51"/>
  <c r="AL20" i="51"/>
  <c r="AU20" i="51" s="1"/>
  <c r="AS20" i="5"/>
  <c r="AL20" i="5"/>
  <c r="AU20" i="5" s="1"/>
  <c r="AS20" i="65"/>
  <c r="AL20" i="65"/>
  <c r="AU20" i="65" s="1"/>
  <c r="AS5" i="66"/>
  <c r="AL5" i="66"/>
  <c r="AU5" i="66" s="1"/>
  <c r="AF25" i="42"/>
  <c r="AO25" i="42" s="1"/>
  <c r="AE25" i="42"/>
  <c r="W26" i="42"/>
  <c r="AG25" i="42"/>
  <c r="AP25" i="42" s="1"/>
  <c r="Z26" i="96"/>
  <c r="AS16" i="8"/>
  <c r="AL16" i="8"/>
  <c r="AU16" i="8" s="1"/>
  <c r="AS7" i="16"/>
  <c r="AL7" i="16"/>
  <c r="AU7" i="16" s="1"/>
  <c r="AS19" i="1"/>
  <c r="AL19" i="1"/>
  <c r="AU19" i="1" s="1"/>
  <c r="AS16" i="2"/>
  <c r="AL16" i="2"/>
  <c r="AU16" i="2" s="1"/>
  <c r="AS6" i="55"/>
  <c r="AL6" i="55"/>
  <c r="AU6" i="55" s="1"/>
  <c r="AI25" i="79"/>
  <c r="AN25" i="79"/>
  <c r="AS17" i="54"/>
  <c r="AL17" i="54"/>
  <c r="AU17" i="54" s="1"/>
  <c r="AS8" i="10"/>
  <c r="AL8" i="10"/>
  <c r="AU8" i="10" s="1"/>
  <c r="W26" i="40"/>
  <c r="AG25" i="40"/>
  <c r="AP25" i="40" s="1"/>
  <c r="AF25" i="40"/>
  <c r="AO25" i="40" s="1"/>
  <c r="AE25" i="40"/>
  <c r="AS14" i="8"/>
  <c r="AL14" i="8"/>
  <c r="AU14" i="8" s="1"/>
  <c r="AS5" i="16"/>
  <c r="AL5" i="16"/>
  <c r="AU5" i="16" s="1"/>
  <c r="AI26" i="26"/>
  <c r="AN26" i="26"/>
  <c r="AS20" i="2"/>
  <c r="AL20" i="2"/>
  <c r="AU20" i="2" s="1"/>
  <c r="AS18" i="10"/>
  <c r="AL18" i="10"/>
  <c r="AU18" i="10" s="1"/>
  <c r="AR24" i="32"/>
  <c r="AH23" i="58"/>
  <c r="AQ23" i="58" s="1"/>
  <c r="AQ25" i="58" s="1"/>
  <c r="AZ3" i="58"/>
  <c r="AX22" i="58" s="1"/>
  <c r="S22" i="58" s="1"/>
  <c r="AC22" i="58" s="1"/>
  <c r="AB23" i="58" s="1"/>
  <c r="AS4" i="4"/>
  <c r="AS25" i="4" s="1"/>
  <c r="AL4" i="4"/>
  <c r="AU4" i="4" s="1"/>
  <c r="AU25" i="4" s="1"/>
  <c r="C11" i="4" s="1"/>
  <c r="AS19" i="59"/>
  <c r="AL19" i="59"/>
  <c r="AU19" i="59" s="1"/>
  <c r="AS19" i="20"/>
  <c r="AL19" i="20"/>
  <c r="AU19" i="20" s="1"/>
  <c r="AS11" i="8"/>
  <c r="AL11" i="8"/>
  <c r="AU11" i="8" s="1"/>
  <c r="AJ4" i="51"/>
  <c r="AK4" i="51"/>
  <c r="AT4" i="51" s="1"/>
  <c r="AT25" i="51" s="1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R24" i="45"/>
  <c r="AH26" i="48"/>
  <c r="AQ26" i="48" s="1"/>
  <c r="Z26" i="82"/>
  <c r="AS8" i="59"/>
  <c r="AL8" i="59"/>
  <c r="AU8" i="59" s="1"/>
  <c r="AS14" i="20"/>
  <c r="AL14" i="20"/>
  <c r="AU14" i="20" s="1"/>
  <c r="AS4" i="23"/>
  <c r="AS25" i="23" s="1"/>
  <c r="AL4" i="23"/>
  <c r="AU4" i="23" s="1"/>
  <c r="AU25" i="23" s="1"/>
  <c r="C11" i="23" s="1"/>
  <c r="AS6" i="8"/>
  <c r="AL6" i="8"/>
  <c r="AU6" i="8" s="1"/>
  <c r="AS4" i="56"/>
  <c r="AS25" i="56" s="1"/>
  <c r="AL4" i="56"/>
  <c r="AU4" i="56" s="1"/>
  <c r="AU25" i="56" s="1"/>
  <c r="C11" i="56" s="1"/>
  <c r="F9" i="97" s="1"/>
  <c r="AN23" i="22"/>
  <c r="AN25" i="22" s="1"/>
  <c r="AI23" i="22"/>
  <c r="AS8" i="55"/>
  <c r="AL8" i="55"/>
  <c r="AU8" i="55" s="1"/>
  <c r="AN24" i="36"/>
  <c r="AI24" i="36"/>
  <c r="X25" i="86"/>
  <c r="Y25" i="86"/>
  <c r="AS11" i="5"/>
  <c r="AL11" i="5"/>
  <c r="AU11" i="5" s="1"/>
  <c r="AS17" i="1"/>
  <c r="AL17" i="1"/>
  <c r="AU17" i="1" s="1"/>
  <c r="AS16" i="10"/>
  <c r="AL16" i="10"/>
  <c r="AU16" i="10" s="1"/>
  <c r="AS22" i="55"/>
  <c r="AL22" i="55"/>
  <c r="AU22" i="55" s="1"/>
  <c r="AS7" i="51"/>
  <c r="AL7" i="51"/>
  <c r="AU7" i="51" s="1"/>
  <c r="AS5" i="65"/>
  <c r="AL5" i="65"/>
  <c r="AU5" i="65" s="1"/>
  <c r="Z25" i="75"/>
  <c r="AJ18" i="11"/>
  <c r="AK18" i="11"/>
  <c r="AT18" i="11" s="1"/>
  <c r="AJ12" i="11"/>
  <c r="AK12" i="11"/>
  <c r="AT12" i="11" s="1"/>
  <c r="AJ6" i="11"/>
  <c r="AK6" i="11"/>
  <c r="AT6" i="11" s="1"/>
  <c r="AR25" i="30"/>
  <c r="AR25" i="84"/>
  <c r="AJ18" i="60"/>
  <c r="AK18" i="60"/>
  <c r="AT18" i="60" s="1"/>
  <c r="AJ12" i="60"/>
  <c r="AK12" i="60"/>
  <c r="AT12" i="60" s="1"/>
  <c r="AJ6" i="60"/>
  <c r="AK6" i="60"/>
  <c r="AT6" i="60" s="1"/>
  <c r="AS20" i="1"/>
  <c r="AL20" i="1"/>
  <c r="AU20" i="1" s="1"/>
  <c r="AS10" i="59"/>
  <c r="AL10" i="59"/>
  <c r="AU10" i="59" s="1"/>
  <c r="AS8" i="2"/>
  <c r="AL8" i="2"/>
  <c r="AU8" i="2" s="1"/>
  <c r="AN24" i="91"/>
  <c r="AI24" i="91"/>
  <c r="AN23" i="71"/>
  <c r="AN25" i="71" s="1"/>
  <c r="AI23" i="71"/>
  <c r="AI23" i="89"/>
  <c r="AN23" i="89"/>
  <c r="AN24" i="43"/>
  <c r="AI24" i="43"/>
  <c r="AN24" i="95"/>
  <c r="AI24" i="95"/>
  <c r="AI24" i="31"/>
  <c r="AN24" i="31"/>
  <c r="AF25" i="32"/>
  <c r="AO25" i="32" s="1"/>
  <c r="AE25" i="32"/>
  <c r="W26" i="32"/>
  <c r="AG25" i="32"/>
  <c r="AP25" i="32" s="1"/>
  <c r="AS12" i="1"/>
  <c r="AL12" i="1"/>
  <c r="AU12" i="1" s="1"/>
  <c r="AR23" i="38"/>
  <c r="AH24" i="34"/>
  <c r="AQ24" i="34" s="1"/>
  <c r="AS7" i="59"/>
  <c r="AL7" i="59"/>
  <c r="AU7" i="59" s="1"/>
  <c r="AR25" i="96"/>
  <c r="AS14" i="59"/>
  <c r="AL14" i="59"/>
  <c r="AU14" i="59" s="1"/>
  <c r="AH25" i="94"/>
  <c r="AQ25" i="94" s="1"/>
  <c r="AS22" i="10"/>
  <c r="AL22" i="10"/>
  <c r="AU22" i="10" s="1"/>
  <c r="AS21" i="52"/>
  <c r="AL21" i="52"/>
  <c r="AU21" i="52" s="1"/>
  <c r="AU25" i="3"/>
  <c r="C11" i="3" s="1"/>
  <c r="AJ22" i="11"/>
  <c r="AK22" i="11"/>
  <c r="AT22" i="11" s="1"/>
  <c r="AS23" i="1"/>
  <c r="AL23" i="1"/>
  <c r="AU23" i="1" s="1"/>
  <c r="AJ19" i="22"/>
  <c r="AK19" i="22"/>
  <c r="AT19" i="22" s="1"/>
  <c r="Z25" i="25"/>
  <c r="AS5" i="59"/>
  <c r="AL5" i="59"/>
  <c r="AU5" i="59" s="1"/>
  <c r="AS15" i="8"/>
  <c r="AL15" i="8"/>
  <c r="AU15" i="8" s="1"/>
  <c r="AJ11" i="22"/>
  <c r="AK11" i="22"/>
  <c r="AT11" i="22" s="1"/>
  <c r="AS4" i="24"/>
  <c r="AS25" i="24" s="1"/>
  <c r="AL4" i="24"/>
  <c r="AU4" i="24" s="1"/>
  <c r="AU25" i="24" s="1"/>
  <c r="C11" i="24" s="1"/>
  <c r="AS6" i="66"/>
  <c r="AL6" i="66"/>
  <c r="AU6" i="66" s="1"/>
  <c r="AS13" i="10"/>
  <c r="AL13" i="10"/>
  <c r="AU13" i="10" s="1"/>
  <c r="AI24" i="39"/>
  <c r="AN24" i="39"/>
  <c r="AS4" i="21"/>
  <c r="AS25" i="21" s="1"/>
  <c r="AL4" i="21"/>
  <c r="AU4" i="21" s="1"/>
  <c r="AU25" i="21" s="1"/>
  <c r="C11" i="21" s="1"/>
  <c r="AJ16" i="22"/>
  <c r="AK16" i="22"/>
  <c r="AT16" i="22" s="1"/>
  <c r="AJ10" i="22"/>
  <c r="AK10" i="22"/>
  <c r="AT10" i="22" s="1"/>
  <c r="AS17" i="55"/>
  <c r="AL17" i="55"/>
  <c r="AU17" i="55" s="1"/>
  <c r="AH25" i="32"/>
  <c r="AQ25" i="32" s="1"/>
  <c r="AS11" i="59"/>
  <c r="AL11" i="59"/>
  <c r="AU11" i="59" s="1"/>
  <c r="AS11" i="20"/>
  <c r="AL11" i="20"/>
  <c r="AU11" i="20" s="1"/>
  <c r="AS21" i="8"/>
  <c r="AL21" i="8"/>
  <c r="AU21" i="8" s="1"/>
  <c r="AJ21" i="22"/>
  <c r="AK21" i="22"/>
  <c r="AT21" i="22" s="1"/>
  <c r="AJ15" i="22"/>
  <c r="AK15" i="22"/>
  <c r="AT15" i="22" s="1"/>
  <c r="AJ9" i="22"/>
  <c r="AK9" i="22"/>
  <c r="AT9" i="22" s="1"/>
  <c r="AS6" i="16"/>
  <c r="AL6" i="16"/>
  <c r="AU6" i="16" s="1"/>
  <c r="AS7" i="1"/>
  <c r="AL7" i="1"/>
  <c r="AU7" i="1" s="1"/>
  <c r="AS12" i="66"/>
  <c r="AL12" i="66"/>
  <c r="AU12" i="66" s="1"/>
  <c r="AH24" i="93"/>
  <c r="AQ24" i="93" s="1"/>
  <c r="AS10" i="54"/>
  <c r="AL10" i="54"/>
  <c r="AU10" i="54" s="1"/>
  <c r="AU25" i="49"/>
  <c r="C11" i="49" s="1"/>
  <c r="F2" i="97" s="1"/>
  <c r="AS19" i="10"/>
  <c r="AL19" i="10"/>
  <c r="AU19" i="10" s="1"/>
  <c r="AS10" i="52"/>
  <c r="AL10" i="52"/>
  <c r="AU10" i="52" s="1"/>
  <c r="AR23" i="33"/>
  <c r="AS6" i="65"/>
  <c r="AL6" i="65"/>
  <c r="AU6" i="65" s="1"/>
  <c r="AS10" i="1"/>
  <c r="AL10" i="1"/>
  <c r="AU10" i="1" s="1"/>
  <c r="AS13" i="65"/>
  <c r="AL13" i="65"/>
  <c r="AU13" i="65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14" i="2"/>
  <c r="AL14" i="2"/>
  <c r="AU14" i="2" s="1"/>
  <c r="AS21" i="1"/>
  <c r="AL21" i="1"/>
  <c r="AU21" i="1" s="1"/>
  <c r="AS14" i="1"/>
  <c r="AL14" i="1"/>
  <c r="AU14" i="1" s="1"/>
  <c r="AS12" i="59"/>
  <c r="AL12" i="59"/>
  <c r="AU12" i="59" s="1"/>
  <c r="AS6" i="20"/>
  <c r="AL6" i="20"/>
  <c r="AU6" i="20" s="1"/>
  <c r="AS3" i="8"/>
  <c r="AL3" i="8"/>
  <c r="AU3" i="8" s="1"/>
  <c r="AS3" i="2"/>
  <c r="AL3" i="2"/>
  <c r="AU3" i="2" s="1"/>
  <c r="AS13" i="66"/>
  <c r="AL13" i="66"/>
  <c r="AU13" i="66" s="1"/>
  <c r="AS4" i="70"/>
  <c r="AS25" i="70" s="1"/>
  <c r="AL4" i="70"/>
  <c r="AU4" i="70" s="1"/>
  <c r="AU25" i="70" s="1"/>
  <c r="C11" i="70" s="1"/>
  <c r="F23" i="97" s="1"/>
  <c r="AS21" i="51"/>
  <c r="AL21" i="51"/>
  <c r="AU21" i="51" s="1"/>
  <c r="AS15" i="5"/>
  <c r="AL15" i="5"/>
  <c r="AU15" i="5" s="1"/>
  <c r="AS5" i="52"/>
  <c r="AL5" i="52"/>
  <c r="AU5" i="52" s="1"/>
  <c r="AS16" i="1"/>
  <c r="AL16" i="1"/>
  <c r="AU16" i="1" s="1"/>
  <c r="AS22" i="20"/>
  <c r="AL22" i="20"/>
  <c r="AU22" i="20" s="1"/>
  <c r="AN23" i="85"/>
  <c r="AI23" i="85"/>
  <c r="AR24" i="25"/>
  <c r="Z26" i="84"/>
  <c r="AS14" i="16"/>
  <c r="AL14" i="16"/>
  <c r="AU14" i="16" s="1"/>
  <c r="AS17" i="2"/>
  <c r="AL17" i="2"/>
  <c r="AU17" i="2" s="1"/>
  <c r="AS14" i="66"/>
  <c r="AL14" i="66"/>
  <c r="AU14" i="66" s="1"/>
  <c r="AS19" i="55"/>
  <c r="AL19" i="55"/>
  <c r="AU19" i="55" s="1"/>
  <c r="AS6" i="54"/>
  <c r="AL6" i="54"/>
  <c r="AU6" i="54" s="1"/>
  <c r="AS3" i="51"/>
  <c r="AL3" i="51"/>
  <c r="AU3" i="51" s="1"/>
  <c r="AS22" i="51"/>
  <c r="AL22" i="51"/>
  <c r="AU22" i="51" s="1"/>
  <c r="AS16" i="5"/>
  <c r="AL16" i="5"/>
  <c r="AU16" i="5" s="1"/>
  <c r="AS21" i="10"/>
  <c r="AL21" i="10"/>
  <c r="AU21" i="10" s="1"/>
  <c r="AS6" i="52"/>
  <c r="AL6" i="52"/>
  <c r="AU6" i="52" s="1"/>
  <c r="AJ21" i="72"/>
  <c r="AK21" i="72"/>
  <c r="AT21" i="72" s="1"/>
  <c r="AJ15" i="72"/>
  <c r="AK15" i="72"/>
  <c r="AT15" i="72" s="1"/>
  <c r="AJ9" i="72"/>
  <c r="AK9" i="72"/>
  <c r="AT9" i="72" s="1"/>
  <c r="AS7" i="5"/>
  <c r="AL7" i="5"/>
  <c r="AU7" i="5" s="1"/>
  <c r="AS9" i="52"/>
  <c r="AL9" i="52"/>
  <c r="AU9" i="52" s="1"/>
  <c r="Z26" i="48"/>
  <c r="AL23" i="54"/>
  <c r="AU23" i="54" s="1"/>
  <c r="AR23" i="54"/>
  <c r="AR25" i="54" s="1"/>
  <c r="AS22" i="1"/>
  <c r="AL22" i="1"/>
  <c r="AU22" i="1" s="1"/>
  <c r="AS15" i="16"/>
  <c r="AL15" i="16"/>
  <c r="AU15" i="16" s="1"/>
  <c r="AL23" i="8"/>
  <c r="AU23" i="8" s="1"/>
  <c r="AS12" i="2"/>
  <c r="AL12" i="2"/>
  <c r="AU12" i="2" s="1"/>
  <c r="AR23" i="78"/>
  <c r="AS15" i="66"/>
  <c r="AL15" i="66"/>
  <c r="AU15" i="66" s="1"/>
  <c r="AS18" i="1"/>
  <c r="AL18" i="1"/>
  <c r="AU18" i="1" s="1"/>
  <c r="AS19" i="54"/>
  <c r="AL19" i="54"/>
  <c r="AU19" i="54" s="1"/>
  <c r="AS17" i="51"/>
  <c r="AL17" i="51"/>
  <c r="AU17" i="51" s="1"/>
  <c r="AJ4" i="10"/>
  <c r="AK4" i="10"/>
  <c r="AT4" i="10" s="1"/>
  <c r="AT25" i="10" s="1"/>
  <c r="AS7" i="52"/>
  <c r="AL7" i="52"/>
  <c r="AU7" i="52" s="1"/>
  <c r="AS4" i="6"/>
  <c r="AS25" i="6" s="1"/>
  <c r="AL4" i="6"/>
  <c r="AU4" i="6" s="1"/>
  <c r="AU25" i="6" s="1"/>
  <c r="C11" i="6" s="1"/>
  <c r="AS9" i="65"/>
  <c r="AL9" i="65"/>
  <c r="AU9" i="65" s="1"/>
  <c r="AH25" i="46"/>
  <c r="AQ25" i="46" s="1"/>
  <c r="W25" i="81"/>
  <c r="AG24" i="81"/>
  <c r="AP24" i="81" s="1"/>
  <c r="AF24" i="81"/>
  <c r="AO24" i="81" s="1"/>
  <c r="AE24" i="81"/>
  <c r="AS9" i="59"/>
  <c r="AL9" i="59"/>
  <c r="AU9" i="59" s="1"/>
  <c r="AS9" i="20"/>
  <c r="AL9" i="20"/>
  <c r="AU9" i="20" s="1"/>
  <c r="AS7" i="8"/>
  <c r="AL7" i="8"/>
  <c r="AU7" i="8" s="1"/>
  <c r="AS16" i="16"/>
  <c r="AL16" i="16"/>
  <c r="AU16" i="16" s="1"/>
  <c r="AS19" i="2"/>
  <c r="AL19" i="2"/>
  <c r="AU19" i="2" s="1"/>
  <c r="AR22" i="15"/>
  <c r="AS16" i="66"/>
  <c r="AL16" i="66"/>
  <c r="AU16" i="66" s="1"/>
  <c r="AR23" i="93"/>
  <c r="AJ17" i="11"/>
  <c r="AK17" i="11"/>
  <c r="AT17" i="11" s="1"/>
  <c r="AJ11" i="11"/>
  <c r="AK11" i="11"/>
  <c r="AT11" i="11" s="1"/>
  <c r="AJ5" i="11"/>
  <c r="AK5" i="11"/>
  <c r="AT5" i="11" s="1"/>
  <c r="AL23" i="5"/>
  <c r="AU23" i="5" s="1"/>
  <c r="AS21" i="55"/>
  <c r="AL21" i="55"/>
  <c r="AU21" i="55" s="1"/>
  <c r="AS8" i="54"/>
  <c r="AL8" i="54"/>
  <c r="AU8" i="54" s="1"/>
  <c r="AS6" i="51"/>
  <c r="AL6" i="51"/>
  <c r="AU6" i="51" s="1"/>
  <c r="AS6" i="5"/>
  <c r="AL6" i="5"/>
  <c r="AU6" i="5" s="1"/>
  <c r="AS11" i="10"/>
  <c r="AL11" i="10"/>
  <c r="AU11" i="10" s="1"/>
  <c r="AS8" i="52"/>
  <c r="AL8" i="52"/>
  <c r="AU8" i="52" s="1"/>
  <c r="AS16" i="65"/>
  <c r="AL16" i="65"/>
  <c r="AU16" i="65" s="1"/>
  <c r="AJ17" i="60"/>
  <c r="AK17" i="60"/>
  <c r="AT17" i="60" s="1"/>
  <c r="AJ11" i="60"/>
  <c r="AK11" i="60"/>
  <c r="AT11" i="60" s="1"/>
  <c r="AJ5" i="60"/>
  <c r="AK5" i="60"/>
  <c r="AT5" i="60" s="1"/>
  <c r="AK23" i="22"/>
  <c r="AT23" i="22" s="1"/>
  <c r="AH24" i="78"/>
  <c r="AQ24" i="78" s="1"/>
  <c r="AS19" i="51"/>
  <c r="AL19" i="51"/>
  <c r="AU19" i="51" s="1"/>
  <c r="AI24" i="83"/>
  <c r="AN24" i="83"/>
  <c r="X25" i="87"/>
  <c r="Y25" i="87"/>
  <c r="AI23" i="28"/>
  <c r="AN23" i="28"/>
  <c r="AE24" i="34" l="1"/>
  <c r="Z25" i="86"/>
  <c r="Z25" i="43"/>
  <c r="AE25" i="43" s="1"/>
  <c r="Z25" i="39"/>
  <c r="AG23" i="15"/>
  <c r="AP23" i="15" s="1"/>
  <c r="AP25" i="15" s="1"/>
  <c r="Z25" i="83"/>
  <c r="W26" i="83" s="1"/>
  <c r="Z25" i="95"/>
  <c r="AG25" i="46"/>
  <c r="AP25" i="46" s="1"/>
  <c r="Z25" i="35"/>
  <c r="AF25" i="35" s="1"/>
  <c r="AO25" i="35" s="1"/>
  <c r="AE25" i="83"/>
  <c r="AF25" i="43"/>
  <c r="AO25" i="43" s="1"/>
  <c r="AG25" i="43"/>
  <c r="AP25" i="43" s="1"/>
  <c r="W26" i="35"/>
  <c r="AG25" i="35"/>
  <c r="AP25" i="35" s="1"/>
  <c r="W25" i="28"/>
  <c r="AG24" i="28"/>
  <c r="AP24" i="28" s="1"/>
  <c r="AF24" i="28"/>
  <c r="AO24" i="28" s="1"/>
  <c r="AE24" i="28"/>
  <c r="AR24" i="83"/>
  <c r="AS9" i="72"/>
  <c r="AL9" i="72"/>
  <c r="AU9" i="72" s="1"/>
  <c r="AK23" i="58"/>
  <c r="AT23" i="58" s="1"/>
  <c r="AR25" i="79"/>
  <c r="AS20" i="22"/>
  <c r="AL20" i="22"/>
  <c r="AU20" i="22" s="1"/>
  <c r="AS7" i="60"/>
  <c r="AL7" i="60"/>
  <c r="AU7" i="60" s="1"/>
  <c r="AS13" i="11"/>
  <c r="AL13" i="11"/>
  <c r="AU13" i="11" s="1"/>
  <c r="AE25" i="73"/>
  <c r="W26" i="73"/>
  <c r="AG25" i="73"/>
  <c r="AP25" i="73" s="1"/>
  <c r="AF25" i="73"/>
  <c r="AO25" i="73" s="1"/>
  <c r="AS17" i="22"/>
  <c r="AL17" i="22"/>
  <c r="AU17" i="22" s="1"/>
  <c r="AJ10" i="7"/>
  <c r="AK10" i="7"/>
  <c r="AT10" i="7" s="1"/>
  <c r="AS8" i="60"/>
  <c r="AL8" i="60"/>
  <c r="AU8" i="60" s="1"/>
  <c r="W26" i="39"/>
  <c r="AG25" i="39"/>
  <c r="AP25" i="39" s="1"/>
  <c r="AF25" i="39"/>
  <c r="AO25" i="39" s="1"/>
  <c r="AE25" i="39"/>
  <c r="AH24" i="89"/>
  <c r="AQ24" i="89" s="1"/>
  <c r="AS4" i="59"/>
  <c r="AL4" i="59"/>
  <c r="AU4" i="59" s="1"/>
  <c r="AH27" i="26"/>
  <c r="AQ27" i="26" s="1"/>
  <c r="AJ12" i="63"/>
  <c r="AK12" i="63"/>
  <c r="AT12" i="63" s="1"/>
  <c r="AN25" i="94"/>
  <c r="AI25" i="94"/>
  <c r="AR23" i="28"/>
  <c r="AS5" i="11"/>
  <c r="AL5" i="11"/>
  <c r="AU5" i="11" s="1"/>
  <c r="W27" i="84"/>
  <c r="AG26" i="84"/>
  <c r="AP26" i="84" s="1"/>
  <c r="AF26" i="84"/>
  <c r="AO26" i="84" s="1"/>
  <c r="AE26" i="84"/>
  <c r="AJ19" i="71"/>
  <c r="AK19" i="71"/>
  <c r="AT19" i="71" s="1"/>
  <c r="AJ13" i="71"/>
  <c r="AK13" i="71"/>
  <c r="AT13" i="71" s="1"/>
  <c r="AJ7" i="71"/>
  <c r="AK7" i="71"/>
  <c r="AT7" i="71" s="1"/>
  <c r="AS21" i="22"/>
  <c r="AL21" i="22"/>
  <c r="AU21" i="22" s="1"/>
  <c r="AS19" i="22"/>
  <c r="AL19" i="22"/>
  <c r="AU19" i="22" s="1"/>
  <c r="AS10" i="72"/>
  <c r="AL10" i="72"/>
  <c r="AU10" i="72" s="1"/>
  <c r="AS4" i="51"/>
  <c r="AS25" i="51" s="1"/>
  <c r="AL4" i="51"/>
  <c r="AU4" i="51" s="1"/>
  <c r="AU25" i="51" s="1"/>
  <c r="C11" i="51" s="1"/>
  <c r="F4" i="97" s="1"/>
  <c r="W26" i="29"/>
  <c r="AG25" i="29"/>
  <c r="AP25" i="29" s="1"/>
  <c r="AF25" i="29"/>
  <c r="AO25" i="29" s="1"/>
  <c r="AE25" i="29"/>
  <c r="AR23" i="11"/>
  <c r="AR25" i="11" s="1"/>
  <c r="AL23" i="11"/>
  <c r="AU23" i="11" s="1"/>
  <c r="AJ4" i="11"/>
  <c r="AK4" i="11"/>
  <c r="AT4" i="11" s="1"/>
  <c r="AT25" i="11" s="1"/>
  <c r="AH25" i="44"/>
  <c r="AQ25" i="44" s="1"/>
  <c r="AR26" i="37"/>
  <c r="AH24" i="85"/>
  <c r="AQ24" i="85" s="1"/>
  <c r="AS4" i="1"/>
  <c r="AL4" i="1"/>
  <c r="AU4" i="1" s="1"/>
  <c r="AU25" i="1" s="1"/>
  <c r="C11" i="1" s="1"/>
  <c r="AJ21" i="7"/>
  <c r="AK21" i="7"/>
  <c r="AT21" i="7" s="1"/>
  <c r="AJ15" i="7"/>
  <c r="AK15" i="7"/>
  <c r="AT15" i="7" s="1"/>
  <c r="AJ9" i="7"/>
  <c r="AK9" i="7"/>
  <c r="AT9" i="7" s="1"/>
  <c r="AH25" i="31"/>
  <c r="AQ25" i="31" s="1"/>
  <c r="AH25" i="91"/>
  <c r="AQ25" i="91" s="1"/>
  <c r="W26" i="90"/>
  <c r="AG25" i="90"/>
  <c r="AP25" i="90" s="1"/>
  <c r="AF25" i="90"/>
  <c r="AO25" i="90" s="1"/>
  <c r="AE25" i="90"/>
  <c r="AS14" i="11"/>
  <c r="AL14" i="11"/>
  <c r="AU14" i="11" s="1"/>
  <c r="AS18" i="72"/>
  <c r="AL18" i="72"/>
  <c r="AU18" i="72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N25" i="27"/>
  <c r="AI25" i="27"/>
  <c r="AS6" i="22"/>
  <c r="AL6" i="22"/>
  <c r="AU6" i="22" s="1"/>
  <c r="AS4" i="20"/>
  <c r="AS25" i="20" s="1"/>
  <c r="AL4" i="20"/>
  <c r="AU4" i="20" s="1"/>
  <c r="AU25" i="20" s="1"/>
  <c r="C11" i="20" s="1"/>
  <c r="AS4" i="65"/>
  <c r="AL4" i="65"/>
  <c r="AU4" i="65" s="1"/>
  <c r="X26" i="41"/>
  <c r="Y26" i="41"/>
  <c r="AR24" i="87"/>
  <c r="AS9" i="11"/>
  <c r="AL9" i="11"/>
  <c r="AU9" i="11" s="1"/>
  <c r="AJ23" i="63"/>
  <c r="AS23" i="63" s="1"/>
  <c r="AK23" i="63"/>
  <c r="AT23" i="63" s="1"/>
  <c r="AS7" i="72"/>
  <c r="AL7" i="72"/>
  <c r="AU7" i="72" s="1"/>
  <c r="Z27" i="26"/>
  <c r="Y25" i="74"/>
  <c r="X25" i="74"/>
  <c r="Z25" i="74" s="1"/>
  <c r="AJ17" i="63"/>
  <c r="AK17" i="63"/>
  <c r="AT17" i="63" s="1"/>
  <c r="AJ11" i="63"/>
  <c r="AK11" i="63"/>
  <c r="AT11" i="63" s="1"/>
  <c r="AJ5" i="63"/>
  <c r="AK5" i="63"/>
  <c r="AT5" i="63" s="1"/>
  <c r="AI23" i="58"/>
  <c r="AN23" i="58"/>
  <c r="AN25" i="58" s="1"/>
  <c r="AI24" i="78"/>
  <c r="AN24" i="78"/>
  <c r="AJ8" i="71"/>
  <c r="AK8" i="71"/>
  <c r="AT8" i="71" s="1"/>
  <c r="AS6" i="11"/>
  <c r="AL6" i="11"/>
  <c r="AU6" i="11" s="1"/>
  <c r="AS5" i="72"/>
  <c r="AL5" i="72"/>
  <c r="AU5" i="72" s="1"/>
  <c r="AR24" i="77"/>
  <c r="AB4" i="7"/>
  <c r="AJ3" i="7"/>
  <c r="AF26" i="30"/>
  <c r="AO26" i="30" s="1"/>
  <c r="AE26" i="30"/>
  <c r="W27" i="30"/>
  <c r="AG26" i="30"/>
  <c r="AP26" i="30" s="1"/>
  <c r="AS7" i="22"/>
  <c r="AL7" i="22"/>
  <c r="AU7" i="22" s="1"/>
  <c r="AS8" i="22"/>
  <c r="AL8" i="22"/>
  <c r="AU8" i="22" s="1"/>
  <c r="AS21" i="60"/>
  <c r="AL21" i="60"/>
  <c r="AU21" i="60" s="1"/>
  <c r="AJ18" i="63"/>
  <c r="AK18" i="63"/>
  <c r="AT18" i="63" s="1"/>
  <c r="AS17" i="60"/>
  <c r="AL17" i="60"/>
  <c r="AU17" i="60" s="1"/>
  <c r="AS15" i="72"/>
  <c r="AL15" i="72"/>
  <c r="AU15" i="72" s="1"/>
  <c r="AJ18" i="71"/>
  <c r="AK18" i="71"/>
  <c r="AT18" i="71" s="1"/>
  <c r="AJ12" i="71"/>
  <c r="AK12" i="71"/>
  <c r="AT12" i="71" s="1"/>
  <c r="AJ6" i="71"/>
  <c r="AK6" i="71"/>
  <c r="AT6" i="71" s="1"/>
  <c r="AR24" i="31"/>
  <c r="AR23" i="89"/>
  <c r="AS6" i="60"/>
  <c r="AL6" i="60"/>
  <c r="AU6" i="60" s="1"/>
  <c r="AS12" i="11"/>
  <c r="AL12" i="11"/>
  <c r="AU12" i="11" s="1"/>
  <c r="AH25" i="86"/>
  <c r="AQ25" i="86" s="1"/>
  <c r="AL23" i="22"/>
  <c r="AU23" i="22" s="1"/>
  <c r="AR23" i="22"/>
  <c r="AR25" i="22" s="1"/>
  <c r="AE26" i="82"/>
  <c r="AG26" i="82"/>
  <c r="AP26" i="82" s="1"/>
  <c r="AF26" i="82"/>
  <c r="AO26" i="82" s="1"/>
  <c r="W27" i="82"/>
  <c r="AI25" i="40"/>
  <c r="AN25" i="40"/>
  <c r="X26" i="42"/>
  <c r="Y26" i="42"/>
  <c r="Z26" i="42" s="1"/>
  <c r="AS3" i="22"/>
  <c r="AL3" i="22"/>
  <c r="AU3" i="22" s="1"/>
  <c r="AS5" i="22"/>
  <c r="AL5" i="22"/>
  <c r="AU5" i="22" s="1"/>
  <c r="AS3" i="11"/>
  <c r="AL3" i="11"/>
  <c r="AU3" i="11" s="1"/>
  <c r="AS20" i="72"/>
  <c r="AL20" i="72"/>
  <c r="AU20" i="72" s="1"/>
  <c r="AH24" i="28"/>
  <c r="AQ24" i="28" s="1"/>
  <c r="AS13" i="60"/>
  <c r="AL13" i="60"/>
  <c r="AU13" i="60" s="1"/>
  <c r="AS19" i="11"/>
  <c r="AL19" i="11"/>
  <c r="AU19" i="11" s="1"/>
  <c r="Z25" i="44"/>
  <c r="AS11" i="72"/>
  <c r="AL11" i="72"/>
  <c r="AU11" i="72" s="1"/>
  <c r="AF25" i="45"/>
  <c r="AO25" i="45" s="1"/>
  <c r="AG25" i="45"/>
  <c r="AP25" i="45" s="1"/>
  <c r="W26" i="45"/>
  <c r="AE25" i="45"/>
  <c r="AS10" i="60"/>
  <c r="AL10" i="60"/>
  <c r="AU10" i="60" s="1"/>
  <c r="AS14" i="72"/>
  <c r="AL14" i="72"/>
  <c r="AU14" i="72" s="1"/>
  <c r="AJ20" i="7"/>
  <c r="AK20" i="7"/>
  <c r="AT20" i="7" s="1"/>
  <c r="AJ14" i="7"/>
  <c r="AK14" i="7"/>
  <c r="AT14" i="7" s="1"/>
  <c r="AJ8" i="7"/>
  <c r="AK8" i="7"/>
  <c r="AT8" i="7" s="1"/>
  <c r="Z25" i="31"/>
  <c r="Z25" i="91"/>
  <c r="AS14" i="60"/>
  <c r="AL14" i="60"/>
  <c r="AU14" i="60" s="1"/>
  <c r="AL23" i="72"/>
  <c r="AU23" i="72" s="1"/>
  <c r="AR23" i="72"/>
  <c r="AR25" i="72" s="1"/>
  <c r="W25" i="33"/>
  <c r="AG24" i="33"/>
  <c r="AP24" i="33" s="1"/>
  <c r="AF24" i="33"/>
  <c r="AO24" i="33" s="1"/>
  <c r="AE24" i="33"/>
  <c r="AI24" i="47"/>
  <c r="AN24" i="47"/>
  <c r="AH27" i="37"/>
  <c r="AQ27" i="37" s="1"/>
  <c r="Y25" i="76"/>
  <c r="X25" i="76"/>
  <c r="AX22" i="15"/>
  <c r="S22" i="15" s="1"/>
  <c r="AC22" i="15" s="1"/>
  <c r="AB23" i="15" s="1"/>
  <c r="Y26" i="80"/>
  <c r="X26" i="80"/>
  <c r="AS3" i="60"/>
  <c r="AL3" i="60"/>
  <c r="AU3" i="60" s="1"/>
  <c r="Z24" i="89"/>
  <c r="AS9" i="60"/>
  <c r="AL9" i="60"/>
  <c r="AU9" i="60" s="1"/>
  <c r="AR24" i="86"/>
  <c r="AJ22" i="63"/>
  <c r="AK22" i="63"/>
  <c r="AT22" i="63" s="1"/>
  <c r="AJ16" i="63"/>
  <c r="AK16" i="63"/>
  <c r="AT16" i="63" s="1"/>
  <c r="AJ10" i="63"/>
  <c r="AK10" i="63"/>
  <c r="AT10" i="63" s="1"/>
  <c r="AB4" i="63"/>
  <c r="AJ3" i="63"/>
  <c r="AH25" i="35"/>
  <c r="AQ25" i="35" s="1"/>
  <c r="Y26" i="88"/>
  <c r="X26" i="88"/>
  <c r="X25" i="38"/>
  <c r="Z25" i="38" s="1"/>
  <c r="Y25" i="38"/>
  <c r="X25" i="34"/>
  <c r="Y25" i="34"/>
  <c r="AS11" i="60"/>
  <c r="AL11" i="60"/>
  <c r="AU11" i="60" s="1"/>
  <c r="AN24" i="81"/>
  <c r="AI24" i="81"/>
  <c r="AJ20" i="71"/>
  <c r="AK20" i="71"/>
  <c r="AT20" i="71" s="1"/>
  <c r="AS22" i="11"/>
  <c r="AL22" i="11"/>
  <c r="AU22" i="11" s="1"/>
  <c r="W26" i="75"/>
  <c r="AG25" i="75"/>
  <c r="AP25" i="75" s="1"/>
  <c r="AF25" i="75"/>
  <c r="AO25" i="75" s="1"/>
  <c r="AE25" i="75"/>
  <c r="AH25" i="87"/>
  <c r="AQ25" i="87" s="1"/>
  <c r="AJ11" i="71"/>
  <c r="AK11" i="71"/>
  <c r="AT11" i="71" s="1"/>
  <c r="AS9" i="22"/>
  <c r="AL9" i="22"/>
  <c r="AU9" i="22" s="1"/>
  <c r="AS16" i="72"/>
  <c r="AL16" i="72"/>
  <c r="AU16" i="72" s="1"/>
  <c r="AR26" i="26"/>
  <c r="AN25" i="42"/>
  <c r="AI25" i="42"/>
  <c r="AJ4" i="22"/>
  <c r="AK4" i="22"/>
  <c r="AT4" i="22" s="1"/>
  <c r="AT25" i="22" s="1"/>
  <c r="Z24" i="85"/>
  <c r="AN23" i="63"/>
  <c r="AN25" i="63" s="1"/>
  <c r="AI23" i="63"/>
  <c r="AJ19" i="7"/>
  <c r="AK19" i="7"/>
  <c r="AT19" i="7" s="1"/>
  <c r="AJ13" i="7"/>
  <c r="AK13" i="7"/>
  <c r="AT13" i="7" s="1"/>
  <c r="AJ7" i="7"/>
  <c r="AK7" i="7"/>
  <c r="AT7" i="7" s="1"/>
  <c r="AU25" i="59"/>
  <c r="C11" i="59" s="1"/>
  <c r="F12" i="97" s="1"/>
  <c r="AS20" i="11"/>
  <c r="AL20" i="11"/>
  <c r="AU20" i="11" s="1"/>
  <c r="AS6" i="72"/>
  <c r="AL6" i="72"/>
  <c r="AU6" i="72" s="1"/>
  <c r="AS25" i="1"/>
  <c r="AH26" i="79"/>
  <c r="AQ26" i="79" s="1"/>
  <c r="AI25" i="80"/>
  <c r="AN25" i="80"/>
  <c r="AS4" i="55"/>
  <c r="AS25" i="55" s="1"/>
  <c r="AL4" i="55"/>
  <c r="AU4" i="55" s="1"/>
  <c r="AU25" i="55" s="1"/>
  <c r="C11" i="55" s="1"/>
  <c r="F8" i="97" s="1"/>
  <c r="AS12" i="22"/>
  <c r="AL12" i="22"/>
  <c r="AU12" i="22" s="1"/>
  <c r="AJ4" i="60"/>
  <c r="AK4" i="60"/>
  <c r="AT4" i="60" s="1"/>
  <c r="AT25" i="60" s="1"/>
  <c r="AS16" i="11"/>
  <c r="AL16" i="11"/>
  <c r="AU16" i="11" s="1"/>
  <c r="AU25" i="65"/>
  <c r="C11" i="65" s="1"/>
  <c r="F18" i="97" s="1"/>
  <c r="AS15" i="11"/>
  <c r="AL15" i="11"/>
  <c r="AU15" i="11" s="1"/>
  <c r="AS4" i="66"/>
  <c r="AL4" i="66"/>
  <c r="AU4" i="66" s="1"/>
  <c r="AU25" i="66" s="1"/>
  <c r="C11" i="66" s="1"/>
  <c r="F19" i="97" s="1"/>
  <c r="AH25" i="36"/>
  <c r="AQ25" i="36" s="1"/>
  <c r="AL23" i="60"/>
  <c r="AU23" i="60" s="1"/>
  <c r="AS13" i="72"/>
  <c r="AL13" i="72"/>
  <c r="AU13" i="72" s="1"/>
  <c r="AS4" i="5"/>
  <c r="AS25" i="5" s="1"/>
  <c r="AL4" i="5"/>
  <c r="AU4" i="5" s="1"/>
  <c r="AU25" i="5" s="1"/>
  <c r="C11" i="5" s="1"/>
  <c r="AH25" i="77"/>
  <c r="AQ25" i="77" s="1"/>
  <c r="AS16" i="60"/>
  <c r="AL16" i="60"/>
  <c r="AU16" i="60" s="1"/>
  <c r="AJ21" i="63"/>
  <c r="AK21" i="63"/>
  <c r="AT21" i="63" s="1"/>
  <c r="AJ15" i="63"/>
  <c r="AK15" i="63"/>
  <c r="AT15" i="63" s="1"/>
  <c r="AJ9" i="63"/>
  <c r="AK9" i="63"/>
  <c r="AT9" i="63" s="1"/>
  <c r="AS8" i="72"/>
  <c r="AL8" i="72"/>
  <c r="AU8" i="72" s="1"/>
  <c r="X25" i="93"/>
  <c r="Y25" i="93"/>
  <c r="Y26" i="46"/>
  <c r="X26" i="46"/>
  <c r="X26" i="94"/>
  <c r="Y26" i="94"/>
  <c r="AE26" i="48"/>
  <c r="W27" i="48"/>
  <c r="AG26" i="48"/>
  <c r="AP26" i="48" s="1"/>
  <c r="AF26" i="48"/>
  <c r="AO26" i="48" s="1"/>
  <c r="AJ14" i="71"/>
  <c r="AK14" i="71"/>
  <c r="AT14" i="71" s="1"/>
  <c r="AS18" i="60"/>
  <c r="AL18" i="60"/>
  <c r="AU18" i="60" s="1"/>
  <c r="AF25" i="95"/>
  <c r="AO25" i="95" s="1"/>
  <c r="W26" i="95"/>
  <c r="AG25" i="95"/>
  <c r="AP25" i="95" s="1"/>
  <c r="AE25" i="95"/>
  <c r="AJ22" i="7"/>
  <c r="AK22" i="7"/>
  <c r="AT22" i="7" s="1"/>
  <c r="AJ16" i="7"/>
  <c r="AK16" i="7"/>
  <c r="AT16" i="7" s="1"/>
  <c r="AJ6" i="63"/>
  <c r="AK6" i="63"/>
  <c r="AT6" i="63" s="1"/>
  <c r="AS4" i="8"/>
  <c r="AL4" i="8"/>
  <c r="AU4" i="8" s="1"/>
  <c r="AU25" i="8" s="1"/>
  <c r="C11" i="8" s="1"/>
  <c r="AI24" i="93"/>
  <c r="AN24" i="93"/>
  <c r="AS14" i="22"/>
  <c r="AL14" i="22"/>
  <c r="AU14" i="22" s="1"/>
  <c r="AS11" i="11"/>
  <c r="AL11" i="11"/>
  <c r="AU11" i="11" s="1"/>
  <c r="Y25" i="81"/>
  <c r="X25" i="81"/>
  <c r="AJ17" i="71"/>
  <c r="AK17" i="71"/>
  <c r="AT17" i="71" s="1"/>
  <c r="AJ5" i="71"/>
  <c r="AK5" i="71"/>
  <c r="AT5" i="71" s="1"/>
  <c r="X26" i="32"/>
  <c r="Y26" i="32"/>
  <c r="AR24" i="95"/>
  <c r="AL23" i="71"/>
  <c r="AU23" i="71" s="1"/>
  <c r="AR23" i="71"/>
  <c r="AR25" i="71" s="1"/>
  <c r="AE25" i="86"/>
  <c r="AF25" i="86"/>
  <c r="AO25" i="86" s="1"/>
  <c r="AG25" i="86"/>
  <c r="AP25" i="86" s="1"/>
  <c r="W26" i="86"/>
  <c r="Z25" i="87"/>
  <c r="AS5" i="60"/>
  <c r="AL5" i="60"/>
  <c r="AU5" i="60" s="1"/>
  <c r="AS4" i="10"/>
  <c r="AS25" i="10" s="1"/>
  <c r="AL4" i="10"/>
  <c r="AU4" i="10" s="1"/>
  <c r="AU25" i="10" s="1"/>
  <c r="C11" i="10" s="1"/>
  <c r="AS21" i="72"/>
  <c r="AL21" i="72"/>
  <c r="AU21" i="72" s="1"/>
  <c r="AR23" i="85"/>
  <c r="AJ22" i="71"/>
  <c r="AK22" i="71"/>
  <c r="AT22" i="71" s="1"/>
  <c r="AJ16" i="71"/>
  <c r="AK16" i="71"/>
  <c r="AT16" i="71" s="1"/>
  <c r="AJ10" i="71"/>
  <c r="AK10" i="71"/>
  <c r="AT10" i="71" s="1"/>
  <c r="AB4" i="71"/>
  <c r="AJ3" i="71"/>
  <c r="AS10" i="22"/>
  <c r="AL10" i="22"/>
  <c r="AU10" i="22" s="1"/>
  <c r="AR24" i="39"/>
  <c r="AS12" i="60"/>
  <c r="AL12" i="60"/>
  <c r="AU12" i="60" s="1"/>
  <c r="AS18" i="11"/>
  <c r="AL18" i="11"/>
  <c r="AU18" i="11" s="1"/>
  <c r="AR24" i="36"/>
  <c r="AJ4" i="72"/>
  <c r="AK4" i="72"/>
  <c r="AT4" i="72" s="1"/>
  <c r="AT25" i="72" s="1"/>
  <c r="AS19" i="60"/>
  <c r="AL19" i="60"/>
  <c r="AU19" i="60" s="1"/>
  <c r="AS7" i="11"/>
  <c r="AL7" i="11"/>
  <c r="AU7" i="11" s="1"/>
  <c r="AS4" i="54"/>
  <c r="AS25" i="54" s="1"/>
  <c r="AL4" i="54"/>
  <c r="AU4" i="54" s="1"/>
  <c r="AU25" i="54" s="1"/>
  <c r="C11" i="54" s="1"/>
  <c r="F7" i="97" s="1"/>
  <c r="AS17" i="72"/>
  <c r="AL17" i="72"/>
  <c r="AU17" i="72" s="1"/>
  <c r="AS10" i="11"/>
  <c r="AL10" i="11"/>
  <c r="AU10" i="11" s="1"/>
  <c r="AR24" i="44"/>
  <c r="AJ18" i="7"/>
  <c r="AK18" i="7"/>
  <c r="AT18" i="7" s="1"/>
  <c r="AJ12" i="7"/>
  <c r="AK12" i="7"/>
  <c r="AT12" i="7" s="1"/>
  <c r="AJ6" i="7"/>
  <c r="AK6" i="7"/>
  <c r="AT6" i="7" s="1"/>
  <c r="AH25" i="83"/>
  <c r="AQ25" i="83" s="1"/>
  <c r="AS25" i="59"/>
  <c r="AS20" i="60"/>
  <c r="AL20" i="60"/>
  <c r="AU20" i="60" s="1"/>
  <c r="Z27" i="37"/>
  <c r="Z26" i="79"/>
  <c r="X26" i="27"/>
  <c r="Y26" i="27"/>
  <c r="AI25" i="41"/>
  <c r="AN25" i="41"/>
  <c r="AH25" i="43"/>
  <c r="AQ25" i="43" s="1"/>
  <c r="AL23" i="7"/>
  <c r="AU23" i="7" s="1"/>
  <c r="AR23" i="7"/>
  <c r="AR25" i="7" s="1"/>
  <c r="AS15" i="60"/>
  <c r="AL15" i="60"/>
  <c r="AU15" i="60" s="1"/>
  <c r="AS25" i="65"/>
  <c r="Z25" i="36"/>
  <c r="Z25" i="77"/>
  <c r="AS25" i="66"/>
  <c r="AJ20" i="63"/>
  <c r="AK20" i="63"/>
  <c r="AT20" i="63" s="1"/>
  <c r="AJ14" i="63"/>
  <c r="AK14" i="63"/>
  <c r="AT14" i="63" s="1"/>
  <c r="AJ8" i="63"/>
  <c r="AK8" i="63"/>
  <c r="AT8" i="63" s="1"/>
  <c r="Y25" i="78"/>
  <c r="X25" i="78"/>
  <c r="AI25" i="88"/>
  <c r="AN25" i="88"/>
  <c r="AN25" i="46"/>
  <c r="AI25" i="46"/>
  <c r="AI24" i="34"/>
  <c r="AN24" i="34"/>
  <c r="AS16" i="22"/>
  <c r="AL16" i="22"/>
  <c r="AU16" i="22" s="1"/>
  <c r="AS11" i="22"/>
  <c r="AL11" i="22"/>
  <c r="AU11" i="22" s="1"/>
  <c r="AS13" i="22"/>
  <c r="AL13" i="22"/>
  <c r="AU13" i="22" s="1"/>
  <c r="AS17" i="11"/>
  <c r="AL17" i="11"/>
  <c r="AU17" i="11" s="1"/>
  <c r="AS25" i="8"/>
  <c r="AJ21" i="71"/>
  <c r="AK21" i="71"/>
  <c r="AT21" i="71" s="1"/>
  <c r="AJ15" i="71"/>
  <c r="AK15" i="71"/>
  <c r="AT15" i="71" s="1"/>
  <c r="AJ9" i="71"/>
  <c r="AK9" i="71"/>
  <c r="AT9" i="71" s="1"/>
  <c r="AS15" i="22"/>
  <c r="AL15" i="22"/>
  <c r="AU15" i="22" s="1"/>
  <c r="W26" i="25"/>
  <c r="AG25" i="25"/>
  <c r="AP25" i="25" s="1"/>
  <c r="AF25" i="25"/>
  <c r="AO25" i="25" s="1"/>
  <c r="AE25" i="25"/>
  <c r="AI25" i="32"/>
  <c r="AN25" i="32"/>
  <c r="AR24" i="43"/>
  <c r="AR24" i="91"/>
  <c r="AS3" i="72"/>
  <c r="AL3" i="72"/>
  <c r="AU3" i="72" s="1"/>
  <c r="AS22" i="72"/>
  <c r="AL22" i="72"/>
  <c r="AU22" i="72" s="1"/>
  <c r="AX23" i="58"/>
  <c r="S23" i="58" s="1"/>
  <c r="AC23" i="58" s="1"/>
  <c r="AJ23" i="58" s="1"/>
  <c r="AS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Y26" i="40"/>
  <c r="X26" i="40"/>
  <c r="W27" i="96"/>
  <c r="AG26" i="96"/>
  <c r="AP26" i="96" s="1"/>
  <c r="AF26" i="96"/>
  <c r="AO26" i="96" s="1"/>
  <c r="AE26" i="96"/>
  <c r="AS22" i="22"/>
  <c r="AL22" i="22"/>
  <c r="AU22" i="22" s="1"/>
  <c r="AS4" i="2"/>
  <c r="AS25" i="2" s="1"/>
  <c r="AL4" i="2"/>
  <c r="AU4" i="2" s="1"/>
  <c r="AU25" i="2" s="1"/>
  <c r="C11" i="2" s="1"/>
  <c r="AH25" i="95"/>
  <c r="AQ25" i="95" s="1"/>
  <c r="AR24" i="35"/>
  <c r="AJ17" i="7"/>
  <c r="AK17" i="7"/>
  <c r="AT17" i="7" s="1"/>
  <c r="AJ11" i="7"/>
  <c r="AK11" i="7"/>
  <c r="AT11" i="7" s="1"/>
  <c r="AJ5" i="7"/>
  <c r="AK5" i="7"/>
  <c r="AT5" i="7" s="1"/>
  <c r="AS8" i="11"/>
  <c r="AL8" i="11"/>
  <c r="AU8" i="11" s="1"/>
  <c r="AS12" i="72"/>
  <c r="AL12" i="72"/>
  <c r="AU12" i="72" s="1"/>
  <c r="X25" i="47"/>
  <c r="Y25" i="47"/>
  <c r="AF26" i="92"/>
  <c r="AO26" i="92" s="1"/>
  <c r="AE26" i="92"/>
  <c r="W27" i="92"/>
  <c r="AG26" i="92"/>
  <c r="AP26" i="92" s="1"/>
  <c r="AN24" i="76"/>
  <c r="AI24" i="76"/>
  <c r="AS4" i="52"/>
  <c r="AS25" i="52" s="1"/>
  <c r="AL4" i="52"/>
  <c r="AU4" i="52" s="1"/>
  <c r="AU25" i="52" s="1"/>
  <c r="C11" i="52" s="1"/>
  <c r="F5" i="97" s="1"/>
  <c r="AS18" i="22"/>
  <c r="AL18" i="22"/>
  <c r="AU18" i="22" s="1"/>
  <c r="AH25" i="39"/>
  <c r="AQ25" i="39" s="1"/>
  <c r="AS22" i="60"/>
  <c r="AL22" i="60"/>
  <c r="AU22" i="60" s="1"/>
  <c r="AS4" i="16"/>
  <c r="AS25" i="16" s="1"/>
  <c r="AL4" i="16"/>
  <c r="AU4" i="16" s="1"/>
  <c r="AU25" i="16" s="1"/>
  <c r="C11" i="16" s="1"/>
  <c r="AS21" i="11"/>
  <c r="AL21" i="11"/>
  <c r="AU21" i="11" s="1"/>
  <c r="AS19" i="72"/>
  <c r="AL19" i="72"/>
  <c r="AU19" i="72" s="1"/>
  <c r="AI24" i="74"/>
  <c r="AN24" i="74"/>
  <c r="AJ19" i="63"/>
  <c r="AK19" i="63"/>
  <c r="AT19" i="63" s="1"/>
  <c r="AJ13" i="63"/>
  <c r="AK13" i="63"/>
  <c r="AT13" i="63" s="1"/>
  <c r="AJ7" i="63"/>
  <c r="AK7" i="63"/>
  <c r="AT7" i="63" s="1"/>
  <c r="AI24" i="38"/>
  <c r="AN24" i="38"/>
  <c r="AI23" i="15"/>
  <c r="AN23" i="15"/>
  <c r="AN25" i="15" s="1"/>
  <c r="AF25" i="83" l="1"/>
  <c r="AO25" i="83" s="1"/>
  <c r="W26" i="43"/>
  <c r="Z26" i="40"/>
  <c r="AE26" i="40" s="1"/>
  <c r="Z26" i="41"/>
  <c r="Z25" i="34"/>
  <c r="Z26" i="46"/>
  <c r="Z25" i="78"/>
  <c r="AE25" i="78" s="1"/>
  <c r="Z26" i="27"/>
  <c r="Z25" i="93"/>
  <c r="Z26" i="88"/>
  <c r="AG25" i="83"/>
  <c r="AP25" i="83" s="1"/>
  <c r="Z25" i="47"/>
  <c r="AE25" i="35"/>
  <c r="Z26" i="94"/>
  <c r="Z26" i="80"/>
  <c r="AF26" i="80" s="1"/>
  <c r="AO26" i="80" s="1"/>
  <c r="W27" i="40"/>
  <c r="AG26" i="40"/>
  <c r="AP26" i="40" s="1"/>
  <c r="AF26" i="40"/>
  <c r="AO26" i="40" s="1"/>
  <c r="W26" i="74"/>
  <c r="AG25" i="74"/>
  <c r="AP25" i="74" s="1"/>
  <c r="AF25" i="74"/>
  <c r="AO25" i="74" s="1"/>
  <c r="AE25" i="74"/>
  <c r="W26" i="78"/>
  <c r="AG25" i="78"/>
  <c r="AP25" i="78" s="1"/>
  <c r="AF25" i="78"/>
  <c r="AO25" i="78" s="1"/>
  <c r="AJ13" i="58"/>
  <c r="AK13" i="58"/>
  <c r="AT13" i="58" s="1"/>
  <c r="AF25" i="36"/>
  <c r="AO25" i="36" s="1"/>
  <c r="AE25" i="36"/>
  <c r="W26" i="36"/>
  <c r="AG25" i="36"/>
  <c r="AP25" i="36" s="1"/>
  <c r="AF27" i="37"/>
  <c r="AO27" i="37" s="1"/>
  <c r="AG27" i="37"/>
  <c r="AP27" i="37" s="1"/>
  <c r="AE27" i="37"/>
  <c r="W28" i="37"/>
  <c r="AF26" i="94"/>
  <c r="AO26" i="94" s="1"/>
  <c r="AE26" i="94"/>
  <c r="W27" i="94"/>
  <c r="AG26" i="94"/>
  <c r="AP26" i="94" s="1"/>
  <c r="W26" i="93"/>
  <c r="AG25" i="93"/>
  <c r="AP25" i="93" s="1"/>
  <c r="AF25" i="93"/>
  <c r="AO25" i="93" s="1"/>
  <c r="AE25" i="93"/>
  <c r="AS15" i="63"/>
  <c r="AL15" i="63"/>
  <c r="AU15" i="63" s="1"/>
  <c r="W26" i="34"/>
  <c r="AG25" i="34"/>
  <c r="AP25" i="34" s="1"/>
  <c r="AF25" i="34"/>
  <c r="AO25" i="34" s="1"/>
  <c r="AE25" i="34"/>
  <c r="Y25" i="33"/>
  <c r="X25" i="33"/>
  <c r="AS20" i="7"/>
  <c r="AL20" i="7"/>
  <c r="AU20" i="7" s="1"/>
  <c r="AJ11" i="15"/>
  <c r="AK11" i="15"/>
  <c r="AT11" i="15" s="1"/>
  <c r="AS9" i="7"/>
  <c r="AL9" i="7"/>
  <c r="AU9" i="7" s="1"/>
  <c r="AI25" i="29"/>
  <c r="AN25" i="29"/>
  <c r="AS19" i="71"/>
  <c r="AL19" i="71"/>
  <c r="AU19" i="71" s="1"/>
  <c r="Y26" i="39"/>
  <c r="X26" i="39"/>
  <c r="AS10" i="7"/>
  <c r="AL10" i="7"/>
  <c r="AU10" i="7" s="1"/>
  <c r="AI25" i="35"/>
  <c r="AN25" i="35"/>
  <c r="AR23" i="15"/>
  <c r="AR25" i="15" s="1"/>
  <c r="AS13" i="63"/>
  <c r="AL13" i="63"/>
  <c r="AU13" i="63" s="1"/>
  <c r="AS17" i="7"/>
  <c r="AL17" i="7"/>
  <c r="AU17" i="7" s="1"/>
  <c r="AJ18" i="58"/>
  <c r="AK18" i="58"/>
  <c r="AT18" i="58" s="1"/>
  <c r="AJ12" i="58"/>
  <c r="AK12" i="58"/>
  <c r="AT12" i="58" s="1"/>
  <c r="AJ6" i="58"/>
  <c r="AK6" i="58"/>
  <c r="AT6" i="58" s="1"/>
  <c r="AS15" i="71"/>
  <c r="AL15" i="71"/>
  <c r="AU15" i="71" s="1"/>
  <c r="AH25" i="78"/>
  <c r="AQ25" i="78" s="1"/>
  <c r="AS14" i="63"/>
  <c r="AL14" i="63"/>
  <c r="AU14" i="63" s="1"/>
  <c r="AR25" i="41"/>
  <c r="AS10" i="71"/>
  <c r="AL10" i="71"/>
  <c r="AU10" i="71" s="1"/>
  <c r="AS17" i="71"/>
  <c r="AL17" i="71"/>
  <c r="AU17" i="71" s="1"/>
  <c r="AS22" i="7"/>
  <c r="AL22" i="7"/>
  <c r="AU22" i="7" s="1"/>
  <c r="Y27" i="48"/>
  <c r="X27" i="48"/>
  <c r="AH26" i="46"/>
  <c r="AQ26" i="46" s="1"/>
  <c r="AS7" i="7"/>
  <c r="AL7" i="7"/>
  <c r="AU7" i="7" s="1"/>
  <c r="AJ4" i="63"/>
  <c r="AK4" i="63"/>
  <c r="AT4" i="63" s="1"/>
  <c r="AT25" i="63" s="1"/>
  <c r="AS22" i="63"/>
  <c r="AL22" i="63"/>
  <c r="AU22" i="63" s="1"/>
  <c r="W25" i="89"/>
  <c r="AG24" i="89"/>
  <c r="AP24" i="89" s="1"/>
  <c r="AF24" i="89"/>
  <c r="AO24" i="89" s="1"/>
  <c r="AE24" i="89"/>
  <c r="AR24" i="47"/>
  <c r="X26" i="45"/>
  <c r="Y26" i="45"/>
  <c r="AF25" i="44"/>
  <c r="AO25" i="44" s="1"/>
  <c r="AE25" i="44"/>
  <c r="W26" i="44"/>
  <c r="AG25" i="44"/>
  <c r="AP25" i="44" s="1"/>
  <c r="AS18" i="71"/>
  <c r="AL18" i="71"/>
  <c r="AU18" i="71" s="1"/>
  <c r="AS8" i="71"/>
  <c r="AL8" i="71"/>
  <c r="AU8" i="71" s="1"/>
  <c r="AS5" i="63"/>
  <c r="AL5" i="63"/>
  <c r="AU5" i="63" s="1"/>
  <c r="AJ22" i="15"/>
  <c r="AK22" i="15"/>
  <c r="AT22" i="15" s="1"/>
  <c r="AJ16" i="15"/>
  <c r="AK16" i="15"/>
  <c r="AT16" i="15" s="1"/>
  <c r="AJ10" i="15"/>
  <c r="AK10" i="15"/>
  <c r="AT10" i="15" s="1"/>
  <c r="AJ3" i="15"/>
  <c r="AB4" i="15"/>
  <c r="AN26" i="84"/>
  <c r="AI26" i="84"/>
  <c r="AI25" i="73"/>
  <c r="AN25" i="73"/>
  <c r="X25" i="28"/>
  <c r="Y25" i="28"/>
  <c r="AN25" i="83"/>
  <c r="AI25" i="83"/>
  <c r="AJ19" i="58"/>
  <c r="AK19" i="58"/>
  <c r="AT19" i="58" s="1"/>
  <c r="AH25" i="47"/>
  <c r="AQ25" i="47" s="1"/>
  <c r="AN26" i="96"/>
  <c r="AI26" i="96"/>
  <c r="AJ17" i="58"/>
  <c r="AK17" i="58"/>
  <c r="AT17" i="58" s="1"/>
  <c r="AJ11" i="58"/>
  <c r="AK11" i="58"/>
  <c r="AT11" i="58" s="1"/>
  <c r="AJ5" i="58"/>
  <c r="AK5" i="58"/>
  <c r="AT5" i="58" s="1"/>
  <c r="AR25" i="32"/>
  <c r="AR24" i="34"/>
  <c r="AS18" i="7"/>
  <c r="AL18" i="7"/>
  <c r="AU18" i="7" s="1"/>
  <c r="AI25" i="86"/>
  <c r="AN25" i="86"/>
  <c r="AH26" i="32"/>
  <c r="AQ26" i="32" s="1"/>
  <c r="AI25" i="95"/>
  <c r="AN25" i="95"/>
  <c r="AS21" i="63"/>
  <c r="AL21" i="63"/>
  <c r="AU21" i="63" s="1"/>
  <c r="AF24" i="85"/>
  <c r="AO24" i="85" s="1"/>
  <c r="AE24" i="85"/>
  <c r="AG24" i="85"/>
  <c r="AP24" i="85" s="1"/>
  <c r="W25" i="85"/>
  <c r="AH25" i="38"/>
  <c r="AQ25" i="38" s="1"/>
  <c r="AJ23" i="15"/>
  <c r="AS23" i="15" s="1"/>
  <c r="AK23" i="15"/>
  <c r="AT23" i="15" s="1"/>
  <c r="AS8" i="7"/>
  <c r="AL8" i="7"/>
  <c r="AU8" i="7" s="1"/>
  <c r="AH26" i="42"/>
  <c r="AQ26" i="42" s="1"/>
  <c r="AI26" i="30"/>
  <c r="AN26" i="30"/>
  <c r="AH26" i="41"/>
  <c r="AQ26" i="41" s="1"/>
  <c r="AJ21" i="15"/>
  <c r="AK21" i="15"/>
  <c r="AT21" i="15" s="1"/>
  <c r="AJ15" i="15"/>
  <c r="AK15" i="15"/>
  <c r="AT15" i="15" s="1"/>
  <c r="AJ9" i="15"/>
  <c r="AK9" i="15"/>
  <c r="AT9" i="15" s="1"/>
  <c r="AI25" i="90"/>
  <c r="AN25" i="90"/>
  <c r="AS15" i="7"/>
  <c r="AL15" i="7"/>
  <c r="AU15" i="7" s="1"/>
  <c r="AS7" i="71"/>
  <c r="AL7" i="71"/>
  <c r="AU7" i="71" s="1"/>
  <c r="AS12" i="63"/>
  <c r="AL12" i="63"/>
  <c r="AU12" i="63" s="1"/>
  <c r="AH26" i="40"/>
  <c r="AQ26" i="40" s="1"/>
  <c r="AR25" i="88"/>
  <c r="AR24" i="38"/>
  <c r="AS19" i="63"/>
  <c r="AL19" i="63"/>
  <c r="AU19" i="63" s="1"/>
  <c r="X27" i="92"/>
  <c r="Y27" i="92"/>
  <c r="W26" i="47"/>
  <c r="AG25" i="47"/>
  <c r="AP25" i="47" s="1"/>
  <c r="AF25" i="47"/>
  <c r="AO25" i="47" s="1"/>
  <c r="AE25" i="47"/>
  <c r="AS5" i="7"/>
  <c r="AL5" i="7"/>
  <c r="AU5" i="7" s="1"/>
  <c r="AJ22" i="58"/>
  <c r="AK22" i="58"/>
  <c r="AT22" i="58" s="1"/>
  <c r="AJ16" i="58"/>
  <c r="AK16" i="58"/>
  <c r="AT16" i="58" s="1"/>
  <c r="AJ10" i="58"/>
  <c r="AK10" i="58"/>
  <c r="AT10" i="58" s="1"/>
  <c r="AJ3" i="58"/>
  <c r="AB4" i="58"/>
  <c r="AI25" i="25"/>
  <c r="AN25" i="25"/>
  <c r="AS21" i="71"/>
  <c r="AL21" i="71"/>
  <c r="AU21" i="71" s="1"/>
  <c r="AR25" i="46"/>
  <c r="AS20" i="63"/>
  <c r="AL20" i="63"/>
  <c r="AU20" i="63" s="1"/>
  <c r="AH26" i="27"/>
  <c r="AQ26" i="27" s="1"/>
  <c r="AS16" i="71"/>
  <c r="AL16" i="71"/>
  <c r="AU16" i="71" s="1"/>
  <c r="AF25" i="87"/>
  <c r="AO25" i="87" s="1"/>
  <c r="AE25" i="87"/>
  <c r="W26" i="87"/>
  <c r="AG25" i="87"/>
  <c r="AP25" i="87" s="1"/>
  <c r="Z26" i="32"/>
  <c r="AH25" i="81"/>
  <c r="AQ25" i="81" s="1"/>
  <c r="AS6" i="63"/>
  <c r="AL6" i="63"/>
  <c r="AU6" i="63" s="1"/>
  <c r="AI26" i="48"/>
  <c r="AN26" i="48"/>
  <c r="AF26" i="46"/>
  <c r="AO26" i="46" s="1"/>
  <c r="AG26" i="46"/>
  <c r="AP26" i="46" s="1"/>
  <c r="W27" i="46"/>
  <c r="AE26" i="46"/>
  <c r="AS13" i="7"/>
  <c r="AL13" i="7"/>
  <c r="AU13" i="7" s="1"/>
  <c r="AS11" i="71"/>
  <c r="AL11" i="71"/>
  <c r="AU11" i="71" s="1"/>
  <c r="AI25" i="75"/>
  <c r="AN25" i="75"/>
  <c r="W26" i="38"/>
  <c r="AG25" i="38"/>
  <c r="AP25" i="38" s="1"/>
  <c r="AF25" i="38"/>
  <c r="AO25" i="38" s="1"/>
  <c r="AE25" i="38"/>
  <c r="AS10" i="63"/>
  <c r="AL10" i="63"/>
  <c r="AU10" i="63" s="1"/>
  <c r="AH25" i="76"/>
  <c r="AQ25" i="76" s="1"/>
  <c r="AN24" i="33"/>
  <c r="AI24" i="33"/>
  <c r="AG26" i="42"/>
  <c r="AP26" i="42" s="1"/>
  <c r="AF26" i="42"/>
  <c r="AO26" i="42" s="1"/>
  <c r="W27" i="42"/>
  <c r="AE26" i="42"/>
  <c r="AS6" i="71"/>
  <c r="AL6" i="71"/>
  <c r="AU6" i="71" s="1"/>
  <c r="AS18" i="63"/>
  <c r="AL18" i="63"/>
  <c r="AU18" i="63" s="1"/>
  <c r="AR24" i="78"/>
  <c r="AS11" i="63"/>
  <c r="AL11" i="63"/>
  <c r="AU11" i="63" s="1"/>
  <c r="W27" i="41"/>
  <c r="AG26" i="41"/>
  <c r="AP26" i="41" s="1"/>
  <c r="AF26" i="41"/>
  <c r="AO26" i="41" s="1"/>
  <c r="AE26" i="41"/>
  <c r="AJ20" i="15"/>
  <c r="AK20" i="15"/>
  <c r="AT20" i="15" s="1"/>
  <c r="AJ14" i="15"/>
  <c r="AK14" i="15"/>
  <c r="AT14" i="15" s="1"/>
  <c r="AJ8" i="15"/>
  <c r="AK8" i="15"/>
  <c r="AT8" i="15" s="1"/>
  <c r="AS4" i="11"/>
  <c r="AS25" i="11" s="1"/>
  <c r="AL4" i="11"/>
  <c r="AU4" i="11" s="1"/>
  <c r="AU25" i="11" s="1"/>
  <c r="C11" i="11" s="1"/>
  <c r="Y26" i="29"/>
  <c r="X26" i="29"/>
  <c r="AI25" i="39"/>
  <c r="AN25" i="39"/>
  <c r="X26" i="43"/>
  <c r="Y26" i="43"/>
  <c r="AJ7" i="58"/>
  <c r="AK7" i="58"/>
  <c r="AT7" i="58" s="1"/>
  <c r="X26" i="25"/>
  <c r="Z26" i="25" s="1"/>
  <c r="Y26" i="25"/>
  <c r="AS12" i="7"/>
  <c r="AL12" i="7"/>
  <c r="AU12" i="7" s="1"/>
  <c r="AS4" i="60"/>
  <c r="AL4" i="60"/>
  <c r="AU4" i="60" s="1"/>
  <c r="AU25" i="60" s="1"/>
  <c r="C11" i="60" s="1"/>
  <c r="F13" i="97" s="1"/>
  <c r="AL23" i="63"/>
  <c r="AU23" i="63" s="1"/>
  <c r="AR23" i="63"/>
  <c r="AR25" i="63" s="1"/>
  <c r="AR24" i="81"/>
  <c r="Y27" i="82"/>
  <c r="X27" i="82"/>
  <c r="X27" i="30"/>
  <c r="Y27" i="30"/>
  <c r="AJ17" i="15"/>
  <c r="AK17" i="15"/>
  <c r="AT17" i="15" s="1"/>
  <c r="AJ21" i="58"/>
  <c r="AK21" i="58"/>
  <c r="AT21" i="58" s="1"/>
  <c r="AJ9" i="58"/>
  <c r="AK9" i="58"/>
  <c r="AT9" i="58" s="1"/>
  <c r="X26" i="86"/>
  <c r="Y26" i="86"/>
  <c r="AS14" i="71"/>
  <c r="AL14" i="71"/>
  <c r="AU14" i="71" s="1"/>
  <c r="AS9" i="63"/>
  <c r="AL9" i="63"/>
  <c r="AU9" i="63" s="1"/>
  <c r="AH26" i="88"/>
  <c r="AQ26" i="88" s="1"/>
  <c r="AS25" i="60"/>
  <c r="AS14" i="7"/>
  <c r="AL14" i="7"/>
  <c r="AU14" i="7" s="1"/>
  <c r="AN26" i="82"/>
  <c r="AI26" i="82"/>
  <c r="AS3" i="7"/>
  <c r="AL3" i="7"/>
  <c r="AU3" i="7" s="1"/>
  <c r="W28" i="26"/>
  <c r="AG27" i="26"/>
  <c r="AP27" i="26" s="1"/>
  <c r="AF27" i="26"/>
  <c r="AO27" i="26" s="1"/>
  <c r="AE27" i="26"/>
  <c r="AJ19" i="15"/>
  <c r="AK19" i="15"/>
  <c r="AT19" i="15" s="1"/>
  <c r="AJ13" i="15"/>
  <c r="AK13" i="15"/>
  <c r="AT13" i="15" s="1"/>
  <c r="AJ7" i="15"/>
  <c r="AK7" i="15"/>
  <c r="AT7" i="15" s="1"/>
  <c r="AS21" i="7"/>
  <c r="AL21" i="7"/>
  <c r="AU21" i="7" s="1"/>
  <c r="AS13" i="71"/>
  <c r="AL13" i="71"/>
  <c r="AU13" i="71" s="1"/>
  <c r="AI24" i="28"/>
  <c r="AN24" i="28"/>
  <c r="X26" i="35"/>
  <c r="Y26" i="35"/>
  <c r="AR24" i="76"/>
  <c r="AR25" i="80"/>
  <c r="AR25" i="42"/>
  <c r="Y26" i="75"/>
  <c r="X26" i="75"/>
  <c r="W27" i="88"/>
  <c r="AG26" i="88"/>
  <c r="AP26" i="88" s="1"/>
  <c r="AF26" i="88"/>
  <c r="AO26" i="88" s="1"/>
  <c r="AE26" i="88"/>
  <c r="AS3" i="63"/>
  <c r="AL3" i="63"/>
  <c r="AU3" i="63" s="1"/>
  <c r="W26" i="31"/>
  <c r="AG25" i="31"/>
  <c r="AP25" i="31" s="1"/>
  <c r="AF25" i="31"/>
  <c r="AO25" i="31" s="1"/>
  <c r="AE25" i="31"/>
  <c r="AI25" i="45"/>
  <c r="AN25" i="45"/>
  <c r="AH25" i="74"/>
  <c r="AQ25" i="74" s="1"/>
  <c r="AJ5" i="15"/>
  <c r="AK5" i="15"/>
  <c r="AT5" i="15" s="1"/>
  <c r="AJ15" i="58"/>
  <c r="AK15" i="58"/>
  <c r="AT15" i="58" s="1"/>
  <c r="AF26" i="27"/>
  <c r="AO26" i="27" s="1"/>
  <c r="AE26" i="27"/>
  <c r="W27" i="27"/>
  <c r="AG26" i="27"/>
  <c r="AP26" i="27" s="1"/>
  <c r="AS6" i="7"/>
  <c r="AL6" i="7"/>
  <c r="AU6" i="7" s="1"/>
  <c r="AS3" i="71"/>
  <c r="AL3" i="71"/>
  <c r="AU3" i="71" s="1"/>
  <c r="AS7" i="63"/>
  <c r="AL7" i="63"/>
  <c r="AU7" i="63" s="1"/>
  <c r="AR24" i="74"/>
  <c r="AI26" i="92"/>
  <c r="AN26" i="92"/>
  <c r="AS11" i="7"/>
  <c r="AL11" i="7"/>
  <c r="AU11" i="7" s="1"/>
  <c r="Y27" i="96"/>
  <c r="X27" i="96"/>
  <c r="AJ20" i="58"/>
  <c r="AK20" i="58"/>
  <c r="AT20" i="58" s="1"/>
  <c r="AJ14" i="58"/>
  <c r="AK14" i="58"/>
  <c r="AT14" i="58" s="1"/>
  <c r="AJ8" i="58"/>
  <c r="AK8" i="58"/>
  <c r="AT8" i="58" s="1"/>
  <c r="AS9" i="71"/>
  <c r="AL9" i="71"/>
  <c r="AU9" i="71" s="1"/>
  <c r="AS8" i="63"/>
  <c r="AL8" i="63"/>
  <c r="AU8" i="63" s="1"/>
  <c r="W26" i="77"/>
  <c r="AG25" i="77"/>
  <c r="AP25" i="77" s="1"/>
  <c r="AF25" i="77"/>
  <c r="AO25" i="77" s="1"/>
  <c r="AE25" i="77"/>
  <c r="W27" i="79"/>
  <c r="AG26" i="79"/>
  <c r="AP26" i="79" s="1"/>
  <c r="AF26" i="79"/>
  <c r="AO26" i="79" s="1"/>
  <c r="AE26" i="79"/>
  <c r="AS4" i="72"/>
  <c r="AS25" i="72" s="1"/>
  <c r="AL4" i="72"/>
  <c r="AU4" i="72" s="1"/>
  <c r="AU25" i="72" s="1"/>
  <c r="C11" i="72" s="1"/>
  <c r="F25" i="97" s="1"/>
  <c r="AJ4" i="71"/>
  <c r="AK4" i="71"/>
  <c r="AT4" i="71" s="1"/>
  <c r="AT25" i="71" s="1"/>
  <c r="AS22" i="71"/>
  <c r="AL22" i="71"/>
  <c r="AU22" i="71" s="1"/>
  <c r="AS5" i="71"/>
  <c r="AL5" i="71"/>
  <c r="AU5" i="71" s="1"/>
  <c r="Z25" i="81"/>
  <c r="AR24" i="93"/>
  <c r="AS16" i="7"/>
  <c r="AL16" i="7"/>
  <c r="AU16" i="7" s="1"/>
  <c r="Y26" i="95"/>
  <c r="X26" i="95"/>
  <c r="Z26" i="95" s="1"/>
  <c r="AH26" i="94"/>
  <c r="AQ26" i="94" s="1"/>
  <c r="AH25" i="93"/>
  <c r="AQ25" i="93" s="1"/>
  <c r="AS19" i="7"/>
  <c r="AL19" i="7"/>
  <c r="AU19" i="7" s="1"/>
  <c r="AS4" i="22"/>
  <c r="AS25" i="22" s="1"/>
  <c r="AL4" i="22"/>
  <c r="AU4" i="22" s="1"/>
  <c r="AU25" i="22" s="1"/>
  <c r="C11" i="22" s="1"/>
  <c r="AS20" i="71"/>
  <c r="AL20" i="71"/>
  <c r="AU20" i="71" s="1"/>
  <c r="AH25" i="34"/>
  <c r="AQ25" i="34" s="1"/>
  <c r="AS16" i="63"/>
  <c r="AL16" i="63"/>
  <c r="AU16" i="63" s="1"/>
  <c r="AH26" i="80"/>
  <c r="AQ26" i="80" s="1"/>
  <c r="Z25" i="76"/>
  <c r="AG25" i="91"/>
  <c r="AP25" i="91" s="1"/>
  <c r="AF25" i="91"/>
  <c r="AO25" i="91" s="1"/>
  <c r="W26" i="91"/>
  <c r="AE25" i="91"/>
  <c r="AR25" i="40"/>
  <c r="AS12" i="71"/>
  <c r="AL12" i="71"/>
  <c r="AU12" i="71" s="1"/>
  <c r="AJ4" i="7"/>
  <c r="AK4" i="7"/>
  <c r="AT4" i="7" s="1"/>
  <c r="AT25" i="7" s="1"/>
  <c r="AL23" i="58"/>
  <c r="AU23" i="58" s="1"/>
  <c r="AR23" i="58"/>
  <c r="AR25" i="58" s="1"/>
  <c r="AS17" i="63"/>
  <c r="AL17" i="63"/>
  <c r="AU17" i="63" s="1"/>
  <c r="AR25" i="27"/>
  <c r="AJ18" i="15"/>
  <c r="AK18" i="15"/>
  <c r="AT18" i="15" s="1"/>
  <c r="AJ12" i="15"/>
  <c r="AK12" i="15"/>
  <c r="AT12" i="15" s="1"/>
  <c r="AJ6" i="15"/>
  <c r="AK6" i="15"/>
  <c r="AT6" i="15" s="1"/>
  <c r="X26" i="90"/>
  <c r="Y26" i="90"/>
  <c r="X27" i="84"/>
  <c r="Y27" i="84"/>
  <c r="AR25" i="94"/>
  <c r="Y26" i="73"/>
  <c r="X26" i="73"/>
  <c r="AI25" i="43"/>
  <c r="AN25" i="43"/>
  <c r="X26" i="83"/>
  <c r="Y26" i="83"/>
  <c r="AE26" i="80" l="1"/>
  <c r="AG26" i="80"/>
  <c r="AP26" i="80" s="1"/>
  <c r="Z26" i="35"/>
  <c r="Z26" i="86"/>
  <c r="W27" i="86" s="1"/>
  <c r="Z27" i="30"/>
  <c r="AG27" i="30" s="1"/>
  <c r="AP27" i="30" s="1"/>
  <c r="Z25" i="33"/>
  <c r="AF25" i="33" s="1"/>
  <c r="AO25" i="33" s="1"/>
  <c r="Z26" i="90"/>
  <c r="W27" i="80"/>
  <c r="Z27" i="84"/>
  <c r="AF27" i="84" s="1"/>
  <c r="AO27" i="84" s="1"/>
  <c r="Z27" i="96"/>
  <c r="AE27" i="96" s="1"/>
  <c r="Z27" i="82"/>
  <c r="AF27" i="82" s="1"/>
  <c r="AO27" i="82" s="1"/>
  <c r="Z27" i="92"/>
  <c r="W28" i="92" s="1"/>
  <c r="AF26" i="86"/>
  <c r="AO26" i="86" s="1"/>
  <c r="AE26" i="86"/>
  <c r="W28" i="30"/>
  <c r="W28" i="84"/>
  <c r="AG27" i="84"/>
  <c r="AP27" i="84" s="1"/>
  <c r="AG26" i="95"/>
  <c r="AP26" i="95" s="1"/>
  <c r="AF26" i="95"/>
  <c r="AO26" i="95" s="1"/>
  <c r="AE26" i="95"/>
  <c r="W27" i="95"/>
  <c r="W27" i="35"/>
  <c r="AG26" i="35"/>
  <c r="AP26" i="35" s="1"/>
  <c r="AF26" i="35"/>
  <c r="AO26" i="35" s="1"/>
  <c r="AE26" i="35"/>
  <c r="AF27" i="96"/>
  <c r="AO27" i="96" s="1"/>
  <c r="W27" i="90"/>
  <c r="AG26" i="90"/>
  <c r="AP26" i="90" s="1"/>
  <c r="AF26" i="90"/>
  <c r="AO26" i="90" s="1"/>
  <c r="AE26" i="90"/>
  <c r="Y26" i="77"/>
  <c r="X26" i="77"/>
  <c r="W27" i="25"/>
  <c r="AG26" i="25"/>
  <c r="AP26" i="25" s="1"/>
  <c r="AF26" i="25"/>
  <c r="AO26" i="25" s="1"/>
  <c r="AE26" i="25"/>
  <c r="AS20" i="15"/>
  <c r="AL20" i="15"/>
  <c r="AU20" i="15" s="1"/>
  <c r="AN25" i="38"/>
  <c r="AI25" i="38"/>
  <c r="AS16" i="15"/>
  <c r="AL16" i="15"/>
  <c r="AU16" i="15" s="1"/>
  <c r="X25" i="89"/>
  <c r="Y25" i="89"/>
  <c r="AH27" i="48"/>
  <c r="AQ27" i="48" s="1"/>
  <c r="AS12" i="58"/>
  <c r="AL12" i="58"/>
  <c r="AU12" i="58" s="1"/>
  <c r="X27" i="94"/>
  <c r="Y27" i="94"/>
  <c r="Z27" i="94" s="1"/>
  <c r="AI27" i="37"/>
  <c r="AN27" i="37"/>
  <c r="AI25" i="36"/>
  <c r="AN25" i="36"/>
  <c r="X27" i="80"/>
  <c r="Y27" i="80"/>
  <c r="AR25" i="43"/>
  <c r="AG25" i="76"/>
  <c r="AP25" i="76" s="1"/>
  <c r="AF25" i="76"/>
  <c r="AO25" i="76" s="1"/>
  <c r="W26" i="76"/>
  <c r="AE25" i="76"/>
  <c r="AE25" i="81"/>
  <c r="AG25" i="81"/>
  <c r="AP25" i="81" s="1"/>
  <c r="AF25" i="81"/>
  <c r="AO25" i="81" s="1"/>
  <c r="W26" i="81"/>
  <c r="AS4" i="71"/>
  <c r="AS25" i="71" s="1"/>
  <c r="AL4" i="71"/>
  <c r="AU4" i="71" s="1"/>
  <c r="Y27" i="79"/>
  <c r="X27" i="79"/>
  <c r="AS8" i="58"/>
  <c r="AL8" i="58"/>
  <c r="AU8" i="58" s="1"/>
  <c r="AR25" i="45"/>
  <c r="AS19" i="15"/>
  <c r="AL19" i="15"/>
  <c r="AU19" i="15" s="1"/>
  <c r="AS17" i="15"/>
  <c r="AL17" i="15"/>
  <c r="AU17" i="15" s="1"/>
  <c r="AR25" i="39"/>
  <c r="AR24" i="33"/>
  <c r="AH27" i="92"/>
  <c r="AQ27" i="92" s="1"/>
  <c r="AS15" i="15"/>
  <c r="AL15" i="15"/>
  <c r="AU15" i="15" s="1"/>
  <c r="AR26" i="96"/>
  <c r="AH25" i="28"/>
  <c r="AQ25" i="28" s="1"/>
  <c r="AJ4" i="15"/>
  <c r="AK4" i="15"/>
  <c r="AT4" i="15" s="1"/>
  <c r="AT25" i="15" s="1"/>
  <c r="AI25" i="44"/>
  <c r="AN25" i="44"/>
  <c r="AH26" i="39"/>
  <c r="AQ26" i="39" s="1"/>
  <c r="AR25" i="29"/>
  <c r="AN25" i="93"/>
  <c r="AI25" i="93"/>
  <c r="AS18" i="15"/>
  <c r="AL18" i="15"/>
  <c r="AU18" i="15" s="1"/>
  <c r="AS10" i="58"/>
  <c r="AL10" i="58"/>
  <c r="AU10" i="58" s="1"/>
  <c r="AS17" i="58"/>
  <c r="AL17" i="58"/>
  <c r="AU17" i="58" s="1"/>
  <c r="AS6" i="15"/>
  <c r="AL6" i="15"/>
  <c r="AU6" i="15" s="1"/>
  <c r="AS4" i="7"/>
  <c r="AS25" i="7" s="1"/>
  <c r="AL4" i="7"/>
  <c r="AU4" i="7" s="1"/>
  <c r="AU25" i="7" s="1"/>
  <c r="C11" i="7" s="1"/>
  <c r="AI25" i="91"/>
  <c r="AN25" i="91"/>
  <c r="AI25" i="31"/>
  <c r="AN25" i="31"/>
  <c r="AH26" i="75"/>
  <c r="AQ26" i="75" s="1"/>
  <c r="AS7" i="58"/>
  <c r="AL7" i="58"/>
  <c r="AU7" i="58" s="1"/>
  <c r="AH26" i="29"/>
  <c r="AQ26" i="29" s="1"/>
  <c r="AS8" i="15"/>
  <c r="AL8" i="15"/>
  <c r="AU8" i="15" s="1"/>
  <c r="AN26" i="41"/>
  <c r="AI26" i="41"/>
  <c r="AI26" i="42"/>
  <c r="AN26" i="42"/>
  <c r="Y26" i="87"/>
  <c r="X26" i="87"/>
  <c r="AR25" i="25"/>
  <c r="AS16" i="58"/>
  <c r="AL16" i="58"/>
  <c r="AU16" i="58" s="1"/>
  <c r="AN25" i="47"/>
  <c r="AI25" i="47"/>
  <c r="Y25" i="85"/>
  <c r="X25" i="85"/>
  <c r="AS5" i="58"/>
  <c r="AL5" i="58"/>
  <c r="AU5" i="58" s="1"/>
  <c r="Z25" i="28"/>
  <c r="AS3" i="15"/>
  <c r="AL3" i="15"/>
  <c r="AU3" i="15" s="1"/>
  <c r="AS22" i="15"/>
  <c r="AL22" i="15"/>
  <c r="AU22" i="15" s="1"/>
  <c r="Z27" i="48"/>
  <c r="AS18" i="58"/>
  <c r="AL18" i="58"/>
  <c r="AU18" i="58" s="1"/>
  <c r="AL23" i="15"/>
  <c r="AU23" i="15" s="1"/>
  <c r="AH25" i="33"/>
  <c r="AQ25" i="33" s="1"/>
  <c r="X26" i="34"/>
  <c r="Y26" i="34"/>
  <c r="AI26" i="94"/>
  <c r="AN26" i="94"/>
  <c r="Y26" i="78"/>
  <c r="X26" i="78"/>
  <c r="AI25" i="74"/>
  <c r="AN25" i="74"/>
  <c r="AN26" i="40"/>
  <c r="AI26" i="40"/>
  <c r="AH26" i="95"/>
  <c r="AQ26" i="95" s="1"/>
  <c r="AR26" i="92"/>
  <c r="W27" i="32"/>
  <c r="AG26" i="32"/>
  <c r="AP26" i="32" s="1"/>
  <c r="AF26" i="32"/>
  <c r="AO26" i="32" s="1"/>
  <c r="AE26" i="32"/>
  <c r="Y26" i="91"/>
  <c r="X26" i="91"/>
  <c r="AI25" i="77"/>
  <c r="AN25" i="77"/>
  <c r="AS14" i="58"/>
  <c r="AL14" i="58"/>
  <c r="AU14" i="58" s="1"/>
  <c r="AS15" i="58"/>
  <c r="AL15" i="58"/>
  <c r="AU15" i="58" s="1"/>
  <c r="AI26" i="88"/>
  <c r="AN26" i="88"/>
  <c r="AR24" i="28"/>
  <c r="AS7" i="15"/>
  <c r="AL7" i="15"/>
  <c r="AU7" i="15" s="1"/>
  <c r="AN27" i="26"/>
  <c r="AI27" i="26"/>
  <c r="AR26" i="82"/>
  <c r="AS9" i="58"/>
  <c r="AL9" i="58"/>
  <c r="AU9" i="58" s="1"/>
  <c r="AH27" i="30"/>
  <c r="AQ27" i="30" s="1"/>
  <c r="Y27" i="42"/>
  <c r="X27" i="42"/>
  <c r="X26" i="38"/>
  <c r="Y26" i="38"/>
  <c r="AJ4" i="58"/>
  <c r="AK4" i="58"/>
  <c r="AT4" i="58" s="1"/>
  <c r="AT25" i="58" s="1"/>
  <c r="AR25" i="90"/>
  <c r="AS21" i="15"/>
  <c r="AL21" i="15"/>
  <c r="AU21" i="15" s="1"/>
  <c r="AS19" i="58"/>
  <c r="AL19" i="58"/>
  <c r="AU19" i="58" s="1"/>
  <c r="AN24" i="89"/>
  <c r="AI24" i="89"/>
  <c r="Z26" i="39"/>
  <c r="AS13" i="58"/>
  <c r="AL13" i="58"/>
  <c r="AU13" i="58" s="1"/>
  <c r="AI26" i="80"/>
  <c r="AN26" i="80"/>
  <c r="AH27" i="96"/>
  <c r="AQ27" i="96" s="1"/>
  <c r="AI26" i="27"/>
  <c r="AN26" i="27"/>
  <c r="Y27" i="88"/>
  <c r="X27" i="88"/>
  <c r="AH26" i="73"/>
  <c r="AQ26" i="73" s="1"/>
  <c r="AS12" i="15"/>
  <c r="AL12" i="15"/>
  <c r="AU12" i="15" s="1"/>
  <c r="AI26" i="79"/>
  <c r="AN26" i="79"/>
  <c r="Y27" i="27"/>
  <c r="X27" i="27"/>
  <c r="Z26" i="75"/>
  <c r="AH26" i="43"/>
  <c r="AQ26" i="43" s="1"/>
  <c r="Z26" i="29"/>
  <c r="AS14" i="15"/>
  <c r="AL14" i="15"/>
  <c r="AU14" i="15" s="1"/>
  <c r="AI26" i="46"/>
  <c r="AN26" i="46"/>
  <c r="AR26" i="48"/>
  <c r="AN25" i="87"/>
  <c r="AI25" i="87"/>
  <c r="AS3" i="58"/>
  <c r="AL3" i="58"/>
  <c r="AU3" i="58" s="1"/>
  <c r="AS22" i="58"/>
  <c r="AL22" i="58"/>
  <c r="AU22" i="58" s="1"/>
  <c r="AR26" i="30"/>
  <c r="AR25" i="95"/>
  <c r="AS11" i="58"/>
  <c r="AL11" i="58"/>
  <c r="AU11" i="58" s="1"/>
  <c r="AR25" i="83"/>
  <c r="AR25" i="73"/>
  <c r="AS10" i="15"/>
  <c r="AL10" i="15"/>
  <c r="AU10" i="15" s="1"/>
  <c r="AH26" i="45"/>
  <c r="AQ26" i="45" s="1"/>
  <c r="AS4" i="63"/>
  <c r="AS25" i="63" s="1"/>
  <c r="AL4" i="63"/>
  <c r="AU4" i="63" s="1"/>
  <c r="AU25" i="63" s="1"/>
  <c r="C11" i="63" s="1"/>
  <c r="F16" i="97" s="1"/>
  <c r="AS6" i="58"/>
  <c r="AL6" i="58"/>
  <c r="AU6" i="58" s="1"/>
  <c r="AR25" i="35"/>
  <c r="X26" i="93"/>
  <c r="Y26" i="93"/>
  <c r="Y26" i="36"/>
  <c r="X26" i="36"/>
  <c r="AH26" i="35"/>
  <c r="AQ26" i="35" s="1"/>
  <c r="X28" i="26"/>
  <c r="Y28" i="26"/>
  <c r="AH26" i="86"/>
  <c r="AQ26" i="86" s="1"/>
  <c r="AH27" i="84"/>
  <c r="AQ27" i="84" s="1"/>
  <c r="AH26" i="83"/>
  <c r="AQ26" i="83" s="1"/>
  <c r="Z26" i="73"/>
  <c r="Z26" i="83"/>
  <c r="AH26" i="90"/>
  <c r="AQ26" i="90" s="1"/>
  <c r="AS20" i="58"/>
  <c r="AL20" i="58"/>
  <c r="AU20" i="58" s="1"/>
  <c r="AU25" i="71"/>
  <c r="C11" i="71" s="1"/>
  <c r="F24" i="97" s="1"/>
  <c r="AS5" i="15"/>
  <c r="AL5" i="15"/>
  <c r="AU5" i="15" s="1"/>
  <c r="X26" i="31"/>
  <c r="Y26" i="31"/>
  <c r="AS13" i="15"/>
  <c r="AL13" i="15"/>
  <c r="AU13" i="15" s="1"/>
  <c r="AS21" i="58"/>
  <c r="AL21" i="58"/>
  <c r="AU21" i="58" s="1"/>
  <c r="AH27" i="82"/>
  <c r="AQ27" i="82" s="1"/>
  <c r="AH26" i="25"/>
  <c r="AQ26" i="25" s="1"/>
  <c r="Z26" i="43"/>
  <c r="Y27" i="41"/>
  <c r="X27" i="41"/>
  <c r="AR25" i="75"/>
  <c r="Y27" i="46"/>
  <c r="X27" i="46"/>
  <c r="X26" i="47"/>
  <c r="Y26" i="47"/>
  <c r="AS9" i="15"/>
  <c r="AL9" i="15"/>
  <c r="AU9" i="15" s="1"/>
  <c r="AN24" i="85"/>
  <c r="AI24" i="85"/>
  <c r="AR25" i="86"/>
  <c r="AR26" i="84"/>
  <c r="Y26" i="44"/>
  <c r="X26" i="44"/>
  <c r="Z26" i="45"/>
  <c r="AS11" i="15"/>
  <c r="AL11" i="15"/>
  <c r="AU11" i="15" s="1"/>
  <c r="AI25" i="34"/>
  <c r="AN25" i="34"/>
  <c r="Y28" i="37"/>
  <c r="X28" i="37"/>
  <c r="AN25" i="78"/>
  <c r="AI25" i="78"/>
  <c r="X26" i="74"/>
  <c r="Y26" i="74"/>
  <c r="Y27" i="40"/>
  <c r="X27" i="40"/>
  <c r="AG25" i="33" l="1"/>
  <c r="AP25" i="33" s="1"/>
  <c r="W28" i="96"/>
  <c r="AE27" i="84"/>
  <c r="W26" i="33"/>
  <c r="Z26" i="44"/>
  <c r="AG27" i="96"/>
  <c r="AP27" i="96" s="1"/>
  <c r="AF27" i="30"/>
  <c r="AO27" i="30" s="1"/>
  <c r="AE25" i="33"/>
  <c r="Z25" i="89"/>
  <c r="AE27" i="92"/>
  <c r="Z26" i="74"/>
  <c r="AG26" i="86"/>
  <c r="AP26" i="86" s="1"/>
  <c r="AG27" i="82"/>
  <c r="AP27" i="82" s="1"/>
  <c r="Z26" i="78"/>
  <c r="Z25" i="85"/>
  <c r="AE27" i="30"/>
  <c r="W28" i="82"/>
  <c r="Z26" i="47"/>
  <c r="Z27" i="46"/>
  <c r="Z26" i="31"/>
  <c r="AF26" i="31" s="1"/>
  <c r="AO26" i="31" s="1"/>
  <c r="AF27" i="92"/>
  <c r="AO27" i="92" s="1"/>
  <c r="Z28" i="37"/>
  <c r="Z28" i="26"/>
  <c r="W29" i="26" s="1"/>
  <c r="Z27" i="79"/>
  <c r="AF27" i="79" s="1"/>
  <c r="AO27" i="79" s="1"/>
  <c r="AG27" i="92"/>
  <c r="AP27" i="92" s="1"/>
  <c r="Z27" i="42"/>
  <c r="AF27" i="42" s="1"/>
  <c r="AO27" i="42" s="1"/>
  <c r="Z26" i="77"/>
  <c r="AG26" i="77" s="1"/>
  <c r="AP26" i="77" s="1"/>
  <c r="Z27" i="40"/>
  <c r="Z26" i="93"/>
  <c r="AE26" i="93" s="1"/>
  <c r="AE27" i="82"/>
  <c r="Z26" i="38"/>
  <c r="AF26" i="38" s="1"/>
  <c r="AO26" i="38" s="1"/>
  <c r="Z26" i="87"/>
  <c r="AG26" i="87" s="1"/>
  <c r="AP26" i="87" s="1"/>
  <c r="W27" i="44"/>
  <c r="AG26" i="44"/>
  <c r="AP26" i="44" s="1"/>
  <c r="AF26" i="44"/>
  <c r="AO26" i="44" s="1"/>
  <c r="AE26" i="44"/>
  <c r="W27" i="31"/>
  <c r="AG26" i="31"/>
  <c r="AP26" i="31" s="1"/>
  <c r="W27" i="77"/>
  <c r="AE26" i="77"/>
  <c r="AF26" i="87"/>
  <c r="AO26" i="87" s="1"/>
  <c r="AE26" i="87"/>
  <c r="AG26" i="38"/>
  <c r="AP26" i="38" s="1"/>
  <c r="AG27" i="79"/>
  <c r="AP27" i="79" s="1"/>
  <c r="AE27" i="79"/>
  <c r="AF28" i="26"/>
  <c r="AO28" i="26" s="1"/>
  <c r="AE28" i="26"/>
  <c r="AE27" i="40"/>
  <c r="W28" i="40"/>
  <c r="AG27" i="40"/>
  <c r="AP27" i="40" s="1"/>
  <c r="AF27" i="40"/>
  <c r="AO27" i="40" s="1"/>
  <c r="W28" i="42"/>
  <c r="AG27" i="42"/>
  <c r="AP27" i="42" s="1"/>
  <c r="W28" i="94"/>
  <c r="AG27" i="94"/>
  <c r="AP27" i="94" s="1"/>
  <c r="AE27" i="94"/>
  <c r="AF27" i="94"/>
  <c r="AO27" i="94" s="1"/>
  <c r="AR27" i="26"/>
  <c r="AH27" i="80"/>
  <c r="AQ27" i="80" s="1"/>
  <c r="AF25" i="89"/>
  <c r="AO25" i="89" s="1"/>
  <c r="AE25" i="89"/>
  <c r="W26" i="89"/>
  <c r="AG25" i="89"/>
  <c r="AP25" i="89" s="1"/>
  <c r="AH27" i="40"/>
  <c r="AQ27" i="40" s="1"/>
  <c r="AR25" i="78"/>
  <c r="AR25" i="34"/>
  <c r="AH27" i="46"/>
  <c r="AQ27" i="46" s="1"/>
  <c r="AH26" i="31"/>
  <c r="AQ26" i="31" s="1"/>
  <c r="AF26" i="83"/>
  <c r="AO26" i="83" s="1"/>
  <c r="AE26" i="83"/>
  <c r="W27" i="83"/>
  <c r="AG26" i="83"/>
  <c r="AP26" i="83" s="1"/>
  <c r="AH28" i="26"/>
  <c r="AQ28" i="26" s="1"/>
  <c r="W27" i="29"/>
  <c r="AG26" i="29"/>
  <c r="AP26" i="29" s="1"/>
  <c r="AF26" i="29"/>
  <c r="AO26" i="29" s="1"/>
  <c r="AE26" i="29"/>
  <c r="W27" i="75"/>
  <c r="AG26" i="75"/>
  <c r="AP26" i="75" s="1"/>
  <c r="AF26" i="75"/>
  <c r="AO26" i="75" s="1"/>
  <c r="AE26" i="75"/>
  <c r="AR26" i="80"/>
  <c r="AR26" i="88"/>
  <c r="AR25" i="77"/>
  <c r="AR26" i="94"/>
  <c r="W28" i="48"/>
  <c r="AG27" i="48"/>
  <c r="AP27" i="48" s="1"/>
  <c r="AF27" i="48"/>
  <c r="AO27" i="48" s="1"/>
  <c r="AE27" i="48"/>
  <c r="AR25" i="93"/>
  <c r="AS4" i="15"/>
  <c r="AL4" i="15"/>
  <c r="AU4" i="15" s="1"/>
  <c r="Z27" i="80"/>
  <c r="AH27" i="94"/>
  <c r="AQ27" i="94" s="1"/>
  <c r="AH26" i="77"/>
  <c r="AQ26" i="77" s="1"/>
  <c r="AI27" i="96"/>
  <c r="AN27" i="96"/>
  <c r="Y27" i="95"/>
  <c r="X27" i="95"/>
  <c r="Y28" i="84"/>
  <c r="X28" i="84"/>
  <c r="X27" i="86"/>
  <c r="Y27" i="86"/>
  <c r="AI25" i="33"/>
  <c r="AN25" i="33"/>
  <c r="AI27" i="82"/>
  <c r="AN27" i="82"/>
  <c r="W27" i="74"/>
  <c r="AG26" i="74"/>
  <c r="AP26" i="74" s="1"/>
  <c r="AF26" i="74"/>
  <c r="AO26" i="74" s="1"/>
  <c r="AE26" i="74"/>
  <c r="AE26" i="47"/>
  <c r="AF26" i="47"/>
  <c r="AO26" i="47" s="1"/>
  <c r="AG26" i="47"/>
  <c r="AP26" i="47" s="1"/>
  <c r="W27" i="47"/>
  <c r="AH27" i="41"/>
  <c r="AQ27" i="41" s="1"/>
  <c r="AH26" i="93"/>
  <c r="AQ26" i="93" s="1"/>
  <c r="Z27" i="41"/>
  <c r="W27" i="73"/>
  <c r="AG26" i="73"/>
  <c r="AP26" i="73" s="1"/>
  <c r="AF26" i="73"/>
  <c r="AO26" i="73" s="1"/>
  <c r="AE26" i="73"/>
  <c r="AH26" i="36"/>
  <c r="AQ26" i="36" s="1"/>
  <c r="AH27" i="27"/>
  <c r="AQ27" i="27" s="1"/>
  <c r="AH27" i="88"/>
  <c r="AQ27" i="88" s="1"/>
  <c r="AS4" i="58"/>
  <c r="AL4" i="58"/>
  <c r="AU4" i="58" s="1"/>
  <c r="AU25" i="58" s="1"/>
  <c r="C11" i="58" s="1"/>
  <c r="F11" i="97" s="1"/>
  <c r="AH26" i="91"/>
  <c r="AQ26" i="91" s="1"/>
  <c r="Y27" i="32"/>
  <c r="X27" i="32"/>
  <c r="AR25" i="74"/>
  <c r="AR25" i="91"/>
  <c r="AN26" i="25"/>
  <c r="AI26" i="25"/>
  <c r="Y27" i="90"/>
  <c r="X27" i="90"/>
  <c r="AI26" i="35"/>
  <c r="AN26" i="35"/>
  <c r="AN26" i="95"/>
  <c r="AI26" i="95"/>
  <c r="X28" i="30"/>
  <c r="Y28" i="30"/>
  <c r="AI27" i="92"/>
  <c r="AN27" i="92"/>
  <c r="AR24" i="85"/>
  <c r="AR26" i="27"/>
  <c r="AH27" i="42"/>
  <c r="AQ27" i="42" s="1"/>
  <c r="AR25" i="31"/>
  <c r="W27" i="43"/>
  <c r="AG26" i="43"/>
  <c r="AP26" i="43" s="1"/>
  <c r="AF26" i="43"/>
  <c r="AO26" i="43" s="1"/>
  <c r="AE26" i="43"/>
  <c r="AH26" i="78"/>
  <c r="AQ26" i="78" s="1"/>
  <c r="AH26" i="34"/>
  <c r="AQ26" i="34" s="1"/>
  <c r="AH25" i="85"/>
  <c r="AQ25" i="85" s="1"/>
  <c r="AI25" i="81"/>
  <c r="AN25" i="81"/>
  <c r="AR25" i="36"/>
  <c r="AR25" i="38"/>
  <c r="AN27" i="84"/>
  <c r="AI27" i="84"/>
  <c r="AR26" i="79"/>
  <c r="W26" i="28"/>
  <c r="AG25" i="28"/>
  <c r="AP25" i="28" s="1"/>
  <c r="AF25" i="28"/>
  <c r="AO25" i="28" s="1"/>
  <c r="AE25" i="28"/>
  <c r="AH26" i="87"/>
  <c r="AQ26" i="87" s="1"/>
  <c r="AH28" i="37"/>
  <c r="AQ28" i="37" s="1"/>
  <c r="W28" i="46"/>
  <c r="AG27" i="46"/>
  <c r="AP27" i="46" s="1"/>
  <c r="AF27" i="46"/>
  <c r="AO27" i="46" s="1"/>
  <c r="AE27" i="46"/>
  <c r="AF26" i="45"/>
  <c r="AO26" i="45" s="1"/>
  <c r="AE26" i="45"/>
  <c r="W27" i="45"/>
  <c r="AG26" i="45"/>
  <c r="AP26" i="45" s="1"/>
  <c r="Z26" i="36"/>
  <c r="AS25" i="58"/>
  <c r="AR26" i="46"/>
  <c r="Z27" i="27"/>
  <c r="Z27" i="88"/>
  <c r="W27" i="39"/>
  <c r="AG26" i="39"/>
  <c r="AP26" i="39" s="1"/>
  <c r="AF26" i="39"/>
  <c r="AO26" i="39" s="1"/>
  <c r="AE26" i="39"/>
  <c r="AH26" i="38"/>
  <c r="AQ26" i="38" s="1"/>
  <c r="Z26" i="91"/>
  <c r="Z26" i="34"/>
  <c r="AU25" i="15"/>
  <c r="C11" i="15" s="1"/>
  <c r="AR26" i="42"/>
  <c r="AI25" i="76"/>
  <c r="AN25" i="76"/>
  <c r="AI26" i="86"/>
  <c r="AN26" i="86"/>
  <c r="X28" i="82"/>
  <c r="Y28" i="82"/>
  <c r="AR25" i="47"/>
  <c r="AH27" i="79"/>
  <c r="AQ27" i="79" s="1"/>
  <c r="AH26" i="74"/>
  <c r="AQ26" i="74" s="1"/>
  <c r="W29" i="37"/>
  <c r="AE28" i="37"/>
  <c r="AG28" i="37"/>
  <c r="AP28" i="37" s="1"/>
  <c r="AF28" i="37"/>
  <c r="AO28" i="37" s="1"/>
  <c r="AH26" i="44"/>
  <c r="AQ26" i="44" s="1"/>
  <c r="AH26" i="47"/>
  <c r="AQ26" i="47" s="1"/>
  <c r="AR25" i="87"/>
  <c r="AR24" i="89"/>
  <c r="AI26" i="32"/>
  <c r="AN26" i="32"/>
  <c r="AR26" i="40"/>
  <c r="AE26" i="78"/>
  <c r="W27" i="78"/>
  <c r="AG26" i="78"/>
  <c r="AP26" i="78" s="1"/>
  <c r="AF26" i="78"/>
  <c r="AO26" i="78" s="1"/>
  <c r="AS25" i="15"/>
  <c r="AG25" i="85"/>
  <c r="AP25" i="85" s="1"/>
  <c r="AF25" i="85"/>
  <c r="AO25" i="85" s="1"/>
  <c r="AE25" i="85"/>
  <c r="W26" i="85"/>
  <c r="AR26" i="41"/>
  <c r="AR25" i="44"/>
  <c r="Y26" i="81"/>
  <c r="X26" i="81"/>
  <c r="Y26" i="76"/>
  <c r="X26" i="76"/>
  <c r="AR27" i="37"/>
  <c r="AH25" i="89"/>
  <c r="AQ25" i="89" s="1"/>
  <c r="Y27" i="25"/>
  <c r="X27" i="25"/>
  <c r="AN26" i="90"/>
  <c r="AI26" i="90"/>
  <c r="X28" i="96"/>
  <c r="Y28" i="96"/>
  <c r="Y27" i="35"/>
  <c r="X27" i="35"/>
  <c r="AI27" i="30"/>
  <c r="AN27" i="30"/>
  <c r="Y26" i="33"/>
  <c r="X26" i="33"/>
  <c r="Y28" i="92"/>
  <c r="X28" i="92"/>
  <c r="W28" i="79" l="1"/>
  <c r="AG28" i="26"/>
  <c r="AP28" i="26" s="1"/>
  <c r="W27" i="38"/>
  <c r="AE26" i="38"/>
  <c r="Z26" i="33"/>
  <c r="W27" i="33" s="1"/>
  <c r="AE27" i="42"/>
  <c r="AG26" i="93"/>
  <c r="AP26" i="93" s="1"/>
  <c r="AE26" i="31"/>
  <c r="Z27" i="32"/>
  <c r="AF27" i="32" s="1"/>
  <c r="AO27" i="32" s="1"/>
  <c r="W27" i="87"/>
  <c r="Z28" i="84"/>
  <c r="Z28" i="96"/>
  <c r="AE28" i="96" s="1"/>
  <c r="AF26" i="93"/>
  <c r="AO26" i="93" s="1"/>
  <c r="AF26" i="77"/>
  <c r="AO26" i="77" s="1"/>
  <c r="Z28" i="82"/>
  <c r="W29" i="82" s="1"/>
  <c r="Z27" i="25"/>
  <c r="AF27" i="25" s="1"/>
  <c r="AO27" i="25" s="1"/>
  <c r="Z27" i="95"/>
  <c r="AF27" i="95" s="1"/>
  <c r="AO27" i="95" s="1"/>
  <c r="W27" i="93"/>
  <c r="AE27" i="25"/>
  <c r="AG27" i="25"/>
  <c r="AP27" i="25" s="1"/>
  <c r="W28" i="95"/>
  <c r="AG27" i="95"/>
  <c r="AP27" i="95" s="1"/>
  <c r="AN26" i="45"/>
  <c r="AI26" i="45"/>
  <c r="Y28" i="46"/>
  <c r="X28" i="46"/>
  <c r="AG27" i="32"/>
  <c r="AP27" i="32" s="1"/>
  <c r="AE27" i="32"/>
  <c r="AH27" i="86"/>
  <c r="AQ27" i="86" s="1"/>
  <c r="AI27" i="94"/>
  <c r="AN27" i="94"/>
  <c r="AI26" i="87"/>
  <c r="AN26" i="87"/>
  <c r="AR25" i="81"/>
  <c r="AH28" i="30"/>
  <c r="AQ28" i="30" s="1"/>
  <c r="AH27" i="90"/>
  <c r="AQ27" i="90" s="1"/>
  <c r="AI26" i="47"/>
  <c r="AN26" i="47"/>
  <c r="Z27" i="86"/>
  <c r="AI27" i="48"/>
  <c r="AN27" i="48"/>
  <c r="X27" i="83"/>
  <c r="Y27" i="83"/>
  <c r="AI27" i="40"/>
  <c r="AN27" i="40"/>
  <c r="X27" i="77"/>
  <c r="Y27" i="77"/>
  <c r="AI26" i="44"/>
  <c r="AN26" i="44"/>
  <c r="AH26" i="81"/>
  <c r="AQ26" i="81" s="1"/>
  <c r="AI26" i="43"/>
  <c r="AN26" i="43"/>
  <c r="AR26" i="35"/>
  <c r="AH28" i="92"/>
  <c r="AQ28" i="92" s="1"/>
  <c r="X26" i="85"/>
  <c r="Y26" i="85"/>
  <c r="AR27" i="30"/>
  <c r="Z26" i="81"/>
  <c r="AI25" i="85"/>
  <c r="AN25" i="85"/>
  <c r="Y27" i="39"/>
  <c r="X27" i="39"/>
  <c r="W27" i="36"/>
  <c r="AG26" i="36"/>
  <c r="AP26" i="36" s="1"/>
  <c r="AF26" i="36"/>
  <c r="AO26" i="36" s="1"/>
  <c r="AE26" i="36"/>
  <c r="Z28" i="30"/>
  <c r="Y27" i="73"/>
  <c r="X27" i="73"/>
  <c r="AR27" i="82"/>
  <c r="AH28" i="84"/>
  <c r="AQ28" i="84" s="1"/>
  <c r="AF27" i="80"/>
  <c r="AO27" i="80" s="1"/>
  <c r="AE27" i="80"/>
  <c r="W28" i="80"/>
  <c r="AG27" i="80"/>
  <c r="AP27" i="80" s="1"/>
  <c r="AN26" i="29"/>
  <c r="AI26" i="29"/>
  <c r="AN26" i="83"/>
  <c r="AI26" i="83"/>
  <c r="AI25" i="89"/>
  <c r="AN25" i="89"/>
  <c r="Y28" i="94"/>
  <c r="X28" i="94"/>
  <c r="X28" i="42"/>
  <c r="Y28" i="42"/>
  <c r="AN27" i="79"/>
  <c r="AI27" i="79"/>
  <c r="Y27" i="38"/>
  <c r="X27" i="38"/>
  <c r="AI26" i="93"/>
  <c r="AN26" i="93"/>
  <c r="AR27" i="84"/>
  <c r="Y27" i="93"/>
  <c r="X27" i="93"/>
  <c r="Z27" i="93" s="1"/>
  <c r="AH26" i="76"/>
  <c r="AQ26" i="76" s="1"/>
  <c r="Y27" i="78"/>
  <c r="X27" i="78"/>
  <c r="AR26" i="32"/>
  <c r="AN28" i="37"/>
  <c r="AI28" i="37"/>
  <c r="AR26" i="86"/>
  <c r="W27" i="34"/>
  <c r="AG26" i="34"/>
  <c r="AP26" i="34" s="1"/>
  <c r="AF26" i="34"/>
  <c r="AO26" i="34" s="1"/>
  <c r="AE26" i="34"/>
  <c r="W28" i="88"/>
  <c r="AG27" i="88"/>
  <c r="AP27" i="88" s="1"/>
  <c r="AF27" i="88"/>
  <c r="AO27" i="88" s="1"/>
  <c r="AE27" i="88"/>
  <c r="AN27" i="46"/>
  <c r="AI27" i="46"/>
  <c r="X26" i="28"/>
  <c r="Y26" i="28"/>
  <c r="Y27" i="43"/>
  <c r="X27" i="43"/>
  <c r="AR26" i="95"/>
  <c r="Z27" i="90"/>
  <c r="X27" i="47"/>
  <c r="Y27" i="47"/>
  <c r="AN26" i="74"/>
  <c r="AI26" i="74"/>
  <c r="AR27" i="96"/>
  <c r="AN26" i="75"/>
  <c r="AI26" i="75"/>
  <c r="X29" i="26"/>
  <c r="Y29" i="26"/>
  <c r="AN26" i="31"/>
  <c r="AI26" i="31"/>
  <c r="X27" i="74"/>
  <c r="Y27" i="74"/>
  <c r="Y29" i="37"/>
  <c r="X29" i="37"/>
  <c r="AR26" i="25"/>
  <c r="AH27" i="32"/>
  <c r="AQ27" i="32" s="1"/>
  <c r="AF27" i="41"/>
  <c r="AO27" i="41" s="1"/>
  <c r="AE27" i="41"/>
  <c r="W28" i="41"/>
  <c r="AG27" i="41"/>
  <c r="AP27" i="41" s="1"/>
  <c r="AR25" i="33"/>
  <c r="AE28" i="84"/>
  <c r="W29" i="84"/>
  <c r="AG28" i="84"/>
  <c r="AP28" i="84" s="1"/>
  <c r="AF28" i="84"/>
  <c r="AO28" i="84" s="1"/>
  <c r="X28" i="48"/>
  <c r="Y28" i="48"/>
  <c r="AN27" i="42"/>
  <c r="AI27" i="42"/>
  <c r="AI26" i="38"/>
  <c r="AN26" i="38"/>
  <c r="AN26" i="77"/>
  <c r="AI26" i="77"/>
  <c r="X27" i="44"/>
  <c r="Y27" i="44"/>
  <c r="AH28" i="82"/>
  <c r="AQ28" i="82" s="1"/>
  <c r="AN25" i="28"/>
  <c r="AI25" i="28"/>
  <c r="X27" i="75"/>
  <c r="Z27" i="75" s="1"/>
  <c r="Y27" i="75"/>
  <c r="X26" i="89"/>
  <c r="Y26" i="89"/>
  <c r="Y27" i="31"/>
  <c r="X27" i="31"/>
  <c r="Z27" i="31" s="1"/>
  <c r="AH28" i="96"/>
  <c r="AQ28" i="96" s="1"/>
  <c r="Z28" i="92"/>
  <c r="AH27" i="35"/>
  <c r="AQ27" i="35" s="1"/>
  <c r="AR26" i="90"/>
  <c r="AH26" i="33"/>
  <c r="AQ26" i="33" s="1"/>
  <c r="W27" i="91"/>
  <c r="AG26" i="91"/>
  <c r="AP26" i="91" s="1"/>
  <c r="AF26" i="91"/>
  <c r="AO26" i="91" s="1"/>
  <c r="AE26" i="91"/>
  <c r="W28" i="27"/>
  <c r="AG27" i="27"/>
  <c r="AP27" i="27" s="1"/>
  <c r="AF27" i="27"/>
  <c r="AO27" i="27" s="1"/>
  <c r="AE27" i="27"/>
  <c r="Z27" i="35"/>
  <c r="AH27" i="25"/>
  <c r="AQ27" i="25" s="1"/>
  <c r="Z26" i="76"/>
  <c r="AI26" i="78"/>
  <c r="AN26" i="78"/>
  <c r="AR25" i="76"/>
  <c r="AN26" i="39"/>
  <c r="AI26" i="39"/>
  <c r="Y27" i="45"/>
  <c r="X27" i="45"/>
  <c r="Z27" i="45" s="1"/>
  <c r="AR27" i="92"/>
  <c r="AI26" i="73"/>
  <c r="AN26" i="73"/>
  <c r="AH27" i="95"/>
  <c r="AQ27" i="95" s="1"/>
  <c r="Y27" i="29"/>
  <c r="X27" i="29"/>
  <c r="Z27" i="29" s="1"/>
  <c r="Y28" i="40"/>
  <c r="X28" i="40"/>
  <c r="AI28" i="26"/>
  <c r="AN28" i="26"/>
  <c r="X28" i="79"/>
  <c r="Y28" i="79"/>
  <c r="Y27" i="87"/>
  <c r="X27" i="87"/>
  <c r="Z28" i="46" l="1"/>
  <c r="Z27" i="47"/>
  <c r="W28" i="32"/>
  <c r="AE26" i="33"/>
  <c r="W29" i="96"/>
  <c r="Z26" i="89"/>
  <c r="Z27" i="87"/>
  <c r="Z27" i="43"/>
  <c r="Z27" i="78"/>
  <c r="AF26" i="33"/>
  <c r="AO26" i="33" s="1"/>
  <c r="AF28" i="96"/>
  <c r="AO28" i="96" s="1"/>
  <c r="Z28" i="42"/>
  <c r="AG26" i="33"/>
  <c r="AP26" i="33" s="1"/>
  <c r="AG28" i="96"/>
  <c r="AP28" i="96" s="1"/>
  <c r="Z27" i="38"/>
  <c r="W28" i="38" s="1"/>
  <c r="Z28" i="94"/>
  <c r="Z27" i="77"/>
  <c r="Z27" i="44"/>
  <c r="AE28" i="82"/>
  <c r="AF28" i="82"/>
  <c r="AO28" i="82" s="1"/>
  <c r="Z28" i="48"/>
  <c r="AG28" i="48" s="1"/>
  <c r="AP28" i="48" s="1"/>
  <c r="Z27" i="39"/>
  <c r="W28" i="25"/>
  <c r="AG28" i="82"/>
  <c r="AP28" i="82" s="1"/>
  <c r="Z28" i="40"/>
  <c r="AE28" i="40" s="1"/>
  <c r="AE27" i="95"/>
  <c r="W29" i="40"/>
  <c r="AG28" i="40"/>
  <c r="AP28" i="40" s="1"/>
  <c r="AF28" i="40"/>
  <c r="AO28" i="40" s="1"/>
  <c r="AF27" i="38"/>
  <c r="AO27" i="38" s="1"/>
  <c r="AE28" i="48"/>
  <c r="AH29" i="26"/>
  <c r="AQ29" i="26" s="1"/>
  <c r="AR26" i="74"/>
  <c r="AH26" i="28"/>
  <c r="AQ26" i="28" s="1"/>
  <c r="AH28" i="79"/>
  <c r="AQ28" i="79" s="1"/>
  <c r="AR25" i="28"/>
  <c r="AH27" i="74"/>
  <c r="AQ27" i="74" s="1"/>
  <c r="Z29" i="26"/>
  <c r="Z26" i="28"/>
  <c r="Y27" i="34"/>
  <c r="X27" i="34"/>
  <c r="AH28" i="94"/>
  <c r="AQ28" i="94" s="1"/>
  <c r="AN27" i="80"/>
  <c r="AI27" i="80"/>
  <c r="W29" i="30"/>
  <c r="AG28" i="30"/>
  <c r="AP28" i="30" s="1"/>
  <c r="AF28" i="30"/>
  <c r="AO28" i="30" s="1"/>
  <c r="AE28" i="30"/>
  <c r="AH27" i="39"/>
  <c r="AQ27" i="39" s="1"/>
  <c r="AR27" i="48"/>
  <c r="AH28" i="46"/>
  <c r="AQ28" i="46" s="1"/>
  <c r="X29" i="82"/>
  <c r="Y29" i="82"/>
  <c r="AH28" i="48"/>
  <c r="AQ28" i="48" s="1"/>
  <c r="Z28" i="79"/>
  <c r="AH27" i="29"/>
  <c r="AQ27" i="29" s="1"/>
  <c r="AH27" i="45"/>
  <c r="AQ27" i="45" s="1"/>
  <c r="AH26" i="89"/>
  <c r="AQ26" i="89" s="1"/>
  <c r="AR26" i="38"/>
  <c r="Z27" i="74"/>
  <c r="AR26" i="75"/>
  <c r="AH27" i="43"/>
  <c r="AQ27" i="43" s="1"/>
  <c r="AR27" i="46"/>
  <c r="X28" i="88"/>
  <c r="Y28" i="88"/>
  <c r="AH27" i="78"/>
  <c r="AQ27" i="78" s="1"/>
  <c r="AR27" i="79"/>
  <c r="AR26" i="29"/>
  <c r="AI26" i="36"/>
  <c r="AN26" i="36"/>
  <c r="AR26" i="43"/>
  <c r="AR27" i="40"/>
  <c r="W28" i="86"/>
  <c r="AG27" i="86"/>
  <c r="AP27" i="86" s="1"/>
  <c r="AF27" i="86"/>
  <c r="AO27" i="86" s="1"/>
  <c r="AE27" i="86"/>
  <c r="AR27" i="94"/>
  <c r="AI27" i="25"/>
  <c r="AN27" i="25"/>
  <c r="AI27" i="27"/>
  <c r="AN27" i="27"/>
  <c r="AH27" i="87"/>
  <c r="AQ27" i="87" s="1"/>
  <c r="X28" i="27"/>
  <c r="Y28" i="27"/>
  <c r="X27" i="91"/>
  <c r="Y27" i="91"/>
  <c r="W27" i="89"/>
  <c r="AG26" i="89"/>
  <c r="AP26" i="89" s="1"/>
  <c r="AF26" i="89"/>
  <c r="AO26" i="89" s="1"/>
  <c r="AE26" i="89"/>
  <c r="AH27" i="44"/>
  <c r="AQ27" i="44" s="1"/>
  <c r="AR27" i="42"/>
  <c r="AH29" i="37"/>
  <c r="AQ29" i="37" s="1"/>
  <c r="AR26" i="31"/>
  <c r="AH27" i="47"/>
  <c r="AQ27" i="47" s="1"/>
  <c r="W29" i="94"/>
  <c r="AG28" i="94"/>
  <c r="AP28" i="94" s="1"/>
  <c r="AF28" i="94"/>
  <c r="AO28" i="94" s="1"/>
  <c r="AE28" i="94"/>
  <c r="AE27" i="39"/>
  <c r="W28" i="39"/>
  <c r="AG27" i="39"/>
  <c r="AP27" i="39" s="1"/>
  <c r="AF27" i="39"/>
  <c r="AO27" i="39" s="1"/>
  <c r="AR26" i="44"/>
  <c r="AN27" i="32"/>
  <c r="AI27" i="32"/>
  <c r="AE28" i="46"/>
  <c r="W29" i="46"/>
  <c r="AF28" i="46"/>
  <c r="AO28" i="46" s="1"/>
  <c r="AG28" i="46"/>
  <c r="AP28" i="46" s="1"/>
  <c r="Y27" i="33"/>
  <c r="X27" i="33"/>
  <c r="X28" i="95"/>
  <c r="Y28" i="95"/>
  <c r="AI28" i="96"/>
  <c r="AN28" i="96"/>
  <c r="AR28" i="26"/>
  <c r="AE27" i="29"/>
  <c r="W28" i="29"/>
  <c r="AG27" i="29"/>
  <c r="AP27" i="29" s="1"/>
  <c r="AF27" i="29"/>
  <c r="AO27" i="29" s="1"/>
  <c r="AG27" i="45"/>
  <c r="AP27" i="45" s="1"/>
  <c r="W28" i="45"/>
  <c r="AE27" i="45"/>
  <c r="AF27" i="45"/>
  <c r="AO27" i="45" s="1"/>
  <c r="AR26" i="78"/>
  <c r="W29" i="92"/>
  <c r="AG28" i="92"/>
  <c r="AP28" i="92" s="1"/>
  <c r="AF28" i="92"/>
  <c r="AO28" i="92" s="1"/>
  <c r="AE28" i="92"/>
  <c r="AH27" i="31"/>
  <c r="AQ27" i="31" s="1"/>
  <c r="W28" i="44"/>
  <c r="AG27" i="44"/>
  <c r="AP27" i="44" s="1"/>
  <c r="AF27" i="44"/>
  <c r="AO27" i="44" s="1"/>
  <c r="AE27" i="44"/>
  <c r="Y29" i="84"/>
  <c r="X29" i="84"/>
  <c r="X28" i="41"/>
  <c r="Y28" i="41"/>
  <c r="W28" i="47"/>
  <c r="AG27" i="47"/>
  <c r="AP27" i="47" s="1"/>
  <c r="AF27" i="47"/>
  <c r="AO27" i="47" s="1"/>
  <c r="AE27" i="47"/>
  <c r="W28" i="43"/>
  <c r="AG27" i="43"/>
  <c r="AP27" i="43" s="1"/>
  <c r="AF27" i="43"/>
  <c r="AO27" i="43" s="1"/>
  <c r="AE27" i="43"/>
  <c r="AN26" i="34"/>
  <c r="AI26" i="34"/>
  <c r="AR28" i="37"/>
  <c r="W28" i="78"/>
  <c r="AG27" i="78"/>
  <c r="AP27" i="78" s="1"/>
  <c r="AF27" i="78"/>
  <c r="AO27" i="78" s="1"/>
  <c r="AE27" i="78"/>
  <c r="AH27" i="93"/>
  <c r="AQ27" i="93" s="1"/>
  <c r="AR26" i="93"/>
  <c r="AH27" i="73"/>
  <c r="AQ27" i="73" s="1"/>
  <c r="AH26" i="85"/>
  <c r="AQ26" i="85" s="1"/>
  <c r="AH27" i="83"/>
  <c r="AQ27" i="83" s="1"/>
  <c r="AR26" i="47"/>
  <c r="AR26" i="45"/>
  <c r="AN28" i="82"/>
  <c r="AI28" i="82"/>
  <c r="X29" i="96"/>
  <c r="Y29" i="96"/>
  <c r="W28" i="87"/>
  <c r="AG27" i="87"/>
  <c r="AP27" i="87" s="1"/>
  <c r="AF27" i="87"/>
  <c r="AO27" i="87" s="1"/>
  <c r="AE27" i="87"/>
  <c r="AH28" i="40"/>
  <c r="AQ28" i="40" s="1"/>
  <c r="AR26" i="73"/>
  <c r="AR26" i="39"/>
  <c r="W27" i="76"/>
  <c r="AG26" i="76"/>
  <c r="AP26" i="76" s="1"/>
  <c r="AF26" i="76"/>
  <c r="AO26" i="76" s="1"/>
  <c r="AE26" i="76"/>
  <c r="W28" i="35"/>
  <c r="AG27" i="35"/>
  <c r="AP27" i="35" s="1"/>
  <c r="AF27" i="35"/>
  <c r="AO27" i="35" s="1"/>
  <c r="AE27" i="35"/>
  <c r="AN26" i="91"/>
  <c r="AI26" i="91"/>
  <c r="AH27" i="75"/>
  <c r="AQ27" i="75" s="1"/>
  <c r="AR26" i="77"/>
  <c r="AI28" i="84"/>
  <c r="AN28" i="84"/>
  <c r="Z29" i="37"/>
  <c r="AE27" i="90"/>
  <c r="AG27" i="90"/>
  <c r="AP27" i="90" s="1"/>
  <c r="AF27" i="90"/>
  <c r="AO27" i="90" s="1"/>
  <c r="W28" i="90"/>
  <c r="AN27" i="88"/>
  <c r="AI27" i="88"/>
  <c r="AH27" i="38"/>
  <c r="AQ27" i="38" s="1"/>
  <c r="AH28" i="42"/>
  <c r="AQ28" i="42" s="1"/>
  <c r="AR25" i="89"/>
  <c r="Z27" i="73"/>
  <c r="Y27" i="36"/>
  <c r="X27" i="36"/>
  <c r="AR25" i="85"/>
  <c r="Z26" i="85"/>
  <c r="AH27" i="77"/>
  <c r="AQ27" i="77" s="1"/>
  <c r="Z27" i="83"/>
  <c r="X28" i="32"/>
  <c r="Y28" i="32"/>
  <c r="AI27" i="95"/>
  <c r="AN27" i="95"/>
  <c r="Y28" i="25"/>
  <c r="X28" i="25"/>
  <c r="AF27" i="31"/>
  <c r="AO27" i="31" s="1"/>
  <c r="AE27" i="31"/>
  <c r="W28" i="31"/>
  <c r="AG27" i="31"/>
  <c r="AP27" i="31" s="1"/>
  <c r="AF27" i="75"/>
  <c r="AO27" i="75" s="1"/>
  <c r="AE27" i="75"/>
  <c r="W28" i="75"/>
  <c r="AG27" i="75"/>
  <c r="AP27" i="75" s="1"/>
  <c r="AI27" i="41"/>
  <c r="AN27" i="41"/>
  <c r="W28" i="93"/>
  <c r="AG27" i="93"/>
  <c r="AP27" i="93" s="1"/>
  <c r="AF27" i="93"/>
  <c r="AO27" i="93" s="1"/>
  <c r="AE27" i="93"/>
  <c r="AF28" i="42"/>
  <c r="AO28" i="42" s="1"/>
  <c r="AE28" i="42"/>
  <c r="AG28" i="42"/>
  <c r="AP28" i="42" s="1"/>
  <c r="W29" i="42"/>
  <c r="AR26" i="83"/>
  <c r="Y28" i="80"/>
  <c r="X28" i="80"/>
  <c r="AF26" i="81"/>
  <c r="AO26" i="81" s="1"/>
  <c r="AG26" i="81"/>
  <c r="AP26" i="81" s="1"/>
  <c r="W27" i="81"/>
  <c r="AE26" i="81"/>
  <c r="AE27" i="77"/>
  <c r="W28" i="77"/>
  <c r="AG27" i="77"/>
  <c r="AP27" i="77" s="1"/>
  <c r="AF27" i="77"/>
  <c r="AO27" i="77" s="1"/>
  <c r="AR26" i="87"/>
  <c r="AI26" i="33"/>
  <c r="AN26" i="33"/>
  <c r="Z27" i="33" l="1"/>
  <c r="Z28" i="41"/>
  <c r="W29" i="48"/>
  <c r="Z28" i="88"/>
  <c r="Z27" i="34"/>
  <c r="AE27" i="34" s="1"/>
  <c r="AE27" i="38"/>
  <c r="Z28" i="27"/>
  <c r="AG27" i="38"/>
  <c r="AP27" i="38" s="1"/>
  <c r="Z28" i="32"/>
  <c r="Z27" i="36"/>
  <c r="AF28" i="48"/>
  <c r="AO28" i="48" s="1"/>
  <c r="Z28" i="80"/>
  <c r="Z29" i="96"/>
  <c r="Z28" i="25"/>
  <c r="AE28" i="25" s="1"/>
  <c r="Z29" i="82"/>
  <c r="AE29" i="82" s="1"/>
  <c r="AF28" i="25"/>
  <c r="AO28" i="25" s="1"/>
  <c r="W28" i="33"/>
  <c r="AG27" i="33"/>
  <c r="AP27" i="33" s="1"/>
  <c r="AF27" i="33"/>
  <c r="AO27" i="33" s="1"/>
  <c r="AE27" i="33"/>
  <c r="AG29" i="82"/>
  <c r="AP29" i="82" s="1"/>
  <c r="AF29" i="82"/>
  <c r="AO29" i="82" s="1"/>
  <c r="W30" i="82"/>
  <c r="X28" i="78"/>
  <c r="Y28" i="78"/>
  <c r="W29" i="41"/>
  <c r="AG28" i="41"/>
  <c r="AP28" i="41" s="1"/>
  <c r="AF28" i="41"/>
  <c r="AO28" i="41" s="1"/>
  <c r="AE28" i="41"/>
  <c r="Y29" i="92"/>
  <c r="X29" i="92"/>
  <c r="X28" i="45"/>
  <c r="Y28" i="45"/>
  <c r="AI27" i="29"/>
  <c r="AN27" i="29"/>
  <c r="AH28" i="95"/>
  <c r="AQ28" i="95" s="1"/>
  <c r="AI27" i="39"/>
  <c r="AN27" i="39"/>
  <c r="AR27" i="27"/>
  <c r="AN27" i="86"/>
  <c r="AI27" i="86"/>
  <c r="AF27" i="34"/>
  <c r="AO27" i="34" s="1"/>
  <c r="AG27" i="34"/>
  <c r="AP27" i="34" s="1"/>
  <c r="X28" i="35"/>
  <c r="Z28" i="35" s="1"/>
  <c r="Y28" i="35"/>
  <c r="AI27" i="77"/>
  <c r="AN27" i="77"/>
  <c r="X29" i="42"/>
  <c r="Y29" i="42"/>
  <c r="X28" i="87"/>
  <c r="Y28" i="87"/>
  <c r="AN27" i="43"/>
  <c r="AI27" i="43"/>
  <c r="AH29" i="84"/>
  <c r="AQ29" i="84" s="1"/>
  <c r="Z28" i="95"/>
  <c r="AI26" i="89"/>
  <c r="AN26" i="89"/>
  <c r="AH27" i="91"/>
  <c r="AQ27" i="91" s="1"/>
  <c r="AE27" i="74"/>
  <c r="W28" i="74"/>
  <c r="AG27" i="74"/>
  <c r="AP27" i="74" s="1"/>
  <c r="AF27" i="74"/>
  <c r="AO27" i="74" s="1"/>
  <c r="AF28" i="79"/>
  <c r="AO28" i="79" s="1"/>
  <c r="AE28" i="79"/>
  <c r="AG28" i="79"/>
  <c r="AP28" i="79" s="1"/>
  <c r="W29" i="79"/>
  <c r="AF26" i="28"/>
  <c r="AO26" i="28" s="1"/>
  <c r="AE26" i="28"/>
  <c r="W27" i="28"/>
  <c r="AG26" i="28"/>
  <c r="AP26" i="28" s="1"/>
  <c r="X29" i="48"/>
  <c r="Z29" i="48" s="1"/>
  <c r="Y29" i="48"/>
  <c r="AI28" i="40"/>
  <c r="AN28" i="40"/>
  <c r="X28" i="31"/>
  <c r="Y28" i="31"/>
  <c r="W28" i="83"/>
  <c r="AG27" i="83"/>
  <c r="AP27" i="83" s="1"/>
  <c r="AF27" i="83"/>
  <c r="AO27" i="83" s="1"/>
  <c r="AE27" i="83"/>
  <c r="W27" i="85"/>
  <c r="AG26" i="85"/>
  <c r="AP26" i="85" s="1"/>
  <c r="AF26" i="85"/>
  <c r="AO26" i="85" s="1"/>
  <c r="AE26" i="85"/>
  <c r="W28" i="73"/>
  <c r="AG27" i="73"/>
  <c r="AP27" i="73" s="1"/>
  <c r="AF27" i="73"/>
  <c r="AO27" i="73" s="1"/>
  <c r="AE27" i="73"/>
  <c r="AR26" i="91"/>
  <c r="AH28" i="80"/>
  <c r="AQ28" i="80" s="1"/>
  <c r="Y28" i="75"/>
  <c r="X28" i="75"/>
  <c r="AR27" i="88"/>
  <c r="AI27" i="90"/>
  <c r="AN27" i="90"/>
  <c r="AI26" i="81"/>
  <c r="AN26" i="81"/>
  <c r="Y28" i="93"/>
  <c r="X28" i="93"/>
  <c r="AI27" i="31"/>
  <c r="AN27" i="31"/>
  <c r="AR27" i="95"/>
  <c r="AF29" i="37"/>
  <c r="AO29" i="37" s="1"/>
  <c r="AG29" i="37"/>
  <c r="AP29" i="37" s="1"/>
  <c r="AE29" i="37"/>
  <c r="W30" i="37"/>
  <c r="AN26" i="76"/>
  <c r="AI26" i="76"/>
  <c r="Y28" i="47"/>
  <c r="X28" i="47"/>
  <c r="X28" i="44"/>
  <c r="Y28" i="44"/>
  <c r="AH27" i="33"/>
  <c r="AQ27" i="33" s="1"/>
  <c r="Y29" i="46"/>
  <c r="X29" i="46"/>
  <c r="Z29" i="46" s="1"/>
  <c r="AN28" i="94"/>
  <c r="AI28" i="94"/>
  <c r="Z27" i="91"/>
  <c r="AR27" i="25"/>
  <c r="AH28" i="88"/>
  <c r="AQ28" i="88" s="1"/>
  <c r="AH29" i="82"/>
  <c r="AQ29" i="82" s="1"/>
  <c r="X29" i="30"/>
  <c r="Z29" i="30" s="1"/>
  <c r="Y29" i="30"/>
  <c r="W30" i="26"/>
  <c r="AG29" i="26"/>
  <c r="AP29" i="26" s="1"/>
  <c r="AF29" i="26"/>
  <c r="AO29" i="26" s="1"/>
  <c r="AE29" i="26"/>
  <c r="AI27" i="38"/>
  <c r="AN27" i="38"/>
  <c r="Y28" i="77"/>
  <c r="X28" i="77"/>
  <c r="AR26" i="33"/>
  <c r="X27" i="81"/>
  <c r="Z27" i="81" s="1"/>
  <c r="Y27" i="81"/>
  <c r="W29" i="80"/>
  <c r="AG28" i="80"/>
  <c r="AP28" i="80" s="1"/>
  <c r="AF28" i="80"/>
  <c r="AO28" i="80" s="1"/>
  <c r="AE28" i="80"/>
  <c r="AN28" i="42"/>
  <c r="AI28" i="42"/>
  <c r="AI27" i="75"/>
  <c r="AN27" i="75"/>
  <c r="AH27" i="36"/>
  <c r="AQ27" i="36" s="1"/>
  <c r="Y28" i="90"/>
  <c r="X28" i="90"/>
  <c r="Z28" i="90" s="1"/>
  <c r="AN27" i="35"/>
  <c r="AI27" i="35"/>
  <c r="AN27" i="87"/>
  <c r="AI27" i="87"/>
  <c r="AH29" i="96"/>
  <c r="AQ29" i="96" s="1"/>
  <c r="AI27" i="78"/>
  <c r="AN27" i="78"/>
  <c r="Z29" i="84"/>
  <c r="AN28" i="92"/>
  <c r="AI28" i="92"/>
  <c r="AN28" i="46"/>
  <c r="AI28" i="46"/>
  <c r="X28" i="86"/>
  <c r="Y28" i="86"/>
  <c r="Z28" i="86" s="1"/>
  <c r="AR26" i="36"/>
  <c r="AE28" i="88"/>
  <c r="W29" i="88"/>
  <c r="AG28" i="88"/>
  <c r="AP28" i="88" s="1"/>
  <c r="AF28" i="88"/>
  <c r="AO28" i="88" s="1"/>
  <c r="AR27" i="80"/>
  <c r="AH28" i="25"/>
  <c r="AQ28" i="25" s="1"/>
  <c r="AH28" i="32"/>
  <c r="AQ28" i="32" s="1"/>
  <c r="AR28" i="84"/>
  <c r="W30" i="96"/>
  <c r="AG29" i="96"/>
  <c r="AP29" i="96" s="1"/>
  <c r="AF29" i="96"/>
  <c r="AO29" i="96" s="1"/>
  <c r="AE29" i="96"/>
  <c r="AR26" i="34"/>
  <c r="X28" i="43"/>
  <c r="Y28" i="43"/>
  <c r="X28" i="29"/>
  <c r="Y28" i="29"/>
  <c r="Z28" i="29" s="1"/>
  <c r="AR28" i="96"/>
  <c r="AR27" i="32"/>
  <c r="Y28" i="39"/>
  <c r="X28" i="39"/>
  <c r="Y27" i="89"/>
  <c r="X27" i="89"/>
  <c r="AH28" i="27"/>
  <c r="AQ28" i="27" s="1"/>
  <c r="AH27" i="34"/>
  <c r="AQ27" i="34" s="1"/>
  <c r="AN28" i="48"/>
  <c r="AI28" i="48"/>
  <c r="Y29" i="40"/>
  <c r="X29" i="40"/>
  <c r="Z29" i="40" s="1"/>
  <c r="AI27" i="93"/>
  <c r="AN27" i="93"/>
  <c r="AR27" i="41"/>
  <c r="AF28" i="32"/>
  <c r="AO28" i="32" s="1"/>
  <c r="AE28" i="32"/>
  <c r="W29" i="32"/>
  <c r="AG28" i="32"/>
  <c r="AP28" i="32" s="1"/>
  <c r="W28" i="36"/>
  <c r="AG27" i="36"/>
  <c r="AP27" i="36" s="1"/>
  <c r="AF27" i="36"/>
  <c r="AO27" i="36" s="1"/>
  <c r="AE27" i="36"/>
  <c r="X27" i="76"/>
  <c r="Y27" i="76"/>
  <c r="AR28" i="82"/>
  <c r="AI27" i="47"/>
  <c r="AN27" i="47"/>
  <c r="AH28" i="41"/>
  <c r="AQ28" i="41" s="1"/>
  <c r="AN27" i="44"/>
  <c r="AI27" i="44"/>
  <c r="AI27" i="45"/>
  <c r="AN27" i="45"/>
  <c r="Y29" i="94"/>
  <c r="X29" i="94"/>
  <c r="W29" i="27"/>
  <c r="AG28" i="27"/>
  <c r="AP28" i="27" s="1"/>
  <c r="AF28" i="27"/>
  <c r="AO28" i="27" s="1"/>
  <c r="AE28" i="27"/>
  <c r="AN28" i="30"/>
  <c r="AI28" i="30"/>
  <c r="X28" i="38"/>
  <c r="Y28" i="38"/>
  <c r="Z28" i="44" l="1"/>
  <c r="Z28" i="31"/>
  <c r="W28" i="34"/>
  <c r="Z28" i="38"/>
  <c r="Z28" i="75"/>
  <c r="AG28" i="75" s="1"/>
  <c r="AP28" i="75" s="1"/>
  <c r="AG28" i="25"/>
  <c r="AP28" i="25" s="1"/>
  <c r="W29" i="25"/>
  <c r="Z29" i="94"/>
  <c r="AF29" i="94" s="1"/>
  <c r="AO29" i="94" s="1"/>
  <c r="Z27" i="76"/>
  <c r="Z29" i="92"/>
  <c r="Z28" i="78"/>
  <c r="W29" i="78" s="1"/>
  <c r="Z28" i="39"/>
  <c r="AG28" i="39" s="1"/>
  <c r="AP28" i="39" s="1"/>
  <c r="Z28" i="43"/>
  <c r="AE28" i="43" s="1"/>
  <c r="W30" i="40"/>
  <c r="AG29" i="40"/>
  <c r="AP29" i="40" s="1"/>
  <c r="AF29" i="40"/>
  <c r="AO29" i="40" s="1"/>
  <c r="AE29" i="40"/>
  <c r="W29" i="29"/>
  <c r="AG28" i="29"/>
  <c r="AP28" i="29" s="1"/>
  <c r="AF28" i="29"/>
  <c r="AO28" i="29" s="1"/>
  <c r="AE28" i="29"/>
  <c r="AE29" i="48"/>
  <c r="AG29" i="48"/>
  <c r="AP29" i="48" s="1"/>
  <c r="AF29" i="48"/>
  <c r="AO29" i="48" s="1"/>
  <c r="W30" i="48"/>
  <c r="W29" i="31"/>
  <c r="AG28" i="31"/>
  <c r="AP28" i="31" s="1"/>
  <c r="AF28" i="31"/>
  <c r="AO28" i="31" s="1"/>
  <c r="AE28" i="31"/>
  <c r="AE29" i="94"/>
  <c r="W30" i="94"/>
  <c r="AG29" i="94"/>
  <c r="AP29" i="94" s="1"/>
  <c r="AF28" i="43"/>
  <c r="AO28" i="43" s="1"/>
  <c r="W29" i="90"/>
  <c r="AG28" i="90"/>
  <c r="AP28" i="90" s="1"/>
  <c r="AF28" i="90"/>
  <c r="AO28" i="90" s="1"/>
  <c r="AE28" i="90"/>
  <c r="AG28" i="78"/>
  <c r="AP28" i="78" s="1"/>
  <c r="AF28" i="78"/>
  <c r="AO28" i="78" s="1"/>
  <c r="AE28" i="78"/>
  <c r="W29" i="39"/>
  <c r="AE28" i="39"/>
  <c r="AF28" i="44"/>
  <c r="AO28" i="44" s="1"/>
  <c r="AE28" i="44"/>
  <c r="W29" i="44"/>
  <c r="AG28" i="44"/>
  <c r="AP28" i="44" s="1"/>
  <c r="AE27" i="76"/>
  <c r="AG27" i="76"/>
  <c r="AP27" i="76" s="1"/>
  <c r="AF27" i="76"/>
  <c r="AO27" i="76" s="1"/>
  <c r="W28" i="76"/>
  <c r="W29" i="75"/>
  <c r="AF28" i="75"/>
  <c r="AO28" i="75" s="1"/>
  <c r="AR27" i="45"/>
  <c r="AE28" i="86"/>
  <c r="AF28" i="86"/>
  <c r="AO28" i="86" s="1"/>
  <c r="W29" i="86"/>
  <c r="AG28" i="86"/>
  <c r="AP28" i="86" s="1"/>
  <c r="W28" i="81"/>
  <c r="AG27" i="81"/>
  <c r="AP27" i="81" s="1"/>
  <c r="AF27" i="81"/>
  <c r="AO27" i="81" s="1"/>
  <c r="AE27" i="81"/>
  <c r="AH28" i="47"/>
  <c r="AQ28" i="47" s="1"/>
  <c r="AF28" i="95"/>
  <c r="AO28" i="95" s="1"/>
  <c r="AG28" i="95"/>
  <c r="AP28" i="95" s="1"/>
  <c r="AE28" i="95"/>
  <c r="W29" i="95"/>
  <c r="AR27" i="43"/>
  <c r="AH29" i="42"/>
  <c r="AQ29" i="42" s="1"/>
  <c r="AF28" i="35"/>
  <c r="AO28" i="35" s="1"/>
  <c r="AE28" i="35"/>
  <c r="W29" i="35"/>
  <c r="AG28" i="35"/>
  <c r="AP28" i="35" s="1"/>
  <c r="AR27" i="86"/>
  <c r="AR27" i="29"/>
  <c r="AF29" i="92"/>
  <c r="AO29" i="92" s="1"/>
  <c r="AE29" i="92"/>
  <c r="W30" i="92"/>
  <c r="AG29" i="92"/>
  <c r="AP29" i="92" s="1"/>
  <c r="Y28" i="33"/>
  <c r="X28" i="33"/>
  <c r="AR28" i="30"/>
  <c r="X29" i="27"/>
  <c r="Y29" i="27"/>
  <c r="AR27" i="44"/>
  <c r="AH27" i="76"/>
  <c r="AQ27" i="76" s="1"/>
  <c r="Y28" i="36"/>
  <c r="X28" i="36"/>
  <c r="AH28" i="29"/>
  <c r="AQ28" i="29" s="1"/>
  <c r="AI28" i="88"/>
  <c r="AN28" i="88"/>
  <c r="AR28" i="46"/>
  <c r="AR27" i="78"/>
  <c r="AR27" i="87"/>
  <c r="AR27" i="38"/>
  <c r="AH29" i="46"/>
  <c r="AQ29" i="46" s="1"/>
  <c r="AI29" i="37"/>
  <c r="AN29" i="37"/>
  <c r="AR27" i="31"/>
  <c r="Y28" i="73"/>
  <c r="X28" i="73"/>
  <c r="AI27" i="83"/>
  <c r="AN27" i="83"/>
  <c r="AH28" i="31"/>
  <c r="AQ28" i="31" s="1"/>
  <c r="X29" i="79"/>
  <c r="Y29" i="79"/>
  <c r="Z29" i="42"/>
  <c r="AI28" i="41"/>
  <c r="AN28" i="41"/>
  <c r="AH28" i="78"/>
  <c r="AQ28" i="78" s="1"/>
  <c r="AI29" i="82"/>
  <c r="AN29" i="82"/>
  <c r="W29" i="38"/>
  <c r="AG28" i="38"/>
  <c r="AP28" i="38" s="1"/>
  <c r="AF28" i="38"/>
  <c r="AO28" i="38" s="1"/>
  <c r="AE28" i="38"/>
  <c r="X30" i="96"/>
  <c r="Y30" i="96"/>
  <c r="Y30" i="37"/>
  <c r="X30" i="37"/>
  <c r="Z30" i="37" s="1"/>
  <c r="AR26" i="81"/>
  <c r="X27" i="85"/>
  <c r="Y27" i="85"/>
  <c r="AH29" i="48"/>
  <c r="AQ29" i="48" s="1"/>
  <c r="AH29" i="94"/>
  <c r="AQ29" i="94" s="1"/>
  <c r="AR28" i="48"/>
  <c r="AH27" i="89"/>
  <c r="AQ27" i="89" s="1"/>
  <c r="AR27" i="75"/>
  <c r="AI29" i="26"/>
  <c r="AN29" i="26"/>
  <c r="AH29" i="30"/>
  <c r="AQ29" i="30" s="1"/>
  <c r="Z28" i="47"/>
  <c r="AH28" i="93"/>
  <c r="AQ28" i="93" s="1"/>
  <c r="AR27" i="90"/>
  <c r="AN26" i="85"/>
  <c r="AI26" i="85"/>
  <c r="Y28" i="74"/>
  <c r="X28" i="74"/>
  <c r="X28" i="34"/>
  <c r="Y28" i="34"/>
  <c r="AH28" i="45"/>
  <c r="AQ28" i="45" s="1"/>
  <c r="Y29" i="25"/>
  <c r="X29" i="25"/>
  <c r="Y29" i="32"/>
  <c r="X29" i="32"/>
  <c r="AR27" i="35"/>
  <c r="AR28" i="42"/>
  <c r="X29" i="80"/>
  <c r="Y29" i="80"/>
  <c r="AH28" i="77"/>
  <c r="AQ28" i="77" s="1"/>
  <c r="AF29" i="30"/>
  <c r="AO29" i="30" s="1"/>
  <c r="AE29" i="30"/>
  <c r="W30" i="30"/>
  <c r="AG29" i="30"/>
  <c r="AP29" i="30" s="1"/>
  <c r="AF29" i="46"/>
  <c r="AO29" i="46" s="1"/>
  <c r="AG29" i="46"/>
  <c r="AP29" i="46" s="1"/>
  <c r="W30" i="46"/>
  <c r="AE29" i="46"/>
  <c r="X27" i="28"/>
  <c r="Y27" i="28"/>
  <c r="AH28" i="87"/>
  <c r="AQ28" i="87" s="1"/>
  <c r="AR27" i="77"/>
  <c r="Z28" i="45"/>
  <c r="Y30" i="82"/>
  <c r="X30" i="82"/>
  <c r="AN27" i="33"/>
  <c r="AI27" i="33"/>
  <c r="AI28" i="25"/>
  <c r="AN28" i="25"/>
  <c r="AN29" i="96"/>
  <c r="AI29" i="96"/>
  <c r="AR28" i="92"/>
  <c r="AR26" i="76"/>
  <c r="AN28" i="27"/>
  <c r="AI28" i="27"/>
  <c r="AN27" i="36"/>
  <c r="AI27" i="36"/>
  <c r="AI28" i="32"/>
  <c r="AN28" i="32"/>
  <c r="AR27" i="93"/>
  <c r="Z27" i="89"/>
  <c r="AH28" i="43"/>
  <c r="AQ28" i="43" s="1"/>
  <c r="AE27" i="91"/>
  <c r="AG27" i="91"/>
  <c r="AP27" i="91" s="1"/>
  <c r="AF27" i="91"/>
  <c r="AO27" i="91" s="1"/>
  <c r="W28" i="91"/>
  <c r="AH28" i="44"/>
  <c r="AQ28" i="44" s="1"/>
  <c r="Z28" i="93"/>
  <c r="AN27" i="73"/>
  <c r="AI27" i="73"/>
  <c r="Y28" i="83"/>
  <c r="X28" i="83"/>
  <c r="AR28" i="40"/>
  <c r="AI28" i="79"/>
  <c r="AN28" i="79"/>
  <c r="AI27" i="74"/>
  <c r="AN27" i="74"/>
  <c r="Z28" i="87"/>
  <c r="AI27" i="34"/>
  <c r="AN27" i="34"/>
  <c r="AH29" i="92"/>
  <c r="AQ29" i="92" s="1"/>
  <c r="X29" i="41"/>
  <c r="Y29" i="41"/>
  <c r="Z29" i="41" s="1"/>
  <c r="AR27" i="47"/>
  <c r="AH28" i="38"/>
  <c r="AQ28" i="38" s="1"/>
  <c r="AH29" i="40"/>
  <c r="AQ29" i="40" s="1"/>
  <c r="AH28" i="39"/>
  <c r="AQ28" i="39" s="1"/>
  <c r="X29" i="88"/>
  <c r="Y29" i="88"/>
  <c r="AH28" i="86"/>
  <c r="AQ28" i="86" s="1"/>
  <c r="W30" i="84"/>
  <c r="AG29" i="84"/>
  <c r="AP29" i="84" s="1"/>
  <c r="AF29" i="84"/>
  <c r="AO29" i="84" s="1"/>
  <c r="AE29" i="84"/>
  <c r="AH28" i="90"/>
  <c r="AQ28" i="90" s="1"/>
  <c r="AI28" i="80"/>
  <c r="AN28" i="80"/>
  <c r="AH27" i="81"/>
  <c r="AQ27" i="81" s="1"/>
  <c r="Z28" i="77"/>
  <c r="X30" i="26"/>
  <c r="Y30" i="26"/>
  <c r="AR28" i="94"/>
  <c r="AH28" i="75"/>
  <c r="AQ28" i="75" s="1"/>
  <c r="AI26" i="28"/>
  <c r="AN26" i="28"/>
  <c r="AR26" i="89"/>
  <c r="AH28" i="35"/>
  <c r="AQ28" i="35" s="1"/>
  <c r="AR27" i="39"/>
  <c r="AE28" i="75" l="1"/>
  <c r="AF28" i="39"/>
  <c r="AO28" i="39" s="1"/>
  <c r="Z28" i="36"/>
  <c r="AF28" i="36" s="1"/>
  <c r="AO28" i="36" s="1"/>
  <c r="AG28" i="43"/>
  <c r="AP28" i="43" s="1"/>
  <c r="Z30" i="96"/>
  <c r="AF30" i="96" s="1"/>
  <c r="AO30" i="96" s="1"/>
  <c r="Z29" i="79"/>
  <c r="W29" i="43"/>
  <c r="Z29" i="88"/>
  <c r="Z28" i="83"/>
  <c r="AG28" i="83" s="1"/>
  <c r="AP28" i="83" s="1"/>
  <c r="Z28" i="74"/>
  <c r="W29" i="74" s="1"/>
  <c r="Z28" i="73"/>
  <c r="AF28" i="73" s="1"/>
  <c r="AO28" i="73" s="1"/>
  <c r="AE28" i="36"/>
  <c r="W29" i="36"/>
  <c r="AG28" i="36"/>
  <c r="AP28" i="36" s="1"/>
  <c r="W29" i="83"/>
  <c r="AE28" i="83"/>
  <c r="W30" i="41"/>
  <c r="AG29" i="41"/>
  <c r="AP29" i="41" s="1"/>
  <c r="AF29" i="41"/>
  <c r="AO29" i="41" s="1"/>
  <c r="AE29" i="41"/>
  <c r="AF28" i="74"/>
  <c r="AO28" i="74" s="1"/>
  <c r="AE28" i="74"/>
  <c r="AH29" i="25"/>
  <c r="AQ29" i="25" s="1"/>
  <c r="X29" i="86"/>
  <c r="Y29" i="86"/>
  <c r="X29" i="39"/>
  <c r="Y29" i="39"/>
  <c r="X29" i="78"/>
  <c r="Y29" i="78"/>
  <c r="X30" i="94"/>
  <c r="Y30" i="94"/>
  <c r="AH29" i="41"/>
  <c r="AQ29" i="41" s="1"/>
  <c r="AR27" i="36"/>
  <c r="AR27" i="33"/>
  <c r="AI29" i="30"/>
  <c r="AN29" i="30"/>
  <c r="AH30" i="37"/>
  <c r="AQ30" i="37" s="1"/>
  <c r="AR29" i="82"/>
  <c r="AR27" i="83"/>
  <c r="AN27" i="81"/>
  <c r="AI27" i="81"/>
  <c r="AI28" i="75"/>
  <c r="AN28" i="75"/>
  <c r="AI28" i="44"/>
  <c r="AN28" i="44"/>
  <c r="AI28" i="90"/>
  <c r="AN28" i="90"/>
  <c r="X29" i="43"/>
  <c r="Z29" i="43" s="1"/>
  <c r="Y29" i="43"/>
  <c r="X29" i="31"/>
  <c r="Y29" i="31"/>
  <c r="AI29" i="48"/>
  <c r="AN29" i="48"/>
  <c r="AE30" i="96"/>
  <c r="AG30" i="96"/>
  <c r="AP30" i="96" s="1"/>
  <c r="W30" i="79"/>
  <c r="AG29" i="79"/>
  <c r="AP29" i="79" s="1"/>
  <c r="AF29" i="79"/>
  <c r="AO29" i="79" s="1"/>
  <c r="AE29" i="79"/>
  <c r="Y30" i="92"/>
  <c r="X30" i="92"/>
  <c r="AR28" i="79"/>
  <c r="AR27" i="73"/>
  <c r="AN27" i="91"/>
  <c r="AI27" i="91"/>
  <c r="W28" i="89"/>
  <c r="AG27" i="89"/>
  <c r="AP27" i="89" s="1"/>
  <c r="AF27" i="89"/>
  <c r="AO27" i="89" s="1"/>
  <c r="AE27" i="89"/>
  <c r="Z29" i="25"/>
  <c r="AR26" i="85"/>
  <c r="AN28" i="38"/>
  <c r="AI28" i="38"/>
  <c r="AR28" i="41"/>
  <c r="AH28" i="73"/>
  <c r="AQ28" i="73" s="1"/>
  <c r="AR29" i="37"/>
  <c r="AH28" i="33"/>
  <c r="AQ28" i="33" s="1"/>
  <c r="AI29" i="92"/>
  <c r="AN29" i="92"/>
  <c r="X29" i="95"/>
  <c r="Y29" i="95"/>
  <c r="AI29" i="94"/>
  <c r="AN29" i="94"/>
  <c r="AI28" i="29"/>
  <c r="AN28" i="29"/>
  <c r="AN29" i="40"/>
  <c r="AI29" i="40"/>
  <c r="AN29" i="84"/>
  <c r="AI29" i="84"/>
  <c r="AR27" i="74"/>
  <c r="AR28" i="32"/>
  <c r="AR28" i="25"/>
  <c r="AF28" i="45"/>
  <c r="AO28" i="45" s="1"/>
  <c r="AG28" i="45"/>
  <c r="AP28" i="45" s="1"/>
  <c r="AE28" i="45"/>
  <c r="W29" i="45"/>
  <c r="Y30" i="46"/>
  <c r="X30" i="46"/>
  <c r="AH30" i="26"/>
  <c r="AQ30" i="26" s="1"/>
  <c r="AH27" i="28"/>
  <c r="AQ27" i="28" s="1"/>
  <c r="AH29" i="80"/>
  <c r="AQ29" i="80" s="1"/>
  <c r="AH29" i="32"/>
  <c r="AQ29" i="32" s="1"/>
  <c r="AH28" i="34"/>
  <c r="AQ28" i="34" s="1"/>
  <c r="AH27" i="85"/>
  <c r="AQ27" i="85" s="1"/>
  <c r="AF30" i="37"/>
  <c r="AO30" i="37" s="1"/>
  <c r="W31" i="37"/>
  <c r="AG30" i="37"/>
  <c r="AP30" i="37" s="1"/>
  <c r="AE30" i="37"/>
  <c r="AG29" i="42"/>
  <c r="AP29" i="42" s="1"/>
  <c r="AF29" i="42"/>
  <c r="AO29" i="42" s="1"/>
  <c r="W30" i="42"/>
  <c r="AE29" i="42"/>
  <c r="Y29" i="35"/>
  <c r="X29" i="35"/>
  <c r="Z29" i="35" s="1"/>
  <c r="AN28" i="95"/>
  <c r="AI28" i="95"/>
  <c r="AI28" i="86"/>
  <c r="AN28" i="86"/>
  <c r="Y29" i="75"/>
  <c r="X29" i="75"/>
  <c r="AI27" i="76"/>
  <c r="AN27" i="76"/>
  <c r="AI28" i="39"/>
  <c r="AN28" i="39"/>
  <c r="AN28" i="78"/>
  <c r="AI28" i="78"/>
  <c r="AI28" i="43"/>
  <c r="AN28" i="43"/>
  <c r="Y30" i="48"/>
  <c r="X30" i="48"/>
  <c r="AR27" i="34"/>
  <c r="AR29" i="96"/>
  <c r="Z30" i="26"/>
  <c r="AF28" i="87"/>
  <c r="AO28" i="87" s="1"/>
  <c r="AE28" i="87"/>
  <c r="W29" i="87"/>
  <c r="AG28" i="87"/>
  <c r="AP28" i="87" s="1"/>
  <c r="Z29" i="80"/>
  <c r="Z28" i="34"/>
  <c r="Z27" i="85"/>
  <c r="AH29" i="27"/>
  <c r="AQ29" i="27" s="1"/>
  <c r="Z28" i="33"/>
  <c r="Y28" i="81"/>
  <c r="X28" i="81"/>
  <c r="X29" i="90"/>
  <c r="Y29" i="90"/>
  <c r="AI28" i="31"/>
  <c r="AN28" i="31"/>
  <c r="AR26" i="28"/>
  <c r="AR28" i="80"/>
  <c r="W30" i="88"/>
  <c r="AG29" i="88"/>
  <c r="AP29" i="88" s="1"/>
  <c r="AF29" i="88"/>
  <c r="AO29" i="88" s="1"/>
  <c r="AE29" i="88"/>
  <c r="AR29" i="26"/>
  <c r="AR28" i="27"/>
  <c r="AH30" i="82"/>
  <c r="AQ30" i="82" s="1"/>
  <c r="X30" i="84"/>
  <c r="Y30" i="84"/>
  <c r="W29" i="93"/>
  <c r="AG28" i="93"/>
  <c r="AP28" i="93" s="1"/>
  <c r="AF28" i="93"/>
  <c r="AO28" i="93" s="1"/>
  <c r="AE28" i="93"/>
  <c r="Z27" i="28"/>
  <c r="W29" i="77"/>
  <c r="AG28" i="77"/>
  <c r="AP28" i="77" s="1"/>
  <c r="AF28" i="77"/>
  <c r="AO28" i="77" s="1"/>
  <c r="AE28" i="77"/>
  <c r="AH29" i="88"/>
  <c r="AQ29" i="88" s="1"/>
  <c r="AH28" i="83"/>
  <c r="AQ28" i="83" s="1"/>
  <c r="X28" i="91"/>
  <c r="Y28" i="91"/>
  <c r="Z30" i="82"/>
  <c r="AI29" i="46"/>
  <c r="AN29" i="46"/>
  <c r="Y30" i="30"/>
  <c r="X30" i="30"/>
  <c r="Z29" i="32"/>
  <c r="AH28" i="74"/>
  <c r="AQ28" i="74" s="1"/>
  <c r="W29" i="47"/>
  <c r="AG28" i="47"/>
  <c r="AP28" i="47" s="1"/>
  <c r="AF28" i="47"/>
  <c r="AO28" i="47" s="1"/>
  <c r="AE28" i="47"/>
  <c r="AH30" i="96"/>
  <c r="AQ30" i="96" s="1"/>
  <c r="X29" i="38"/>
  <c r="Y29" i="38"/>
  <c r="AH29" i="79"/>
  <c r="AQ29" i="79" s="1"/>
  <c r="AR28" i="88"/>
  <c r="AH28" i="36"/>
  <c r="AQ28" i="36" s="1"/>
  <c r="Z29" i="27"/>
  <c r="AI28" i="35"/>
  <c r="AN28" i="35"/>
  <c r="Y28" i="76"/>
  <c r="X28" i="76"/>
  <c r="X29" i="44"/>
  <c r="Y29" i="44"/>
  <c r="Y29" i="29"/>
  <c r="X29" i="29"/>
  <c r="Y30" i="40"/>
  <c r="X30" i="40"/>
  <c r="AE28" i="73" l="1"/>
  <c r="Z29" i="29"/>
  <c r="W31" i="96"/>
  <c r="AG28" i="74"/>
  <c r="AP28" i="74" s="1"/>
  <c r="AF28" i="83"/>
  <c r="AO28" i="83" s="1"/>
  <c r="W29" i="73"/>
  <c r="Z29" i="31"/>
  <c r="Z30" i="30"/>
  <c r="Z28" i="91"/>
  <c r="Z28" i="76"/>
  <c r="AF28" i="76" s="1"/>
  <c r="AO28" i="76" s="1"/>
  <c r="Z29" i="90"/>
  <c r="W30" i="90" s="1"/>
  <c r="Z30" i="84"/>
  <c r="Z30" i="48"/>
  <c r="AG28" i="73"/>
  <c r="AP28" i="73" s="1"/>
  <c r="Z30" i="92"/>
  <c r="W31" i="92" s="1"/>
  <c r="W30" i="29"/>
  <c r="AG29" i="29"/>
  <c r="AP29" i="29" s="1"/>
  <c r="AF29" i="29"/>
  <c r="AO29" i="29" s="1"/>
  <c r="AE29" i="29"/>
  <c r="W30" i="43"/>
  <c r="AG29" i="43"/>
  <c r="AP29" i="43" s="1"/>
  <c r="AF29" i="43"/>
  <c r="AO29" i="43" s="1"/>
  <c r="AE29" i="43"/>
  <c r="AE30" i="92"/>
  <c r="W29" i="76"/>
  <c r="AG28" i="76"/>
  <c r="AP28" i="76" s="1"/>
  <c r="X29" i="47"/>
  <c r="Z29" i="47" s="1"/>
  <c r="Y29" i="47"/>
  <c r="W30" i="32"/>
  <c r="AG29" i="32"/>
  <c r="AP29" i="32" s="1"/>
  <c r="AF29" i="32"/>
  <c r="AO29" i="32" s="1"/>
  <c r="AE29" i="32"/>
  <c r="W31" i="82"/>
  <c r="AG30" i="82"/>
  <c r="AP30" i="82" s="1"/>
  <c r="AF30" i="82"/>
  <c r="AO30" i="82" s="1"/>
  <c r="AE30" i="82"/>
  <c r="X29" i="93"/>
  <c r="Y29" i="93"/>
  <c r="Z29" i="93" s="1"/>
  <c r="AE28" i="33"/>
  <c r="W29" i="33"/>
  <c r="AG28" i="33"/>
  <c r="AP28" i="33" s="1"/>
  <c r="AF28" i="33"/>
  <c r="AO28" i="33" s="1"/>
  <c r="AI28" i="87"/>
  <c r="AN28" i="87"/>
  <c r="AH29" i="75"/>
  <c r="AQ29" i="75" s="1"/>
  <c r="Y31" i="37"/>
  <c r="X31" i="37"/>
  <c r="AH29" i="38"/>
  <c r="AQ29" i="38" s="1"/>
  <c r="AH30" i="30"/>
  <c r="AQ30" i="30" s="1"/>
  <c r="W28" i="28"/>
  <c r="AG27" i="28"/>
  <c r="AP27" i="28" s="1"/>
  <c r="AF27" i="28"/>
  <c r="AO27" i="28" s="1"/>
  <c r="AE27" i="28"/>
  <c r="AI29" i="88"/>
  <c r="AN29" i="88"/>
  <c r="AH29" i="90"/>
  <c r="AQ29" i="90" s="1"/>
  <c r="W29" i="34"/>
  <c r="AG28" i="34"/>
  <c r="AP28" i="34" s="1"/>
  <c r="AF28" i="34"/>
  <c r="AO28" i="34" s="1"/>
  <c r="AE28" i="34"/>
  <c r="AH30" i="48"/>
  <c r="AQ30" i="48" s="1"/>
  <c r="AH29" i="35"/>
  <c r="AQ29" i="35" s="1"/>
  <c r="AH29" i="95"/>
  <c r="AQ29" i="95" s="1"/>
  <c r="AR28" i="38"/>
  <c r="AN27" i="89"/>
  <c r="AI27" i="89"/>
  <c r="AR29" i="48"/>
  <c r="AR28" i="75"/>
  <c r="AH30" i="94"/>
  <c r="AQ30" i="94" s="1"/>
  <c r="AH29" i="39"/>
  <c r="AQ29" i="39" s="1"/>
  <c r="Y29" i="83"/>
  <c r="X29" i="83"/>
  <c r="Z29" i="38"/>
  <c r="AH28" i="91"/>
  <c r="AQ28" i="91" s="1"/>
  <c r="AI28" i="77"/>
  <c r="AN28" i="77"/>
  <c r="AH30" i="84"/>
  <c r="AQ30" i="84" s="1"/>
  <c r="AF29" i="80"/>
  <c r="AO29" i="80" s="1"/>
  <c r="AG29" i="80"/>
  <c r="AP29" i="80" s="1"/>
  <c r="AE29" i="80"/>
  <c r="W30" i="80"/>
  <c r="W31" i="26"/>
  <c r="AG30" i="26"/>
  <c r="AP30" i="26" s="1"/>
  <c r="AF30" i="26"/>
  <c r="AO30" i="26" s="1"/>
  <c r="AE30" i="26"/>
  <c r="Z29" i="75"/>
  <c r="AH30" i="46"/>
  <c r="AQ30" i="46" s="1"/>
  <c r="Z29" i="95"/>
  <c r="AI29" i="79"/>
  <c r="AN29" i="79"/>
  <c r="AR27" i="81"/>
  <c r="AR29" i="30"/>
  <c r="Z30" i="94"/>
  <c r="Z29" i="39"/>
  <c r="X29" i="74"/>
  <c r="Y29" i="74"/>
  <c r="X30" i="41"/>
  <c r="Y30" i="41"/>
  <c r="AF27" i="85"/>
  <c r="AO27" i="85" s="1"/>
  <c r="AE27" i="85"/>
  <c r="AG27" i="85"/>
  <c r="AP27" i="85" s="1"/>
  <c r="W28" i="85"/>
  <c r="AR29" i="40"/>
  <c r="AN28" i="47"/>
  <c r="AI28" i="47"/>
  <c r="AN28" i="93"/>
  <c r="AI28" i="93"/>
  <c r="AF30" i="84"/>
  <c r="AO30" i="84" s="1"/>
  <c r="AE30" i="84"/>
  <c r="W31" i="84"/>
  <c r="AG30" i="84"/>
  <c r="AP30" i="84" s="1"/>
  <c r="AH28" i="81"/>
  <c r="AQ28" i="81" s="1"/>
  <c r="W31" i="48"/>
  <c r="AG30" i="48"/>
  <c r="AP30" i="48" s="1"/>
  <c r="AF30" i="48"/>
  <c r="AO30" i="48" s="1"/>
  <c r="AE30" i="48"/>
  <c r="AR28" i="39"/>
  <c r="W30" i="35"/>
  <c r="AG29" i="35"/>
  <c r="AP29" i="35" s="1"/>
  <c r="AF29" i="35"/>
  <c r="AO29" i="35" s="1"/>
  <c r="AE29" i="35"/>
  <c r="AN30" i="37"/>
  <c r="AI30" i="37"/>
  <c r="AR28" i="29"/>
  <c r="X31" i="96"/>
  <c r="Y31" i="96"/>
  <c r="Z31" i="96" s="1"/>
  <c r="AH29" i="31"/>
  <c r="AQ29" i="31" s="1"/>
  <c r="AR28" i="90"/>
  <c r="AN28" i="83"/>
  <c r="AI28" i="83"/>
  <c r="X29" i="36"/>
  <c r="Y29" i="36"/>
  <c r="Z29" i="36" s="1"/>
  <c r="X29" i="73"/>
  <c r="Z29" i="73" s="1"/>
  <c r="Y29" i="73"/>
  <c r="AH29" i="29"/>
  <c r="AQ29" i="29" s="1"/>
  <c r="AR28" i="78"/>
  <c r="AN28" i="45"/>
  <c r="AI28" i="45"/>
  <c r="AH29" i="43"/>
  <c r="AQ29" i="43" s="1"/>
  <c r="AH30" i="40"/>
  <c r="AQ30" i="40" s="1"/>
  <c r="W31" i="30"/>
  <c r="AG30" i="30"/>
  <c r="AP30" i="30" s="1"/>
  <c r="AF30" i="30"/>
  <c r="AO30" i="30" s="1"/>
  <c r="AE30" i="30"/>
  <c r="AH29" i="44"/>
  <c r="AQ29" i="44" s="1"/>
  <c r="Y30" i="88"/>
  <c r="X30" i="88"/>
  <c r="Z30" i="46"/>
  <c r="AR29" i="84"/>
  <c r="AR29" i="92"/>
  <c r="X28" i="89"/>
  <c r="Y28" i="89"/>
  <c r="W30" i="31"/>
  <c r="AG29" i="31"/>
  <c r="AP29" i="31" s="1"/>
  <c r="AF29" i="31"/>
  <c r="AO29" i="31" s="1"/>
  <c r="AE29" i="31"/>
  <c r="AH29" i="78"/>
  <c r="AQ29" i="78" s="1"/>
  <c r="AH29" i="86"/>
  <c r="AQ29" i="86" s="1"/>
  <c r="AH28" i="76"/>
  <c r="AQ28" i="76" s="1"/>
  <c r="AG28" i="91"/>
  <c r="AP28" i="91" s="1"/>
  <c r="AF28" i="91"/>
  <c r="AO28" i="91" s="1"/>
  <c r="W29" i="91"/>
  <c r="AE28" i="91"/>
  <c r="AR28" i="35"/>
  <c r="X29" i="87"/>
  <c r="Y29" i="87"/>
  <c r="AR28" i="86"/>
  <c r="AI29" i="42"/>
  <c r="AN29" i="42"/>
  <c r="Z30" i="40"/>
  <c r="Z29" i="44"/>
  <c r="AF29" i="27"/>
  <c r="AO29" i="27" s="1"/>
  <c r="AE29" i="27"/>
  <c r="W30" i="27"/>
  <c r="AG29" i="27"/>
  <c r="AP29" i="27" s="1"/>
  <c r="AR29" i="46"/>
  <c r="X29" i="77"/>
  <c r="Y29" i="77"/>
  <c r="AR28" i="31"/>
  <c r="Z28" i="81"/>
  <c r="AR28" i="43"/>
  <c r="AR27" i="76"/>
  <c r="AR28" i="95"/>
  <c r="Y30" i="42"/>
  <c r="X30" i="42"/>
  <c r="X29" i="45"/>
  <c r="Y29" i="45"/>
  <c r="AR29" i="94"/>
  <c r="W30" i="25"/>
  <c r="AG29" i="25"/>
  <c r="AP29" i="25" s="1"/>
  <c r="AF29" i="25"/>
  <c r="AO29" i="25" s="1"/>
  <c r="AE29" i="25"/>
  <c r="AR27" i="91"/>
  <c r="AH30" i="92"/>
  <c r="AQ30" i="92" s="1"/>
  <c r="X30" i="79"/>
  <c r="Y30" i="79"/>
  <c r="AN30" i="96"/>
  <c r="AI30" i="96"/>
  <c r="AR28" i="44"/>
  <c r="Z29" i="78"/>
  <c r="Z29" i="86"/>
  <c r="AI28" i="74"/>
  <c r="AN28" i="74"/>
  <c r="AN29" i="41"/>
  <c r="AI29" i="41"/>
  <c r="AI28" i="36"/>
  <c r="AN28" i="36"/>
  <c r="AI28" i="73"/>
  <c r="AN28" i="73"/>
  <c r="AE29" i="90" l="1"/>
  <c r="Z31" i="37"/>
  <c r="AF29" i="90"/>
  <c r="AO29" i="90" s="1"/>
  <c r="Z29" i="74"/>
  <c r="AE28" i="76"/>
  <c r="AG29" i="90"/>
  <c r="AP29" i="90" s="1"/>
  <c r="Z30" i="42"/>
  <c r="AF30" i="92"/>
  <c r="AO30" i="92" s="1"/>
  <c r="Z29" i="77"/>
  <c r="Z30" i="88"/>
  <c r="AG30" i="92"/>
  <c r="AP30" i="92" s="1"/>
  <c r="Z29" i="45"/>
  <c r="W30" i="45" s="1"/>
  <c r="W30" i="36"/>
  <c r="AG29" i="36"/>
  <c r="AP29" i="36" s="1"/>
  <c r="AF29" i="36"/>
  <c r="AO29" i="36" s="1"/>
  <c r="AE29" i="36"/>
  <c r="AF31" i="96"/>
  <c r="AO31" i="96" s="1"/>
  <c r="W32" i="96"/>
  <c r="AG31" i="96"/>
  <c r="AP31" i="96" s="1"/>
  <c r="AE31" i="96"/>
  <c r="AF29" i="93"/>
  <c r="AO29" i="93" s="1"/>
  <c r="AE29" i="93"/>
  <c r="W30" i="93"/>
  <c r="AG29" i="93"/>
  <c r="AP29" i="93" s="1"/>
  <c r="W30" i="86"/>
  <c r="AG29" i="86"/>
  <c r="AP29" i="86" s="1"/>
  <c r="AF29" i="86"/>
  <c r="AO29" i="86" s="1"/>
  <c r="AE29" i="86"/>
  <c r="AR28" i="93"/>
  <c r="Y28" i="85"/>
  <c r="X28" i="85"/>
  <c r="AH30" i="41"/>
  <c r="AQ30" i="41" s="1"/>
  <c r="W31" i="94"/>
  <c r="AG30" i="94"/>
  <c r="AP30" i="94" s="1"/>
  <c r="AF30" i="94"/>
  <c r="AO30" i="94" s="1"/>
  <c r="AE30" i="94"/>
  <c r="AR29" i="79"/>
  <c r="X31" i="26"/>
  <c r="Y31" i="26"/>
  <c r="AE29" i="38"/>
  <c r="W30" i="38"/>
  <c r="AG29" i="38"/>
  <c r="AP29" i="38" s="1"/>
  <c r="AF29" i="38"/>
  <c r="AO29" i="38" s="1"/>
  <c r="AR27" i="89"/>
  <c r="AG31" i="37"/>
  <c r="AP31" i="37" s="1"/>
  <c r="AF31" i="37"/>
  <c r="AO31" i="37" s="1"/>
  <c r="W32" i="37"/>
  <c r="AE31" i="37"/>
  <c r="AI28" i="33"/>
  <c r="AN28" i="33"/>
  <c r="Y31" i="92"/>
  <c r="X31" i="92"/>
  <c r="AE29" i="78"/>
  <c r="W30" i="78"/>
  <c r="AG29" i="78"/>
  <c r="AP29" i="78" s="1"/>
  <c r="AF29" i="78"/>
  <c r="AO29" i="78" s="1"/>
  <c r="AH30" i="79"/>
  <c r="AQ30" i="79" s="1"/>
  <c r="AE30" i="40"/>
  <c r="W31" i="40"/>
  <c r="AG30" i="40"/>
  <c r="AP30" i="40" s="1"/>
  <c r="AF30" i="40"/>
  <c r="AO30" i="40" s="1"/>
  <c r="AH29" i="87"/>
  <c r="AQ29" i="87" s="1"/>
  <c r="AH28" i="89"/>
  <c r="AQ28" i="89" s="1"/>
  <c r="W31" i="46"/>
  <c r="AG30" i="46"/>
  <c r="AP30" i="46" s="1"/>
  <c r="AF30" i="46"/>
  <c r="AO30" i="46" s="1"/>
  <c r="AE30" i="46"/>
  <c r="Y31" i="30"/>
  <c r="X31" i="30"/>
  <c r="AR28" i="45"/>
  <c r="Z30" i="41"/>
  <c r="AE29" i="95"/>
  <c r="W30" i="95"/>
  <c r="AG29" i="95"/>
  <c r="AP29" i="95" s="1"/>
  <c r="AF29" i="95"/>
  <c r="AO29" i="95" s="1"/>
  <c r="W30" i="75"/>
  <c r="AG29" i="75"/>
  <c r="AP29" i="75" s="1"/>
  <c r="AF29" i="75"/>
  <c r="AO29" i="75" s="1"/>
  <c r="AE29" i="75"/>
  <c r="X30" i="80"/>
  <c r="Y30" i="80"/>
  <c r="AH29" i="83"/>
  <c r="AQ29" i="83" s="1"/>
  <c r="AI28" i="34"/>
  <c r="AN28" i="34"/>
  <c r="AI27" i="28"/>
  <c r="AN27" i="28"/>
  <c r="AR28" i="87"/>
  <c r="Y31" i="82"/>
  <c r="X31" i="82"/>
  <c r="Y30" i="32"/>
  <c r="X30" i="32"/>
  <c r="Z30" i="32" s="1"/>
  <c r="AH29" i="45"/>
  <c r="AQ29" i="45" s="1"/>
  <c r="W30" i="44"/>
  <c r="AG29" i="44"/>
  <c r="AP29" i="44" s="1"/>
  <c r="AF29" i="44"/>
  <c r="AO29" i="44" s="1"/>
  <c r="AE29" i="44"/>
  <c r="X29" i="91"/>
  <c r="Y29" i="91"/>
  <c r="AR30" i="37"/>
  <c r="X31" i="48"/>
  <c r="Y31" i="48"/>
  <c r="AR28" i="77"/>
  <c r="AR29" i="88"/>
  <c r="AR28" i="36"/>
  <c r="AR29" i="41"/>
  <c r="Z30" i="79"/>
  <c r="Y30" i="25"/>
  <c r="X30" i="25"/>
  <c r="AH30" i="42"/>
  <c r="AQ30" i="42" s="1"/>
  <c r="Y30" i="27"/>
  <c r="X30" i="27"/>
  <c r="Z29" i="87"/>
  <c r="AN29" i="31"/>
  <c r="AI29" i="31"/>
  <c r="Z28" i="89"/>
  <c r="AH30" i="88"/>
  <c r="AQ30" i="88" s="1"/>
  <c r="AH29" i="36"/>
  <c r="AQ29" i="36" s="1"/>
  <c r="AH31" i="96"/>
  <c r="AQ31" i="96" s="1"/>
  <c r="AI29" i="35"/>
  <c r="AN29" i="35"/>
  <c r="X31" i="84"/>
  <c r="Y31" i="84"/>
  <c r="AR28" i="47"/>
  <c r="AN29" i="80"/>
  <c r="AI29" i="80"/>
  <c r="AH29" i="93"/>
  <c r="AQ29" i="93" s="1"/>
  <c r="Y29" i="76"/>
  <c r="X29" i="76"/>
  <c r="X30" i="90"/>
  <c r="Y30" i="90"/>
  <c r="AI29" i="43"/>
  <c r="AN29" i="43"/>
  <c r="AN29" i="29"/>
  <c r="AI29" i="29"/>
  <c r="W30" i="73"/>
  <c r="AG29" i="73"/>
  <c r="AP29" i="73" s="1"/>
  <c r="AF29" i="73"/>
  <c r="AO29" i="73" s="1"/>
  <c r="AE29" i="73"/>
  <c r="AH29" i="77"/>
  <c r="AQ29" i="77" s="1"/>
  <c r="AR29" i="42"/>
  <c r="AI30" i="48"/>
  <c r="AN30" i="48"/>
  <c r="AN27" i="85"/>
  <c r="AI27" i="85"/>
  <c r="AH29" i="74"/>
  <c r="AQ29" i="74" s="1"/>
  <c r="AN30" i="26"/>
  <c r="AI30" i="26"/>
  <c r="Z29" i="83"/>
  <c r="AN29" i="32"/>
  <c r="AI29" i="32"/>
  <c r="AH29" i="47"/>
  <c r="AQ29" i="47" s="1"/>
  <c r="AI30" i="92"/>
  <c r="AN30" i="92"/>
  <c r="W30" i="77"/>
  <c r="AG29" i="77"/>
  <c r="AP29" i="77" s="1"/>
  <c r="AF29" i="77"/>
  <c r="AO29" i="77" s="1"/>
  <c r="AE29" i="77"/>
  <c r="AI29" i="27"/>
  <c r="AN29" i="27"/>
  <c r="W31" i="88"/>
  <c r="AG30" i="88"/>
  <c r="AP30" i="88" s="1"/>
  <c r="AF30" i="88"/>
  <c r="AO30" i="88" s="1"/>
  <c r="AE30" i="88"/>
  <c r="AI30" i="30"/>
  <c r="AN30" i="30"/>
  <c r="AR28" i="83"/>
  <c r="AN30" i="84"/>
  <c r="AI30" i="84"/>
  <c r="W30" i="74"/>
  <c r="AG29" i="74"/>
  <c r="AP29" i="74" s="1"/>
  <c r="AF29" i="74"/>
  <c r="AO29" i="74" s="1"/>
  <c r="AE29" i="74"/>
  <c r="Y29" i="34"/>
  <c r="X29" i="34"/>
  <c r="X28" i="28"/>
  <c r="Y28" i="28"/>
  <c r="AH31" i="37"/>
  <c r="AQ31" i="37" s="1"/>
  <c r="Y29" i="33"/>
  <c r="X29" i="33"/>
  <c r="AI30" i="82"/>
  <c r="AN30" i="82"/>
  <c r="AE29" i="47"/>
  <c r="W30" i="47"/>
  <c r="AG29" i="47"/>
  <c r="AP29" i="47" s="1"/>
  <c r="AF29" i="47"/>
  <c r="AO29" i="47" s="1"/>
  <c r="AR30" i="96"/>
  <c r="W31" i="42"/>
  <c r="AG30" i="42"/>
  <c r="AP30" i="42" s="1"/>
  <c r="AF30" i="42"/>
  <c r="AO30" i="42" s="1"/>
  <c r="AE30" i="42"/>
  <c r="AR28" i="73"/>
  <c r="AR28" i="74"/>
  <c r="AN29" i="25"/>
  <c r="AI29" i="25"/>
  <c r="AE28" i="81"/>
  <c r="W29" i="81"/>
  <c r="AG28" i="81"/>
  <c r="AP28" i="81" s="1"/>
  <c r="AF28" i="81"/>
  <c r="AO28" i="81" s="1"/>
  <c r="AI28" i="91"/>
  <c r="AN28" i="91"/>
  <c r="X30" i="31"/>
  <c r="Y30" i="31"/>
  <c r="AH29" i="73"/>
  <c r="AQ29" i="73" s="1"/>
  <c r="X30" i="35"/>
  <c r="Y30" i="35"/>
  <c r="W30" i="39"/>
  <c r="AG29" i="39"/>
  <c r="AP29" i="39" s="1"/>
  <c r="AF29" i="39"/>
  <c r="AO29" i="39" s="1"/>
  <c r="AE29" i="39"/>
  <c r="AI28" i="76"/>
  <c r="AN28" i="76"/>
  <c r="AN29" i="90"/>
  <c r="AI29" i="90"/>
  <c r="X30" i="43"/>
  <c r="Y30" i="43"/>
  <c r="Y30" i="29"/>
  <c r="X30" i="29"/>
  <c r="Z30" i="29" s="1"/>
  <c r="Z30" i="27" l="1"/>
  <c r="AE29" i="45"/>
  <c r="Z30" i="25"/>
  <c r="AF29" i="45"/>
  <c r="AO29" i="45" s="1"/>
  <c r="Z29" i="91"/>
  <c r="AF29" i="91" s="1"/>
  <c r="AO29" i="91" s="1"/>
  <c r="Z30" i="43"/>
  <c r="Z30" i="31"/>
  <c r="Z31" i="48"/>
  <c r="Z31" i="82"/>
  <c r="Z31" i="92"/>
  <c r="AG29" i="45"/>
  <c r="AP29" i="45" s="1"/>
  <c r="Z30" i="35"/>
  <c r="Z31" i="30"/>
  <c r="Z31" i="26"/>
  <c r="AG31" i="26" s="1"/>
  <c r="AP31" i="26" s="1"/>
  <c r="Z28" i="28"/>
  <c r="W29" i="28" s="1"/>
  <c r="Z29" i="34"/>
  <c r="W30" i="34" s="1"/>
  <c r="Z30" i="90"/>
  <c r="AF30" i="90" s="1"/>
  <c r="AO30" i="90" s="1"/>
  <c r="W31" i="27"/>
  <c r="AG30" i="27"/>
  <c r="AP30" i="27" s="1"/>
  <c r="AF30" i="27"/>
  <c r="AO30" i="27" s="1"/>
  <c r="AE30" i="27"/>
  <c r="AF28" i="28"/>
  <c r="AO28" i="28" s="1"/>
  <c r="W30" i="91"/>
  <c r="AG29" i="91"/>
  <c r="AP29" i="91" s="1"/>
  <c r="AE30" i="25"/>
  <c r="AG30" i="25"/>
  <c r="AP30" i="25" s="1"/>
  <c r="AF30" i="25"/>
  <c r="AO30" i="25" s="1"/>
  <c r="W31" i="25"/>
  <c r="W31" i="31"/>
  <c r="AF30" i="31"/>
  <c r="AO30" i="31" s="1"/>
  <c r="AE30" i="31"/>
  <c r="AG30" i="31"/>
  <c r="AP30" i="31" s="1"/>
  <c r="AF31" i="26"/>
  <c r="AO31" i="26" s="1"/>
  <c r="AE31" i="26"/>
  <c r="W32" i="26"/>
  <c r="AF30" i="32"/>
  <c r="AO30" i="32" s="1"/>
  <c r="AE30" i="32"/>
  <c r="W31" i="32"/>
  <c r="AG30" i="32"/>
  <c r="AP30" i="32" s="1"/>
  <c r="W32" i="92"/>
  <c r="AG31" i="92"/>
  <c r="AP31" i="92" s="1"/>
  <c r="AF31" i="92"/>
  <c r="AO31" i="92" s="1"/>
  <c r="AE31" i="92"/>
  <c r="Y30" i="38"/>
  <c r="X30" i="38"/>
  <c r="AH28" i="85"/>
  <c r="AQ28" i="85" s="1"/>
  <c r="AI29" i="93"/>
  <c r="AN29" i="93"/>
  <c r="AR28" i="91"/>
  <c r="AF29" i="83"/>
  <c r="AO29" i="83" s="1"/>
  <c r="AE29" i="83"/>
  <c r="W30" i="83"/>
  <c r="AG29" i="83"/>
  <c r="AP29" i="83" s="1"/>
  <c r="AR29" i="29"/>
  <c r="W30" i="87"/>
  <c r="AG29" i="87"/>
  <c r="AP29" i="87" s="1"/>
  <c r="AF29" i="87"/>
  <c r="AO29" i="87" s="1"/>
  <c r="AE29" i="87"/>
  <c r="W31" i="79"/>
  <c r="AG30" i="79"/>
  <c r="AP30" i="79" s="1"/>
  <c r="AF30" i="79"/>
  <c r="AO30" i="79" s="1"/>
  <c r="AE30" i="79"/>
  <c r="AH31" i="82"/>
  <c r="AQ31" i="82" s="1"/>
  <c r="AR27" i="28"/>
  <c r="AN29" i="75"/>
  <c r="AI29" i="75"/>
  <c r="Y30" i="95"/>
  <c r="X30" i="95"/>
  <c r="AH31" i="30"/>
  <c r="AQ31" i="30" s="1"/>
  <c r="Y30" i="78"/>
  <c r="X30" i="78"/>
  <c r="AI29" i="36"/>
  <c r="AN29" i="36"/>
  <c r="Y30" i="39"/>
  <c r="Z30" i="39" s="1"/>
  <c r="X30" i="39"/>
  <c r="AH30" i="90"/>
  <c r="AQ30" i="90" s="1"/>
  <c r="AR29" i="35"/>
  <c r="AR28" i="76"/>
  <c r="AR29" i="25"/>
  <c r="AH30" i="43"/>
  <c r="AQ30" i="43" s="1"/>
  <c r="AH30" i="35"/>
  <c r="AQ30" i="35" s="1"/>
  <c r="AN30" i="42"/>
  <c r="AI30" i="42"/>
  <c r="AR30" i="82"/>
  <c r="AH29" i="34"/>
  <c r="AQ29" i="34" s="1"/>
  <c r="X31" i="88"/>
  <c r="Y31" i="88"/>
  <c r="AR30" i="26"/>
  <c r="AI29" i="73"/>
  <c r="AN29" i="73"/>
  <c r="AH29" i="76"/>
  <c r="AQ29" i="76" s="1"/>
  <c r="AH30" i="27"/>
  <c r="AQ30" i="27" s="1"/>
  <c r="AI29" i="95"/>
  <c r="AN29" i="95"/>
  <c r="Y31" i="46"/>
  <c r="X31" i="46"/>
  <c r="AR28" i="33"/>
  <c r="AI29" i="38"/>
  <c r="AN29" i="38"/>
  <c r="AI30" i="94"/>
  <c r="AN30" i="94"/>
  <c r="Z28" i="85"/>
  <c r="X30" i="86"/>
  <c r="Y30" i="86"/>
  <c r="Z30" i="86" s="1"/>
  <c r="X30" i="45"/>
  <c r="Y30" i="45"/>
  <c r="AI31" i="96"/>
  <c r="AN31" i="96"/>
  <c r="AE30" i="29"/>
  <c r="W31" i="29"/>
  <c r="AG30" i="29"/>
  <c r="AP30" i="29" s="1"/>
  <c r="AF30" i="29"/>
  <c r="AO30" i="29" s="1"/>
  <c r="AN29" i="39"/>
  <c r="AI29" i="39"/>
  <c r="X30" i="74"/>
  <c r="Y30" i="74"/>
  <c r="AR30" i="30"/>
  <c r="X30" i="77"/>
  <c r="Y30" i="77"/>
  <c r="AH31" i="84"/>
  <c r="AQ31" i="84" s="1"/>
  <c r="Y30" i="44"/>
  <c r="X30" i="44"/>
  <c r="Z30" i="44" s="1"/>
  <c r="W32" i="82"/>
  <c r="AG31" i="82"/>
  <c r="AP31" i="82" s="1"/>
  <c r="AF31" i="82"/>
  <c r="AO31" i="82" s="1"/>
  <c r="AE31" i="82"/>
  <c r="AR28" i="34"/>
  <c r="W32" i="30"/>
  <c r="AG31" i="30"/>
  <c r="AP31" i="30" s="1"/>
  <c r="AF31" i="30"/>
  <c r="AO31" i="30" s="1"/>
  <c r="AE31" i="30"/>
  <c r="Y31" i="40"/>
  <c r="X31" i="40"/>
  <c r="AI29" i="78"/>
  <c r="AN29" i="78"/>
  <c r="AI29" i="47"/>
  <c r="AN29" i="47"/>
  <c r="AN29" i="74"/>
  <c r="AI29" i="74"/>
  <c r="AN29" i="77"/>
  <c r="AI29" i="77"/>
  <c r="AR30" i="48"/>
  <c r="W32" i="48"/>
  <c r="AG31" i="48"/>
  <c r="AP31" i="48" s="1"/>
  <c r="AF31" i="48"/>
  <c r="AO31" i="48" s="1"/>
  <c r="AE31" i="48"/>
  <c r="W31" i="43"/>
  <c r="AG30" i="43"/>
  <c r="AP30" i="43" s="1"/>
  <c r="AF30" i="43"/>
  <c r="AO30" i="43" s="1"/>
  <c r="AE30" i="43"/>
  <c r="W31" i="35"/>
  <c r="AG30" i="35"/>
  <c r="AP30" i="35" s="1"/>
  <c r="AF30" i="35"/>
  <c r="AO30" i="35" s="1"/>
  <c r="AE30" i="35"/>
  <c r="AH29" i="33"/>
  <c r="AQ29" i="33" s="1"/>
  <c r="AR27" i="85"/>
  <c r="AH30" i="29"/>
  <c r="AQ30" i="29" s="1"/>
  <c r="AR29" i="90"/>
  <c r="AH30" i="31"/>
  <c r="AQ30" i="31" s="1"/>
  <c r="X30" i="47"/>
  <c r="Y30" i="47"/>
  <c r="AR30" i="84"/>
  <c r="AR29" i="27"/>
  <c r="AR29" i="43"/>
  <c r="Z29" i="76"/>
  <c r="AR29" i="80"/>
  <c r="Z31" i="84"/>
  <c r="AF28" i="89"/>
  <c r="AO28" i="89" s="1"/>
  <c r="AE28" i="89"/>
  <c r="AG28" i="89"/>
  <c r="AP28" i="89" s="1"/>
  <c r="W29" i="89"/>
  <c r="AH30" i="25"/>
  <c r="AQ30" i="25" s="1"/>
  <c r="AH29" i="91"/>
  <c r="AQ29" i="91" s="1"/>
  <c r="AH30" i="32"/>
  <c r="AQ30" i="32" s="1"/>
  <c r="AH30" i="80"/>
  <c r="AQ30" i="80" s="1"/>
  <c r="X30" i="75"/>
  <c r="Y30" i="75"/>
  <c r="AF30" i="41"/>
  <c r="AO30" i="41" s="1"/>
  <c r="AE30" i="41"/>
  <c r="W31" i="41"/>
  <c r="AG30" i="41"/>
  <c r="AP30" i="41" s="1"/>
  <c r="AH31" i="92"/>
  <c r="AQ31" i="92" s="1"/>
  <c r="AN31" i="37"/>
  <c r="AI31" i="37"/>
  <c r="AH31" i="26"/>
  <c r="AQ31" i="26" s="1"/>
  <c r="AI29" i="45"/>
  <c r="AN29" i="45"/>
  <c r="X30" i="93"/>
  <c r="Y30" i="93"/>
  <c r="Y32" i="96"/>
  <c r="X32" i="96"/>
  <c r="X30" i="36"/>
  <c r="Y30" i="36"/>
  <c r="AN28" i="81"/>
  <c r="AI28" i="81"/>
  <c r="AH28" i="28"/>
  <c r="AQ28" i="28" s="1"/>
  <c r="AI29" i="44"/>
  <c r="AN29" i="44"/>
  <c r="Y29" i="81"/>
  <c r="X29" i="81"/>
  <c r="Y31" i="42"/>
  <c r="X31" i="42"/>
  <c r="Z29" i="33"/>
  <c r="AN30" i="88"/>
  <c r="AI30" i="88"/>
  <c r="AR30" i="92"/>
  <c r="AR29" i="32"/>
  <c r="Y30" i="73"/>
  <c r="X30" i="73"/>
  <c r="AR29" i="31"/>
  <c r="AH31" i="48"/>
  <c r="AQ31" i="48" s="1"/>
  <c r="Z30" i="80"/>
  <c r="AN30" i="46"/>
  <c r="AI30" i="46"/>
  <c r="AI30" i="40"/>
  <c r="AN30" i="40"/>
  <c r="X32" i="37"/>
  <c r="Y32" i="37"/>
  <c r="Y31" i="94"/>
  <c r="X31" i="94"/>
  <c r="AI29" i="86"/>
  <c r="AN29" i="86"/>
  <c r="AE29" i="34" l="1"/>
  <c r="AE29" i="91"/>
  <c r="AF29" i="34"/>
  <c r="AO29" i="34" s="1"/>
  <c r="Z30" i="78"/>
  <c r="AE28" i="28"/>
  <c r="Z32" i="96"/>
  <c r="W33" i="96" s="1"/>
  <c r="Z30" i="47"/>
  <c r="AG30" i="47" s="1"/>
  <c r="AP30" i="47" s="1"/>
  <c r="Z30" i="95"/>
  <c r="AE30" i="95" s="1"/>
  <c r="AG29" i="34"/>
  <c r="AP29" i="34" s="1"/>
  <c r="AG28" i="28"/>
  <c r="AP28" i="28" s="1"/>
  <c r="AG30" i="90"/>
  <c r="AP30" i="90" s="1"/>
  <c r="W31" i="90"/>
  <c r="AE30" i="90"/>
  <c r="Z31" i="42"/>
  <c r="AF31" i="42" s="1"/>
  <c r="AO31" i="42" s="1"/>
  <c r="W31" i="47"/>
  <c r="AE30" i="47"/>
  <c r="W32" i="42"/>
  <c r="AF30" i="95"/>
  <c r="AO30" i="95" s="1"/>
  <c r="W31" i="86"/>
  <c r="AG30" i="86"/>
  <c r="AP30" i="86" s="1"/>
  <c r="AF30" i="86"/>
  <c r="AO30" i="86" s="1"/>
  <c r="AE30" i="86"/>
  <c r="AN30" i="43"/>
  <c r="AI30" i="43"/>
  <c r="AR29" i="78"/>
  <c r="AN31" i="82"/>
  <c r="AI31" i="82"/>
  <c r="W31" i="44"/>
  <c r="AG30" i="44"/>
  <c r="AP30" i="44" s="1"/>
  <c r="AF30" i="44"/>
  <c r="AO30" i="44" s="1"/>
  <c r="AE30" i="44"/>
  <c r="AH30" i="74"/>
  <c r="AQ30" i="74" s="1"/>
  <c r="Y31" i="29"/>
  <c r="X31" i="29"/>
  <c r="AH30" i="45"/>
  <c r="AQ30" i="45" s="1"/>
  <c r="AH31" i="46"/>
  <c r="AQ31" i="46" s="1"/>
  <c r="AE30" i="39"/>
  <c r="W31" i="39"/>
  <c r="AG30" i="39"/>
  <c r="AP30" i="39" s="1"/>
  <c r="AF30" i="39"/>
  <c r="AO30" i="39" s="1"/>
  <c r="AN30" i="79"/>
  <c r="AI30" i="79"/>
  <c r="AN30" i="32"/>
  <c r="AI30" i="32"/>
  <c r="Y31" i="25"/>
  <c r="X31" i="25"/>
  <c r="AH32" i="37"/>
  <c r="AQ32" i="37" s="1"/>
  <c r="AH30" i="75"/>
  <c r="AQ30" i="75" s="1"/>
  <c r="W30" i="76"/>
  <c r="AG29" i="76"/>
  <c r="AP29" i="76" s="1"/>
  <c r="AF29" i="76"/>
  <c r="AO29" i="76" s="1"/>
  <c r="AE29" i="76"/>
  <c r="AN30" i="35"/>
  <c r="AI30" i="35"/>
  <c r="AR29" i="74"/>
  <c r="AH31" i="40"/>
  <c r="AQ31" i="40" s="1"/>
  <c r="AH30" i="77"/>
  <c r="AQ30" i="77" s="1"/>
  <c r="Z30" i="74"/>
  <c r="Z30" i="45"/>
  <c r="AR30" i="94"/>
  <c r="Y30" i="87"/>
  <c r="X30" i="87"/>
  <c r="X30" i="83"/>
  <c r="Y30" i="83"/>
  <c r="AR29" i="93"/>
  <c r="AH30" i="38"/>
  <c r="AQ30" i="38" s="1"/>
  <c r="AN29" i="34"/>
  <c r="AI29" i="34"/>
  <c r="X29" i="28"/>
  <c r="Y29" i="28"/>
  <c r="W31" i="80"/>
  <c r="AG30" i="80"/>
  <c r="AP30" i="80" s="1"/>
  <c r="AF30" i="80"/>
  <c r="AO30" i="80" s="1"/>
  <c r="AE30" i="80"/>
  <c r="AR29" i="86"/>
  <c r="AR29" i="44"/>
  <c r="AH31" i="94"/>
  <c r="AQ31" i="94" s="1"/>
  <c r="AR30" i="40"/>
  <c r="AR30" i="88"/>
  <c r="AH29" i="81"/>
  <c r="AQ29" i="81" s="1"/>
  <c r="X31" i="41"/>
  <c r="Y31" i="41"/>
  <c r="Z30" i="75"/>
  <c r="AI28" i="89"/>
  <c r="AN28" i="89"/>
  <c r="X32" i="48"/>
  <c r="Y32" i="48"/>
  <c r="X32" i="30"/>
  <c r="Y32" i="30"/>
  <c r="Z30" i="77"/>
  <c r="AR29" i="39"/>
  <c r="AI30" i="29"/>
  <c r="AN30" i="29"/>
  <c r="Z31" i="46"/>
  <c r="AH31" i="88"/>
  <c r="AQ31" i="88" s="1"/>
  <c r="AR29" i="36"/>
  <c r="AR29" i="75"/>
  <c r="AN29" i="83"/>
  <c r="AI29" i="83"/>
  <c r="Y32" i="92"/>
  <c r="X32" i="92"/>
  <c r="AN30" i="31"/>
  <c r="AI30" i="31"/>
  <c r="Y30" i="91"/>
  <c r="X30" i="91"/>
  <c r="AI30" i="27"/>
  <c r="AN30" i="27"/>
  <c r="Z32" i="37"/>
  <c r="AH30" i="73"/>
  <c r="AQ30" i="73" s="1"/>
  <c r="Z31" i="94"/>
  <c r="AR30" i="46"/>
  <c r="Z30" i="73"/>
  <c r="AH30" i="36"/>
  <c r="AQ30" i="36" s="1"/>
  <c r="AH30" i="93"/>
  <c r="AQ30" i="93" s="1"/>
  <c r="AH30" i="47"/>
  <c r="AQ30" i="47" s="1"/>
  <c r="X31" i="43"/>
  <c r="Y31" i="43"/>
  <c r="Z31" i="40"/>
  <c r="X32" i="82"/>
  <c r="Y32" i="82"/>
  <c r="AH30" i="86"/>
  <c r="AQ30" i="86" s="1"/>
  <c r="AR29" i="38"/>
  <c r="Z31" i="88"/>
  <c r="AH30" i="78"/>
  <c r="AQ30" i="78" s="1"/>
  <c r="X31" i="79"/>
  <c r="Y31" i="79"/>
  <c r="Z31" i="79" s="1"/>
  <c r="Z30" i="38"/>
  <c r="X32" i="26"/>
  <c r="Y32" i="26"/>
  <c r="AI30" i="25"/>
  <c r="AN30" i="25"/>
  <c r="X31" i="90"/>
  <c r="Z31" i="90" s="1"/>
  <c r="Y31" i="90"/>
  <c r="AR28" i="81"/>
  <c r="AR29" i="45"/>
  <c r="AR31" i="37"/>
  <c r="W30" i="33"/>
  <c r="AG29" i="33"/>
  <c r="AP29" i="33" s="1"/>
  <c r="AF29" i="33"/>
  <c r="AO29" i="33" s="1"/>
  <c r="AE29" i="33"/>
  <c r="Z29" i="81"/>
  <c r="Z30" i="36"/>
  <c r="Z30" i="93"/>
  <c r="AI30" i="41"/>
  <c r="AN30" i="41"/>
  <c r="AE31" i="84"/>
  <c r="AG31" i="84"/>
  <c r="AP31" i="84" s="1"/>
  <c r="AF31" i="84"/>
  <c r="AO31" i="84" s="1"/>
  <c r="W32" i="84"/>
  <c r="Z31" i="35"/>
  <c r="X31" i="35"/>
  <c r="Y31" i="35"/>
  <c r="AR29" i="47"/>
  <c r="AH30" i="44"/>
  <c r="AQ30" i="44" s="1"/>
  <c r="AR31" i="96"/>
  <c r="AR29" i="95"/>
  <c r="AR29" i="73"/>
  <c r="AH30" i="39"/>
  <c r="AQ30" i="39" s="1"/>
  <c r="AI29" i="87"/>
  <c r="AN29" i="87"/>
  <c r="Y30" i="34"/>
  <c r="X30" i="34"/>
  <c r="AN28" i="28"/>
  <c r="AI28" i="28"/>
  <c r="AH31" i="42"/>
  <c r="AQ31" i="42" s="1"/>
  <c r="AH32" i="96"/>
  <c r="AQ32" i="96" s="1"/>
  <c r="X29" i="89"/>
  <c r="Y29" i="89"/>
  <c r="AN31" i="48"/>
  <c r="AI31" i="48"/>
  <c r="AR29" i="77"/>
  <c r="AN31" i="30"/>
  <c r="AI31" i="30"/>
  <c r="AF28" i="85"/>
  <c r="AO28" i="85" s="1"/>
  <c r="AE28" i="85"/>
  <c r="W29" i="85"/>
  <c r="AG28" i="85"/>
  <c r="AP28" i="85" s="1"/>
  <c r="AR30" i="42"/>
  <c r="W31" i="78"/>
  <c r="AG30" i="78"/>
  <c r="AP30" i="78" s="1"/>
  <c r="AF30" i="78"/>
  <c r="AO30" i="78" s="1"/>
  <c r="AE30" i="78"/>
  <c r="AH30" i="95"/>
  <c r="AQ30" i="95" s="1"/>
  <c r="AN31" i="92"/>
  <c r="AI31" i="92"/>
  <c r="X31" i="32"/>
  <c r="Z31" i="32" s="1"/>
  <c r="Y31" i="32"/>
  <c r="AI31" i="26"/>
  <c r="AN31" i="26"/>
  <c r="X31" i="31"/>
  <c r="Y31" i="31"/>
  <c r="AN29" i="91"/>
  <c r="AI29" i="91"/>
  <c r="X31" i="27"/>
  <c r="Y31" i="27"/>
  <c r="AI30" i="90"/>
  <c r="AN30" i="90"/>
  <c r="AE32" i="96" l="1"/>
  <c r="AF32" i="96"/>
  <c r="AO32" i="96" s="1"/>
  <c r="Z31" i="27"/>
  <c r="W32" i="27" s="1"/>
  <c r="Z31" i="25"/>
  <c r="AE31" i="25" s="1"/>
  <c r="Z31" i="29"/>
  <c r="AG32" i="96"/>
  <c r="AP32" i="96" s="1"/>
  <c r="AG31" i="42"/>
  <c r="AP31" i="42" s="1"/>
  <c r="Z31" i="41"/>
  <c r="AF30" i="47"/>
  <c r="AO30" i="47" s="1"/>
  <c r="Z30" i="87"/>
  <c r="AE30" i="87" s="1"/>
  <c r="AG30" i="95"/>
  <c r="AP30" i="95" s="1"/>
  <c r="Z32" i="82"/>
  <c r="AG32" i="82" s="1"/>
  <c r="AP32" i="82" s="1"/>
  <c r="Z32" i="30"/>
  <c r="Z32" i="48"/>
  <c r="W31" i="95"/>
  <c r="AE31" i="42"/>
  <c r="Z30" i="34"/>
  <c r="W31" i="34" s="1"/>
  <c r="Z31" i="31"/>
  <c r="AG31" i="31" s="1"/>
  <c r="AP31" i="31" s="1"/>
  <c r="Z29" i="89"/>
  <c r="W30" i="89" s="1"/>
  <c r="W32" i="25"/>
  <c r="AG31" i="25"/>
  <c r="AP31" i="25" s="1"/>
  <c r="AF31" i="25"/>
  <c r="AO31" i="25" s="1"/>
  <c r="AF31" i="31"/>
  <c r="AO31" i="31" s="1"/>
  <c r="AG31" i="27"/>
  <c r="AP31" i="27" s="1"/>
  <c r="AF31" i="27"/>
  <c r="AO31" i="27" s="1"/>
  <c r="AE31" i="27"/>
  <c r="AG29" i="89"/>
  <c r="AP29" i="89" s="1"/>
  <c r="AF29" i="89"/>
  <c r="AO29" i="89" s="1"/>
  <c r="AE29" i="89"/>
  <c r="W33" i="82"/>
  <c r="W31" i="87"/>
  <c r="AG30" i="87"/>
  <c r="AP30" i="87" s="1"/>
  <c r="AF30" i="87"/>
  <c r="AO30" i="87" s="1"/>
  <c r="W32" i="90"/>
  <c r="AG31" i="90"/>
  <c r="AP31" i="90" s="1"/>
  <c r="AF31" i="90"/>
  <c r="AO31" i="90" s="1"/>
  <c r="AE31" i="90"/>
  <c r="AF32" i="30"/>
  <c r="AO32" i="30" s="1"/>
  <c r="AE32" i="30"/>
  <c r="W33" i="30"/>
  <c r="AG32" i="30"/>
  <c r="AP32" i="30" s="1"/>
  <c r="AF30" i="75"/>
  <c r="AO30" i="75" s="1"/>
  <c r="AE30" i="75"/>
  <c r="W31" i="75"/>
  <c r="AG30" i="75"/>
  <c r="AP30" i="75" s="1"/>
  <c r="AR29" i="34"/>
  <c r="AE30" i="74"/>
  <c r="W31" i="74"/>
  <c r="AG30" i="74"/>
  <c r="AP30" i="74" s="1"/>
  <c r="AF30" i="74"/>
  <c r="AO30" i="74" s="1"/>
  <c r="AH31" i="27"/>
  <c r="AQ31" i="27" s="1"/>
  <c r="AR31" i="92"/>
  <c r="Y32" i="84"/>
  <c r="X32" i="84"/>
  <c r="AR30" i="41"/>
  <c r="AR30" i="35"/>
  <c r="X30" i="76"/>
  <c r="Y30" i="76"/>
  <c r="AN30" i="44"/>
  <c r="AI30" i="44"/>
  <c r="AI30" i="47"/>
  <c r="AN30" i="47"/>
  <c r="AI30" i="78"/>
  <c r="AN30" i="78"/>
  <c r="AR31" i="30"/>
  <c r="W31" i="93"/>
  <c r="AG30" i="93"/>
  <c r="AP30" i="93" s="1"/>
  <c r="AF30" i="93"/>
  <c r="AO30" i="93" s="1"/>
  <c r="AE30" i="93"/>
  <c r="Y30" i="33"/>
  <c r="X30" i="33"/>
  <c r="AR30" i="25"/>
  <c r="AH31" i="79"/>
  <c r="AQ31" i="79" s="1"/>
  <c r="W32" i="40"/>
  <c r="AG31" i="40"/>
  <c r="AP31" i="40" s="1"/>
  <c r="AF31" i="40"/>
  <c r="AO31" i="40" s="1"/>
  <c r="AE31" i="40"/>
  <c r="AR30" i="27"/>
  <c r="AH32" i="92"/>
  <c r="AQ32" i="92" s="1"/>
  <c r="AH32" i="48"/>
  <c r="AQ32" i="48" s="1"/>
  <c r="AH31" i="41"/>
  <c r="AQ31" i="41" s="1"/>
  <c r="X31" i="80"/>
  <c r="Y31" i="80"/>
  <c r="Y33" i="96"/>
  <c r="X33" i="96"/>
  <c r="AH31" i="31"/>
  <c r="AQ31" i="31" s="1"/>
  <c r="AF31" i="35"/>
  <c r="AO31" i="35" s="1"/>
  <c r="AE31" i="35"/>
  <c r="W32" i="35"/>
  <c r="AG31" i="35"/>
  <c r="AP31" i="35" s="1"/>
  <c r="W31" i="38"/>
  <c r="AG30" i="38"/>
  <c r="AP30" i="38" s="1"/>
  <c r="AF30" i="38"/>
  <c r="AO30" i="38" s="1"/>
  <c r="AE30" i="38"/>
  <c r="AH32" i="82"/>
  <c r="AQ32" i="82" s="1"/>
  <c r="AR31" i="26"/>
  <c r="AF31" i="79"/>
  <c r="AO31" i="79" s="1"/>
  <c r="AE31" i="79"/>
  <c r="W32" i="79"/>
  <c r="AG31" i="79"/>
  <c r="AP31" i="79" s="1"/>
  <c r="AE31" i="88"/>
  <c r="W32" i="88"/>
  <c r="AG31" i="88"/>
  <c r="AP31" i="88" s="1"/>
  <c r="AF31" i="88"/>
  <c r="AO31" i="88" s="1"/>
  <c r="AH30" i="91"/>
  <c r="AQ30" i="91" s="1"/>
  <c r="AE30" i="77"/>
  <c r="W31" i="77"/>
  <c r="AG30" i="77"/>
  <c r="AP30" i="77" s="1"/>
  <c r="AF30" i="77"/>
  <c r="AO30" i="77" s="1"/>
  <c r="AE32" i="48"/>
  <c r="W33" i="48"/>
  <c r="AG32" i="48"/>
  <c r="AP32" i="48" s="1"/>
  <c r="AF32" i="48"/>
  <c r="AO32" i="48" s="1"/>
  <c r="W32" i="41"/>
  <c r="AG31" i="41"/>
  <c r="AP31" i="41" s="1"/>
  <c r="AF31" i="41"/>
  <c r="AO31" i="41" s="1"/>
  <c r="AE31" i="41"/>
  <c r="AR30" i="32"/>
  <c r="X31" i="39"/>
  <c r="Y31" i="39"/>
  <c r="AR30" i="43"/>
  <c r="X31" i="86"/>
  <c r="Y31" i="86"/>
  <c r="Y32" i="42"/>
  <c r="X32" i="42"/>
  <c r="W32" i="32"/>
  <c r="AF31" i="32"/>
  <c r="AO31" i="32" s="1"/>
  <c r="AE31" i="32"/>
  <c r="AG31" i="32"/>
  <c r="AP31" i="32" s="1"/>
  <c r="AH30" i="87"/>
  <c r="AQ30" i="87" s="1"/>
  <c r="AH31" i="25"/>
  <c r="AQ31" i="25" s="1"/>
  <c r="AN30" i="86"/>
  <c r="AI30" i="86"/>
  <c r="W31" i="73"/>
  <c r="AG30" i="73"/>
  <c r="AP30" i="73" s="1"/>
  <c r="AF30" i="73"/>
  <c r="AO30" i="73" s="1"/>
  <c r="AE30" i="73"/>
  <c r="X29" i="85"/>
  <c r="Y29" i="85"/>
  <c r="AI31" i="84"/>
  <c r="AN31" i="84"/>
  <c r="AF29" i="81"/>
  <c r="AO29" i="81" s="1"/>
  <c r="AG29" i="81"/>
  <c r="AP29" i="81" s="1"/>
  <c r="W30" i="81"/>
  <c r="AE29" i="81"/>
  <c r="AH32" i="26"/>
  <c r="AQ32" i="26" s="1"/>
  <c r="AH31" i="43"/>
  <c r="AQ31" i="43" s="1"/>
  <c r="Z32" i="92"/>
  <c r="AE31" i="46"/>
  <c r="W32" i="46"/>
  <c r="AF31" i="46"/>
  <c r="AO31" i="46" s="1"/>
  <c r="AG31" i="46"/>
  <c r="AP31" i="46" s="1"/>
  <c r="AI30" i="80"/>
  <c r="AN30" i="80"/>
  <c r="AH29" i="28"/>
  <c r="AQ29" i="28" s="1"/>
  <c r="AH30" i="83"/>
  <c r="AQ30" i="83" s="1"/>
  <c r="AN29" i="76"/>
  <c r="AI29" i="76"/>
  <c r="AH31" i="29"/>
  <c r="AQ31" i="29" s="1"/>
  <c r="Y31" i="44"/>
  <c r="X31" i="44"/>
  <c r="Z31" i="44" s="1"/>
  <c r="X31" i="95"/>
  <c r="Y31" i="95"/>
  <c r="Y31" i="47"/>
  <c r="X31" i="47"/>
  <c r="AR31" i="48"/>
  <c r="W32" i="94"/>
  <c r="AG31" i="94"/>
  <c r="AP31" i="94" s="1"/>
  <c r="AF31" i="94"/>
  <c r="AO31" i="94" s="1"/>
  <c r="AE31" i="94"/>
  <c r="AF32" i="37"/>
  <c r="AO32" i="37" s="1"/>
  <c r="AG32" i="37"/>
  <c r="AP32" i="37" s="1"/>
  <c r="AE32" i="37"/>
  <c r="W33" i="37"/>
  <c r="AR30" i="31"/>
  <c r="AR30" i="29"/>
  <c r="W32" i="29"/>
  <c r="AG31" i="29"/>
  <c r="AP31" i="29" s="1"/>
  <c r="AF31" i="29"/>
  <c r="AO31" i="29" s="1"/>
  <c r="AE31" i="29"/>
  <c r="AR29" i="91"/>
  <c r="AH29" i="89"/>
  <c r="AQ29" i="89" s="1"/>
  <c r="AR28" i="28"/>
  <c r="AR29" i="87"/>
  <c r="W31" i="36"/>
  <c r="AG30" i="36"/>
  <c r="AP30" i="36" s="1"/>
  <c r="AF30" i="36"/>
  <c r="AO30" i="36" s="1"/>
  <c r="AE30" i="36"/>
  <c r="AR30" i="90"/>
  <c r="AH31" i="32"/>
  <c r="AQ31" i="32" s="1"/>
  <c r="Y31" i="78"/>
  <c r="X31" i="78"/>
  <c r="AI28" i="85"/>
  <c r="AN28" i="85"/>
  <c r="AH30" i="34"/>
  <c r="AQ30" i="34" s="1"/>
  <c r="AH31" i="35"/>
  <c r="AQ31" i="35" s="1"/>
  <c r="AI29" i="33"/>
  <c r="AN29" i="33"/>
  <c r="AH31" i="90"/>
  <c r="AQ31" i="90" s="1"/>
  <c r="Z32" i="26"/>
  <c r="Z31" i="43"/>
  <c r="Z30" i="91"/>
  <c r="AR29" i="83"/>
  <c r="AH32" i="30"/>
  <c r="AQ32" i="30" s="1"/>
  <c r="AR28" i="89"/>
  <c r="Z29" i="28"/>
  <c r="Z30" i="83"/>
  <c r="AE30" i="45"/>
  <c r="AG30" i="45"/>
  <c r="AP30" i="45" s="1"/>
  <c r="AF30" i="45"/>
  <c r="AO30" i="45" s="1"/>
  <c r="W31" i="45"/>
  <c r="AR30" i="79"/>
  <c r="AI30" i="39"/>
  <c r="AN30" i="39"/>
  <c r="AR31" i="82"/>
  <c r="AN32" i="96"/>
  <c r="AI32" i="96"/>
  <c r="AN30" i="95"/>
  <c r="AI30" i="95"/>
  <c r="AI31" i="42"/>
  <c r="AN31" i="42"/>
  <c r="Z31" i="80" l="1"/>
  <c r="AE32" i="82"/>
  <c r="Z31" i="47"/>
  <c r="AG31" i="47" s="1"/>
  <c r="AP31" i="47" s="1"/>
  <c r="Z31" i="95"/>
  <c r="AE30" i="34"/>
  <c r="AN30" i="34" s="1"/>
  <c r="W32" i="31"/>
  <c r="AF32" i="82"/>
  <c r="AO32" i="82" s="1"/>
  <c r="AE31" i="31"/>
  <c r="Z30" i="76"/>
  <c r="AF30" i="34"/>
  <c r="AO30" i="34" s="1"/>
  <c r="Z29" i="85"/>
  <c r="Z31" i="39"/>
  <c r="Z32" i="84"/>
  <c r="AG32" i="84" s="1"/>
  <c r="AP32" i="84" s="1"/>
  <c r="AG30" i="34"/>
  <c r="AP30" i="34" s="1"/>
  <c r="Z31" i="78"/>
  <c r="W32" i="78" s="1"/>
  <c r="W33" i="84"/>
  <c r="AR30" i="39"/>
  <c r="W32" i="47"/>
  <c r="AE31" i="47"/>
  <c r="AN31" i="46"/>
  <c r="AI31" i="46"/>
  <c r="AI29" i="81"/>
  <c r="AN29" i="81"/>
  <c r="AR31" i="84"/>
  <c r="AH31" i="86"/>
  <c r="AQ31" i="86" s="1"/>
  <c r="AI31" i="35"/>
  <c r="AN31" i="35"/>
  <c r="AH30" i="33"/>
  <c r="AQ30" i="33" s="1"/>
  <c r="X31" i="93"/>
  <c r="Y31" i="93"/>
  <c r="AE30" i="76"/>
  <c r="W31" i="76"/>
  <c r="AG30" i="76"/>
  <c r="AP30" i="76" s="1"/>
  <c r="AF30" i="76"/>
  <c r="AO30" i="76" s="1"/>
  <c r="AI32" i="30"/>
  <c r="AN32" i="30"/>
  <c r="X32" i="90"/>
  <c r="Y32" i="90"/>
  <c r="Y33" i="82"/>
  <c r="X33" i="82"/>
  <c r="AR32" i="96"/>
  <c r="AN30" i="45"/>
  <c r="AI30" i="45"/>
  <c r="AE30" i="91"/>
  <c r="AG30" i="91"/>
  <c r="AP30" i="91" s="1"/>
  <c r="AF30" i="91"/>
  <c r="AO30" i="91" s="1"/>
  <c r="W31" i="91"/>
  <c r="X31" i="36"/>
  <c r="Y31" i="36"/>
  <c r="AI31" i="29"/>
  <c r="AN31" i="29"/>
  <c r="Y32" i="94"/>
  <c r="X32" i="94"/>
  <c r="AR30" i="80"/>
  <c r="AF32" i="92"/>
  <c r="AO32" i="92" s="1"/>
  <c r="AE32" i="92"/>
  <c r="W33" i="92"/>
  <c r="AG32" i="92"/>
  <c r="AP32" i="92" s="1"/>
  <c r="X30" i="81"/>
  <c r="Y30" i="81"/>
  <c r="Z31" i="86"/>
  <c r="Y32" i="88"/>
  <c r="X32" i="88"/>
  <c r="AI31" i="79"/>
  <c r="AN31" i="79"/>
  <c r="X31" i="38"/>
  <c r="Y31" i="38"/>
  <c r="AH33" i="96"/>
  <c r="AQ33" i="96" s="1"/>
  <c r="AR30" i="47"/>
  <c r="AI30" i="74"/>
  <c r="AN30" i="74"/>
  <c r="AI30" i="75"/>
  <c r="AN30" i="75"/>
  <c r="AR29" i="76"/>
  <c r="W31" i="83"/>
  <c r="AG30" i="83"/>
  <c r="AP30" i="83" s="1"/>
  <c r="AF30" i="83"/>
  <c r="AO30" i="83" s="1"/>
  <c r="AE30" i="83"/>
  <c r="AF31" i="43"/>
  <c r="AO31" i="43" s="1"/>
  <c r="AE31" i="43"/>
  <c r="W32" i="43"/>
  <c r="AG31" i="43"/>
  <c r="AP31" i="43" s="1"/>
  <c r="AH31" i="95"/>
  <c r="AQ31" i="95" s="1"/>
  <c r="AH29" i="85"/>
  <c r="AQ29" i="85" s="1"/>
  <c r="Y31" i="73"/>
  <c r="X31" i="73"/>
  <c r="Z31" i="73" s="1"/>
  <c r="AH32" i="42"/>
  <c r="AQ32" i="42" s="1"/>
  <c r="Z30" i="33"/>
  <c r="AR30" i="44"/>
  <c r="AN31" i="90"/>
  <c r="AI31" i="90"/>
  <c r="AN30" i="87"/>
  <c r="AI30" i="87"/>
  <c r="X30" i="89"/>
  <c r="Y30" i="89"/>
  <c r="X32" i="27"/>
  <c r="Y32" i="27"/>
  <c r="W32" i="39"/>
  <c r="AG31" i="39"/>
  <c r="AP31" i="39" s="1"/>
  <c r="AF31" i="39"/>
  <c r="AO31" i="39" s="1"/>
  <c r="AE31" i="39"/>
  <c r="X32" i="41"/>
  <c r="Y32" i="41"/>
  <c r="AI32" i="48"/>
  <c r="AN32" i="48"/>
  <c r="AG31" i="80"/>
  <c r="AP31" i="80" s="1"/>
  <c r="AF31" i="80"/>
  <c r="AO31" i="80" s="1"/>
  <c r="AE31" i="80"/>
  <c r="W32" i="80"/>
  <c r="AF29" i="28"/>
  <c r="AO29" i="28" s="1"/>
  <c r="AE29" i="28"/>
  <c r="W30" i="28"/>
  <c r="AG29" i="28"/>
  <c r="AP29" i="28" s="1"/>
  <c r="AF31" i="95"/>
  <c r="AO31" i="95" s="1"/>
  <c r="AG31" i="95"/>
  <c r="AP31" i="95" s="1"/>
  <c r="AE31" i="95"/>
  <c r="W32" i="95"/>
  <c r="W30" i="85"/>
  <c r="AG29" i="85"/>
  <c r="AP29" i="85" s="1"/>
  <c r="AF29" i="85"/>
  <c r="AO29" i="85" s="1"/>
  <c r="AE29" i="85"/>
  <c r="AR30" i="86"/>
  <c r="AI31" i="41"/>
  <c r="AN31" i="41"/>
  <c r="Y31" i="77"/>
  <c r="X31" i="77"/>
  <c r="AI31" i="88"/>
  <c r="AN31" i="88"/>
  <c r="Z33" i="96"/>
  <c r="Y32" i="40"/>
  <c r="X32" i="40"/>
  <c r="AI30" i="93"/>
  <c r="AN30" i="93"/>
  <c r="X32" i="31"/>
  <c r="Y32" i="31"/>
  <c r="X32" i="25"/>
  <c r="Y32" i="25"/>
  <c r="AR29" i="33"/>
  <c r="AN30" i="36"/>
  <c r="AI30" i="36"/>
  <c r="Y32" i="29"/>
  <c r="X32" i="29"/>
  <c r="X33" i="37"/>
  <c r="Y33" i="37"/>
  <c r="Z33" i="37" s="1"/>
  <c r="AN31" i="94"/>
  <c r="AI31" i="94"/>
  <c r="AH31" i="47"/>
  <c r="AQ31" i="47" s="1"/>
  <c r="AH31" i="44"/>
  <c r="AQ31" i="44" s="1"/>
  <c r="AI31" i="32"/>
  <c r="AN31" i="32"/>
  <c r="Z32" i="42"/>
  <c r="Y33" i="48"/>
  <c r="X33" i="48"/>
  <c r="AI30" i="38"/>
  <c r="AN30" i="38"/>
  <c r="X32" i="35"/>
  <c r="Y32" i="35"/>
  <c r="X33" i="30"/>
  <c r="Y33" i="30"/>
  <c r="AI32" i="82"/>
  <c r="AN32" i="82"/>
  <c r="X31" i="34"/>
  <c r="Y31" i="34"/>
  <c r="AN31" i="31"/>
  <c r="AI31" i="31"/>
  <c r="AI31" i="25"/>
  <c r="AN31" i="25"/>
  <c r="AF31" i="44"/>
  <c r="AO31" i="44" s="1"/>
  <c r="AE31" i="44"/>
  <c r="W32" i="44"/>
  <c r="AG31" i="44"/>
  <c r="AP31" i="44" s="1"/>
  <c r="X32" i="32"/>
  <c r="Y32" i="32"/>
  <c r="AI31" i="40"/>
  <c r="AN31" i="40"/>
  <c r="Y31" i="45"/>
  <c r="X31" i="45"/>
  <c r="W33" i="26"/>
  <c r="AG32" i="26"/>
  <c r="AP32" i="26" s="1"/>
  <c r="AF32" i="26"/>
  <c r="AO32" i="26" s="1"/>
  <c r="AE32" i="26"/>
  <c r="AR31" i="42"/>
  <c r="AR28" i="85"/>
  <c r="AR30" i="95"/>
  <c r="AH31" i="78"/>
  <c r="AQ31" i="78" s="1"/>
  <c r="AI32" i="37"/>
  <c r="AN32" i="37"/>
  <c r="X32" i="46"/>
  <c r="Y32" i="46"/>
  <c r="AN30" i="73"/>
  <c r="AI30" i="73"/>
  <c r="AH31" i="39"/>
  <c r="AQ31" i="39" s="1"/>
  <c r="AI30" i="77"/>
  <c r="AN30" i="77"/>
  <c r="X32" i="79"/>
  <c r="Y32" i="79"/>
  <c r="AH31" i="80"/>
  <c r="AQ31" i="80" s="1"/>
  <c r="AR30" i="78"/>
  <c r="AH30" i="76"/>
  <c r="AQ30" i="76" s="1"/>
  <c r="AH32" i="84"/>
  <c r="AQ32" i="84" s="1"/>
  <c r="X31" i="74"/>
  <c r="Y31" i="74"/>
  <c r="X31" i="75"/>
  <c r="Y31" i="75"/>
  <c r="X31" i="87"/>
  <c r="Y31" i="87"/>
  <c r="AI29" i="89"/>
  <c r="AN29" i="89"/>
  <c r="AN31" i="27"/>
  <c r="AI31" i="27"/>
  <c r="Z32" i="46" l="1"/>
  <c r="Z32" i="31"/>
  <c r="AF31" i="47"/>
  <c r="AO31" i="47" s="1"/>
  <c r="Z32" i="27"/>
  <c r="AE31" i="78"/>
  <c r="Z32" i="79"/>
  <c r="W33" i="79" s="1"/>
  <c r="AF31" i="78"/>
  <c r="AO31" i="78" s="1"/>
  <c r="AI30" i="34"/>
  <c r="AG31" i="78"/>
  <c r="AP31" i="78" s="1"/>
  <c r="Z32" i="25"/>
  <c r="AE32" i="25" s="1"/>
  <c r="Z31" i="38"/>
  <c r="AE32" i="84"/>
  <c r="AN32" i="84" s="1"/>
  <c r="Z32" i="29"/>
  <c r="Z30" i="81"/>
  <c r="W31" i="81" s="1"/>
  <c r="AF32" i="84"/>
  <c r="AO32" i="84" s="1"/>
  <c r="Z33" i="30"/>
  <c r="W34" i="30" s="1"/>
  <c r="Z31" i="75"/>
  <c r="AG31" i="75" s="1"/>
  <c r="AP31" i="75" s="1"/>
  <c r="Z30" i="89"/>
  <c r="W31" i="89" s="1"/>
  <c r="Z31" i="93"/>
  <c r="W32" i="93" s="1"/>
  <c r="AF33" i="30"/>
  <c r="AO33" i="30" s="1"/>
  <c r="AE33" i="30"/>
  <c r="W32" i="75"/>
  <c r="AF33" i="37"/>
  <c r="AO33" i="37" s="1"/>
  <c r="AG33" i="37"/>
  <c r="AP33" i="37" s="1"/>
  <c r="AE33" i="37"/>
  <c r="W34" i="37"/>
  <c r="AF31" i="93"/>
  <c r="AO31" i="93" s="1"/>
  <c r="AE31" i="93"/>
  <c r="W33" i="25"/>
  <c r="AG32" i="25"/>
  <c r="AP32" i="25" s="1"/>
  <c r="AF32" i="25"/>
  <c r="AO32" i="25" s="1"/>
  <c r="AR29" i="89"/>
  <c r="AH31" i="45"/>
  <c r="AQ31" i="45" s="1"/>
  <c r="AH32" i="32"/>
  <c r="AQ32" i="32" s="1"/>
  <c r="AH31" i="34"/>
  <c r="AQ31" i="34" s="1"/>
  <c r="AH33" i="48"/>
  <c r="AQ33" i="48" s="1"/>
  <c r="AR30" i="36"/>
  <c r="AH32" i="40"/>
  <c r="AQ32" i="40" s="1"/>
  <c r="AH31" i="77"/>
  <c r="AQ31" i="77" s="1"/>
  <c r="X32" i="95"/>
  <c r="Y32" i="95"/>
  <c r="X30" i="28"/>
  <c r="Y30" i="28"/>
  <c r="AH32" i="41"/>
  <c r="AQ32" i="41" s="1"/>
  <c r="AH32" i="88"/>
  <c r="AQ32" i="88" s="1"/>
  <c r="AF30" i="81"/>
  <c r="AO30" i="81" s="1"/>
  <c r="AE30" i="81"/>
  <c r="AR31" i="29"/>
  <c r="X33" i="84"/>
  <c r="Y33" i="84"/>
  <c r="AR30" i="77"/>
  <c r="AR30" i="73"/>
  <c r="AR32" i="37"/>
  <c r="AI32" i="26"/>
  <c r="AN32" i="26"/>
  <c r="Z32" i="32"/>
  <c r="Z31" i="34"/>
  <c r="AH33" i="37"/>
  <c r="AQ33" i="37" s="1"/>
  <c r="AN29" i="85"/>
  <c r="AI29" i="85"/>
  <c r="AI31" i="95"/>
  <c r="AN31" i="95"/>
  <c r="Z32" i="41"/>
  <c r="AR30" i="87"/>
  <c r="W31" i="33"/>
  <c r="AG30" i="33"/>
  <c r="AP30" i="33" s="1"/>
  <c r="AF30" i="33"/>
  <c r="AO30" i="33" s="1"/>
  <c r="AE30" i="33"/>
  <c r="AH31" i="73"/>
  <c r="AQ31" i="73" s="1"/>
  <c r="AI30" i="83"/>
  <c r="AN30" i="83"/>
  <c r="AH32" i="90"/>
  <c r="AQ32" i="90" s="1"/>
  <c r="Y31" i="76"/>
  <c r="X31" i="76"/>
  <c r="AR31" i="35"/>
  <c r="AF32" i="46"/>
  <c r="AO32" i="46" s="1"/>
  <c r="AG32" i="46"/>
  <c r="AP32" i="46" s="1"/>
  <c r="W33" i="46"/>
  <c r="AE32" i="46"/>
  <c r="AH31" i="87"/>
  <c r="AQ31" i="87" s="1"/>
  <c r="AH31" i="74"/>
  <c r="AQ31" i="74" s="1"/>
  <c r="Z31" i="45"/>
  <c r="AR31" i="25"/>
  <c r="AH32" i="35"/>
  <c r="AQ32" i="35" s="1"/>
  <c r="Z33" i="48"/>
  <c r="AH32" i="31"/>
  <c r="AQ32" i="31" s="1"/>
  <c r="Z32" i="40"/>
  <c r="Z31" i="77"/>
  <c r="AI29" i="28"/>
  <c r="AN29" i="28"/>
  <c r="AI31" i="39"/>
  <c r="AN31" i="39"/>
  <c r="AH32" i="27"/>
  <c r="AQ32" i="27" s="1"/>
  <c r="AH31" i="38"/>
  <c r="AQ31" i="38" s="1"/>
  <c r="Z32" i="88"/>
  <c r="X33" i="92"/>
  <c r="Y33" i="92"/>
  <c r="AH32" i="94"/>
  <c r="AQ32" i="94" s="1"/>
  <c r="AH31" i="36"/>
  <c r="AQ31" i="36" s="1"/>
  <c r="AI30" i="91"/>
  <c r="AN30" i="91"/>
  <c r="AR30" i="34"/>
  <c r="Z32" i="90"/>
  <c r="AN31" i="47"/>
  <c r="AI31" i="47"/>
  <c r="AN31" i="78"/>
  <c r="AI31" i="78"/>
  <c r="AH31" i="75"/>
  <c r="AQ31" i="75" s="1"/>
  <c r="AR31" i="27"/>
  <c r="Z31" i="87"/>
  <c r="Z31" i="74"/>
  <c r="Y32" i="44"/>
  <c r="X32" i="44"/>
  <c r="AR31" i="31"/>
  <c r="AR32" i="82"/>
  <c r="Z32" i="35"/>
  <c r="AF32" i="42"/>
  <c r="AO32" i="42" s="1"/>
  <c r="W33" i="42"/>
  <c r="AE32" i="42"/>
  <c r="AG32" i="42"/>
  <c r="AP32" i="42" s="1"/>
  <c r="AH32" i="29"/>
  <c r="AQ32" i="29" s="1"/>
  <c r="AG32" i="31"/>
  <c r="AP32" i="31" s="1"/>
  <c r="AF32" i="31"/>
  <c r="AO32" i="31" s="1"/>
  <c r="W33" i="31"/>
  <c r="AE32" i="31"/>
  <c r="AE33" i="96"/>
  <c r="W34" i="96"/>
  <c r="AG33" i="96"/>
  <c r="AP33" i="96" s="1"/>
  <c r="AF33" i="96"/>
  <c r="AO33" i="96" s="1"/>
  <c r="AF32" i="27"/>
  <c r="AO32" i="27" s="1"/>
  <c r="AE32" i="27"/>
  <c r="W33" i="27"/>
  <c r="AG32" i="27"/>
  <c r="AP32" i="27" s="1"/>
  <c r="AR31" i="90"/>
  <c r="AE31" i="73"/>
  <c r="W32" i="73"/>
  <c r="AG31" i="73"/>
  <c r="AP31" i="73" s="1"/>
  <c r="AF31" i="73"/>
  <c r="AO31" i="73" s="1"/>
  <c r="X32" i="43"/>
  <c r="Y32" i="43"/>
  <c r="AR30" i="75"/>
  <c r="W32" i="38"/>
  <c r="AG31" i="38"/>
  <c r="AP31" i="38" s="1"/>
  <c r="AF31" i="38"/>
  <c r="AO31" i="38" s="1"/>
  <c r="AE31" i="38"/>
  <c r="AE31" i="86"/>
  <c r="AF31" i="86"/>
  <c r="AO31" i="86" s="1"/>
  <c r="W32" i="86"/>
  <c r="AG31" i="86"/>
  <c r="AP31" i="86" s="1"/>
  <c r="Z31" i="36"/>
  <c r="AR30" i="45"/>
  <c r="AH33" i="82"/>
  <c r="AQ33" i="82" s="1"/>
  <c r="AI30" i="76"/>
  <c r="AN30" i="76"/>
  <c r="AH32" i="79"/>
  <c r="AQ32" i="79" s="1"/>
  <c r="AH32" i="46"/>
  <c r="AQ32" i="46" s="1"/>
  <c r="Y33" i="26"/>
  <c r="X33" i="26"/>
  <c r="AR31" i="40"/>
  <c r="AR31" i="94"/>
  <c r="AR31" i="41"/>
  <c r="Y32" i="80"/>
  <c r="X32" i="80"/>
  <c r="AR32" i="48"/>
  <c r="X31" i="83"/>
  <c r="Y31" i="83"/>
  <c r="AI32" i="92"/>
  <c r="AN32" i="92"/>
  <c r="Z32" i="94"/>
  <c r="X31" i="91"/>
  <c r="Y31" i="91"/>
  <c r="AR32" i="30"/>
  <c r="AR29" i="81"/>
  <c r="AG32" i="79"/>
  <c r="AP32" i="79" s="1"/>
  <c r="AI31" i="44"/>
  <c r="AN31" i="44"/>
  <c r="AH33" i="30"/>
  <c r="AQ33" i="30" s="1"/>
  <c r="AR30" i="38"/>
  <c r="AR31" i="32"/>
  <c r="W33" i="29"/>
  <c r="AG32" i="29"/>
  <c r="AP32" i="29" s="1"/>
  <c r="AF32" i="29"/>
  <c r="AO32" i="29" s="1"/>
  <c r="AE32" i="29"/>
  <c r="AH32" i="25"/>
  <c r="AQ32" i="25" s="1"/>
  <c r="AR30" i="93"/>
  <c r="AR31" i="88"/>
  <c r="Y30" i="85"/>
  <c r="X30" i="85"/>
  <c r="AN31" i="80"/>
  <c r="AI31" i="80"/>
  <c r="Y32" i="39"/>
  <c r="X32" i="39"/>
  <c r="AH30" i="89"/>
  <c r="AQ30" i="89" s="1"/>
  <c r="AI31" i="43"/>
  <c r="AN31" i="43"/>
  <c r="AR30" i="74"/>
  <c r="AR31" i="79"/>
  <c r="AH30" i="81"/>
  <c r="AQ30" i="81" s="1"/>
  <c r="Z33" i="82"/>
  <c r="AH31" i="93"/>
  <c r="AQ31" i="93" s="1"/>
  <c r="AR31" i="46"/>
  <c r="X32" i="47"/>
  <c r="Y32" i="47"/>
  <c r="Y32" i="78"/>
  <c r="X32" i="78"/>
  <c r="AE32" i="79" l="1"/>
  <c r="AI32" i="84"/>
  <c r="AF32" i="79"/>
  <c r="AO32" i="79" s="1"/>
  <c r="AE31" i="75"/>
  <c r="AG33" i="30"/>
  <c r="AP33" i="30" s="1"/>
  <c r="AF31" i="75"/>
  <c r="AO31" i="75" s="1"/>
  <c r="Z30" i="85"/>
  <c r="Z33" i="92"/>
  <c r="AE33" i="92" s="1"/>
  <c r="Z32" i="47"/>
  <c r="AG30" i="81"/>
  <c r="AP30" i="81" s="1"/>
  <c r="AG31" i="93"/>
  <c r="AP31" i="93" s="1"/>
  <c r="AE30" i="89"/>
  <c r="AF30" i="89"/>
  <c r="AO30" i="89" s="1"/>
  <c r="AG30" i="89"/>
  <c r="AP30" i="89" s="1"/>
  <c r="Z32" i="78"/>
  <c r="AF32" i="78" s="1"/>
  <c r="AO32" i="78" s="1"/>
  <c r="Z32" i="39"/>
  <c r="AE32" i="39" s="1"/>
  <c r="Z33" i="84"/>
  <c r="W34" i="84" s="1"/>
  <c r="AF30" i="85"/>
  <c r="AO30" i="85" s="1"/>
  <c r="AE30" i="85"/>
  <c r="W31" i="85"/>
  <c r="AG30" i="85"/>
  <c r="AP30" i="85" s="1"/>
  <c r="W34" i="92"/>
  <c r="AG33" i="92"/>
  <c r="AP33" i="92" s="1"/>
  <c r="AF33" i="92"/>
  <c r="AO33" i="92" s="1"/>
  <c r="AE32" i="78"/>
  <c r="W33" i="78"/>
  <c r="AI31" i="86"/>
  <c r="AN31" i="86"/>
  <c r="AH32" i="44"/>
  <c r="AQ32" i="44" s="1"/>
  <c r="AR31" i="78"/>
  <c r="AF32" i="90"/>
  <c r="AO32" i="90" s="1"/>
  <c r="AE32" i="90"/>
  <c r="W33" i="90"/>
  <c r="AG32" i="90"/>
  <c r="AP32" i="90" s="1"/>
  <c r="W33" i="88"/>
  <c r="AG32" i="88"/>
  <c r="AP32" i="88" s="1"/>
  <c r="AF32" i="88"/>
  <c r="AO32" i="88" s="1"/>
  <c r="AE32" i="88"/>
  <c r="AR31" i="39"/>
  <c r="AF31" i="45"/>
  <c r="AO31" i="45" s="1"/>
  <c r="W32" i="45"/>
  <c r="AG31" i="45"/>
  <c r="AP31" i="45" s="1"/>
  <c r="AE31" i="45"/>
  <c r="Y33" i="46"/>
  <c r="X33" i="46"/>
  <c r="AH31" i="76"/>
  <c r="AQ31" i="76" s="1"/>
  <c r="AR31" i="95"/>
  <c r="AN30" i="81"/>
  <c r="AI30" i="81"/>
  <c r="AH32" i="95"/>
  <c r="AQ32" i="95" s="1"/>
  <c r="AN31" i="93"/>
  <c r="AI31" i="93"/>
  <c r="AN33" i="37"/>
  <c r="AI33" i="37"/>
  <c r="AR32" i="92"/>
  <c r="AH32" i="80"/>
  <c r="AQ32" i="80" s="1"/>
  <c r="AH32" i="78"/>
  <c r="AQ32" i="78" s="1"/>
  <c r="AR31" i="43"/>
  <c r="AH32" i="39"/>
  <c r="AQ32" i="39" s="1"/>
  <c r="AN32" i="29"/>
  <c r="AI32" i="29"/>
  <c r="Y33" i="79"/>
  <c r="X33" i="79"/>
  <c r="AF31" i="36"/>
  <c r="AO31" i="36" s="1"/>
  <c r="AE31" i="36"/>
  <c r="W32" i="36"/>
  <c r="AG31" i="36"/>
  <c r="AP31" i="36" s="1"/>
  <c r="Y32" i="73"/>
  <c r="X32" i="73"/>
  <c r="Z32" i="73" s="1"/>
  <c r="X33" i="27"/>
  <c r="Y33" i="27"/>
  <c r="Y34" i="96"/>
  <c r="X34" i="96"/>
  <c r="W33" i="35"/>
  <c r="AG32" i="35"/>
  <c r="AP32" i="35" s="1"/>
  <c r="AF32" i="35"/>
  <c r="AO32" i="35" s="1"/>
  <c r="AE32" i="35"/>
  <c r="X31" i="33"/>
  <c r="Y31" i="33"/>
  <c r="AR29" i="85"/>
  <c r="AH33" i="84"/>
  <c r="AQ33" i="84" s="1"/>
  <c r="Z32" i="95"/>
  <c r="AN32" i="25"/>
  <c r="AI32" i="25"/>
  <c r="Y31" i="89"/>
  <c r="X31" i="89"/>
  <c r="AI33" i="30"/>
  <c r="AN33" i="30"/>
  <c r="W34" i="82"/>
  <c r="AG33" i="82"/>
  <c r="AP33" i="82" s="1"/>
  <c r="AF33" i="82"/>
  <c r="AO33" i="82" s="1"/>
  <c r="AE33" i="82"/>
  <c r="AH31" i="91"/>
  <c r="AQ31" i="91" s="1"/>
  <c r="AH31" i="83"/>
  <c r="AQ31" i="83" s="1"/>
  <c r="Z32" i="80"/>
  <c r="AN31" i="38"/>
  <c r="AI31" i="38"/>
  <c r="Z32" i="44"/>
  <c r="AR32" i="84"/>
  <c r="AR29" i="28"/>
  <c r="Z31" i="76"/>
  <c r="W32" i="34"/>
  <c r="AG31" i="34"/>
  <c r="AP31" i="34" s="1"/>
  <c r="AF31" i="34"/>
  <c r="AO31" i="34" s="1"/>
  <c r="AE31" i="34"/>
  <c r="AI31" i="75"/>
  <c r="AN31" i="75"/>
  <c r="AR31" i="44"/>
  <c r="Z31" i="91"/>
  <c r="Z31" i="83"/>
  <c r="AH33" i="26"/>
  <c r="AQ33" i="26" s="1"/>
  <c r="X32" i="86"/>
  <c r="Y32" i="86"/>
  <c r="AH32" i="43"/>
  <c r="AQ32" i="43" s="1"/>
  <c r="AI31" i="73"/>
  <c r="AN31" i="73"/>
  <c r="AI32" i="27"/>
  <c r="AN32" i="27"/>
  <c r="AI33" i="96"/>
  <c r="AN33" i="96"/>
  <c r="AI32" i="42"/>
  <c r="AN32" i="42"/>
  <c r="W32" i="74"/>
  <c r="AG31" i="74"/>
  <c r="AP31" i="74" s="1"/>
  <c r="AF31" i="74"/>
  <c r="AO31" i="74" s="1"/>
  <c r="AE31" i="74"/>
  <c r="W32" i="77"/>
  <c r="AG31" i="77"/>
  <c r="AP31" i="77" s="1"/>
  <c r="AF31" i="77"/>
  <c r="AO31" i="77" s="1"/>
  <c r="AE31" i="77"/>
  <c r="AR30" i="83"/>
  <c r="W33" i="32"/>
  <c r="AG32" i="32"/>
  <c r="AP32" i="32" s="1"/>
  <c r="AF32" i="32"/>
  <c r="AO32" i="32" s="1"/>
  <c r="AE32" i="32"/>
  <c r="Y31" i="81"/>
  <c r="X31" i="81"/>
  <c r="AH30" i="28"/>
  <c r="AQ30" i="28" s="1"/>
  <c r="X32" i="93"/>
  <c r="Y32" i="93"/>
  <c r="AE32" i="47"/>
  <c r="W33" i="47"/>
  <c r="AG32" i="47"/>
  <c r="AP32" i="47" s="1"/>
  <c r="AF32" i="47"/>
  <c r="AO32" i="47" s="1"/>
  <c r="AH30" i="85"/>
  <c r="AQ30" i="85" s="1"/>
  <c r="AR31" i="80"/>
  <c r="Y33" i="29"/>
  <c r="X33" i="29"/>
  <c r="AI32" i="79"/>
  <c r="AN32" i="79"/>
  <c r="AF32" i="94"/>
  <c r="AO32" i="94" s="1"/>
  <c r="AE32" i="94"/>
  <c r="AG32" i="94"/>
  <c r="AP32" i="94" s="1"/>
  <c r="W33" i="94"/>
  <c r="Z32" i="43"/>
  <c r="AI32" i="31"/>
  <c r="AN32" i="31"/>
  <c r="Y33" i="42"/>
  <c r="X33" i="42"/>
  <c r="Z33" i="42" s="1"/>
  <c r="AF31" i="87"/>
  <c r="AO31" i="87" s="1"/>
  <c r="AE31" i="87"/>
  <c r="W32" i="87"/>
  <c r="AG31" i="87"/>
  <c r="AP31" i="87" s="1"/>
  <c r="AR31" i="47"/>
  <c r="AR30" i="91"/>
  <c r="AH33" i="92"/>
  <c r="AQ33" i="92" s="1"/>
  <c r="W33" i="40"/>
  <c r="AG32" i="40"/>
  <c r="AP32" i="40" s="1"/>
  <c r="AF32" i="40"/>
  <c r="AO32" i="40" s="1"/>
  <c r="AE32" i="40"/>
  <c r="W34" i="48"/>
  <c r="AG33" i="48"/>
  <c r="AP33" i="48" s="1"/>
  <c r="AF33" i="48"/>
  <c r="AO33" i="48" s="1"/>
  <c r="AE33" i="48"/>
  <c r="AN30" i="33"/>
  <c r="AI30" i="33"/>
  <c r="W33" i="41"/>
  <c r="AG32" i="41"/>
  <c r="AP32" i="41" s="1"/>
  <c r="AF32" i="41"/>
  <c r="AO32" i="41" s="1"/>
  <c r="AE32" i="41"/>
  <c r="Z30" i="28"/>
  <c r="Y33" i="25"/>
  <c r="X33" i="25"/>
  <c r="AN30" i="89"/>
  <c r="AI30" i="89"/>
  <c r="X34" i="30"/>
  <c r="Y34" i="30"/>
  <c r="AH32" i="47"/>
  <c r="AQ32" i="47" s="1"/>
  <c r="Z33" i="26"/>
  <c r="AR30" i="76"/>
  <c r="Y32" i="38"/>
  <c r="X32" i="38"/>
  <c r="X33" i="31"/>
  <c r="Y33" i="31"/>
  <c r="AI32" i="46"/>
  <c r="AN32" i="46"/>
  <c r="AR32" i="26"/>
  <c r="X34" i="37"/>
  <c r="Y34" i="37"/>
  <c r="X32" i="75"/>
  <c r="Y32" i="75"/>
  <c r="Z34" i="96" l="1"/>
  <c r="AE33" i="84"/>
  <c r="Z32" i="86"/>
  <c r="AF32" i="39"/>
  <c r="AO32" i="39" s="1"/>
  <c r="Z32" i="38"/>
  <c r="W33" i="38" s="1"/>
  <c r="AG32" i="78"/>
  <c r="AP32" i="78" s="1"/>
  <c r="AG32" i="39"/>
  <c r="AP32" i="39" s="1"/>
  <c r="W33" i="39"/>
  <c r="AF33" i="84"/>
  <c r="AO33" i="84" s="1"/>
  <c r="AG33" i="84"/>
  <c r="AP33" i="84" s="1"/>
  <c r="Z33" i="31"/>
  <c r="W34" i="31" s="1"/>
  <c r="Z33" i="46"/>
  <c r="AG33" i="46" s="1"/>
  <c r="AP33" i="46" s="1"/>
  <c r="W34" i="42"/>
  <c r="AG33" i="42"/>
  <c r="AP33" i="42" s="1"/>
  <c r="AF33" i="42"/>
  <c r="AO33" i="42" s="1"/>
  <c r="AE33" i="42"/>
  <c r="AF33" i="31"/>
  <c r="AO33" i="31" s="1"/>
  <c r="AG33" i="31"/>
  <c r="AP33" i="31" s="1"/>
  <c r="AH32" i="93"/>
  <c r="AQ32" i="93" s="1"/>
  <c r="AI31" i="34"/>
  <c r="AN31" i="34"/>
  <c r="AI33" i="82"/>
  <c r="AN33" i="82"/>
  <c r="W33" i="73"/>
  <c r="AG32" i="73"/>
  <c r="AP32" i="73" s="1"/>
  <c r="AF32" i="73"/>
  <c r="AO32" i="73" s="1"/>
  <c r="AE32" i="73"/>
  <c r="AN32" i="90"/>
  <c r="AI32" i="90"/>
  <c r="AN32" i="41"/>
  <c r="AI32" i="41"/>
  <c r="AI33" i="48"/>
  <c r="AN33" i="48"/>
  <c r="AN32" i="40"/>
  <c r="AI32" i="40"/>
  <c r="X33" i="94"/>
  <c r="Y33" i="94"/>
  <c r="AR32" i="79"/>
  <c r="Z32" i="93"/>
  <c r="AH31" i="81"/>
  <c r="AQ31" i="81" s="1"/>
  <c r="X32" i="74"/>
  <c r="Y32" i="74"/>
  <c r="AF31" i="91"/>
  <c r="AO31" i="91" s="1"/>
  <c r="W32" i="91"/>
  <c r="AE31" i="91"/>
  <c r="AG31" i="91"/>
  <c r="AP31" i="91" s="1"/>
  <c r="AF32" i="80"/>
  <c r="AO32" i="80" s="1"/>
  <c r="W33" i="80"/>
  <c r="AG32" i="80"/>
  <c r="AP32" i="80" s="1"/>
  <c r="AE32" i="80"/>
  <c r="AH31" i="89"/>
  <c r="AQ31" i="89" s="1"/>
  <c r="Y33" i="88"/>
  <c r="X33" i="88"/>
  <c r="Y33" i="78"/>
  <c r="X33" i="78"/>
  <c r="Y34" i="92"/>
  <c r="X34" i="92"/>
  <c r="AR32" i="46"/>
  <c r="AE32" i="38"/>
  <c r="AG32" i="38"/>
  <c r="AP32" i="38" s="1"/>
  <c r="AF32" i="38"/>
  <c r="AO32" i="38" s="1"/>
  <c r="AR30" i="89"/>
  <c r="AR33" i="30"/>
  <c r="AF34" i="96"/>
  <c r="AO34" i="96" s="1"/>
  <c r="W35" i="96"/>
  <c r="AG34" i="96"/>
  <c r="AP34" i="96" s="1"/>
  <c r="AE34" i="96"/>
  <c r="AH33" i="79"/>
  <c r="AQ33" i="79" s="1"/>
  <c r="AR33" i="37"/>
  <c r="AH34" i="37"/>
  <c r="AQ34" i="37" s="1"/>
  <c r="Z34" i="37"/>
  <c r="AH33" i="25"/>
  <c r="AQ33" i="25" s="1"/>
  <c r="AH33" i="29"/>
  <c r="AQ33" i="29" s="1"/>
  <c r="X33" i="47"/>
  <c r="Y33" i="47"/>
  <c r="Y33" i="32"/>
  <c r="X33" i="32"/>
  <c r="Y32" i="77"/>
  <c r="X32" i="77"/>
  <c r="AR32" i="27"/>
  <c r="X33" i="35"/>
  <c r="Z33" i="35" s="1"/>
  <c r="Y33" i="35"/>
  <c r="AH33" i="27"/>
  <c r="AQ33" i="27" s="1"/>
  <c r="Y32" i="36"/>
  <c r="X32" i="36"/>
  <c r="Z33" i="79"/>
  <c r="AR31" i="93"/>
  <c r="X34" i="84"/>
  <c r="Y34" i="84"/>
  <c r="AR33" i="96"/>
  <c r="AF32" i="95"/>
  <c r="AO32" i="95" s="1"/>
  <c r="W33" i="95"/>
  <c r="AE32" i="95"/>
  <c r="AG32" i="95"/>
  <c r="AP32" i="95" s="1"/>
  <c r="Y33" i="39"/>
  <c r="X33" i="39"/>
  <c r="W34" i="26"/>
  <c r="AG33" i="26"/>
  <c r="AP33" i="26" s="1"/>
  <c r="AF33" i="26"/>
  <c r="AO33" i="26" s="1"/>
  <c r="AE33" i="26"/>
  <c r="Y32" i="87"/>
  <c r="X32" i="87"/>
  <c r="Z31" i="81"/>
  <c r="Y32" i="34"/>
  <c r="X32" i="34"/>
  <c r="Y34" i="82"/>
  <c r="X34" i="82"/>
  <c r="Z31" i="89"/>
  <c r="AH31" i="33"/>
  <c r="AQ31" i="33" s="1"/>
  <c r="Z33" i="27"/>
  <c r="AR32" i="29"/>
  <c r="AR30" i="81"/>
  <c r="AI31" i="45"/>
  <c r="AN31" i="45"/>
  <c r="AI32" i="78"/>
  <c r="AN32" i="78"/>
  <c r="AN32" i="39"/>
  <c r="AI32" i="39"/>
  <c r="W33" i="43"/>
  <c r="AG32" i="43"/>
  <c r="AP32" i="43" s="1"/>
  <c r="AF32" i="43"/>
  <c r="AO32" i="43" s="1"/>
  <c r="AE32" i="43"/>
  <c r="W32" i="83"/>
  <c r="AG31" i="83"/>
  <c r="AP31" i="83" s="1"/>
  <c r="AF31" i="83"/>
  <c r="AO31" i="83" s="1"/>
  <c r="AE31" i="83"/>
  <c r="AN30" i="85"/>
  <c r="AI30" i="85"/>
  <c r="AH33" i="42"/>
  <c r="AQ33" i="42" s="1"/>
  <c r="AH32" i="75"/>
  <c r="AQ32" i="75" s="1"/>
  <c r="AH32" i="38"/>
  <c r="AQ32" i="38" s="1"/>
  <c r="AH34" i="30"/>
  <c r="AQ34" i="30" s="1"/>
  <c r="Z33" i="25"/>
  <c r="X33" i="41"/>
  <c r="Y33" i="41"/>
  <c r="X34" i="48"/>
  <c r="Y34" i="48"/>
  <c r="Y33" i="40"/>
  <c r="X33" i="40"/>
  <c r="AI32" i="94"/>
  <c r="AN32" i="94"/>
  <c r="Z33" i="29"/>
  <c r="AI32" i="47"/>
  <c r="AN32" i="47"/>
  <c r="AI31" i="74"/>
  <c r="AN31" i="74"/>
  <c r="AR32" i="42"/>
  <c r="AR31" i="73"/>
  <c r="W33" i="44"/>
  <c r="AG32" i="44"/>
  <c r="AP32" i="44" s="1"/>
  <c r="AF32" i="44"/>
  <c r="AO32" i="44" s="1"/>
  <c r="AE32" i="44"/>
  <c r="AR32" i="25"/>
  <c r="Z31" i="33"/>
  <c r="AH34" i="96"/>
  <c r="AQ34" i="96" s="1"/>
  <c r="AH32" i="73"/>
  <c r="AQ32" i="73" s="1"/>
  <c r="AI31" i="36"/>
  <c r="AN31" i="36"/>
  <c r="AI32" i="88"/>
  <c r="AN32" i="88"/>
  <c r="X33" i="90"/>
  <c r="Y33" i="90"/>
  <c r="AR31" i="86"/>
  <c r="AI33" i="92"/>
  <c r="AN33" i="92"/>
  <c r="X31" i="85"/>
  <c r="Z31" i="85" s="1"/>
  <c r="Y31" i="85"/>
  <c r="AN33" i="84"/>
  <c r="AI33" i="84"/>
  <c r="W33" i="86"/>
  <c r="AG32" i="86"/>
  <c r="AP32" i="86" s="1"/>
  <c r="AF32" i="86"/>
  <c r="AO32" i="86" s="1"/>
  <c r="AE32" i="86"/>
  <c r="AH33" i="46"/>
  <c r="AQ33" i="46" s="1"/>
  <c r="X32" i="45"/>
  <c r="Y32" i="45"/>
  <c r="AH33" i="31"/>
  <c r="AQ33" i="31" s="1"/>
  <c r="Z32" i="75"/>
  <c r="Z34" i="30"/>
  <c r="W31" i="28"/>
  <c r="AG30" i="28"/>
  <c r="AP30" i="28" s="1"/>
  <c r="AF30" i="28"/>
  <c r="AO30" i="28" s="1"/>
  <c r="AE30" i="28"/>
  <c r="AR30" i="33"/>
  <c r="AI31" i="87"/>
  <c r="AN31" i="87"/>
  <c r="AR32" i="31"/>
  <c r="AN32" i="32"/>
  <c r="AI32" i="32"/>
  <c r="AI31" i="77"/>
  <c r="AN31" i="77"/>
  <c r="AH32" i="86"/>
  <c r="AQ32" i="86" s="1"/>
  <c r="AR31" i="75"/>
  <c r="W32" i="76"/>
  <c r="AG31" i="76"/>
  <c r="AP31" i="76" s="1"/>
  <c r="AF31" i="76"/>
  <c r="AO31" i="76" s="1"/>
  <c r="AE31" i="76"/>
  <c r="AR31" i="38"/>
  <c r="AI32" i="35"/>
  <c r="AN32" i="35"/>
  <c r="AE33" i="31" l="1"/>
  <c r="Z33" i="32"/>
  <c r="Z32" i="74"/>
  <c r="AF32" i="74" s="1"/>
  <c r="AO32" i="74" s="1"/>
  <c r="Z32" i="45"/>
  <c r="Z33" i="39"/>
  <c r="AE33" i="46"/>
  <c r="Z34" i="48"/>
  <c r="AG34" i="48" s="1"/>
  <c r="AP34" i="48" s="1"/>
  <c r="Z34" i="82"/>
  <c r="W34" i="46"/>
  <c r="Z32" i="34"/>
  <c r="AF33" i="46"/>
  <c r="AO33" i="46" s="1"/>
  <c r="Z33" i="47"/>
  <c r="W34" i="47" s="1"/>
  <c r="AF33" i="32"/>
  <c r="AO33" i="32" s="1"/>
  <c r="AE33" i="32"/>
  <c r="W34" i="32"/>
  <c r="AG33" i="32"/>
  <c r="AP33" i="32" s="1"/>
  <c r="W33" i="74"/>
  <c r="AG32" i="74"/>
  <c r="AP32" i="74" s="1"/>
  <c r="AE33" i="47"/>
  <c r="W35" i="48"/>
  <c r="AE34" i="48"/>
  <c r="AI31" i="76"/>
  <c r="AN31" i="76"/>
  <c r="AI32" i="86"/>
  <c r="AN32" i="86"/>
  <c r="AH33" i="78"/>
  <c r="AQ33" i="78" s="1"/>
  <c r="AR32" i="88"/>
  <c r="X33" i="43"/>
  <c r="Y33" i="43"/>
  <c r="AF31" i="89"/>
  <c r="AO31" i="89" s="1"/>
  <c r="AE31" i="89"/>
  <c r="AG31" i="89"/>
  <c r="AP31" i="89" s="1"/>
  <c r="W32" i="89"/>
  <c r="AE31" i="33"/>
  <c r="W32" i="33"/>
  <c r="AG31" i="33"/>
  <c r="AP31" i="33" s="1"/>
  <c r="AF31" i="33"/>
  <c r="AO31" i="33" s="1"/>
  <c r="X33" i="44"/>
  <c r="Y33" i="44"/>
  <c r="AR32" i="94"/>
  <c r="AR31" i="45"/>
  <c r="AH34" i="82"/>
  <c r="AQ34" i="82" s="1"/>
  <c r="AE31" i="81"/>
  <c r="AF31" i="81"/>
  <c r="AO31" i="81" s="1"/>
  <c r="W32" i="81"/>
  <c r="AG31" i="81"/>
  <c r="AP31" i="81" s="1"/>
  <c r="W34" i="79"/>
  <c r="AG33" i="79"/>
  <c r="AP33" i="79" s="1"/>
  <c r="AF33" i="79"/>
  <c r="AO33" i="79" s="1"/>
  <c r="AE33" i="79"/>
  <c r="X35" i="96"/>
  <c r="Y35" i="96"/>
  <c r="AI32" i="73"/>
  <c r="AN32" i="73"/>
  <c r="AR33" i="82"/>
  <c r="Y34" i="46"/>
  <c r="X34" i="46"/>
  <c r="W34" i="27"/>
  <c r="AG33" i="27"/>
  <c r="AP33" i="27" s="1"/>
  <c r="AF33" i="27"/>
  <c r="AO33" i="27" s="1"/>
  <c r="AE33" i="27"/>
  <c r="AN33" i="26"/>
  <c r="AI33" i="26"/>
  <c r="AI32" i="38"/>
  <c r="AN32" i="38"/>
  <c r="X31" i="28"/>
  <c r="Z31" i="28" s="1"/>
  <c r="Y31" i="28"/>
  <c r="AR32" i="32"/>
  <c r="AH31" i="85"/>
  <c r="AQ31" i="85" s="1"/>
  <c r="AR31" i="36"/>
  <c r="AR31" i="74"/>
  <c r="AH33" i="40"/>
  <c r="AQ33" i="40" s="1"/>
  <c r="AR30" i="85"/>
  <c r="X32" i="83"/>
  <c r="Y32" i="83"/>
  <c r="AR32" i="39"/>
  <c r="AH32" i="87"/>
  <c r="AQ32" i="87" s="1"/>
  <c r="AH32" i="36"/>
  <c r="AQ32" i="36" s="1"/>
  <c r="Z33" i="78"/>
  <c r="Y33" i="80"/>
  <c r="X33" i="80"/>
  <c r="AR33" i="48"/>
  <c r="AN33" i="42"/>
  <c r="AI33" i="42"/>
  <c r="Y33" i="86"/>
  <c r="X33" i="86"/>
  <c r="AI32" i="43"/>
  <c r="AN32" i="43"/>
  <c r="W35" i="82"/>
  <c r="AG34" i="82"/>
  <c r="AP34" i="82" s="1"/>
  <c r="AF34" i="82"/>
  <c r="AO34" i="82" s="1"/>
  <c r="AE34" i="82"/>
  <c r="X34" i="26"/>
  <c r="Y34" i="26"/>
  <c r="AN32" i="95"/>
  <c r="AI32" i="95"/>
  <c r="AH34" i="84"/>
  <c r="AQ34" i="84" s="1"/>
  <c r="AH32" i="77"/>
  <c r="AQ32" i="77" s="1"/>
  <c r="AH34" i="92"/>
  <c r="AQ34" i="92" s="1"/>
  <c r="AH33" i="88"/>
  <c r="AQ33" i="88" s="1"/>
  <c r="AH33" i="94"/>
  <c r="AQ33" i="94" s="1"/>
  <c r="AR32" i="41"/>
  <c r="AR31" i="34"/>
  <c r="X34" i="31"/>
  <c r="Y34" i="31"/>
  <c r="AF32" i="45"/>
  <c r="AO32" i="45" s="1"/>
  <c r="AG32" i="45"/>
  <c r="AP32" i="45" s="1"/>
  <c r="AE32" i="45"/>
  <c r="W33" i="45"/>
  <c r="AE33" i="39"/>
  <c r="W34" i="39"/>
  <c r="AG33" i="39"/>
  <c r="AP33" i="39" s="1"/>
  <c r="AF33" i="39"/>
  <c r="AO33" i="39" s="1"/>
  <c r="W34" i="35"/>
  <c r="AG33" i="35"/>
  <c r="AP33" i="35" s="1"/>
  <c r="AF33" i="35"/>
  <c r="AO33" i="35" s="1"/>
  <c r="AE33" i="35"/>
  <c r="AH33" i="32"/>
  <c r="AQ33" i="32" s="1"/>
  <c r="Y32" i="91"/>
  <c r="X32" i="91"/>
  <c r="W35" i="30"/>
  <c r="AG34" i="30"/>
  <c r="AP34" i="30" s="1"/>
  <c r="AF34" i="30"/>
  <c r="AO34" i="30" s="1"/>
  <c r="AE34" i="30"/>
  <c r="AE31" i="85"/>
  <c r="W32" i="85"/>
  <c r="AG31" i="85"/>
  <c r="AP31" i="85" s="1"/>
  <c r="AF31" i="85"/>
  <c r="AO31" i="85" s="1"/>
  <c r="AH33" i="90"/>
  <c r="AQ33" i="90" s="1"/>
  <c r="AH33" i="41"/>
  <c r="AQ33" i="41" s="1"/>
  <c r="AI30" i="28"/>
  <c r="AN30" i="28"/>
  <c r="W33" i="75"/>
  <c r="AG32" i="75"/>
  <c r="AP32" i="75" s="1"/>
  <c r="AF32" i="75"/>
  <c r="AO32" i="75" s="1"/>
  <c r="AE32" i="75"/>
  <c r="Z33" i="90"/>
  <c r="AI32" i="44"/>
  <c r="AN32" i="44"/>
  <c r="AR32" i="47"/>
  <c r="Z33" i="40"/>
  <c r="Z33" i="41"/>
  <c r="AH32" i="34"/>
  <c r="AQ32" i="34" s="1"/>
  <c r="Z32" i="87"/>
  <c r="AH33" i="39"/>
  <c r="AQ33" i="39" s="1"/>
  <c r="X33" i="95"/>
  <c r="Y33" i="95"/>
  <c r="Z34" i="84"/>
  <c r="Z32" i="36"/>
  <c r="AH33" i="47"/>
  <c r="AQ33" i="47" s="1"/>
  <c r="AG34" i="37"/>
  <c r="AP34" i="37" s="1"/>
  <c r="AF34" i="37"/>
  <c r="AO34" i="37" s="1"/>
  <c r="W35" i="37"/>
  <c r="AE34" i="37"/>
  <c r="Y33" i="38"/>
  <c r="X33" i="38"/>
  <c r="Z33" i="38" s="1"/>
  <c r="AH32" i="74"/>
  <c r="AQ32" i="74" s="1"/>
  <c r="Z33" i="94"/>
  <c r="Y33" i="73"/>
  <c r="X33" i="73"/>
  <c r="AN33" i="46"/>
  <c r="AI33" i="46"/>
  <c r="AN33" i="31"/>
  <c r="AI33" i="31"/>
  <c r="AH34" i="48"/>
  <c r="AQ34" i="48" s="1"/>
  <c r="W33" i="34"/>
  <c r="AG32" i="34"/>
  <c r="AP32" i="34" s="1"/>
  <c r="AF32" i="34"/>
  <c r="AO32" i="34" s="1"/>
  <c r="AE32" i="34"/>
  <c r="AR31" i="77"/>
  <c r="AR31" i="87"/>
  <c r="AR32" i="35"/>
  <c r="Y32" i="76"/>
  <c r="X32" i="76"/>
  <c r="AH32" i="45"/>
  <c r="AQ32" i="45" s="1"/>
  <c r="AR33" i="84"/>
  <c r="AR33" i="92"/>
  <c r="AE33" i="29"/>
  <c r="W34" i="29"/>
  <c r="AG33" i="29"/>
  <c r="AP33" i="29" s="1"/>
  <c r="AF33" i="29"/>
  <c r="AO33" i="29" s="1"/>
  <c r="AE33" i="25"/>
  <c r="AG33" i="25"/>
  <c r="AP33" i="25" s="1"/>
  <c r="AF33" i="25"/>
  <c r="AO33" i="25" s="1"/>
  <c r="W34" i="25"/>
  <c r="AN31" i="83"/>
  <c r="AI31" i="83"/>
  <c r="AR32" i="78"/>
  <c r="AH33" i="35"/>
  <c r="AQ33" i="35" s="1"/>
  <c r="Z32" i="77"/>
  <c r="AI34" i="96"/>
  <c r="AN34" i="96"/>
  <c r="Z34" i="92"/>
  <c r="Z33" i="88"/>
  <c r="AI32" i="80"/>
  <c r="AN32" i="80"/>
  <c r="AI31" i="91"/>
  <c r="AN31" i="91"/>
  <c r="AF32" i="93"/>
  <c r="AO32" i="93" s="1"/>
  <c r="AE32" i="93"/>
  <c r="W33" i="93"/>
  <c r="AG32" i="93"/>
  <c r="AP32" i="93" s="1"/>
  <c r="AR32" i="40"/>
  <c r="AR32" i="90"/>
  <c r="Y34" i="42"/>
  <c r="X34" i="42"/>
  <c r="AF33" i="47" l="1"/>
  <c r="AO33" i="47" s="1"/>
  <c r="AE32" i="74"/>
  <c r="AG33" i="47"/>
  <c r="AP33" i="47" s="1"/>
  <c r="Z34" i="31"/>
  <c r="W35" i="31" s="1"/>
  <c r="Z34" i="46"/>
  <c r="AF34" i="48"/>
  <c r="AO34" i="48" s="1"/>
  <c r="Z34" i="26"/>
  <c r="Z34" i="42"/>
  <c r="AF34" i="42" s="1"/>
  <c r="AO34" i="42" s="1"/>
  <c r="Z32" i="83"/>
  <c r="Z33" i="73"/>
  <c r="AE33" i="73" s="1"/>
  <c r="Z32" i="91"/>
  <c r="AG32" i="91" s="1"/>
  <c r="AP32" i="91" s="1"/>
  <c r="W34" i="73"/>
  <c r="W35" i="42"/>
  <c r="AF34" i="31"/>
  <c r="AO34" i="31" s="1"/>
  <c r="AG34" i="31"/>
  <c r="AP34" i="31" s="1"/>
  <c r="AE34" i="31"/>
  <c r="AR31" i="91"/>
  <c r="AR34" i="96"/>
  <c r="Y34" i="25"/>
  <c r="X34" i="25"/>
  <c r="X34" i="29"/>
  <c r="Y34" i="29"/>
  <c r="AH32" i="76"/>
  <c r="AQ32" i="76" s="1"/>
  <c r="AI34" i="37"/>
  <c r="AN34" i="37"/>
  <c r="AH33" i="95"/>
  <c r="AQ33" i="95" s="1"/>
  <c r="AR32" i="44"/>
  <c r="X33" i="75"/>
  <c r="Y33" i="75"/>
  <c r="AN32" i="45"/>
  <c r="AI32" i="45"/>
  <c r="AR32" i="95"/>
  <c r="AN34" i="82"/>
  <c r="AI34" i="82"/>
  <c r="AH33" i="86"/>
  <c r="AQ33" i="86" s="1"/>
  <c r="AH32" i="83"/>
  <c r="AQ32" i="83" s="1"/>
  <c r="AR32" i="38"/>
  <c r="X34" i="27"/>
  <c r="Z34" i="27" s="1"/>
  <c r="Y34" i="27"/>
  <c r="Y32" i="33"/>
  <c r="X32" i="33"/>
  <c r="AI31" i="89"/>
  <c r="AN31" i="89"/>
  <c r="Y34" i="47"/>
  <c r="Z34" i="47" s="1"/>
  <c r="X34" i="47"/>
  <c r="X33" i="74"/>
  <c r="Y33" i="74"/>
  <c r="AH33" i="73"/>
  <c r="AQ33" i="73" s="1"/>
  <c r="Y33" i="93"/>
  <c r="X33" i="93"/>
  <c r="W33" i="77"/>
  <c r="AG32" i="77"/>
  <c r="AP32" i="77" s="1"/>
  <c r="AF32" i="77"/>
  <c r="AO32" i="77" s="1"/>
  <c r="AE32" i="77"/>
  <c r="Y33" i="34"/>
  <c r="X33" i="34"/>
  <c r="AR33" i="31"/>
  <c r="X35" i="37"/>
  <c r="Y35" i="37"/>
  <c r="Z33" i="95"/>
  <c r="W33" i="87"/>
  <c r="AG32" i="87"/>
  <c r="AP32" i="87" s="1"/>
  <c r="AF32" i="87"/>
  <c r="AO32" i="87" s="1"/>
  <c r="AE32" i="87"/>
  <c r="AF33" i="41"/>
  <c r="AO33" i="41" s="1"/>
  <c r="AE33" i="41"/>
  <c r="W34" i="41"/>
  <c r="AG33" i="41"/>
  <c r="AP33" i="41" s="1"/>
  <c r="AE33" i="90"/>
  <c r="AG33" i="90"/>
  <c r="AP33" i="90" s="1"/>
  <c r="AF33" i="90"/>
  <c r="AO33" i="90" s="1"/>
  <c r="W34" i="90"/>
  <c r="AN34" i="30"/>
  <c r="AI34" i="30"/>
  <c r="AH33" i="80"/>
  <c r="AQ33" i="80" s="1"/>
  <c r="AF32" i="83"/>
  <c r="AO32" i="83" s="1"/>
  <c r="AE32" i="83"/>
  <c r="W33" i="83"/>
  <c r="AG32" i="83"/>
  <c r="AP32" i="83" s="1"/>
  <c r="AR33" i="26"/>
  <c r="AN33" i="79"/>
  <c r="AI33" i="79"/>
  <c r="Y32" i="81"/>
  <c r="X32" i="81"/>
  <c r="AR32" i="86"/>
  <c r="AR32" i="80"/>
  <c r="AI33" i="29"/>
  <c r="AN33" i="29"/>
  <c r="Z32" i="76"/>
  <c r="W34" i="94"/>
  <c r="AG33" i="94"/>
  <c r="AP33" i="94" s="1"/>
  <c r="AF33" i="94"/>
  <c r="AO33" i="94" s="1"/>
  <c r="AE33" i="94"/>
  <c r="AH33" i="38"/>
  <c r="AQ33" i="38" s="1"/>
  <c r="AE33" i="40"/>
  <c r="W34" i="40"/>
  <c r="AG33" i="40"/>
  <c r="AP33" i="40" s="1"/>
  <c r="AF33" i="40"/>
  <c r="AO33" i="40" s="1"/>
  <c r="AR30" i="28"/>
  <c r="AN33" i="35"/>
  <c r="AI33" i="35"/>
  <c r="Y34" i="39"/>
  <c r="X34" i="39"/>
  <c r="Z34" i="39" s="1"/>
  <c r="Z33" i="86"/>
  <c r="AH34" i="46"/>
  <c r="AQ34" i="46" s="1"/>
  <c r="AR32" i="73"/>
  <c r="AH33" i="44"/>
  <c r="AQ33" i="44" s="1"/>
  <c r="AI31" i="33"/>
  <c r="AN31" i="33"/>
  <c r="X35" i="48"/>
  <c r="Z35" i="48" s="1"/>
  <c r="Y35" i="48"/>
  <c r="X34" i="32"/>
  <c r="Y34" i="32"/>
  <c r="AH34" i="42"/>
  <c r="AQ34" i="42" s="1"/>
  <c r="AI32" i="93"/>
  <c r="AN32" i="93"/>
  <c r="W34" i="88"/>
  <c r="AG33" i="88"/>
  <c r="AP33" i="88" s="1"/>
  <c r="AF33" i="88"/>
  <c r="AO33" i="88" s="1"/>
  <c r="AE33" i="88"/>
  <c r="AR31" i="83"/>
  <c r="AN33" i="25"/>
  <c r="AI33" i="25"/>
  <c r="AR33" i="46"/>
  <c r="W33" i="36"/>
  <c r="AG32" i="36"/>
  <c r="AP32" i="36" s="1"/>
  <c r="AF32" i="36"/>
  <c r="AO32" i="36" s="1"/>
  <c r="AE32" i="36"/>
  <c r="AN32" i="75"/>
  <c r="AI32" i="75"/>
  <c r="X32" i="85"/>
  <c r="Y32" i="85"/>
  <c r="AH34" i="26"/>
  <c r="AQ34" i="26" s="1"/>
  <c r="X35" i="82"/>
  <c r="Y35" i="82"/>
  <c r="AR33" i="42"/>
  <c r="Z33" i="80"/>
  <c r="AH31" i="28"/>
  <c r="AQ31" i="28" s="1"/>
  <c r="AI33" i="27"/>
  <c r="AN33" i="27"/>
  <c r="AN31" i="81"/>
  <c r="AI31" i="81"/>
  <c r="Z33" i="44"/>
  <c r="X32" i="89"/>
  <c r="Y32" i="89"/>
  <c r="AH33" i="43"/>
  <c r="AQ33" i="43" s="1"/>
  <c r="AR31" i="76"/>
  <c r="AI33" i="47"/>
  <c r="AN33" i="47"/>
  <c r="AN32" i="74"/>
  <c r="AI32" i="74"/>
  <c r="W35" i="92"/>
  <c r="AG34" i="92"/>
  <c r="AP34" i="92" s="1"/>
  <c r="AF34" i="92"/>
  <c r="AO34" i="92" s="1"/>
  <c r="AE34" i="92"/>
  <c r="AN32" i="34"/>
  <c r="AI32" i="34"/>
  <c r="W34" i="38"/>
  <c r="AG33" i="38"/>
  <c r="AP33" i="38" s="1"/>
  <c r="AF33" i="38"/>
  <c r="AO33" i="38" s="1"/>
  <c r="AE33" i="38"/>
  <c r="AE34" i="84"/>
  <c r="AG34" i="84"/>
  <c r="AP34" i="84" s="1"/>
  <c r="AF34" i="84"/>
  <c r="AO34" i="84" s="1"/>
  <c r="W35" i="84"/>
  <c r="AI31" i="85"/>
  <c r="AN31" i="85"/>
  <c r="Y35" i="30"/>
  <c r="X35" i="30"/>
  <c r="AI33" i="39"/>
  <c r="AN33" i="39"/>
  <c r="AF34" i="26"/>
  <c r="AO34" i="26" s="1"/>
  <c r="AE34" i="26"/>
  <c r="W35" i="26"/>
  <c r="AG34" i="26"/>
  <c r="AP34" i="26" s="1"/>
  <c r="W34" i="78"/>
  <c r="AG33" i="78"/>
  <c r="AP33" i="78" s="1"/>
  <c r="AF33" i="78"/>
  <c r="AO33" i="78" s="1"/>
  <c r="AE33" i="78"/>
  <c r="W32" i="28"/>
  <c r="AG31" i="28"/>
  <c r="AP31" i="28" s="1"/>
  <c r="AF31" i="28"/>
  <c r="AO31" i="28" s="1"/>
  <c r="AE31" i="28"/>
  <c r="AE34" i="46"/>
  <c r="W35" i="46"/>
  <c r="AF34" i="46"/>
  <c r="AO34" i="46" s="1"/>
  <c r="AG34" i="46"/>
  <c r="AP34" i="46" s="1"/>
  <c r="AH35" i="96"/>
  <c r="AQ35" i="96" s="1"/>
  <c r="X34" i="79"/>
  <c r="Y34" i="79"/>
  <c r="Z33" i="43"/>
  <c r="AI33" i="32"/>
  <c r="AN33" i="32"/>
  <c r="AH32" i="91"/>
  <c r="AQ32" i="91" s="1"/>
  <c r="X34" i="35"/>
  <c r="Y34" i="35"/>
  <c r="X33" i="45"/>
  <c r="Y33" i="45"/>
  <c r="AH34" i="31"/>
  <c r="AQ34" i="31" s="1"/>
  <c r="AR32" i="43"/>
  <c r="Z35" i="96"/>
  <c r="AN34" i="48"/>
  <c r="AI34" i="48"/>
  <c r="AF33" i="73" l="1"/>
  <c r="AO33" i="73" s="1"/>
  <c r="AG33" i="73"/>
  <c r="AP33" i="73" s="1"/>
  <c r="AG34" i="42"/>
  <c r="AP34" i="42" s="1"/>
  <c r="Z33" i="45"/>
  <c r="Z34" i="32"/>
  <c r="AE34" i="42"/>
  <c r="W33" i="91"/>
  <c r="AE32" i="91"/>
  <c r="Z34" i="35"/>
  <c r="Z35" i="82"/>
  <c r="AF32" i="91"/>
  <c r="AO32" i="91" s="1"/>
  <c r="Z33" i="34"/>
  <c r="Z33" i="75"/>
  <c r="AF33" i="75" s="1"/>
  <c r="AO33" i="75" s="1"/>
  <c r="W35" i="47"/>
  <c r="AG34" i="47"/>
  <c r="AP34" i="47" s="1"/>
  <c r="AF34" i="47"/>
  <c r="AO34" i="47" s="1"/>
  <c r="AE34" i="47"/>
  <c r="Y34" i="94"/>
  <c r="X34" i="94"/>
  <c r="AR33" i="79"/>
  <c r="X33" i="83"/>
  <c r="Y33" i="83"/>
  <c r="AI33" i="41"/>
  <c r="AN33" i="41"/>
  <c r="AH33" i="74"/>
  <c r="AQ33" i="74" s="1"/>
  <c r="AR31" i="89"/>
  <c r="W35" i="27"/>
  <c r="AG34" i="27"/>
  <c r="AP34" i="27" s="1"/>
  <c r="AF34" i="27"/>
  <c r="AO34" i="27" s="1"/>
  <c r="AE34" i="27"/>
  <c r="AR34" i="37"/>
  <c r="AI34" i="31"/>
  <c r="AN34" i="31"/>
  <c r="AN34" i="42"/>
  <c r="AI34" i="42"/>
  <c r="Y34" i="73"/>
  <c r="X34" i="73"/>
  <c r="AI33" i="78"/>
  <c r="AN33" i="78"/>
  <c r="X35" i="26"/>
  <c r="Y35" i="26"/>
  <c r="AN34" i="92"/>
  <c r="AI34" i="92"/>
  <c r="W34" i="44"/>
  <c r="AG33" i="44"/>
  <c r="AP33" i="44" s="1"/>
  <c r="AF33" i="44"/>
  <c r="AO33" i="44" s="1"/>
  <c r="AE33" i="44"/>
  <c r="AR32" i="75"/>
  <c r="AE35" i="48"/>
  <c r="W36" i="48"/>
  <c r="AG35" i="48"/>
  <c r="AP35" i="48" s="1"/>
  <c r="AF35" i="48"/>
  <c r="AO35" i="48" s="1"/>
  <c r="W35" i="39"/>
  <c r="AG34" i="39"/>
  <c r="AP34" i="39" s="1"/>
  <c r="AF34" i="39"/>
  <c r="AO34" i="39" s="1"/>
  <c r="AE34" i="39"/>
  <c r="Y34" i="38"/>
  <c r="X34" i="38"/>
  <c r="AR31" i="81"/>
  <c r="AR32" i="93"/>
  <c r="AR33" i="35"/>
  <c r="Y34" i="40"/>
  <c r="X34" i="40"/>
  <c r="AN32" i="83"/>
  <c r="AI32" i="83"/>
  <c r="AI33" i="90"/>
  <c r="AN33" i="90"/>
  <c r="AF33" i="95"/>
  <c r="AO33" i="95" s="1"/>
  <c r="AG33" i="95"/>
  <c r="AP33" i="95" s="1"/>
  <c r="AE33" i="95"/>
  <c r="W34" i="95"/>
  <c r="AH33" i="34"/>
  <c r="AQ33" i="34" s="1"/>
  <c r="Z33" i="74"/>
  <c r="AH32" i="33"/>
  <c r="AQ32" i="33" s="1"/>
  <c r="AR34" i="82"/>
  <c r="AH34" i="29"/>
  <c r="AQ34" i="29" s="1"/>
  <c r="AN34" i="46"/>
  <c r="AI34" i="46"/>
  <c r="AH35" i="30"/>
  <c r="AQ35" i="30" s="1"/>
  <c r="AH34" i="79"/>
  <c r="AQ34" i="79" s="1"/>
  <c r="AR33" i="47"/>
  <c r="W36" i="96"/>
  <c r="AG35" i="96"/>
  <c r="AP35" i="96" s="1"/>
  <c r="AF35" i="96"/>
  <c r="AO35" i="96" s="1"/>
  <c r="AE35" i="96"/>
  <c r="AH34" i="35"/>
  <c r="AQ34" i="35" s="1"/>
  <c r="Z34" i="79"/>
  <c r="AN31" i="28"/>
  <c r="AI31" i="28"/>
  <c r="AI34" i="26"/>
  <c r="AN34" i="26"/>
  <c r="Z35" i="30"/>
  <c r="AI34" i="84"/>
  <c r="AN34" i="84"/>
  <c r="AH35" i="82"/>
  <c r="AQ35" i="82" s="1"/>
  <c r="AI32" i="36"/>
  <c r="AN32" i="36"/>
  <c r="AN33" i="88"/>
  <c r="AI33" i="88"/>
  <c r="AH34" i="32"/>
  <c r="AQ34" i="32" s="1"/>
  <c r="AR31" i="33"/>
  <c r="W33" i="76"/>
  <c r="AG32" i="76"/>
  <c r="AP32" i="76" s="1"/>
  <c r="AF32" i="76"/>
  <c r="AO32" i="76" s="1"/>
  <c r="AE32" i="76"/>
  <c r="AR34" i="30"/>
  <c r="AI32" i="87"/>
  <c r="AN32" i="87"/>
  <c r="Y33" i="77"/>
  <c r="X33" i="77"/>
  <c r="AH34" i="47"/>
  <c r="AQ34" i="47" s="1"/>
  <c r="AH33" i="75"/>
  <c r="AQ33" i="75" s="1"/>
  <c r="Z34" i="29"/>
  <c r="AN32" i="91"/>
  <c r="AI32" i="91"/>
  <c r="AR34" i="48"/>
  <c r="AF34" i="35"/>
  <c r="AO34" i="35" s="1"/>
  <c r="AE34" i="35"/>
  <c r="W35" i="35"/>
  <c r="AG34" i="35"/>
  <c r="AP34" i="35" s="1"/>
  <c r="X34" i="78"/>
  <c r="Y34" i="78"/>
  <c r="AR32" i="34"/>
  <c r="X35" i="92"/>
  <c r="Y35" i="92"/>
  <c r="AE35" i="82"/>
  <c r="W36" i="82"/>
  <c r="AG35" i="82"/>
  <c r="AP35" i="82" s="1"/>
  <c r="AF35" i="82"/>
  <c r="AO35" i="82" s="1"/>
  <c r="AR33" i="25"/>
  <c r="W35" i="32"/>
  <c r="AG34" i="32"/>
  <c r="AP34" i="32" s="1"/>
  <c r="AF34" i="32"/>
  <c r="AO34" i="32" s="1"/>
  <c r="AE34" i="32"/>
  <c r="W34" i="86"/>
  <c r="AG33" i="86"/>
  <c r="AP33" i="86" s="1"/>
  <c r="AF33" i="86"/>
  <c r="AO33" i="86" s="1"/>
  <c r="AE33" i="86"/>
  <c r="AI33" i="40"/>
  <c r="AN33" i="40"/>
  <c r="AI33" i="94"/>
  <c r="AN33" i="94"/>
  <c r="AH32" i="81"/>
  <c r="AQ32" i="81" s="1"/>
  <c r="AH35" i="37"/>
  <c r="AQ35" i="37" s="1"/>
  <c r="AF33" i="34"/>
  <c r="AO33" i="34" s="1"/>
  <c r="AE33" i="34"/>
  <c r="W34" i="34"/>
  <c r="AG33" i="34"/>
  <c r="AP33" i="34" s="1"/>
  <c r="AH33" i="93"/>
  <c r="AQ33" i="93" s="1"/>
  <c r="Z32" i="33"/>
  <c r="AH34" i="25"/>
  <c r="AQ34" i="25" s="1"/>
  <c r="AN33" i="73"/>
  <c r="AI33" i="73"/>
  <c r="AR33" i="32"/>
  <c r="AR31" i="85"/>
  <c r="AR32" i="74"/>
  <c r="AH32" i="89"/>
  <c r="AQ32" i="89" s="1"/>
  <c r="AR33" i="27"/>
  <c r="AG33" i="80"/>
  <c r="AP33" i="80" s="1"/>
  <c r="AF33" i="80"/>
  <c r="AO33" i="80" s="1"/>
  <c r="AE33" i="80"/>
  <c r="W34" i="80"/>
  <c r="AH32" i="85"/>
  <c r="AQ32" i="85" s="1"/>
  <c r="AH34" i="39"/>
  <c r="AQ34" i="39" s="1"/>
  <c r="AR33" i="29"/>
  <c r="Y34" i="90"/>
  <c r="X34" i="90"/>
  <c r="X34" i="41"/>
  <c r="Y34" i="41"/>
  <c r="Z35" i="37"/>
  <c r="W34" i="45"/>
  <c r="AE33" i="45"/>
  <c r="AG33" i="45"/>
  <c r="AP33" i="45" s="1"/>
  <c r="AF33" i="45"/>
  <c r="AO33" i="45" s="1"/>
  <c r="AI33" i="38"/>
  <c r="AN33" i="38"/>
  <c r="AH33" i="45"/>
  <c r="AQ33" i="45" s="1"/>
  <c r="W34" i="43"/>
  <c r="AG33" i="43"/>
  <c r="AP33" i="43" s="1"/>
  <c r="AF33" i="43"/>
  <c r="AO33" i="43" s="1"/>
  <c r="AE33" i="43"/>
  <c r="Y35" i="46"/>
  <c r="X35" i="46"/>
  <c r="X32" i="28"/>
  <c r="Y32" i="28"/>
  <c r="AR33" i="39"/>
  <c r="Y35" i="84"/>
  <c r="X35" i="84"/>
  <c r="Z32" i="89"/>
  <c r="Z32" i="85"/>
  <c r="X33" i="36"/>
  <c r="Y33" i="36"/>
  <c r="X34" i="88"/>
  <c r="Y34" i="88"/>
  <c r="AH35" i="48"/>
  <c r="AQ35" i="48" s="1"/>
  <c r="Z32" i="81"/>
  <c r="Y33" i="87"/>
  <c r="X33" i="87"/>
  <c r="AN32" i="77"/>
  <c r="AI32" i="77"/>
  <c r="Z33" i="93"/>
  <c r="AH34" i="27"/>
  <c r="AQ34" i="27" s="1"/>
  <c r="AR32" i="45"/>
  <c r="Z34" i="25"/>
  <c r="X35" i="31"/>
  <c r="Y35" i="31"/>
  <c r="Y35" i="42"/>
  <c r="X35" i="42"/>
  <c r="Z35" i="42" s="1"/>
  <c r="Y33" i="91"/>
  <c r="X33" i="91"/>
  <c r="AE33" i="75" l="1"/>
  <c r="Z33" i="77"/>
  <c r="W34" i="75"/>
  <c r="AG33" i="75"/>
  <c r="AP33" i="75" s="1"/>
  <c r="Z33" i="91"/>
  <c r="AG33" i="91" s="1"/>
  <c r="AP33" i="91" s="1"/>
  <c r="Z34" i="38"/>
  <c r="AE34" i="38" s="1"/>
  <c r="Z34" i="88"/>
  <c r="Z32" i="28"/>
  <c r="AF32" i="28" s="1"/>
  <c r="AO32" i="28" s="1"/>
  <c r="Z35" i="92"/>
  <c r="AF35" i="92" s="1"/>
  <c r="AO35" i="92" s="1"/>
  <c r="Z34" i="94"/>
  <c r="W35" i="94" s="1"/>
  <c r="Z33" i="36"/>
  <c r="AG33" i="36" s="1"/>
  <c r="AP33" i="36" s="1"/>
  <c r="Z33" i="87"/>
  <c r="AG33" i="87" s="1"/>
  <c r="AP33" i="87" s="1"/>
  <c r="AG32" i="28"/>
  <c r="AP32" i="28" s="1"/>
  <c r="AF33" i="91"/>
  <c r="AO33" i="91" s="1"/>
  <c r="W34" i="91"/>
  <c r="W36" i="92"/>
  <c r="AG35" i="42"/>
  <c r="AP35" i="42" s="1"/>
  <c r="AF35" i="42"/>
  <c r="AO35" i="42" s="1"/>
  <c r="W36" i="42"/>
  <c r="AE35" i="42"/>
  <c r="AR34" i="26"/>
  <c r="AI33" i="95"/>
  <c r="AN33" i="95"/>
  <c r="W35" i="38"/>
  <c r="AG34" i="38"/>
  <c r="AP34" i="38" s="1"/>
  <c r="AF34" i="38"/>
  <c r="AO34" i="38" s="1"/>
  <c r="AR34" i="92"/>
  <c r="AR33" i="78"/>
  <c r="X35" i="47"/>
  <c r="Y35" i="47"/>
  <c r="AH35" i="84"/>
  <c r="AQ35" i="84" s="1"/>
  <c r="AR33" i="40"/>
  <c r="AH34" i="78"/>
  <c r="AQ34" i="78" s="1"/>
  <c r="X36" i="96"/>
  <c r="Y36" i="96"/>
  <c r="AH34" i="40"/>
  <c r="AQ34" i="40" s="1"/>
  <c r="AI34" i="39"/>
  <c r="AN34" i="39"/>
  <c r="AH34" i="73"/>
  <c r="AQ34" i="73" s="1"/>
  <c r="AR34" i="31"/>
  <c r="AH33" i="83"/>
  <c r="AQ33" i="83" s="1"/>
  <c r="X34" i="75"/>
  <c r="Y34" i="75"/>
  <c r="AH34" i="41"/>
  <c r="AQ34" i="41" s="1"/>
  <c r="AN33" i="80"/>
  <c r="AI33" i="80"/>
  <c r="W33" i="33"/>
  <c r="AG32" i="33"/>
  <c r="AP32" i="33" s="1"/>
  <c r="AF32" i="33"/>
  <c r="AO32" i="33" s="1"/>
  <c r="AE32" i="33"/>
  <c r="AN32" i="76"/>
  <c r="AI32" i="76"/>
  <c r="AN33" i="45"/>
  <c r="AI33" i="45"/>
  <c r="AN33" i="86"/>
  <c r="AI33" i="86"/>
  <c r="AR32" i="87"/>
  <c r="AR32" i="36"/>
  <c r="AR34" i="46"/>
  <c r="Y36" i="48"/>
  <c r="X36" i="48"/>
  <c r="AN33" i="44"/>
  <c r="AI33" i="44"/>
  <c r="Y35" i="27"/>
  <c r="X35" i="27"/>
  <c r="Z33" i="83"/>
  <c r="AE34" i="88"/>
  <c r="W35" i="88"/>
  <c r="AG34" i="88"/>
  <c r="AP34" i="88" s="1"/>
  <c r="AF34" i="88"/>
  <c r="AO34" i="88" s="1"/>
  <c r="AN33" i="43"/>
  <c r="AI33" i="43"/>
  <c r="AI34" i="32"/>
  <c r="AN34" i="32"/>
  <c r="AE33" i="77"/>
  <c r="W34" i="77"/>
  <c r="AG33" i="77"/>
  <c r="AP33" i="77" s="1"/>
  <c r="AF33" i="77"/>
  <c r="AO33" i="77" s="1"/>
  <c r="Z34" i="78"/>
  <c r="AR31" i="28"/>
  <c r="W35" i="25"/>
  <c r="AG34" i="25"/>
  <c r="AP34" i="25" s="1"/>
  <c r="AF34" i="25"/>
  <c r="AO34" i="25" s="1"/>
  <c r="AE34" i="25"/>
  <c r="Y34" i="43"/>
  <c r="Z34" i="43" s="1"/>
  <c r="X34" i="43"/>
  <c r="Y34" i="45"/>
  <c r="X34" i="45"/>
  <c r="AI33" i="34"/>
  <c r="AN33" i="34"/>
  <c r="Z35" i="32"/>
  <c r="X35" i="32"/>
  <c r="Y35" i="32"/>
  <c r="Y36" i="82"/>
  <c r="X36" i="82"/>
  <c r="Z36" i="82" s="1"/>
  <c r="X35" i="35"/>
  <c r="Y35" i="35"/>
  <c r="AR32" i="91"/>
  <c r="X33" i="76"/>
  <c r="Y33" i="76"/>
  <c r="AR34" i="84"/>
  <c r="AF34" i="79"/>
  <c r="AO34" i="79" s="1"/>
  <c r="AE34" i="79"/>
  <c r="W35" i="79"/>
  <c r="AG34" i="79"/>
  <c r="AP34" i="79" s="1"/>
  <c r="Z34" i="40"/>
  <c r="AH35" i="26"/>
  <c r="AQ35" i="26" s="1"/>
  <c r="Z34" i="73"/>
  <c r="AN34" i="47"/>
  <c r="AI34" i="47"/>
  <c r="AH35" i="31"/>
  <c r="AQ35" i="31" s="1"/>
  <c r="AH35" i="92"/>
  <c r="AQ35" i="92" s="1"/>
  <c r="AH33" i="36"/>
  <c r="AQ33" i="36" s="1"/>
  <c r="Z35" i="84"/>
  <c r="AH35" i="46"/>
  <c r="AQ35" i="46" s="1"/>
  <c r="AH34" i="90"/>
  <c r="AQ34" i="90" s="1"/>
  <c r="W34" i="93"/>
  <c r="AG33" i="93"/>
  <c r="AP33" i="93" s="1"/>
  <c r="AF33" i="93"/>
  <c r="AO33" i="93" s="1"/>
  <c r="AE33" i="93"/>
  <c r="AF32" i="81"/>
  <c r="AO32" i="81" s="1"/>
  <c r="AG32" i="81"/>
  <c r="AP32" i="81" s="1"/>
  <c r="W33" i="81"/>
  <c r="AE32" i="81"/>
  <c r="W33" i="85"/>
  <c r="AG32" i="85"/>
  <c r="AP32" i="85" s="1"/>
  <c r="AF32" i="85"/>
  <c r="AO32" i="85" s="1"/>
  <c r="AE32" i="85"/>
  <c r="Z35" i="46"/>
  <c r="AR33" i="38"/>
  <c r="AF35" i="37"/>
  <c r="AO35" i="37" s="1"/>
  <c r="AE35" i="37"/>
  <c r="W36" i="37"/>
  <c r="AG35" i="37"/>
  <c r="AP35" i="37" s="1"/>
  <c r="Z34" i="90"/>
  <c r="AR33" i="94"/>
  <c r="AH33" i="77"/>
  <c r="AQ33" i="77" s="1"/>
  <c r="AF35" i="30"/>
  <c r="AO35" i="30" s="1"/>
  <c r="AE35" i="30"/>
  <c r="W36" i="30"/>
  <c r="AG35" i="30"/>
  <c r="AP35" i="30" s="1"/>
  <c r="AN35" i="96"/>
  <c r="AI35" i="96"/>
  <c r="AE33" i="74"/>
  <c r="AG33" i="74"/>
  <c r="AP33" i="74" s="1"/>
  <c r="AF33" i="74"/>
  <c r="AO33" i="74" s="1"/>
  <c r="W34" i="74"/>
  <c r="AR33" i="90"/>
  <c r="AH34" i="38"/>
  <c r="AQ34" i="38" s="1"/>
  <c r="X35" i="39"/>
  <c r="Y35" i="39"/>
  <c r="AI35" i="48"/>
  <c r="AN35" i="48"/>
  <c r="Z35" i="26"/>
  <c r="AR34" i="42"/>
  <c r="AI33" i="75"/>
  <c r="AN33" i="75"/>
  <c r="AH32" i="28"/>
  <c r="AQ32" i="28" s="1"/>
  <c r="Z35" i="31"/>
  <c r="AH33" i="87"/>
  <c r="AQ33" i="87" s="1"/>
  <c r="Z34" i="41"/>
  <c r="Y34" i="34"/>
  <c r="X34" i="34"/>
  <c r="AH35" i="42"/>
  <c r="AQ35" i="42" s="1"/>
  <c r="AH33" i="91"/>
  <c r="AQ33" i="91" s="1"/>
  <c r="AR32" i="77"/>
  <c r="AH34" i="88"/>
  <c r="AQ34" i="88" s="1"/>
  <c r="W33" i="89"/>
  <c r="AG32" i="89"/>
  <c r="AP32" i="89" s="1"/>
  <c r="AF32" i="89"/>
  <c r="AO32" i="89" s="1"/>
  <c r="AE32" i="89"/>
  <c r="X34" i="80"/>
  <c r="Y34" i="80"/>
  <c r="AR33" i="73"/>
  <c r="X34" i="86"/>
  <c r="Y34" i="86"/>
  <c r="AI35" i="82"/>
  <c r="AN35" i="82"/>
  <c r="AI34" i="35"/>
  <c r="AN34" i="35"/>
  <c r="W35" i="29"/>
  <c r="AG34" i="29"/>
  <c r="AP34" i="29" s="1"/>
  <c r="AF34" i="29"/>
  <c r="AO34" i="29" s="1"/>
  <c r="AE34" i="29"/>
  <c r="AR33" i="88"/>
  <c r="X34" i="95"/>
  <c r="Y34" i="95"/>
  <c r="AR32" i="83"/>
  <c r="Y34" i="44"/>
  <c r="X34" i="44"/>
  <c r="AN34" i="27"/>
  <c r="AI34" i="27"/>
  <c r="AR33" i="41"/>
  <c r="AH34" i="94"/>
  <c r="AQ34" i="94" s="1"/>
  <c r="AE33" i="91" l="1"/>
  <c r="AG34" i="94"/>
  <c r="AP34" i="94" s="1"/>
  <c r="AG35" i="92"/>
  <c r="AP35" i="92" s="1"/>
  <c r="W33" i="28"/>
  <c r="Z35" i="35"/>
  <c r="Z34" i="75"/>
  <c r="AE33" i="36"/>
  <c r="Z34" i="44"/>
  <c r="Z34" i="80"/>
  <c r="W35" i="80" s="1"/>
  <c r="W34" i="36"/>
  <c r="AF34" i="94"/>
  <c r="AO34" i="94" s="1"/>
  <c r="AE32" i="28"/>
  <c r="Z36" i="48"/>
  <c r="Z34" i="95"/>
  <c r="AE34" i="95" s="1"/>
  <c r="AE35" i="92"/>
  <c r="AE34" i="94"/>
  <c r="W34" i="87"/>
  <c r="AE33" i="87"/>
  <c r="Z35" i="39"/>
  <c r="AE35" i="39" s="1"/>
  <c r="AF33" i="36"/>
  <c r="AO33" i="36" s="1"/>
  <c r="AF33" i="87"/>
  <c r="AO33" i="87" s="1"/>
  <c r="AF34" i="95"/>
  <c r="AO34" i="95" s="1"/>
  <c r="AG34" i="95"/>
  <c r="AP34" i="95" s="1"/>
  <c r="W36" i="39"/>
  <c r="AG35" i="39"/>
  <c r="AP35" i="39" s="1"/>
  <c r="AF35" i="39"/>
  <c r="AO35" i="39" s="1"/>
  <c r="Y35" i="29"/>
  <c r="X35" i="29"/>
  <c r="AH34" i="80"/>
  <c r="AQ34" i="80" s="1"/>
  <c r="AH34" i="34"/>
  <c r="AQ34" i="34" s="1"/>
  <c r="AI33" i="74"/>
  <c r="AN33" i="74"/>
  <c r="AI35" i="30"/>
  <c r="AN35" i="30"/>
  <c r="Y36" i="37"/>
  <c r="X36" i="37"/>
  <c r="Y33" i="81"/>
  <c r="X33" i="81"/>
  <c r="AR33" i="34"/>
  <c r="AF34" i="43"/>
  <c r="AO34" i="43" s="1"/>
  <c r="AE34" i="43"/>
  <c r="W35" i="43"/>
  <c r="AG34" i="43"/>
  <c r="AP34" i="43" s="1"/>
  <c r="AH35" i="27"/>
  <c r="AQ35" i="27" s="1"/>
  <c r="AR32" i="76"/>
  <c r="AR34" i="39"/>
  <c r="X36" i="92"/>
  <c r="Y36" i="92"/>
  <c r="AH34" i="86"/>
  <c r="AQ34" i="86" s="1"/>
  <c r="AE34" i="80"/>
  <c r="AF34" i="80"/>
  <c r="AO34" i="80" s="1"/>
  <c r="W36" i="26"/>
  <c r="AG35" i="26"/>
  <c r="AP35" i="26" s="1"/>
  <c r="AF35" i="26"/>
  <c r="AO35" i="26" s="1"/>
  <c r="AE35" i="26"/>
  <c r="AR35" i="96"/>
  <c r="AN35" i="37"/>
  <c r="AI35" i="37"/>
  <c r="AN32" i="85"/>
  <c r="AI32" i="85"/>
  <c r="Y34" i="93"/>
  <c r="X34" i="93"/>
  <c r="W36" i="84"/>
  <c r="AG35" i="84"/>
  <c r="AP35" i="84" s="1"/>
  <c r="AF35" i="84"/>
  <c r="AO35" i="84" s="1"/>
  <c r="AE35" i="84"/>
  <c r="AE34" i="73"/>
  <c r="W35" i="73"/>
  <c r="AG34" i="73"/>
  <c r="AP34" i="73" s="1"/>
  <c r="AF34" i="73"/>
  <c r="AO34" i="73" s="1"/>
  <c r="W35" i="40"/>
  <c r="AG34" i="40"/>
  <c r="AP34" i="40" s="1"/>
  <c r="AF34" i="40"/>
  <c r="AO34" i="40" s="1"/>
  <c r="AE34" i="40"/>
  <c r="W37" i="82"/>
  <c r="AG36" i="82"/>
  <c r="AP36" i="82" s="1"/>
  <c r="AF36" i="82"/>
  <c r="AO36" i="82" s="1"/>
  <c r="AE36" i="82"/>
  <c r="AH34" i="45"/>
  <c r="AQ34" i="45" s="1"/>
  <c r="AI34" i="25"/>
  <c r="AN34" i="25"/>
  <c r="AI33" i="77"/>
  <c r="AN33" i="77"/>
  <c r="W37" i="48"/>
  <c r="AG36" i="48"/>
  <c r="AP36" i="48" s="1"/>
  <c r="AF36" i="48"/>
  <c r="AO36" i="48" s="1"/>
  <c r="AE36" i="48"/>
  <c r="AR33" i="80"/>
  <c r="AH36" i="96"/>
  <c r="AQ36" i="96" s="1"/>
  <c r="AI35" i="42"/>
  <c r="AN35" i="42"/>
  <c r="AN34" i="94"/>
  <c r="AI34" i="94"/>
  <c r="AN33" i="91"/>
  <c r="AI33" i="91"/>
  <c r="AF34" i="44"/>
  <c r="AO34" i="44" s="1"/>
  <c r="AE34" i="44"/>
  <c r="W35" i="44"/>
  <c r="AG34" i="44"/>
  <c r="AP34" i="44" s="1"/>
  <c r="Z34" i="86"/>
  <c r="AI32" i="89"/>
  <c r="AN32" i="89"/>
  <c r="Z34" i="34"/>
  <c r="Y34" i="74"/>
  <c r="X34" i="74"/>
  <c r="W35" i="78"/>
  <c r="AG34" i="78"/>
  <c r="AP34" i="78" s="1"/>
  <c r="AF34" i="78"/>
  <c r="AO34" i="78" s="1"/>
  <c r="AE34" i="78"/>
  <c r="X35" i="88"/>
  <c r="Y35" i="88"/>
  <c r="Z35" i="27"/>
  <c r="AR33" i="86"/>
  <c r="AI32" i="33"/>
  <c r="AN32" i="33"/>
  <c r="Z36" i="96"/>
  <c r="X35" i="38"/>
  <c r="Y35" i="38"/>
  <c r="X36" i="42"/>
  <c r="Y36" i="42"/>
  <c r="AI35" i="92"/>
  <c r="AN35" i="92"/>
  <c r="X34" i="36"/>
  <c r="Z34" i="36" s="1"/>
  <c r="Y34" i="36"/>
  <c r="AN33" i="87"/>
  <c r="AI33" i="87"/>
  <c r="AR34" i="27"/>
  <c r="AI34" i="29"/>
  <c r="AN34" i="29"/>
  <c r="AR34" i="35"/>
  <c r="W35" i="41"/>
  <c r="AG34" i="41"/>
  <c r="AP34" i="41" s="1"/>
  <c r="AF34" i="41"/>
  <c r="AO34" i="41" s="1"/>
  <c r="AE34" i="41"/>
  <c r="AF35" i="31"/>
  <c r="AO35" i="31" s="1"/>
  <c r="W36" i="31"/>
  <c r="AE35" i="31"/>
  <c r="AG35" i="31"/>
  <c r="AP35" i="31" s="1"/>
  <c r="AR35" i="48"/>
  <c r="W35" i="90"/>
  <c r="AG34" i="90"/>
  <c r="AP34" i="90" s="1"/>
  <c r="AF34" i="90"/>
  <c r="AO34" i="90" s="1"/>
  <c r="AE34" i="90"/>
  <c r="X35" i="79"/>
  <c r="Z35" i="79" s="1"/>
  <c r="Y35" i="79"/>
  <c r="AH35" i="35"/>
  <c r="AQ35" i="35" s="1"/>
  <c r="AH35" i="32"/>
  <c r="AQ35" i="32" s="1"/>
  <c r="Z34" i="45"/>
  <c r="AR34" i="32"/>
  <c r="AR33" i="44"/>
  <c r="AH34" i="75"/>
  <c r="AQ34" i="75" s="1"/>
  <c r="Y33" i="28"/>
  <c r="X33" i="28"/>
  <c r="AR33" i="75"/>
  <c r="Y36" i="30"/>
  <c r="X36" i="30"/>
  <c r="Z36" i="30" s="1"/>
  <c r="X33" i="85"/>
  <c r="Y33" i="85"/>
  <c r="AI33" i="93"/>
  <c r="AN33" i="93"/>
  <c r="AH33" i="76"/>
  <c r="AQ33" i="76" s="1"/>
  <c r="W36" i="35"/>
  <c r="AG35" i="35"/>
  <c r="AP35" i="35" s="1"/>
  <c r="AF35" i="35"/>
  <c r="AO35" i="35" s="1"/>
  <c r="AE35" i="35"/>
  <c r="W36" i="32"/>
  <c r="AG35" i="32"/>
  <c r="AP35" i="32" s="1"/>
  <c r="AF35" i="32"/>
  <c r="AO35" i="32" s="1"/>
  <c r="AE35" i="32"/>
  <c r="AH34" i="43"/>
  <c r="AQ34" i="43" s="1"/>
  <c r="Y35" i="25"/>
  <c r="X35" i="25"/>
  <c r="AR33" i="43"/>
  <c r="AI34" i="88"/>
  <c r="AN34" i="88"/>
  <c r="AR33" i="45"/>
  <c r="W35" i="75"/>
  <c r="AG34" i="75"/>
  <c r="AP34" i="75" s="1"/>
  <c r="AF34" i="75"/>
  <c r="AO34" i="75" s="1"/>
  <c r="AE34" i="75"/>
  <c r="AH35" i="47"/>
  <c r="AQ35" i="47" s="1"/>
  <c r="AR33" i="95"/>
  <c r="Y35" i="94"/>
  <c r="X35" i="94"/>
  <c r="AH34" i="44"/>
  <c r="AQ34" i="44" s="1"/>
  <c r="AH34" i="95"/>
  <c r="AQ34" i="95" s="1"/>
  <c r="AR35" i="82"/>
  <c r="Y33" i="89"/>
  <c r="X33" i="89"/>
  <c r="AH35" i="39"/>
  <c r="AQ35" i="39" s="1"/>
  <c r="AF35" i="46"/>
  <c r="AO35" i="46" s="1"/>
  <c r="AG35" i="46"/>
  <c r="AP35" i="46" s="1"/>
  <c r="W36" i="46"/>
  <c r="AE35" i="46"/>
  <c r="AI32" i="81"/>
  <c r="AN32" i="81"/>
  <c r="AR34" i="47"/>
  <c r="AI34" i="79"/>
  <c r="AN34" i="79"/>
  <c r="Z33" i="76"/>
  <c r="AH36" i="82"/>
  <c r="AQ36" i="82" s="1"/>
  <c r="Y34" i="77"/>
  <c r="X34" i="77"/>
  <c r="W34" i="83"/>
  <c r="AG33" i="83"/>
  <c r="AP33" i="83" s="1"/>
  <c r="AF33" i="83"/>
  <c r="AO33" i="83" s="1"/>
  <c r="AE33" i="83"/>
  <c r="AH36" i="48"/>
  <c r="AQ36" i="48" s="1"/>
  <c r="Y33" i="33"/>
  <c r="X33" i="33"/>
  <c r="Z35" i="47"/>
  <c r="AN34" i="38"/>
  <c r="AI34" i="38"/>
  <c r="AN33" i="36"/>
  <c r="AI33" i="36"/>
  <c r="X34" i="91"/>
  <c r="Z34" i="91" s="1"/>
  <c r="Y34" i="91"/>
  <c r="AI32" i="28"/>
  <c r="AN32" i="28"/>
  <c r="X34" i="87"/>
  <c r="Y34" i="87"/>
  <c r="Z36" i="92" l="1"/>
  <c r="Z35" i="38"/>
  <c r="Z36" i="42"/>
  <c r="Z35" i="88"/>
  <c r="AG34" i="80"/>
  <c r="AP34" i="80" s="1"/>
  <c r="W35" i="95"/>
  <c r="Z34" i="77"/>
  <c r="Z35" i="25"/>
  <c r="Z35" i="94"/>
  <c r="AF35" i="94" s="1"/>
  <c r="AO35" i="94" s="1"/>
  <c r="Z33" i="28"/>
  <c r="AF33" i="28" s="1"/>
  <c r="AO33" i="28" s="1"/>
  <c r="Z34" i="93"/>
  <c r="W35" i="93" s="1"/>
  <c r="Z35" i="29"/>
  <c r="AG35" i="29" s="1"/>
  <c r="AP35" i="29" s="1"/>
  <c r="Z33" i="89"/>
  <c r="AE33" i="89" s="1"/>
  <c r="W36" i="94"/>
  <c r="AG35" i="94"/>
  <c r="AP35" i="94" s="1"/>
  <c r="W36" i="29"/>
  <c r="AE35" i="29"/>
  <c r="W37" i="92"/>
  <c r="AG36" i="92"/>
  <c r="AP36" i="92" s="1"/>
  <c r="AF36" i="92"/>
  <c r="AO36" i="92" s="1"/>
  <c r="AE36" i="92"/>
  <c r="W34" i="28"/>
  <c r="AG33" i="28"/>
  <c r="AP33" i="28" s="1"/>
  <c r="W37" i="30"/>
  <c r="AG36" i="30"/>
  <c r="AP36" i="30" s="1"/>
  <c r="AF36" i="30"/>
  <c r="AO36" i="30" s="1"/>
  <c r="AE36" i="30"/>
  <c r="AH34" i="87"/>
  <c r="AQ34" i="87" s="1"/>
  <c r="Z34" i="87"/>
  <c r="AR33" i="36"/>
  <c r="AH34" i="77"/>
  <c r="AQ34" i="77" s="1"/>
  <c r="AN34" i="90"/>
  <c r="AI34" i="90"/>
  <c r="AI34" i="41"/>
  <c r="AN34" i="41"/>
  <c r="AE36" i="96"/>
  <c r="AF36" i="96"/>
  <c r="AO36" i="96" s="1"/>
  <c r="W37" i="96"/>
  <c r="AG36" i="96"/>
  <c r="AP36" i="96" s="1"/>
  <c r="AI34" i="44"/>
  <c r="AN34" i="44"/>
  <c r="X37" i="48"/>
  <c r="Y37" i="48"/>
  <c r="Y36" i="84"/>
  <c r="X36" i="84"/>
  <c r="AR35" i="37"/>
  <c r="Y35" i="80"/>
  <c r="X35" i="80"/>
  <c r="AG34" i="91"/>
  <c r="AP34" i="91" s="1"/>
  <c r="AF34" i="91"/>
  <c r="AO34" i="91" s="1"/>
  <c r="W35" i="91"/>
  <c r="AE34" i="91"/>
  <c r="AH33" i="33"/>
  <c r="AQ33" i="33" s="1"/>
  <c r="AR35" i="92"/>
  <c r="AE35" i="38"/>
  <c r="W36" i="38"/>
  <c r="AG35" i="38"/>
  <c r="AP35" i="38" s="1"/>
  <c r="AF35" i="38"/>
  <c r="AO35" i="38" s="1"/>
  <c r="W35" i="34"/>
  <c r="AG34" i="34"/>
  <c r="AP34" i="34" s="1"/>
  <c r="AF34" i="34"/>
  <c r="AO34" i="34" s="1"/>
  <c r="AE34" i="34"/>
  <c r="AI36" i="82"/>
  <c r="AN36" i="82"/>
  <c r="AH36" i="37"/>
  <c r="AQ36" i="37" s="1"/>
  <c r="AR33" i="74"/>
  <c r="Y36" i="39"/>
  <c r="X36" i="39"/>
  <c r="Z36" i="39" s="1"/>
  <c r="Z33" i="33"/>
  <c r="AI33" i="83"/>
  <c r="AN33" i="83"/>
  <c r="AH33" i="89"/>
  <c r="AQ33" i="89" s="1"/>
  <c r="AH35" i="25"/>
  <c r="AQ35" i="25" s="1"/>
  <c r="Y36" i="32"/>
  <c r="X36" i="32"/>
  <c r="AR33" i="93"/>
  <c r="AH36" i="42"/>
  <c r="AQ36" i="42" s="1"/>
  <c r="AH35" i="88"/>
  <c r="AQ35" i="88" s="1"/>
  <c r="Y35" i="78"/>
  <c r="X35" i="78"/>
  <c r="AR32" i="89"/>
  <c r="AR35" i="42"/>
  <c r="Y35" i="40"/>
  <c r="X35" i="40"/>
  <c r="AI34" i="73"/>
  <c r="AN34" i="73"/>
  <c r="AH34" i="93"/>
  <c r="AQ34" i="93" s="1"/>
  <c r="X36" i="26"/>
  <c r="Y36" i="26"/>
  <c r="AI34" i="80"/>
  <c r="AN34" i="80"/>
  <c r="Z36" i="37"/>
  <c r="Y35" i="75"/>
  <c r="X35" i="75"/>
  <c r="X36" i="35"/>
  <c r="Y36" i="35"/>
  <c r="AH36" i="30"/>
  <c r="AQ36" i="30" s="1"/>
  <c r="W36" i="79"/>
  <c r="AG35" i="79"/>
  <c r="AP35" i="79" s="1"/>
  <c r="AF35" i="79"/>
  <c r="AO35" i="79" s="1"/>
  <c r="AE35" i="79"/>
  <c r="AR33" i="87"/>
  <c r="AF35" i="27"/>
  <c r="AO35" i="27" s="1"/>
  <c r="AE35" i="27"/>
  <c r="W36" i="27"/>
  <c r="AG35" i="27"/>
  <c r="AP35" i="27" s="1"/>
  <c r="AR32" i="28"/>
  <c r="W35" i="77"/>
  <c r="AG34" i="77"/>
  <c r="AP34" i="77" s="1"/>
  <c r="AF34" i="77"/>
  <c r="AO34" i="77" s="1"/>
  <c r="AE34" i="77"/>
  <c r="AE33" i="76"/>
  <c r="W34" i="76"/>
  <c r="AG33" i="76"/>
  <c r="AP33" i="76" s="1"/>
  <c r="AF33" i="76"/>
  <c r="AO33" i="76" s="1"/>
  <c r="AR32" i="81"/>
  <c r="AI34" i="75"/>
  <c r="AN34" i="75"/>
  <c r="AI35" i="35"/>
  <c r="AN35" i="35"/>
  <c r="AR34" i="29"/>
  <c r="AH34" i="36"/>
  <c r="AQ34" i="36" s="1"/>
  <c r="W37" i="42"/>
  <c r="AG36" i="42"/>
  <c r="AP36" i="42" s="1"/>
  <c r="AF36" i="42"/>
  <c r="AO36" i="42" s="1"/>
  <c r="AE36" i="42"/>
  <c r="AR32" i="33"/>
  <c r="W36" i="88"/>
  <c r="AG35" i="88"/>
  <c r="AP35" i="88" s="1"/>
  <c r="AF35" i="88"/>
  <c r="AO35" i="88" s="1"/>
  <c r="AE35" i="88"/>
  <c r="AH34" i="74"/>
  <c r="AQ34" i="74" s="1"/>
  <c r="AE34" i="86"/>
  <c r="AF34" i="86"/>
  <c r="AO34" i="86" s="1"/>
  <c r="AG34" i="86"/>
  <c r="AP34" i="86" s="1"/>
  <c r="W35" i="86"/>
  <c r="AR33" i="91"/>
  <c r="X37" i="82"/>
  <c r="Y37" i="82"/>
  <c r="AN35" i="84"/>
  <c r="AI35" i="84"/>
  <c r="AH36" i="92"/>
  <c r="AQ36" i="92" s="1"/>
  <c r="Y35" i="43"/>
  <c r="X35" i="43"/>
  <c r="AH33" i="81"/>
  <c r="AQ33" i="81" s="1"/>
  <c r="AN35" i="39"/>
  <c r="AI35" i="39"/>
  <c r="X35" i="95"/>
  <c r="Y35" i="95"/>
  <c r="Z35" i="95" s="1"/>
  <c r="AR34" i="25"/>
  <c r="AI35" i="46"/>
  <c r="AN35" i="46"/>
  <c r="W36" i="25"/>
  <c r="AG35" i="25"/>
  <c r="AP35" i="25" s="1"/>
  <c r="AF35" i="25"/>
  <c r="AO35" i="25" s="1"/>
  <c r="AE35" i="25"/>
  <c r="AH33" i="85"/>
  <c r="AQ33" i="85" s="1"/>
  <c r="AN35" i="31"/>
  <c r="AI35" i="31"/>
  <c r="X35" i="41"/>
  <c r="Y35" i="41"/>
  <c r="AF34" i="36"/>
  <c r="AO34" i="36" s="1"/>
  <c r="AE34" i="36"/>
  <c r="W35" i="36"/>
  <c r="AG34" i="36"/>
  <c r="AP34" i="36" s="1"/>
  <c r="AI36" i="48"/>
  <c r="AN36" i="48"/>
  <c r="AR33" i="77"/>
  <c r="AR35" i="30"/>
  <c r="AN34" i="95"/>
  <c r="AI34" i="95"/>
  <c r="X35" i="73"/>
  <c r="Y35" i="73"/>
  <c r="AR34" i="38"/>
  <c r="AH34" i="91"/>
  <c r="AQ34" i="91" s="1"/>
  <c r="AE35" i="47"/>
  <c r="W36" i="47"/>
  <c r="AG35" i="47"/>
  <c r="AP35" i="47" s="1"/>
  <c r="AF35" i="47"/>
  <c r="AO35" i="47" s="1"/>
  <c r="Y34" i="83"/>
  <c r="X34" i="83"/>
  <c r="AR34" i="79"/>
  <c r="Y36" i="46"/>
  <c r="X36" i="46"/>
  <c r="AH35" i="94"/>
  <c r="AQ35" i="94" s="1"/>
  <c r="AR34" i="88"/>
  <c r="AN35" i="32"/>
  <c r="AI35" i="32"/>
  <c r="Z33" i="85"/>
  <c r="AH33" i="28"/>
  <c r="AQ33" i="28" s="1"/>
  <c r="AF34" i="45"/>
  <c r="AO34" i="45" s="1"/>
  <c r="AG34" i="45"/>
  <c r="AP34" i="45" s="1"/>
  <c r="W35" i="45"/>
  <c r="AE34" i="45"/>
  <c r="AH35" i="79"/>
  <c r="AQ35" i="79" s="1"/>
  <c r="X35" i="90"/>
  <c r="Y35" i="90"/>
  <c r="Y36" i="31"/>
  <c r="X36" i="31"/>
  <c r="AH35" i="38"/>
  <c r="AQ35" i="38" s="1"/>
  <c r="AN34" i="78"/>
  <c r="AI34" i="78"/>
  <c r="Z34" i="74"/>
  <c r="X35" i="44"/>
  <c r="Y35" i="44"/>
  <c r="AR34" i="94"/>
  <c r="AI34" i="40"/>
  <c r="AN34" i="40"/>
  <c r="AR32" i="85"/>
  <c r="AI35" i="26"/>
  <c r="AN35" i="26"/>
  <c r="AI34" i="43"/>
  <c r="AN34" i="43"/>
  <c r="Z33" i="81"/>
  <c r="AH35" i="29"/>
  <c r="AQ35" i="29" s="1"/>
  <c r="AE35" i="94" l="1"/>
  <c r="Z36" i="46"/>
  <c r="AF33" i="89"/>
  <c r="AO33" i="89" s="1"/>
  <c r="AG33" i="89"/>
  <c r="AP33" i="89" s="1"/>
  <c r="Z36" i="35"/>
  <c r="Z37" i="48"/>
  <c r="AF37" i="48" s="1"/>
  <c r="AO37" i="48" s="1"/>
  <c r="AE34" i="93"/>
  <c r="Z35" i="80"/>
  <c r="W36" i="80" s="1"/>
  <c r="AF34" i="93"/>
  <c r="AO34" i="93" s="1"/>
  <c r="Z35" i="41"/>
  <c r="Z35" i="75"/>
  <c r="AF35" i="75" s="1"/>
  <c r="AO35" i="75" s="1"/>
  <c r="Z36" i="26"/>
  <c r="W37" i="26" s="1"/>
  <c r="AE33" i="28"/>
  <c r="AG34" i="93"/>
  <c r="AP34" i="93" s="1"/>
  <c r="Z35" i="44"/>
  <c r="Z36" i="84"/>
  <c r="W34" i="89"/>
  <c r="Y34" i="89" s="1"/>
  <c r="Z35" i="40"/>
  <c r="AF35" i="40" s="1"/>
  <c r="AO35" i="40" s="1"/>
  <c r="AF35" i="29"/>
  <c r="AO35" i="29" s="1"/>
  <c r="Z37" i="82"/>
  <c r="W38" i="82" s="1"/>
  <c r="AG37" i="82"/>
  <c r="AP37" i="82" s="1"/>
  <c r="AE37" i="82"/>
  <c r="AF35" i="80"/>
  <c r="AO35" i="80" s="1"/>
  <c r="AE35" i="80"/>
  <c r="AG35" i="80"/>
  <c r="AP35" i="80" s="1"/>
  <c r="X35" i="45"/>
  <c r="Y35" i="45"/>
  <c r="Z35" i="45" s="1"/>
  <c r="AH34" i="83"/>
  <c r="AQ34" i="83" s="1"/>
  <c r="AH35" i="43"/>
  <c r="AQ35" i="43" s="1"/>
  <c r="Y37" i="42"/>
  <c r="X37" i="42"/>
  <c r="AI33" i="76"/>
  <c r="AN33" i="76"/>
  <c r="X36" i="79"/>
  <c r="Y36" i="79"/>
  <c r="AF36" i="26"/>
  <c r="AO36" i="26" s="1"/>
  <c r="AE36" i="26"/>
  <c r="AH36" i="32"/>
  <c r="AQ36" i="32" s="1"/>
  <c r="AE36" i="39"/>
  <c r="W37" i="39"/>
  <c r="AG36" i="39"/>
  <c r="AP36" i="39" s="1"/>
  <c r="AF36" i="39"/>
  <c r="AO36" i="39" s="1"/>
  <c r="W38" i="48"/>
  <c r="AG37" i="48"/>
  <c r="AP37" i="48" s="1"/>
  <c r="AE37" i="48"/>
  <c r="AI33" i="28"/>
  <c r="AN33" i="28"/>
  <c r="X34" i="89"/>
  <c r="AR34" i="43"/>
  <c r="AR34" i="40"/>
  <c r="AR35" i="26"/>
  <c r="AH36" i="31"/>
  <c r="AQ36" i="31" s="1"/>
  <c r="AR34" i="95"/>
  <c r="AH36" i="46"/>
  <c r="AQ36" i="46" s="1"/>
  <c r="AI35" i="47"/>
  <c r="AN35" i="47"/>
  <c r="AR36" i="48"/>
  <c r="AI34" i="86"/>
  <c r="AN34" i="86"/>
  <c r="AI35" i="88"/>
  <c r="AN35" i="88"/>
  <c r="AI34" i="77"/>
  <c r="AN34" i="77"/>
  <c r="AF36" i="37"/>
  <c r="AO36" i="37" s="1"/>
  <c r="AG36" i="37"/>
  <c r="AP36" i="37" s="1"/>
  <c r="AE36" i="37"/>
  <c r="W37" i="37"/>
  <c r="AR34" i="73"/>
  <c r="X35" i="34"/>
  <c r="Y35" i="34"/>
  <c r="AI35" i="38"/>
  <c r="AN35" i="38"/>
  <c r="AH36" i="84"/>
  <c r="AQ36" i="84" s="1"/>
  <c r="AI36" i="96"/>
  <c r="AN36" i="96"/>
  <c r="AF34" i="87"/>
  <c r="AO34" i="87" s="1"/>
  <c r="AE34" i="87"/>
  <c r="W35" i="87"/>
  <c r="AG34" i="87"/>
  <c r="AP34" i="87" s="1"/>
  <c r="AI36" i="30"/>
  <c r="AN36" i="30"/>
  <c r="Y35" i="93"/>
  <c r="X35" i="93"/>
  <c r="W35" i="74"/>
  <c r="AG34" i="74"/>
  <c r="AP34" i="74" s="1"/>
  <c r="AF34" i="74"/>
  <c r="AO34" i="74" s="1"/>
  <c r="AE34" i="74"/>
  <c r="W34" i="81"/>
  <c r="AG33" i="81"/>
  <c r="AP33" i="81" s="1"/>
  <c r="AF33" i="81"/>
  <c r="AO33" i="81" s="1"/>
  <c r="AE33" i="81"/>
  <c r="AH35" i="44"/>
  <c r="AQ35" i="44" s="1"/>
  <c r="Z36" i="31"/>
  <c r="Z34" i="83"/>
  <c r="AH35" i="41"/>
  <c r="AQ35" i="41" s="1"/>
  <c r="Z35" i="43"/>
  <c r="AR35" i="84"/>
  <c r="AN36" i="42"/>
  <c r="AI36" i="42"/>
  <c r="AH36" i="35"/>
  <c r="AQ36" i="35" s="1"/>
  <c r="AH35" i="40"/>
  <c r="AQ35" i="40" s="1"/>
  <c r="Z36" i="32"/>
  <c r="AR33" i="83"/>
  <c r="AH35" i="80"/>
  <c r="AQ35" i="80" s="1"/>
  <c r="AR34" i="44"/>
  <c r="Y37" i="92"/>
  <c r="X37" i="92"/>
  <c r="Z37" i="92" s="1"/>
  <c r="Y36" i="29"/>
  <c r="X36" i="29"/>
  <c r="Y36" i="94"/>
  <c r="X36" i="94"/>
  <c r="W36" i="44"/>
  <c r="AG35" i="44"/>
  <c r="AP35" i="44" s="1"/>
  <c r="AF35" i="44"/>
  <c r="AO35" i="44" s="1"/>
  <c r="AE35" i="44"/>
  <c r="AF33" i="85"/>
  <c r="AO33" i="85" s="1"/>
  <c r="AE33" i="85"/>
  <c r="W34" i="85"/>
  <c r="AG33" i="85"/>
  <c r="AP33" i="85" s="1"/>
  <c r="W37" i="46"/>
  <c r="AG36" i="46"/>
  <c r="AP36" i="46" s="1"/>
  <c r="AF36" i="46"/>
  <c r="AO36" i="46" s="1"/>
  <c r="AE36" i="46"/>
  <c r="Y35" i="36"/>
  <c r="X35" i="36"/>
  <c r="Z35" i="36" s="1"/>
  <c r="W36" i="41"/>
  <c r="AG35" i="41"/>
  <c r="AP35" i="41" s="1"/>
  <c r="AF35" i="41"/>
  <c r="AO35" i="41" s="1"/>
  <c r="AE35" i="41"/>
  <c r="Y36" i="25"/>
  <c r="X36" i="25"/>
  <c r="AH35" i="95"/>
  <c r="AQ35" i="95" s="1"/>
  <c r="X35" i="86"/>
  <c r="Y35" i="86"/>
  <c r="AR35" i="35"/>
  <c r="X36" i="27"/>
  <c r="Y36" i="27"/>
  <c r="AI35" i="79"/>
  <c r="AN35" i="79"/>
  <c r="W37" i="35"/>
  <c r="AG36" i="35"/>
  <c r="AP36" i="35" s="1"/>
  <c r="AF36" i="35"/>
  <c r="AO36" i="35" s="1"/>
  <c r="AE36" i="35"/>
  <c r="AR34" i="80"/>
  <c r="AH35" i="78"/>
  <c r="AQ35" i="78" s="1"/>
  <c r="W34" i="33"/>
  <c r="AG33" i="33"/>
  <c r="AP33" i="33" s="1"/>
  <c r="AF33" i="33"/>
  <c r="AO33" i="33" s="1"/>
  <c r="AE33" i="33"/>
  <c r="AR36" i="82"/>
  <c r="AI34" i="91"/>
  <c r="AN34" i="91"/>
  <c r="AF36" i="84"/>
  <c r="AO36" i="84" s="1"/>
  <c r="AE36" i="84"/>
  <c r="W37" i="84"/>
  <c r="AG36" i="84"/>
  <c r="AP36" i="84" s="1"/>
  <c r="AR34" i="41"/>
  <c r="X34" i="28"/>
  <c r="Y34" i="28"/>
  <c r="AN33" i="89"/>
  <c r="AI33" i="89"/>
  <c r="AR35" i="32"/>
  <c r="AH35" i="73"/>
  <c r="AQ35" i="73" s="1"/>
  <c r="AR35" i="31"/>
  <c r="AG35" i="95"/>
  <c r="AP35" i="95" s="1"/>
  <c r="AF35" i="95"/>
  <c r="AO35" i="95" s="1"/>
  <c r="W36" i="95"/>
  <c r="AE35" i="95"/>
  <c r="X36" i="88"/>
  <c r="Y36" i="88"/>
  <c r="X34" i="76"/>
  <c r="Y34" i="76"/>
  <c r="X35" i="77"/>
  <c r="Y35" i="77"/>
  <c r="AH35" i="75"/>
  <c r="AQ35" i="75" s="1"/>
  <c r="AH36" i="39"/>
  <c r="AQ36" i="39" s="1"/>
  <c r="AI34" i="34"/>
  <c r="AN34" i="34"/>
  <c r="Y35" i="91"/>
  <c r="X35" i="91"/>
  <c r="Y37" i="96"/>
  <c r="X37" i="96"/>
  <c r="AR34" i="90"/>
  <c r="X37" i="30"/>
  <c r="Y37" i="30"/>
  <c r="AN34" i="93"/>
  <c r="AI34" i="93"/>
  <c r="AI35" i="94"/>
  <c r="AN35" i="94"/>
  <c r="AH35" i="90"/>
  <c r="AQ35" i="90" s="1"/>
  <c r="AR34" i="78"/>
  <c r="Z35" i="90"/>
  <c r="AI34" i="45"/>
  <c r="AN34" i="45"/>
  <c r="Y36" i="47"/>
  <c r="X36" i="47"/>
  <c r="Z35" i="73"/>
  <c r="AI34" i="36"/>
  <c r="AN34" i="36"/>
  <c r="AN35" i="25"/>
  <c r="AI35" i="25"/>
  <c r="AR35" i="46"/>
  <c r="AR35" i="39"/>
  <c r="AH37" i="82"/>
  <c r="AQ37" i="82" s="1"/>
  <c r="AR34" i="75"/>
  <c r="AI35" i="27"/>
  <c r="AN35" i="27"/>
  <c r="AH36" i="26"/>
  <c r="AQ36" i="26" s="1"/>
  <c r="Z35" i="78"/>
  <c r="Y36" i="38"/>
  <c r="X36" i="38"/>
  <c r="AH37" i="48"/>
  <c r="AQ37" i="48" s="1"/>
  <c r="AI36" i="92"/>
  <c r="AN36" i="92"/>
  <c r="AN35" i="29"/>
  <c r="AI35" i="29"/>
  <c r="Z36" i="94" l="1"/>
  <c r="Z36" i="79"/>
  <c r="AG36" i="26"/>
  <c r="AP36" i="26" s="1"/>
  <c r="W36" i="75"/>
  <c r="Z34" i="89"/>
  <c r="Z35" i="34"/>
  <c r="Z37" i="96"/>
  <c r="W38" i="96" s="1"/>
  <c r="Z36" i="88"/>
  <c r="AG36" i="88" s="1"/>
  <c r="AP36" i="88" s="1"/>
  <c r="AG35" i="75"/>
  <c r="AP35" i="75" s="1"/>
  <c r="Z37" i="30"/>
  <c r="Z36" i="27"/>
  <c r="AG36" i="27" s="1"/>
  <c r="AP36" i="27" s="1"/>
  <c r="AE35" i="40"/>
  <c r="AG35" i="40"/>
  <c r="AP35" i="40" s="1"/>
  <c r="Z34" i="28"/>
  <c r="W36" i="40"/>
  <c r="Z36" i="29"/>
  <c r="W37" i="29" s="1"/>
  <c r="AE35" i="75"/>
  <c r="Z35" i="77"/>
  <c r="AE35" i="77" s="1"/>
  <c r="AF37" i="82"/>
  <c r="AO37" i="82" s="1"/>
  <c r="Z37" i="42"/>
  <c r="AF37" i="42" s="1"/>
  <c r="AO37" i="42" s="1"/>
  <c r="Z36" i="25"/>
  <c r="W37" i="25" s="1"/>
  <c r="Z36" i="38"/>
  <c r="AG36" i="38" s="1"/>
  <c r="AP36" i="38" s="1"/>
  <c r="AG37" i="96"/>
  <c r="AP37" i="96" s="1"/>
  <c r="AF37" i="96"/>
  <c r="AO37" i="96" s="1"/>
  <c r="AE37" i="96"/>
  <c r="W37" i="79"/>
  <c r="AG36" i="79"/>
  <c r="AP36" i="79" s="1"/>
  <c r="AF36" i="79"/>
  <c r="AO36" i="79" s="1"/>
  <c r="AE36" i="79"/>
  <c r="W37" i="88"/>
  <c r="AF36" i="88"/>
  <c r="AO36" i="88" s="1"/>
  <c r="AE36" i="88"/>
  <c r="W36" i="77"/>
  <c r="AG35" i="77"/>
  <c r="AP35" i="77" s="1"/>
  <c r="AF35" i="77"/>
  <c r="AO35" i="77" s="1"/>
  <c r="W36" i="45"/>
  <c r="AG35" i="45"/>
  <c r="AP35" i="45" s="1"/>
  <c r="AE35" i="45"/>
  <c r="AF35" i="45"/>
  <c r="AO35" i="45" s="1"/>
  <c r="W37" i="38"/>
  <c r="AF34" i="89"/>
  <c r="AO34" i="89" s="1"/>
  <c r="AE34" i="89"/>
  <c r="AG34" i="89"/>
  <c r="AP34" i="89" s="1"/>
  <c r="W35" i="89"/>
  <c r="W37" i="27"/>
  <c r="AF36" i="27"/>
  <c r="AO36" i="27" s="1"/>
  <c r="AE36" i="27"/>
  <c r="AI33" i="85"/>
  <c r="AN33" i="85"/>
  <c r="AE36" i="29"/>
  <c r="AG36" i="29"/>
  <c r="AP36" i="29" s="1"/>
  <c r="AF36" i="29"/>
  <c r="AO36" i="29" s="1"/>
  <c r="W36" i="34"/>
  <c r="AG35" i="34"/>
  <c r="AP35" i="34" s="1"/>
  <c r="AF35" i="34"/>
  <c r="AO35" i="34" s="1"/>
  <c r="AE35" i="34"/>
  <c r="AN37" i="48"/>
  <c r="AI37" i="48"/>
  <c r="X37" i="39"/>
  <c r="Y37" i="39"/>
  <c r="X37" i="26"/>
  <c r="Y37" i="26"/>
  <c r="Y38" i="82"/>
  <c r="X38" i="82"/>
  <c r="AR34" i="91"/>
  <c r="X36" i="41"/>
  <c r="Y36" i="41"/>
  <c r="AR36" i="42"/>
  <c r="W36" i="73"/>
  <c r="AG35" i="73"/>
  <c r="AP35" i="73" s="1"/>
  <c r="AF35" i="73"/>
  <c r="AO35" i="73" s="1"/>
  <c r="AE35" i="73"/>
  <c r="AF35" i="90"/>
  <c r="AO35" i="90" s="1"/>
  <c r="AE35" i="90"/>
  <c r="W36" i="90"/>
  <c r="AG35" i="90"/>
  <c r="AP35" i="90" s="1"/>
  <c r="AR34" i="34"/>
  <c r="AH35" i="77"/>
  <c r="AQ35" i="77" s="1"/>
  <c r="AH36" i="88"/>
  <c r="AQ36" i="88" s="1"/>
  <c r="Y37" i="84"/>
  <c r="X37" i="84"/>
  <c r="Y34" i="33"/>
  <c r="X34" i="33"/>
  <c r="X37" i="35"/>
  <c r="Y37" i="35"/>
  <c r="AH35" i="36"/>
  <c r="AQ35" i="36" s="1"/>
  <c r="AH36" i="94"/>
  <c r="AQ36" i="94" s="1"/>
  <c r="AH37" i="92"/>
  <c r="AQ37" i="92" s="1"/>
  <c r="AF36" i="32"/>
  <c r="AO36" i="32" s="1"/>
  <c r="AE36" i="32"/>
  <c r="W37" i="32"/>
  <c r="AG36" i="32"/>
  <c r="AP36" i="32" s="1"/>
  <c r="X35" i="74"/>
  <c r="Y35" i="74"/>
  <c r="AR36" i="30"/>
  <c r="AR34" i="86"/>
  <c r="AH34" i="89"/>
  <c r="AQ34" i="89" s="1"/>
  <c r="AH36" i="79"/>
  <c r="AQ36" i="79" s="1"/>
  <c r="AH35" i="45"/>
  <c r="AQ35" i="45" s="1"/>
  <c r="AR34" i="36"/>
  <c r="AR35" i="29"/>
  <c r="AE35" i="78"/>
  <c r="W36" i="78"/>
  <c r="AG35" i="78"/>
  <c r="AP35" i="78" s="1"/>
  <c r="AF35" i="78"/>
  <c r="AO35" i="78" s="1"/>
  <c r="AH36" i="47"/>
  <c r="AQ36" i="47" s="1"/>
  <c r="AH37" i="30"/>
  <c r="AQ37" i="30" s="1"/>
  <c r="AH34" i="28"/>
  <c r="AQ34" i="28" s="1"/>
  <c r="Y37" i="46"/>
  <c r="X37" i="46"/>
  <c r="AI35" i="44"/>
  <c r="AN35" i="44"/>
  <c r="AR36" i="96"/>
  <c r="AI36" i="39"/>
  <c r="AN36" i="39"/>
  <c r="AN35" i="75"/>
  <c r="AI35" i="75"/>
  <c r="AN35" i="40"/>
  <c r="AI35" i="40"/>
  <c r="AR34" i="45"/>
  <c r="AR35" i="27"/>
  <c r="AN35" i="41"/>
  <c r="AI35" i="41"/>
  <c r="W36" i="36"/>
  <c r="AG35" i="36"/>
  <c r="AP35" i="36" s="1"/>
  <c r="AF35" i="36"/>
  <c r="AO35" i="36" s="1"/>
  <c r="AE35" i="36"/>
  <c r="W38" i="92"/>
  <c r="AG37" i="92"/>
  <c r="AP37" i="92" s="1"/>
  <c r="AF37" i="92"/>
  <c r="AO37" i="92" s="1"/>
  <c r="AE37" i="92"/>
  <c r="Y34" i="81"/>
  <c r="X34" i="81"/>
  <c r="AH35" i="93"/>
  <c r="AQ35" i="93" s="1"/>
  <c r="X35" i="87"/>
  <c r="Y35" i="87"/>
  <c r="AR35" i="38"/>
  <c r="AR34" i="77"/>
  <c r="X38" i="48"/>
  <c r="Y38" i="48"/>
  <c r="AN36" i="26"/>
  <c r="AI36" i="26"/>
  <c r="AN37" i="82"/>
  <c r="AI37" i="82"/>
  <c r="AH37" i="96"/>
  <c r="AQ37" i="96" s="1"/>
  <c r="AR35" i="25"/>
  <c r="W38" i="30"/>
  <c r="AG37" i="30"/>
  <c r="AP37" i="30" s="1"/>
  <c r="AF37" i="30"/>
  <c r="AO37" i="30" s="1"/>
  <c r="AE37" i="30"/>
  <c r="Z36" i="47"/>
  <c r="AR35" i="94"/>
  <c r="AH34" i="76"/>
  <c r="AQ34" i="76" s="1"/>
  <c r="AI35" i="95"/>
  <c r="AN35" i="95"/>
  <c r="AN33" i="33"/>
  <c r="AI33" i="33"/>
  <c r="AN36" i="35"/>
  <c r="AI36" i="35"/>
  <c r="AH35" i="86"/>
  <c r="AQ35" i="86" s="1"/>
  <c r="AN36" i="46"/>
  <c r="AI36" i="46"/>
  <c r="X34" i="85"/>
  <c r="Y34" i="85"/>
  <c r="AH36" i="29"/>
  <c r="AQ36" i="29" s="1"/>
  <c r="W36" i="43"/>
  <c r="AG35" i="43"/>
  <c r="AP35" i="43" s="1"/>
  <c r="AF35" i="43"/>
  <c r="AO35" i="43" s="1"/>
  <c r="AE35" i="43"/>
  <c r="W35" i="83"/>
  <c r="AG34" i="83"/>
  <c r="AP34" i="83" s="1"/>
  <c r="AF34" i="83"/>
  <c r="AO34" i="83" s="1"/>
  <c r="AE34" i="83"/>
  <c r="AI34" i="74"/>
  <c r="AN34" i="74"/>
  <c r="X37" i="37"/>
  <c r="Y37" i="37"/>
  <c r="AR33" i="28"/>
  <c r="AR33" i="76"/>
  <c r="X36" i="80"/>
  <c r="Y36" i="80"/>
  <c r="AH35" i="91"/>
  <c r="AQ35" i="91" s="1"/>
  <c r="W35" i="28"/>
  <c r="AG34" i="28"/>
  <c r="AP34" i="28" s="1"/>
  <c r="AF34" i="28"/>
  <c r="AO34" i="28" s="1"/>
  <c r="AE34" i="28"/>
  <c r="AN36" i="84"/>
  <c r="AI36" i="84"/>
  <c r="AR35" i="79"/>
  <c r="W37" i="94"/>
  <c r="AG36" i="94"/>
  <c r="AP36" i="94" s="1"/>
  <c r="AE36" i="94"/>
  <c r="AF36" i="94"/>
  <c r="AO36" i="94" s="1"/>
  <c r="AR36" i="92"/>
  <c r="AH36" i="38"/>
  <c r="AQ36" i="38" s="1"/>
  <c r="AR34" i="93"/>
  <c r="Z35" i="91"/>
  <c r="Z34" i="76"/>
  <c r="Y36" i="95"/>
  <c r="X36" i="95"/>
  <c r="AR33" i="89"/>
  <c r="AH36" i="27"/>
  <c r="AQ36" i="27" s="1"/>
  <c r="Z35" i="86"/>
  <c r="AH36" i="25"/>
  <c r="AQ36" i="25" s="1"/>
  <c r="X36" i="44"/>
  <c r="Y36" i="44"/>
  <c r="AF36" i="31"/>
  <c r="AO36" i="31" s="1"/>
  <c r="AG36" i="31"/>
  <c r="AP36" i="31" s="1"/>
  <c r="AE36" i="31"/>
  <c r="W37" i="31"/>
  <c r="AN33" i="81"/>
  <c r="AI33" i="81"/>
  <c r="Z35" i="93"/>
  <c r="AI34" i="87"/>
  <c r="AN34" i="87"/>
  <c r="AH35" i="34"/>
  <c r="AQ35" i="34" s="1"/>
  <c r="AI36" i="37"/>
  <c r="AN36" i="37"/>
  <c r="AR35" i="88"/>
  <c r="AR35" i="47"/>
  <c r="X36" i="75"/>
  <c r="Y36" i="75"/>
  <c r="AH37" i="42"/>
  <c r="AQ37" i="42" s="1"/>
  <c r="AI35" i="80"/>
  <c r="AN35" i="80"/>
  <c r="Y36" i="40"/>
  <c r="X36" i="40"/>
  <c r="Z34" i="81" l="1"/>
  <c r="AG36" i="25"/>
  <c r="AP36" i="25" s="1"/>
  <c r="Z34" i="85"/>
  <c r="AE36" i="38"/>
  <c r="Z36" i="40"/>
  <c r="Z37" i="37"/>
  <c r="AF36" i="38"/>
  <c r="AO36" i="38" s="1"/>
  <c r="AF36" i="25"/>
  <c r="AO36" i="25" s="1"/>
  <c r="W38" i="42"/>
  <c r="Z35" i="74"/>
  <c r="AE36" i="25"/>
  <c r="AG37" i="42"/>
  <c r="AP37" i="42" s="1"/>
  <c r="AE37" i="42"/>
  <c r="Z36" i="44"/>
  <c r="Z38" i="48"/>
  <c r="Z37" i="26"/>
  <c r="Z36" i="75"/>
  <c r="AG36" i="75" s="1"/>
  <c r="AP36" i="75" s="1"/>
  <c r="Z37" i="39"/>
  <c r="AE37" i="39" s="1"/>
  <c r="Z37" i="46"/>
  <c r="W38" i="46" s="1"/>
  <c r="Z38" i="82"/>
  <c r="AE38" i="82" s="1"/>
  <c r="W35" i="85"/>
  <c r="AG34" i="85"/>
  <c r="AP34" i="85" s="1"/>
  <c r="AF34" i="85"/>
  <c r="AO34" i="85" s="1"/>
  <c r="AE34" i="85"/>
  <c r="AE36" i="75"/>
  <c r="W37" i="75"/>
  <c r="AE37" i="46"/>
  <c r="AG37" i="46"/>
  <c r="AP37" i="46" s="1"/>
  <c r="AG38" i="82"/>
  <c r="AP38" i="82" s="1"/>
  <c r="AF35" i="93"/>
  <c r="AO35" i="93" s="1"/>
  <c r="AE35" i="93"/>
  <c r="W36" i="93"/>
  <c r="AG35" i="93"/>
  <c r="AP35" i="93" s="1"/>
  <c r="AR33" i="33"/>
  <c r="AH35" i="87"/>
  <c r="AQ35" i="87" s="1"/>
  <c r="W36" i="74"/>
  <c r="AG35" i="74"/>
  <c r="AP35" i="74" s="1"/>
  <c r="AF35" i="74"/>
  <c r="AO35" i="74" s="1"/>
  <c r="AE35" i="74"/>
  <c r="AH34" i="33"/>
  <c r="AQ34" i="33" s="1"/>
  <c r="AN36" i="88"/>
  <c r="AI36" i="88"/>
  <c r="AR33" i="81"/>
  <c r="Y35" i="83"/>
  <c r="X35" i="83"/>
  <c r="AH34" i="85"/>
  <c r="AQ34" i="85" s="1"/>
  <c r="AN37" i="30"/>
  <c r="AI37" i="30"/>
  <c r="Z35" i="87"/>
  <c r="AH34" i="81"/>
  <c r="AQ34" i="81" s="1"/>
  <c r="AR36" i="39"/>
  <c r="X36" i="90"/>
  <c r="Y36" i="90"/>
  <c r="Z36" i="90" s="1"/>
  <c r="AH36" i="41"/>
  <c r="AQ36" i="41" s="1"/>
  <c r="AI36" i="29"/>
  <c r="AN36" i="29"/>
  <c r="X37" i="27"/>
  <c r="Y37" i="27"/>
  <c r="AN35" i="77"/>
  <c r="AI35" i="77"/>
  <c r="AN36" i="25"/>
  <c r="AI36" i="25"/>
  <c r="AH36" i="95"/>
  <c r="AQ36" i="95" s="1"/>
  <c r="AN34" i="28"/>
  <c r="AI34" i="28"/>
  <c r="AR35" i="80"/>
  <c r="Z36" i="95"/>
  <c r="AR34" i="74"/>
  <c r="AI35" i="43"/>
  <c r="AN35" i="43"/>
  <c r="AR36" i="26"/>
  <c r="X38" i="92"/>
  <c r="Y38" i="92"/>
  <c r="AR35" i="41"/>
  <c r="AR35" i="40"/>
  <c r="Y36" i="78"/>
  <c r="X36" i="78"/>
  <c r="X37" i="32"/>
  <c r="Y37" i="32"/>
  <c r="Z34" i="33"/>
  <c r="Y36" i="73"/>
  <c r="X36" i="73"/>
  <c r="Z36" i="41"/>
  <c r="AR37" i="48"/>
  <c r="Y36" i="34"/>
  <c r="X36" i="34"/>
  <c r="AI36" i="38"/>
  <c r="AN36" i="38"/>
  <c r="X37" i="79"/>
  <c r="Y37" i="79"/>
  <c r="AI37" i="96"/>
  <c r="AN37" i="96"/>
  <c r="X38" i="42"/>
  <c r="Y38" i="42"/>
  <c r="AE36" i="40"/>
  <c r="W37" i="40"/>
  <c r="AG36" i="40"/>
  <c r="AP36" i="40" s="1"/>
  <c r="AF36" i="40"/>
  <c r="AO36" i="40" s="1"/>
  <c r="AH36" i="75"/>
  <c r="AQ36" i="75" s="1"/>
  <c r="AH36" i="44"/>
  <c r="AQ36" i="44" s="1"/>
  <c r="W35" i="76"/>
  <c r="AG34" i="76"/>
  <c r="AP34" i="76" s="1"/>
  <c r="AE34" i="76"/>
  <c r="AF34" i="76"/>
  <c r="AO34" i="76" s="1"/>
  <c r="AI36" i="94"/>
  <c r="AN36" i="94"/>
  <c r="AR36" i="84"/>
  <c r="X35" i="28"/>
  <c r="Y35" i="28"/>
  <c r="Z35" i="28" s="1"/>
  <c r="AN34" i="83"/>
  <c r="AI34" i="83"/>
  <c r="AR36" i="46"/>
  <c r="AR35" i="95"/>
  <c r="AE34" i="81"/>
  <c r="AG34" i="81"/>
  <c r="AP34" i="81" s="1"/>
  <c r="AF34" i="81"/>
  <c r="AO34" i="81" s="1"/>
  <c r="W35" i="81"/>
  <c r="AI35" i="36"/>
  <c r="AN35" i="36"/>
  <c r="AH37" i="84"/>
  <c r="AQ37" i="84" s="1"/>
  <c r="AN35" i="90"/>
  <c r="AI35" i="90"/>
  <c r="AH37" i="26"/>
  <c r="AQ37" i="26" s="1"/>
  <c r="AR33" i="85"/>
  <c r="X35" i="89"/>
  <c r="Y35" i="89"/>
  <c r="Z35" i="89" s="1"/>
  <c r="AN35" i="45"/>
  <c r="AI35" i="45"/>
  <c r="X37" i="88"/>
  <c r="Y37" i="88"/>
  <c r="W38" i="37"/>
  <c r="AE37" i="37"/>
  <c r="AG37" i="37"/>
  <c r="AP37" i="37" s="1"/>
  <c r="AF37" i="37"/>
  <c r="AO37" i="37" s="1"/>
  <c r="AR37" i="82"/>
  <c r="AE38" i="48"/>
  <c r="AG38" i="48"/>
  <c r="AP38" i="48" s="1"/>
  <c r="AF38" i="48"/>
  <c r="AO38" i="48" s="1"/>
  <c r="W39" i="48"/>
  <c r="Y36" i="36"/>
  <c r="X36" i="36"/>
  <c r="Z36" i="36" s="1"/>
  <c r="AH37" i="46"/>
  <c r="AQ37" i="46" s="1"/>
  <c r="AH37" i="39"/>
  <c r="AQ37" i="39" s="1"/>
  <c r="AI34" i="89"/>
  <c r="AN34" i="89"/>
  <c r="AR36" i="37"/>
  <c r="X37" i="31"/>
  <c r="Y37" i="31"/>
  <c r="W37" i="44"/>
  <c r="AG36" i="44"/>
  <c r="AP36" i="44" s="1"/>
  <c r="AF36" i="44"/>
  <c r="AO36" i="44" s="1"/>
  <c r="AE36" i="44"/>
  <c r="W36" i="86"/>
  <c r="AG35" i="86"/>
  <c r="AP35" i="86" s="1"/>
  <c r="AF35" i="86"/>
  <c r="AO35" i="86" s="1"/>
  <c r="AE35" i="86"/>
  <c r="W36" i="91"/>
  <c r="AG35" i="91"/>
  <c r="AP35" i="91" s="1"/>
  <c r="AF35" i="91"/>
  <c r="AO35" i="91" s="1"/>
  <c r="AE35" i="91"/>
  <c r="AR36" i="35"/>
  <c r="X38" i="30"/>
  <c r="Y38" i="30"/>
  <c r="AN37" i="92"/>
  <c r="AI37" i="92"/>
  <c r="AR35" i="75"/>
  <c r="AI35" i="78"/>
  <c r="AN35" i="78"/>
  <c r="AI36" i="32"/>
  <c r="AN36" i="32"/>
  <c r="AH37" i="35"/>
  <c r="AQ37" i="35" s="1"/>
  <c r="AF37" i="26"/>
  <c r="AO37" i="26" s="1"/>
  <c r="AE37" i="26"/>
  <c r="W38" i="26"/>
  <c r="AG37" i="26"/>
  <c r="AP37" i="26" s="1"/>
  <c r="AI36" i="27"/>
  <c r="AN36" i="27"/>
  <c r="X36" i="77"/>
  <c r="Y36" i="77"/>
  <c r="Y37" i="25"/>
  <c r="X37" i="25"/>
  <c r="AN37" i="42"/>
  <c r="AI37" i="42"/>
  <c r="AH36" i="40"/>
  <c r="AQ36" i="40" s="1"/>
  <c r="AH36" i="80"/>
  <c r="AQ36" i="80" s="1"/>
  <c r="AR34" i="87"/>
  <c r="AI36" i="31"/>
  <c r="AN36" i="31"/>
  <c r="Y37" i="94"/>
  <c r="X37" i="94"/>
  <c r="Z36" i="80"/>
  <c r="AH37" i="37"/>
  <c r="AQ37" i="37" s="1"/>
  <c r="X36" i="43"/>
  <c r="Y36" i="43"/>
  <c r="W37" i="47"/>
  <c r="AG36" i="47"/>
  <c r="AP36" i="47" s="1"/>
  <c r="AF36" i="47"/>
  <c r="AO36" i="47" s="1"/>
  <c r="AE36" i="47"/>
  <c r="AH38" i="48"/>
  <c r="AQ38" i="48" s="1"/>
  <c r="AR35" i="44"/>
  <c r="AH35" i="74"/>
  <c r="AQ35" i="74" s="1"/>
  <c r="Z37" i="35"/>
  <c r="Z37" i="84"/>
  <c r="AI35" i="73"/>
  <c r="AN35" i="73"/>
  <c r="AH38" i="82"/>
  <c r="AQ38" i="82" s="1"/>
  <c r="AN35" i="34"/>
  <c r="AI35" i="34"/>
  <c r="X37" i="29"/>
  <c r="Y37" i="29"/>
  <c r="Y37" i="38"/>
  <c r="X37" i="38"/>
  <c r="Y36" i="45"/>
  <c r="X36" i="45"/>
  <c r="AN36" i="79"/>
  <c r="AI36" i="79"/>
  <c r="Y38" i="96"/>
  <c r="X38" i="96"/>
  <c r="Z38" i="92" l="1"/>
  <c r="AF36" i="75"/>
  <c r="AO36" i="75" s="1"/>
  <c r="AF37" i="39"/>
  <c r="AO37" i="39" s="1"/>
  <c r="Z36" i="77"/>
  <c r="W37" i="77" s="1"/>
  <c r="AG37" i="39"/>
  <c r="AP37" i="39" s="1"/>
  <c r="Z38" i="96"/>
  <c r="W38" i="39"/>
  <c r="Z36" i="43"/>
  <c r="W39" i="82"/>
  <c r="AF38" i="82"/>
  <c r="AO38" i="82" s="1"/>
  <c r="Z38" i="42"/>
  <c r="Z38" i="30"/>
  <c r="AF37" i="46"/>
  <c r="AO37" i="46" s="1"/>
  <c r="Z37" i="38"/>
  <c r="AF37" i="38" s="1"/>
  <c r="AO37" i="38" s="1"/>
  <c r="W38" i="38"/>
  <c r="AG37" i="38"/>
  <c r="AP37" i="38" s="1"/>
  <c r="W36" i="89"/>
  <c r="AG35" i="89"/>
  <c r="AP35" i="89" s="1"/>
  <c r="AF35" i="89"/>
  <c r="AO35" i="89" s="1"/>
  <c r="AE35" i="89"/>
  <c r="AF35" i="28"/>
  <c r="AO35" i="28" s="1"/>
  <c r="AE35" i="28"/>
  <c r="W36" i="28"/>
  <c r="AG35" i="28"/>
  <c r="AP35" i="28" s="1"/>
  <c r="AE36" i="90"/>
  <c r="W37" i="90"/>
  <c r="AG36" i="90"/>
  <c r="AP36" i="90" s="1"/>
  <c r="AF36" i="90"/>
  <c r="AO36" i="90" s="1"/>
  <c r="AH37" i="94"/>
  <c r="AQ37" i="94" s="1"/>
  <c r="AE36" i="77"/>
  <c r="AF36" i="77"/>
  <c r="AO36" i="77" s="1"/>
  <c r="AI37" i="26"/>
  <c r="AN37" i="26"/>
  <c r="X36" i="91"/>
  <c r="Y36" i="91"/>
  <c r="AH37" i="31"/>
  <c r="AQ37" i="31" s="1"/>
  <c r="W37" i="36"/>
  <c r="AG36" i="36"/>
  <c r="AP36" i="36" s="1"/>
  <c r="AF36" i="36"/>
  <c r="AO36" i="36" s="1"/>
  <c r="AE36" i="36"/>
  <c r="X38" i="37"/>
  <c r="Y38" i="37"/>
  <c r="AR35" i="36"/>
  <c r="AR36" i="94"/>
  <c r="Y37" i="40"/>
  <c r="X37" i="40"/>
  <c r="AR36" i="38"/>
  <c r="AF36" i="41"/>
  <c r="AO36" i="41" s="1"/>
  <c r="AE36" i="41"/>
  <c r="W37" i="41"/>
  <c r="AG36" i="41"/>
  <c r="AP36" i="41" s="1"/>
  <c r="AH37" i="32"/>
  <c r="AQ37" i="32" s="1"/>
  <c r="AF36" i="95"/>
  <c r="AO36" i="95" s="1"/>
  <c r="W37" i="95"/>
  <c r="AG36" i="95"/>
  <c r="AP36" i="95" s="1"/>
  <c r="AE36" i="95"/>
  <c r="AR35" i="77"/>
  <c r="AR36" i="29"/>
  <c r="AH35" i="83"/>
  <c r="AQ35" i="83" s="1"/>
  <c r="AI36" i="75"/>
  <c r="AN36" i="75"/>
  <c r="AR35" i="73"/>
  <c r="Y37" i="47"/>
  <c r="X37" i="47"/>
  <c r="AH37" i="25"/>
  <c r="AQ37" i="25" s="1"/>
  <c r="AR37" i="92"/>
  <c r="AI35" i="86"/>
  <c r="AN35" i="86"/>
  <c r="AN36" i="44"/>
  <c r="AI36" i="44"/>
  <c r="Z37" i="31"/>
  <c r="Y39" i="48"/>
  <c r="X39" i="48"/>
  <c r="AH35" i="89"/>
  <c r="AQ35" i="89" s="1"/>
  <c r="AH35" i="28"/>
  <c r="AQ35" i="28" s="1"/>
  <c r="AR37" i="96"/>
  <c r="AH36" i="34"/>
  <c r="AQ36" i="34" s="1"/>
  <c r="AH36" i="73"/>
  <c r="AQ36" i="73" s="1"/>
  <c r="Z37" i="32"/>
  <c r="AH36" i="90"/>
  <c r="AQ36" i="90" s="1"/>
  <c r="AN35" i="74"/>
  <c r="AI35" i="74"/>
  <c r="X36" i="93"/>
  <c r="Y36" i="93"/>
  <c r="Y38" i="46"/>
  <c r="X38" i="46"/>
  <c r="AI34" i="85"/>
  <c r="AN34" i="85"/>
  <c r="AE37" i="84"/>
  <c r="W38" i="84"/>
  <c r="AG37" i="84"/>
  <c r="AP37" i="84" s="1"/>
  <c r="AF37" i="84"/>
  <c r="AO37" i="84" s="1"/>
  <c r="Z37" i="94"/>
  <c r="AR36" i="27"/>
  <c r="AR36" i="32"/>
  <c r="AN35" i="91"/>
  <c r="AI35" i="91"/>
  <c r="AH37" i="88"/>
  <c r="AQ37" i="88" s="1"/>
  <c r="Y35" i="81"/>
  <c r="X35" i="81"/>
  <c r="AI34" i="76"/>
  <c r="AN34" i="76"/>
  <c r="AI36" i="40"/>
  <c r="AN36" i="40"/>
  <c r="AH36" i="78"/>
  <c r="AQ36" i="78" s="1"/>
  <c r="Z35" i="83"/>
  <c r="AN37" i="46"/>
  <c r="AI37" i="46"/>
  <c r="AI37" i="39"/>
  <c r="AN37" i="39"/>
  <c r="AH36" i="45"/>
  <c r="AQ36" i="45" s="1"/>
  <c r="AH38" i="96"/>
  <c r="AQ38" i="96" s="1"/>
  <c r="AH37" i="29"/>
  <c r="AQ37" i="29" s="1"/>
  <c r="AF37" i="35"/>
  <c r="AO37" i="35" s="1"/>
  <c r="AE37" i="35"/>
  <c r="W38" i="35"/>
  <c r="AG37" i="35"/>
  <c r="AP37" i="35" s="1"/>
  <c r="Z37" i="25"/>
  <c r="Z37" i="88"/>
  <c r="AH37" i="79"/>
  <c r="AQ37" i="79" s="1"/>
  <c r="Z36" i="34"/>
  <c r="Z36" i="73"/>
  <c r="AR35" i="43"/>
  <c r="AR34" i="28"/>
  <c r="AH37" i="27"/>
  <c r="AQ37" i="27" s="1"/>
  <c r="AI35" i="93"/>
  <c r="AN35" i="93"/>
  <c r="AI38" i="82"/>
  <c r="AN38" i="82"/>
  <c r="Z36" i="45"/>
  <c r="Z37" i="29"/>
  <c r="AI36" i="47"/>
  <c r="AN36" i="47"/>
  <c r="AH36" i="43"/>
  <c r="AQ36" i="43" s="1"/>
  <c r="AR36" i="31"/>
  <c r="X38" i="26"/>
  <c r="Y38" i="26"/>
  <c r="AR35" i="78"/>
  <c r="AH38" i="30"/>
  <c r="AQ38" i="30" s="1"/>
  <c r="X36" i="86"/>
  <c r="Y36" i="86"/>
  <c r="X37" i="44"/>
  <c r="Y37" i="44"/>
  <c r="AH36" i="36"/>
  <c r="AQ36" i="36" s="1"/>
  <c r="AR35" i="45"/>
  <c r="AR35" i="90"/>
  <c r="AR34" i="83"/>
  <c r="Y35" i="76"/>
  <c r="X35" i="76"/>
  <c r="AH38" i="42"/>
  <c r="AQ38" i="42" s="1"/>
  <c r="Z37" i="79"/>
  <c r="AE34" i="33"/>
  <c r="W35" i="33"/>
  <c r="AG34" i="33"/>
  <c r="AP34" i="33" s="1"/>
  <c r="AF34" i="33"/>
  <c r="AO34" i="33" s="1"/>
  <c r="Z36" i="78"/>
  <c r="AH38" i="92"/>
  <c r="AQ38" i="92" s="1"/>
  <c r="AR36" i="25"/>
  <c r="Z37" i="27"/>
  <c r="W36" i="87"/>
  <c r="AG35" i="87"/>
  <c r="AP35" i="87" s="1"/>
  <c r="AF35" i="87"/>
  <c r="AO35" i="87" s="1"/>
  <c r="AE35" i="87"/>
  <c r="X36" i="74"/>
  <c r="Y36" i="74"/>
  <c r="X37" i="75"/>
  <c r="Y37" i="75"/>
  <c r="X35" i="85"/>
  <c r="Y35" i="85"/>
  <c r="AR36" i="79"/>
  <c r="W39" i="96"/>
  <c r="AG38" i="96"/>
  <c r="AP38" i="96" s="1"/>
  <c r="AF38" i="96"/>
  <c r="AO38" i="96" s="1"/>
  <c r="AE38" i="96"/>
  <c r="AH37" i="38"/>
  <c r="AQ37" i="38" s="1"/>
  <c r="AR35" i="34"/>
  <c r="W37" i="43"/>
  <c r="AG36" i="43"/>
  <c r="AP36" i="43" s="1"/>
  <c r="AF36" i="43"/>
  <c r="AO36" i="43" s="1"/>
  <c r="AE36" i="43"/>
  <c r="W37" i="80"/>
  <c r="AG36" i="80"/>
  <c r="AP36" i="80" s="1"/>
  <c r="AF36" i="80"/>
  <c r="AO36" i="80" s="1"/>
  <c r="AE36" i="80"/>
  <c r="AR37" i="42"/>
  <c r="AH36" i="77"/>
  <c r="AQ36" i="77" s="1"/>
  <c r="AF38" i="30"/>
  <c r="AO38" i="30" s="1"/>
  <c r="AE38" i="30"/>
  <c r="W39" i="30"/>
  <c r="AG38" i="30"/>
  <c r="AP38" i="30" s="1"/>
  <c r="AR34" i="89"/>
  <c r="AI38" i="48"/>
  <c r="AN38" i="48"/>
  <c r="AN37" i="37"/>
  <c r="AI37" i="37"/>
  <c r="AN34" i="81"/>
  <c r="AI34" i="81"/>
  <c r="AG38" i="42"/>
  <c r="AP38" i="42" s="1"/>
  <c r="AF38" i="42"/>
  <c r="AO38" i="42" s="1"/>
  <c r="W39" i="42"/>
  <c r="AE38" i="42"/>
  <c r="AF38" i="92"/>
  <c r="AO38" i="92" s="1"/>
  <c r="AE38" i="92"/>
  <c r="AG38" i="92"/>
  <c r="AP38" i="92" s="1"/>
  <c r="W39" i="92"/>
  <c r="AR37" i="30"/>
  <c r="AR36" i="88"/>
  <c r="Y39" i="82"/>
  <c r="X39" i="82"/>
  <c r="Y38" i="39"/>
  <c r="X38" i="39"/>
  <c r="Z39" i="48" l="1"/>
  <c r="AG36" i="77"/>
  <c r="AP36" i="77" s="1"/>
  <c r="Z37" i="40"/>
  <c r="W38" i="40" s="1"/>
  <c r="Z38" i="46"/>
  <c r="W39" i="46" s="1"/>
  <c r="AE37" i="38"/>
  <c r="Z38" i="39"/>
  <c r="AF38" i="39" s="1"/>
  <c r="AO38" i="39" s="1"/>
  <c r="AF37" i="40"/>
  <c r="AO37" i="40" s="1"/>
  <c r="AE37" i="40"/>
  <c r="AF38" i="46"/>
  <c r="AO38" i="46" s="1"/>
  <c r="AG38" i="46"/>
  <c r="AP38" i="46" s="1"/>
  <c r="W40" i="48"/>
  <c r="AG39" i="48"/>
  <c r="AP39" i="48" s="1"/>
  <c r="AF39" i="48"/>
  <c r="AO39" i="48" s="1"/>
  <c r="AE39" i="48"/>
  <c r="X37" i="80"/>
  <c r="Y37" i="80"/>
  <c r="Z37" i="80" s="1"/>
  <c r="AH37" i="75"/>
  <c r="AQ37" i="75" s="1"/>
  <c r="W37" i="78"/>
  <c r="AG36" i="78"/>
  <c r="AP36" i="78" s="1"/>
  <c r="AF36" i="78"/>
  <c r="AO36" i="78" s="1"/>
  <c r="AE36" i="78"/>
  <c r="AH35" i="76"/>
  <c r="AQ35" i="76" s="1"/>
  <c r="AN36" i="95"/>
  <c r="AI36" i="95"/>
  <c r="AH35" i="81"/>
  <c r="AQ35" i="81" s="1"/>
  <c r="AI37" i="84"/>
  <c r="AN37" i="84"/>
  <c r="AI36" i="41"/>
  <c r="AN36" i="41"/>
  <c r="AH38" i="37"/>
  <c r="AQ38" i="37" s="1"/>
  <c r="Y37" i="36"/>
  <c r="X37" i="36"/>
  <c r="AI36" i="90"/>
  <c r="AN36" i="90"/>
  <c r="AR37" i="39"/>
  <c r="AR35" i="86"/>
  <c r="X37" i="90"/>
  <c r="Y37" i="90"/>
  <c r="AE37" i="88"/>
  <c r="W38" i="88"/>
  <c r="AG37" i="88"/>
  <c r="AP37" i="88" s="1"/>
  <c r="AF37" i="88"/>
  <c r="AO37" i="88" s="1"/>
  <c r="Y39" i="42"/>
  <c r="X39" i="42"/>
  <c r="Z39" i="42" s="1"/>
  <c r="AN36" i="43"/>
  <c r="AI36" i="43"/>
  <c r="AN38" i="96"/>
  <c r="AI38" i="96"/>
  <c r="X36" i="87"/>
  <c r="Y36" i="87"/>
  <c r="Z35" i="76"/>
  <c r="AR36" i="47"/>
  <c r="AR35" i="93"/>
  <c r="W38" i="25"/>
  <c r="AG37" i="25"/>
  <c r="AP37" i="25" s="1"/>
  <c r="AF37" i="25"/>
  <c r="AO37" i="25" s="1"/>
  <c r="AE37" i="25"/>
  <c r="AF37" i="31"/>
  <c r="AO37" i="31" s="1"/>
  <c r="AE37" i="31"/>
  <c r="W38" i="31"/>
  <c r="AG37" i="31"/>
  <c r="AP37" i="31" s="1"/>
  <c r="AH37" i="47"/>
  <c r="AQ37" i="47" s="1"/>
  <c r="AR36" i="75"/>
  <c r="Z38" i="37"/>
  <c r="AH36" i="91"/>
  <c r="AQ36" i="91" s="1"/>
  <c r="X37" i="77"/>
  <c r="Y37" i="77"/>
  <c r="AI35" i="89"/>
  <c r="AN35" i="89"/>
  <c r="AN37" i="38"/>
  <c r="AI37" i="38"/>
  <c r="X38" i="84"/>
  <c r="Y38" i="84"/>
  <c r="Z37" i="75"/>
  <c r="AN36" i="80"/>
  <c r="AI36" i="80"/>
  <c r="AH35" i="85"/>
  <c r="AQ35" i="85" s="1"/>
  <c r="AH36" i="74"/>
  <c r="AQ36" i="74" s="1"/>
  <c r="X35" i="33"/>
  <c r="Y35" i="33"/>
  <c r="AH37" i="44"/>
  <c r="AQ37" i="44" s="1"/>
  <c r="W38" i="29"/>
  <c r="AG37" i="29"/>
  <c r="AP37" i="29" s="1"/>
  <c r="AF37" i="29"/>
  <c r="AO37" i="29" s="1"/>
  <c r="AE37" i="29"/>
  <c r="AF35" i="83"/>
  <c r="AO35" i="83" s="1"/>
  <c r="AE35" i="83"/>
  <c r="W36" i="83"/>
  <c r="AG35" i="83"/>
  <c r="AP35" i="83" s="1"/>
  <c r="Z35" i="81"/>
  <c r="AR35" i="91"/>
  <c r="W38" i="94"/>
  <c r="AG37" i="94"/>
  <c r="AP37" i="94" s="1"/>
  <c r="AF37" i="94"/>
  <c r="AO37" i="94" s="1"/>
  <c r="AE37" i="94"/>
  <c r="AH36" i="93"/>
  <c r="AQ36" i="93" s="1"/>
  <c r="AR36" i="44"/>
  <c r="Y37" i="95"/>
  <c r="X37" i="95"/>
  <c r="Z36" i="91"/>
  <c r="AR34" i="81"/>
  <c r="AR38" i="82"/>
  <c r="W37" i="73"/>
  <c r="AG36" i="73"/>
  <c r="AP36" i="73" s="1"/>
  <c r="AF36" i="73"/>
  <c r="AO36" i="73" s="1"/>
  <c r="AE36" i="73"/>
  <c r="AI37" i="35"/>
  <c r="AN37" i="35"/>
  <c r="AR34" i="76"/>
  <c r="AH38" i="39"/>
  <c r="AQ38" i="39" s="1"/>
  <c r="W38" i="27"/>
  <c r="AG37" i="27"/>
  <c r="AP37" i="27" s="1"/>
  <c r="AF37" i="27"/>
  <c r="AO37" i="27" s="1"/>
  <c r="AE37" i="27"/>
  <c r="Z37" i="44"/>
  <c r="AH38" i="26"/>
  <c r="AQ38" i="26" s="1"/>
  <c r="AE36" i="45"/>
  <c r="W37" i="45"/>
  <c r="AG36" i="45"/>
  <c r="AP36" i="45" s="1"/>
  <c r="AF36" i="45"/>
  <c r="AO36" i="45" s="1"/>
  <c r="X38" i="35"/>
  <c r="Y38" i="35"/>
  <c r="AR36" i="40"/>
  <c r="AR34" i="85"/>
  <c r="Z36" i="93"/>
  <c r="Z37" i="47"/>
  <c r="AN36" i="36"/>
  <c r="AI36" i="36"/>
  <c r="AI36" i="77"/>
  <c r="AN36" i="77"/>
  <c r="X36" i="28"/>
  <c r="Y36" i="28"/>
  <c r="AF37" i="79"/>
  <c r="AO37" i="79" s="1"/>
  <c r="AE37" i="79"/>
  <c r="W38" i="79"/>
  <c r="AG37" i="79"/>
  <c r="AP37" i="79" s="1"/>
  <c r="AH36" i="86"/>
  <c r="AQ36" i="86" s="1"/>
  <c r="W38" i="32"/>
  <c r="AG37" i="32"/>
  <c r="AP37" i="32" s="1"/>
  <c r="AF37" i="32"/>
  <c r="AO37" i="32" s="1"/>
  <c r="AE37" i="32"/>
  <c r="AI35" i="28"/>
  <c r="AN35" i="28"/>
  <c r="AH39" i="82"/>
  <c r="AQ39" i="82" s="1"/>
  <c r="AI38" i="42"/>
  <c r="AN38" i="42"/>
  <c r="Z36" i="86"/>
  <c r="AF36" i="34"/>
  <c r="AO36" i="34" s="1"/>
  <c r="AE36" i="34"/>
  <c r="W37" i="34"/>
  <c r="AG36" i="34"/>
  <c r="AP36" i="34" s="1"/>
  <c r="AR37" i="46"/>
  <c r="X39" i="92"/>
  <c r="Y39" i="92"/>
  <c r="AR37" i="37"/>
  <c r="Z39" i="82"/>
  <c r="Y39" i="30"/>
  <c r="Z39" i="30" s="1"/>
  <c r="X39" i="30"/>
  <c r="Z35" i="85"/>
  <c r="Z36" i="74"/>
  <c r="AN38" i="92"/>
  <c r="AI38" i="92"/>
  <c r="AR38" i="48"/>
  <c r="AI38" i="30"/>
  <c r="AN38" i="30"/>
  <c r="X37" i="43"/>
  <c r="Y37" i="43"/>
  <c r="Y39" i="96"/>
  <c r="X39" i="96"/>
  <c r="AI35" i="87"/>
  <c r="AN35" i="87"/>
  <c r="AI34" i="33"/>
  <c r="AN34" i="33"/>
  <c r="Z38" i="26"/>
  <c r="AH38" i="46"/>
  <c r="AQ38" i="46" s="1"/>
  <c r="AR35" i="74"/>
  <c r="AH39" i="48"/>
  <c r="AQ39" i="48" s="1"/>
  <c r="Y37" i="41"/>
  <c r="X37" i="41"/>
  <c r="AH37" i="40"/>
  <c r="AQ37" i="40" s="1"/>
  <c r="AR37" i="26"/>
  <c r="X36" i="89"/>
  <c r="Y36" i="89"/>
  <c r="X38" i="38"/>
  <c r="Y38" i="38"/>
  <c r="AG38" i="39" l="1"/>
  <c r="AP38" i="39" s="1"/>
  <c r="AE38" i="46"/>
  <c r="AG37" i="40"/>
  <c r="AP37" i="40" s="1"/>
  <c r="W39" i="39"/>
  <c r="AE38" i="39"/>
  <c r="Z38" i="84"/>
  <c r="W39" i="84" s="1"/>
  <c r="Z39" i="96"/>
  <c r="AE39" i="96" s="1"/>
  <c r="Z38" i="35"/>
  <c r="Z39" i="92"/>
  <c r="Z37" i="95"/>
  <c r="W38" i="95" s="1"/>
  <c r="Z38" i="38"/>
  <c r="AF38" i="38" s="1"/>
  <c r="AO38" i="38" s="1"/>
  <c r="W40" i="96"/>
  <c r="AG39" i="96"/>
  <c r="AP39" i="96" s="1"/>
  <c r="AF39" i="96"/>
  <c r="AO39" i="96" s="1"/>
  <c r="AF37" i="95"/>
  <c r="AO37" i="95" s="1"/>
  <c r="AE37" i="80"/>
  <c r="W38" i="80"/>
  <c r="AG37" i="80"/>
  <c r="AP37" i="80" s="1"/>
  <c r="AF37" i="80"/>
  <c r="AO37" i="80" s="1"/>
  <c r="AG38" i="84"/>
  <c r="AP38" i="84" s="1"/>
  <c r="AF38" i="84"/>
  <c r="AO38" i="84" s="1"/>
  <c r="AE38" i="84"/>
  <c r="AE38" i="38"/>
  <c r="AH37" i="41"/>
  <c r="AQ37" i="41" s="1"/>
  <c r="Y37" i="73"/>
  <c r="X37" i="73"/>
  <c r="AR36" i="41"/>
  <c r="X37" i="78"/>
  <c r="Z37" i="78" s="1"/>
  <c r="Y37" i="78"/>
  <c r="AR35" i="89"/>
  <c r="AH37" i="90"/>
  <c r="AQ37" i="90" s="1"/>
  <c r="AI37" i="40"/>
  <c r="AN37" i="40"/>
  <c r="AI37" i="32"/>
  <c r="AN37" i="32"/>
  <c r="W39" i="35"/>
  <c r="AG38" i="35"/>
  <c r="AP38" i="35" s="1"/>
  <c r="AF38" i="35"/>
  <c r="AO38" i="35" s="1"/>
  <c r="AE38" i="35"/>
  <c r="AR38" i="96"/>
  <c r="X40" i="48"/>
  <c r="Y40" i="48"/>
  <c r="AR37" i="35"/>
  <c r="Z37" i="41"/>
  <c r="AH39" i="96"/>
  <c r="AQ39" i="96" s="1"/>
  <c r="AE36" i="74"/>
  <c r="W37" i="74"/>
  <c r="AG36" i="74"/>
  <c r="AP36" i="74" s="1"/>
  <c r="AF36" i="74"/>
  <c r="AO36" i="74" s="1"/>
  <c r="W37" i="86"/>
  <c r="AG36" i="86"/>
  <c r="AP36" i="86" s="1"/>
  <c r="AF36" i="86"/>
  <c r="AO36" i="86" s="1"/>
  <c r="AE36" i="86"/>
  <c r="AR36" i="36"/>
  <c r="X38" i="94"/>
  <c r="Y38" i="94"/>
  <c r="X36" i="83"/>
  <c r="Y36" i="83"/>
  <c r="Y38" i="29"/>
  <c r="X38" i="29"/>
  <c r="AH38" i="84"/>
  <c r="AQ38" i="84" s="1"/>
  <c r="X38" i="31"/>
  <c r="Y38" i="31"/>
  <c r="X38" i="25"/>
  <c r="Y38" i="25"/>
  <c r="W36" i="76"/>
  <c r="AG35" i="76"/>
  <c r="AP35" i="76" s="1"/>
  <c r="AF35" i="76"/>
  <c r="AO35" i="76" s="1"/>
  <c r="AE35" i="76"/>
  <c r="AR36" i="43"/>
  <c r="Z37" i="90"/>
  <c r="AR36" i="90"/>
  <c r="AR37" i="84"/>
  <c r="AR36" i="95"/>
  <c r="AH37" i="80"/>
  <c r="AQ37" i="80" s="1"/>
  <c r="Y39" i="39"/>
  <c r="X39" i="39"/>
  <c r="AI38" i="46"/>
  <c r="AN38" i="46"/>
  <c r="AH37" i="43"/>
  <c r="AQ37" i="43" s="1"/>
  <c r="W40" i="92"/>
  <c r="AG39" i="92"/>
  <c r="AP39" i="92" s="1"/>
  <c r="AF39" i="92"/>
  <c r="AO39" i="92" s="1"/>
  <c r="AE39" i="92"/>
  <c r="W38" i="75"/>
  <c r="AG37" i="75"/>
  <c r="AP37" i="75" s="1"/>
  <c r="AE37" i="75"/>
  <c r="AF37" i="75"/>
  <c r="AO37" i="75" s="1"/>
  <c r="W40" i="42"/>
  <c r="AG39" i="42"/>
  <c r="AP39" i="42" s="1"/>
  <c r="AF39" i="42"/>
  <c r="AO39" i="42" s="1"/>
  <c r="AE39" i="42"/>
  <c r="Z37" i="43"/>
  <c r="AR36" i="77"/>
  <c r="AH36" i="89"/>
  <c r="AQ36" i="89" s="1"/>
  <c r="W39" i="26"/>
  <c r="AG38" i="26"/>
  <c r="AP38" i="26" s="1"/>
  <c r="AF38" i="26"/>
  <c r="AO38" i="26" s="1"/>
  <c r="AE38" i="26"/>
  <c r="AR38" i="30"/>
  <c r="W36" i="85"/>
  <c r="AG35" i="85"/>
  <c r="AP35" i="85" s="1"/>
  <c r="AF35" i="85"/>
  <c r="AO35" i="85" s="1"/>
  <c r="AE35" i="85"/>
  <c r="X38" i="32"/>
  <c r="Y38" i="32"/>
  <c r="X37" i="45"/>
  <c r="Y37" i="45"/>
  <c r="AN36" i="73"/>
  <c r="AI36" i="73"/>
  <c r="AN35" i="83"/>
  <c r="AI35" i="83"/>
  <c r="AH37" i="77"/>
  <c r="AQ37" i="77" s="1"/>
  <c r="AN37" i="31"/>
  <c r="AI37" i="31"/>
  <c r="Y38" i="88"/>
  <c r="X38" i="88"/>
  <c r="AH37" i="36"/>
  <c r="AQ37" i="36" s="1"/>
  <c r="AI36" i="78"/>
  <c r="AN36" i="78"/>
  <c r="AI39" i="48"/>
  <c r="AN39" i="48"/>
  <c r="Y39" i="46"/>
  <c r="X39" i="46"/>
  <c r="AR38" i="92"/>
  <c r="W40" i="30"/>
  <c r="AG39" i="30"/>
  <c r="AP39" i="30" s="1"/>
  <c r="AF39" i="30"/>
  <c r="AO39" i="30" s="1"/>
  <c r="AE39" i="30"/>
  <c r="AI36" i="34"/>
  <c r="AN36" i="34"/>
  <c r="AR35" i="87"/>
  <c r="AI37" i="79"/>
  <c r="AN37" i="79"/>
  <c r="Z36" i="89"/>
  <c r="AH39" i="30"/>
  <c r="AQ39" i="30" s="1"/>
  <c r="X37" i="34"/>
  <c r="Y37" i="34"/>
  <c r="AR38" i="42"/>
  <c r="AH36" i="28"/>
  <c r="AQ36" i="28" s="1"/>
  <c r="W38" i="47"/>
  <c r="AG37" i="47"/>
  <c r="AP37" i="47" s="1"/>
  <c r="AF37" i="47"/>
  <c r="AO37" i="47" s="1"/>
  <c r="AE37" i="47"/>
  <c r="X38" i="27"/>
  <c r="Y38" i="27"/>
  <c r="AH35" i="33"/>
  <c r="AQ35" i="33" s="1"/>
  <c r="AR36" i="80"/>
  <c r="AR37" i="38"/>
  <c r="Z37" i="77"/>
  <c r="AF38" i="37"/>
  <c r="AO38" i="37" s="1"/>
  <c r="AG38" i="37"/>
  <c r="AP38" i="37" s="1"/>
  <c r="AE38" i="37"/>
  <c r="W39" i="37"/>
  <c r="AH36" i="87"/>
  <c r="AQ36" i="87" s="1"/>
  <c r="AH39" i="42"/>
  <c r="AQ39" i="42" s="1"/>
  <c r="Y38" i="40"/>
  <c r="X38" i="40"/>
  <c r="Z38" i="40" s="1"/>
  <c r="AH38" i="38"/>
  <c r="AQ38" i="38" s="1"/>
  <c r="AH37" i="95"/>
  <c r="AQ37" i="95" s="1"/>
  <c r="W40" i="82"/>
  <c r="AG39" i="82"/>
  <c r="AP39" i="82" s="1"/>
  <c r="AF39" i="82"/>
  <c r="AO39" i="82" s="1"/>
  <c r="AE39" i="82"/>
  <c r="AN37" i="27"/>
  <c r="AI37" i="27"/>
  <c r="AR34" i="33"/>
  <c r="AH39" i="92"/>
  <c r="AQ39" i="92" s="1"/>
  <c r="AR35" i="28"/>
  <c r="Y38" i="79"/>
  <c r="X38" i="79"/>
  <c r="Z36" i="28"/>
  <c r="W37" i="93"/>
  <c r="AG36" i="93"/>
  <c r="AP36" i="93" s="1"/>
  <c r="AF36" i="93"/>
  <c r="AO36" i="93" s="1"/>
  <c r="AE36" i="93"/>
  <c r="AH38" i="35"/>
  <c r="AQ38" i="35" s="1"/>
  <c r="AI36" i="45"/>
  <c r="AN36" i="45"/>
  <c r="AF37" i="44"/>
  <c r="AO37" i="44" s="1"/>
  <c r="AE37" i="44"/>
  <c r="W38" i="44"/>
  <c r="AG37" i="44"/>
  <c r="AP37" i="44" s="1"/>
  <c r="AE36" i="91"/>
  <c r="AG36" i="91"/>
  <c r="AP36" i="91" s="1"/>
  <c r="AF36" i="91"/>
  <c r="AO36" i="91" s="1"/>
  <c r="W37" i="91"/>
  <c r="AN37" i="94"/>
  <c r="AI37" i="94"/>
  <c r="AF35" i="81"/>
  <c r="AO35" i="81" s="1"/>
  <c r="AG35" i="81"/>
  <c r="AP35" i="81" s="1"/>
  <c r="W36" i="81"/>
  <c r="AE35" i="81"/>
  <c r="AI37" i="29"/>
  <c r="AN37" i="29"/>
  <c r="Z35" i="33"/>
  <c r="AI37" i="25"/>
  <c r="AN37" i="25"/>
  <c r="Z36" i="87"/>
  <c r="AI37" i="88"/>
  <c r="AN37" i="88"/>
  <c r="Z37" i="36"/>
  <c r="AN38" i="39"/>
  <c r="AI38" i="39"/>
  <c r="Z38" i="94" l="1"/>
  <c r="AG38" i="38"/>
  <c r="AP38" i="38" s="1"/>
  <c r="W39" i="38"/>
  <c r="Z38" i="32"/>
  <c r="Z36" i="83"/>
  <c r="W37" i="83" s="1"/>
  <c r="AE37" i="95"/>
  <c r="AG37" i="95"/>
  <c r="AP37" i="95" s="1"/>
  <c r="Z38" i="79"/>
  <c r="W39" i="79" s="1"/>
  <c r="Z38" i="27"/>
  <c r="Z37" i="34"/>
  <c r="W38" i="34" s="1"/>
  <c r="Z37" i="45"/>
  <c r="W38" i="45" s="1"/>
  <c r="Z38" i="29"/>
  <c r="Z39" i="39"/>
  <c r="AE39" i="39" s="1"/>
  <c r="AG37" i="45"/>
  <c r="AP37" i="45" s="1"/>
  <c r="AG38" i="79"/>
  <c r="AP38" i="79" s="1"/>
  <c r="AF38" i="79"/>
  <c r="AO38" i="79" s="1"/>
  <c r="AE38" i="79"/>
  <c r="AG36" i="83"/>
  <c r="AP36" i="83" s="1"/>
  <c r="AF36" i="83"/>
  <c r="AO36" i="83" s="1"/>
  <c r="AE36" i="83"/>
  <c r="W37" i="89"/>
  <c r="AG36" i="89"/>
  <c r="AP36" i="89" s="1"/>
  <c r="AF36" i="89"/>
  <c r="AO36" i="89" s="1"/>
  <c r="AE36" i="89"/>
  <c r="AR36" i="34"/>
  <c r="AR39" i="48"/>
  <c r="AR35" i="83"/>
  <c r="AI37" i="75"/>
  <c r="AN37" i="75"/>
  <c r="W38" i="90"/>
  <c r="AG37" i="90"/>
  <c r="AP37" i="90" s="1"/>
  <c r="AF37" i="90"/>
  <c r="AO37" i="90" s="1"/>
  <c r="AE37" i="90"/>
  <c r="AH38" i="31"/>
  <c r="AQ38" i="31" s="1"/>
  <c r="Y39" i="38"/>
  <c r="X39" i="38"/>
  <c r="AN37" i="80"/>
  <c r="AI37" i="80"/>
  <c r="X38" i="44"/>
  <c r="Y38" i="44"/>
  <c r="AR37" i="25"/>
  <c r="X37" i="91"/>
  <c r="Y37" i="91"/>
  <c r="AI39" i="82"/>
  <c r="AN39" i="82"/>
  <c r="AI38" i="37"/>
  <c r="AN38" i="37"/>
  <c r="AF37" i="36"/>
  <c r="AO37" i="36" s="1"/>
  <c r="AE37" i="36"/>
  <c r="W38" i="36"/>
  <c r="AG37" i="36"/>
  <c r="AP37" i="36" s="1"/>
  <c r="W36" i="33"/>
  <c r="AG35" i="33"/>
  <c r="AP35" i="33" s="1"/>
  <c r="AF35" i="33"/>
  <c r="AO35" i="33" s="1"/>
  <c r="AE35" i="33"/>
  <c r="AI37" i="44"/>
  <c r="AN37" i="44"/>
  <c r="X37" i="93"/>
  <c r="Y37" i="93"/>
  <c r="AI39" i="30"/>
  <c r="AN39" i="30"/>
  <c r="AN39" i="42"/>
  <c r="AI39" i="42"/>
  <c r="Y40" i="92"/>
  <c r="X40" i="92"/>
  <c r="Y36" i="76"/>
  <c r="X36" i="76"/>
  <c r="Z38" i="31"/>
  <c r="AH38" i="29"/>
  <c r="AQ38" i="29" s="1"/>
  <c r="AN36" i="86"/>
  <c r="AI36" i="86"/>
  <c r="Y37" i="74"/>
  <c r="X37" i="74"/>
  <c r="AH40" i="48"/>
  <c r="AQ40" i="48" s="1"/>
  <c r="AR37" i="40"/>
  <c r="Y39" i="84"/>
  <c r="X39" i="84"/>
  <c r="AR38" i="39"/>
  <c r="AI38" i="35"/>
  <c r="AN38" i="35"/>
  <c r="AH38" i="27"/>
  <c r="AQ38" i="27" s="1"/>
  <c r="Y38" i="47"/>
  <c r="X38" i="47"/>
  <c r="AR37" i="79"/>
  <c r="AH39" i="46"/>
  <c r="AQ39" i="46" s="1"/>
  <c r="AR36" i="78"/>
  <c r="AH38" i="88"/>
  <c r="AQ38" i="88" s="1"/>
  <c r="AR36" i="73"/>
  <c r="AH38" i="32"/>
  <c r="AQ38" i="32" s="1"/>
  <c r="X36" i="85"/>
  <c r="Y36" i="85"/>
  <c r="X39" i="26"/>
  <c r="Y39" i="26"/>
  <c r="Y38" i="75"/>
  <c r="X38" i="75"/>
  <c r="AH38" i="94"/>
  <c r="AQ38" i="94" s="1"/>
  <c r="Z40" i="48"/>
  <c r="Y39" i="35"/>
  <c r="X39" i="35"/>
  <c r="AH37" i="73"/>
  <c r="AQ37" i="73" s="1"/>
  <c r="AI38" i="38"/>
  <c r="AN38" i="38"/>
  <c r="X38" i="95"/>
  <c r="Y38" i="95"/>
  <c r="Y40" i="96"/>
  <c r="X40" i="96"/>
  <c r="AN37" i="47"/>
  <c r="AI37" i="47"/>
  <c r="AH37" i="34"/>
  <c r="AQ37" i="34" s="1"/>
  <c r="AH37" i="45"/>
  <c r="AQ37" i="45" s="1"/>
  <c r="AI38" i="26"/>
  <c r="AN38" i="26"/>
  <c r="AH36" i="83"/>
  <c r="AQ36" i="83" s="1"/>
  <c r="W38" i="78"/>
  <c r="AG37" i="78"/>
  <c r="AP37" i="78" s="1"/>
  <c r="AF37" i="78"/>
  <c r="AO37" i="78" s="1"/>
  <c r="AE37" i="78"/>
  <c r="X38" i="80"/>
  <c r="Y38" i="80"/>
  <c r="AR37" i="88"/>
  <c r="AN36" i="91"/>
  <c r="AI36" i="91"/>
  <c r="Y40" i="82"/>
  <c r="X40" i="82"/>
  <c r="AH38" i="40"/>
  <c r="AQ38" i="40" s="1"/>
  <c r="W38" i="77"/>
  <c r="AG37" i="77"/>
  <c r="AP37" i="77" s="1"/>
  <c r="AF37" i="77"/>
  <c r="AO37" i="77" s="1"/>
  <c r="AE37" i="77"/>
  <c r="AF38" i="27"/>
  <c r="AO38" i="27" s="1"/>
  <c r="AE38" i="27"/>
  <c r="W39" i="27"/>
  <c r="AG38" i="27"/>
  <c r="AP38" i="27" s="1"/>
  <c r="W39" i="32"/>
  <c r="AG38" i="32"/>
  <c r="AP38" i="32" s="1"/>
  <c r="AF38" i="32"/>
  <c r="AO38" i="32" s="1"/>
  <c r="AE38" i="32"/>
  <c r="AR38" i="46"/>
  <c r="AH38" i="25"/>
  <c r="AQ38" i="25" s="1"/>
  <c r="W39" i="29"/>
  <c r="AG38" i="29"/>
  <c r="AP38" i="29" s="1"/>
  <c r="AF38" i="29"/>
  <c r="AO38" i="29" s="1"/>
  <c r="AE38" i="29"/>
  <c r="AF38" i="94"/>
  <c r="AO38" i="94" s="1"/>
  <c r="AE38" i="94"/>
  <c r="W39" i="94"/>
  <c r="AG38" i="94"/>
  <c r="AP38" i="94" s="1"/>
  <c r="AI36" i="74"/>
  <c r="AN36" i="74"/>
  <c r="W38" i="41"/>
  <c r="AG37" i="41"/>
  <c r="AP37" i="41" s="1"/>
  <c r="AF37" i="41"/>
  <c r="AO37" i="41" s="1"/>
  <c r="AE37" i="41"/>
  <c r="AN38" i="84"/>
  <c r="AI38" i="84"/>
  <c r="AN37" i="95"/>
  <c r="AI37" i="95"/>
  <c r="X36" i="81"/>
  <c r="Z36" i="81" s="1"/>
  <c r="Y36" i="81"/>
  <c r="W39" i="40"/>
  <c r="AG38" i="40"/>
  <c r="AP38" i="40" s="1"/>
  <c r="AF38" i="40"/>
  <c r="AO38" i="40" s="1"/>
  <c r="AE38" i="40"/>
  <c r="X39" i="37"/>
  <c r="Y39" i="37"/>
  <c r="AR37" i="31"/>
  <c r="AN35" i="85"/>
  <c r="AI35" i="85"/>
  <c r="AF37" i="43"/>
  <c r="AO37" i="43" s="1"/>
  <c r="AE37" i="43"/>
  <c r="W38" i="43"/>
  <c r="AG37" i="43"/>
  <c r="AP37" i="43" s="1"/>
  <c r="AR37" i="32"/>
  <c r="AR37" i="29"/>
  <c r="AR37" i="94"/>
  <c r="W37" i="28"/>
  <c r="AG36" i="28"/>
  <c r="AP36" i="28" s="1"/>
  <c r="AF36" i="28"/>
  <c r="AO36" i="28" s="1"/>
  <c r="AE36" i="28"/>
  <c r="W37" i="87"/>
  <c r="AG36" i="87"/>
  <c r="AP36" i="87" s="1"/>
  <c r="AF36" i="87"/>
  <c r="AO36" i="87" s="1"/>
  <c r="AE36" i="87"/>
  <c r="AI35" i="81"/>
  <c r="AN35" i="81"/>
  <c r="AR36" i="45"/>
  <c r="AI36" i="93"/>
  <c r="AN36" i="93"/>
  <c r="AH38" i="79"/>
  <c r="AQ38" i="79" s="1"/>
  <c r="AR37" i="27"/>
  <c r="Y40" i="30"/>
  <c r="X40" i="30"/>
  <c r="Z39" i="46"/>
  <c r="Z38" i="88"/>
  <c r="Y40" i="42"/>
  <c r="X40" i="42"/>
  <c r="AI39" i="92"/>
  <c r="AN39" i="92"/>
  <c r="AH39" i="39"/>
  <c r="AQ39" i="39" s="1"/>
  <c r="AN35" i="76"/>
  <c r="AI35" i="76"/>
  <c r="Z38" i="25"/>
  <c r="X37" i="86"/>
  <c r="Y37" i="86"/>
  <c r="AH37" i="78"/>
  <c r="AQ37" i="78" s="1"/>
  <c r="Z37" i="73"/>
  <c r="AI39" i="96"/>
  <c r="AN39" i="96"/>
  <c r="AF37" i="45" l="1"/>
  <c r="AO37" i="45" s="1"/>
  <c r="AE37" i="34"/>
  <c r="AF37" i="34"/>
  <c r="AO37" i="34" s="1"/>
  <c r="Z40" i="42"/>
  <c r="Z37" i="93"/>
  <c r="AF39" i="39"/>
  <c r="AO39" i="39" s="1"/>
  <c r="Z38" i="44"/>
  <c r="AG39" i="39"/>
  <c r="AP39" i="39" s="1"/>
  <c r="Z37" i="74"/>
  <c r="Z36" i="76"/>
  <c r="AF36" i="76" s="1"/>
  <c r="AO36" i="76" s="1"/>
  <c r="W40" i="39"/>
  <c r="X40" i="39" s="1"/>
  <c r="AE37" i="45"/>
  <c r="AG37" i="34"/>
  <c r="AP37" i="34" s="1"/>
  <c r="Z37" i="91"/>
  <c r="AG37" i="91" s="1"/>
  <c r="AP37" i="91" s="1"/>
  <c r="Z40" i="96"/>
  <c r="W41" i="96" s="1"/>
  <c r="AE36" i="76"/>
  <c r="W37" i="76"/>
  <c r="AG36" i="76"/>
  <c r="AP36" i="76" s="1"/>
  <c r="W39" i="25"/>
  <c r="AG38" i="25"/>
  <c r="AP38" i="25" s="1"/>
  <c r="AF38" i="25"/>
  <c r="AO38" i="25" s="1"/>
  <c r="AE38" i="25"/>
  <c r="AI36" i="28"/>
  <c r="AN36" i="28"/>
  <c r="W37" i="81"/>
  <c r="AG36" i="81"/>
  <c r="AP36" i="81" s="1"/>
  <c r="AE36" i="81"/>
  <c r="AF36" i="81"/>
  <c r="AO36" i="81" s="1"/>
  <c r="Y40" i="39"/>
  <c r="AR35" i="76"/>
  <c r="W39" i="88"/>
  <c r="AG38" i="88"/>
  <c r="AP38" i="88" s="1"/>
  <c r="AF38" i="88"/>
  <c r="AO38" i="88" s="1"/>
  <c r="AE38" i="88"/>
  <c r="AR37" i="95"/>
  <c r="X39" i="94"/>
  <c r="Y39" i="94"/>
  <c r="AI38" i="27"/>
  <c r="AN38" i="27"/>
  <c r="AH40" i="82"/>
  <c r="AQ40" i="82" s="1"/>
  <c r="AH39" i="26"/>
  <c r="AQ39" i="26" s="1"/>
  <c r="AH37" i="74"/>
  <c r="AQ37" i="74" s="1"/>
  <c r="AR37" i="80"/>
  <c r="AN36" i="89"/>
  <c r="AI36" i="89"/>
  <c r="AI37" i="34"/>
  <c r="AN37" i="34"/>
  <c r="X38" i="43"/>
  <c r="Y38" i="43"/>
  <c r="AN38" i="40"/>
  <c r="AI38" i="40"/>
  <c r="AN38" i="32"/>
  <c r="AI38" i="32"/>
  <c r="AH39" i="35"/>
  <c r="AQ39" i="35" s="1"/>
  <c r="Y39" i="79"/>
  <c r="X39" i="79"/>
  <c r="AR39" i="96"/>
  <c r="W40" i="46"/>
  <c r="AG39" i="46"/>
  <c r="AP39" i="46" s="1"/>
  <c r="AF39" i="46"/>
  <c r="AO39" i="46" s="1"/>
  <c r="AE39" i="46"/>
  <c r="AR36" i="93"/>
  <c r="AN36" i="87"/>
  <c r="AI36" i="87"/>
  <c r="AI37" i="43"/>
  <c r="AN37" i="43"/>
  <c r="X38" i="41"/>
  <c r="Y38" i="41"/>
  <c r="Z39" i="35"/>
  <c r="Z39" i="26"/>
  <c r="AR37" i="44"/>
  <c r="AR38" i="37"/>
  <c r="X37" i="83"/>
  <c r="Y37" i="83"/>
  <c r="AI39" i="39"/>
  <c r="AN39" i="39"/>
  <c r="AI37" i="45"/>
  <c r="AN37" i="45"/>
  <c r="AR35" i="81"/>
  <c r="AN38" i="29"/>
  <c r="AI38" i="29"/>
  <c r="AR38" i="38"/>
  <c r="AE37" i="73"/>
  <c r="W38" i="73"/>
  <c r="AG37" i="73"/>
  <c r="AP37" i="73" s="1"/>
  <c r="AF37" i="73"/>
  <c r="AO37" i="73" s="1"/>
  <c r="AR39" i="92"/>
  <c r="AH40" i="30"/>
  <c r="AQ40" i="30" s="1"/>
  <c r="X37" i="28"/>
  <c r="Y37" i="28"/>
  <c r="AH39" i="37"/>
  <c r="AQ39" i="37" s="1"/>
  <c r="Y39" i="40"/>
  <c r="X39" i="40"/>
  <c r="AR38" i="84"/>
  <c r="AI38" i="94"/>
  <c r="AN38" i="94"/>
  <c r="Y39" i="29"/>
  <c r="X39" i="29"/>
  <c r="Y39" i="32"/>
  <c r="X39" i="32"/>
  <c r="Z39" i="32" s="1"/>
  <c r="AI37" i="77"/>
  <c r="AN37" i="77"/>
  <c r="Z40" i="82"/>
  <c r="AH38" i="80"/>
  <c r="AQ38" i="80" s="1"/>
  <c r="X38" i="78"/>
  <c r="Y38" i="78"/>
  <c r="AR37" i="47"/>
  <c r="AH38" i="95"/>
  <c r="AQ38" i="95" s="1"/>
  <c r="W41" i="48"/>
  <c r="AG40" i="48"/>
  <c r="AP40" i="48" s="1"/>
  <c r="AF40" i="48"/>
  <c r="AO40" i="48" s="1"/>
  <c r="AE40" i="48"/>
  <c r="AH38" i="75"/>
  <c r="AQ38" i="75" s="1"/>
  <c r="AH38" i="47"/>
  <c r="AQ38" i="47" s="1"/>
  <c r="AH39" i="84"/>
  <c r="AQ39" i="84" s="1"/>
  <c r="W38" i="74"/>
  <c r="AG37" i="74"/>
  <c r="AP37" i="74" s="1"/>
  <c r="AF37" i="74"/>
  <c r="AO37" i="74" s="1"/>
  <c r="AE37" i="74"/>
  <c r="AH40" i="92"/>
  <c r="AQ40" i="92" s="1"/>
  <c r="AR39" i="30"/>
  <c r="AI35" i="33"/>
  <c r="AN35" i="33"/>
  <c r="X38" i="36"/>
  <c r="Y38" i="36"/>
  <c r="AH39" i="38"/>
  <c r="AQ39" i="38" s="1"/>
  <c r="X38" i="90"/>
  <c r="Y38" i="90"/>
  <c r="AI38" i="79"/>
  <c r="AN38" i="79"/>
  <c r="X38" i="45"/>
  <c r="Y38" i="45"/>
  <c r="AF40" i="42"/>
  <c r="AO40" i="42" s="1"/>
  <c r="AE40" i="42"/>
  <c r="AG40" i="42"/>
  <c r="AP40" i="42" s="1"/>
  <c r="W41" i="42"/>
  <c r="Y38" i="77"/>
  <c r="X38" i="77"/>
  <c r="Z38" i="77" s="1"/>
  <c r="AN37" i="78"/>
  <c r="AI37" i="78"/>
  <c r="AH40" i="42"/>
  <c r="AQ40" i="42" s="1"/>
  <c r="AR35" i="85"/>
  <c r="Z39" i="37"/>
  <c r="AR36" i="91"/>
  <c r="Z38" i="80"/>
  <c r="AR38" i="26"/>
  <c r="Z38" i="95"/>
  <c r="AH36" i="85"/>
  <c r="AQ36" i="85" s="1"/>
  <c r="AR36" i="86"/>
  <c r="AR39" i="82"/>
  <c r="X37" i="89"/>
  <c r="Y37" i="89"/>
  <c r="Y38" i="34"/>
  <c r="X38" i="34"/>
  <c r="AR38" i="35"/>
  <c r="AH36" i="76"/>
  <c r="AQ36" i="76" s="1"/>
  <c r="AR39" i="42"/>
  <c r="W38" i="93"/>
  <c r="AG37" i="93"/>
  <c r="AP37" i="93" s="1"/>
  <c r="AF37" i="93"/>
  <c r="AO37" i="93" s="1"/>
  <c r="AE37" i="93"/>
  <c r="Y36" i="33"/>
  <c r="X36" i="33"/>
  <c r="Z36" i="33" s="1"/>
  <c r="AH37" i="91"/>
  <c r="AQ37" i="91" s="1"/>
  <c r="W39" i="44"/>
  <c r="AG38" i="44"/>
  <c r="AP38" i="44" s="1"/>
  <c r="AF38" i="44"/>
  <c r="AO38" i="44" s="1"/>
  <c r="AE38" i="44"/>
  <c r="AH37" i="86"/>
  <c r="AQ37" i="86" s="1"/>
  <c r="Z37" i="86"/>
  <c r="Z40" i="30"/>
  <c r="X37" i="87"/>
  <c r="Y37" i="87"/>
  <c r="AH36" i="81"/>
  <c r="AQ36" i="81" s="1"/>
  <c r="AI37" i="41"/>
  <c r="AN37" i="41"/>
  <c r="AR36" i="74"/>
  <c r="X39" i="27"/>
  <c r="Y39" i="27"/>
  <c r="AH40" i="96"/>
  <c r="AQ40" i="96" s="1"/>
  <c r="Z38" i="75"/>
  <c r="Z36" i="85"/>
  <c r="Z38" i="47"/>
  <c r="Z39" i="84"/>
  <c r="AG38" i="31"/>
  <c r="AP38" i="31" s="1"/>
  <c r="AF38" i="31"/>
  <c r="AO38" i="31" s="1"/>
  <c r="W39" i="31"/>
  <c r="AE38" i="31"/>
  <c r="Z40" i="92"/>
  <c r="AH37" i="93"/>
  <c r="AQ37" i="93" s="1"/>
  <c r="AI37" i="36"/>
  <c r="AN37" i="36"/>
  <c r="AH38" i="44"/>
  <c r="AQ38" i="44" s="1"/>
  <c r="Z39" i="38"/>
  <c r="AN37" i="90"/>
  <c r="AI37" i="90"/>
  <c r="AR37" i="75"/>
  <c r="AI36" i="83"/>
  <c r="AN36" i="83"/>
  <c r="Z38" i="36" l="1"/>
  <c r="Z38" i="43"/>
  <c r="W38" i="91"/>
  <c r="AE40" i="96"/>
  <c r="AE37" i="91"/>
  <c r="AF40" i="96"/>
  <c r="AO40" i="96" s="1"/>
  <c r="AG40" i="96"/>
  <c r="AP40" i="96" s="1"/>
  <c r="AF37" i="91"/>
  <c r="AO37" i="91" s="1"/>
  <c r="Z39" i="79"/>
  <c r="Z37" i="28"/>
  <c r="Z37" i="89"/>
  <c r="W38" i="89" s="1"/>
  <c r="Z39" i="29"/>
  <c r="W40" i="29" s="1"/>
  <c r="W39" i="36"/>
  <c r="AG38" i="36"/>
  <c r="AP38" i="36" s="1"/>
  <c r="AF38" i="36"/>
  <c r="AO38" i="36" s="1"/>
  <c r="AE38" i="36"/>
  <c r="AE37" i="89"/>
  <c r="AG37" i="89"/>
  <c r="AP37" i="89" s="1"/>
  <c r="AH40" i="39"/>
  <c r="AQ40" i="39" s="1"/>
  <c r="AI38" i="31"/>
  <c r="AN38" i="31"/>
  <c r="AI37" i="74"/>
  <c r="AN37" i="74"/>
  <c r="AR37" i="77"/>
  <c r="AR38" i="29"/>
  <c r="AH38" i="41"/>
  <c r="AQ38" i="41" s="1"/>
  <c r="X40" i="46"/>
  <c r="Y40" i="46"/>
  <c r="AH39" i="94"/>
  <c r="AQ39" i="94" s="1"/>
  <c r="Y37" i="81"/>
  <c r="X37" i="81"/>
  <c r="AN40" i="96"/>
  <c r="AE37" i="86"/>
  <c r="AF37" i="86"/>
  <c r="AO37" i="86" s="1"/>
  <c r="W38" i="86"/>
  <c r="AG37" i="86"/>
  <c r="AP37" i="86" s="1"/>
  <c r="AI38" i="44"/>
  <c r="AN38" i="44"/>
  <c r="W37" i="33"/>
  <c r="AG36" i="33"/>
  <c r="AP36" i="33" s="1"/>
  <c r="AF36" i="33"/>
  <c r="AO36" i="33" s="1"/>
  <c r="AE36" i="33"/>
  <c r="AG38" i="95"/>
  <c r="AP38" i="95" s="1"/>
  <c r="W39" i="95"/>
  <c r="AF38" i="95"/>
  <c r="AO38" i="95" s="1"/>
  <c r="AE38" i="95"/>
  <c r="W39" i="77"/>
  <c r="AG38" i="77"/>
  <c r="AP38" i="77" s="1"/>
  <c r="AF38" i="77"/>
  <c r="AO38" i="77" s="1"/>
  <c r="AE38" i="77"/>
  <c r="AH38" i="90"/>
  <c r="AQ38" i="90" s="1"/>
  <c r="AH39" i="40"/>
  <c r="AQ39" i="40" s="1"/>
  <c r="W40" i="79"/>
  <c r="AG39" i="79"/>
  <c r="AP39" i="79" s="1"/>
  <c r="AF39" i="79"/>
  <c r="AO39" i="79" s="1"/>
  <c r="AE39" i="79"/>
  <c r="AH38" i="45"/>
  <c r="AQ38" i="45" s="1"/>
  <c r="Z38" i="90"/>
  <c r="X41" i="48"/>
  <c r="Y41" i="48"/>
  <c r="AR37" i="90"/>
  <c r="X39" i="31"/>
  <c r="Y39" i="31"/>
  <c r="W39" i="75"/>
  <c r="AG38" i="75"/>
  <c r="AP38" i="75" s="1"/>
  <c r="AF38" i="75"/>
  <c r="AO38" i="75" s="1"/>
  <c r="AE38" i="75"/>
  <c r="AR37" i="41"/>
  <c r="AN37" i="93"/>
  <c r="AI37" i="93"/>
  <c r="AR37" i="78"/>
  <c r="X41" i="42"/>
  <c r="Y41" i="42"/>
  <c r="Z38" i="45"/>
  <c r="AH38" i="36"/>
  <c r="AQ38" i="36" s="1"/>
  <c r="AH39" i="32"/>
  <c r="AQ39" i="32" s="1"/>
  <c r="Z39" i="40"/>
  <c r="Y38" i="73"/>
  <c r="X38" i="73"/>
  <c r="AR39" i="39"/>
  <c r="Z38" i="41"/>
  <c r="AR38" i="40"/>
  <c r="AR37" i="34"/>
  <c r="Z39" i="94"/>
  <c r="Y39" i="88"/>
  <c r="X39" i="88"/>
  <c r="Z40" i="39"/>
  <c r="Y39" i="25"/>
  <c r="X39" i="25"/>
  <c r="AE38" i="47"/>
  <c r="AG38" i="47"/>
  <c r="AP38" i="47" s="1"/>
  <c r="AF38" i="47"/>
  <c r="AO38" i="47" s="1"/>
  <c r="W39" i="47"/>
  <c r="AF39" i="37"/>
  <c r="AO39" i="37" s="1"/>
  <c r="W40" i="37"/>
  <c r="AG39" i="37"/>
  <c r="AP39" i="37" s="1"/>
  <c r="AE39" i="37"/>
  <c r="AH37" i="87"/>
  <c r="AQ37" i="87" s="1"/>
  <c r="Y39" i="44"/>
  <c r="X39" i="44"/>
  <c r="AH38" i="34"/>
  <c r="AQ38" i="34" s="1"/>
  <c r="AF38" i="80"/>
  <c r="AO38" i="80" s="1"/>
  <c r="AG38" i="80"/>
  <c r="AP38" i="80" s="1"/>
  <c r="AE38" i="80"/>
  <c r="W39" i="80"/>
  <c r="AR38" i="94"/>
  <c r="AH37" i="28"/>
  <c r="AQ37" i="28" s="1"/>
  <c r="AN39" i="46"/>
  <c r="AI39" i="46"/>
  <c r="AR36" i="89"/>
  <c r="AR36" i="28"/>
  <c r="Y38" i="91"/>
  <c r="X38" i="91"/>
  <c r="AR37" i="45"/>
  <c r="W39" i="43"/>
  <c r="AG38" i="43"/>
  <c r="AP38" i="43" s="1"/>
  <c r="AF38" i="43"/>
  <c r="AO38" i="43" s="1"/>
  <c r="AE38" i="43"/>
  <c r="AH39" i="27"/>
  <c r="AQ39" i="27" s="1"/>
  <c r="W40" i="38"/>
  <c r="AG39" i="38"/>
  <c r="AP39" i="38" s="1"/>
  <c r="AF39" i="38"/>
  <c r="AO39" i="38" s="1"/>
  <c r="AE39" i="38"/>
  <c r="Z37" i="87"/>
  <c r="AH36" i="33"/>
  <c r="AQ36" i="33" s="1"/>
  <c r="AH38" i="77"/>
  <c r="AQ38" i="77" s="1"/>
  <c r="AI40" i="42"/>
  <c r="AN40" i="42"/>
  <c r="AR38" i="79"/>
  <c r="Y38" i="74"/>
  <c r="X38" i="74"/>
  <c r="AN40" i="48"/>
  <c r="AI40" i="48"/>
  <c r="AH38" i="78"/>
  <c r="AQ38" i="78" s="1"/>
  <c r="AF39" i="32"/>
  <c r="AO39" i="32" s="1"/>
  <c r="AE39" i="32"/>
  <c r="W40" i="32"/>
  <c r="AG39" i="32"/>
  <c r="AP39" i="32" s="1"/>
  <c r="W38" i="28"/>
  <c r="AG37" i="28"/>
  <c r="AP37" i="28" s="1"/>
  <c r="AF37" i="28"/>
  <c r="AO37" i="28" s="1"/>
  <c r="AE37" i="28"/>
  <c r="AI37" i="73"/>
  <c r="AN37" i="73"/>
  <c r="AH37" i="83"/>
  <c r="AQ37" i="83" s="1"/>
  <c r="W40" i="26"/>
  <c r="AG39" i="26"/>
  <c r="AP39" i="26" s="1"/>
  <c r="AF39" i="26"/>
  <c r="AO39" i="26" s="1"/>
  <c r="AE39" i="26"/>
  <c r="AR37" i="43"/>
  <c r="AH39" i="79"/>
  <c r="AQ39" i="79" s="1"/>
  <c r="AN38" i="25"/>
  <c r="AI38" i="25"/>
  <c r="AI37" i="91"/>
  <c r="AN37" i="91"/>
  <c r="Y37" i="76"/>
  <c r="X37" i="76"/>
  <c r="Y41" i="96"/>
  <c r="X41" i="96"/>
  <c r="Z41" i="96" s="1"/>
  <c r="AR38" i="32"/>
  <c r="AI36" i="76"/>
  <c r="AN36" i="76"/>
  <c r="AF36" i="85"/>
  <c r="AO36" i="85" s="1"/>
  <c r="AE36" i="85"/>
  <c r="W37" i="85"/>
  <c r="AG36" i="85"/>
  <c r="AP36" i="85" s="1"/>
  <c r="AH37" i="89"/>
  <c r="AQ37" i="89" s="1"/>
  <c r="Z39" i="27"/>
  <c r="AR36" i="83"/>
  <c r="AR37" i="36"/>
  <c r="W41" i="92"/>
  <c r="AG40" i="92"/>
  <c r="AP40" i="92" s="1"/>
  <c r="AF40" i="92"/>
  <c r="AO40" i="92" s="1"/>
  <c r="AE40" i="92"/>
  <c r="AF39" i="84"/>
  <c r="AO39" i="84" s="1"/>
  <c r="AE39" i="84"/>
  <c r="W40" i="84"/>
  <c r="AG39" i="84"/>
  <c r="AP39" i="84" s="1"/>
  <c r="W41" i="30"/>
  <c r="AG40" i="30"/>
  <c r="AP40" i="30" s="1"/>
  <c r="AF40" i="30"/>
  <c r="AO40" i="30" s="1"/>
  <c r="AE40" i="30"/>
  <c r="X38" i="93"/>
  <c r="Y38" i="93"/>
  <c r="Z38" i="34"/>
  <c r="AR35" i="33"/>
  <c r="Z38" i="78"/>
  <c r="W41" i="82"/>
  <c r="AG40" i="82"/>
  <c r="AP40" i="82" s="1"/>
  <c r="AF40" i="82"/>
  <c r="AO40" i="82" s="1"/>
  <c r="AE40" i="82"/>
  <c r="AH39" i="29"/>
  <c r="AQ39" i="29" s="1"/>
  <c r="Z37" i="83"/>
  <c r="W40" i="35"/>
  <c r="AG39" i="35"/>
  <c r="AP39" i="35" s="1"/>
  <c r="AF39" i="35"/>
  <c r="AO39" i="35" s="1"/>
  <c r="AE39" i="35"/>
  <c r="AR36" i="87"/>
  <c r="AH38" i="43"/>
  <c r="AQ38" i="43" s="1"/>
  <c r="AR38" i="27"/>
  <c r="AI38" i="88"/>
  <c r="AN38" i="88"/>
  <c r="AN36" i="81"/>
  <c r="AI36" i="81"/>
  <c r="Z41" i="48" l="1"/>
  <c r="Z38" i="74"/>
  <c r="AE39" i="29"/>
  <c r="AI40" i="96"/>
  <c r="Z37" i="81"/>
  <c r="AE37" i="81" s="1"/>
  <c r="Z39" i="25"/>
  <c r="AE39" i="25" s="1"/>
  <c r="AF39" i="29"/>
  <c r="AO39" i="29" s="1"/>
  <c r="AF37" i="89"/>
  <c r="AO37" i="89" s="1"/>
  <c r="AG39" i="29"/>
  <c r="AP39" i="29" s="1"/>
  <c r="Z38" i="73"/>
  <c r="AF38" i="73" s="1"/>
  <c r="AO38" i="73" s="1"/>
  <c r="Z39" i="44"/>
  <c r="W40" i="44" s="1"/>
  <c r="W39" i="73"/>
  <c r="AH39" i="31"/>
  <c r="AQ39" i="31" s="1"/>
  <c r="W40" i="27"/>
  <c r="AG39" i="27"/>
  <c r="AP39" i="27" s="1"/>
  <c r="AF39" i="27"/>
  <c r="AO39" i="27" s="1"/>
  <c r="AE39" i="27"/>
  <c r="AF37" i="87"/>
  <c r="AO37" i="87" s="1"/>
  <c r="AE37" i="87"/>
  <c r="W38" i="87"/>
  <c r="AG37" i="87"/>
  <c r="AP37" i="87" s="1"/>
  <c r="AI37" i="86"/>
  <c r="AN37" i="86"/>
  <c r="AH40" i="46"/>
  <c r="AQ40" i="46" s="1"/>
  <c r="AR37" i="74"/>
  <c r="W38" i="83"/>
  <c r="AG37" i="83"/>
  <c r="AP37" i="83" s="1"/>
  <c r="AF37" i="83"/>
  <c r="AO37" i="83" s="1"/>
  <c r="AE37" i="83"/>
  <c r="X40" i="84"/>
  <c r="Y40" i="84"/>
  <c r="AI38" i="80"/>
  <c r="AN38" i="80"/>
  <c r="Y37" i="33"/>
  <c r="X37" i="33"/>
  <c r="AF37" i="81"/>
  <c r="AO37" i="81" s="1"/>
  <c r="W38" i="81"/>
  <c r="AI37" i="89"/>
  <c r="AN37" i="89"/>
  <c r="AN40" i="82"/>
  <c r="AI40" i="82"/>
  <c r="AR36" i="76"/>
  <c r="AH37" i="76"/>
  <c r="AQ37" i="76" s="1"/>
  <c r="X40" i="26"/>
  <c r="Y40" i="26"/>
  <c r="X38" i="28"/>
  <c r="Z38" i="28" s="1"/>
  <c r="Y38" i="28"/>
  <c r="AH38" i="91"/>
  <c r="AQ38" i="91" s="1"/>
  <c r="AH39" i="88"/>
  <c r="AQ39" i="88" s="1"/>
  <c r="AN38" i="75"/>
  <c r="AI38" i="75"/>
  <c r="Z39" i="31"/>
  <c r="AF38" i="90"/>
  <c r="AO38" i="90" s="1"/>
  <c r="AE38" i="90"/>
  <c r="W39" i="90"/>
  <c r="AG38" i="90"/>
  <c r="AP38" i="90" s="1"/>
  <c r="AN39" i="35"/>
  <c r="AI39" i="35"/>
  <c r="W39" i="34"/>
  <c r="AG38" i="34"/>
  <c r="AP38" i="34" s="1"/>
  <c r="AF38" i="34"/>
  <c r="AO38" i="34" s="1"/>
  <c r="AE38" i="34"/>
  <c r="AN39" i="84"/>
  <c r="AI39" i="84"/>
  <c r="X41" i="92"/>
  <c r="Y41" i="92"/>
  <c r="AR37" i="73"/>
  <c r="AH38" i="74"/>
  <c r="AQ38" i="74" s="1"/>
  <c r="AR40" i="42"/>
  <c r="AI39" i="38"/>
  <c r="AN39" i="38"/>
  <c r="AR39" i="46"/>
  <c r="Y40" i="37"/>
  <c r="X40" i="37"/>
  <c r="AI38" i="47"/>
  <c r="AN38" i="47"/>
  <c r="W39" i="45"/>
  <c r="AG38" i="45"/>
  <c r="AP38" i="45" s="1"/>
  <c r="AF38" i="45"/>
  <c r="AO38" i="45" s="1"/>
  <c r="AE38" i="45"/>
  <c r="AR37" i="93"/>
  <c r="AN39" i="79"/>
  <c r="AI39" i="79"/>
  <c r="X39" i="77"/>
  <c r="Y39" i="77"/>
  <c r="AR38" i="44"/>
  <c r="Z40" i="46"/>
  <c r="AI38" i="36"/>
  <c r="AN38" i="36"/>
  <c r="AR38" i="25"/>
  <c r="W41" i="39"/>
  <c r="AG40" i="39"/>
  <c r="AP40" i="39" s="1"/>
  <c r="AF40" i="39"/>
  <c r="AO40" i="39" s="1"/>
  <c r="AE40" i="39"/>
  <c r="AN40" i="30"/>
  <c r="AI40" i="30"/>
  <c r="AR38" i="88"/>
  <c r="X37" i="85"/>
  <c r="Y37" i="85"/>
  <c r="Z37" i="76"/>
  <c r="X40" i="32"/>
  <c r="Y40" i="32"/>
  <c r="Y39" i="43"/>
  <c r="X39" i="43"/>
  <c r="Z39" i="43" s="1"/>
  <c r="Z38" i="91"/>
  <c r="AH39" i="44"/>
  <c r="AQ39" i="44" s="1"/>
  <c r="AH39" i="25"/>
  <c r="AQ39" i="25" s="1"/>
  <c r="Z39" i="88"/>
  <c r="W39" i="41"/>
  <c r="AG38" i="41"/>
  <c r="AP38" i="41" s="1"/>
  <c r="AF38" i="41"/>
  <c r="AO38" i="41" s="1"/>
  <c r="AE38" i="41"/>
  <c r="AE39" i="40"/>
  <c r="W40" i="40"/>
  <c r="AG39" i="40"/>
  <c r="AP39" i="40" s="1"/>
  <c r="AF39" i="40"/>
  <c r="AO39" i="40" s="1"/>
  <c r="AI38" i="95"/>
  <c r="AN38" i="95"/>
  <c r="AN36" i="33"/>
  <c r="AI36" i="33"/>
  <c r="AR40" i="96"/>
  <c r="AR38" i="31"/>
  <c r="X38" i="89"/>
  <c r="Y38" i="89"/>
  <c r="X40" i="29"/>
  <c r="Y40" i="29"/>
  <c r="AR36" i="81"/>
  <c r="W42" i="96"/>
  <c r="AG41" i="96"/>
  <c r="AP41" i="96" s="1"/>
  <c r="AF41" i="96"/>
  <c r="AO41" i="96" s="1"/>
  <c r="AE41" i="96"/>
  <c r="AR40" i="48"/>
  <c r="AH38" i="73"/>
  <c r="AQ38" i="73" s="1"/>
  <c r="X41" i="82"/>
  <c r="Y41" i="82"/>
  <c r="Y41" i="30"/>
  <c r="X41" i="30"/>
  <c r="AN40" i="92"/>
  <c r="AI40" i="92"/>
  <c r="AN39" i="26"/>
  <c r="AI39" i="26"/>
  <c r="Y39" i="47"/>
  <c r="X39" i="47"/>
  <c r="W40" i="94"/>
  <c r="AG39" i="94"/>
  <c r="AP39" i="94" s="1"/>
  <c r="AF39" i="94"/>
  <c r="AO39" i="94" s="1"/>
  <c r="AE39" i="94"/>
  <c r="AH41" i="42"/>
  <c r="AQ41" i="42" s="1"/>
  <c r="X39" i="75"/>
  <c r="Y39" i="75"/>
  <c r="X38" i="86"/>
  <c r="Y38" i="86"/>
  <c r="AH37" i="81"/>
  <c r="AQ37" i="81" s="1"/>
  <c r="AI38" i="43"/>
  <c r="AN38" i="43"/>
  <c r="AE41" i="48"/>
  <c r="W42" i="48"/>
  <c r="AG41" i="48"/>
  <c r="AP41" i="48" s="1"/>
  <c r="AF41" i="48"/>
  <c r="AO41" i="48" s="1"/>
  <c r="AH38" i="93"/>
  <c r="AQ38" i="93" s="1"/>
  <c r="AI36" i="85"/>
  <c r="AN36" i="85"/>
  <c r="AH41" i="96"/>
  <c r="AQ41" i="96" s="1"/>
  <c r="AN37" i="28"/>
  <c r="AI37" i="28"/>
  <c r="W39" i="74"/>
  <c r="AG38" i="74"/>
  <c r="AP38" i="74" s="1"/>
  <c r="AF38" i="74"/>
  <c r="AO38" i="74" s="1"/>
  <c r="AE38" i="74"/>
  <c r="X40" i="35"/>
  <c r="Y40" i="35"/>
  <c r="AE38" i="78"/>
  <c r="W39" i="78"/>
  <c r="AG38" i="78"/>
  <c r="AP38" i="78" s="1"/>
  <c r="AF38" i="78"/>
  <c r="AO38" i="78" s="1"/>
  <c r="Z38" i="93"/>
  <c r="AR37" i="91"/>
  <c r="AI39" i="32"/>
  <c r="AN39" i="32"/>
  <c r="Y40" i="38"/>
  <c r="X40" i="38"/>
  <c r="Z40" i="38" s="1"/>
  <c r="X39" i="80"/>
  <c r="Y39" i="80"/>
  <c r="AN39" i="37"/>
  <c r="AI39" i="37"/>
  <c r="Z41" i="42"/>
  <c r="AH41" i="48"/>
  <c r="AQ41" i="48" s="1"/>
  <c r="X40" i="79"/>
  <c r="Y40" i="79"/>
  <c r="AN38" i="77"/>
  <c r="AI38" i="77"/>
  <c r="X39" i="95"/>
  <c r="Y39" i="95"/>
  <c r="Y39" i="36"/>
  <c r="X39" i="36"/>
  <c r="Z39" i="36" s="1"/>
  <c r="AI39" i="29"/>
  <c r="AN39" i="29"/>
  <c r="Z38" i="86" l="1"/>
  <c r="Z41" i="92"/>
  <c r="AE41" i="92" s="1"/>
  <c r="AG37" i="81"/>
  <c r="AP37" i="81" s="1"/>
  <c r="Z39" i="47"/>
  <c r="AG39" i="25"/>
  <c r="AP39" i="25" s="1"/>
  <c r="Z39" i="75"/>
  <c r="Z40" i="29"/>
  <c r="AG38" i="73"/>
  <c r="AP38" i="73" s="1"/>
  <c r="W40" i="25"/>
  <c r="AF39" i="25"/>
  <c r="AO39" i="25" s="1"/>
  <c r="Z39" i="80"/>
  <c r="W40" i="80" s="1"/>
  <c r="AE39" i="44"/>
  <c r="AF39" i="44"/>
  <c r="AO39" i="44" s="1"/>
  <c r="Z39" i="77"/>
  <c r="AE39" i="77" s="1"/>
  <c r="AE38" i="73"/>
  <c r="AG39" i="44"/>
  <c r="AP39" i="44" s="1"/>
  <c r="Z39" i="95"/>
  <c r="Z38" i="89"/>
  <c r="W39" i="89" s="1"/>
  <c r="Z40" i="79"/>
  <c r="AF40" i="79" s="1"/>
  <c r="AO40" i="79" s="1"/>
  <c r="Z41" i="30"/>
  <c r="AG41" i="30" s="1"/>
  <c r="AP41" i="30" s="1"/>
  <c r="W40" i="47"/>
  <c r="AG39" i="47"/>
  <c r="AP39" i="47" s="1"/>
  <c r="AF39" i="47"/>
  <c r="AO39" i="47" s="1"/>
  <c r="AE39" i="47"/>
  <c r="AG38" i="89"/>
  <c r="AP38" i="89" s="1"/>
  <c r="AF39" i="80"/>
  <c r="AO39" i="80" s="1"/>
  <c r="AE39" i="80"/>
  <c r="AE40" i="79"/>
  <c r="W41" i="79"/>
  <c r="AG40" i="79"/>
  <c r="AP40" i="79" s="1"/>
  <c r="W40" i="36"/>
  <c r="AG39" i="36"/>
  <c r="AP39" i="36" s="1"/>
  <c r="AF39" i="36"/>
  <c r="AO39" i="36" s="1"/>
  <c r="AE39" i="36"/>
  <c r="AH40" i="32"/>
  <c r="AQ40" i="32" s="1"/>
  <c r="AR38" i="36"/>
  <c r="AH40" i="37"/>
  <c r="AQ40" i="37" s="1"/>
  <c r="AR39" i="38"/>
  <c r="AR38" i="80"/>
  <c r="AH40" i="79"/>
  <c r="AQ40" i="79" s="1"/>
  <c r="AN38" i="74"/>
  <c r="AI38" i="74"/>
  <c r="AR36" i="85"/>
  <c r="AR38" i="43"/>
  <c r="Y39" i="41"/>
  <c r="X39" i="41"/>
  <c r="W39" i="91"/>
  <c r="AG38" i="91"/>
  <c r="AP38" i="91" s="1"/>
  <c r="AF38" i="91"/>
  <c r="AO38" i="91" s="1"/>
  <c r="AE38" i="91"/>
  <c r="Z40" i="32"/>
  <c r="Y41" i="39"/>
  <c r="X41" i="39"/>
  <c r="AE40" i="46"/>
  <c r="W41" i="46"/>
  <c r="AF40" i="46"/>
  <c r="AO40" i="46" s="1"/>
  <c r="AG40" i="46"/>
  <c r="AP40" i="46" s="1"/>
  <c r="AR39" i="79"/>
  <c r="AR39" i="84"/>
  <c r="Y39" i="34"/>
  <c r="X39" i="34"/>
  <c r="AN38" i="90"/>
  <c r="AI38" i="90"/>
  <c r="AI37" i="81"/>
  <c r="AN37" i="81"/>
  <c r="X38" i="87"/>
  <c r="Y38" i="87"/>
  <c r="AN39" i="25"/>
  <c r="AI39" i="25"/>
  <c r="AH39" i="80"/>
  <c r="AQ39" i="80" s="1"/>
  <c r="AR36" i="33"/>
  <c r="AH39" i="95"/>
  <c r="AQ39" i="95" s="1"/>
  <c r="AF41" i="42"/>
  <c r="AO41" i="42" s="1"/>
  <c r="W42" i="42"/>
  <c r="AE41" i="42"/>
  <c r="AG41" i="42"/>
  <c r="AP41" i="42" s="1"/>
  <c r="AH40" i="38"/>
  <c r="AQ40" i="38" s="1"/>
  <c r="AI38" i="78"/>
  <c r="AN38" i="78"/>
  <c r="AH38" i="86"/>
  <c r="AQ38" i="86" s="1"/>
  <c r="AR39" i="26"/>
  <c r="AN41" i="96"/>
  <c r="AI41" i="96"/>
  <c r="AI39" i="40"/>
  <c r="AN39" i="40"/>
  <c r="W40" i="88"/>
  <c r="AG39" i="88"/>
  <c r="AP39" i="88" s="1"/>
  <c r="AF39" i="88"/>
  <c r="AO39" i="88" s="1"/>
  <c r="AE39" i="88"/>
  <c r="AH39" i="43"/>
  <c r="AQ39" i="43" s="1"/>
  <c r="W38" i="76"/>
  <c r="AG37" i="76"/>
  <c r="AP37" i="76" s="1"/>
  <c r="AE37" i="76"/>
  <c r="AF37" i="76"/>
  <c r="AO37" i="76" s="1"/>
  <c r="AR40" i="30"/>
  <c r="Z40" i="37"/>
  <c r="AR39" i="35"/>
  <c r="AH40" i="26"/>
  <c r="AQ40" i="26" s="1"/>
  <c r="AR37" i="89"/>
  <c r="AH37" i="33"/>
  <c r="AQ37" i="33" s="1"/>
  <c r="AH40" i="84"/>
  <c r="AQ40" i="84" s="1"/>
  <c r="X38" i="83"/>
  <c r="Y38" i="83"/>
  <c r="X40" i="27"/>
  <c r="Z40" i="27" s="1"/>
  <c r="Y40" i="27"/>
  <c r="AN38" i="73"/>
  <c r="AN39" i="44"/>
  <c r="AI39" i="44"/>
  <c r="Y39" i="78"/>
  <c r="X39" i="78"/>
  <c r="AI39" i="94"/>
  <c r="AN39" i="94"/>
  <c r="AH38" i="89"/>
  <c r="AQ38" i="89" s="1"/>
  <c r="AF41" i="92"/>
  <c r="AO41" i="92" s="1"/>
  <c r="AR39" i="29"/>
  <c r="AF39" i="95"/>
  <c r="AO39" i="95" s="1"/>
  <c r="AG39" i="95"/>
  <c r="AP39" i="95" s="1"/>
  <c r="AE39" i="95"/>
  <c r="W40" i="95"/>
  <c r="AR39" i="37"/>
  <c r="AF38" i="93"/>
  <c r="AO38" i="93" s="1"/>
  <c r="AE38" i="93"/>
  <c r="W39" i="93"/>
  <c r="AG38" i="93"/>
  <c r="AP38" i="93" s="1"/>
  <c r="Y42" i="48"/>
  <c r="X42" i="48"/>
  <c r="W39" i="86"/>
  <c r="AG38" i="86"/>
  <c r="AP38" i="86" s="1"/>
  <c r="AF38" i="86"/>
  <c r="AO38" i="86" s="1"/>
  <c r="AE38" i="86"/>
  <c r="X40" i="94"/>
  <c r="Y40" i="94"/>
  <c r="AH40" i="29"/>
  <c r="AQ40" i="29" s="1"/>
  <c r="AR38" i="95"/>
  <c r="Y39" i="45"/>
  <c r="X39" i="45"/>
  <c r="AF39" i="31"/>
  <c r="AO39" i="31" s="1"/>
  <c r="W40" i="31"/>
  <c r="AG39" i="31"/>
  <c r="AP39" i="31" s="1"/>
  <c r="AE39" i="31"/>
  <c r="Z40" i="26"/>
  <c r="Z40" i="84"/>
  <c r="AI37" i="87"/>
  <c r="AN37" i="87"/>
  <c r="AR39" i="32"/>
  <c r="AF39" i="75"/>
  <c r="AO39" i="75" s="1"/>
  <c r="AE39" i="75"/>
  <c r="W40" i="75"/>
  <c r="AG39" i="75"/>
  <c r="AP39" i="75" s="1"/>
  <c r="AH41" i="30"/>
  <c r="AQ41" i="30" s="1"/>
  <c r="Y40" i="40"/>
  <c r="X40" i="40"/>
  <c r="AN38" i="45"/>
  <c r="AI38" i="45"/>
  <c r="AH39" i="36"/>
  <c r="AQ39" i="36" s="1"/>
  <c r="AR38" i="77"/>
  <c r="AR40" i="92"/>
  <c r="AH41" i="82"/>
  <c r="AQ41" i="82" s="1"/>
  <c r="W41" i="29"/>
  <c r="AG40" i="29"/>
  <c r="AP40" i="29" s="1"/>
  <c r="AF40" i="29"/>
  <c r="AO40" i="29" s="1"/>
  <c r="AE40" i="29"/>
  <c r="AN38" i="41"/>
  <c r="AI38" i="41"/>
  <c r="W40" i="43"/>
  <c r="AG39" i="43"/>
  <c r="AP39" i="43" s="1"/>
  <c r="AF39" i="43"/>
  <c r="AO39" i="43" s="1"/>
  <c r="AE39" i="43"/>
  <c r="AH37" i="85"/>
  <c r="AQ37" i="85" s="1"/>
  <c r="AI40" i="39"/>
  <c r="AN40" i="39"/>
  <c r="AN38" i="34"/>
  <c r="AI38" i="34"/>
  <c r="AR38" i="75"/>
  <c r="Y38" i="81"/>
  <c r="X38" i="81"/>
  <c r="Z37" i="33"/>
  <c r="AN37" i="83"/>
  <c r="AI37" i="83"/>
  <c r="AF38" i="28"/>
  <c r="AO38" i="28" s="1"/>
  <c r="AE38" i="28"/>
  <c r="W39" i="28"/>
  <c r="AG38" i="28"/>
  <c r="AP38" i="28" s="1"/>
  <c r="W41" i="38"/>
  <c r="AG40" i="38"/>
  <c r="AP40" i="38" s="1"/>
  <c r="AF40" i="38"/>
  <c r="AO40" i="38" s="1"/>
  <c r="AE40" i="38"/>
  <c r="AH40" i="35"/>
  <c r="AQ40" i="35" s="1"/>
  <c r="Y39" i="74"/>
  <c r="X39" i="74"/>
  <c r="Z40" i="35"/>
  <c r="AR37" i="28"/>
  <c r="AI41" i="48"/>
  <c r="AN41" i="48"/>
  <c r="AH39" i="75"/>
  <c r="AQ39" i="75" s="1"/>
  <c r="AH39" i="47"/>
  <c r="AQ39" i="47" s="1"/>
  <c r="Z41" i="82"/>
  <c r="Y42" i="96"/>
  <c r="X42" i="96"/>
  <c r="Z37" i="85"/>
  <c r="AH39" i="77"/>
  <c r="AQ39" i="77" s="1"/>
  <c r="AR38" i="47"/>
  <c r="AH41" i="92"/>
  <c r="AQ41" i="92" s="1"/>
  <c r="X39" i="90"/>
  <c r="Y39" i="90"/>
  <c r="AH38" i="28"/>
  <c r="AQ38" i="28" s="1"/>
  <c r="AR40" i="82"/>
  <c r="AR37" i="86"/>
  <c r="AI39" i="27"/>
  <c r="AN39" i="27"/>
  <c r="Y40" i="25"/>
  <c r="X40" i="25"/>
  <c r="Y39" i="73"/>
  <c r="X39" i="73"/>
  <c r="Y40" i="44"/>
  <c r="X40" i="44"/>
  <c r="AF39" i="77" l="1"/>
  <c r="AO39" i="77" s="1"/>
  <c r="AG41" i="92"/>
  <c r="AP41" i="92" s="1"/>
  <c r="AI38" i="73"/>
  <c r="AG39" i="77"/>
  <c r="AP39" i="77" s="1"/>
  <c r="W42" i="92"/>
  <c r="W40" i="77"/>
  <c r="Y40" i="77" s="1"/>
  <c r="AE38" i="89"/>
  <c r="AF38" i="89"/>
  <c r="AO38" i="89" s="1"/>
  <c r="Z38" i="81"/>
  <c r="AE41" i="30"/>
  <c r="AG39" i="80"/>
  <c r="AP39" i="80" s="1"/>
  <c r="Z39" i="90"/>
  <c r="W40" i="90" s="1"/>
  <c r="Z39" i="45"/>
  <c r="AF41" i="30"/>
  <c r="AO41" i="30" s="1"/>
  <c r="Z38" i="83"/>
  <c r="W39" i="83" s="1"/>
  <c r="Z42" i="48"/>
  <c r="Z39" i="74"/>
  <c r="AG39" i="74" s="1"/>
  <c r="AP39" i="74" s="1"/>
  <c r="W42" i="30"/>
  <c r="X42" i="30" s="1"/>
  <c r="AR41" i="48"/>
  <c r="AE39" i="74"/>
  <c r="W40" i="74"/>
  <c r="X39" i="28"/>
  <c r="Y39" i="28"/>
  <c r="Z39" i="28" s="1"/>
  <c r="AE37" i="33"/>
  <c r="W38" i="33"/>
  <c r="AG37" i="33"/>
  <c r="AP37" i="33" s="1"/>
  <c r="AF37" i="33"/>
  <c r="AO37" i="33" s="1"/>
  <c r="AR38" i="34"/>
  <c r="AI39" i="75"/>
  <c r="AN39" i="75"/>
  <c r="AE40" i="84"/>
  <c r="AG40" i="84"/>
  <c r="AP40" i="84" s="1"/>
  <c r="AF40" i="84"/>
  <c r="AO40" i="84" s="1"/>
  <c r="W41" i="84"/>
  <c r="AH40" i="94"/>
  <c r="AQ40" i="94" s="1"/>
  <c r="X40" i="95"/>
  <c r="Y40" i="95"/>
  <c r="AH39" i="78"/>
  <c r="AQ39" i="78" s="1"/>
  <c r="AR38" i="73"/>
  <c r="AE38" i="83"/>
  <c r="AI37" i="76"/>
  <c r="AN37" i="76"/>
  <c r="AR39" i="25"/>
  <c r="AR37" i="81"/>
  <c r="W41" i="32"/>
  <c r="AG40" i="32"/>
  <c r="AP40" i="32" s="1"/>
  <c r="AF40" i="32"/>
  <c r="AO40" i="32" s="1"/>
  <c r="AE40" i="32"/>
  <c r="AH39" i="41"/>
  <c r="AQ39" i="41" s="1"/>
  <c r="X41" i="79"/>
  <c r="Z41" i="79" s="1"/>
  <c r="Y41" i="79"/>
  <c r="Y39" i="89"/>
  <c r="X39" i="89"/>
  <c r="AN40" i="38"/>
  <c r="AI40" i="38"/>
  <c r="AH38" i="81"/>
  <c r="AQ38" i="81" s="1"/>
  <c r="X40" i="43"/>
  <c r="Y40" i="43"/>
  <c r="Z40" i="43" s="1"/>
  <c r="Y41" i="29"/>
  <c r="X41" i="29"/>
  <c r="AH40" i="40"/>
  <c r="AQ40" i="40" s="1"/>
  <c r="AF40" i="26"/>
  <c r="AO40" i="26" s="1"/>
  <c r="AE40" i="26"/>
  <c r="W41" i="26"/>
  <c r="AG40" i="26"/>
  <c r="AP40" i="26" s="1"/>
  <c r="AH39" i="45"/>
  <c r="AQ39" i="45" s="1"/>
  <c r="Z40" i="94"/>
  <c r="AH42" i="48"/>
  <c r="AQ42" i="48" s="1"/>
  <c r="AI38" i="93"/>
  <c r="AN38" i="93"/>
  <c r="AN39" i="95"/>
  <c r="AI39" i="95"/>
  <c r="X42" i="92"/>
  <c r="Y42" i="92"/>
  <c r="X40" i="88"/>
  <c r="Y40" i="88"/>
  <c r="AR38" i="90"/>
  <c r="Y41" i="46"/>
  <c r="X41" i="46"/>
  <c r="Z41" i="46" s="1"/>
  <c r="AR38" i="74"/>
  <c r="AN39" i="36"/>
  <c r="AI39" i="36"/>
  <c r="AH39" i="73"/>
  <c r="AQ39" i="73" s="1"/>
  <c r="AI38" i="28"/>
  <c r="AN38" i="28"/>
  <c r="AR38" i="41"/>
  <c r="AN39" i="31"/>
  <c r="AI39" i="31"/>
  <c r="AI38" i="86"/>
  <c r="AN38" i="86"/>
  <c r="Z39" i="78"/>
  <c r="AH40" i="27"/>
  <c r="AQ40" i="27" s="1"/>
  <c r="AG40" i="37"/>
  <c r="AP40" i="37" s="1"/>
  <c r="AF40" i="37"/>
  <c r="AO40" i="37" s="1"/>
  <c r="W41" i="37"/>
  <c r="AE40" i="37"/>
  <c r="X38" i="76"/>
  <c r="Y38" i="76"/>
  <c r="AR38" i="78"/>
  <c r="AN40" i="46"/>
  <c r="AI40" i="46"/>
  <c r="AN38" i="91"/>
  <c r="AI38" i="91"/>
  <c r="Z39" i="41"/>
  <c r="AI40" i="79"/>
  <c r="AN40" i="79"/>
  <c r="Y40" i="80"/>
  <c r="X40" i="80"/>
  <c r="AI39" i="47"/>
  <c r="AN39" i="47"/>
  <c r="Z40" i="40"/>
  <c r="AE39" i="45"/>
  <c r="W40" i="45"/>
  <c r="AG39" i="45"/>
  <c r="AP39" i="45" s="1"/>
  <c r="AF39" i="45"/>
  <c r="AO39" i="45" s="1"/>
  <c r="W43" i="48"/>
  <c r="AG42" i="48"/>
  <c r="AP42" i="48" s="1"/>
  <c r="AF42" i="48"/>
  <c r="AO42" i="48" s="1"/>
  <c r="AE42" i="48"/>
  <c r="AN41" i="92"/>
  <c r="AI41" i="92"/>
  <c r="AR39" i="44"/>
  <c r="W41" i="27"/>
  <c r="AG40" i="27"/>
  <c r="AP40" i="27" s="1"/>
  <c r="AF40" i="27"/>
  <c r="AO40" i="27" s="1"/>
  <c r="AE40" i="27"/>
  <c r="AR39" i="40"/>
  <c r="AI41" i="42"/>
  <c r="AN41" i="42"/>
  <c r="AH38" i="87"/>
  <c r="AQ38" i="87" s="1"/>
  <c r="AH39" i="34"/>
  <c r="AQ39" i="34" s="1"/>
  <c r="AH41" i="39"/>
  <c r="AQ41" i="39" s="1"/>
  <c r="AI38" i="89"/>
  <c r="AN38" i="89"/>
  <c r="AR39" i="27"/>
  <c r="Z39" i="73"/>
  <c r="W38" i="85"/>
  <c r="AG37" i="85"/>
  <c r="AP37" i="85" s="1"/>
  <c r="AF37" i="85"/>
  <c r="AO37" i="85" s="1"/>
  <c r="AE37" i="85"/>
  <c r="AH40" i="44"/>
  <c r="AQ40" i="44" s="1"/>
  <c r="AF40" i="35"/>
  <c r="AO40" i="35" s="1"/>
  <c r="AE40" i="35"/>
  <c r="W41" i="35"/>
  <c r="AG40" i="35"/>
  <c r="AP40" i="35" s="1"/>
  <c r="AF38" i="81"/>
  <c r="AO38" i="81" s="1"/>
  <c r="AG38" i="81"/>
  <c r="AP38" i="81" s="1"/>
  <c r="W39" i="81"/>
  <c r="AE38" i="81"/>
  <c r="AH39" i="74"/>
  <c r="AQ39" i="74" s="1"/>
  <c r="Y41" i="38"/>
  <c r="X41" i="38"/>
  <c r="AR37" i="83"/>
  <c r="AN39" i="43"/>
  <c r="AI39" i="43"/>
  <c r="AI40" i="29"/>
  <c r="AN40" i="29"/>
  <c r="Y40" i="75"/>
  <c r="X40" i="75"/>
  <c r="AN39" i="88"/>
  <c r="AI39" i="88"/>
  <c r="AR41" i="96"/>
  <c r="Y42" i="42"/>
  <c r="X42" i="42"/>
  <c r="AI39" i="77"/>
  <c r="AN39" i="77"/>
  <c r="Z38" i="87"/>
  <c r="Y40" i="36"/>
  <c r="X40" i="36"/>
  <c r="AN39" i="80"/>
  <c r="AI39" i="80"/>
  <c r="AI41" i="30"/>
  <c r="AN41" i="30"/>
  <c r="AH39" i="90"/>
  <c r="AQ39" i="90" s="1"/>
  <c r="AE41" i="82"/>
  <c r="AG41" i="82"/>
  <c r="AP41" i="82" s="1"/>
  <c r="AF41" i="82"/>
  <c r="AO41" i="82" s="1"/>
  <c r="W42" i="82"/>
  <c r="AH40" i="25"/>
  <c r="AQ40" i="25" s="1"/>
  <c r="AH42" i="96"/>
  <c r="AQ42" i="96" s="1"/>
  <c r="AR40" i="39"/>
  <c r="Z40" i="44"/>
  <c r="Z40" i="25"/>
  <c r="Z42" i="96"/>
  <c r="AR38" i="45"/>
  <c r="AR37" i="87"/>
  <c r="X40" i="31"/>
  <c r="Y40" i="31"/>
  <c r="X39" i="86"/>
  <c r="Y39" i="86"/>
  <c r="Y39" i="93"/>
  <c r="X39" i="93"/>
  <c r="AR39" i="94"/>
  <c r="AH38" i="83"/>
  <c r="AQ38" i="83" s="1"/>
  <c r="Z39" i="34"/>
  <c r="Z41" i="39"/>
  <c r="X39" i="91"/>
  <c r="Y39" i="91"/>
  <c r="X40" i="47"/>
  <c r="Y40" i="47"/>
  <c r="Y42" i="30" l="1"/>
  <c r="X40" i="77"/>
  <c r="Z41" i="29"/>
  <c r="AF39" i="90"/>
  <c r="AO39" i="90" s="1"/>
  <c r="AG39" i="90"/>
  <c r="AP39" i="90" s="1"/>
  <c r="AF38" i="83"/>
  <c r="AO38" i="83" s="1"/>
  <c r="AE39" i="90"/>
  <c r="Z40" i="80"/>
  <c r="AE40" i="80" s="1"/>
  <c r="Z42" i="42"/>
  <c r="AG38" i="83"/>
  <c r="AP38" i="83" s="1"/>
  <c r="AF39" i="74"/>
  <c r="AO39" i="74" s="1"/>
  <c r="Z40" i="77"/>
  <c r="Z39" i="89"/>
  <c r="Z40" i="36"/>
  <c r="AF40" i="36" s="1"/>
  <c r="AO40" i="36" s="1"/>
  <c r="Z39" i="93"/>
  <c r="AG39" i="93" s="1"/>
  <c r="AP39" i="93" s="1"/>
  <c r="Z39" i="91"/>
  <c r="AE39" i="91" s="1"/>
  <c r="Z40" i="95"/>
  <c r="W41" i="95" s="1"/>
  <c r="W43" i="42"/>
  <c r="AG42" i="42"/>
  <c r="AP42" i="42" s="1"/>
  <c r="AF42" i="42"/>
  <c r="AO42" i="42" s="1"/>
  <c r="AE42" i="42"/>
  <c r="W40" i="91"/>
  <c r="AE39" i="93"/>
  <c r="W42" i="29"/>
  <c r="AG41" i="29"/>
  <c r="AP41" i="29" s="1"/>
  <c r="AF41" i="29"/>
  <c r="AO41" i="29" s="1"/>
  <c r="AE41" i="29"/>
  <c r="W40" i="28"/>
  <c r="AG39" i="28"/>
  <c r="AP39" i="28" s="1"/>
  <c r="AF39" i="28"/>
  <c r="AO39" i="28" s="1"/>
  <c r="AE39" i="28"/>
  <c r="AF40" i="43"/>
  <c r="AO40" i="43" s="1"/>
  <c r="AE40" i="43"/>
  <c r="W41" i="43"/>
  <c r="AG40" i="43"/>
  <c r="AP40" i="43" s="1"/>
  <c r="W42" i="79"/>
  <c r="AG41" i="79"/>
  <c r="AP41" i="79" s="1"/>
  <c r="AF41" i="79"/>
  <c r="AO41" i="79" s="1"/>
  <c r="AE41" i="79"/>
  <c r="AG40" i="80"/>
  <c r="AP40" i="80" s="1"/>
  <c r="AF40" i="80"/>
  <c r="AO40" i="80" s="1"/>
  <c r="W41" i="80"/>
  <c r="AF40" i="95"/>
  <c r="AO40" i="95" s="1"/>
  <c r="AG40" i="95"/>
  <c r="AP40" i="95" s="1"/>
  <c r="AE40" i="95"/>
  <c r="AH40" i="31"/>
  <c r="AQ40" i="31" s="1"/>
  <c r="AE42" i="96"/>
  <c r="AG42" i="96"/>
  <c r="AP42" i="96" s="1"/>
  <c r="AF42" i="96"/>
  <c r="AO42" i="96" s="1"/>
  <c r="W43" i="96"/>
  <c r="AH40" i="75"/>
  <c r="AQ40" i="75" s="1"/>
  <c r="Y39" i="81"/>
  <c r="X39" i="81"/>
  <c r="Z39" i="81" s="1"/>
  <c r="X40" i="45"/>
  <c r="Z40" i="45" s="1"/>
  <c r="Y40" i="45"/>
  <c r="AR40" i="79"/>
  <c r="AH40" i="77"/>
  <c r="AQ40" i="77" s="1"/>
  <c r="AH38" i="76"/>
  <c r="AQ38" i="76" s="1"/>
  <c r="W40" i="78"/>
  <c r="AG39" i="78"/>
  <c r="AP39" i="78" s="1"/>
  <c r="AF39" i="78"/>
  <c r="AO39" i="78" s="1"/>
  <c r="AE39" i="78"/>
  <c r="AH41" i="46"/>
  <c r="AQ41" i="46" s="1"/>
  <c r="AH40" i="88"/>
  <c r="AQ40" i="88" s="1"/>
  <c r="AH41" i="29"/>
  <c r="AQ41" i="29" s="1"/>
  <c r="AI40" i="32"/>
  <c r="AN40" i="32"/>
  <c r="AH40" i="95"/>
  <c r="AQ40" i="95" s="1"/>
  <c r="Y38" i="33"/>
  <c r="X38" i="33"/>
  <c r="Z40" i="31"/>
  <c r="W41" i="25"/>
  <c r="AG40" i="25"/>
  <c r="AP40" i="25" s="1"/>
  <c r="AF40" i="25"/>
  <c r="AO40" i="25" s="1"/>
  <c r="AE40" i="25"/>
  <c r="AI41" i="82"/>
  <c r="AN41" i="82"/>
  <c r="AI40" i="35"/>
  <c r="AN40" i="35"/>
  <c r="W40" i="73"/>
  <c r="AG39" i="73"/>
  <c r="AP39" i="73" s="1"/>
  <c r="AF39" i="73"/>
  <c r="AO39" i="73" s="1"/>
  <c r="AE39" i="73"/>
  <c r="X43" i="48"/>
  <c r="Y43" i="48"/>
  <c r="AN39" i="45"/>
  <c r="AI39" i="45"/>
  <c r="AR39" i="47"/>
  <c r="AF39" i="41"/>
  <c r="AO39" i="41" s="1"/>
  <c r="AE39" i="41"/>
  <c r="W40" i="41"/>
  <c r="AG39" i="41"/>
  <c r="AP39" i="41" s="1"/>
  <c r="Z38" i="76"/>
  <c r="Z40" i="88"/>
  <c r="AH39" i="89"/>
  <c r="AQ39" i="89" s="1"/>
  <c r="X39" i="83"/>
  <c r="Y39" i="83"/>
  <c r="Y41" i="84"/>
  <c r="X41" i="84"/>
  <c r="AR39" i="75"/>
  <c r="Y40" i="90"/>
  <c r="X40" i="90"/>
  <c r="W42" i="39"/>
  <c r="AG41" i="39"/>
  <c r="AP41" i="39" s="1"/>
  <c r="AF41" i="39"/>
  <c r="AO41" i="39" s="1"/>
  <c r="AE41" i="39"/>
  <c r="AF40" i="44"/>
  <c r="AO40" i="44" s="1"/>
  <c r="AE40" i="44"/>
  <c r="W41" i="44"/>
  <c r="AG40" i="44"/>
  <c r="AP40" i="44" s="1"/>
  <c r="AR41" i="30"/>
  <c r="W39" i="87"/>
  <c r="AG38" i="87"/>
  <c r="AP38" i="87" s="1"/>
  <c r="AF38" i="87"/>
  <c r="AO38" i="87" s="1"/>
  <c r="AE38" i="87"/>
  <c r="Z40" i="75"/>
  <c r="AI37" i="85"/>
  <c r="AN37" i="85"/>
  <c r="AN40" i="27"/>
  <c r="AI40" i="27"/>
  <c r="AR41" i="92"/>
  <c r="W41" i="40"/>
  <c r="AG40" i="40"/>
  <c r="AP40" i="40" s="1"/>
  <c r="AF40" i="40"/>
  <c r="AO40" i="40" s="1"/>
  <c r="AE40" i="40"/>
  <c r="AH40" i="80"/>
  <c r="AQ40" i="80" s="1"/>
  <c r="AR38" i="91"/>
  <c r="W41" i="77"/>
  <c r="AG40" i="77"/>
  <c r="AP40" i="77" s="1"/>
  <c r="AF40" i="77"/>
  <c r="AO40" i="77" s="1"/>
  <c r="AE40" i="77"/>
  <c r="AR38" i="86"/>
  <c r="AR38" i="28"/>
  <c r="AR39" i="36"/>
  <c r="AF41" i="46"/>
  <c r="AO41" i="46" s="1"/>
  <c r="AG41" i="46"/>
  <c r="AP41" i="46" s="1"/>
  <c r="AE41" i="46"/>
  <c r="W42" i="46"/>
  <c r="AR38" i="93"/>
  <c r="W41" i="94"/>
  <c r="AG40" i="94"/>
  <c r="AP40" i="94" s="1"/>
  <c r="AF40" i="94"/>
  <c r="AO40" i="94" s="1"/>
  <c r="AE40" i="94"/>
  <c r="AN38" i="83"/>
  <c r="AI38" i="83"/>
  <c r="AI37" i="33"/>
  <c r="AN37" i="33"/>
  <c r="X40" i="74"/>
  <c r="Y40" i="74"/>
  <c r="AH40" i="47"/>
  <c r="AQ40" i="47" s="1"/>
  <c r="AF39" i="34"/>
  <c r="AO39" i="34" s="1"/>
  <c r="AE39" i="34"/>
  <c r="W40" i="34"/>
  <c r="AG39" i="34"/>
  <c r="AP39" i="34" s="1"/>
  <c r="AH39" i="86"/>
  <c r="AQ39" i="86" s="1"/>
  <c r="Y42" i="82"/>
  <c r="X42" i="82"/>
  <c r="AR39" i="80"/>
  <c r="AH41" i="38"/>
  <c r="AQ41" i="38" s="1"/>
  <c r="AN40" i="37"/>
  <c r="AI40" i="37"/>
  <c r="AR39" i="31"/>
  <c r="AH42" i="92"/>
  <c r="AQ42" i="92" s="1"/>
  <c r="X41" i="26"/>
  <c r="Y41" i="26"/>
  <c r="W40" i="89"/>
  <c r="AG39" i="89"/>
  <c r="AP39" i="89" s="1"/>
  <c r="AF39" i="89"/>
  <c r="AO39" i="89" s="1"/>
  <c r="AE39" i="89"/>
  <c r="Y41" i="32"/>
  <c r="X41" i="32"/>
  <c r="Z41" i="32" s="1"/>
  <c r="Z40" i="47"/>
  <c r="Z39" i="86"/>
  <c r="AR39" i="77"/>
  <c r="AR39" i="88"/>
  <c r="AR40" i="29"/>
  <c r="AR41" i="42"/>
  <c r="AI42" i="48"/>
  <c r="AN42" i="48"/>
  <c r="AH42" i="30"/>
  <c r="AQ42" i="30" s="1"/>
  <c r="AR40" i="46"/>
  <c r="Y41" i="37"/>
  <c r="X41" i="37"/>
  <c r="Z42" i="92"/>
  <c r="AH40" i="43"/>
  <c r="AQ40" i="43" s="1"/>
  <c r="AR37" i="76"/>
  <c r="AI40" i="84"/>
  <c r="AN40" i="84"/>
  <c r="AH39" i="28"/>
  <c r="AQ39" i="28" s="1"/>
  <c r="AI39" i="74"/>
  <c r="AN39" i="74"/>
  <c r="AI39" i="90"/>
  <c r="AN39" i="90"/>
  <c r="AH39" i="91"/>
  <c r="AQ39" i="91" s="1"/>
  <c r="AH39" i="93"/>
  <c r="AQ39" i="93" s="1"/>
  <c r="AH40" i="36"/>
  <c r="AQ40" i="36" s="1"/>
  <c r="AH42" i="42"/>
  <c r="AQ42" i="42" s="1"/>
  <c r="AR39" i="43"/>
  <c r="Z41" i="38"/>
  <c r="AI38" i="81"/>
  <c r="AN38" i="81"/>
  <c r="Y41" i="35"/>
  <c r="X41" i="35"/>
  <c r="X38" i="85"/>
  <c r="Y38" i="85"/>
  <c r="AR38" i="89"/>
  <c r="X41" i="27"/>
  <c r="Y41" i="27"/>
  <c r="Z42" i="30"/>
  <c r="AR39" i="95"/>
  <c r="AI40" i="26"/>
  <c r="AN40" i="26"/>
  <c r="AR40" i="38"/>
  <c r="AH41" i="79"/>
  <c r="AQ41" i="79" s="1"/>
  <c r="W41" i="36" l="1"/>
  <c r="Z38" i="33"/>
  <c r="W40" i="93"/>
  <c r="AG40" i="36"/>
  <c r="AP40" i="36" s="1"/>
  <c r="Z38" i="85"/>
  <c r="Z42" i="82"/>
  <c r="Z43" i="48"/>
  <c r="Z41" i="35"/>
  <c r="Z40" i="74"/>
  <c r="AE40" i="74" s="1"/>
  <c r="AF39" i="91"/>
  <c r="AO39" i="91" s="1"/>
  <c r="AE40" i="36"/>
  <c r="Z41" i="27"/>
  <c r="AF41" i="27" s="1"/>
  <c r="AO41" i="27" s="1"/>
  <c r="AF39" i="93"/>
  <c r="AO39" i="93" s="1"/>
  <c r="Z40" i="90"/>
  <c r="AG39" i="91"/>
  <c r="AP39" i="91" s="1"/>
  <c r="W41" i="47"/>
  <c r="AG40" i="47"/>
  <c r="AP40" i="47" s="1"/>
  <c r="AF40" i="47"/>
  <c r="AO40" i="47" s="1"/>
  <c r="AE40" i="47"/>
  <c r="W43" i="82"/>
  <c r="AG42" i="82"/>
  <c r="AP42" i="82" s="1"/>
  <c r="AF42" i="82"/>
  <c r="AO42" i="82" s="1"/>
  <c r="AE42" i="82"/>
  <c r="AF40" i="74"/>
  <c r="AO40" i="74" s="1"/>
  <c r="AR40" i="27"/>
  <c r="W40" i="81"/>
  <c r="AG39" i="81"/>
  <c r="AP39" i="81" s="1"/>
  <c r="AF39" i="81"/>
  <c r="AO39" i="81" s="1"/>
  <c r="AE39" i="81"/>
  <c r="Y43" i="96"/>
  <c r="X43" i="96"/>
  <c r="AI39" i="28"/>
  <c r="AN39" i="28"/>
  <c r="AN41" i="29"/>
  <c r="AI41" i="29"/>
  <c r="X43" i="42"/>
  <c r="Y43" i="42"/>
  <c r="W41" i="90"/>
  <c r="AG40" i="90"/>
  <c r="AP40" i="90" s="1"/>
  <c r="AF40" i="90"/>
  <c r="AO40" i="90" s="1"/>
  <c r="AE40" i="90"/>
  <c r="AR41" i="82"/>
  <c r="AF40" i="31"/>
  <c r="AO40" i="31" s="1"/>
  <c r="AG40" i="31"/>
  <c r="AP40" i="31" s="1"/>
  <c r="AE40" i="31"/>
  <c r="W41" i="31"/>
  <c r="W43" i="30"/>
  <c r="AG42" i="30"/>
  <c r="AP42" i="30" s="1"/>
  <c r="AF42" i="30"/>
  <c r="AO42" i="30" s="1"/>
  <c r="AE42" i="30"/>
  <c r="AH41" i="32"/>
  <c r="AQ41" i="32" s="1"/>
  <c r="AR40" i="37"/>
  <c r="Y40" i="34"/>
  <c r="X40" i="34"/>
  <c r="AI41" i="46"/>
  <c r="AN41" i="46"/>
  <c r="X41" i="44"/>
  <c r="Y41" i="44"/>
  <c r="AH39" i="83"/>
  <c r="AQ39" i="83" s="1"/>
  <c r="AI39" i="41"/>
  <c r="AN39" i="41"/>
  <c r="AI40" i="25"/>
  <c r="AN40" i="25"/>
  <c r="AH38" i="33"/>
  <c r="AQ38" i="33" s="1"/>
  <c r="AN40" i="80"/>
  <c r="AI40" i="80"/>
  <c r="Y40" i="93"/>
  <c r="X40" i="93"/>
  <c r="AI39" i="91"/>
  <c r="AN39" i="91"/>
  <c r="AN40" i="94"/>
  <c r="AI40" i="94"/>
  <c r="Y42" i="46"/>
  <c r="X42" i="46"/>
  <c r="AN41" i="39"/>
  <c r="AI41" i="39"/>
  <c r="AH38" i="85"/>
  <c r="AQ38" i="85" s="1"/>
  <c r="AR38" i="81"/>
  <c r="W43" i="92"/>
  <c r="AG42" i="92"/>
  <c r="AP42" i="92" s="1"/>
  <c r="AF42" i="92"/>
  <c r="AO42" i="92" s="1"/>
  <c r="AE42" i="92"/>
  <c r="AR42" i="48"/>
  <c r="X40" i="89"/>
  <c r="Y40" i="89"/>
  <c r="AR37" i="33"/>
  <c r="X41" i="77"/>
  <c r="Y41" i="77"/>
  <c r="Y41" i="40"/>
  <c r="X41" i="40"/>
  <c r="Y39" i="87"/>
  <c r="X39" i="87"/>
  <c r="Z39" i="83"/>
  <c r="AE40" i="88"/>
  <c r="W41" i="88"/>
  <c r="AG40" i="88"/>
  <c r="AP40" i="88" s="1"/>
  <c r="AF40" i="88"/>
  <c r="AO40" i="88" s="1"/>
  <c r="AH43" i="48"/>
  <c r="AQ43" i="48" s="1"/>
  <c r="Y40" i="73"/>
  <c r="X40" i="73"/>
  <c r="AI39" i="78"/>
  <c r="AN39" i="78"/>
  <c r="AH40" i="45"/>
  <c r="AQ40" i="45" s="1"/>
  <c r="AI41" i="79"/>
  <c r="AN41" i="79"/>
  <c r="Y41" i="43"/>
  <c r="X41" i="43"/>
  <c r="Y41" i="36"/>
  <c r="X41" i="36"/>
  <c r="AH41" i="37"/>
  <c r="AQ41" i="37" s="1"/>
  <c r="AI39" i="34"/>
  <c r="AN39" i="34"/>
  <c r="AR38" i="83"/>
  <c r="X41" i="94"/>
  <c r="Y41" i="94"/>
  <c r="Z41" i="94" s="1"/>
  <c r="AR37" i="85"/>
  <c r="AI40" i="44"/>
  <c r="AN40" i="44"/>
  <c r="Y42" i="39"/>
  <c r="X42" i="39"/>
  <c r="AH41" i="84"/>
  <c r="AQ41" i="84" s="1"/>
  <c r="W39" i="76"/>
  <c r="AG38" i="76"/>
  <c r="AP38" i="76" s="1"/>
  <c r="AF38" i="76"/>
  <c r="AO38" i="76" s="1"/>
  <c r="AE38" i="76"/>
  <c r="W44" i="48"/>
  <c r="AG43" i="48"/>
  <c r="AP43" i="48" s="1"/>
  <c r="AF43" i="48"/>
  <c r="AO43" i="48" s="1"/>
  <c r="AE43" i="48"/>
  <c r="W39" i="33"/>
  <c r="AG38" i="33"/>
  <c r="AP38" i="33" s="1"/>
  <c r="AF38" i="33"/>
  <c r="AO38" i="33" s="1"/>
  <c r="AE38" i="33"/>
  <c r="AF40" i="45"/>
  <c r="AO40" i="45" s="1"/>
  <c r="W41" i="45"/>
  <c r="AE40" i="45"/>
  <c r="AG40" i="45"/>
  <c r="AP40" i="45" s="1"/>
  <c r="X40" i="28"/>
  <c r="Y40" i="28"/>
  <c r="Y42" i="29"/>
  <c r="X42" i="29"/>
  <c r="AN42" i="42"/>
  <c r="AI42" i="42"/>
  <c r="AR40" i="26"/>
  <c r="AH41" i="35"/>
  <c r="AQ41" i="35" s="1"/>
  <c r="AH41" i="26"/>
  <c r="AQ41" i="26" s="1"/>
  <c r="AH42" i="82"/>
  <c r="AQ42" i="82" s="1"/>
  <c r="W41" i="75"/>
  <c r="AG40" i="75"/>
  <c r="AP40" i="75" s="1"/>
  <c r="AF40" i="75"/>
  <c r="AO40" i="75" s="1"/>
  <c r="AE40" i="75"/>
  <c r="AH40" i="90"/>
  <c r="AQ40" i="90" s="1"/>
  <c r="AR40" i="35"/>
  <c r="Y41" i="25"/>
  <c r="X41" i="25"/>
  <c r="Z41" i="25" s="1"/>
  <c r="AR40" i="32"/>
  <c r="AH39" i="81"/>
  <c r="AQ39" i="81" s="1"/>
  <c r="AI42" i="96"/>
  <c r="AN42" i="96"/>
  <c r="AI40" i="95"/>
  <c r="AN40" i="95"/>
  <c r="Y41" i="80"/>
  <c r="X41" i="80"/>
  <c r="AI40" i="43"/>
  <c r="AN40" i="43"/>
  <c r="AI39" i="93"/>
  <c r="AN39" i="93"/>
  <c r="X40" i="91"/>
  <c r="Y40" i="91"/>
  <c r="AI40" i="36"/>
  <c r="AN40" i="36"/>
  <c r="W42" i="35"/>
  <c r="AG41" i="35"/>
  <c r="AP41" i="35" s="1"/>
  <c r="AF41" i="35"/>
  <c r="AO41" i="35" s="1"/>
  <c r="AE41" i="35"/>
  <c r="AR40" i="84"/>
  <c r="AH41" i="27"/>
  <c r="AQ41" i="27" s="1"/>
  <c r="W39" i="85"/>
  <c r="AG38" i="85"/>
  <c r="AP38" i="85" s="1"/>
  <c r="AF38" i="85"/>
  <c r="AO38" i="85" s="1"/>
  <c r="AE38" i="85"/>
  <c r="AE41" i="38"/>
  <c r="W42" i="38"/>
  <c r="AG41" i="38"/>
  <c r="AP41" i="38" s="1"/>
  <c r="AF41" i="38"/>
  <c r="AO41" i="38" s="1"/>
  <c r="AR39" i="90"/>
  <c r="W42" i="32"/>
  <c r="AG41" i="32"/>
  <c r="AP41" i="32" s="1"/>
  <c r="AF41" i="32"/>
  <c r="AO41" i="32" s="1"/>
  <c r="AE41" i="32"/>
  <c r="AR39" i="74"/>
  <c r="Z41" i="37"/>
  <c r="W40" i="86"/>
  <c r="AG39" i="86"/>
  <c r="AP39" i="86" s="1"/>
  <c r="AF39" i="86"/>
  <c r="AO39" i="86" s="1"/>
  <c r="AE39" i="86"/>
  <c r="AN39" i="89"/>
  <c r="AI39" i="89"/>
  <c r="Z41" i="26"/>
  <c r="AH40" i="74"/>
  <c r="AQ40" i="74" s="1"/>
  <c r="AI40" i="77"/>
  <c r="AN40" i="77"/>
  <c r="AI40" i="40"/>
  <c r="AN40" i="40"/>
  <c r="AI38" i="87"/>
  <c r="AN38" i="87"/>
  <c r="Z41" i="84"/>
  <c r="X40" i="41"/>
  <c r="Y40" i="41"/>
  <c r="AR39" i="45"/>
  <c r="AN39" i="73"/>
  <c r="AI39" i="73"/>
  <c r="X40" i="78"/>
  <c r="Y40" i="78"/>
  <c r="X41" i="95"/>
  <c r="Y41" i="95"/>
  <c r="X42" i="79"/>
  <c r="Y42" i="79"/>
  <c r="Z42" i="79" s="1"/>
  <c r="W42" i="27" l="1"/>
  <c r="Z41" i="95"/>
  <c r="Z41" i="40"/>
  <c r="AG40" i="74"/>
  <c r="AP40" i="74" s="1"/>
  <c r="Z40" i="78"/>
  <c r="AG40" i="78" s="1"/>
  <c r="AP40" i="78" s="1"/>
  <c r="W41" i="74"/>
  <c r="Z40" i="73"/>
  <c r="Z40" i="34"/>
  <c r="AG41" i="27"/>
  <c r="AP41" i="27" s="1"/>
  <c r="Z41" i="43"/>
  <c r="W42" i="43" s="1"/>
  <c r="Z41" i="77"/>
  <c r="AF41" i="77" s="1"/>
  <c r="AO41" i="77" s="1"/>
  <c r="AE41" i="27"/>
  <c r="Z41" i="36"/>
  <c r="Z40" i="93"/>
  <c r="AG41" i="43"/>
  <c r="AP41" i="43" s="1"/>
  <c r="AF41" i="43"/>
  <c r="AO41" i="43" s="1"/>
  <c r="AE41" i="43"/>
  <c r="AE40" i="73"/>
  <c r="W41" i="73"/>
  <c r="AG40" i="73"/>
  <c r="AP40" i="73" s="1"/>
  <c r="AF40" i="73"/>
  <c r="AO40" i="73" s="1"/>
  <c r="W42" i="77"/>
  <c r="AG41" i="77"/>
  <c r="AP41" i="77" s="1"/>
  <c r="W41" i="78"/>
  <c r="AE40" i="78"/>
  <c r="W43" i="79"/>
  <c r="AG42" i="79"/>
  <c r="AP42" i="79" s="1"/>
  <c r="AF42" i="79"/>
  <c r="AO42" i="79" s="1"/>
  <c r="AE42" i="79"/>
  <c r="W42" i="95"/>
  <c r="AG41" i="95"/>
  <c r="AP41" i="95" s="1"/>
  <c r="AF41" i="95"/>
  <c r="AO41" i="95" s="1"/>
  <c r="AE41" i="95"/>
  <c r="AR39" i="89"/>
  <c r="AH41" i="80"/>
  <c r="AQ41" i="80" s="1"/>
  <c r="AI40" i="75"/>
  <c r="AN40" i="75"/>
  <c r="AH42" i="29"/>
  <c r="AQ42" i="29" s="1"/>
  <c r="AH43" i="96"/>
  <c r="AQ43" i="96" s="1"/>
  <c r="AH39" i="87"/>
  <c r="AQ39" i="87" s="1"/>
  <c r="AH40" i="89"/>
  <c r="AQ40" i="89" s="1"/>
  <c r="AH42" i="46"/>
  <c r="AQ42" i="46" s="1"/>
  <c r="AR39" i="91"/>
  <c r="AR40" i="25"/>
  <c r="AR41" i="46"/>
  <c r="W42" i="40"/>
  <c r="AG41" i="40"/>
  <c r="AP41" i="40" s="1"/>
  <c r="AF41" i="40"/>
  <c r="AO41" i="40" s="1"/>
  <c r="AE41" i="40"/>
  <c r="AI42" i="30"/>
  <c r="AN42" i="30"/>
  <c r="X41" i="31"/>
  <c r="Y41" i="31"/>
  <c r="AH43" i="42"/>
  <c r="AQ43" i="42" s="1"/>
  <c r="X43" i="82"/>
  <c r="Y43" i="82"/>
  <c r="AF41" i="37"/>
  <c r="AO41" i="37" s="1"/>
  <c r="AG41" i="37"/>
  <c r="AP41" i="37" s="1"/>
  <c r="AE41" i="37"/>
  <c r="W42" i="37"/>
  <c r="Y42" i="38"/>
  <c r="X42" i="38"/>
  <c r="X42" i="35"/>
  <c r="Y42" i="35"/>
  <c r="AH42" i="39"/>
  <c r="AQ42" i="39" s="1"/>
  <c r="AN40" i="31"/>
  <c r="AI40" i="31"/>
  <c r="Z43" i="42"/>
  <c r="Y40" i="81"/>
  <c r="X40" i="81"/>
  <c r="X41" i="74"/>
  <c r="Y41" i="74"/>
  <c r="AH42" i="79"/>
  <c r="AQ42" i="79" s="1"/>
  <c r="AH40" i="78"/>
  <c r="AQ40" i="78" s="1"/>
  <c r="Y42" i="32"/>
  <c r="X42" i="32"/>
  <c r="X39" i="85"/>
  <c r="Y39" i="85"/>
  <c r="Z41" i="80"/>
  <c r="AH41" i="25"/>
  <c r="AQ41" i="25" s="1"/>
  <c r="Z42" i="29"/>
  <c r="X41" i="45"/>
  <c r="Y41" i="45"/>
  <c r="Y39" i="33"/>
  <c r="X39" i="33"/>
  <c r="Z39" i="33" s="1"/>
  <c r="X44" i="48"/>
  <c r="Y44" i="48"/>
  <c r="AR39" i="34"/>
  <c r="AH41" i="36"/>
  <c r="AQ41" i="36" s="1"/>
  <c r="AH41" i="77"/>
  <c r="AQ41" i="77" s="1"/>
  <c r="Z40" i="89"/>
  <c r="Y43" i="92"/>
  <c r="X43" i="92"/>
  <c r="AH40" i="93"/>
  <c r="AQ40" i="93" s="1"/>
  <c r="AH40" i="34"/>
  <c r="AQ40" i="34" s="1"/>
  <c r="AR41" i="29"/>
  <c r="Z43" i="96"/>
  <c r="X42" i="27"/>
  <c r="Y42" i="27"/>
  <c r="W40" i="83"/>
  <c r="AG39" i="83"/>
  <c r="AP39" i="83" s="1"/>
  <c r="AF39" i="83"/>
  <c r="AO39" i="83" s="1"/>
  <c r="AE39" i="83"/>
  <c r="AH40" i="41"/>
  <c r="AQ40" i="41" s="1"/>
  <c r="AR40" i="40"/>
  <c r="AN39" i="86"/>
  <c r="AI39" i="86"/>
  <c r="AI41" i="38"/>
  <c r="AN41" i="38"/>
  <c r="AR39" i="93"/>
  <c r="Y41" i="75"/>
  <c r="X41" i="75"/>
  <c r="Z42" i="39"/>
  <c r="AH41" i="94"/>
  <c r="AQ41" i="94" s="1"/>
  <c r="AR41" i="79"/>
  <c r="X41" i="88"/>
  <c r="Y41" i="88"/>
  <c r="Z39" i="87"/>
  <c r="Z42" i="46"/>
  <c r="AR39" i="41"/>
  <c r="X43" i="30"/>
  <c r="Y43" i="30"/>
  <c r="AI42" i="82"/>
  <c r="AN42" i="82"/>
  <c r="AN40" i="47"/>
  <c r="AI40" i="47"/>
  <c r="AR42" i="96"/>
  <c r="AN40" i="90"/>
  <c r="AI40" i="90"/>
  <c r="Y41" i="47"/>
  <c r="Z41" i="47" s="1"/>
  <c r="X41" i="47"/>
  <c r="AR38" i="87"/>
  <c r="AR39" i="73"/>
  <c r="AI41" i="35"/>
  <c r="AN41" i="35"/>
  <c r="AR40" i="36"/>
  <c r="AR40" i="95"/>
  <c r="W42" i="25"/>
  <c r="AG41" i="25"/>
  <c r="AP41" i="25" s="1"/>
  <c r="AF41" i="25"/>
  <c r="AO41" i="25" s="1"/>
  <c r="AE41" i="25"/>
  <c r="AF41" i="94"/>
  <c r="AO41" i="94" s="1"/>
  <c r="AE41" i="94"/>
  <c r="AG41" i="94"/>
  <c r="AP41" i="94" s="1"/>
  <c r="W42" i="94"/>
  <c r="AH41" i="40"/>
  <c r="AQ41" i="40" s="1"/>
  <c r="AR40" i="94"/>
  <c r="W41" i="93"/>
  <c r="AG40" i="93"/>
  <c r="AP40" i="93" s="1"/>
  <c r="AF40" i="93"/>
  <c r="AO40" i="93" s="1"/>
  <c r="AE40" i="93"/>
  <c r="AH41" i="44"/>
  <c r="AQ41" i="44" s="1"/>
  <c r="W41" i="34"/>
  <c r="AG40" i="34"/>
  <c r="AP40" i="34" s="1"/>
  <c r="AF40" i="34"/>
  <c r="AO40" i="34" s="1"/>
  <c r="AE40" i="34"/>
  <c r="X41" i="90"/>
  <c r="Y41" i="90"/>
  <c r="AN39" i="81"/>
  <c r="AI39" i="81"/>
  <c r="AI40" i="74"/>
  <c r="AN40" i="74"/>
  <c r="AI41" i="27"/>
  <c r="AN41" i="27"/>
  <c r="X40" i="86"/>
  <c r="Y40" i="86"/>
  <c r="AH40" i="91"/>
  <c r="AQ40" i="91" s="1"/>
  <c r="Z40" i="91"/>
  <c r="AI40" i="45"/>
  <c r="AN40" i="45"/>
  <c r="X39" i="76"/>
  <c r="Z39" i="76" s="1"/>
  <c r="Y39" i="76"/>
  <c r="Z40" i="41"/>
  <c r="AN38" i="85"/>
  <c r="AI38" i="85"/>
  <c r="AR42" i="42"/>
  <c r="AH40" i="28"/>
  <c r="AQ40" i="28" s="1"/>
  <c r="AN38" i="76"/>
  <c r="AI38" i="76"/>
  <c r="W42" i="36"/>
  <c r="AG41" i="36"/>
  <c r="AP41" i="36" s="1"/>
  <c r="AF41" i="36"/>
  <c r="AO41" i="36" s="1"/>
  <c r="AE41" i="36"/>
  <c r="AR39" i="78"/>
  <c r="AH41" i="95"/>
  <c r="AQ41" i="95" s="1"/>
  <c r="W42" i="84"/>
  <c r="AG41" i="84"/>
  <c r="AP41" i="84" s="1"/>
  <c r="AF41" i="84"/>
  <c r="AO41" i="84" s="1"/>
  <c r="AE41" i="84"/>
  <c r="AR40" i="77"/>
  <c r="W42" i="26"/>
  <c r="AG41" i="26"/>
  <c r="AP41" i="26" s="1"/>
  <c r="AF41" i="26"/>
  <c r="AO41" i="26" s="1"/>
  <c r="AE41" i="26"/>
  <c r="AN41" i="32"/>
  <c r="AI41" i="32"/>
  <c r="AR40" i="43"/>
  <c r="Z40" i="28"/>
  <c r="AI38" i="33"/>
  <c r="AN38" i="33"/>
  <c r="AN43" i="48"/>
  <c r="AI43" i="48"/>
  <c r="AR40" i="44"/>
  <c r="AH41" i="43"/>
  <c r="AQ41" i="43" s="1"/>
  <c r="AH40" i="73"/>
  <c r="AQ40" i="73" s="1"/>
  <c r="AI40" i="88"/>
  <c r="AN40" i="88"/>
  <c r="AI42" i="92"/>
  <c r="AN42" i="92"/>
  <c r="AR41" i="39"/>
  <c r="AR40" i="80"/>
  <c r="Z41" i="44"/>
  <c r="AR39" i="28"/>
  <c r="Z42" i="32" l="1"/>
  <c r="Z40" i="81"/>
  <c r="AF40" i="78"/>
  <c r="AO40" i="78" s="1"/>
  <c r="Z41" i="31"/>
  <c r="AE41" i="31" s="1"/>
  <c r="Z43" i="92"/>
  <c r="AE41" i="77"/>
  <c r="Z43" i="30"/>
  <c r="AF43" i="30" s="1"/>
  <c r="AO43" i="30" s="1"/>
  <c r="Z42" i="35"/>
  <c r="Z41" i="90"/>
  <c r="Z41" i="75"/>
  <c r="W42" i="75" s="1"/>
  <c r="Z42" i="38"/>
  <c r="AG42" i="38" s="1"/>
  <c r="AP42" i="38" s="1"/>
  <c r="Z41" i="45"/>
  <c r="W42" i="45" s="1"/>
  <c r="W44" i="30"/>
  <c r="AG43" i="30"/>
  <c r="AP43" i="30" s="1"/>
  <c r="AE41" i="45"/>
  <c r="AF42" i="32"/>
  <c r="AO42" i="32" s="1"/>
  <c r="AE42" i="32"/>
  <c r="W43" i="32"/>
  <c r="AG42" i="32"/>
  <c r="AP42" i="32" s="1"/>
  <c r="AE41" i="47"/>
  <c r="W42" i="47"/>
  <c r="AG41" i="47"/>
  <c r="AP41" i="47" s="1"/>
  <c r="AF41" i="47"/>
  <c r="AO41" i="47" s="1"/>
  <c r="AF41" i="75"/>
  <c r="AO41" i="75" s="1"/>
  <c r="AE41" i="75"/>
  <c r="W40" i="87"/>
  <c r="AG39" i="87"/>
  <c r="AP39" i="87" s="1"/>
  <c r="AF39" i="87"/>
  <c r="AO39" i="87" s="1"/>
  <c r="AE39" i="87"/>
  <c r="AH44" i="48"/>
  <c r="AQ44" i="48" s="1"/>
  <c r="AG41" i="31"/>
  <c r="AP41" i="31" s="1"/>
  <c r="AF41" i="31"/>
  <c r="AO41" i="31" s="1"/>
  <c r="W42" i="31"/>
  <c r="AN42" i="79"/>
  <c r="AI42" i="79"/>
  <c r="AI40" i="73"/>
  <c r="AN40" i="73"/>
  <c r="Y42" i="84"/>
  <c r="X42" i="84"/>
  <c r="W41" i="41"/>
  <c r="AG40" i="41"/>
  <c r="AP40" i="41" s="1"/>
  <c r="AF40" i="41"/>
  <c r="AO40" i="41" s="1"/>
  <c r="AE40" i="41"/>
  <c r="AF40" i="91"/>
  <c r="AO40" i="91" s="1"/>
  <c r="W41" i="91"/>
  <c r="AE40" i="91"/>
  <c r="AG40" i="91"/>
  <c r="AP40" i="91" s="1"/>
  <c r="AR40" i="74"/>
  <c r="AI40" i="34"/>
  <c r="AN40" i="34"/>
  <c r="AH41" i="47"/>
  <c r="AQ41" i="47" s="1"/>
  <c r="AH43" i="30"/>
  <c r="AQ43" i="30" s="1"/>
  <c r="AR39" i="86"/>
  <c r="Y40" i="83"/>
  <c r="X40" i="83"/>
  <c r="AH43" i="92"/>
  <c r="AQ43" i="92" s="1"/>
  <c r="Z44" i="48"/>
  <c r="AF43" i="42"/>
  <c r="AO43" i="42" s="1"/>
  <c r="AE43" i="42"/>
  <c r="W44" i="42"/>
  <c r="AG43" i="42"/>
  <c r="AP43" i="42" s="1"/>
  <c r="Y42" i="40"/>
  <c r="X42" i="40"/>
  <c r="AN41" i="95"/>
  <c r="AI41" i="95"/>
  <c r="Y42" i="77"/>
  <c r="X42" i="77"/>
  <c r="AI41" i="43"/>
  <c r="AN41" i="43"/>
  <c r="AE40" i="81"/>
  <c r="AG40" i="81"/>
  <c r="AP40" i="81" s="1"/>
  <c r="AF40" i="81"/>
  <c r="AO40" i="81" s="1"/>
  <c r="W41" i="81"/>
  <c r="W42" i="44"/>
  <c r="AG41" i="44"/>
  <c r="AP41" i="44" s="1"/>
  <c r="AF41" i="44"/>
  <c r="AO41" i="44" s="1"/>
  <c r="AE41" i="44"/>
  <c r="AR42" i="92"/>
  <c r="AR38" i="33"/>
  <c r="AI41" i="26"/>
  <c r="AN41" i="26"/>
  <c r="AR38" i="76"/>
  <c r="AH40" i="86"/>
  <c r="AQ40" i="86" s="1"/>
  <c r="AR39" i="81"/>
  <c r="AI41" i="94"/>
  <c r="AN41" i="94"/>
  <c r="Y42" i="25"/>
  <c r="X42" i="25"/>
  <c r="AR41" i="35"/>
  <c r="AR40" i="47"/>
  <c r="AH41" i="88"/>
  <c r="AQ41" i="88" s="1"/>
  <c r="AH39" i="33"/>
  <c r="AQ39" i="33" s="1"/>
  <c r="AE42" i="29"/>
  <c r="W43" i="29"/>
  <c r="AG42" i="29"/>
  <c r="AP42" i="29" s="1"/>
  <c r="AF42" i="29"/>
  <c r="AO42" i="29" s="1"/>
  <c r="AF41" i="80"/>
  <c r="AO41" i="80" s="1"/>
  <c r="AG41" i="80"/>
  <c r="AP41" i="80" s="1"/>
  <c r="AE41" i="80"/>
  <c r="W42" i="80"/>
  <c r="AH41" i="74"/>
  <c r="AQ41" i="74" s="1"/>
  <c r="AR40" i="31"/>
  <c r="AR42" i="30"/>
  <c r="Y41" i="78"/>
  <c r="X41" i="78"/>
  <c r="AH42" i="32"/>
  <c r="AQ42" i="32" s="1"/>
  <c r="W41" i="28"/>
  <c r="AG40" i="28"/>
  <c r="AP40" i="28" s="1"/>
  <c r="AF40" i="28"/>
  <c r="AO40" i="28" s="1"/>
  <c r="AE40" i="28"/>
  <c r="AN41" i="84"/>
  <c r="AI41" i="84"/>
  <c r="AI41" i="36"/>
  <c r="AN41" i="36"/>
  <c r="AH39" i="76"/>
  <c r="AQ39" i="76" s="1"/>
  <c r="Z40" i="86"/>
  <c r="X41" i="93"/>
  <c r="Y41" i="93"/>
  <c r="Z41" i="88"/>
  <c r="W44" i="92"/>
  <c r="AG43" i="92"/>
  <c r="AP43" i="92" s="1"/>
  <c r="AF43" i="92"/>
  <c r="AO43" i="92" s="1"/>
  <c r="AE43" i="92"/>
  <c r="Z41" i="74"/>
  <c r="Y42" i="37"/>
  <c r="X42" i="37"/>
  <c r="AH43" i="82"/>
  <c r="AQ43" i="82" s="1"/>
  <c r="X43" i="79"/>
  <c r="Y43" i="79"/>
  <c r="AR41" i="38"/>
  <c r="AH41" i="45"/>
  <c r="AQ41" i="45" s="1"/>
  <c r="AH42" i="38"/>
  <c r="AQ42" i="38" s="1"/>
  <c r="AR40" i="88"/>
  <c r="AE39" i="76"/>
  <c r="W40" i="76"/>
  <c r="AG39" i="76"/>
  <c r="AP39" i="76" s="1"/>
  <c r="AF39" i="76"/>
  <c r="AO39" i="76" s="1"/>
  <c r="X41" i="34"/>
  <c r="Y41" i="34"/>
  <c r="AR40" i="90"/>
  <c r="AI39" i="83"/>
  <c r="AN39" i="83"/>
  <c r="AH42" i="27"/>
  <c r="AQ42" i="27" s="1"/>
  <c r="AF40" i="89"/>
  <c r="AO40" i="89" s="1"/>
  <c r="AE40" i="89"/>
  <c r="AG40" i="89"/>
  <c r="AP40" i="89" s="1"/>
  <c r="W41" i="89"/>
  <c r="W40" i="33"/>
  <c r="AG39" i="33"/>
  <c r="AP39" i="33" s="1"/>
  <c r="AF39" i="33"/>
  <c r="AO39" i="33" s="1"/>
  <c r="AE39" i="33"/>
  <c r="AH39" i="85"/>
  <c r="AQ39" i="85" s="1"/>
  <c r="AH40" i="81"/>
  <c r="AQ40" i="81" s="1"/>
  <c r="AH42" i="35"/>
  <c r="AQ42" i="35" s="1"/>
  <c r="AI41" i="37"/>
  <c r="AN41" i="37"/>
  <c r="Z43" i="82"/>
  <c r="AN41" i="40"/>
  <c r="AI41" i="40"/>
  <c r="AR40" i="75"/>
  <c r="X42" i="95"/>
  <c r="Y42" i="95"/>
  <c r="AN41" i="77"/>
  <c r="AI41" i="77"/>
  <c r="Y41" i="73"/>
  <c r="X41" i="73"/>
  <c r="X42" i="43"/>
  <c r="Y42" i="43"/>
  <c r="Z42" i="43" s="1"/>
  <c r="AR41" i="32"/>
  <c r="X42" i="36"/>
  <c r="Y42" i="36"/>
  <c r="AR40" i="45"/>
  <c r="AF41" i="90"/>
  <c r="AO41" i="90" s="1"/>
  <c r="AE41" i="90"/>
  <c r="W42" i="90"/>
  <c r="AG41" i="90"/>
  <c r="AP41" i="90" s="1"/>
  <c r="AN40" i="93"/>
  <c r="AI40" i="93"/>
  <c r="AH41" i="75"/>
  <c r="AQ41" i="75" s="1"/>
  <c r="AE43" i="96"/>
  <c r="W44" i="96"/>
  <c r="AG43" i="96"/>
  <c r="AP43" i="96" s="1"/>
  <c r="AF43" i="96"/>
  <c r="AO43" i="96" s="1"/>
  <c r="AR43" i="48"/>
  <c r="X42" i="26"/>
  <c r="Y42" i="26"/>
  <c r="AR38" i="85"/>
  <c r="AR41" i="27"/>
  <c r="AH41" i="90"/>
  <c r="AQ41" i="90" s="1"/>
  <c r="Y42" i="94"/>
  <c r="X42" i="94"/>
  <c r="AN41" i="25"/>
  <c r="AI41" i="25"/>
  <c r="AR42" i="82"/>
  <c r="W43" i="46"/>
  <c r="AG42" i="46"/>
  <c r="AP42" i="46" s="1"/>
  <c r="AF42" i="46"/>
  <c r="AO42" i="46" s="1"/>
  <c r="AE42" i="46"/>
  <c r="AE42" i="39"/>
  <c r="W43" i="39"/>
  <c r="AG42" i="39"/>
  <c r="AP42" i="39" s="1"/>
  <c r="AF42" i="39"/>
  <c r="AO42" i="39" s="1"/>
  <c r="Z42" i="27"/>
  <c r="Z39" i="85"/>
  <c r="W43" i="35"/>
  <c r="AG42" i="35"/>
  <c r="AP42" i="35" s="1"/>
  <c r="AF42" i="35"/>
  <c r="AO42" i="35" s="1"/>
  <c r="AE42" i="35"/>
  <c r="AH41" i="31"/>
  <c r="AQ41" i="31" s="1"/>
  <c r="AN40" i="78"/>
  <c r="AI40" i="78"/>
  <c r="AF41" i="45" l="1"/>
  <c r="AO41" i="45" s="1"/>
  <c r="AG41" i="75"/>
  <c r="AP41" i="75" s="1"/>
  <c r="W43" i="38"/>
  <c r="Z42" i="36"/>
  <c r="Z41" i="78"/>
  <c r="AE41" i="78" s="1"/>
  <c r="AE43" i="30"/>
  <c r="AG41" i="45"/>
  <c r="AP41" i="45" s="1"/>
  <c r="AE42" i="38"/>
  <c r="AF42" i="38"/>
  <c r="AO42" i="38" s="1"/>
  <c r="Z42" i="25"/>
  <c r="AE42" i="25" s="1"/>
  <c r="Z42" i="26"/>
  <c r="AF42" i="26" s="1"/>
  <c r="AO42" i="26" s="1"/>
  <c r="Z42" i="94"/>
  <c r="AG42" i="94" s="1"/>
  <c r="AP42" i="94" s="1"/>
  <c r="AF41" i="78"/>
  <c r="AO41" i="78" s="1"/>
  <c r="AE42" i="94"/>
  <c r="Y43" i="39"/>
  <c r="X43" i="39"/>
  <c r="AH42" i="94"/>
  <c r="AQ42" i="94" s="1"/>
  <c r="X42" i="90"/>
  <c r="Y42" i="90"/>
  <c r="AH42" i="43"/>
  <c r="AQ42" i="43" s="1"/>
  <c r="AR41" i="40"/>
  <c r="Y40" i="33"/>
  <c r="X40" i="33"/>
  <c r="AR39" i="83"/>
  <c r="W42" i="74"/>
  <c r="AG41" i="74"/>
  <c r="AP41" i="74" s="1"/>
  <c r="AF41" i="74"/>
  <c r="AO41" i="74" s="1"/>
  <c r="AE41" i="74"/>
  <c r="W42" i="88"/>
  <c r="AG41" i="88"/>
  <c r="AP41" i="88" s="1"/>
  <c r="AF41" i="88"/>
  <c r="AO41" i="88" s="1"/>
  <c r="AE41" i="88"/>
  <c r="AR41" i="84"/>
  <c r="X41" i="28"/>
  <c r="Y41" i="28"/>
  <c r="AH41" i="78"/>
  <c r="AQ41" i="78" s="1"/>
  <c r="X42" i="80"/>
  <c r="Y42" i="80"/>
  <c r="AH42" i="25"/>
  <c r="AQ42" i="25" s="1"/>
  <c r="X44" i="42"/>
  <c r="Y44" i="42"/>
  <c r="Z44" i="42" s="1"/>
  <c r="X41" i="91"/>
  <c r="Y41" i="91"/>
  <c r="X41" i="41"/>
  <c r="Y41" i="41"/>
  <c r="AR40" i="73"/>
  <c r="Y44" i="30"/>
  <c r="X44" i="30"/>
  <c r="AH42" i="36"/>
  <c r="AQ42" i="36" s="1"/>
  <c r="W43" i="43"/>
  <c r="AG42" i="43"/>
  <c r="AP42" i="43" s="1"/>
  <c r="AF42" i="43"/>
  <c r="AO42" i="43" s="1"/>
  <c r="AE42" i="43"/>
  <c r="X41" i="89"/>
  <c r="Y41" i="89"/>
  <c r="AN43" i="92"/>
  <c r="AI43" i="92"/>
  <c r="AI41" i="80"/>
  <c r="AN41" i="80"/>
  <c r="Y43" i="29"/>
  <c r="X43" i="29"/>
  <c r="AR41" i="43"/>
  <c r="AH42" i="40"/>
  <c r="AQ42" i="40" s="1"/>
  <c r="AN43" i="42"/>
  <c r="AI43" i="42"/>
  <c r="AR40" i="34"/>
  <c r="AR42" i="79"/>
  <c r="AN41" i="75"/>
  <c r="AI41" i="75"/>
  <c r="X42" i="47"/>
  <c r="Y42" i="47"/>
  <c r="AI42" i="32"/>
  <c r="AN42" i="32"/>
  <c r="Y42" i="45"/>
  <c r="X42" i="45"/>
  <c r="Z42" i="45" s="1"/>
  <c r="AI42" i="38"/>
  <c r="AN42" i="38"/>
  <c r="X43" i="35"/>
  <c r="Y43" i="35"/>
  <c r="AR40" i="78"/>
  <c r="AI42" i="39"/>
  <c r="AN42" i="39"/>
  <c r="Y44" i="96"/>
  <c r="X44" i="96"/>
  <c r="Z44" i="96" s="1"/>
  <c r="AN41" i="90"/>
  <c r="AI41" i="90"/>
  <c r="W43" i="36"/>
  <c r="AG42" i="36"/>
  <c r="AP42" i="36" s="1"/>
  <c r="AF42" i="36"/>
  <c r="AO42" i="36" s="1"/>
  <c r="AE42" i="36"/>
  <c r="AH41" i="73"/>
  <c r="AQ41" i="73" s="1"/>
  <c r="AH42" i="95"/>
  <c r="AQ42" i="95" s="1"/>
  <c r="W44" i="82"/>
  <c r="AG43" i="82"/>
  <c r="AP43" i="82" s="1"/>
  <c r="AF43" i="82"/>
  <c r="AO43" i="82" s="1"/>
  <c r="AE43" i="82"/>
  <c r="Y40" i="76"/>
  <c r="X40" i="76"/>
  <c r="AH43" i="79"/>
  <c r="AQ43" i="79" s="1"/>
  <c r="AH41" i="93"/>
  <c r="AQ41" i="93" s="1"/>
  <c r="AI41" i="44"/>
  <c r="AN41" i="44"/>
  <c r="Y41" i="81"/>
  <c r="X41" i="81"/>
  <c r="AH42" i="77"/>
  <c r="AQ42" i="77" s="1"/>
  <c r="AH42" i="84"/>
  <c r="AQ42" i="84" s="1"/>
  <c r="AN39" i="87"/>
  <c r="AI39" i="87"/>
  <c r="W43" i="27"/>
  <c r="AG42" i="27"/>
  <c r="AP42" i="27" s="1"/>
  <c r="AF42" i="27"/>
  <c r="AO42" i="27" s="1"/>
  <c r="AE42" i="27"/>
  <c r="AN42" i="46"/>
  <c r="AI42" i="46"/>
  <c r="AI43" i="96"/>
  <c r="AN43" i="96"/>
  <c r="AR40" i="93"/>
  <c r="Z42" i="95"/>
  <c r="AN39" i="33"/>
  <c r="AI39" i="33"/>
  <c r="Z43" i="79"/>
  <c r="AH42" i="37"/>
  <c r="AQ42" i="37" s="1"/>
  <c r="Z41" i="93"/>
  <c r="AN40" i="28"/>
  <c r="AI40" i="28"/>
  <c r="AI42" i="29"/>
  <c r="AN42" i="29"/>
  <c r="AR41" i="26"/>
  <c r="Z42" i="40"/>
  <c r="AE44" i="48"/>
  <c r="W45" i="48"/>
  <c r="AG44" i="48"/>
  <c r="AP44" i="48" s="1"/>
  <c r="AF44" i="48"/>
  <c r="AO44" i="48" s="1"/>
  <c r="AH40" i="83"/>
  <c r="AQ40" i="83" s="1"/>
  <c r="AI40" i="41"/>
  <c r="AN40" i="41"/>
  <c r="AI41" i="31"/>
  <c r="AN41" i="31"/>
  <c r="AI41" i="47"/>
  <c r="AN41" i="47"/>
  <c r="AN43" i="30"/>
  <c r="AI43" i="30"/>
  <c r="Z41" i="73"/>
  <c r="AR41" i="37"/>
  <c r="AI40" i="89"/>
  <c r="AN40" i="89"/>
  <c r="AH41" i="34"/>
  <c r="AQ41" i="34" s="1"/>
  <c r="AI39" i="76"/>
  <c r="AN39" i="76"/>
  <c r="AE40" i="86"/>
  <c r="AF40" i="86"/>
  <c r="AO40" i="86" s="1"/>
  <c r="W41" i="86"/>
  <c r="AG40" i="86"/>
  <c r="AP40" i="86" s="1"/>
  <c r="AR41" i="94"/>
  <c r="Z42" i="77"/>
  <c r="Z42" i="84"/>
  <c r="X42" i="31"/>
  <c r="Y42" i="31"/>
  <c r="X42" i="75"/>
  <c r="Y42" i="75"/>
  <c r="AN41" i="45"/>
  <c r="AI41" i="45"/>
  <c r="Y43" i="38"/>
  <c r="X43" i="38"/>
  <c r="Y43" i="46"/>
  <c r="X43" i="46"/>
  <c r="AH42" i="26"/>
  <c r="AQ42" i="26" s="1"/>
  <c r="AF39" i="85"/>
  <c r="AO39" i="85" s="1"/>
  <c r="AE39" i="85"/>
  <c r="W40" i="85"/>
  <c r="AG39" i="85"/>
  <c r="AP39" i="85" s="1"/>
  <c r="AN42" i="35"/>
  <c r="AI42" i="35"/>
  <c r="AR41" i="25"/>
  <c r="AR41" i="77"/>
  <c r="Z41" i="34"/>
  <c r="Z42" i="37"/>
  <c r="Y44" i="92"/>
  <c r="X44" i="92"/>
  <c r="AR41" i="36"/>
  <c r="Y42" i="44"/>
  <c r="X42" i="44"/>
  <c r="AI40" i="81"/>
  <c r="AN40" i="81"/>
  <c r="AR41" i="95"/>
  <c r="Z40" i="83"/>
  <c r="AI40" i="91"/>
  <c r="AN40" i="91"/>
  <c r="X40" i="87"/>
  <c r="Y40" i="87"/>
  <c r="X43" i="32"/>
  <c r="Y43" i="32"/>
  <c r="AG41" i="78" l="1"/>
  <c r="AP41" i="78" s="1"/>
  <c r="W42" i="78"/>
  <c r="AG42" i="26"/>
  <c r="AP42" i="26" s="1"/>
  <c r="W43" i="26"/>
  <c r="AF42" i="25"/>
  <c r="AO42" i="25" s="1"/>
  <c r="Z43" i="46"/>
  <c r="Z44" i="30"/>
  <c r="W43" i="94"/>
  <c r="AG42" i="25"/>
  <c r="AP42" i="25" s="1"/>
  <c r="Z43" i="38"/>
  <c r="AE43" i="38" s="1"/>
  <c r="Z42" i="31"/>
  <c r="AG42" i="31" s="1"/>
  <c r="AP42" i="31" s="1"/>
  <c r="Z41" i="81"/>
  <c r="AG41" i="81" s="1"/>
  <c r="AP41" i="81" s="1"/>
  <c r="Z41" i="41"/>
  <c r="AE42" i="26"/>
  <c r="W43" i="25"/>
  <c r="Z40" i="87"/>
  <c r="Z41" i="89"/>
  <c r="Z43" i="32"/>
  <c r="AE43" i="32" s="1"/>
  <c r="AF42" i="94"/>
  <c r="AO42" i="94" s="1"/>
  <c r="Z41" i="91"/>
  <c r="W42" i="91" s="1"/>
  <c r="AG43" i="38"/>
  <c r="AP43" i="38" s="1"/>
  <c r="AF43" i="38"/>
  <c r="AO43" i="38" s="1"/>
  <c r="AF41" i="91"/>
  <c r="AO41" i="91" s="1"/>
  <c r="AE41" i="91"/>
  <c r="AF44" i="30"/>
  <c r="AO44" i="30" s="1"/>
  <c r="AE44" i="30"/>
  <c r="W45" i="30"/>
  <c r="AG44" i="30"/>
  <c r="AP44" i="30" s="1"/>
  <c r="AF43" i="32"/>
  <c r="AO43" i="32" s="1"/>
  <c r="AR40" i="81"/>
  <c r="AG44" i="96"/>
  <c r="AP44" i="96" s="1"/>
  <c r="AF44" i="96"/>
  <c r="AO44" i="96" s="1"/>
  <c r="AE44" i="96"/>
  <c r="W45" i="96"/>
  <c r="AH43" i="35"/>
  <c r="AQ43" i="35" s="1"/>
  <c r="AE42" i="45"/>
  <c r="AF42" i="45"/>
  <c r="AO42" i="45" s="1"/>
  <c r="W43" i="45"/>
  <c r="AG42" i="45"/>
  <c r="AP42" i="45" s="1"/>
  <c r="AR43" i="42"/>
  <c r="W42" i="41"/>
  <c r="AG41" i="41"/>
  <c r="AP41" i="41" s="1"/>
  <c r="AF41" i="41"/>
  <c r="AO41" i="41" s="1"/>
  <c r="AE41" i="41"/>
  <c r="AG44" i="42"/>
  <c r="AP44" i="42" s="1"/>
  <c r="AF44" i="42"/>
  <c r="AO44" i="42" s="1"/>
  <c r="W45" i="42"/>
  <c r="AE44" i="42"/>
  <c r="AH42" i="90"/>
  <c r="AQ42" i="90" s="1"/>
  <c r="Y43" i="94"/>
  <c r="X43" i="94"/>
  <c r="AI41" i="78"/>
  <c r="AN41" i="78"/>
  <c r="X40" i="85"/>
  <c r="Y40" i="85"/>
  <c r="AN43" i="82"/>
  <c r="AI43" i="82"/>
  <c r="X43" i="36"/>
  <c r="Y43" i="36"/>
  <c r="Z43" i="35"/>
  <c r="AR41" i="80"/>
  <c r="AH42" i="80"/>
  <c r="AQ42" i="80" s="1"/>
  <c r="AI41" i="88"/>
  <c r="AN41" i="88"/>
  <c r="AN41" i="74"/>
  <c r="AI41" i="74"/>
  <c r="AH40" i="33"/>
  <c r="AQ40" i="33" s="1"/>
  <c r="Z42" i="90"/>
  <c r="AH43" i="39"/>
  <c r="AQ43" i="39" s="1"/>
  <c r="W42" i="89"/>
  <c r="AG41" i="89"/>
  <c r="AP41" i="89" s="1"/>
  <c r="AF41" i="89"/>
  <c r="AO41" i="89" s="1"/>
  <c r="AE41" i="89"/>
  <c r="AR40" i="91"/>
  <c r="AI40" i="86"/>
  <c r="AN40" i="86"/>
  <c r="AE42" i="40"/>
  <c r="W43" i="40"/>
  <c r="AG42" i="40"/>
  <c r="AP42" i="40" s="1"/>
  <c r="AF42" i="40"/>
  <c r="AO42" i="40" s="1"/>
  <c r="AR41" i="90"/>
  <c r="AR42" i="39"/>
  <c r="AR42" i="32"/>
  <c r="AR43" i="92"/>
  <c r="AN42" i="43"/>
  <c r="AI42" i="43"/>
  <c r="AH41" i="91"/>
  <c r="AQ41" i="91" s="1"/>
  <c r="Z42" i="80"/>
  <c r="X43" i="26"/>
  <c r="Y43" i="26"/>
  <c r="AH44" i="92"/>
  <c r="AQ44" i="92" s="1"/>
  <c r="AR42" i="29"/>
  <c r="AF42" i="95"/>
  <c r="AO42" i="95" s="1"/>
  <c r="AE42" i="95"/>
  <c r="W43" i="95"/>
  <c r="AG42" i="95"/>
  <c r="AP42" i="95" s="1"/>
  <c r="AR39" i="87"/>
  <c r="AH41" i="81"/>
  <c r="AQ41" i="81" s="1"/>
  <c r="AH42" i="44"/>
  <c r="AQ42" i="44" s="1"/>
  <c r="AI44" i="48"/>
  <c r="AN44" i="48"/>
  <c r="AR40" i="28"/>
  <c r="AI42" i="27"/>
  <c r="AN42" i="27"/>
  <c r="W41" i="83"/>
  <c r="AG40" i="83"/>
  <c r="AP40" i="83" s="1"/>
  <c r="AF40" i="83"/>
  <c r="AO40" i="83" s="1"/>
  <c r="AE40" i="83"/>
  <c r="Z44" i="92"/>
  <c r="AN39" i="85"/>
  <c r="AI39" i="85"/>
  <c r="AR43" i="30"/>
  <c r="Z42" i="44"/>
  <c r="AF42" i="37"/>
  <c r="AO42" i="37" s="1"/>
  <c r="AG42" i="37"/>
  <c r="AP42" i="37" s="1"/>
  <c r="AE42" i="37"/>
  <c r="W43" i="37"/>
  <c r="AR42" i="35"/>
  <c r="AH43" i="46"/>
  <c r="AQ43" i="46" s="1"/>
  <c r="AR41" i="45"/>
  <c r="AH42" i="31"/>
  <c r="AQ42" i="31" s="1"/>
  <c r="AR39" i="76"/>
  <c r="AR40" i="41"/>
  <c r="AF41" i="93"/>
  <c r="AO41" i="93" s="1"/>
  <c r="AE41" i="93"/>
  <c r="W42" i="93"/>
  <c r="AG41" i="93"/>
  <c r="AP41" i="93" s="1"/>
  <c r="AF43" i="79"/>
  <c r="AO43" i="79" s="1"/>
  <c r="AE43" i="79"/>
  <c r="W44" i="79"/>
  <c r="AG43" i="79"/>
  <c r="AP43" i="79" s="1"/>
  <c r="AH40" i="76"/>
  <c r="AQ40" i="76" s="1"/>
  <c r="AR42" i="38"/>
  <c r="AH43" i="29"/>
  <c r="AQ43" i="29" s="1"/>
  <c r="AH41" i="28"/>
  <c r="AQ41" i="28" s="1"/>
  <c r="Z40" i="33"/>
  <c r="Z43" i="39"/>
  <c r="AI42" i="94"/>
  <c r="AN42" i="94"/>
  <c r="AH43" i="38"/>
  <c r="AQ43" i="38" s="1"/>
  <c r="AH42" i="75"/>
  <c r="AQ42" i="75" s="1"/>
  <c r="AE42" i="77"/>
  <c r="W43" i="77"/>
  <c r="AG42" i="77"/>
  <c r="AP42" i="77" s="1"/>
  <c r="AF42" i="77"/>
  <c r="AO42" i="77" s="1"/>
  <c r="AR41" i="75"/>
  <c r="Z42" i="75"/>
  <c r="W42" i="73"/>
  <c r="AG41" i="73"/>
  <c r="AP41" i="73" s="1"/>
  <c r="AF41" i="73"/>
  <c r="AO41" i="73" s="1"/>
  <c r="AE41" i="73"/>
  <c r="AH40" i="87"/>
  <c r="AQ40" i="87" s="1"/>
  <c r="W42" i="34"/>
  <c r="AG41" i="34"/>
  <c r="AP41" i="34" s="1"/>
  <c r="AF41" i="34"/>
  <c r="AO41" i="34" s="1"/>
  <c r="AE41" i="34"/>
  <c r="X41" i="86"/>
  <c r="Y41" i="86"/>
  <c r="AR40" i="89"/>
  <c r="AR39" i="33"/>
  <c r="AR43" i="96"/>
  <c r="X43" i="27"/>
  <c r="Y43" i="27"/>
  <c r="AR41" i="44"/>
  <c r="Y44" i="82"/>
  <c r="X44" i="82"/>
  <c r="AN42" i="36"/>
  <c r="AI42" i="36"/>
  <c r="AH44" i="96"/>
  <c r="AQ44" i="96" s="1"/>
  <c r="AH42" i="45"/>
  <c r="AQ42" i="45" s="1"/>
  <c r="AH42" i="47"/>
  <c r="AQ42" i="47" s="1"/>
  <c r="Z41" i="28"/>
  <c r="X42" i="88"/>
  <c r="Y42" i="88"/>
  <c r="X42" i="74"/>
  <c r="Y42" i="74"/>
  <c r="Y42" i="78"/>
  <c r="X42" i="78"/>
  <c r="Y43" i="25"/>
  <c r="X43" i="25"/>
  <c r="AH43" i="32"/>
  <c r="AQ43" i="32" s="1"/>
  <c r="AR41" i="31"/>
  <c r="AF40" i="87"/>
  <c r="AO40" i="87" s="1"/>
  <c r="AE40" i="87"/>
  <c r="W41" i="87"/>
  <c r="AG40" i="87"/>
  <c r="AP40" i="87" s="1"/>
  <c r="AE43" i="46"/>
  <c r="W44" i="46"/>
  <c r="AF43" i="46"/>
  <c r="AO43" i="46" s="1"/>
  <c r="AG43" i="46"/>
  <c r="AP43" i="46" s="1"/>
  <c r="AF42" i="84"/>
  <c r="AO42" i="84" s="1"/>
  <c r="AE42" i="84"/>
  <c r="W43" i="84"/>
  <c r="AG42" i="84"/>
  <c r="AP42" i="84" s="1"/>
  <c r="AR41" i="47"/>
  <c r="Y45" i="48"/>
  <c r="X45" i="48"/>
  <c r="AR42" i="46"/>
  <c r="Z40" i="76"/>
  <c r="Z42" i="47"/>
  <c r="Z43" i="29"/>
  <c r="AH41" i="89"/>
  <c r="AQ41" i="89" s="1"/>
  <c r="X43" i="43"/>
  <c r="Y43" i="43"/>
  <c r="AH44" i="30"/>
  <c r="AQ44" i="30" s="1"/>
  <c r="AH41" i="41"/>
  <c r="AQ41" i="41" s="1"/>
  <c r="AH44" i="42"/>
  <c r="AQ44" i="42" s="1"/>
  <c r="AN42" i="26"/>
  <c r="AI42" i="26"/>
  <c r="AN42" i="25"/>
  <c r="AI42" i="25"/>
  <c r="AG43" i="32" l="1"/>
  <c r="AP43" i="32" s="1"/>
  <c r="W44" i="32"/>
  <c r="AE41" i="81"/>
  <c r="AF42" i="31"/>
  <c r="AO42" i="31" s="1"/>
  <c r="W42" i="81"/>
  <c r="Z43" i="27"/>
  <c r="Z40" i="85"/>
  <c r="AF41" i="81"/>
  <c r="AO41" i="81" s="1"/>
  <c r="W44" i="38"/>
  <c r="AG41" i="91"/>
  <c r="AP41" i="91" s="1"/>
  <c r="Z41" i="86"/>
  <c r="W42" i="86" s="1"/>
  <c r="W43" i="31"/>
  <c r="Z43" i="94"/>
  <c r="W44" i="94" s="1"/>
  <c r="Z42" i="74"/>
  <c r="AF42" i="74" s="1"/>
  <c r="AO42" i="74" s="1"/>
  <c r="AE42" i="31"/>
  <c r="Z43" i="25"/>
  <c r="W44" i="25" s="1"/>
  <c r="Z44" i="82"/>
  <c r="W45" i="82" s="1"/>
  <c r="AE42" i="74"/>
  <c r="AF41" i="86"/>
  <c r="AO41" i="86" s="1"/>
  <c r="AE41" i="86"/>
  <c r="AE43" i="94"/>
  <c r="W41" i="85"/>
  <c r="AG40" i="85"/>
  <c r="AP40" i="85" s="1"/>
  <c r="AF40" i="85"/>
  <c r="AO40" i="85" s="1"/>
  <c r="AE40" i="85"/>
  <c r="AG43" i="25"/>
  <c r="AP43" i="25" s="1"/>
  <c r="AF43" i="25"/>
  <c r="AO43" i="25" s="1"/>
  <c r="AF42" i="75"/>
  <c r="AO42" i="75" s="1"/>
  <c r="AE42" i="75"/>
  <c r="AG42" i="75"/>
  <c r="AP42" i="75" s="1"/>
  <c r="W43" i="75"/>
  <c r="AI43" i="79"/>
  <c r="AN43" i="79"/>
  <c r="W43" i="44"/>
  <c r="AG42" i="44"/>
  <c r="AP42" i="44" s="1"/>
  <c r="AF42" i="44"/>
  <c r="AO42" i="44" s="1"/>
  <c r="AE42" i="44"/>
  <c r="AR42" i="27"/>
  <c r="X43" i="95"/>
  <c r="Y43" i="95"/>
  <c r="AH43" i="26"/>
  <c r="AQ43" i="26" s="1"/>
  <c r="AR40" i="86"/>
  <c r="X42" i="89"/>
  <c r="Y42" i="89"/>
  <c r="AF43" i="35"/>
  <c r="AO43" i="35" s="1"/>
  <c r="AE43" i="35"/>
  <c r="W44" i="35"/>
  <c r="AG43" i="35"/>
  <c r="AP43" i="35" s="1"/>
  <c r="AI44" i="96"/>
  <c r="AN44" i="96"/>
  <c r="AI43" i="32"/>
  <c r="AN43" i="32"/>
  <c r="X43" i="31"/>
  <c r="Y43" i="31"/>
  <c r="X42" i="91"/>
  <c r="Y42" i="91"/>
  <c r="AR42" i="25"/>
  <c r="AH42" i="74"/>
  <c r="AQ42" i="74" s="1"/>
  <c r="AR42" i="26"/>
  <c r="AH43" i="43"/>
  <c r="AQ43" i="43" s="1"/>
  <c r="AH45" i="48"/>
  <c r="AQ45" i="48" s="1"/>
  <c r="X43" i="84"/>
  <c r="Y43" i="84"/>
  <c r="AI40" i="87"/>
  <c r="AN40" i="87"/>
  <c r="AH42" i="78"/>
  <c r="AQ42" i="78" s="1"/>
  <c r="AH41" i="86"/>
  <c r="AQ41" i="86" s="1"/>
  <c r="Y42" i="34"/>
  <c r="X42" i="34"/>
  <c r="AI41" i="73"/>
  <c r="AN41" i="73"/>
  <c r="AI42" i="77"/>
  <c r="AN42" i="77"/>
  <c r="AR42" i="94"/>
  <c r="AN40" i="83"/>
  <c r="AI40" i="83"/>
  <c r="Z43" i="26"/>
  <c r="AE42" i="90"/>
  <c r="AG42" i="90"/>
  <c r="AP42" i="90" s="1"/>
  <c r="AF42" i="90"/>
  <c r="AO42" i="90" s="1"/>
  <c r="W43" i="90"/>
  <c r="AR41" i="74"/>
  <c r="AH40" i="85"/>
  <c r="AQ40" i="85" s="1"/>
  <c r="AI44" i="42"/>
  <c r="AN44" i="42"/>
  <c r="AN41" i="41"/>
  <c r="AI41" i="41"/>
  <c r="AN42" i="31"/>
  <c r="AI42" i="31"/>
  <c r="AI44" i="30"/>
  <c r="AN44" i="30"/>
  <c r="Z43" i="43"/>
  <c r="W44" i="29"/>
  <c r="AG43" i="29"/>
  <c r="AP43" i="29" s="1"/>
  <c r="AF43" i="29"/>
  <c r="AO43" i="29" s="1"/>
  <c r="AE43" i="29"/>
  <c r="Y44" i="46"/>
  <c r="X44" i="46"/>
  <c r="AH42" i="88"/>
  <c r="AQ42" i="88" s="1"/>
  <c r="AR42" i="36"/>
  <c r="W44" i="39"/>
  <c r="AG43" i="39"/>
  <c r="AP43" i="39" s="1"/>
  <c r="AF43" i="39"/>
  <c r="AO43" i="39" s="1"/>
  <c r="AE43" i="39"/>
  <c r="X43" i="37"/>
  <c r="Y43" i="37"/>
  <c r="AI42" i="95"/>
  <c r="AN42" i="95"/>
  <c r="W43" i="80"/>
  <c r="AG42" i="80"/>
  <c r="AP42" i="80" s="1"/>
  <c r="AF42" i="80"/>
  <c r="AO42" i="80" s="1"/>
  <c r="AE42" i="80"/>
  <c r="AR42" i="43"/>
  <c r="Y43" i="40"/>
  <c r="X43" i="40"/>
  <c r="AH43" i="36"/>
  <c r="AQ43" i="36" s="1"/>
  <c r="X45" i="42"/>
  <c r="Y45" i="42"/>
  <c r="Z45" i="42" s="1"/>
  <c r="X43" i="45"/>
  <c r="Y43" i="45"/>
  <c r="Z43" i="45" s="1"/>
  <c r="AN43" i="38"/>
  <c r="AI43" i="38"/>
  <c r="W43" i="47"/>
  <c r="AG42" i="47"/>
  <c r="AP42" i="47" s="1"/>
  <c r="AF42" i="47"/>
  <c r="AO42" i="47" s="1"/>
  <c r="AE42" i="47"/>
  <c r="Z45" i="48"/>
  <c r="AN42" i="84"/>
  <c r="AI42" i="84"/>
  <c r="AN43" i="46"/>
  <c r="AI43" i="46"/>
  <c r="Z42" i="78"/>
  <c r="Z42" i="88"/>
  <c r="AE40" i="33"/>
  <c r="W41" i="33"/>
  <c r="AG40" i="33"/>
  <c r="AP40" i="33" s="1"/>
  <c r="AF40" i="33"/>
  <c r="AO40" i="33" s="1"/>
  <c r="X42" i="93"/>
  <c r="Y42" i="93"/>
  <c r="AN42" i="37"/>
  <c r="AI42" i="37"/>
  <c r="AR39" i="85"/>
  <c r="AI41" i="89"/>
  <c r="AN41" i="89"/>
  <c r="Z43" i="36"/>
  <c r="X44" i="32"/>
  <c r="Y44" i="32"/>
  <c r="AN41" i="91"/>
  <c r="AI41" i="91"/>
  <c r="W41" i="76"/>
  <c r="AG40" i="76"/>
  <c r="AP40" i="76" s="1"/>
  <c r="AE40" i="76"/>
  <c r="AF40" i="76"/>
  <c r="AO40" i="76" s="1"/>
  <c r="AH43" i="25"/>
  <c r="AQ43" i="25" s="1"/>
  <c r="AF41" i="28"/>
  <c r="AO41" i="28" s="1"/>
  <c r="AE41" i="28"/>
  <c r="W42" i="28"/>
  <c r="AG41" i="28"/>
  <c r="AP41" i="28" s="1"/>
  <c r="AH44" i="82"/>
  <c r="AQ44" i="82" s="1"/>
  <c r="AH43" i="27"/>
  <c r="AQ43" i="27" s="1"/>
  <c r="AN41" i="34"/>
  <c r="AI41" i="34"/>
  <c r="Y42" i="73"/>
  <c r="X42" i="73"/>
  <c r="Y44" i="79"/>
  <c r="X44" i="79"/>
  <c r="X41" i="83"/>
  <c r="Y41" i="83"/>
  <c r="AR44" i="48"/>
  <c r="AI42" i="40"/>
  <c r="AN42" i="40"/>
  <c r="AR41" i="88"/>
  <c r="AR43" i="82"/>
  <c r="AR41" i="78"/>
  <c r="X42" i="41"/>
  <c r="Z42" i="41" s="1"/>
  <c r="Y42" i="41"/>
  <c r="AI41" i="81"/>
  <c r="AN41" i="81"/>
  <c r="X41" i="87"/>
  <c r="Y41" i="87"/>
  <c r="W44" i="27"/>
  <c r="AG43" i="27"/>
  <c r="AP43" i="27" s="1"/>
  <c r="AF43" i="27"/>
  <c r="AO43" i="27" s="1"/>
  <c r="AE43" i="27"/>
  <c r="Y43" i="77"/>
  <c r="X43" i="77"/>
  <c r="Z43" i="77" s="1"/>
  <c r="AI41" i="93"/>
  <c r="AN41" i="93"/>
  <c r="AF44" i="92"/>
  <c r="AO44" i="92" s="1"/>
  <c r="AE44" i="92"/>
  <c r="W45" i="92"/>
  <c r="AG44" i="92"/>
  <c r="AP44" i="92" s="1"/>
  <c r="AH43" i="94"/>
  <c r="AQ43" i="94" s="1"/>
  <c r="AN42" i="45"/>
  <c r="AI42" i="45"/>
  <c r="X45" i="96"/>
  <c r="Y45" i="96"/>
  <c r="Y45" i="30"/>
  <c r="X45" i="30"/>
  <c r="X42" i="81"/>
  <c r="Y42" i="81"/>
  <c r="X44" i="38"/>
  <c r="Y44" i="38"/>
  <c r="AG41" i="86" l="1"/>
  <c r="AP41" i="86" s="1"/>
  <c r="Z45" i="96"/>
  <c r="Z44" i="38"/>
  <c r="Z42" i="34"/>
  <c r="AE43" i="25"/>
  <c r="AG42" i="74"/>
  <c r="AP42" i="74" s="1"/>
  <c r="AE44" i="82"/>
  <c r="AF43" i="94"/>
  <c r="AO43" i="94" s="1"/>
  <c r="AG43" i="94"/>
  <c r="AP43" i="94" s="1"/>
  <c r="W43" i="74"/>
  <c r="Z43" i="95"/>
  <c r="AF44" i="82"/>
  <c r="AO44" i="82" s="1"/>
  <c r="AG44" i="82"/>
  <c r="AP44" i="82" s="1"/>
  <c r="Z44" i="32"/>
  <c r="W45" i="32" s="1"/>
  <c r="Z42" i="81"/>
  <c r="W43" i="81" s="1"/>
  <c r="Z45" i="30"/>
  <c r="W46" i="30" s="1"/>
  <c r="W46" i="96"/>
  <c r="AG45" i="96"/>
  <c r="AP45" i="96" s="1"/>
  <c r="AF45" i="96"/>
  <c r="AO45" i="96" s="1"/>
  <c r="AE45" i="96"/>
  <c r="AE44" i="38"/>
  <c r="W45" i="38"/>
  <c r="AG44" i="38"/>
  <c r="AP44" i="38" s="1"/>
  <c r="AF44" i="38"/>
  <c r="AO44" i="38" s="1"/>
  <c r="AF44" i="32"/>
  <c r="AO44" i="32" s="1"/>
  <c r="AE44" i="32"/>
  <c r="AG45" i="30"/>
  <c r="AP45" i="30" s="1"/>
  <c r="AF42" i="41"/>
  <c r="AO42" i="41" s="1"/>
  <c r="AE42" i="41"/>
  <c r="W43" i="41"/>
  <c r="AG42" i="41"/>
  <c r="AP42" i="41" s="1"/>
  <c r="AF42" i="34"/>
  <c r="AO42" i="34" s="1"/>
  <c r="AE42" i="34"/>
  <c r="W43" i="34"/>
  <c r="AG42" i="34"/>
  <c r="AP42" i="34" s="1"/>
  <c r="AH44" i="79"/>
  <c r="AQ44" i="79" s="1"/>
  <c r="W43" i="78"/>
  <c r="AG42" i="78"/>
  <c r="AP42" i="78" s="1"/>
  <c r="AF42" i="78"/>
  <c r="AO42" i="78" s="1"/>
  <c r="AE42" i="78"/>
  <c r="W46" i="42"/>
  <c r="AG45" i="42"/>
  <c r="AP45" i="42" s="1"/>
  <c r="AF45" i="42"/>
  <c r="AO45" i="42" s="1"/>
  <c r="AE45" i="42"/>
  <c r="AH43" i="40"/>
  <c r="AQ43" i="40" s="1"/>
  <c r="Y44" i="39"/>
  <c r="X44" i="39"/>
  <c r="AR43" i="79"/>
  <c r="AI43" i="25"/>
  <c r="AN43" i="25"/>
  <c r="X42" i="86"/>
  <c r="Y42" i="86"/>
  <c r="AI42" i="74"/>
  <c r="AN42" i="74"/>
  <c r="Y45" i="92"/>
  <c r="X45" i="92"/>
  <c r="AH43" i="77"/>
  <c r="AQ43" i="77" s="1"/>
  <c r="AR41" i="81"/>
  <c r="X42" i="28"/>
  <c r="Y42" i="28"/>
  <c r="Y41" i="76"/>
  <c r="X41" i="76"/>
  <c r="Z41" i="76" s="1"/>
  <c r="AR42" i="37"/>
  <c r="AR43" i="46"/>
  <c r="AH43" i="37"/>
  <c r="AQ43" i="37" s="1"/>
  <c r="AR44" i="30"/>
  <c r="AR44" i="42"/>
  <c r="AR40" i="87"/>
  <c r="AH42" i="91"/>
  <c r="AQ42" i="91" s="1"/>
  <c r="AR43" i="32"/>
  <c r="AI43" i="35"/>
  <c r="AN43" i="35"/>
  <c r="AN42" i="44"/>
  <c r="AI42" i="44"/>
  <c r="Y43" i="75"/>
  <c r="X43" i="75"/>
  <c r="AH44" i="32"/>
  <c r="AQ44" i="32" s="1"/>
  <c r="AI42" i="47"/>
  <c r="AN42" i="47"/>
  <c r="AI43" i="29"/>
  <c r="AN43" i="29"/>
  <c r="AI42" i="90"/>
  <c r="AN42" i="90"/>
  <c r="X44" i="27"/>
  <c r="Y44" i="27"/>
  <c r="Z44" i="79"/>
  <c r="AF43" i="36"/>
  <c r="AO43" i="36" s="1"/>
  <c r="AE43" i="36"/>
  <c r="W44" i="36"/>
  <c r="AG43" i="36"/>
  <c r="AP43" i="36" s="1"/>
  <c r="X41" i="33"/>
  <c r="Y41" i="33"/>
  <c r="Z41" i="33" s="1"/>
  <c r="AH43" i="45"/>
  <c r="AQ43" i="45" s="1"/>
  <c r="Z43" i="40"/>
  <c r="Z43" i="37"/>
  <c r="AR42" i="31"/>
  <c r="AF43" i="26"/>
  <c r="AO43" i="26" s="1"/>
  <c r="AE43" i="26"/>
  <c r="W44" i="26"/>
  <c r="AG43" i="26"/>
  <c r="AP43" i="26" s="1"/>
  <c r="AR42" i="77"/>
  <c r="Z42" i="91"/>
  <c r="AH43" i="95"/>
  <c r="AQ43" i="95" s="1"/>
  <c r="X41" i="85"/>
  <c r="Y41" i="85"/>
  <c r="Y44" i="94"/>
  <c r="X44" i="94"/>
  <c r="Y43" i="74"/>
  <c r="X43" i="74"/>
  <c r="AR42" i="40"/>
  <c r="W44" i="77"/>
  <c r="AG43" i="77"/>
  <c r="AP43" i="77" s="1"/>
  <c r="AF43" i="77"/>
  <c r="AO43" i="77" s="1"/>
  <c r="AE43" i="77"/>
  <c r="AI41" i="28"/>
  <c r="AN41" i="28"/>
  <c r="AR41" i="91"/>
  <c r="AR42" i="84"/>
  <c r="X43" i="47"/>
  <c r="Z43" i="47" s="1"/>
  <c r="Y43" i="47"/>
  <c r="AF43" i="45"/>
  <c r="AO43" i="45" s="1"/>
  <c r="AG43" i="45"/>
  <c r="AP43" i="45" s="1"/>
  <c r="W44" i="45"/>
  <c r="AE43" i="45"/>
  <c r="X43" i="80"/>
  <c r="Y43" i="80"/>
  <c r="AI43" i="39"/>
  <c r="AN43" i="39"/>
  <c r="AH44" i="46"/>
  <c r="AQ44" i="46" s="1"/>
  <c r="Y44" i="29"/>
  <c r="X44" i="29"/>
  <c r="Z44" i="29" s="1"/>
  <c r="Y43" i="90"/>
  <c r="X43" i="90"/>
  <c r="AR40" i="83"/>
  <c r="AH43" i="84"/>
  <c r="AQ43" i="84" s="1"/>
  <c r="AR44" i="96"/>
  <c r="AF43" i="95"/>
  <c r="AO43" i="95" s="1"/>
  <c r="AG43" i="95"/>
  <c r="AP43" i="95" s="1"/>
  <c r="AE43" i="95"/>
  <c r="W44" i="95"/>
  <c r="X44" i="25"/>
  <c r="Y44" i="25"/>
  <c r="AI41" i="86"/>
  <c r="AN41" i="86"/>
  <c r="Y45" i="82"/>
  <c r="X45" i="82"/>
  <c r="AH44" i="38"/>
  <c r="AQ44" i="38" s="1"/>
  <c r="AR41" i="93"/>
  <c r="AR41" i="34"/>
  <c r="AH41" i="83"/>
  <c r="AQ41" i="83" s="1"/>
  <c r="AR41" i="89"/>
  <c r="AI40" i="33"/>
  <c r="AN40" i="33"/>
  <c r="AR41" i="41"/>
  <c r="AR41" i="73"/>
  <c r="Z43" i="84"/>
  <c r="AH43" i="31"/>
  <c r="AQ43" i="31" s="1"/>
  <c r="AH42" i="89"/>
  <c r="AQ42" i="89" s="1"/>
  <c r="Y43" i="44"/>
  <c r="X43" i="44"/>
  <c r="AI42" i="75"/>
  <c r="AN42" i="75"/>
  <c r="AN42" i="80"/>
  <c r="AI42" i="80"/>
  <c r="AH42" i="81"/>
  <c r="AQ42" i="81" s="1"/>
  <c r="AH45" i="96"/>
  <c r="AQ45" i="96" s="1"/>
  <c r="AN44" i="92"/>
  <c r="AI44" i="92"/>
  <c r="AH42" i="41"/>
  <c r="AQ42" i="41" s="1"/>
  <c r="AH42" i="73"/>
  <c r="AQ42" i="73" s="1"/>
  <c r="AH41" i="87"/>
  <c r="AQ41" i="87" s="1"/>
  <c r="AH42" i="93"/>
  <c r="AQ42" i="93" s="1"/>
  <c r="AH45" i="30"/>
  <c r="AQ45" i="30" s="1"/>
  <c r="AR42" i="45"/>
  <c r="AN43" i="27"/>
  <c r="AI43" i="27"/>
  <c r="Z41" i="87"/>
  <c r="Z41" i="83"/>
  <c r="Z42" i="73"/>
  <c r="AI40" i="76"/>
  <c r="AN40" i="76"/>
  <c r="Z42" i="93"/>
  <c r="W43" i="88"/>
  <c r="AG42" i="88"/>
  <c r="AP42" i="88" s="1"/>
  <c r="AF42" i="88"/>
  <c r="AO42" i="88" s="1"/>
  <c r="AE42" i="88"/>
  <c r="W46" i="48"/>
  <c r="AG45" i="48"/>
  <c r="AP45" i="48" s="1"/>
  <c r="AF45" i="48"/>
  <c r="AO45" i="48" s="1"/>
  <c r="AE45" i="48"/>
  <c r="AR43" i="38"/>
  <c r="AH45" i="42"/>
  <c r="AQ45" i="42" s="1"/>
  <c r="AR42" i="95"/>
  <c r="Z44" i="46"/>
  <c r="AF43" i="43"/>
  <c r="AO43" i="43" s="1"/>
  <c r="AE43" i="43"/>
  <c r="W44" i="43"/>
  <c r="AG43" i="43"/>
  <c r="AP43" i="43" s="1"/>
  <c r="AH42" i="34"/>
  <c r="AQ42" i="34" s="1"/>
  <c r="Z43" i="31"/>
  <c r="X44" i="35"/>
  <c r="Y44" i="35"/>
  <c r="Z42" i="89"/>
  <c r="AI40" i="85"/>
  <c r="AN40" i="85"/>
  <c r="AN43" i="94"/>
  <c r="AI43" i="94"/>
  <c r="AI44" i="82"/>
  <c r="AN44" i="82"/>
  <c r="Z42" i="28" l="1"/>
  <c r="AE42" i="81"/>
  <c r="AF42" i="81"/>
  <c r="AO42" i="81" s="1"/>
  <c r="AF45" i="30"/>
  <c r="AO45" i="30" s="1"/>
  <c r="AG42" i="81"/>
  <c r="AP42" i="81" s="1"/>
  <c r="Z42" i="86"/>
  <c r="AE42" i="86" s="1"/>
  <c r="AG44" i="32"/>
  <c r="AP44" i="32" s="1"/>
  <c r="AE45" i="30"/>
  <c r="Z44" i="94"/>
  <c r="AF44" i="94" s="1"/>
  <c r="AO44" i="94" s="1"/>
  <c r="AE44" i="94"/>
  <c r="W45" i="94"/>
  <c r="W43" i="86"/>
  <c r="W42" i="33"/>
  <c r="AG41" i="33"/>
  <c r="AP41" i="33" s="1"/>
  <c r="AF41" i="33"/>
  <c r="AO41" i="33" s="1"/>
  <c r="AE41" i="33"/>
  <c r="AI43" i="95"/>
  <c r="AN43" i="95"/>
  <c r="AR41" i="86"/>
  <c r="AH43" i="90"/>
  <c r="AQ43" i="90" s="1"/>
  <c r="AR43" i="39"/>
  <c r="AI43" i="77"/>
  <c r="AN43" i="77"/>
  <c r="Y44" i="36"/>
  <c r="X44" i="36"/>
  <c r="AH44" i="27"/>
  <c r="AQ44" i="27" s="1"/>
  <c r="AH41" i="76"/>
  <c r="AQ41" i="76" s="1"/>
  <c r="Y43" i="41"/>
  <c r="X43" i="41"/>
  <c r="X43" i="81"/>
  <c r="Y43" i="81"/>
  <c r="AR40" i="85"/>
  <c r="W43" i="93"/>
  <c r="AG42" i="93"/>
  <c r="AP42" i="93" s="1"/>
  <c r="AF42" i="93"/>
  <c r="AO42" i="93" s="1"/>
  <c r="AE42" i="93"/>
  <c r="AR43" i="29"/>
  <c r="AR42" i="74"/>
  <c r="AR44" i="82"/>
  <c r="AI43" i="43"/>
  <c r="AN43" i="43"/>
  <c r="AI45" i="48"/>
  <c r="AN45" i="48"/>
  <c r="AN42" i="88"/>
  <c r="AI42" i="88"/>
  <c r="AR40" i="76"/>
  <c r="AR42" i="75"/>
  <c r="AH43" i="74"/>
  <c r="AQ43" i="74" s="1"/>
  <c r="X44" i="26"/>
  <c r="Y44" i="26"/>
  <c r="AG43" i="37"/>
  <c r="AP43" i="37" s="1"/>
  <c r="AF43" i="37"/>
  <c r="AO43" i="37" s="1"/>
  <c r="W44" i="37"/>
  <c r="AE43" i="37"/>
  <c r="Z44" i="27"/>
  <c r="AR42" i="47"/>
  <c r="AH43" i="75"/>
  <c r="AQ43" i="75" s="1"/>
  <c r="AR43" i="35"/>
  <c r="AH45" i="92"/>
  <c r="AQ45" i="92" s="1"/>
  <c r="AH42" i="86"/>
  <c r="AQ42" i="86" s="1"/>
  <c r="AH44" i="39"/>
  <c r="AQ44" i="39" s="1"/>
  <c r="X46" i="42"/>
  <c r="Y46" i="42"/>
  <c r="Y43" i="34"/>
  <c r="X43" i="34"/>
  <c r="Y46" i="30"/>
  <c r="X46" i="30"/>
  <c r="Y45" i="32"/>
  <c r="X45" i="32"/>
  <c r="AN45" i="96"/>
  <c r="AI45" i="96"/>
  <c r="AR43" i="27"/>
  <c r="W45" i="29"/>
  <c r="AG44" i="29"/>
  <c r="AP44" i="29" s="1"/>
  <c r="AF44" i="29"/>
  <c r="AO44" i="29" s="1"/>
  <c r="AE44" i="29"/>
  <c r="AR41" i="28"/>
  <c r="W43" i="73"/>
  <c r="AG42" i="73"/>
  <c r="AP42" i="73" s="1"/>
  <c r="AF42" i="73"/>
  <c r="AO42" i="73" s="1"/>
  <c r="AE42" i="73"/>
  <c r="AH43" i="44"/>
  <c r="AQ43" i="44" s="1"/>
  <c r="AH45" i="82"/>
  <c r="AQ45" i="82" s="1"/>
  <c r="AH44" i="25"/>
  <c r="AQ44" i="25" s="1"/>
  <c r="Z43" i="90"/>
  <c r="AH43" i="80"/>
  <c r="AQ43" i="80" s="1"/>
  <c r="AH41" i="85"/>
  <c r="AQ41" i="85" s="1"/>
  <c r="W44" i="40"/>
  <c r="AG43" i="40"/>
  <c r="AP43" i="40" s="1"/>
  <c r="AF43" i="40"/>
  <c r="AO43" i="40" s="1"/>
  <c r="AE43" i="40"/>
  <c r="AI43" i="36"/>
  <c r="AN43" i="36"/>
  <c r="W42" i="76"/>
  <c r="AG41" i="76"/>
  <c r="AP41" i="76" s="1"/>
  <c r="AF41" i="76"/>
  <c r="AO41" i="76" s="1"/>
  <c r="AE41" i="76"/>
  <c r="AI42" i="78"/>
  <c r="AN42" i="78"/>
  <c r="AI42" i="41"/>
  <c r="AN42" i="41"/>
  <c r="X44" i="43"/>
  <c r="Y44" i="43"/>
  <c r="X44" i="45"/>
  <c r="Y44" i="45"/>
  <c r="W44" i="47"/>
  <c r="AG43" i="47"/>
  <c r="AP43" i="47" s="1"/>
  <c r="AF43" i="47"/>
  <c r="AO43" i="47" s="1"/>
  <c r="AE43" i="47"/>
  <c r="X43" i="78"/>
  <c r="Y43" i="78"/>
  <c r="AI44" i="38"/>
  <c r="AN44" i="38"/>
  <c r="W43" i="89"/>
  <c r="AG42" i="89"/>
  <c r="AP42" i="89" s="1"/>
  <c r="AF42" i="89"/>
  <c r="AO42" i="89" s="1"/>
  <c r="AE42" i="89"/>
  <c r="AR43" i="94"/>
  <c r="AH44" i="35"/>
  <c r="AQ44" i="35" s="1"/>
  <c r="Z44" i="35"/>
  <c r="AF44" i="46"/>
  <c r="AO44" i="46" s="1"/>
  <c r="AG44" i="46"/>
  <c r="AP44" i="46" s="1"/>
  <c r="W45" i="46"/>
  <c r="AE44" i="46"/>
  <c r="AE43" i="84"/>
  <c r="AG43" i="84"/>
  <c r="AP43" i="84" s="1"/>
  <c r="AF43" i="84"/>
  <c r="AO43" i="84" s="1"/>
  <c r="W44" i="84"/>
  <c r="AR40" i="33"/>
  <c r="Z44" i="25"/>
  <c r="AH44" i="29"/>
  <c r="AQ44" i="29" s="1"/>
  <c r="Z43" i="80"/>
  <c r="Y44" i="77"/>
  <c r="X44" i="77"/>
  <c r="Z43" i="74"/>
  <c r="Z41" i="85"/>
  <c r="AE42" i="91"/>
  <c r="AF42" i="91"/>
  <c r="AO42" i="91" s="1"/>
  <c r="W43" i="91"/>
  <c r="AG42" i="91"/>
  <c r="AP42" i="91" s="1"/>
  <c r="AI43" i="26"/>
  <c r="AN43" i="26"/>
  <c r="AH41" i="33"/>
  <c r="AQ41" i="33" s="1"/>
  <c r="AR42" i="90"/>
  <c r="Z43" i="75"/>
  <c r="Z45" i="92"/>
  <c r="Z44" i="39"/>
  <c r="AN45" i="42"/>
  <c r="AI45" i="42"/>
  <c r="AI42" i="34"/>
  <c r="AN42" i="34"/>
  <c r="AN42" i="81"/>
  <c r="AI42" i="81"/>
  <c r="Y45" i="38"/>
  <c r="X45" i="38"/>
  <c r="W43" i="28"/>
  <c r="AG42" i="28"/>
  <c r="AP42" i="28" s="1"/>
  <c r="AF42" i="28"/>
  <c r="AO42" i="28" s="1"/>
  <c r="AE42" i="28"/>
  <c r="AF41" i="83"/>
  <c r="AO41" i="83" s="1"/>
  <c r="AE41" i="83"/>
  <c r="W42" i="83"/>
  <c r="AG41" i="83"/>
  <c r="AP41" i="83" s="1"/>
  <c r="AF43" i="31"/>
  <c r="AO43" i="31" s="1"/>
  <c r="AG43" i="31"/>
  <c r="AP43" i="31" s="1"/>
  <c r="AE43" i="31"/>
  <c r="W44" i="31"/>
  <c r="X46" i="48"/>
  <c r="Y46" i="48"/>
  <c r="X43" i="88"/>
  <c r="Z43" i="88" s="1"/>
  <c r="Y43" i="88"/>
  <c r="W42" i="87"/>
  <c r="AG41" i="87"/>
  <c r="AP41" i="87" s="1"/>
  <c r="AF41" i="87"/>
  <c r="AO41" i="87" s="1"/>
  <c r="AE41" i="87"/>
  <c r="AR44" i="92"/>
  <c r="AR42" i="80"/>
  <c r="Z43" i="44"/>
  <c r="Z45" i="82"/>
  <c r="X44" i="95"/>
  <c r="Y44" i="95"/>
  <c r="AI43" i="45"/>
  <c r="AN43" i="45"/>
  <c r="AH43" i="47"/>
  <c r="AQ43" i="47" s="1"/>
  <c r="AH44" i="94"/>
  <c r="AQ44" i="94" s="1"/>
  <c r="W45" i="79"/>
  <c r="AG44" i="79"/>
  <c r="AP44" i="79" s="1"/>
  <c r="AF44" i="79"/>
  <c r="AO44" i="79" s="1"/>
  <c r="AE44" i="79"/>
  <c r="AR42" i="44"/>
  <c r="AH42" i="28"/>
  <c r="AQ42" i="28" s="1"/>
  <c r="AR43" i="25"/>
  <c r="AI45" i="30"/>
  <c r="AN45" i="30"/>
  <c r="AN44" i="32"/>
  <c r="AI44" i="32"/>
  <c r="Y46" i="96"/>
  <c r="X46" i="96"/>
  <c r="AF42" i="86" l="1"/>
  <c r="AO42" i="86" s="1"/>
  <c r="Z46" i="96"/>
  <c r="AG42" i="86"/>
  <c r="AP42" i="86" s="1"/>
  <c r="Z45" i="38"/>
  <c r="Z43" i="41"/>
  <c r="W44" i="41" s="1"/>
  <c r="Z46" i="48"/>
  <c r="Z44" i="36"/>
  <c r="AG44" i="36" s="1"/>
  <c r="AP44" i="36" s="1"/>
  <c r="AG44" i="94"/>
  <c r="AP44" i="94" s="1"/>
  <c r="Z44" i="26"/>
  <c r="W45" i="26" s="1"/>
  <c r="Z44" i="77"/>
  <c r="AG44" i="77" s="1"/>
  <c r="AP44" i="77" s="1"/>
  <c r="Z44" i="43"/>
  <c r="AF44" i="43" s="1"/>
  <c r="AO44" i="43" s="1"/>
  <c r="Z43" i="78"/>
  <c r="AF43" i="78" s="1"/>
  <c r="AO43" i="78" s="1"/>
  <c r="AE46" i="96"/>
  <c r="AG46" i="96"/>
  <c r="AP46" i="96" s="1"/>
  <c r="AF46" i="96"/>
  <c r="AO46" i="96" s="1"/>
  <c r="W47" i="96"/>
  <c r="W45" i="36"/>
  <c r="AF44" i="36"/>
  <c r="AO44" i="36" s="1"/>
  <c r="AE44" i="36"/>
  <c r="Y45" i="79"/>
  <c r="X45" i="79"/>
  <c r="Y43" i="73"/>
  <c r="X43" i="73"/>
  <c r="AH45" i="32"/>
  <c r="AQ45" i="32" s="1"/>
  <c r="AH43" i="34"/>
  <c r="AQ43" i="34" s="1"/>
  <c r="AF44" i="27"/>
  <c r="AO44" i="27" s="1"/>
  <c r="AE44" i="27"/>
  <c r="W45" i="27"/>
  <c r="AG44" i="27"/>
  <c r="AP44" i="27" s="1"/>
  <c r="AR42" i="88"/>
  <c r="AG43" i="41"/>
  <c r="AP43" i="41" s="1"/>
  <c r="AF43" i="41"/>
  <c r="AO43" i="41" s="1"/>
  <c r="AE43" i="41"/>
  <c r="Y42" i="33"/>
  <c r="X42" i="33"/>
  <c r="X43" i="86"/>
  <c r="Y43" i="86"/>
  <c r="AR43" i="45"/>
  <c r="AH45" i="38"/>
  <c r="AQ45" i="38" s="1"/>
  <c r="AR42" i="34"/>
  <c r="AH43" i="78"/>
  <c r="AQ43" i="78" s="1"/>
  <c r="X44" i="47"/>
  <c r="Y44" i="47"/>
  <c r="AN41" i="76"/>
  <c r="AI41" i="76"/>
  <c r="AI43" i="40"/>
  <c r="AN43" i="40"/>
  <c r="Y45" i="29"/>
  <c r="X45" i="29"/>
  <c r="AH44" i="26"/>
  <c r="AQ44" i="26" s="1"/>
  <c r="AF43" i="44"/>
  <c r="AO43" i="44" s="1"/>
  <c r="AE43" i="44"/>
  <c r="W44" i="44"/>
  <c r="AG43" i="44"/>
  <c r="AP43" i="44" s="1"/>
  <c r="AI43" i="31"/>
  <c r="AN43" i="31"/>
  <c r="AN42" i="89"/>
  <c r="AI42" i="89"/>
  <c r="AH44" i="43"/>
  <c r="AQ44" i="43" s="1"/>
  <c r="AR43" i="36"/>
  <c r="AR44" i="32"/>
  <c r="X42" i="87"/>
  <c r="Y42" i="87"/>
  <c r="AH46" i="48"/>
  <c r="AQ46" i="48" s="1"/>
  <c r="AI42" i="28"/>
  <c r="AN42" i="28"/>
  <c r="AR45" i="42"/>
  <c r="AN42" i="91"/>
  <c r="AI42" i="91"/>
  <c r="AE43" i="80"/>
  <c r="AG43" i="80"/>
  <c r="AP43" i="80" s="1"/>
  <c r="AF43" i="80"/>
  <c r="AO43" i="80" s="1"/>
  <c r="W44" i="80"/>
  <c r="W45" i="25"/>
  <c r="AG44" i="25"/>
  <c r="AP44" i="25" s="1"/>
  <c r="AF44" i="25"/>
  <c r="AO44" i="25" s="1"/>
  <c r="AE44" i="25"/>
  <c r="AI43" i="84"/>
  <c r="AN43" i="84"/>
  <c r="Z45" i="32"/>
  <c r="Z43" i="34"/>
  <c r="AI43" i="37"/>
  <c r="AN43" i="37"/>
  <c r="AH43" i="81"/>
  <c r="AQ43" i="81" s="1"/>
  <c r="AR43" i="95"/>
  <c r="X45" i="94"/>
  <c r="Y45" i="94"/>
  <c r="AI44" i="79"/>
  <c r="AN44" i="79"/>
  <c r="W42" i="85"/>
  <c r="AG41" i="85"/>
  <c r="AP41" i="85" s="1"/>
  <c r="AF41" i="85"/>
  <c r="AO41" i="85" s="1"/>
  <c r="AE41" i="85"/>
  <c r="W45" i="35"/>
  <c r="AG44" i="35"/>
  <c r="AP44" i="35" s="1"/>
  <c r="AF44" i="35"/>
  <c r="AO44" i="35" s="1"/>
  <c r="AE44" i="35"/>
  <c r="Y43" i="89"/>
  <c r="X43" i="89"/>
  <c r="AH44" i="45"/>
  <c r="AQ44" i="45" s="1"/>
  <c r="AR42" i="41"/>
  <c r="AN42" i="73"/>
  <c r="AI42" i="73"/>
  <c r="AH46" i="30"/>
  <c r="AQ46" i="30" s="1"/>
  <c r="X44" i="37"/>
  <c r="Y44" i="37"/>
  <c r="AR45" i="48"/>
  <c r="X43" i="93"/>
  <c r="Y43" i="93"/>
  <c r="Z43" i="81"/>
  <c r="AR43" i="77"/>
  <c r="AI41" i="33"/>
  <c r="AN41" i="33"/>
  <c r="AN42" i="86"/>
  <c r="AI42" i="86"/>
  <c r="X43" i="91"/>
  <c r="Y43" i="91"/>
  <c r="AH44" i="95"/>
  <c r="AQ44" i="95" s="1"/>
  <c r="W47" i="48"/>
  <c r="AG46" i="48"/>
  <c r="AP46" i="48" s="1"/>
  <c r="AF46" i="48"/>
  <c r="AO46" i="48" s="1"/>
  <c r="AE46" i="48"/>
  <c r="AR42" i="81"/>
  <c r="W45" i="39"/>
  <c r="AG44" i="39"/>
  <c r="AP44" i="39" s="1"/>
  <c r="AF44" i="39"/>
  <c r="AO44" i="39" s="1"/>
  <c r="AE44" i="39"/>
  <c r="W44" i="74"/>
  <c r="AG43" i="74"/>
  <c r="AP43" i="74" s="1"/>
  <c r="AF43" i="74"/>
  <c r="AO43" i="74" s="1"/>
  <c r="AE43" i="74"/>
  <c r="AI44" i="46"/>
  <c r="AN44" i="46"/>
  <c r="AN43" i="47"/>
  <c r="AI43" i="47"/>
  <c r="Z44" i="45"/>
  <c r="X42" i="76"/>
  <c r="Y42" i="76"/>
  <c r="Z42" i="76" s="1"/>
  <c r="Y44" i="40"/>
  <c r="X44" i="40"/>
  <c r="W44" i="90"/>
  <c r="AG43" i="90"/>
  <c r="AP43" i="90" s="1"/>
  <c r="AF43" i="90"/>
  <c r="AO43" i="90" s="1"/>
  <c r="AE43" i="90"/>
  <c r="AN44" i="29"/>
  <c r="AI44" i="29"/>
  <c r="AR45" i="96"/>
  <c r="AH46" i="42"/>
  <c r="AQ46" i="42" s="1"/>
  <c r="AH43" i="41"/>
  <c r="AQ43" i="41" s="1"/>
  <c r="AI44" i="94"/>
  <c r="AN44" i="94"/>
  <c r="AE43" i="88"/>
  <c r="W44" i="88"/>
  <c r="AG43" i="88"/>
  <c r="AP43" i="88" s="1"/>
  <c r="AF43" i="88"/>
  <c r="AO43" i="88" s="1"/>
  <c r="AN41" i="83"/>
  <c r="AI41" i="83"/>
  <c r="W44" i="75"/>
  <c r="AG43" i="75"/>
  <c r="AP43" i="75" s="1"/>
  <c r="AF43" i="75"/>
  <c r="AO43" i="75" s="1"/>
  <c r="AE43" i="75"/>
  <c r="AI42" i="93"/>
  <c r="AN42" i="93"/>
  <c r="W46" i="38"/>
  <c r="AG45" i="38"/>
  <c r="AP45" i="38" s="1"/>
  <c r="AF45" i="38"/>
  <c r="AO45" i="38" s="1"/>
  <c r="AE45" i="38"/>
  <c r="AR43" i="26"/>
  <c r="Z44" i="95"/>
  <c r="AH46" i="96"/>
  <c r="AQ46" i="96" s="1"/>
  <c r="AR45" i="30"/>
  <c r="W46" i="82"/>
  <c r="AG45" i="82"/>
  <c r="AP45" i="82" s="1"/>
  <c r="AF45" i="82"/>
  <c r="AO45" i="82" s="1"/>
  <c r="AE45" i="82"/>
  <c r="AI41" i="87"/>
  <c r="AN41" i="87"/>
  <c r="AH43" i="88"/>
  <c r="AQ43" i="88" s="1"/>
  <c r="X44" i="31"/>
  <c r="Y44" i="31"/>
  <c r="X42" i="83"/>
  <c r="Y42" i="83"/>
  <c r="X43" i="28"/>
  <c r="Y43" i="28"/>
  <c r="W46" i="92"/>
  <c r="AG45" i="92"/>
  <c r="AP45" i="92" s="1"/>
  <c r="AF45" i="92"/>
  <c r="AO45" i="92" s="1"/>
  <c r="AE45" i="92"/>
  <c r="AH44" i="77"/>
  <c r="AQ44" i="77" s="1"/>
  <c r="X44" i="84"/>
  <c r="Y44" i="84"/>
  <c r="Y45" i="46"/>
  <c r="X45" i="46"/>
  <c r="AR44" i="38"/>
  <c r="AR42" i="78"/>
  <c r="Z46" i="30"/>
  <c r="Z46" i="42"/>
  <c r="AR43" i="43"/>
  <c r="AH44" i="36"/>
  <c r="AQ44" i="36" s="1"/>
  <c r="W45" i="43" l="1"/>
  <c r="Z43" i="93"/>
  <c r="AE44" i="77"/>
  <c r="AE44" i="26"/>
  <c r="AG43" i="78"/>
  <c r="AP43" i="78" s="1"/>
  <c r="W45" i="77"/>
  <c r="AF44" i="26"/>
  <c r="AO44" i="26" s="1"/>
  <c r="W44" i="78"/>
  <c r="Z43" i="28"/>
  <c r="AG44" i="26"/>
  <c r="AP44" i="26" s="1"/>
  <c r="Z45" i="94"/>
  <c r="W46" i="94" s="1"/>
  <c r="Z42" i="83"/>
  <c r="AE42" i="83" s="1"/>
  <c r="Z44" i="31"/>
  <c r="AG44" i="31" s="1"/>
  <c r="AP44" i="31" s="1"/>
  <c r="AF44" i="77"/>
  <c r="AO44" i="77" s="1"/>
  <c r="AG44" i="43"/>
  <c r="AP44" i="43" s="1"/>
  <c r="Z43" i="91"/>
  <c r="W44" i="91" s="1"/>
  <c r="Z42" i="33"/>
  <c r="AG42" i="33" s="1"/>
  <c r="AP42" i="33" s="1"/>
  <c r="AE44" i="43"/>
  <c r="AE43" i="78"/>
  <c r="AN43" i="78" s="1"/>
  <c r="Z42" i="87"/>
  <c r="AE42" i="87" s="1"/>
  <c r="W43" i="83"/>
  <c r="AG42" i="83"/>
  <c r="AP42" i="83" s="1"/>
  <c r="AF42" i="83"/>
  <c r="AO42" i="83" s="1"/>
  <c r="AG43" i="91"/>
  <c r="AP43" i="91" s="1"/>
  <c r="AE42" i="76"/>
  <c r="W43" i="76"/>
  <c r="AG42" i="76"/>
  <c r="AP42" i="76" s="1"/>
  <c r="AF42" i="76"/>
  <c r="AO42" i="76" s="1"/>
  <c r="X47" i="48"/>
  <c r="Y47" i="48"/>
  <c r="W44" i="93"/>
  <c r="AG43" i="93"/>
  <c r="AP43" i="93" s="1"/>
  <c r="AF43" i="93"/>
  <c r="AO43" i="93" s="1"/>
  <c r="AE43" i="93"/>
  <c r="AR42" i="28"/>
  <c r="AR42" i="89"/>
  <c r="AI46" i="96"/>
  <c r="AN46" i="96"/>
  <c r="W47" i="30"/>
  <c r="AG46" i="30"/>
  <c r="AP46" i="30" s="1"/>
  <c r="AF46" i="30"/>
  <c r="AO46" i="30" s="1"/>
  <c r="AE46" i="30"/>
  <c r="AR41" i="87"/>
  <c r="AR44" i="94"/>
  <c r="AH42" i="76"/>
  <c r="AQ42" i="76" s="1"/>
  <c r="AR44" i="46"/>
  <c r="AH43" i="91"/>
  <c r="AQ43" i="91" s="1"/>
  <c r="Y45" i="25"/>
  <c r="X45" i="25"/>
  <c r="AR42" i="91"/>
  <c r="AH42" i="87"/>
  <c r="AQ42" i="87" s="1"/>
  <c r="AI43" i="44"/>
  <c r="AN43" i="44"/>
  <c r="AR41" i="76"/>
  <c r="AN44" i="77"/>
  <c r="AI44" i="77"/>
  <c r="X45" i="43"/>
  <c r="Y45" i="43"/>
  <c r="AH45" i="46"/>
  <c r="AQ45" i="46" s="1"/>
  <c r="W44" i="28"/>
  <c r="AG43" i="28"/>
  <c r="AP43" i="28" s="1"/>
  <c r="AF43" i="28"/>
  <c r="AO43" i="28" s="1"/>
  <c r="AE43" i="28"/>
  <c r="AH43" i="73"/>
  <c r="AQ43" i="73" s="1"/>
  <c r="Z45" i="46"/>
  <c r="Y46" i="92"/>
  <c r="X46" i="92"/>
  <c r="AI45" i="82"/>
  <c r="AN45" i="82"/>
  <c r="W45" i="95"/>
  <c r="AG44" i="95"/>
  <c r="AP44" i="95" s="1"/>
  <c r="AF44" i="95"/>
  <c r="AO44" i="95" s="1"/>
  <c r="AE44" i="95"/>
  <c r="Y46" i="38"/>
  <c r="X46" i="38"/>
  <c r="Z46" i="38" s="1"/>
  <c r="AR44" i="29"/>
  <c r="X44" i="90"/>
  <c r="Y44" i="90"/>
  <c r="AI43" i="74"/>
  <c r="AN43" i="74"/>
  <c r="AN44" i="39"/>
  <c r="AI44" i="39"/>
  <c r="AH43" i="89"/>
  <c r="AQ43" i="89" s="1"/>
  <c r="X45" i="35"/>
  <c r="Y45" i="35"/>
  <c r="Y42" i="85"/>
  <c r="X42" i="85"/>
  <c r="AR43" i="84"/>
  <c r="AH45" i="29"/>
  <c r="AQ45" i="29" s="1"/>
  <c r="AI43" i="41"/>
  <c r="AN43" i="41"/>
  <c r="Z43" i="73"/>
  <c r="Y45" i="36"/>
  <c r="X45" i="36"/>
  <c r="Y47" i="96"/>
  <c r="X47" i="96"/>
  <c r="W45" i="31"/>
  <c r="AH45" i="94"/>
  <c r="AQ45" i="94" s="1"/>
  <c r="AH44" i="40"/>
  <c r="AQ44" i="40" s="1"/>
  <c r="AN46" i="48"/>
  <c r="AI46" i="48"/>
  <c r="AR42" i="86"/>
  <c r="AE43" i="81"/>
  <c r="AG43" i="81"/>
  <c r="AP43" i="81" s="1"/>
  <c r="AF43" i="81"/>
  <c r="AO43" i="81" s="1"/>
  <c r="W44" i="81"/>
  <c r="Y44" i="80"/>
  <c r="X44" i="80"/>
  <c r="AR43" i="31"/>
  <c r="AH43" i="86"/>
  <c r="AQ43" i="86" s="1"/>
  <c r="AH45" i="79"/>
  <c r="AQ45" i="79" s="1"/>
  <c r="AI44" i="26"/>
  <c r="AN44" i="26"/>
  <c r="AF46" i="42"/>
  <c r="AO46" i="42" s="1"/>
  <c r="AE46" i="42"/>
  <c r="W47" i="42"/>
  <c r="AG46" i="42"/>
  <c r="AP46" i="42" s="1"/>
  <c r="AI43" i="75"/>
  <c r="AN43" i="75"/>
  <c r="AR41" i="33"/>
  <c r="AH42" i="83"/>
  <c r="AQ42" i="83" s="1"/>
  <c r="AN43" i="90"/>
  <c r="AI43" i="90"/>
  <c r="AR43" i="47"/>
  <c r="AH44" i="37"/>
  <c r="AQ44" i="37" s="1"/>
  <c r="Z43" i="89"/>
  <c r="AN41" i="85"/>
  <c r="AI41" i="85"/>
  <c r="AR44" i="79"/>
  <c r="AR43" i="37"/>
  <c r="AN44" i="25"/>
  <c r="AI44" i="25"/>
  <c r="Z45" i="29"/>
  <c r="AH44" i="47"/>
  <c r="AQ44" i="47" s="1"/>
  <c r="Z43" i="86"/>
  <c r="Y45" i="27"/>
  <c r="X45" i="27"/>
  <c r="X45" i="77"/>
  <c r="Y45" i="77"/>
  <c r="AI44" i="43"/>
  <c r="AN44" i="43"/>
  <c r="AF45" i="32"/>
  <c r="AO45" i="32" s="1"/>
  <c r="AE45" i="32"/>
  <c r="W46" i="32"/>
  <c r="AG45" i="32"/>
  <c r="AP45" i="32" s="1"/>
  <c r="AI43" i="80"/>
  <c r="AN43" i="80"/>
  <c r="AR43" i="40"/>
  <c r="AI44" i="27"/>
  <c r="AN44" i="27"/>
  <c r="X45" i="26"/>
  <c r="Y45" i="26"/>
  <c r="Y44" i="75"/>
  <c r="X44" i="75"/>
  <c r="Y44" i="88"/>
  <c r="X44" i="88"/>
  <c r="W45" i="45"/>
  <c r="AG44" i="45"/>
  <c r="AP44" i="45" s="1"/>
  <c r="AF44" i="45"/>
  <c r="AO44" i="45" s="1"/>
  <c r="AE44" i="45"/>
  <c r="AH44" i="84"/>
  <c r="AQ44" i="84" s="1"/>
  <c r="Z44" i="84"/>
  <c r="AI45" i="92"/>
  <c r="AN45" i="92"/>
  <c r="AH43" i="28"/>
  <c r="AQ43" i="28" s="1"/>
  <c r="AH44" i="31"/>
  <c r="AQ44" i="31" s="1"/>
  <c r="Y46" i="82"/>
  <c r="X46" i="82"/>
  <c r="AI45" i="38"/>
  <c r="AN45" i="38"/>
  <c r="AR42" i="93"/>
  <c r="AR41" i="83"/>
  <c r="AI43" i="88"/>
  <c r="AN43" i="88"/>
  <c r="Z44" i="40"/>
  <c r="X44" i="74"/>
  <c r="Y44" i="74"/>
  <c r="Y45" i="39"/>
  <c r="X45" i="39"/>
  <c r="AH43" i="93"/>
  <c r="AQ43" i="93" s="1"/>
  <c r="Z44" i="37"/>
  <c r="AR42" i="73"/>
  <c r="AI44" i="35"/>
  <c r="AN44" i="35"/>
  <c r="W44" i="34"/>
  <c r="AG43" i="34"/>
  <c r="AP43" i="34" s="1"/>
  <c r="AF43" i="34"/>
  <c r="AO43" i="34" s="1"/>
  <c r="AE43" i="34"/>
  <c r="Y44" i="44"/>
  <c r="X44" i="44"/>
  <c r="Z44" i="47"/>
  <c r="AH42" i="33"/>
  <c r="AQ42" i="33" s="1"/>
  <c r="X44" i="41"/>
  <c r="Y44" i="41"/>
  <c r="Z45" i="79"/>
  <c r="AI44" i="36"/>
  <c r="AN44" i="36"/>
  <c r="Y44" i="78"/>
  <c r="X44" i="78"/>
  <c r="Z45" i="25" l="1"/>
  <c r="AF45" i="94"/>
  <c r="AO45" i="94" s="1"/>
  <c r="AE45" i="94"/>
  <c r="AE42" i="33"/>
  <c r="AG45" i="94"/>
  <c r="AP45" i="94" s="1"/>
  <c r="AE44" i="31"/>
  <c r="AF44" i="31"/>
  <c r="AO44" i="31" s="1"/>
  <c r="Z45" i="36"/>
  <c r="AI43" i="78"/>
  <c r="AF42" i="33"/>
  <c r="AO42" i="33" s="1"/>
  <c r="AF43" i="91"/>
  <c r="AO43" i="91" s="1"/>
  <c r="W43" i="33"/>
  <c r="Z42" i="85"/>
  <c r="AF42" i="85" s="1"/>
  <c r="AO42" i="85" s="1"/>
  <c r="Z47" i="96"/>
  <c r="W48" i="96" s="1"/>
  <c r="AE43" i="91"/>
  <c r="AG42" i="87"/>
  <c r="AP42" i="87" s="1"/>
  <c r="Z45" i="27"/>
  <c r="AG45" i="27" s="1"/>
  <c r="AP45" i="27" s="1"/>
  <c r="Z45" i="43"/>
  <c r="AE45" i="43" s="1"/>
  <c r="AF42" i="87"/>
  <c r="AO42" i="87" s="1"/>
  <c r="Z45" i="26"/>
  <c r="AF45" i="26" s="1"/>
  <c r="AO45" i="26" s="1"/>
  <c r="W43" i="87"/>
  <c r="Z44" i="88"/>
  <c r="W45" i="88" s="1"/>
  <c r="Z46" i="92"/>
  <c r="AF46" i="92" s="1"/>
  <c r="AO46" i="92" s="1"/>
  <c r="AE42" i="85"/>
  <c r="AG42" i="85"/>
  <c r="AP42" i="85" s="1"/>
  <c r="W43" i="85"/>
  <c r="W46" i="26"/>
  <c r="AG45" i="26"/>
  <c r="AP45" i="26" s="1"/>
  <c r="AE47" i="96"/>
  <c r="AG47" i="96"/>
  <c r="AP47" i="96" s="1"/>
  <c r="AG45" i="43"/>
  <c r="AP45" i="43" s="1"/>
  <c r="AF45" i="43"/>
  <c r="AO45" i="43" s="1"/>
  <c r="W45" i="40"/>
  <c r="AG44" i="40"/>
  <c r="AP44" i="40" s="1"/>
  <c r="AF44" i="40"/>
  <c r="AO44" i="40" s="1"/>
  <c r="AE44" i="40"/>
  <c r="X44" i="28"/>
  <c r="Y44" i="28"/>
  <c r="AR43" i="80"/>
  <c r="AR44" i="26"/>
  <c r="AH47" i="96"/>
  <c r="AQ47" i="96" s="1"/>
  <c r="AE43" i="73"/>
  <c r="W44" i="73"/>
  <c r="AG43" i="73"/>
  <c r="AP43" i="73" s="1"/>
  <c r="AF43" i="73"/>
  <c r="AO43" i="73" s="1"/>
  <c r="AR43" i="74"/>
  <c r="AH46" i="38"/>
  <c r="AQ46" i="38" s="1"/>
  <c r="AH45" i="43"/>
  <c r="AQ45" i="43" s="1"/>
  <c r="Y46" i="94"/>
  <c r="X46" i="94"/>
  <c r="AH45" i="39"/>
  <c r="AQ45" i="39" s="1"/>
  <c r="AR46" i="48"/>
  <c r="AN46" i="30"/>
  <c r="AI46" i="30"/>
  <c r="Y44" i="91"/>
  <c r="X44" i="91"/>
  <c r="W46" i="79"/>
  <c r="AG45" i="79"/>
  <c r="AP45" i="79" s="1"/>
  <c r="AF45" i="79"/>
  <c r="AO45" i="79" s="1"/>
  <c r="AE45" i="79"/>
  <c r="AR43" i="88"/>
  <c r="AH44" i="75"/>
  <c r="AQ44" i="75" s="1"/>
  <c r="AR44" i="43"/>
  <c r="AR43" i="90"/>
  <c r="AH44" i="80"/>
  <c r="AQ44" i="80" s="1"/>
  <c r="AN44" i="31"/>
  <c r="AI44" i="31"/>
  <c r="X45" i="95"/>
  <c r="Y45" i="95"/>
  <c r="W46" i="46"/>
  <c r="AG45" i="46"/>
  <c r="AP45" i="46" s="1"/>
  <c r="AF45" i="46"/>
  <c r="AO45" i="46" s="1"/>
  <c r="AE45" i="46"/>
  <c r="AR43" i="44"/>
  <c r="X44" i="93"/>
  <c r="Y44" i="93"/>
  <c r="Y43" i="76"/>
  <c r="X43" i="76"/>
  <c r="AN42" i="33"/>
  <c r="AI42" i="33"/>
  <c r="AH45" i="26"/>
  <c r="AQ45" i="26" s="1"/>
  <c r="AH45" i="27"/>
  <c r="AQ45" i="27" s="1"/>
  <c r="AR43" i="75"/>
  <c r="AE45" i="25"/>
  <c r="AG45" i="25"/>
  <c r="AP45" i="25" s="1"/>
  <c r="AF45" i="25"/>
  <c r="AO45" i="25" s="1"/>
  <c r="W46" i="25"/>
  <c r="AR44" i="35"/>
  <c r="AR44" i="27"/>
  <c r="X46" i="32"/>
  <c r="Y46" i="32"/>
  <c r="AE43" i="86"/>
  <c r="AF43" i="86"/>
  <c r="AO43" i="86" s="1"/>
  <c r="AG43" i="86"/>
  <c r="AP43" i="86" s="1"/>
  <c r="W44" i="86"/>
  <c r="AE45" i="29"/>
  <c r="W46" i="29"/>
  <c r="AG45" i="29"/>
  <c r="AP45" i="29" s="1"/>
  <c r="AF45" i="29"/>
  <c r="AO45" i="29" s="1"/>
  <c r="Y47" i="42"/>
  <c r="X47" i="42"/>
  <c r="Z47" i="42" s="1"/>
  <c r="AI43" i="81"/>
  <c r="AN43" i="81"/>
  <c r="Y45" i="31"/>
  <c r="X45" i="31"/>
  <c r="AR43" i="41"/>
  <c r="AH45" i="35"/>
  <c r="AQ45" i="35" s="1"/>
  <c r="AH44" i="90"/>
  <c r="AQ44" i="90" s="1"/>
  <c r="W47" i="38"/>
  <c r="AG46" i="38"/>
  <c r="AP46" i="38" s="1"/>
  <c r="AF46" i="38"/>
  <c r="AO46" i="38" s="1"/>
  <c r="AE46" i="38"/>
  <c r="AN43" i="28"/>
  <c r="AI43" i="28"/>
  <c r="AR44" i="77"/>
  <c r="Y47" i="30"/>
  <c r="X47" i="30"/>
  <c r="AI42" i="83"/>
  <c r="AN42" i="83"/>
  <c r="AN42" i="87"/>
  <c r="AI42" i="87"/>
  <c r="AH44" i="44"/>
  <c r="AQ44" i="44" s="1"/>
  <c r="X44" i="34"/>
  <c r="Z44" i="34" s="1"/>
  <c r="Y44" i="34"/>
  <c r="AF44" i="37"/>
  <c r="AO44" i="37" s="1"/>
  <c r="AE44" i="37"/>
  <c r="W45" i="37"/>
  <c r="AG44" i="37"/>
  <c r="AP44" i="37" s="1"/>
  <c r="W45" i="84"/>
  <c r="AG44" i="84"/>
  <c r="AP44" i="84" s="1"/>
  <c r="AF44" i="84"/>
  <c r="AO44" i="84" s="1"/>
  <c r="AE44" i="84"/>
  <c r="AF43" i="89"/>
  <c r="AO43" i="89" s="1"/>
  <c r="AE43" i="89"/>
  <c r="AG43" i="89"/>
  <c r="AP43" i="89" s="1"/>
  <c r="W44" i="89"/>
  <c r="W46" i="36"/>
  <c r="AG45" i="36"/>
  <c r="AP45" i="36" s="1"/>
  <c r="AF45" i="36"/>
  <c r="AO45" i="36" s="1"/>
  <c r="AE45" i="36"/>
  <c r="X43" i="87"/>
  <c r="Y43" i="87"/>
  <c r="Z44" i="44"/>
  <c r="Z45" i="39"/>
  <c r="AI43" i="34"/>
  <c r="AN43" i="34"/>
  <c r="AR44" i="25"/>
  <c r="AR41" i="85"/>
  <c r="AN46" i="42"/>
  <c r="AI46" i="42"/>
  <c r="Z44" i="80"/>
  <c r="AH45" i="36"/>
  <c r="AQ45" i="36" s="1"/>
  <c r="Z45" i="35"/>
  <c r="AR44" i="39"/>
  <c r="Z44" i="90"/>
  <c r="AR45" i="82"/>
  <c r="AH45" i="25"/>
  <c r="AQ45" i="25" s="1"/>
  <c r="AH47" i="48"/>
  <c r="AQ47" i="48" s="1"/>
  <c r="AI42" i="76"/>
  <c r="AN42" i="76"/>
  <c r="AN44" i="45"/>
  <c r="AI44" i="45"/>
  <c r="X43" i="83"/>
  <c r="Y43" i="83"/>
  <c r="AR44" i="36"/>
  <c r="AR45" i="38"/>
  <c r="AH44" i="78"/>
  <c r="AQ44" i="78" s="1"/>
  <c r="AH46" i="82"/>
  <c r="AQ46" i="82" s="1"/>
  <c r="AH44" i="41"/>
  <c r="AQ44" i="41" s="1"/>
  <c r="AH44" i="74"/>
  <c r="AQ44" i="74" s="1"/>
  <c r="Y45" i="45"/>
  <c r="X45" i="45"/>
  <c r="Z44" i="75"/>
  <c r="AH45" i="77"/>
  <c r="AQ45" i="77" s="1"/>
  <c r="Z44" i="78"/>
  <c r="Z44" i="41"/>
  <c r="AE44" i="47"/>
  <c r="W45" i="47"/>
  <c r="AG44" i="47"/>
  <c r="AP44" i="47" s="1"/>
  <c r="AF44" i="47"/>
  <c r="AO44" i="47" s="1"/>
  <c r="Z44" i="74"/>
  <c r="Z46" i="82"/>
  <c r="AR45" i="92"/>
  <c r="AH44" i="88"/>
  <c r="AQ44" i="88" s="1"/>
  <c r="AI45" i="32"/>
  <c r="AN45" i="32"/>
  <c r="Z45" i="77"/>
  <c r="Y44" i="81"/>
  <c r="X44" i="81"/>
  <c r="Z44" i="81" s="1"/>
  <c r="AR43" i="78"/>
  <c r="AH42" i="85"/>
  <c r="AQ42" i="85" s="1"/>
  <c r="AN44" i="95"/>
  <c r="AI44" i="95"/>
  <c r="AH46" i="92"/>
  <c r="AQ46" i="92" s="1"/>
  <c r="AR46" i="96"/>
  <c r="AN43" i="93"/>
  <c r="AI43" i="93"/>
  <c r="Z47" i="48"/>
  <c r="AI43" i="91"/>
  <c r="AN43" i="91"/>
  <c r="AI45" i="94"/>
  <c r="AN45" i="94"/>
  <c r="X43" i="33"/>
  <c r="Y43" i="33"/>
  <c r="Z47" i="30" l="1"/>
  <c r="Z45" i="31"/>
  <c r="Z45" i="95"/>
  <c r="Z46" i="32"/>
  <c r="W46" i="43"/>
  <c r="AG46" i="92"/>
  <c r="AP46" i="92" s="1"/>
  <c r="W47" i="92"/>
  <c r="AE45" i="27"/>
  <c r="AF47" i="96"/>
  <c r="AO47" i="96" s="1"/>
  <c r="W46" i="27"/>
  <c r="AF45" i="27"/>
  <c r="AO45" i="27" s="1"/>
  <c r="AE44" i="88"/>
  <c r="AF44" i="88"/>
  <c r="AO44" i="88" s="1"/>
  <c r="Z43" i="83"/>
  <c r="W44" i="83" s="1"/>
  <c r="AE46" i="92"/>
  <c r="AG44" i="88"/>
  <c r="AP44" i="88" s="1"/>
  <c r="AE45" i="26"/>
  <c r="Z43" i="33"/>
  <c r="W44" i="33" s="1"/>
  <c r="Z44" i="93"/>
  <c r="AF44" i="93" s="1"/>
  <c r="AO44" i="93" s="1"/>
  <c r="W48" i="42"/>
  <c r="AG47" i="42"/>
  <c r="AP47" i="42" s="1"/>
  <c r="AF47" i="42"/>
  <c r="AO47" i="42" s="1"/>
  <c r="AE47" i="42"/>
  <c r="AE43" i="83"/>
  <c r="W45" i="93"/>
  <c r="AG44" i="93"/>
  <c r="AP44" i="93" s="1"/>
  <c r="AR45" i="94"/>
  <c r="Y47" i="38"/>
  <c r="X47" i="38"/>
  <c r="AH44" i="91"/>
  <c r="AQ44" i="91" s="1"/>
  <c r="AH46" i="94"/>
  <c r="AQ46" i="94" s="1"/>
  <c r="AH44" i="28"/>
  <c r="AQ44" i="28" s="1"/>
  <c r="Y45" i="40"/>
  <c r="X45" i="40"/>
  <c r="AI45" i="27"/>
  <c r="AN45" i="27"/>
  <c r="Y48" i="96"/>
  <c r="X48" i="96"/>
  <c r="X46" i="26"/>
  <c r="Y46" i="26"/>
  <c r="AR44" i="95"/>
  <c r="AE45" i="77"/>
  <c r="W46" i="77"/>
  <c r="AG45" i="77"/>
  <c r="AP45" i="77" s="1"/>
  <c r="AF45" i="77"/>
  <c r="AO45" i="77" s="1"/>
  <c r="AE44" i="78"/>
  <c r="W45" i="78"/>
  <c r="AG44" i="78"/>
  <c r="AP44" i="78" s="1"/>
  <c r="AF44" i="78"/>
  <c r="AO44" i="78" s="1"/>
  <c r="W45" i="75"/>
  <c r="AG44" i="75"/>
  <c r="AP44" i="75" s="1"/>
  <c r="AF44" i="75"/>
  <c r="AO44" i="75" s="1"/>
  <c r="AE44" i="75"/>
  <c r="W45" i="44"/>
  <c r="AG44" i="44"/>
  <c r="AP44" i="44" s="1"/>
  <c r="AF44" i="44"/>
  <c r="AO44" i="44" s="1"/>
  <c r="AE44" i="44"/>
  <c r="AI43" i="89"/>
  <c r="AN43" i="89"/>
  <c r="X45" i="84"/>
  <c r="Y45" i="84"/>
  <c r="Z45" i="84" s="1"/>
  <c r="AH47" i="30"/>
  <c r="AQ47" i="30" s="1"/>
  <c r="AH45" i="31"/>
  <c r="AQ45" i="31" s="1"/>
  <c r="AI45" i="29"/>
  <c r="AN45" i="29"/>
  <c r="AR42" i="33"/>
  <c r="AH44" i="93"/>
  <c r="AQ44" i="93" s="1"/>
  <c r="AR44" i="31"/>
  <c r="AI43" i="73"/>
  <c r="AN43" i="73"/>
  <c r="Z44" i="28"/>
  <c r="Y45" i="88"/>
  <c r="X45" i="88"/>
  <c r="Y43" i="85"/>
  <c r="X43" i="85"/>
  <c r="AH43" i="83"/>
  <c r="AQ43" i="83" s="1"/>
  <c r="AF44" i="90"/>
  <c r="AO44" i="90" s="1"/>
  <c r="AE44" i="90"/>
  <c r="W45" i="90"/>
  <c r="AG44" i="90"/>
  <c r="AP44" i="90" s="1"/>
  <c r="AR43" i="28"/>
  <c r="AR43" i="91"/>
  <c r="AH45" i="45"/>
  <c r="AQ45" i="45" s="1"/>
  <c r="AR44" i="45"/>
  <c r="AH44" i="34"/>
  <c r="AQ44" i="34" s="1"/>
  <c r="X44" i="86"/>
  <c r="Y44" i="86"/>
  <c r="AH46" i="32"/>
  <c r="AQ46" i="32" s="1"/>
  <c r="AN45" i="79"/>
  <c r="AI45" i="79"/>
  <c r="Z44" i="91"/>
  <c r="Z46" i="94"/>
  <c r="AN45" i="43"/>
  <c r="AI45" i="43"/>
  <c r="AN45" i="36"/>
  <c r="AI45" i="36"/>
  <c r="AR42" i="83"/>
  <c r="AE47" i="48"/>
  <c r="AG47" i="48"/>
  <c r="AP47" i="48" s="1"/>
  <c r="AF47" i="48"/>
  <c r="AO47" i="48" s="1"/>
  <c r="W48" i="48"/>
  <c r="W46" i="35"/>
  <c r="AG45" i="35"/>
  <c r="AP45" i="35" s="1"/>
  <c r="AF45" i="35"/>
  <c r="AO45" i="35" s="1"/>
  <c r="AE45" i="35"/>
  <c r="X46" i="36"/>
  <c r="Y46" i="36"/>
  <c r="W45" i="34"/>
  <c r="AG44" i="34"/>
  <c r="AP44" i="34" s="1"/>
  <c r="AF44" i="34"/>
  <c r="AO44" i="34" s="1"/>
  <c r="AE44" i="34"/>
  <c r="AR42" i="87"/>
  <c r="AF47" i="30"/>
  <c r="AO47" i="30" s="1"/>
  <c r="AE47" i="30"/>
  <c r="W48" i="30"/>
  <c r="AG47" i="30"/>
  <c r="AP47" i="30" s="1"/>
  <c r="AN46" i="38"/>
  <c r="AI46" i="38"/>
  <c r="AF45" i="31"/>
  <c r="AO45" i="31" s="1"/>
  <c r="AG45" i="31"/>
  <c r="AP45" i="31" s="1"/>
  <c r="AE45" i="31"/>
  <c r="W46" i="31"/>
  <c r="W47" i="32"/>
  <c r="AG46" i="32"/>
  <c r="AP46" i="32" s="1"/>
  <c r="AF46" i="32"/>
  <c r="AO46" i="32" s="1"/>
  <c r="AE46" i="32"/>
  <c r="Y46" i="25"/>
  <c r="X46" i="25"/>
  <c r="Z46" i="25" s="1"/>
  <c r="AH43" i="76"/>
  <c r="AQ43" i="76" s="1"/>
  <c r="Y46" i="46"/>
  <c r="X46" i="46"/>
  <c r="AR46" i="30"/>
  <c r="AN44" i="40"/>
  <c r="AI44" i="40"/>
  <c r="X46" i="27"/>
  <c r="Y46" i="27"/>
  <c r="X47" i="92"/>
  <c r="Y47" i="92"/>
  <c r="AN45" i="26"/>
  <c r="AI45" i="26"/>
  <c r="AF44" i="81"/>
  <c r="AO44" i="81" s="1"/>
  <c r="AG44" i="81"/>
  <c r="AP44" i="81" s="1"/>
  <c r="W45" i="81"/>
  <c r="AE44" i="81"/>
  <c r="W45" i="74"/>
  <c r="AG44" i="74"/>
  <c r="AP44" i="74" s="1"/>
  <c r="AF44" i="74"/>
  <c r="AO44" i="74" s="1"/>
  <c r="AE44" i="74"/>
  <c r="W45" i="41"/>
  <c r="AG44" i="41"/>
  <c r="AP44" i="41" s="1"/>
  <c r="AF44" i="41"/>
  <c r="AO44" i="41" s="1"/>
  <c r="AE44" i="41"/>
  <c r="AE45" i="39"/>
  <c r="W46" i="39"/>
  <c r="AG45" i="39"/>
  <c r="AP45" i="39" s="1"/>
  <c r="AF45" i="39"/>
  <c r="AO45" i="39" s="1"/>
  <c r="AF45" i="95"/>
  <c r="AO45" i="95" s="1"/>
  <c r="AE45" i="95"/>
  <c r="W46" i="95"/>
  <c r="AG45" i="95"/>
  <c r="AP45" i="95" s="1"/>
  <c r="AH43" i="87"/>
  <c r="AQ43" i="87" s="1"/>
  <c r="AR43" i="93"/>
  <c r="AH44" i="81"/>
  <c r="AQ44" i="81" s="1"/>
  <c r="Z45" i="45"/>
  <c r="AR46" i="42"/>
  <c r="Z43" i="87"/>
  <c r="Y44" i="89"/>
  <c r="X44" i="89"/>
  <c r="X45" i="37"/>
  <c r="Y45" i="37"/>
  <c r="AI44" i="88"/>
  <c r="AN44" i="88"/>
  <c r="AI47" i="96"/>
  <c r="AN47" i="96"/>
  <c r="AN42" i="85"/>
  <c r="AI42" i="85"/>
  <c r="AH47" i="42"/>
  <c r="AQ47" i="42" s="1"/>
  <c r="AI43" i="86"/>
  <c r="AN43" i="86"/>
  <c r="AI45" i="25"/>
  <c r="AN45" i="25"/>
  <c r="AH43" i="33"/>
  <c r="AQ43" i="33" s="1"/>
  <c r="AR45" i="32"/>
  <c r="Y45" i="47"/>
  <c r="X45" i="47"/>
  <c r="AF44" i="80"/>
  <c r="AO44" i="80" s="1"/>
  <c r="AE44" i="80"/>
  <c r="W45" i="80"/>
  <c r="AG44" i="80"/>
  <c r="AP44" i="80" s="1"/>
  <c r="AN44" i="84"/>
  <c r="AI44" i="84"/>
  <c r="W47" i="82"/>
  <c r="AG46" i="82"/>
  <c r="AP46" i="82" s="1"/>
  <c r="AF46" i="82"/>
  <c r="AO46" i="82" s="1"/>
  <c r="AE46" i="82"/>
  <c r="AI44" i="47"/>
  <c r="AN44" i="47"/>
  <c r="AR42" i="76"/>
  <c r="AR43" i="34"/>
  <c r="AN44" i="37"/>
  <c r="AI44" i="37"/>
  <c r="AR43" i="81"/>
  <c r="X46" i="29"/>
  <c r="Y46" i="29"/>
  <c r="Z43" i="76"/>
  <c r="AN45" i="46"/>
  <c r="AI45" i="46"/>
  <c r="AH45" i="95"/>
  <c r="AQ45" i="95" s="1"/>
  <c r="X46" i="79"/>
  <c r="Y46" i="79"/>
  <c r="X44" i="73"/>
  <c r="Y44" i="73"/>
  <c r="X46" i="43"/>
  <c r="Y46" i="43"/>
  <c r="AN46" i="92"/>
  <c r="AI46" i="92"/>
  <c r="Z46" i="43" l="1"/>
  <c r="Z44" i="89"/>
  <c r="Z47" i="92"/>
  <c r="AE43" i="33"/>
  <c r="AE44" i="93"/>
  <c r="AF43" i="33"/>
  <c r="AO43" i="33" s="1"/>
  <c r="Z46" i="79"/>
  <c r="AG43" i="33"/>
  <c r="AP43" i="33" s="1"/>
  <c r="Z45" i="47"/>
  <c r="Z46" i="46"/>
  <c r="AF43" i="83"/>
  <c r="AO43" i="83" s="1"/>
  <c r="Z47" i="38"/>
  <c r="AF47" i="38" s="1"/>
  <c r="AO47" i="38" s="1"/>
  <c r="AG43" i="83"/>
  <c r="AP43" i="83" s="1"/>
  <c r="Z45" i="40"/>
  <c r="AF45" i="40" s="1"/>
  <c r="AO45" i="40" s="1"/>
  <c r="AF46" i="25"/>
  <c r="AO46" i="25" s="1"/>
  <c r="AE46" i="25"/>
  <c r="W47" i="25"/>
  <c r="AG46" i="25"/>
  <c r="AP46" i="25" s="1"/>
  <c r="AF47" i="92"/>
  <c r="AO47" i="92" s="1"/>
  <c r="AE47" i="92"/>
  <c r="AG47" i="92"/>
  <c r="AP47" i="92" s="1"/>
  <c r="W48" i="92"/>
  <c r="AF45" i="84"/>
  <c r="AO45" i="84" s="1"/>
  <c r="AE45" i="84"/>
  <c r="W46" i="84"/>
  <c r="AG45" i="84"/>
  <c r="AP45" i="84" s="1"/>
  <c r="AH45" i="37"/>
  <c r="AQ45" i="37" s="1"/>
  <c r="AR45" i="79"/>
  <c r="AH43" i="85"/>
  <c r="AQ43" i="85" s="1"/>
  <c r="AF44" i="28"/>
  <c r="AO44" i="28" s="1"/>
  <c r="AE44" i="28"/>
  <c r="W45" i="28"/>
  <c r="AG44" i="28"/>
  <c r="AP44" i="28" s="1"/>
  <c r="AI45" i="77"/>
  <c r="AN45" i="77"/>
  <c r="AH48" i="96"/>
  <c r="AQ48" i="96" s="1"/>
  <c r="X44" i="83"/>
  <c r="Y44" i="83"/>
  <c r="AI44" i="80"/>
  <c r="AN44" i="80"/>
  <c r="Z45" i="37"/>
  <c r="AN44" i="74"/>
  <c r="AI44" i="74"/>
  <c r="AH47" i="92"/>
  <c r="AQ47" i="92" s="1"/>
  <c r="AR46" i="38"/>
  <c r="AN45" i="35"/>
  <c r="AI45" i="35"/>
  <c r="AR45" i="29"/>
  <c r="AH45" i="84"/>
  <c r="AQ45" i="84" s="1"/>
  <c r="AI44" i="78"/>
  <c r="AN44" i="78"/>
  <c r="AI44" i="93"/>
  <c r="AN44" i="93"/>
  <c r="AI43" i="33"/>
  <c r="AN43" i="33"/>
  <c r="AI47" i="42"/>
  <c r="AN47" i="42"/>
  <c r="AI45" i="39"/>
  <c r="AN45" i="39"/>
  <c r="AR46" i="92"/>
  <c r="AH44" i="73"/>
  <c r="AQ44" i="73" s="1"/>
  <c r="W44" i="76"/>
  <c r="AG43" i="76"/>
  <c r="AP43" i="76" s="1"/>
  <c r="AE43" i="76"/>
  <c r="AF43" i="76"/>
  <c r="AO43" i="76" s="1"/>
  <c r="AR44" i="37"/>
  <c r="X47" i="82"/>
  <c r="Y47" i="82"/>
  <c r="AR47" i="96"/>
  <c r="AH44" i="89"/>
  <c r="AQ44" i="89" s="1"/>
  <c r="AE45" i="45"/>
  <c r="W46" i="45"/>
  <c r="AG45" i="45"/>
  <c r="AP45" i="45" s="1"/>
  <c r="AF45" i="45"/>
  <c r="AO45" i="45" s="1"/>
  <c r="AN44" i="41"/>
  <c r="AI44" i="41"/>
  <c r="Y45" i="34"/>
  <c r="X45" i="34"/>
  <c r="Z45" i="34" s="1"/>
  <c r="AR45" i="43"/>
  <c r="AH44" i="86"/>
  <c r="AQ44" i="86" s="1"/>
  <c r="Z43" i="85"/>
  <c r="AR43" i="73"/>
  <c r="X45" i="44"/>
  <c r="Y45" i="44"/>
  <c r="Y45" i="75"/>
  <c r="X45" i="75"/>
  <c r="Z48" i="96"/>
  <c r="AN43" i="83"/>
  <c r="AI43" i="83"/>
  <c r="AI45" i="95"/>
  <c r="AN45" i="95"/>
  <c r="AR44" i="40"/>
  <c r="AI47" i="30"/>
  <c r="AN47" i="30"/>
  <c r="Z44" i="73"/>
  <c r="AR44" i="47"/>
  <c r="AR44" i="84"/>
  <c r="AR45" i="25"/>
  <c r="AI46" i="32"/>
  <c r="AN46" i="32"/>
  <c r="X46" i="31"/>
  <c r="Y46" i="31"/>
  <c r="AI47" i="48"/>
  <c r="AN47" i="48"/>
  <c r="Z44" i="86"/>
  <c r="Y45" i="90"/>
  <c r="X45" i="90"/>
  <c r="AH45" i="88"/>
  <c r="AQ45" i="88" s="1"/>
  <c r="AF46" i="43"/>
  <c r="AO46" i="43" s="1"/>
  <c r="AE46" i="43"/>
  <c r="W47" i="43"/>
  <c r="AG46" i="43"/>
  <c r="AP46" i="43" s="1"/>
  <c r="AR45" i="46"/>
  <c r="W46" i="47"/>
  <c r="AG45" i="47"/>
  <c r="AP45" i="47" s="1"/>
  <c r="AF45" i="47"/>
  <c r="AO45" i="47" s="1"/>
  <c r="AE45" i="47"/>
  <c r="AE46" i="46"/>
  <c r="W47" i="46"/>
  <c r="AF46" i="46"/>
  <c r="AO46" i="46" s="1"/>
  <c r="AG46" i="46"/>
  <c r="AP46" i="46" s="1"/>
  <c r="X47" i="32"/>
  <c r="Y47" i="32"/>
  <c r="AR45" i="36"/>
  <c r="AH45" i="47"/>
  <c r="AQ45" i="47" s="1"/>
  <c r="W45" i="89"/>
  <c r="AG44" i="89"/>
  <c r="AP44" i="89" s="1"/>
  <c r="AF44" i="89"/>
  <c r="AO44" i="89" s="1"/>
  <c r="AE44" i="89"/>
  <c r="Y46" i="39"/>
  <c r="X46" i="39"/>
  <c r="Y45" i="74"/>
  <c r="X45" i="74"/>
  <c r="AR45" i="26"/>
  <c r="AH46" i="27"/>
  <c r="AQ46" i="27" s="1"/>
  <c r="AH46" i="46"/>
  <c r="AQ46" i="46" s="1"/>
  <c r="AI45" i="31"/>
  <c r="AN45" i="31"/>
  <c r="X48" i="30"/>
  <c r="Y48" i="30"/>
  <c r="X46" i="35"/>
  <c r="Y46" i="35"/>
  <c r="AG46" i="94"/>
  <c r="AP46" i="94" s="1"/>
  <c r="AF46" i="94"/>
  <c r="AO46" i="94" s="1"/>
  <c r="AE46" i="94"/>
  <c r="W47" i="94"/>
  <c r="AR43" i="89"/>
  <c r="Y46" i="77"/>
  <c r="X46" i="77"/>
  <c r="AH46" i="26"/>
  <c r="AQ46" i="26" s="1"/>
  <c r="AR45" i="27"/>
  <c r="Y48" i="42"/>
  <c r="X48" i="42"/>
  <c r="AF46" i="79"/>
  <c r="AO46" i="79" s="1"/>
  <c r="AE46" i="79"/>
  <c r="W47" i="79"/>
  <c r="AG46" i="79"/>
  <c r="AP46" i="79" s="1"/>
  <c r="Y45" i="80"/>
  <c r="X45" i="80"/>
  <c r="X45" i="81"/>
  <c r="Y45" i="81"/>
  <c r="AH46" i="25"/>
  <c r="AQ46" i="25" s="1"/>
  <c r="AH46" i="29"/>
  <c r="AQ46" i="29" s="1"/>
  <c r="AR44" i="88"/>
  <c r="X46" i="95"/>
  <c r="Y46" i="95"/>
  <c r="AH46" i="36"/>
  <c r="AQ46" i="36" s="1"/>
  <c r="AH46" i="43"/>
  <c r="AQ46" i="43" s="1"/>
  <c r="AH46" i="79"/>
  <c r="AQ46" i="79" s="1"/>
  <c r="Z46" i="29"/>
  <c r="AN46" i="82"/>
  <c r="AI46" i="82"/>
  <c r="AR43" i="86"/>
  <c r="AR42" i="85"/>
  <c r="AF43" i="87"/>
  <c r="AO43" i="87" s="1"/>
  <c r="AE43" i="87"/>
  <c r="AG43" i="87"/>
  <c r="AP43" i="87" s="1"/>
  <c r="W44" i="87"/>
  <c r="X45" i="41"/>
  <c r="Y45" i="41"/>
  <c r="AI44" i="81"/>
  <c r="AN44" i="81"/>
  <c r="Z46" i="27"/>
  <c r="AN44" i="34"/>
  <c r="AI44" i="34"/>
  <c r="Z46" i="36"/>
  <c r="Y48" i="48"/>
  <c r="X48" i="48"/>
  <c r="W45" i="91"/>
  <c r="AG44" i="91"/>
  <c r="AP44" i="91" s="1"/>
  <c r="AF44" i="91"/>
  <c r="AO44" i="91" s="1"/>
  <c r="AE44" i="91"/>
  <c r="AN44" i="90"/>
  <c r="AI44" i="90"/>
  <c r="Z45" i="88"/>
  <c r="AI44" i="44"/>
  <c r="AN44" i="44"/>
  <c r="AN44" i="75"/>
  <c r="AI44" i="75"/>
  <c r="Y45" i="78"/>
  <c r="X45" i="78"/>
  <c r="Z46" i="26"/>
  <c r="AH45" i="40"/>
  <c r="AQ45" i="40" s="1"/>
  <c r="AH47" i="38"/>
  <c r="AQ47" i="38" s="1"/>
  <c r="X45" i="93"/>
  <c r="Y45" i="93"/>
  <c r="Y44" i="33"/>
  <c r="X44" i="33"/>
  <c r="W48" i="38" l="1"/>
  <c r="AE47" i="38"/>
  <c r="Z45" i="81"/>
  <c r="AF45" i="81" s="1"/>
  <c r="AO45" i="81" s="1"/>
  <c r="Z46" i="39"/>
  <c r="W47" i="39" s="1"/>
  <c r="AG47" i="38"/>
  <c r="AP47" i="38" s="1"/>
  <c r="AG45" i="40"/>
  <c r="AP45" i="40" s="1"/>
  <c r="Z48" i="42"/>
  <c r="W46" i="40"/>
  <c r="Z48" i="48"/>
  <c r="W49" i="48" s="1"/>
  <c r="AE45" i="40"/>
  <c r="Z45" i="75"/>
  <c r="AF45" i="75" s="1"/>
  <c r="AO45" i="75" s="1"/>
  <c r="AH45" i="93"/>
  <c r="AQ45" i="93" s="1"/>
  <c r="AF46" i="26"/>
  <c r="AO46" i="26" s="1"/>
  <c r="AE46" i="26"/>
  <c r="W47" i="26"/>
  <c r="AG46" i="26"/>
  <c r="AP46" i="26" s="1"/>
  <c r="W46" i="81"/>
  <c r="AG45" i="81"/>
  <c r="AP45" i="81" s="1"/>
  <c r="X47" i="94"/>
  <c r="Y47" i="94"/>
  <c r="AH46" i="35"/>
  <c r="AQ46" i="35" s="1"/>
  <c r="AR45" i="31"/>
  <c r="AF46" i="39"/>
  <c r="AO46" i="39" s="1"/>
  <c r="AE46" i="39"/>
  <c r="Y46" i="47"/>
  <c r="X46" i="47"/>
  <c r="AR46" i="32"/>
  <c r="AR44" i="41"/>
  <c r="AN45" i="45"/>
  <c r="AI45" i="45"/>
  <c r="AR43" i="33"/>
  <c r="AR45" i="35"/>
  <c r="X46" i="84"/>
  <c r="Y46" i="84"/>
  <c r="AI47" i="38"/>
  <c r="AN47" i="38"/>
  <c r="AF48" i="48"/>
  <c r="AO48" i="48" s="1"/>
  <c r="AE48" i="48"/>
  <c r="AR44" i="81"/>
  <c r="Z45" i="93"/>
  <c r="AH45" i="78"/>
  <c r="AQ45" i="78" s="1"/>
  <c r="AR44" i="44"/>
  <c r="AF46" i="36"/>
  <c r="AO46" i="36" s="1"/>
  <c r="AE46" i="36"/>
  <c r="W47" i="36"/>
  <c r="AG46" i="36"/>
  <c r="AP46" i="36" s="1"/>
  <c r="AI43" i="87"/>
  <c r="AN43" i="87"/>
  <c r="AR46" i="82"/>
  <c r="AH45" i="80"/>
  <c r="AQ45" i="80" s="1"/>
  <c r="AI46" i="79"/>
  <c r="AN46" i="79"/>
  <c r="AH46" i="77"/>
  <c r="AQ46" i="77" s="1"/>
  <c r="AN46" i="94"/>
  <c r="AI46" i="94"/>
  <c r="Z46" i="35"/>
  <c r="AH45" i="74"/>
  <c r="AQ45" i="74" s="1"/>
  <c r="AI44" i="89"/>
  <c r="AN44" i="89"/>
  <c r="Y47" i="46"/>
  <c r="X47" i="46"/>
  <c r="Z47" i="46" s="1"/>
  <c r="AI46" i="43"/>
  <c r="AN46" i="43"/>
  <c r="AR47" i="48"/>
  <c r="W45" i="73"/>
  <c r="AG44" i="73"/>
  <c r="AP44" i="73" s="1"/>
  <c r="AF44" i="73"/>
  <c r="AO44" i="73" s="1"/>
  <c r="AE44" i="73"/>
  <c r="AR45" i="95"/>
  <c r="AF43" i="85"/>
  <c r="AO43" i="85" s="1"/>
  <c r="AG43" i="85"/>
  <c r="AP43" i="85" s="1"/>
  <c r="AE43" i="85"/>
  <c r="W44" i="85"/>
  <c r="AR44" i="80"/>
  <c r="X45" i="28"/>
  <c r="Y45" i="28"/>
  <c r="AN47" i="92"/>
  <c r="AI47" i="92"/>
  <c r="AH45" i="41"/>
  <c r="AQ45" i="41" s="1"/>
  <c r="AH47" i="32"/>
  <c r="AQ47" i="32" s="1"/>
  <c r="AN46" i="46"/>
  <c r="AI46" i="46"/>
  <c r="AH45" i="90"/>
  <c r="AQ45" i="90" s="1"/>
  <c r="AR43" i="83"/>
  <c r="AI43" i="76"/>
  <c r="AN43" i="76"/>
  <c r="AR45" i="39"/>
  <c r="AR44" i="93"/>
  <c r="AN45" i="84"/>
  <c r="AI45" i="84"/>
  <c r="AR44" i="34"/>
  <c r="AH46" i="95"/>
  <c r="AQ46" i="95" s="1"/>
  <c r="Z45" i="78"/>
  <c r="AR44" i="90"/>
  <c r="X45" i="91"/>
  <c r="Z45" i="91" s="1"/>
  <c r="Y45" i="91"/>
  <c r="Z45" i="41"/>
  <c r="W47" i="29"/>
  <c r="AG46" i="29"/>
  <c r="AP46" i="29" s="1"/>
  <c r="AF46" i="29"/>
  <c r="AO46" i="29" s="1"/>
  <c r="AE46" i="29"/>
  <c r="Z46" i="95"/>
  <c r="Z45" i="80"/>
  <c r="AH48" i="42"/>
  <c r="AQ48" i="42" s="1"/>
  <c r="Z46" i="77"/>
  <c r="AH48" i="30"/>
  <c r="AQ48" i="30" s="1"/>
  <c r="Z45" i="74"/>
  <c r="Z47" i="32"/>
  <c r="AI45" i="47"/>
  <c r="AN45" i="47"/>
  <c r="AH46" i="31"/>
  <c r="AQ46" i="31" s="1"/>
  <c r="AR47" i="30"/>
  <c r="AH45" i="44"/>
  <c r="AQ45" i="44" s="1"/>
  <c r="AH45" i="34"/>
  <c r="AQ45" i="34" s="1"/>
  <c r="AH47" i="82"/>
  <c r="AQ47" i="82" s="1"/>
  <c r="AR44" i="74"/>
  <c r="AH44" i="83"/>
  <c r="AQ44" i="83" s="1"/>
  <c r="AI44" i="28"/>
  <c r="AN44" i="28"/>
  <c r="Y46" i="40"/>
  <c r="X46" i="40"/>
  <c r="Z46" i="40" s="1"/>
  <c r="AH44" i="33"/>
  <c r="AQ44" i="33" s="1"/>
  <c r="W46" i="88"/>
  <c r="AG45" i="88"/>
  <c r="AP45" i="88" s="1"/>
  <c r="AF45" i="88"/>
  <c r="AO45" i="88" s="1"/>
  <c r="AE45" i="88"/>
  <c r="Z44" i="33"/>
  <c r="AR44" i="75"/>
  <c r="AH48" i="48"/>
  <c r="AQ48" i="48" s="1"/>
  <c r="W47" i="27"/>
  <c r="AG46" i="27"/>
  <c r="AP46" i="27" s="1"/>
  <c r="AF46" i="27"/>
  <c r="AO46" i="27" s="1"/>
  <c r="AE46" i="27"/>
  <c r="Y44" i="87"/>
  <c r="Z44" i="87" s="1"/>
  <c r="X44" i="87"/>
  <c r="Z48" i="30"/>
  <c r="AH46" i="39"/>
  <c r="AQ46" i="39" s="1"/>
  <c r="Y45" i="89"/>
  <c r="X45" i="89"/>
  <c r="Z45" i="90"/>
  <c r="Z46" i="31"/>
  <c r="W49" i="96"/>
  <c r="AG48" i="96"/>
  <c r="AP48" i="96" s="1"/>
  <c r="AE48" i="96"/>
  <c r="AF48" i="96"/>
  <c r="AO48" i="96" s="1"/>
  <c r="Z45" i="44"/>
  <c r="Z47" i="82"/>
  <c r="Y44" i="76"/>
  <c r="X44" i="76"/>
  <c r="AR47" i="42"/>
  <c r="AR44" i="78"/>
  <c r="Z44" i="83"/>
  <c r="Y48" i="92"/>
  <c r="X48" i="92"/>
  <c r="X47" i="25"/>
  <c r="Y47" i="25"/>
  <c r="X48" i="38"/>
  <c r="Y48" i="38"/>
  <c r="AN44" i="91"/>
  <c r="AI44" i="91"/>
  <c r="AH45" i="81"/>
  <c r="AQ45" i="81" s="1"/>
  <c r="X47" i="79"/>
  <c r="Y47" i="79"/>
  <c r="AF48" i="42"/>
  <c r="AO48" i="42" s="1"/>
  <c r="W49" i="42"/>
  <c r="AG48" i="42"/>
  <c r="AP48" i="42" s="1"/>
  <c r="AE48" i="42"/>
  <c r="Y47" i="43"/>
  <c r="X47" i="43"/>
  <c r="Z47" i="43" s="1"/>
  <c r="W45" i="86"/>
  <c r="AG44" i="86"/>
  <c r="AP44" i="86" s="1"/>
  <c r="AF44" i="86"/>
  <c r="AO44" i="86" s="1"/>
  <c r="AE44" i="86"/>
  <c r="AH45" i="75"/>
  <c r="AQ45" i="75" s="1"/>
  <c r="AF45" i="34"/>
  <c r="AO45" i="34" s="1"/>
  <c r="AE45" i="34"/>
  <c r="W46" i="34"/>
  <c r="AG45" i="34"/>
  <c r="AP45" i="34" s="1"/>
  <c r="X46" i="45"/>
  <c r="Y46" i="45"/>
  <c r="AF45" i="37"/>
  <c r="AO45" i="37" s="1"/>
  <c r="AG45" i="37"/>
  <c r="AP45" i="37" s="1"/>
  <c r="AE45" i="37"/>
  <c r="W46" i="37"/>
  <c r="AR45" i="77"/>
  <c r="AI46" i="25"/>
  <c r="AN46" i="25"/>
  <c r="AI45" i="40"/>
  <c r="AN45" i="40"/>
  <c r="AG46" i="39" l="1"/>
  <c r="AP46" i="39" s="1"/>
  <c r="AE45" i="81"/>
  <c r="AG48" i="48"/>
  <c r="AP48" i="48" s="1"/>
  <c r="Z46" i="84"/>
  <c r="AG45" i="75"/>
  <c r="AP45" i="75" s="1"/>
  <c r="W46" i="75"/>
  <c r="Z47" i="94"/>
  <c r="AE45" i="75"/>
  <c r="Z45" i="28"/>
  <c r="AG45" i="28" s="1"/>
  <c r="AP45" i="28" s="1"/>
  <c r="Z46" i="47"/>
  <c r="W47" i="47" s="1"/>
  <c r="W45" i="87"/>
  <c r="AG44" i="87"/>
  <c r="AP44" i="87" s="1"/>
  <c r="AF44" i="87"/>
  <c r="AO44" i="87" s="1"/>
  <c r="AE44" i="87"/>
  <c r="W46" i="28"/>
  <c r="W48" i="43"/>
  <c r="AG47" i="43"/>
  <c r="AP47" i="43" s="1"/>
  <c r="AF47" i="43"/>
  <c r="AO47" i="43" s="1"/>
  <c r="AE47" i="43"/>
  <c r="AG46" i="47"/>
  <c r="AP46" i="47" s="1"/>
  <c r="AF46" i="47"/>
  <c r="AO46" i="47" s="1"/>
  <c r="AE46" i="47"/>
  <c r="X49" i="42"/>
  <c r="Y49" i="42"/>
  <c r="AH48" i="92"/>
  <c r="AQ48" i="92" s="1"/>
  <c r="AH46" i="45"/>
  <c r="AQ46" i="45" s="1"/>
  <c r="AI44" i="86"/>
  <c r="AN44" i="86"/>
  <c r="AH48" i="38"/>
  <c r="AQ48" i="38" s="1"/>
  <c r="AE45" i="90"/>
  <c r="W46" i="90"/>
  <c r="AG45" i="90"/>
  <c r="AP45" i="90" s="1"/>
  <c r="AF45" i="90"/>
  <c r="AO45" i="90" s="1"/>
  <c r="X46" i="88"/>
  <c r="Y46" i="88"/>
  <c r="AH46" i="40"/>
  <c r="AQ46" i="40" s="1"/>
  <c r="W48" i="32"/>
  <c r="AG47" i="32"/>
  <c r="AP47" i="32" s="1"/>
  <c r="AF47" i="32"/>
  <c r="AO47" i="32" s="1"/>
  <c r="AE47" i="32"/>
  <c r="Y47" i="29"/>
  <c r="X47" i="29"/>
  <c r="Y45" i="73"/>
  <c r="X45" i="73"/>
  <c r="AH47" i="46"/>
  <c r="AQ47" i="46" s="1"/>
  <c r="X47" i="36"/>
  <c r="Y47" i="36"/>
  <c r="AI46" i="26"/>
  <c r="AN46" i="26"/>
  <c r="AR45" i="40"/>
  <c r="Y46" i="37"/>
  <c r="X46" i="37"/>
  <c r="Z46" i="45"/>
  <c r="Z48" i="38"/>
  <c r="Z48" i="92"/>
  <c r="AH44" i="76"/>
  <c r="AQ44" i="76" s="1"/>
  <c r="AH45" i="89"/>
  <c r="AQ45" i="89" s="1"/>
  <c r="W45" i="33"/>
  <c r="AG44" i="33"/>
  <c r="AP44" i="33" s="1"/>
  <c r="AF44" i="33"/>
  <c r="AO44" i="33" s="1"/>
  <c r="AE44" i="33"/>
  <c r="AE45" i="74"/>
  <c r="W46" i="74"/>
  <c r="AG45" i="74"/>
  <c r="AP45" i="74" s="1"/>
  <c r="AF45" i="74"/>
  <c r="AO45" i="74" s="1"/>
  <c r="W47" i="77"/>
  <c r="AG46" i="77"/>
  <c r="AP46" i="77" s="1"/>
  <c r="AF46" i="77"/>
  <c r="AO46" i="77" s="1"/>
  <c r="AE46" i="77"/>
  <c r="W46" i="80"/>
  <c r="AG45" i="80"/>
  <c r="AP45" i="80" s="1"/>
  <c r="AF45" i="80"/>
  <c r="AO45" i="80" s="1"/>
  <c r="AE45" i="80"/>
  <c r="AR46" i="46"/>
  <c r="AR47" i="92"/>
  <c r="AR46" i="79"/>
  <c r="AI46" i="39"/>
  <c r="AN46" i="39"/>
  <c r="AH47" i="43"/>
  <c r="AQ47" i="43" s="1"/>
  <c r="X47" i="27"/>
  <c r="Z47" i="27" s="1"/>
  <c r="Y47" i="27"/>
  <c r="AI45" i="37"/>
  <c r="AN45" i="37"/>
  <c r="AN48" i="42"/>
  <c r="AI48" i="42"/>
  <c r="AH47" i="79"/>
  <c r="AQ47" i="79" s="1"/>
  <c r="AF44" i="83"/>
  <c r="AO44" i="83" s="1"/>
  <c r="AE44" i="83"/>
  <c r="W45" i="83"/>
  <c r="AG44" i="83"/>
  <c r="AP44" i="83" s="1"/>
  <c r="AN48" i="96"/>
  <c r="AI48" i="96"/>
  <c r="AN46" i="27"/>
  <c r="AI46" i="27"/>
  <c r="W47" i="40"/>
  <c r="AG46" i="40"/>
  <c r="AP46" i="40" s="1"/>
  <c r="AF46" i="40"/>
  <c r="AO46" i="40" s="1"/>
  <c r="AE46" i="40"/>
  <c r="AF46" i="95"/>
  <c r="AO46" i="95" s="1"/>
  <c r="W47" i="95"/>
  <c r="AE46" i="95"/>
  <c r="AG46" i="95"/>
  <c r="AP46" i="95" s="1"/>
  <c r="AF45" i="41"/>
  <c r="AO45" i="41" s="1"/>
  <c r="AE45" i="41"/>
  <c r="W46" i="41"/>
  <c r="AG45" i="41"/>
  <c r="AP45" i="41" s="1"/>
  <c r="W46" i="78"/>
  <c r="AG45" i="78"/>
  <c r="AP45" i="78" s="1"/>
  <c r="AF45" i="78"/>
  <c r="AO45" i="78" s="1"/>
  <c r="AE45" i="78"/>
  <c r="X44" i="85"/>
  <c r="Y44" i="85"/>
  <c r="AF47" i="46"/>
  <c r="AO47" i="46" s="1"/>
  <c r="AG47" i="46"/>
  <c r="AP47" i="46" s="1"/>
  <c r="W48" i="46"/>
  <c r="AE47" i="46"/>
  <c r="AI46" i="36"/>
  <c r="AN46" i="36"/>
  <c r="AI48" i="48"/>
  <c r="AN48" i="48"/>
  <c r="AR47" i="38"/>
  <c r="AH47" i="94"/>
  <c r="AQ47" i="94" s="1"/>
  <c r="X46" i="81"/>
  <c r="Y46" i="81"/>
  <c r="Z46" i="81" s="1"/>
  <c r="X46" i="75"/>
  <c r="Y46" i="75"/>
  <c r="W46" i="44"/>
  <c r="AG45" i="44"/>
  <c r="AP45" i="44" s="1"/>
  <c r="AF45" i="44"/>
  <c r="AO45" i="44" s="1"/>
  <c r="AE45" i="44"/>
  <c r="AR46" i="25"/>
  <c r="Y46" i="34"/>
  <c r="X46" i="34"/>
  <c r="X45" i="86"/>
  <c r="Y45" i="86"/>
  <c r="Z47" i="79"/>
  <c r="AR44" i="91"/>
  <c r="AH47" i="25"/>
  <c r="AQ47" i="25" s="1"/>
  <c r="Z44" i="76"/>
  <c r="Z45" i="89"/>
  <c r="W49" i="30"/>
  <c r="AG48" i="30"/>
  <c r="AP48" i="30" s="1"/>
  <c r="AF48" i="30"/>
  <c r="AO48" i="30" s="1"/>
  <c r="AE48" i="30"/>
  <c r="AN45" i="88"/>
  <c r="AI45" i="88"/>
  <c r="AI46" i="29"/>
  <c r="AN46" i="29"/>
  <c r="AI43" i="85"/>
  <c r="AN43" i="85"/>
  <c r="AI44" i="73"/>
  <c r="AN44" i="73"/>
  <c r="W48" i="94"/>
  <c r="AG47" i="94"/>
  <c r="AP47" i="94" s="1"/>
  <c r="AF47" i="94"/>
  <c r="AO47" i="94" s="1"/>
  <c r="AE47" i="94"/>
  <c r="AI45" i="34"/>
  <c r="AN45" i="34"/>
  <c r="AF46" i="31"/>
  <c r="AO46" i="31" s="1"/>
  <c r="AE46" i="31"/>
  <c r="W47" i="31"/>
  <c r="AG46" i="31"/>
  <c r="AP46" i="31" s="1"/>
  <c r="Z47" i="25"/>
  <c r="AE47" i="82"/>
  <c r="AG47" i="82"/>
  <c r="AP47" i="82" s="1"/>
  <c r="AF47" i="82"/>
  <c r="AO47" i="82" s="1"/>
  <c r="W48" i="82"/>
  <c r="Y49" i="96"/>
  <c r="X49" i="96"/>
  <c r="AH44" i="87"/>
  <c r="AQ44" i="87" s="1"/>
  <c r="AR44" i="28"/>
  <c r="AH45" i="91"/>
  <c r="AQ45" i="91" s="1"/>
  <c r="AR45" i="84"/>
  <c r="AH45" i="28"/>
  <c r="AQ45" i="28" s="1"/>
  <c r="AR44" i="89"/>
  <c r="AF46" i="35"/>
  <c r="AO46" i="35" s="1"/>
  <c r="AE46" i="35"/>
  <c r="W47" i="35"/>
  <c r="AG46" i="35"/>
  <c r="AP46" i="35" s="1"/>
  <c r="AR43" i="87"/>
  <c r="AH46" i="84"/>
  <c r="AQ46" i="84" s="1"/>
  <c r="AR45" i="45"/>
  <c r="AH46" i="47"/>
  <c r="AQ46" i="47" s="1"/>
  <c r="Y47" i="39"/>
  <c r="X47" i="39"/>
  <c r="X47" i="26"/>
  <c r="Y47" i="26"/>
  <c r="AI45" i="75"/>
  <c r="AN45" i="75"/>
  <c r="AR45" i="47"/>
  <c r="AE45" i="91"/>
  <c r="AG45" i="91"/>
  <c r="AP45" i="91" s="1"/>
  <c r="AF45" i="91"/>
  <c r="AO45" i="91" s="1"/>
  <c r="W46" i="91"/>
  <c r="AR43" i="76"/>
  <c r="AR46" i="43"/>
  <c r="AR46" i="94"/>
  <c r="W46" i="93"/>
  <c r="AG45" i="93"/>
  <c r="AP45" i="93" s="1"/>
  <c r="AF45" i="93"/>
  <c r="AO45" i="93" s="1"/>
  <c r="AE45" i="93"/>
  <c r="X49" i="48"/>
  <c r="Y49" i="48"/>
  <c r="AE46" i="84"/>
  <c r="W47" i="84"/>
  <c r="AF46" i="84"/>
  <c r="AO46" i="84" s="1"/>
  <c r="AG46" i="84"/>
  <c r="AP46" i="84" s="1"/>
  <c r="AN45" i="81"/>
  <c r="AI45" i="81"/>
  <c r="Z46" i="75" l="1"/>
  <c r="Z44" i="85"/>
  <c r="Z49" i="48"/>
  <c r="Z45" i="86"/>
  <c r="W46" i="86" s="1"/>
  <c r="AE45" i="28"/>
  <c r="Z49" i="96"/>
  <c r="W50" i="96" s="1"/>
  <c r="AF45" i="28"/>
  <c r="AO45" i="28" s="1"/>
  <c r="Z47" i="29"/>
  <c r="AF47" i="29" s="1"/>
  <c r="AO47" i="29" s="1"/>
  <c r="Z49" i="42"/>
  <c r="W50" i="42" s="1"/>
  <c r="Z46" i="37"/>
  <c r="AF46" i="37" s="1"/>
  <c r="AO46" i="37" s="1"/>
  <c r="Z47" i="26"/>
  <c r="AE47" i="26" s="1"/>
  <c r="Z47" i="36"/>
  <c r="W48" i="36" s="1"/>
  <c r="Z46" i="88"/>
  <c r="AG46" i="88" s="1"/>
  <c r="AP46" i="88" s="1"/>
  <c r="AE46" i="88"/>
  <c r="W47" i="88"/>
  <c r="AG46" i="37"/>
  <c r="AP46" i="37" s="1"/>
  <c r="AG45" i="86"/>
  <c r="AP45" i="86" s="1"/>
  <c r="AF45" i="86"/>
  <c r="AO45" i="86" s="1"/>
  <c r="AE45" i="86"/>
  <c r="W45" i="85"/>
  <c r="AG44" i="85"/>
  <c r="AP44" i="85" s="1"/>
  <c r="AF44" i="85"/>
  <c r="AO44" i="85" s="1"/>
  <c r="AE44" i="85"/>
  <c r="W48" i="29"/>
  <c r="AG47" i="29"/>
  <c r="AP47" i="29" s="1"/>
  <c r="AF49" i="96"/>
  <c r="AO49" i="96" s="1"/>
  <c r="AR46" i="29"/>
  <c r="AR48" i="96"/>
  <c r="AR48" i="42"/>
  <c r="AF47" i="27"/>
  <c r="AO47" i="27" s="1"/>
  <c r="AE47" i="27"/>
  <c r="W48" i="27"/>
  <c r="AG47" i="27"/>
  <c r="AP47" i="27" s="1"/>
  <c r="Y46" i="80"/>
  <c r="X46" i="80"/>
  <c r="X48" i="32"/>
  <c r="Y48" i="32"/>
  <c r="AI45" i="90"/>
  <c r="AN45" i="90"/>
  <c r="X48" i="43"/>
  <c r="Y48" i="43"/>
  <c r="X46" i="93"/>
  <c r="Y46" i="93"/>
  <c r="AN45" i="91"/>
  <c r="AI45" i="91"/>
  <c r="AH47" i="26"/>
  <c r="AQ47" i="26" s="1"/>
  <c r="Y48" i="82"/>
  <c r="X48" i="82"/>
  <c r="AR45" i="34"/>
  <c r="AR45" i="88"/>
  <c r="AH45" i="86"/>
  <c r="AQ45" i="86" s="1"/>
  <c r="Y48" i="46"/>
  <c r="X48" i="46"/>
  <c r="Z48" i="46" s="1"/>
  <c r="AI46" i="95"/>
  <c r="AN46" i="95"/>
  <c r="AR46" i="39"/>
  <c r="AI46" i="77"/>
  <c r="AN46" i="77"/>
  <c r="AH47" i="36"/>
  <c r="AQ47" i="36" s="1"/>
  <c r="AH46" i="88"/>
  <c r="AQ46" i="88" s="1"/>
  <c r="AI44" i="87"/>
  <c r="AN44" i="87"/>
  <c r="W48" i="25"/>
  <c r="AG47" i="25"/>
  <c r="AP47" i="25" s="1"/>
  <c r="AF47" i="25"/>
  <c r="AO47" i="25" s="1"/>
  <c r="AE47" i="25"/>
  <c r="Y48" i="94"/>
  <c r="X48" i="94"/>
  <c r="X46" i="44"/>
  <c r="Y46" i="44"/>
  <c r="W47" i="81"/>
  <c r="AE46" i="81"/>
  <c r="AG46" i="81"/>
  <c r="AP46" i="81" s="1"/>
  <c r="AF46" i="81"/>
  <c r="AO46" i="81" s="1"/>
  <c r="AI47" i="46"/>
  <c r="AN47" i="46"/>
  <c r="AH44" i="85"/>
  <c r="AQ44" i="85" s="1"/>
  <c r="AH49" i="48"/>
  <c r="AQ49" i="48" s="1"/>
  <c r="AN47" i="94"/>
  <c r="AI47" i="94"/>
  <c r="AR44" i="73"/>
  <c r="W46" i="89"/>
  <c r="AG45" i="89"/>
  <c r="AP45" i="89" s="1"/>
  <c r="AF45" i="89"/>
  <c r="AO45" i="89" s="1"/>
  <c r="AE45" i="89"/>
  <c r="AH46" i="75"/>
  <c r="AQ46" i="75" s="1"/>
  <c r="AI45" i="78"/>
  <c r="AN45" i="78"/>
  <c r="X46" i="41"/>
  <c r="Y46" i="41"/>
  <c r="X47" i="95"/>
  <c r="Y47" i="95"/>
  <c r="Y47" i="40"/>
  <c r="X47" i="40"/>
  <c r="Y46" i="74"/>
  <c r="X46" i="74"/>
  <c r="Y45" i="33"/>
  <c r="X45" i="33"/>
  <c r="W49" i="92"/>
  <c r="AG48" i="92"/>
  <c r="AP48" i="92" s="1"/>
  <c r="AF48" i="92"/>
  <c r="AO48" i="92" s="1"/>
  <c r="AE48" i="92"/>
  <c r="AH45" i="73"/>
  <c r="AQ45" i="73" s="1"/>
  <c r="AR44" i="86"/>
  <c r="AH49" i="42"/>
  <c r="AQ49" i="42" s="1"/>
  <c r="Y47" i="47"/>
  <c r="X47" i="47"/>
  <c r="AI45" i="28"/>
  <c r="AN45" i="28"/>
  <c r="AN45" i="80"/>
  <c r="AI45" i="80"/>
  <c r="W49" i="38"/>
  <c r="AG48" i="38"/>
  <c r="AP48" i="38" s="1"/>
  <c r="AF48" i="38"/>
  <c r="AO48" i="38" s="1"/>
  <c r="AE48" i="38"/>
  <c r="AN47" i="32"/>
  <c r="AI47" i="32"/>
  <c r="AI47" i="43"/>
  <c r="AN47" i="43"/>
  <c r="Y49" i="30"/>
  <c r="X49" i="30"/>
  <c r="AH47" i="39"/>
  <c r="AQ47" i="39" s="1"/>
  <c r="X47" i="31"/>
  <c r="Y47" i="31"/>
  <c r="AI48" i="30"/>
  <c r="AN48" i="30"/>
  <c r="W45" i="76"/>
  <c r="AG44" i="76"/>
  <c r="AP44" i="76" s="1"/>
  <c r="AF44" i="76"/>
  <c r="AO44" i="76" s="1"/>
  <c r="AE44" i="76"/>
  <c r="AH46" i="34"/>
  <c r="AQ46" i="34" s="1"/>
  <c r="AN45" i="44"/>
  <c r="AI45" i="44"/>
  <c r="W47" i="75"/>
  <c r="AG46" i="75"/>
  <c r="AP46" i="75" s="1"/>
  <c r="AE46" i="75"/>
  <c r="AF46" i="75"/>
  <c r="AO46" i="75" s="1"/>
  <c r="AN46" i="31"/>
  <c r="AI46" i="31"/>
  <c r="AR43" i="85"/>
  <c r="AI45" i="41"/>
  <c r="AN45" i="41"/>
  <c r="AR46" i="27"/>
  <c r="X45" i="83"/>
  <c r="Y45" i="83"/>
  <c r="X47" i="77"/>
  <c r="Y47" i="77"/>
  <c r="AI45" i="74"/>
  <c r="AN45" i="74"/>
  <c r="AF46" i="45"/>
  <c r="AO46" i="45" s="1"/>
  <c r="AE46" i="45"/>
  <c r="W47" i="45"/>
  <c r="AG46" i="45"/>
  <c r="AP46" i="45" s="1"/>
  <c r="Z45" i="73"/>
  <c r="Y45" i="87"/>
  <c r="X45" i="87"/>
  <c r="AR45" i="81"/>
  <c r="W50" i="48"/>
  <c r="AG49" i="48"/>
  <c r="AP49" i="48" s="1"/>
  <c r="AF49" i="48"/>
  <c r="AO49" i="48" s="1"/>
  <c r="AE49" i="48"/>
  <c r="Y47" i="35"/>
  <c r="X47" i="35"/>
  <c r="AR48" i="48"/>
  <c r="AR45" i="37"/>
  <c r="Y47" i="84"/>
  <c r="X47" i="84"/>
  <c r="AI45" i="93"/>
  <c r="AN45" i="93"/>
  <c r="Y46" i="91"/>
  <c r="X46" i="91"/>
  <c r="AH49" i="96"/>
  <c r="AQ49" i="96" s="1"/>
  <c r="AI46" i="84"/>
  <c r="AN46" i="84"/>
  <c r="AR45" i="75"/>
  <c r="Z47" i="39"/>
  <c r="AI46" i="35"/>
  <c r="AN46" i="35"/>
  <c r="AI47" i="82"/>
  <c r="AN47" i="82"/>
  <c r="W48" i="79"/>
  <c r="AG47" i="79"/>
  <c r="AP47" i="79" s="1"/>
  <c r="AF47" i="79"/>
  <c r="AO47" i="79" s="1"/>
  <c r="AE47" i="79"/>
  <c r="Z46" i="34"/>
  <c r="AH46" i="81"/>
  <c r="AQ46" i="81" s="1"/>
  <c r="AR46" i="36"/>
  <c r="Y46" i="78"/>
  <c r="X46" i="78"/>
  <c r="AI46" i="40"/>
  <c r="AN46" i="40"/>
  <c r="AN44" i="83"/>
  <c r="AI44" i="83"/>
  <c r="AH47" i="27"/>
  <c r="AQ47" i="27" s="1"/>
  <c r="AI44" i="33"/>
  <c r="AN44" i="33"/>
  <c r="AH46" i="37"/>
  <c r="AQ46" i="37" s="1"/>
  <c r="AR46" i="26"/>
  <c r="AH47" i="29"/>
  <c r="AQ47" i="29" s="1"/>
  <c r="Y46" i="90"/>
  <c r="X46" i="90"/>
  <c r="AN46" i="47"/>
  <c r="AI46" i="47"/>
  <c r="X46" i="28"/>
  <c r="Y46" i="28"/>
  <c r="AF47" i="26" l="1"/>
  <c r="AO47" i="26" s="1"/>
  <c r="AG47" i="26"/>
  <c r="AP47" i="26" s="1"/>
  <c r="AG49" i="96"/>
  <c r="AP49" i="96" s="1"/>
  <c r="AE46" i="37"/>
  <c r="AE49" i="42"/>
  <c r="AE49" i="96"/>
  <c r="W47" i="37"/>
  <c r="W48" i="26"/>
  <c r="AF49" i="42"/>
  <c r="AO49" i="42" s="1"/>
  <c r="Z45" i="87"/>
  <c r="Z48" i="82"/>
  <c r="AG48" i="82" s="1"/>
  <c r="AP48" i="82" s="1"/>
  <c r="Z48" i="32"/>
  <c r="AG48" i="32" s="1"/>
  <c r="AP48" i="32" s="1"/>
  <c r="Z45" i="33"/>
  <c r="AF45" i="33" s="1"/>
  <c r="AO45" i="33" s="1"/>
  <c r="AE47" i="29"/>
  <c r="AE47" i="36"/>
  <c r="AG49" i="42"/>
  <c r="AP49" i="42" s="1"/>
  <c r="Z46" i="90"/>
  <c r="AF47" i="36"/>
  <c r="AO47" i="36" s="1"/>
  <c r="Z49" i="30"/>
  <c r="W50" i="30" s="1"/>
  <c r="Z46" i="41"/>
  <c r="Z47" i="40"/>
  <c r="W48" i="40" s="1"/>
  <c r="Z46" i="44"/>
  <c r="AE46" i="44" s="1"/>
  <c r="AF46" i="88"/>
  <c r="AO46" i="88" s="1"/>
  <c r="AG47" i="36"/>
  <c r="AP47" i="36" s="1"/>
  <c r="Z48" i="43"/>
  <c r="W49" i="43" s="1"/>
  <c r="AF46" i="44"/>
  <c r="AO46" i="44" s="1"/>
  <c r="AG46" i="44"/>
  <c r="AP46" i="44" s="1"/>
  <c r="W47" i="41"/>
  <c r="AG46" i="41"/>
  <c r="AP46" i="41" s="1"/>
  <c r="AF46" i="41"/>
  <c r="AO46" i="41" s="1"/>
  <c r="AE46" i="41"/>
  <c r="AF48" i="43"/>
  <c r="AO48" i="43" s="1"/>
  <c r="AE48" i="43"/>
  <c r="AF49" i="30"/>
  <c r="AO49" i="30" s="1"/>
  <c r="AE49" i="30"/>
  <c r="W46" i="33"/>
  <c r="AG45" i="33"/>
  <c r="AP45" i="33" s="1"/>
  <c r="AR46" i="31"/>
  <c r="X45" i="76"/>
  <c r="Y45" i="76"/>
  <c r="W49" i="82"/>
  <c r="AE48" i="82"/>
  <c r="AF48" i="32"/>
  <c r="AO48" i="32" s="1"/>
  <c r="AE48" i="32"/>
  <c r="W49" i="32"/>
  <c r="AH46" i="90"/>
  <c r="AQ46" i="90" s="1"/>
  <c r="W47" i="34"/>
  <c r="AG46" i="34"/>
  <c r="AP46" i="34" s="1"/>
  <c r="AF46" i="34"/>
  <c r="AO46" i="34" s="1"/>
  <c r="AE46" i="34"/>
  <c r="AR45" i="93"/>
  <c r="AN49" i="48"/>
  <c r="AI49" i="48"/>
  <c r="AH45" i="87"/>
  <c r="AQ45" i="87" s="1"/>
  <c r="AI46" i="45"/>
  <c r="AN46" i="45"/>
  <c r="AH47" i="77"/>
  <c r="AQ47" i="77" s="1"/>
  <c r="AR45" i="44"/>
  <c r="X46" i="89"/>
  <c r="Y46" i="89"/>
  <c r="AH46" i="80"/>
  <c r="AQ46" i="80" s="1"/>
  <c r="AI47" i="27"/>
  <c r="AN47" i="27"/>
  <c r="AI49" i="96"/>
  <c r="AN49" i="96"/>
  <c r="AN45" i="86"/>
  <c r="AI45" i="86"/>
  <c r="AI48" i="92"/>
  <c r="AN48" i="92"/>
  <c r="AR46" i="40"/>
  <c r="AI47" i="79"/>
  <c r="AN47" i="79"/>
  <c r="AR47" i="82"/>
  <c r="AH47" i="84"/>
  <c r="AQ47" i="84" s="1"/>
  <c r="Z47" i="77"/>
  <c r="AR48" i="30"/>
  <c r="AR45" i="28"/>
  <c r="AH46" i="74"/>
  <c r="AQ46" i="74" s="1"/>
  <c r="AH48" i="94"/>
  <c r="AQ48" i="94" s="1"/>
  <c r="AN44" i="85"/>
  <c r="AI44" i="85"/>
  <c r="AN46" i="37"/>
  <c r="AI46" i="37"/>
  <c r="AI46" i="88"/>
  <c r="AN46" i="88"/>
  <c r="AI47" i="26"/>
  <c r="AN47" i="26"/>
  <c r="Y48" i="29"/>
  <c r="X48" i="29"/>
  <c r="Z48" i="29" s="1"/>
  <c r="AH46" i="28"/>
  <c r="AQ46" i="28" s="1"/>
  <c r="AH46" i="78"/>
  <c r="AQ46" i="78" s="1"/>
  <c r="AI46" i="75"/>
  <c r="AN46" i="75"/>
  <c r="AH47" i="95"/>
  <c r="AQ47" i="95" s="1"/>
  <c r="AN46" i="81"/>
  <c r="AI46" i="81"/>
  <c r="Y48" i="25"/>
  <c r="X48" i="25"/>
  <c r="AR46" i="95"/>
  <c r="AH46" i="93"/>
  <c r="AQ46" i="93" s="1"/>
  <c r="AR45" i="90"/>
  <c r="Z46" i="80"/>
  <c r="AN47" i="29"/>
  <c r="AI47" i="29"/>
  <c r="X47" i="37"/>
  <c r="Y47" i="37"/>
  <c r="AI47" i="36"/>
  <c r="AN47" i="36"/>
  <c r="X50" i="42"/>
  <c r="Y50" i="42"/>
  <c r="AI48" i="38"/>
  <c r="AN48" i="38"/>
  <c r="AH46" i="41"/>
  <c r="AQ46" i="41" s="1"/>
  <c r="AR45" i="91"/>
  <c r="AH48" i="43"/>
  <c r="AQ48" i="43" s="1"/>
  <c r="Y48" i="36"/>
  <c r="X48" i="36"/>
  <c r="W47" i="90"/>
  <c r="AG46" i="90"/>
  <c r="AP46" i="90" s="1"/>
  <c r="AF46" i="90"/>
  <c r="AO46" i="90" s="1"/>
  <c r="AE46" i="90"/>
  <c r="AH46" i="91"/>
  <c r="AQ46" i="91" s="1"/>
  <c r="AH47" i="35"/>
  <c r="AQ47" i="35" s="1"/>
  <c r="AR45" i="41"/>
  <c r="AR47" i="43"/>
  <c r="X49" i="38"/>
  <c r="Y49" i="38"/>
  <c r="AH47" i="47"/>
  <c r="AQ47" i="47" s="1"/>
  <c r="AH47" i="31"/>
  <c r="AQ47" i="31" s="1"/>
  <c r="AR47" i="32"/>
  <c r="Z46" i="74"/>
  <c r="Z47" i="95"/>
  <c r="AN45" i="89"/>
  <c r="AI45" i="89"/>
  <c r="AR47" i="94"/>
  <c r="Y47" i="81"/>
  <c r="X47" i="81"/>
  <c r="Z47" i="81" s="1"/>
  <c r="Z48" i="94"/>
  <c r="AH48" i="46"/>
  <c r="AQ48" i="46" s="1"/>
  <c r="AH48" i="82"/>
  <c r="AQ48" i="82" s="1"/>
  <c r="Z46" i="93"/>
  <c r="X46" i="86"/>
  <c r="Y46" i="86"/>
  <c r="AN49" i="42"/>
  <c r="AI49" i="42"/>
  <c r="X47" i="45"/>
  <c r="Y47" i="45"/>
  <c r="AH46" i="44"/>
  <c r="AQ46" i="44" s="1"/>
  <c r="AN47" i="25"/>
  <c r="AI47" i="25"/>
  <c r="W49" i="46"/>
  <c r="AG48" i="46"/>
  <c r="AP48" i="46" s="1"/>
  <c r="AF48" i="46"/>
  <c r="AO48" i="46" s="1"/>
  <c r="AE48" i="46"/>
  <c r="Y47" i="88"/>
  <c r="X47" i="88"/>
  <c r="AR46" i="84"/>
  <c r="W46" i="87"/>
  <c r="AG45" i="87"/>
  <c r="AP45" i="87" s="1"/>
  <c r="AF45" i="87"/>
  <c r="AO45" i="87" s="1"/>
  <c r="AE45" i="87"/>
  <c r="AN44" i="76"/>
  <c r="AI44" i="76"/>
  <c r="Y49" i="92"/>
  <c r="X49" i="92"/>
  <c r="AR45" i="78"/>
  <c r="Z46" i="28"/>
  <c r="AR46" i="35"/>
  <c r="Z47" i="84"/>
  <c r="X50" i="48"/>
  <c r="Y50" i="48"/>
  <c r="W46" i="73"/>
  <c r="AG45" i="73"/>
  <c r="AP45" i="73" s="1"/>
  <c r="AF45" i="73"/>
  <c r="AO45" i="73" s="1"/>
  <c r="AE45" i="73"/>
  <c r="AH45" i="83"/>
  <c r="AQ45" i="83" s="1"/>
  <c r="AR46" i="47"/>
  <c r="AR44" i="33"/>
  <c r="AR44" i="83"/>
  <c r="Z46" i="78"/>
  <c r="Y48" i="79"/>
  <c r="X48" i="79"/>
  <c r="W48" i="39"/>
  <c r="AG47" i="39"/>
  <c r="AP47" i="39" s="1"/>
  <c r="AF47" i="39"/>
  <c r="AO47" i="39" s="1"/>
  <c r="AE47" i="39"/>
  <c r="Z46" i="91"/>
  <c r="Z47" i="35"/>
  <c r="AR45" i="74"/>
  <c r="Z45" i="83"/>
  <c r="Y47" i="75"/>
  <c r="X47" i="75"/>
  <c r="Z47" i="31"/>
  <c r="AH49" i="30"/>
  <c r="AQ49" i="30" s="1"/>
  <c r="AR45" i="80"/>
  <c r="Z47" i="47"/>
  <c r="AH45" i="33"/>
  <c r="AQ45" i="33" s="1"/>
  <c r="AH47" i="40"/>
  <c r="AQ47" i="40" s="1"/>
  <c r="AR47" i="46"/>
  <c r="AR44" i="87"/>
  <c r="AR46" i="77"/>
  <c r="AH48" i="32"/>
  <c r="AQ48" i="32" s="1"/>
  <c r="X48" i="27"/>
  <c r="Y48" i="27"/>
  <c r="X50" i="96"/>
  <c r="Y50" i="96"/>
  <c r="Z50" i="96" s="1"/>
  <c r="X45" i="85"/>
  <c r="Y45" i="85"/>
  <c r="X48" i="26"/>
  <c r="Y48" i="26"/>
  <c r="Z47" i="45" l="1"/>
  <c r="AF48" i="82"/>
  <c r="AO48" i="82" s="1"/>
  <c r="AE47" i="40"/>
  <c r="AG48" i="43"/>
  <c r="AP48" i="43" s="1"/>
  <c r="Z48" i="27"/>
  <c r="W49" i="27" s="1"/>
  <c r="AE45" i="33"/>
  <c r="AN45" i="33" s="1"/>
  <c r="AG49" i="30"/>
  <c r="AP49" i="30" s="1"/>
  <c r="AF47" i="40"/>
  <c r="AO47" i="40" s="1"/>
  <c r="Z46" i="89"/>
  <c r="Z45" i="85"/>
  <c r="Z50" i="48"/>
  <c r="Z48" i="79"/>
  <c r="AE48" i="79" s="1"/>
  <c r="AG47" i="40"/>
  <c r="AP47" i="40" s="1"/>
  <c r="Z45" i="76"/>
  <c r="W46" i="76" s="1"/>
  <c r="Z48" i="25"/>
  <c r="AG48" i="25" s="1"/>
  <c r="AP48" i="25" s="1"/>
  <c r="Z48" i="26"/>
  <c r="W47" i="44"/>
  <c r="AE48" i="25"/>
  <c r="AE48" i="29"/>
  <c r="W49" i="29"/>
  <c r="AG48" i="29"/>
  <c r="AP48" i="29" s="1"/>
  <c r="AF48" i="29"/>
  <c r="AO48" i="29" s="1"/>
  <c r="W51" i="96"/>
  <c r="AG50" i="96"/>
  <c r="AP50" i="96" s="1"/>
  <c r="AF50" i="96"/>
  <c r="AO50" i="96" s="1"/>
  <c r="AE50" i="96"/>
  <c r="AF47" i="81"/>
  <c r="AO47" i="81" s="1"/>
  <c r="AE47" i="81"/>
  <c r="W48" i="81"/>
  <c r="AG47" i="81"/>
  <c r="AP47" i="81" s="1"/>
  <c r="W49" i="26"/>
  <c r="AG48" i="26"/>
  <c r="AP48" i="26" s="1"/>
  <c r="AF48" i="26"/>
  <c r="AO48" i="26" s="1"/>
  <c r="AE48" i="26"/>
  <c r="AG48" i="27"/>
  <c r="AP48" i="27" s="1"/>
  <c r="AF48" i="27"/>
  <c r="AO48" i="27" s="1"/>
  <c r="AE48" i="27"/>
  <c r="AH47" i="37"/>
  <c r="AQ47" i="37" s="1"/>
  <c r="AI48" i="32"/>
  <c r="AN48" i="32"/>
  <c r="AN49" i="30"/>
  <c r="AH47" i="75"/>
  <c r="AQ47" i="75" s="1"/>
  <c r="W48" i="35"/>
  <c r="AG47" i="35"/>
  <c r="AP47" i="35" s="1"/>
  <c r="AF47" i="35"/>
  <c r="AO47" i="35" s="1"/>
  <c r="AE47" i="35"/>
  <c r="Y48" i="39"/>
  <c r="X48" i="39"/>
  <c r="Z48" i="39" s="1"/>
  <c r="W48" i="84"/>
  <c r="AG47" i="84"/>
  <c r="AP47" i="84" s="1"/>
  <c r="AF47" i="84"/>
  <c r="AO47" i="84" s="1"/>
  <c r="AE47" i="84"/>
  <c r="W48" i="95"/>
  <c r="AG47" i="95"/>
  <c r="AP47" i="95" s="1"/>
  <c r="AF47" i="95"/>
  <c r="AO47" i="95" s="1"/>
  <c r="AE47" i="95"/>
  <c r="AH48" i="36"/>
  <c r="AQ48" i="36" s="1"/>
  <c r="AH50" i="42"/>
  <c r="AQ50" i="42" s="1"/>
  <c r="Z47" i="37"/>
  <c r="AR46" i="75"/>
  <c r="AR46" i="37"/>
  <c r="W48" i="77"/>
  <c r="AG47" i="77"/>
  <c r="AP47" i="77" s="1"/>
  <c r="AF47" i="77"/>
  <c r="AO47" i="77" s="1"/>
  <c r="AE47" i="77"/>
  <c r="AR46" i="45"/>
  <c r="AR49" i="48"/>
  <c r="W48" i="45"/>
  <c r="AG47" i="45"/>
  <c r="AP47" i="45" s="1"/>
  <c r="AE47" i="45"/>
  <c r="AF47" i="45"/>
  <c r="AO47" i="45" s="1"/>
  <c r="AR49" i="96"/>
  <c r="X47" i="41"/>
  <c r="Y47" i="41"/>
  <c r="AH49" i="92"/>
  <c r="AQ49" i="92" s="1"/>
  <c r="AN45" i="87"/>
  <c r="AI45" i="87"/>
  <c r="AH47" i="88"/>
  <c r="AQ47" i="88" s="1"/>
  <c r="AR49" i="42"/>
  <c r="AH48" i="26"/>
  <c r="AQ48" i="26" s="1"/>
  <c r="AH50" i="96"/>
  <c r="AQ50" i="96" s="1"/>
  <c r="AG46" i="91"/>
  <c r="AP46" i="91" s="1"/>
  <c r="AF46" i="91"/>
  <c r="AO46" i="91" s="1"/>
  <c r="W47" i="91"/>
  <c r="AE46" i="91"/>
  <c r="AH48" i="79"/>
  <c r="AQ48" i="79" s="1"/>
  <c r="Y49" i="46"/>
  <c r="X49" i="46"/>
  <c r="W47" i="74"/>
  <c r="AG46" i="74"/>
  <c r="AP46" i="74" s="1"/>
  <c r="AF46" i="74"/>
  <c r="AO46" i="74" s="1"/>
  <c r="AE46" i="74"/>
  <c r="AN46" i="90"/>
  <c r="AI46" i="90"/>
  <c r="Z50" i="42"/>
  <c r="AR47" i="29"/>
  <c r="AH48" i="25"/>
  <c r="AQ48" i="25" s="1"/>
  <c r="AR48" i="92"/>
  <c r="AR47" i="27"/>
  <c r="X47" i="34"/>
  <c r="Y47" i="34"/>
  <c r="AI48" i="82"/>
  <c r="AN48" i="82"/>
  <c r="AH45" i="76"/>
  <c r="AQ45" i="76" s="1"/>
  <c r="X49" i="43"/>
  <c r="Y49" i="43"/>
  <c r="AN47" i="40"/>
  <c r="AI47" i="40"/>
  <c r="AF45" i="85"/>
  <c r="AO45" i="85" s="1"/>
  <c r="AE45" i="85"/>
  <c r="W46" i="85"/>
  <c r="AG45" i="85"/>
  <c r="AP45" i="85" s="1"/>
  <c r="AE50" i="48"/>
  <c r="W51" i="48"/>
  <c r="AG50" i="48"/>
  <c r="AP50" i="48" s="1"/>
  <c r="AF50" i="48"/>
  <c r="AO50" i="48" s="1"/>
  <c r="X47" i="90"/>
  <c r="Y47" i="90"/>
  <c r="Z47" i="90" s="1"/>
  <c r="AH48" i="29"/>
  <c r="AQ48" i="29" s="1"/>
  <c r="Z47" i="75"/>
  <c r="Y46" i="73"/>
  <c r="X46" i="73"/>
  <c r="Z49" i="92"/>
  <c r="Z47" i="88"/>
  <c r="AR47" i="25"/>
  <c r="Z48" i="36"/>
  <c r="AR44" i="85"/>
  <c r="AR45" i="86"/>
  <c r="AH46" i="89"/>
  <c r="AQ46" i="89" s="1"/>
  <c r="X50" i="30"/>
  <c r="Y50" i="30"/>
  <c r="AI46" i="41"/>
  <c r="AN46" i="41"/>
  <c r="X47" i="44"/>
  <c r="Y47" i="44"/>
  <c r="W47" i="93"/>
  <c r="AG46" i="93"/>
  <c r="AP46" i="93" s="1"/>
  <c r="AF46" i="93"/>
  <c r="AO46" i="93" s="1"/>
  <c r="AE46" i="93"/>
  <c r="AH47" i="81"/>
  <c r="AQ47" i="81" s="1"/>
  <c r="AE47" i="47"/>
  <c r="AG47" i="47"/>
  <c r="AP47" i="47" s="1"/>
  <c r="AF47" i="47"/>
  <c r="AO47" i="47" s="1"/>
  <c r="W48" i="47"/>
  <c r="W46" i="83"/>
  <c r="AG45" i="83"/>
  <c r="AP45" i="83" s="1"/>
  <c r="AF45" i="83"/>
  <c r="AO45" i="83" s="1"/>
  <c r="AE45" i="83"/>
  <c r="AN47" i="39"/>
  <c r="AI47" i="39"/>
  <c r="W47" i="28"/>
  <c r="AG46" i="28"/>
  <c r="AP46" i="28" s="1"/>
  <c r="AF46" i="28"/>
  <c r="AO46" i="28" s="1"/>
  <c r="AE46" i="28"/>
  <c r="AR44" i="76"/>
  <c r="X46" i="87"/>
  <c r="Y46" i="87"/>
  <c r="AN48" i="46"/>
  <c r="AI48" i="46"/>
  <c r="AH46" i="86"/>
  <c r="AQ46" i="86" s="1"/>
  <c r="AH49" i="38"/>
  <c r="AQ49" i="38" s="1"/>
  <c r="AR47" i="36"/>
  <c r="AE46" i="80"/>
  <c r="W47" i="80"/>
  <c r="AG46" i="80"/>
  <c r="AP46" i="80" s="1"/>
  <c r="AF46" i="80"/>
  <c r="AO46" i="80" s="1"/>
  <c r="AR47" i="26"/>
  <c r="AR47" i="79"/>
  <c r="AF46" i="89"/>
  <c r="AO46" i="89" s="1"/>
  <c r="W47" i="89"/>
  <c r="AE46" i="89"/>
  <c r="AG46" i="89"/>
  <c r="AP46" i="89" s="1"/>
  <c r="X49" i="32"/>
  <c r="Y49" i="32"/>
  <c r="Y46" i="33"/>
  <c r="X46" i="33"/>
  <c r="AG47" i="31"/>
  <c r="AP47" i="31" s="1"/>
  <c r="AF47" i="31"/>
  <c r="AO47" i="31" s="1"/>
  <c r="W48" i="31"/>
  <c r="AE47" i="31"/>
  <c r="AN45" i="73"/>
  <c r="AI45" i="73"/>
  <c r="AR46" i="88"/>
  <c r="AH45" i="85"/>
  <c r="AQ45" i="85" s="1"/>
  <c r="AH48" i="27"/>
  <c r="AQ48" i="27" s="1"/>
  <c r="W47" i="78"/>
  <c r="AG46" i="78"/>
  <c r="AP46" i="78" s="1"/>
  <c r="AF46" i="78"/>
  <c r="AO46" i="78" s="1"/>
  <c r="AE46" i="78"/>
  <c r="AH50" i="48"/>
  <c r="AQ50" i="48" s="1"/>
  <c r="AH47" i="45"/>
  <c r="AQ47" i="45" s="1"/>
  <c r="Z46" i="86"/>
  <c r="AE48" i="94"/>
  <c r="AG48" i="94"/>
  <c r="AP48" i="94" s="1"/>
  <c r="AF48" i="94"/>
  <c r="AO48" i="94" s="1"/>
  <c r="W49" i="94"/>
  <c r="AR45" i="89"/>
  <c r="Z49" i="38"/>
  <c r="AR48" i="38"/>
  <c r="AR46" i="81"/>
  <c r="AI46" i="34"/>
  <c r="AN46" i="34"/>
  <c r="Y49" i="82"/>
  <c r="X49" i="82"/>
  <c r="AN48" i="43"/>
  <c r="AI48" i="43"/>
  <c r="AI46" i="44"/>
  <c r="AN46" i="44"/>
  <c r="Y48" i="40"/>
  <c r="X48" i="40"/>
  <c r="Z50" i="30" l="1"/>
  <c r="AI49" i="30"/>
  <c r="W49" i="79"/>
  <c r="AI45" i="33"/>
  <c r="AF48" i="79"/>
  <c r="AO48" i="79" s="1"/>
  <c r="AG48" i="79"/>
  <c r="AP48" i="79" s="1"/>
  <c r="AE45" i="76"/>
  <c r="W49" i="25"/>
  <c r="AF48" i="25"/>
  <c r="AO48" i="25" s="1"/>
  <c r="AF45" i="76"/>
  <c r="AO45" i="76" s="1"/>
  <c r="Z48" i="40"/>
  <c r="Z49" i="32"/>
  <c r="W50" i="32" s="1"/>
  <c r="AG45" i="76"/>
  <c r="AP45" i="76" s="1"/>
  <c r="Z46" i="33"/>
  <c r="W47" i="33" s="1"/>
  <c r="Z49" i="46"/>
  <c r="AG49" i="46" s="1"/>
  <c r="AP49" i="46" s="1"/>
  <c r="Z49" i="82"/>
  <c r="AG49" i="82" s="1"/>
  <c r="AP49" i="82" s="1"/>
  <c r="AG49" i="32"/>
  <c r="AP49" i="32" s="1"/>
  <c r="AF49" i="32"/>
  <c r="AO49" i="32" s="1"/>
  <c r="AF47" i="90"/>
  <c r="AO47" i="90" s="1"/>
  <c r="AE47" i="90"/>
  <c r="W48" i="90"/>
  <c r="AG47" i="90"/>
  <c r="AP47" i="90" s="1"/>
  <c r="AE49" i="46"/>
  <c r="W50" i="82"/>
  <c r="AF49" i="82"/>
  <c r="AO49" i="82" s="1"/>
  <c r="AE46" i="33"/>
  <c r="AF46" i="33"/>
  <c r="AO46" i="33" s="1"/>
  <c r="AN46" i="80"/>
  <c r="AI46" i="80"/>
  <c r="X47" i="28"/>
  <c r="Y47" i="28"/>
  <c r="X46" i="83"/>
  <c r="Y46" i="83"/>
  <c r="AI47" i="47"/>
  <c r="AN47" i="47"/>
  <c r="AH47" i="44"/>
  <c r="AQ47" i="44" s="1"/>
  <c r="AF50" i="30"/>
  <c r="AO50" i="30" s="1"/>
  <c r="AE50" i="30"/>
  <c r="W51" i="30"/>
  <c r="AG50" i="30"/>
  <c r="AP50" i="30" s="1"/>
  <c r="W48" i="75"/>
  <c r="AG47" i="75"/>
  <c r="AP47" i="75" s="1"/>
  <c r="AF47" i="75"/>
  <c r="AO47" i="75" s="1"/>
  <c r="AE47" i="75"/>
  <c r="AR48" i="82"/>
  <c r="AI46" i="74"/>
  <c r="AN46" i="74"/>
  <c r="AE48" i="39"/>
  <c r="W49" i="39"/>
  <c r="AG48" i="39"/>
  <c r="AP48" i="39" s="1"/>
  <c r="AF48" i="39"/>
  <c r="AO48" i="39" s="1"/>
  <c r="X49" i="29"/>
  <c r="Y49" i="29"/>
  <c r="AI48" i="25"/>
  <c r="AN48" i="25"/>
  <c r="AH48" i="40"/>
  <c r="AQ48" i="40" s="1"/>
  <c r="AE46" i="86"/>
  <c r="AF46" i="86"/>
  <c r="AO46" i="86" s="1"/>
  <c r="W47" i="86"/>
  <c r="AG46" i="86"/>
  <c r="AP46" i="86" s="1"/>
  <c r="AN46" i="78"/>
  <c r="AI46" i="78"/>
  <c r="AH49" i="82"/>
  <c r="AQ49" i="82" s="1"/>
  <c r="X49" i="94"/>
  <c r="Y49" i="94"/>
  <c r="AI47" i="31"/>
  <c r="AN47" i="31"/>
  <c r="AI46" i="89"/>
  <c r="AN46" i="89"/>
  <c r="AR48" i="46"/>
  <c r="AR47" i="39"/>
  <c r="AN46" i="93"/>
  <c r="AI46" i="93"/>
  <c r="Z47" i="44"/>
  <c r="W48" i="88"/>
  <c r="AG47" i="88"/>
  <c r="AP47" i="88" s="1"/>
  <c r="AF47" i="88"/>
  <c r="AO47" i="88" s="1"/>
  <c r="AE47" i="88"/>
  <c r="AH47" i="90"/>
  <c r="AQ47" i="90" s="1"/>
  <c r="AI50" i="48"/>
  <c r="AN50" i="48"/>
  <c r="AR47" i="40"/>
  <c r="AI46" i="91"/>
  <c r="AN46" i="91"/>
  <c r="AH47" i="41"/>
  <c r="AQ47" i="41" s="1"/>
  <c r="AN47" i="45"/>
  <c r="AI47" i="45"/>
  <c r="AF47" i="37"/>
  <c r="AO47" i="37" s="1"/>
  <c r="AG47" i="37"/>
  <c r="AP47" i="37" s="1"/>
  <c r="AE47" i="37"/>
  <c r="W48" i="37"/>
  <c r="AN47" i="95"/>
  <c r="AI47" i="95"/>
  <c r="AI47" i="35"/>
  <c r="AN47" i="35"/>
  <c r="Y48" i="81"/>
  <c r="X48" i="81"/>
  <c r="AI45" i="76"/>
  <c r="AN45" i="76"/>
  <c r="AE48" i="40"/>
  <c r="W49" i="40"/>
  <c r="AG48" i="40"/>
  <c r="AP48" i="40" s="1"/>
  <c r="AF48" i="40"/>
  <c r="AO48" i="40" s="1"/>
  <c r="X48" i="31"/>
  <c r="Z48" i="31" s="1"/>
  <c r="Y48" i="31"/>
  <c r="X47" i="89"/>
  <c r="Y47" i="89"/>
  <c r="X48" i="47"/>
  <c r="Y48" i="47"/>
  <c r="W50" i="92"/>
  <c r="AG49" i="92"/>
  <c r="AP49" i="92" s="1"/>
  <c r="AF49" i="92"/>
  <c r="AO49" i="92" s="1"/>
  <c r="AE49" i="92"/>
  <c r="AH47" i="34"/>
  <c r="AQ47" i="34" s="1"/>
  <c r="Y47" i="91"/>
  <c r="X47" i="91"/>
  <c r="Z47" i="41"/>
  <c r="X48" i="77"/>
  <c r="Z48" i="77" s="1"/>
  <c r="Y48" i="77"/>
  <c r="AR48" i="32"/>
  <c r="AI48" i="27"/>
  <c r="AN48" i="27"/>
  <c r="AN48" i="26"/>
  <c r="AI48" i="26"/>
  <c r="X51" i="96"/>
  <c r="Y51" i="96"/>
  <c r="AI48" i="29"/>
  <c r="AN48" i="29"/>
  <c r="AN48" i="79"/>
  <c r="AI48" i="79"/>
  <c r="Y47" i="78"/>
  <c r="X47" i="78"/>
  <c r="AH49" i="32"/>
  <c r="AQ49" i="32" s="1"/>
  <c r="AN46" i="28"/>
  <c r="AI46" i="28"/>
  <c r="AI45" i="83"/>
  <c r="AN45" i="83"/>
  <c r="AR46" i="41"/>
  <c r="AH46" i="73"/>
  <c r="AQ46" i="73" s="1"/>
  <c r="X46" i="85"/>
  <c r="Y46" i="85"/>
  <c r="Z47" i="34"/>
  <c r="W51" i="42"/>
  <c r="AG50" i="42"/>
  <c r="AP50" i="42" s="1"/>
  <c r="AF50" i="42"/>
  <c r="AO50" i="42" s="1"/>
  <c r="AE50" i="42"/>
  <c r="X47" i="74"/>
  <c r="Y47" i="74"/>
  <c r="X48" i="45"/>
  <c r="Y48" i="45"/>
  <c r="Y48" i="84"/>
  <c r="X48" i="84"/>
  <c r="AI47" i="81"/>
  <c r="AN47" i="81"/>
  <c r="Y49" i="25"/>
  <c r="X49" i="25"/>
  <c r="AR46" i="44"/>
  <c r="W50" i="38"/>
  <c r="AG49" i="38"/>
  <c r="AP49" i="38" s="1"/>
  <c r="AF49" i="38"/>
  <c r="AO49" i="38" s="1"/>
  <c r="AE49" i="38"/>
  <c r="AR45" i="73"/>
  <c r="AH46" i="87"/>
  <c r="AQ46" i="87" s="1"/>
  <c r="X47" i="93"/>
  <c r="Y47" i="93"/>
  <c r="W49" i="36"/>
  <c r="AG48" i="36"/>
  <c r="AP48" i="36" s="1"/>
  <c r="AF48" i="36"/>
  <c r="AO48" i="36" s="1"/>
  <c r="AE48" i="36"/>
  <c r="AH49" i="43"/>
  <c r="AQ49" i="43" s="1"/>
  <c r="AR46" i="90"/>
  <c r="AR45" i="33"/>
  <c r="X48" i="95"/>
  <c r="Y48" i="95"/>
  <c r="AH48" i="39"/>
  <c r="AQ48" i="39" s="1"/>
  <c r="X48" i="35"/>
  <c r="Z48" i="35" s="1"/>
  <c r="Y48" i="35"/>
  <c r="AR48" i="43"/>
  <c r="AR46" i="34"/>
  <c r="AN48" i="94"/>
  <c r="AI48" i="94"/>
  <c r="AH46" i="33"/>
  <c r="AQ46" i="33" s="1"/>
  <c r="X47" i="80"/>
  <c r="Y47" i="80"/>
  <c r="Z46" i="87"/>
  <c r="AH50" i="30"/>
  <c r="AQ50" i="30" s="1"/>
  <c r="Z46" i="73"/>
  <c r="Y51" i="48"/>
  <c r="X51" i="48"/>
  <c r="AI45" i="85"/>
  <c r="AN45" i="85"/>
  <c r="Z49" i="43"/>
  <c r="AH49" i="46"/>
  <c r="AQ49" i="46" s="1"/>
  <c r="AR45" i="87"/>
  <c r="AN47" i="77"/>
  <c r="AI47" i="77"/>
  <c r="AN47" i="84"/>
  <c r="AI47" i="84"/>
  <c r="AR49" i="30"/>
  <c r="Y49" i="27"/>
  <c r="X49" i="27"/>
  <c r="X49" i="26"/>
  <c r="Y49" i="26"/>
  <c r="AI50" i="96"/>
  <c r="AN50" i="96"/>
  <c r="Y46" i="76"/>
  <c r="Z46" i="76" s="1"/>
  <c r="X46" i="76"/>
  <c r="Y49" i="79"/>
  <c r="X49" i="79"/>
  <c r="Z47" i="91" l="1"/>
  <c r="AE49" i="82"/>
  <c r="Z49" i="29"/>
  <c r="Z49" i="25"/>
  <c r="Z51" i="96"/>
  <c r="AF49" i="46"/>
  <c r="AO49" i="46" s="1"/>
  <c r="W50" i="46"/>
  <c r="AE49" i="32"/>
  <c r="Z47" i="80"/>
  <c r="Z48" i="84"/>
  <c r="AG48" i="84" s="1"/>
  <c r="AP48" i="84" s="1"/>
  <c r="Z51" i="48"/>
  <c r="Z48" i="47"/>
  <c r="Z48" i="81"/>
  <c r="AG46" i="33"/>
  <c r="AP46" i="33" s="1"/>
  <c r="Z49" i="79"/>
  <c r="AG49" i="79" s="1"/>
  <c r="AP49" i="79" s="1"/>
  <c r="Z49" i="26"/>
  <c r="AG49" i="26" s="1"/>
  <c r="AP49" i="26" s="1"/>
  <c r="Z47" i="89"/>
  <c r="AF47" i="89" s="1"/>
  <c r="AO47" i="89" s="1"/>
  <c r="Z47" i="93"/>
  <c r="AF47" i="93" s="1"/>
  <c r="AO47" i="93" s="1"/>
  <c r="Z48" i="95"/>
  <c r="AE48" i="95" s="1"/>
  <c r="W47" i="76"/>
  <c r="AG46" i="76"/>
  <c r="AP46" i="76" s="1"/>
  <c r="AE46" i="76"/>
  <c r="AF46" i="76"/>
  <c r="AO46" i="76" s="1"/>
  <c r="W48" i="91"/>
  <c r="AG47" i="91"/>
  <c r="AP47" i="91" s="1"/>
  <c r="AF47" i="91"/>
  <c r="AO47" i="91" s="1"/>
  <c r="AE47" i="91"/>
  <c r="AF48" i="84"/>
  <c r="AO48" i="84" s="1"/>
  <c r="AE48" i="84"/>
  <c r="W49" i="84"/>
  <c r="AF48" i="95"/>
  <c r="AO48" i="95" s="1"/>
  <c r="AG48" i="95"/>
  <c r="AP48" i="95" s="1"/>
  <c r="AF49" i="26"/>
  <c r="AO49" i="26" s="1"/>
  <c r="AE49" i="26"/>
  <c r="W50" i="26"/>
  <c r="W48" i="93"/>
  <c r="AE48" i="77"/>
  <c r="W49" i="77"/>
  <c r="AG48" i="77"/>
  <c r="AP48" i="77" s="1"/>
  <c r="AF48" i="77"/>
  <c r="AO48" i="77" s="1"/>
  <c r="AG47" i="89"/>
  <c r="AP47" i="89" s="1"/>
  <c r="AE47" i="89"/>
  <c r="W48" i="89"/>
  <c r="AF49" i="79"/>
  <c r="AO49" i="79" s="1"/>
  <c r="AE49" i="79"/>
  <c r="W50" i="79"/>
  <c r="AE49" i="25"/>
  <c r="W50" i="25"/>
  <c r="AG49" i="25"/>
  <c r="AP49" i="25" s="1"/>
  <c r="AF49" i="25"/>
  <c r="AO49" i="25" s="1"/>
  <c r="AR47" i="35"/>
  <c r="W50" i="29"/>
  <c r="AG49" i="29"/>
  <c r="AP49" i="29" s="1"/>
  <c r="AF49" i="29"/>
  <c r="AO49" i="29" s="1"/>
  <c r="AE49" i="29"/>
  <c r="AI50" i="30"/>
  <c r="AN50" i="30"/>
  <c r="Y50" i="46"/>
  <c r="X50" i="46"/>
  <c r="AH46" i="76"/>
  <c r="AQ46" i="76" s="1"/>
  <c r="AH49" i="26"/>
  <c r="AQ49" i="26" s="1"/>
  <c r="AF49" i="43"/>
  <c r="AO49" i="43" s="1"/>
  <c r="AE49" i="43"/>
  <c r="W50" i="43"/>
  <c r="AG49" i="43"/>
  <c r="AP49" i="43" s="1"/>
  <c r="AE46" i="73"/>
  <c r="W47" i="73"/>
  <c r="AG46" i="73"/>
  <c r="AP46" i="73" s="1"/>
  <c r="AF46" i="73"/>
  <c r="AO46" i="73" s="1"/>
  <c r="AF46" i="87"/>
  <c r="AO46" i="87" s="1"/>
  <c r="AE46" i="87"/>
  <c r="W47" i="87"/>
  <c r="AG46" i="87"/>
  <c r="AP46" i="87" s="1"/>
  <c r="AH48" i="95"/>
  <c r="AQ48" i="95" s="1"/>
  <c r="AN48" i="36"/>
  <c r="AI48" i="36"/>
  <c r="X50" i="38"/>
  <c r="Y50" i="38"/>
  <c r="AH48" i="45"/>
  <c r="AQ48" i="45" s="1"/>
  <c r="AH46" i="85"/>
  <c r="AQ46" i="85" s="1"/>
  <c r="AH47" i="78"/>
  <c r="AQ47" i="78" s="1"/>
  <c r="AR48" i="29"/>
  <c r="AR45" i="76"/>
  <c r="AR47" i="95"/>
  <c r="W48" i="44"/>
  <c r="AG47" i="44"/>
  <c r="AP47" i="44" s="1"/>
  <c r="AF47" i="44"/>
  <c r="AO47" i="44" s="1"/>
  <c r="AE47" i="44"/>
  <c r="AH49" i="94"/>
  <c r="AQ49" i="94" s="1"/>
  <c r="AR46" i="74"/>
  <c r="AH47" i="28"/>
  <c r="AQ47" i="28" s="1"/>
  <c r="X47" i="33"/>
  <c r="Y47" i="33"/>
  <c r="AN49" i="46"/>
  <c r="AI49" i="46"/>
  <c r="AI49" i="32"/>
  <c r="AN49" i="32"/>
  <c r="AR47" i="81"/>
  <c r="Z48" i="45"/>
  <c r="Z46" i="85"/>
  <c r="AR48" i="27"/>
  <c r="W48" i="41"/>
  <c r="AG47" i="41"/>
  <c r="AP47" i="41" s="1"/>
  <c r="AF47" i="41"/>
  <c r="AO47" i="41" s="1"/>
  <c r="AE47" i="41"/>
  <c r="AH47" i="89"/>
  <c r="AQ47" i="89" s="1"/>
  <c r="AH48" i="81"/>
  <c r="AQ48" i="81" s="1"/>
  <c r="AR47" i="45"/>
  <c r="AR50" i="48"/>
  <c r="AI47" i="88"/>
  <c r="AN47" i="88"/>
  <c r="AR46" i="93"/>
  <c r="Z49" i="94"/>
  <c r="AR46" i="78"/>
  <c r="AI46" i="86"/>
  <c r="AN46" i="86"/>
  <c r="Y48" i="75"/>
  <c r="X48" i="75"/>
  <c r="AR47" i="47"/>
  <c r="Z47" i="28"/>
  <c r="Y50" i="82"/>
  <c r="X50" i="82"/>
  <c r="Z50" i="82" s="1"/>
  <c r="W52" i="48"/>
  <c r="AG51" i="48"/>
  <c r="AP51" i="48" s="1"/>
  <c r="AF51" i="48"/>
  <c r="AO51" i="48" s="1"/>
  <c r="AE51" i="48"/>
  <c r="AH48" i="77"/>
  <c r="AQ48" i="77" s="1"/>
  <c r="W49" i="47"/>
  <c r="AG48" i="47"/>
  <c r="AP48" i="47" s="1"/>
  <c r="AF48" i="47"/>
  <c r="AO48" i="47" s="1"/>
  <c r="AE48" i="47"/>
  <c r="AH49" i="27"/>
  <c r="AQ49" i="27" s="1"/>
  <c r="AR45" i="85"/>
  <c r="AH47" i="80"/>
  <c r="AQ47" i="80" s="1"/>
  <c r="AH48" i="84"/>
  <c r="AQ48" i="84" s="1"/>
  <c r="Y51" i="42"/>
  <c r="X51" i="42"/>
  <c r="Z47" i="78"/>
  <c r="AH51" i="96"/>
  <c r="AQ51" i="96" s="1"/>
  <c r="AH47" i="91"/>
  <c r="AQ47" i="91" s="1"/>
  <c r="X50" i="92"/>
  <c r="Y50" i="92"/>
  <c r="Y49" i="40"/>
  <c r="X49" i="40"/>
  <c r="AR46" i="89"/>
  <c r="AR48" i="25"/>
  <c r="Y49" i="39"/>
  <c r="X49" i="39"/>
  <c r="AR46" i="80"/>
  <c r="AI46" i="33"/>
  <c r="AN46" i="33"/>
  <c r="X48" i="90"/>
  <c r="Y48" i="90"/>
  <c r="AI50" i="42"/>
  <c r="AN50" i="42"/>
  <c r="AR46" i="28"/>
  <c r="AH51" i="48"/>
  <c r="AQ51" i="48" s="1"/>
  <c r="AF47" i="80"/>
  <c r="AO47" i="80" s="1"/>
  <c r="AG47" i="80"/>
  <c r="AP47" i="80" s="1"/>
  <c r="AE47" i="80"/>
  <c r="W48" i="80"/>
  <c r="AR48" i="94"/>
  <c r="Y49" i="36"/>
  <c r="X49" i="36"/>
  <c r="AN49" i="38"/>
  <c r="AI49" i="38"/>
  <c r="AH49" i="25"/>
  <c r="AQ49" i="25" s="1"/>
  <c r="AH47" i="74"/>
  <c r="AQ47" i="74" s="1"/>
  <c r="AR48" i="79"/>
  <c r="AG51" i="96"/>
  <c r="AP51" i="96" s="1"/>
  <c r="AE51" i="96"/>
  <c r="AF51" i="96"/>
  <c r="AO51" i="96" s="1"/>
  <c r="W52" i="96"/>
  <c r="W49" i="81"/>
  <c r="AG48" i="81"/>
  <c r="AP48" i="81" s="1"/>
  <c r="AF48" i="81"/>
  <c r="AO48" i="81" s="1"/>
  <c r="AE48" i="81"/>
  <c r="Y48" i="37"/>
  <c r="X48" i="37"/>
  <c r="AR46" i="91"/>
  <c r="Y51" i="30"/>
  <c r="X51" i="30"/>
  <c r="Z51" i="30" s="1"/>
  <c r="AH46" i="83"/>
  <c r="AQ46" i="83" s="1"/>
  <c r="X50" i="32"/>
  <c r="Y50" i="32"/>
  <c r="W49" i="35"/>
  <c r="AG48" i="35"/>
  <c r="AP48" i="35" s="1"/>
  <c r="AF48" i="35"/>
  <c r="AO48" i="35" s="1"/>
  <c r="AE48" i="35"/>
  <c r="AH47" i="93"/>
  <c r="AQ47" i="93" s="1"/>
  <c r="AF48" i="31"/>
  <c r="AO48" i="31" s="1"/>
  <c r="W49" i="31"/>
  <c r="AG48" i="31"/>
  <c r="AP48" i="31" s="1"/>
  <c r="AE48" i="31"/>
  <c r="AR47" i="84"/>
  <c r="AH49" i="79"/>
  <c r="AQ49" i="79" s="1"/>
  <c r="AR47" i="77"/>
  <c r="AR50" i="96"/>
  <c r="Z49" i="27"/>
  <c r="AH48" i="35"/>
  <c r="AQ48" i="35" s="1"/>
  <c r="Z47" i="74"/>
  <c r="W48" i="34"/>
  <c r="AG47" i="34"/>
  <c r="AP47" i="34" s="1"/>
  <c r="AF47" i="34"/>
  <c r="AO47" i="34" s="1"/>
  <c r="AE47" i="34"/>
  <c r="AR45" i="83"/>
  <c r="AR48" i="26"/>
  <c r="AN49" i="92"/>
  <c r="AI49" i="92"/>
  <c r="AH48" i="47"/>
  <c r="AQ48" i="47" s="1"/>
  <c r="AH48" i="31"/>
  <c r="AQ48" i="31" s="1"/>
  <c r="AI48" i="40"/>
  <c r="AN48" i="40"/>
  <c r="AI47" i="37"/>
  <c r="AN47" i="37"/>
  <c r="Y48" i="88"/>
  <c r="X48" i="88"/>
  <c r="AR47" i="31"/>
  <c r="X47" i="86"/>
  <c r="Y47" i="86"/>
  <c r="AH49" i="29"/>
  <c r="AQ49" i="29" s="1"/>
  <c r="AI48" i="39"/>
  <c r="AN48" i="39"/>
  <c r="AN47" i="75"/>
  <c r="AI47" i="75"/>
  <c r="Z46" i="83"/>
  <c r="AN49" i="82"/>
  <c r="AI49" i="82"/>
  <c r="AN47" i="90"/>
  <c r="AI47" i="90"/>
  <c r="AE47" i="93" l="1"/>
  <c r="Z48" i="90"/>
  <c r="Z50" i="38"/>
  <c r="AE50" i="38" s="1"/>
  <c r="Z48" i="75"/>
  <c r="AG47" i="93"/>
  <c r="AP47" i="93" s="1"/>
  <c r="W49" i="95"/>
  <c r="Z47" i="86"/>
  <c r="W48" i="86" s="1"/>
  <c r="Z50" i="46"/>
  <c r="W51" i="46" s="1"/>
  <c r="Z47" i="33"/>
  <c r="W48" i="33" s="1"/>
  <c r="AF50" i="46"/>
  <c r="AO50" i="46" s="1"/>
  <c r="AG50" i="46"/>
  <c r="AP50" i="46" s="1"/>
  <c r="AF47" i="33"/>
  <c r="AO47" i="33" s="1"/>
  <c r="W51" i="38"/>
  <c r="AG50" i="38"/>
  <c r="AP50" i="38" s="1"/>
  <c r="AF50" i="38"/>
  <c r="AO50" i="38" s="1"/>
  <c r="AI46" i="73"/>
  <c r="AN46" i="73"/>
  <c r="AN47" i="34"/>
  <c r="AI47" i="34"/>
  <c r="AH50" i="92"/>
  <c r="AQ50" i="92" s="1"/>
  <c r="AE47" i="78"/>
  <c r="W48" i="78"/>
  <c r="AG47" i="78"/>
  <c r="AP47" i="78" s="1"/>
  <c r="AF47" i="78"/>
  <c r="AO47" i="78" s="1"/>
  <c r="Y49" i="47"/>
  <c r="X49" i="47"/>
  <c r="AH50" i="82"/>
  <c r="AQ50" i="82" s="1"/>
  <c r="AH48" i="75"/>
  <c r="AQ48" i="75" s="1"/>
  <c r="X48" i="41"/>
  <c r="Y48" i="41"/>
  <c r="Z48" i="41" s="1"/>
  <c r="AH47" i="33"/>
  <c r="AQ47" i="33" s="1"/>
  <c r="AI49" i="25"/>
  <c r="AN49" i="25"/>
  <c r="X48" i="93"/>
  <c r="Y48" i="93"/>
  <c r="AI48" i="95"/>
  <c r="AN48" i="95"/>
  <c r="W52" i="30"/>
  <c r="AG51" i="30"/>
  <c r="AP51" i="30" s="1"/>
  <c r="AF51" i="30"/>
  <c r="AO51" i="30" s="1"/>
  <c r="AE51" i="30"/>
  <c r="AH49" i="36"/>
  <c r="AQ49" i="36" s="1"/>
  <c r="Y50" i="25"/>
  <c r="X50" i="25"/>
  <c r="AN48" i="84"/>
  <c r="AI48" i="84"/>
  <c r="AH48" i="88"/>
  <c r="AQ48" i="88" s="1"/>
  <c r="X49" i="35"/>
  <c r="Y49" i="35"/>
  <c r="AR49" i="82"/>
  <c r="AR48" i="39"/>
  <c r="X49" i="31"/>
  <c r="Y49" i="31"/>
  <c r="AN51" i="96"/>
  <c r="AI51" i="96"/>
  <c r="Z49" i="36"/>
  <c r="AH48" i="90"/>
  <c r="AQ48" i="90" s="1"/>
  <c r="AH49" i="39"/>
  <c r="AQ49" i="39" s="1"/>
  <c r="Z50" i="92"/>
  <c r="AH51" i="42"/>
  <c r="AQ51" i="42" s="1"/>
  <c r="AI51" i="48"/>
  <c r="AN51" i="48"/>
  <c r="AE49" i="94"/>
  <c r="W50" i="94"/>
  <c r="AG49" i="94"/>
  <c r="AP49" i="94" s="1"/>
  <c r="AF49" i="94"/>
  <c r="AO49" i="94" s="1"/>
  <c r="AR48" i="36"/>
  <c r="X50" i="43"/>
  <c r="Y50" i="43"/>
  <c r="AR50" i="30"/>
  <c r="X48" i="89"/>
  <c r="Y48" i="89"/>
  <c r="AI49" i="26"/>
  <c r="AN49" i="26"/>
  <c r="AI46" i="76"/>
  <c r="AN46" i="76"/>
  <c r="AR49" i="92"/>
  <c r="AI47" i="80"/>
  <c r="AN47" i="80"/>
  <c r="X48" i="44"/>
  <c r="Y48" i="44"/>
  <c r="AH50" i="38"/>
  <c r="AQ50" i="38" s="1"/>
  <c r="Y50" i="29"/>
  <c r="X50" i="29"/>
  <c r="AI49" i="79"/>
  <c r="AN49" i="79"/>
  <c r="X50" i="26"/>
  <c r="Y50" i="26"/>
  <c r="AF48" i="75"/>
  <c r="AO48" i="75" s="1"/>
  <c r="AE48" i="75"/>
  <c r="W49" i="75"/>
  <c r="AG48" i="75"/>
  <c r="AP48" i="75" s="1"/>
  <c r="AR49" i="32"/>
  <c r="AI47" i="44"/>
  <c r="AN47" i="44"/>
  <c r="AI49" i="29"/>
  <c r="AN49" i="29"/>
  <c r="AN47" i="89"/>
  <c r="AI47" i="89"/>
  <c r="X49" i="77"/>
  <c r="Y49" i="77"/>
  <c r="AI47" i="93"/>
  <c r="AN47" i="93"/>
  <c r="AN47" i="91"/>
  <c r="AI47" i="91"/>
  <c r="AR47" i="90"/>
  <c r="AR47" i="88"/>
  <c r="Z48" i="88"/>
  <c r="AH50" i="32"/>
  <c r="AQ50" i="32" s="1"/>
  <c r="AH48" i="37"/>
  <c r="AQ48" i="37" s="1"/>
  <c r="Y49" i="81"/>
  <c r="X49" i="81"/>
  <c r="Z49" i="81" s="1"/>
  <c r="AE48" i="90"/>
  <c r="AG48" i="90"/>
  <c r="AP48" i="90" s="1"/>
  <c r="AF48" i="90"/>
  <c r="AO48" i="90" s="1"/>
  <c r="W49" i="90"/>
  <c r="AH49" i="40"/>
  <c r="AQ49" i="40" s="1"/>
  <c r="AE50" i="82"/>
  <c r="AG50" i="82"/>
  <c r="AP50" i="82" s="1"/>
  <c r="AF50" i="82"/>
  <c r="AO50" i="82" s="1"/>
  <c r="W51" i="82"/>
  <c r="W47" i="83"/>
  <c r="AG46" i="83"/>
  <c r="AP46" i="83" s="1"/>
  <c r="AF46" i="83"/>
  <c r="AO46" i="83" s="1"/>
  <c r="AE46" i="83"/>
  <c r="Y48" i="34"/>
  <c r="X48" i="34"/>
  <c r="AN48" i="35"/>
  <c r="AI48" i="35"/>
  <c r="Z50" i="32"/>
  <c r="AH51" i="30"/>
  <c r="AQ51" i="30" s="1"/>
  <c r="AR49" i="38"/>
  <c r="Z49" i="39"/>
  <c r="Z51" i="42"/>
  <c r="AI48" i="47"/>
  <c r="AN48" i="47"/>
  <c r="AF47" i="28"/>
  <c r="AO47" i="28" s="1"/>
  <c r="AE47" i="28"/>
  <c r="W48" i="28"/>
  <c r="AG47" i="28"/>
  <c r="AP47" i="28" s="1"/>
  <c r="AN47" i="41"/>
  <c r="AI47" i="41"/>
  <c r="W47" i="85"/>
  <c r="AG46" i="85"/>
  <c r="AP46" i="85" s="1"/>
  <c r="AF46" i="85"/>
  <c r="AO46" i="85" s="1"/>
  <c r="AE46" i="85"/>
  <c r="AR49" i="46"/>
  <c r="X47" i="87"/>
  <c r="Y47" i="87"/>
  <c r="X47" i="73"/>
  <c r="Y47" i="73"/>
  <c r="AI49" i="43"/>
  <c r="AN49" i="43"/>
  <c r="AH50" i="46"/>
  <c r="AQ50" i="46" s="1"/>
  <c r="X50" i="79"/>
  <c r="Y50" i="79"/>
  <c r="Y49" i="84"/>
  <c r="X49" i="84"/>
  <c r="Z49" i="84" s="1"/>
  <c r="Y47" i="76"/>
  <c r="X47" i="76"/>
  <c r="AI48" i="81"/>
  <c r="AN48" i="81"/>
  <c r="AR50" i="42"/>
  <c r="AI46" i="87"/>
  <c r="AN46" i="87"/>
  <c r="Y48" i="91"/>
  <c r="X48" i="91"/>
  <c r="Z48" i="91" s="1"/>
  <c r="AR48" i="40"/>
  <c r="AH47" i="86"/>
  <c r="AQ47" i="86" s="1"/>
  <c r="AR47" i="75"/>
  <c r="AR47" i="37"/>
  <c r="W48" i="74"/>
  <c r="AG47" i="74"/>
  <c r="AP47" i="74" s="1"/>
  <c r="AF47" i="74"/>
  <c r="AO47" i="74" s="1"/>
  <c r="AE47" i="74"/>
  <c r="W50" i="27"/>
  <c r="AG49" i="27"/>
  <c r="AP49" i="27" s="1"/>
  <c r="AF49" i="27"/>
  <c r="AO49" i="27" s="1"/>
  <c r="AE49" i="27"/>
  <c r="AN48" i="31"/>
  <c r="AI48" i="31"/>
  <c r="Z48" i="37"/>
  <c r="X52" i="96"/>
  <c r="Y52" i="96"/>
  <c r="X48" i="80"/>
  <c r="Y48" i="80"/>
  <c r="AR46" i="33"/>
  <c r="Z49" i="40"/>
  <c r="X52" i="48"/>
  <c r="Y52" i="48"/>
  <c r="AR46" i="86"/>
  <c r="AE48" i="45"/>
  <c r="AF48" i="45"/>
  <c r="AO48" i="45" s="1"/>
  <c r="AG48" i="45"/>
  <c r="AP48" i="45" s="1"/>
  <c r="W49" i="45"/>
  <c r="AI48" i="77"/>
  <c r="AN48" i="77"/>
  <c r="X49" i="95"/>
  <c r="Y49" i="95"/>
  <c r="Z48" i="44" l="1"/>
  <c r="Z49" i="95"/>
  <c r="Z52" i="96"/>
  <c r="W53" i="96" s="1"/>
  <c r="Z49" i="31"/>
  <c r="W50" i="31" s="1"/>
  <c r="AE47" i="33"/>
  <c r="AE47" i="86"/>
  <c r="AF47" i="86"/>
  <c r="AO47" i="86" s="1"/>
  <c r="Z50" i="26"/>
  <c r="AG47" i="86"/>
  <c r="AP47" i="86" s="1"/>
  <c r="Z48" i="80"/>
  <c r="Z49" i="47"/>
  <c r="AF49" i="47" s="1"/>
  <c r="AO49" i="47" s="1"/>
  <c r="Z48" i="89"/>
  <c r="AG47" i="33"/>
  <c r="AP47" i="33" s="1"/>
  <c r="Z47" i="87"/>
  <c r="AE50" i="46"/>
  <c r="Z52" i="48"/>
  <c r="Z49" i="77"/>
  <c r="W50" i="77" s="1"/>
  <c r="W50" i="47"/>
  <c r="W49" i="44"/>
  <c r="AG48" i="44"/>
  <c r="AP48" i="44" s="1"/>
  <c r="AF48" i="44"/>
  <c r="AO48" i="44" s="1"/>
  <c r="AE48" i="44"/>
  <c r="AF52" i="96"/>
  <c r="AO52" i="96" s="1"/>
  <c r="AE52" i="96"/>
  <c r="AG52" i="96"/>
  <c r="AP52" i="96" s="1"/>
  <c r="AH47" i="73"/>
  <c r="AQ47" i="73" s="1"/>
  <c r="W51" i="32"/>
  <c r="AG50" i="32"/>
  <c r="AP50" i="32" s="1"/>
  <c r="AF50" i="32"/>
  <c r="AO50" i="32" s="1"/>
  <c r="AE50" i="32"/>
  <c r="AR49" i="29"/>
  <c r="AF49" i="31"/>
  <c r="AO49" i="31" s="1"/>
  <c r="AG49" i="31"/>
  <c r="AP49" i="31" s="1"/>
  <c r="AE49" i="31"/>
  <c r="AH49" i="35"/>
  <c r="AQ49" i="35" s="1"/>
  <c r="AR47" i="34"/>
  <c r="AI48" i="45"/>
  <c r="AN48" i="45"/>
  <c r="W50" i="40"/>
  <c r="AG49" i="40"/>
  <c r="AP49" i="40" s="1"/>
  <c r="AF49" i="40"/>
  <c r="AO49" i="40" s="1"/>
  <c r="AE49" i="40"/>
  <c r="AN47" i="74"/>
  <c r="AI47" i="74"/>
  <c r="AH47" i="76"/>
  <c r="AQ47" i="76" s="1"/>
  <c r="Z47" i="73"/>
  <c r="AI46" i="85"/>
  <c r="AN46" i="85"/>
  <c r="AR48" i="35"/>
  <c r="AH49" i="77"/>
  <c r="AQ49" i="77" s="1"/>
  <c r="AR46" i="76"/>
  <c r="AF49" i="36"/>
  <c r="AO49" i="36" s="1"/>
  <c r="AE49" i="36"/>
  <c r="W50" i="36"/>
  <c r="AG49" i="36"/>
  <c r="AP49" i="36" s="1"/>
  <c r="Z49" i="35"/>
  <c r="AR48" i="84"/>
  <c r="AH48" i="93"/>
  <c r="AQ48" i="93" s="1"/>
  <c r="AI50" i="46"/>
  <c r="AN50" i="46"/>
  <c r="AE48" i="91"/>
  <c r="AG48" i="91"/>
  <c r="AP48" i="91" s="1"/>
  <c r="AF48" i="91"/>
  <c r="AO48" i="91" s="1"/>
  <c r="W49" i="91"/>
  <c r="AH48" i="44"/>
  <c r="AQ48" i="44" s="1"/>
  <c r="AE48" i="89"/>
  <c r="W49" i="89"/>
  <c r="AG48" i="89"/>
  <c r="AP48" i="89" s="1"/>
  <c r="AF48" i="89"/>
  <c r="AO48" i="89" s="1"/>
  <c r="X48" i="86"/>
  <c r="Y48" i="86"/>
  <c r="AR48" i="77"/>
  <c r="AH52" i="96"/>
  <c r="AQ52" i="96" s="1"/>
  <c r="AN49" i="27"/>
  <c r="AI49" i="27"/>
  <c r="AR46" i="87"/>
  <c r="AH50" i="79"/>
  <c r="AQ50" i="79" s="1"/>
  <c r="AR48" i="47"/>
  <c r="AH49" i="81"/>
  <c r="AQ49" i="81" s="1"/>
  <c r="AR47" i="91"/>
  <c r="AR47" i="44"/>
  <c r="AI48" i="75"/>
  <c r="AN48" i="75"/>
  <c r="AR49" i="79"/>
  <c r="AR51" i="48"/>
  <c r="AF50" i="92"/>
  <c r="AO50" i="92" s="1"/>
  <c r="AE50" i="92"/>
  <c r="W51" i="92"/>
  <c r="AG50" i="92"/>
  <c r="AP50" i="92" s="1"/>
  <c r="AR51" i="96"/>
  <c r="X52" i="30"/>
  <c r="Y52" i="30"/>
  <c r="Z52" i="30" s="1"/>
  <c r="Z48" i="93"/>
  <c r="AI50" i="38"/>
  <c r="AN50" i="38"/>
  <c r="AI47" i="33"/>
  <c r="AN47" i="33"/>
  <c r="Y51" i="46"/>
  <c r="X51" i="46"/>
  <c r="AR47" i="41"/>
  <c r="AN46" i="83"/>
  <c r="AI46" i="83"/>
  <c r="X49" i="45"/>
  <c r="Y49" i="45"/>
  <c r="Z47" i="76"/>
  <c r="Z50" i="79"/>
  <c r="AH47" i="87"/>
  <c r="AQ47" i="87" s="1"/>
  <c r="X48" i="28"/>
  <c r="Y48" i="28"/>
  <c r="AF51" i="42"/>
  <c r="AO51" i="42" s="1"/>
  <c r="W52" i="42"/>
  <c r="AG51" i="42"/>
  <c r="AP51" i="42" s="1"/>
  <c r="AE51" i="42"/>
  <c r="AH48" i="34"/>
  <c r="AQ48" i="34" s="1"/>
  <c r="AI50" i="82"/>
  <c r="AN50" i="82"/>
  <c r="Y49" i="90"/>
  <c r="X49" i="90"/>
  <c r="W49" i="88"/>
  <c r="AG48" i="88"/>
  <c r="AP48" i="88" s="1"/>
  <c r="AF48" i="88"/>
  <c r="AO48" i="88" s="1"/>
  <c r="AE48" i="88"/>
  <c r="AR47" i="89"/>
  <c r="AH50" i="29"/>
  <c r="AQ50" i="29" s="1"/>
  <c r="AR47" i="80"/>
  <c r="AR49" i="26"/>
  <c r="AH50" i="25"/>
  <c r="AQ50" i="25" s="1"/>
  <c r="AR46" i="73"/>
  <c r="AI47" i="86"/>
  <c r="AN47" i="86"/>
  <c r="W49" i="80"/>
  <c r="AG48" i="80"/>
  <c r="AP48" i="80" s="1"/>
  <c r="AF48" i="80"/>
  <c r="AO48" i="80" s="1"/>
  <c r="AE48" i="80"/>
  <c r="AR48" i="81"/>
  <c r="W51" i="26"/>
  <c r="AG50" i="26"/>
  <c r="AP50" i="26" s="1"/>
  <c r="AF50" i="26"/>
  <c r="AO50" i="26" s="1"/>
  <c r="AE50" i="26"/>
  <c r="X48" i="74"/>
  <c r="Y48" i="74"/>
  <c r="W50" i="39"/>
  <c r="AG49" i="39"/>
  <c r="AP49" i="39" s="1"/>
  <c r="AF49" i="39"/>
  <c r="AO49" i="39" s="1"/>
  <c r="AE49" i="39"/>
  <c r="W50" i="81"/>
  <c r="AG49" i="81"/>
  <c r="AP49" i="81" s="1"/>
  <c r="AF49" i="81"/>
  <c r="AO49" i="81" s="1"/>
  <c r="AE49" i="81"/>
  <c r="AH50" i="43"/>
  <c r="AQ50" i="43" s="1"/>
  <c r="X50" i="94"/>
  <c r="Y50" i="94"/>
  <c r="AR49" i="25"/>
  <c r="Y48" i="78"/>
  <c r="X48" i="78"/>
  <c r="Z48" i="78" s="1"/>
  <c r="AF49" i="95"/>
  <c r="AO49" i="95" s="1"/>
  <c r="AG49" i="95"/>
  <c r="AP49" i="95" s="1"/>
  <c r="AE49" i="95"/>
  <c r="W50" i="95"/>
  <c r="W53" i="48"/>
  <c r="AG52" i="48"/>
  <c r="AP52" i="48" s="1"/>
  <c r="AF52" i="48"/>
  <c r="AO52" i="48" s="1"/>
  <c r="AE52" i="48"/>
  <c r="AE49" i="84"/>
  <c r="AG49" i="84"/>
  <c r="AP49" i="84" s="1"/>
  <c r="AF49" i="84"/>
  <c r="AO49" i="84" s="1"/>
  <c r="W50" i="84"/>
  <c r="AI48" i="90"/>
  <c r="AN48" i="90"/>
  <c r="Y49" i="75"/>
  <c r="X49" i="75"/>
  <c r="AF48" i="41"/>
  <c r="AO48" i="41" s="1"/>
  <c r="AE48" i="41"/>
  <c r="W49" i="41"/>
  <c r="AG48" i="41"/>
  <c r="AP48" i="41" s="1"/>
  <c r="AI47" i="78"/>
  <c r="AN47" i="78"/>
  <c r="Y51" i="38"/>
  <c r="X51" i="38"/>
  <c r="AF48" i="37"/>
  <c r="AO48" i="37" s="1"/>
  <c r="W49" i="37"/>
  <c r="AG48" i="37"/>
  <c r="AP48" i="37" s="1"/>
  <c r="AE48" i="37"/>
  <c r="AH48" i="91"/>
  <c r="AQ48" i="91" s="1"/>
  <c r="AH49" i="84"/>
  <c r="AQ49" i="84" s="1"/>
  <c r="AR49" i="43"/>
  <c r="W48" i="87"/>
  <c r="AG47" i="87"/>
  <c r="AP47" i="87" s="1"/>
  <c r="AF47" i="87"/>
  <c r="AO47" i="87" s="1"/>
  <c r="AE47" i="87"/>
  <c r="X47" i="85"/>
  <c r="Y47" i="85"/>
  <c r="X47" i="83"/>
  <c r="Y47" i="83"/>
  <c r="AH49" i="95"/>
  <c r="AQ49" i="95" s="1"/>
  <c r="AH52" i="48"/>
  <c r="AQ52" i="48" s="1"/>
  <c r="AH48" i="80"/>
  <c r="AQ48" i="80" s="1"/>
  <c r="AR48" i="31"/>
  <c r="X50" i="27"/>
  <c r="Y50" i="27"/>
  <c r="Z50" i="27" s="1"/>
  <c r="AI47" i="28"/>
  <c r="AN47" i="28"/>
  <c r="Z48" i="34"/>
  <c r="Y51" i="82"/>
  <c r="X51" i="82"/>
  <c r="AR47" i="93"/>
  <c r="AH50" i="26"/>
  <c r="AQ50" i="26" s="1"/>
  <c r="Z50" i="29"/>
  <c r="AH48" i="89"/>
  <c r="AQ48" i="89" s="1"/>
  <c r="Z50" i="43"/>
  <c r="AI49" i="94"/>
  <c r="AN49" i="94"/>
  <c r="AH49" i="31"/>
  <c r="AQ49" i="31" s="1"/>
  <c r="Z50" i="25"/>
  <c r="AI51" i="30"/>
  <c r="AN51" i="30"/>
  <c r="AR48" i="95"/>
  <c r="AH48" i="41"/>
  <c r="AQ48" i="41" s="1"/>
  <c r="AH49" i="47"/>
  <c r="AQ49" i="47" s="1"/>
  <c r="Y48" i="33"/>
  <c r="X48" i="33"/>
  <c r="Z49" i="90" l="1"/>
  <c r="AG49" i="47"/>
  <c r="AP49" i="47" s="1"/>
  <c r="AE49" i="77"/>
  <c r="AF49" i="77"/>
  <c r="AO49" i="77" s="1"/>
  <c r="AE49" i="47"/>
  <c r="AG49" i="77"/>
  <c r="AP49" i="77" s="1"/>
  <c r="Z51" i="38"/>
  <c r="Z48" i="86"/>
  <c r="W49" i="86" s="1"/>
  <c r="Z47" i="83"/>
  <c r="W48" i="83" s="1"/>
  <c r="Z48" i="28"/>
  <c r="AF48" i="28" s="1"/>
  <c r="AO48" i="28" s="1"/>
  <c r="W49" i="28"/>
  <c r="AG48" i="28"/>
  <c r="AP48" i="28" s="1"/>
  <c r="AF50" i="27"/>
  <c r="AO50" i="27" s="1"/>
  <c r="AE50" i="27"/>
  <c r="W51" i="27"/>
  <c r="AG50" i="27"/>
  <c r="AP50" i="27" s="1"/>
  <c r="W50" i="90"/>
  <c r="AG49" i="90"/>
  <c r="AP49" i="90" s="1"/>
  <c r="AF49" i="90"/>
  <c r="AO49" i="90" s="1"/>
  <c r="AE49" i="90"/>
  <c r="AF47" i="83"/>
  <c r="AO47" i="83" s="1"/>
  <c r="AE47" i="83"/>
  <c r="AG48" i="86"/>
  <c r="AP48" i="86" s="1"/>
  <c r="AF48" i="86"/>
  <c r="AO48" i="86" s="1"/>
  <c r="AE48" i="86"/>
  <c r="AR49" i="94"/>
  <c r="Y50" i="84"/>
  <c r="X50" i="84"/>
  <c r="AN48" i="80"/>
  <c r="AI48" i="80"/>
  <c r="AR47" i="86"/>
  <c r="AI49" i="36"/>
  <c r="AN49" i="36"/>
  <c r="AR46" i="85"/>
  <c r="Y53" i="96"/>
  <c r="X53" i="96"/>
  <c r="Z53" i="96" s="1"/>
  <c r="X50" i="47"/>
  <c r="Y50" i="47"/>
  <c r="W51" i="43"/>
  <c r="AG50" i="43"/>
  <c r="AP50" i="43" s="1"/>
  <c r="AF50" i="43"/>
  <c r="AO50" i="43" s="1"/>
  <c r="AE50" i="43"/>
  <c r="W51" i="29"/>
  <c r="AG50" i="29"/>
  <c r="AP50" i="29" s="1"/>
  <c r="AF50" i="29"/>
  <c r="AO50" i="29" s="1"/>
  <c r="AE50" i="29"/>
  <c r="Y49" i="37"/>
  <c r="X49" i="37"/>
  <c r="AR47" i="78"/>
  <c r="AH49" i="75"/>
  <c r="AQ49" i="75" s="1"/>
  <c r="X52" i="42"/>
  <c r="Y52" i="42"/>
  <c r="AR48" i="75"/>
  <c r="X49" i="91"/>
  <c r="Y49" i="91"/>
  <c r="W48" i="73"/>
  <c r="AG47" i="73"/>
  <c r="AP47" i="73" s="1"/>
  <c r="AF47" i="73"/>
  <c r="AO47" i="73" s="1"/>
  <c r="AE47" i="73"/>
  <c r="AR47" i="74"/>
  <c r="AN49" i="31"/>
  <c r="AI49" i="31"/>
  <c r="AN50" i="32"/>
  <c r="AI50" i="32"/>
  <c r="X49" i="44"/>
  <c r="Y49" i="44"/>
  <c r="AI49" i="77"/>
  <c r="AN49" i="77"/>
  <c r="AH47" i="83"/>
  <c r="AQ47" i="83" s="1"/>
  <c r="AN52" i="48"/>
  <c r="AI52" i="48"/>
  <c r="AR47" i="33"/>
  <c r="X48" i="87"/>
  <c r="Z48" i="87" s="1"/>
  <c r="Y48" i="87"/>
  <c r="Y50" i="81"/>
  <c r="X50" i="81"/>
  <c r="X51" i="26"/>
  <c r="Y51" i="26"/>
  <c r="AN48" i="88"/>
  <c r="AI48" i="88"/>
  <c r="AH49" i="45"/>
  <c r="AQ49" i="45" s="1"/>
  <c r="AH51" i="46"/>
  <c r="AQ51" i="46" s="1"/>
  <c r="AR50" i="38"/>
  <c r="AR49" i="27"/>
  <c r="AF49" i="35"/>
  <c r="AO49" i="35" s="1"/>
  <c r="AE49" i="35"/>
  <c r="W50" i="35"/>
  <c r="AG49" i="35"/>
  <c r="AP49" i="35" s="1"/>
  <c r="AH48" i="33"/>
  <c r="AQ48" i="33" s="1"/>
  <c r="X50" i="31"/>
  <c r="Y50" i="31"/>
  <c r="Z48" i="33"/>
  <c r="AH51" i="82"/>
  <c r="AQ51" i="82" s="1"/>
  <c r="AH47" i="85"/>
  <c r="AQ47" i="85" s="1"/>
  <c r="AH51" i="38"/>
  <c r="AQ51" i="38" s="1"/>
  <c r="Y49" i="41"/>
  <c r="X49" i="41"/>
  <c r="Z49" i="75"/>
  <c r="AI49" i="84"/>
  <c r="AN49" i="84"/>
  <c r="X53" i="48"/>
  <c r="Y53" i="48"/>
  <c r="AH48" i="78"/>
  <c r="AQ48" i="78" s="1"/>
  <c r="AH50" i="94"/>
  <c r="AQ50" i="94" s="1"/>
  <c r="AI49" i="39"/>
  <c r="AN49" i="39"/>
  <c r="AH48" i="74"/>
  <c r="AQ48" i="74" s="1"/>
  <c r="Z49" i="45"/>
  <c r="W49" i="93"/>
  <c r="AG48" i="93"/>
  <c r="AP48" i="93" s="1"/>
  <c r="AF48" i="93"/>
  <c r="AO48" i="93" s="1"/>
  <c r="AE48" i="93"/>
  <c r="AI49" i="40"/>
  <c r="AN49" i="40"/>
  <c r="AR48" i="45"/>
  <c r="AN49" i="47"/>
  <c r="AI49" i="47"/>
  <c r="AR47" i="28"/>
  <c r="AR51" i="30"/>
  <c r="AH50" i="27"/>
  <c r="AQ50" i="27" s="1"/>
  <c r="Z47" i="85"/>
  <c r="AN48" i="37"/>
  <c r="AI48" i="37"/>
  <c r="X50" i="95"/>
  <c r="Y50" i="95"/>
  <c r="Z50" i="94"/>
  <c r="Z48" i="74"/>
  <c r="X49" i="80"/>
  <c r="Y49" i="80"/>
  <c r="AR50" i="82"/>
  <c r="AN51" i="42"/>
  <c r="AI51" i="42"/>
  <c r="AH48" i="28"/>
  <c r="AQ48" i="28" s="1"/>
  <c r="AR46" i="83"/>
  <c r="Z51" i="46"/>
  <c r="X51" i="92"/>
  <c r="Y51" i="92"/>
  <c r="AI48" i="91"/>
  <c r="AN48" i="91"/>
  <c r="Y50" i="36"/>
  <c r="X50" i="36"/>
  <c r="Y51" i="32"/>
  <c r="X51" i="32"/>
  <c r="Z51" i="32" s="1"/>
  <c r="AN48" i="44"/>
  <c r="AI48" i="44"/>
  <c r="Y50" i="77"/>
  <c r="X50" i="77"/>
  <c r="AF48" i="34"/>
  <c r="AO48" i="34" s="1"/>
  <c r="AE48" i="34"/>
  <c r="W49" i="34"/>
  <c r="AG48" i="34"/>
  <c r="AP48" i="34" s="1"/>
  <c r="Y50" i="39"/>
  <c r="X50" i="39"/>
  <c r="Z50" i="39" s="1"/>
  <c r="AH49" i="90"/>
  <c r="AQ49" i="90" s="1"/>
  <c r="W48" i="76"/>
  <c r="AG47" i="76"/>
  <c r="AP47" i="76" s="1"/>
  <c r="AF47" i="76"/>
  <c r="AO47" i="76" s="1"/>
  <c r="AE47" i="76"/>
  <c r="W53" i="30"/>
  <c r="AG52" i="30"/>
  <c r="AP52" i="30" s="1"/>
  <c r="AF52" i="30"/>
  <c r="AO52" i="30" s="1"/>
  <c r="AE52" i="30"/>
  <c r="AN50" i="92"/>
  <c r="AI50" i="92"/>
  <c r="AH48" i="86"/>
  <c r="AQ48" i="86" s="1"/>
  <c r="AI48" i="89"/>
  <c r="AN48" i="89"/>
  <c r="AR50" i="46"/>
  <c r="Y50" i="40"/>
  <c r="X50" i="40"/>
  <c r="W51" i="25"/>
  <c r="AG50" i="25"/>
  <c r="AP50" i="25" s="1"/>
  <c r="AF50" i="25"/>
  <c r="AO50" i="25" s="1"/>
  <c r="AE50" i="25"/>
  <c r="Z51" i="82"/>
  <c r="AI47" i="87"/>
  <c r="AN47" i="87"/>
  <c r="W52" i="38"/>
  <c r="AG51" i="38"/>
  <c r="AP51" i="38" s="1"/>
  <c r="AF51" i="38"/>
  <c r="AO51" i="38" s="1"/>
  <c r="AE51" i="38"/>
  <c r="AI48" i="41"/>
  <c r="AN48" i="41"/>
  <c r="AR48" i="90"/>
  <c r="AI49" i="95"/>
  <c r="AN49" i="95"/>
  <c r="W49" i="78"/>
  <c r="AG48" i="78"/>
  <c r="AP48" i="78" s="1"/>
  <c r="AF48" i="78"/>
  <c r="AO48" i="78" s="1"/>
  <c r="AE48" i="78"/>
  <c r="AN49" i="81"/>
  <c r="AI49" i="81"/>
  <c r="AI50" i="26"/>
  <c r="AN50" i="26"/>
  <c r="X49" i="88"/>
  <c r="Y49" i="88"/>
  <c r="Z49" i="88" s="1"/>
  <c r="W51" i="79"/>
  <c r="AG50" i="79"/>
  <c r="AP50" i="79" s="1"/>
  <c r="AF50" i="79"/>
  <c r="AO50" i="79" s="1"/>
  <c r="AE50" i="79"/>
  <c r="AH52" i="30"/>
  <c r="AQ52" i="30" s="1"/>
  <c r="X49" i="89"/>
  <c r="Y49" i="89"/>
  <c r="AI52" i="96"/>
  <c r="AN52" i="96"/>
  <c r="Z50" i="81" l="1"/>
  <c r="Z53" i="48"/>
  <c r="Z49" i="91"/>
  <c r="W50" i="91" s="1"/>
  <c r="Z49" i="44"/>
  <c r="Z51" i="92"/>
  <c r="W52" i="92" s="1"/>
  <c r="Z51" i="26"/>
  <c r="Z50" i="40"/>
  <c r="Z49" i="80"/>
  <c r="AG47" i="83"/>
  <c r="AP47" i="83" s="1"/>
  <c r="AE48" i="28"/>
  <c r="Z49" i="41"/>
  <c r="Z50" i="47"/>
  <c r="AE50" i="47" s="1"/>
  <c r="Z50" i="36"/>
  <c r="AE50" i="36" s="1"/>
  <c r="AF50" i="47"/>
  <c r="AO50" i="47" s="1"/>
  <c r="AF49" i="91"/>
  <c r="AO49" i="91" s="1"/>
  <c r="AG49" i="91"/>
  <c r="AP49" i="91" s="1"/>
  <c r="AF50" i="81"/>
  <c r="AO50" i="81" s="1"/>
  <c r="AE50" i="81"/>
  <c r="W51" i="81"/>
  <c r="AG50" i="81"/>
  <c r="AP50" i="81" s="1"/>
  <c r="AG51" i="92"/>
  <c r="AP51" i="92" s="1"/>
  <c r="AF51" i="92"/>
  <c r="AO51" i="92" s="1"/>
  <c r="AE51" i="92"/>
  <c r="AR49" i="84"/>
  <c r="X50" i="35"/>
  <c r="Y50" i="35"/>
  <c r="AR48" i="88"/>
  <c r="AF49" i="44"/>
  <c r="AO49" i="44" s="1"/>
  <c r="AE49" i="44"/>
  <c r="W50" i="44"/>
  <c r="AG49" i="44"/>
  <c r="AP49" i="44" s="1"/>
  <c r="AH52" i="42"/>
  <c r="AQ52" i="42" s="1"/>
  <c r="AH50" i="84"/>
  <c r="AQ50" i="84" s="1"/>
  <c r="AN48" i="86"/>
  <c r="AI48" i="86"/>
  <c r="X48" i="83"/>
  <c r="Y48" i="83"/>
  <c r="Y49" i="78"/>
  <c r="X49" i="78"/>
  <c r="Z49" i="78" s="1"/>
  <c r="AR49" i="81"/>
  <c r="AH49" i="89"/>
  <c r="AQ49" i="89" s="1"/>
  <c r="AI51" i="38"/>
  <c r="AN51" i="38"/>
  <c r="AR47" i="87"/>
  <c r="Y51" i="25"/>
  <c r="X51" i="25"/>
  <c r="Y48" i="76"/>
  <c r="X48" i="76"/>
  <c r="AH50" i="39"/>
  <c r="AQ50" i="39" s="1"/>
  <c r="AI48" i="34"/>
  <c r="AN48" i="34"/>
  <c r="W52" i="46"/>
  <c r="AG51" i="46"/>
  <c r="AP51" i="46" s="1"/>
  <c r="AE51" i="46"/>
  <c r="AF51" i="46"/>
  <c r="AO51" i="46" s="1"/>
  <c r="AH50" i="95"/>
  <c r="AQ50" i="95" s="1"/>
  <c r="W50" i="75"/>
  <c r="AG49" i="75"/>
  <c r="AP49" i="75" s="1"/>
  <c r="AF49" i="75"/>
  <c r="AO49" i="75" s="1"/>
  <c r="AE49" i="75"/>
  <c r="AR52" i="48"/>
  <c r="AR50" i="32"/>
  <c r="AI47" i="73"/>
  <c r="AN47" i="73"/>
  <c r="AH49" i="91"/>
  <c r="AQ49" i="91" s="1"/>
  <c r="Z52" i="42"/>
  <c r="AN50" i="29"/>
  <c r="AI50" i="29"/>
  <c r="AH53" i="96"/>
  <c r="AQ53" i="96" s="1"/>
  <c r="AR49" i="36"/>
  <c r="AN47" i="83"/>
  <c r="AI47" i="83"/>
  <c r="X50" i="90"/>
  <c r="Y50" i="90"/>
  <c r="AI48" i="28"/>
  <c r="AN48" i="28"/>
  <c r="W51" i="40"/>
  <c r="AG50" i="40"/>
  <c r="AP50" i="40" s="1"/>
  <c r="AF50" i="40"/>
  <c r="AO50" i="40" s="1"/>
  <c r="AE50" i="40"/>
  <c r="AR50" i="26"/>
  <c r="AR48" i="41"/>
  <c r="AR48" i="44"/>
  <c r="X49" i="93"/>
  <c r="Y49" i="93"/>
  <c r="Z49" i="89"/>
  <c r="AI50" i="79"/>
  <c r="AN50" i="79"/>
  <c r="AH49" i="88"/>
  <c r="AQ49" i="88" s="1"/>
  <c r="AI48" i="78"/>
  <c r="AN48" i="78"/>
  <c r="AR49" i="95"/>
  <c r="W52" i="82"/>
  <c r="AG51" i="82"/>
  <c r="AP51" i="82" s="1"/>
  <c r="AF51" i="82"/>
  <c r="AO51" i="82" s="1"/>
  <c r="AE51" i="82"/>
  <c r="AH50" i="40"/>
  <c r="AQ50" i="40" s="1"/>
  <c r="AR48" i="89"/>
  <c r="AR50" i="92"/>
  <c r="X53" i="30"/>
  <c r="Y53" i="30"/>
  <c r="Z53" i="30" s="1"/>
  <c r="AH51" i="32"/>
  <c r="AQ51" i="32" s="1"/>
  <c r="AH49" i="80"/>
  <c r="AQ49" i="80" s="1"/>
  <c r="Z50" i="95"/>
  <c r="AR49" i="40"/>
  <c r="AF49" i="45"/>
  <c r="AO49" i="45" s="1"/>
  <c r="AG49" i="45"/>
  <c r="AP49" i="45" s="1"/>
  <c r="AE49" i="45"/>
  <c r="W50" i="45"/>
  <c r="AH49" i="41"/>
  <c r="AQ49" i="41" s="1"/>
  <c r="W49" i="33"/>
  <c r="AG48" i="33"/>
  <c r="AP48" i="33" s="1"/>
  <c r="AF48" i="33"/>
  <c r="AO48" i="33" s="1"/>
  <c r="AE48" i="33"/>
  <c r="AI49" i="35"/>
  <c r="AN49" i="35"/>
  <c r="X51" i="43"/>
  <c r="Y51" i="43"/>
  <c r="Z50" i="84"/>
  <c r="AE49" i="88"/>
  <c r="W50" i="88"/>
  <c r="AG49" i="88"/>
  <c r="AP49" i="88" s="1"/>
  <c r="AF49" i="88"/>
  <c r="AO49" i="88" s="1"/>
  <c r="W51" i="39"/>
  <c r="AG50" i="39"/>
  <c r="AP50" i="39" s="1"/>
  <c r="AF50" i="39"/>
  <c r="AO50" i="39" s="1"/>
  <c r="AE50" i="39"/>
  <c r="AH50" i="77"/>
  <c r="AQ50" i="77" s="1"/>
  <c r="AR48" i="91"/>
  <c r="AR51" i="42"/>
  <c r="AE49" i="80"/>
  <c r="AG49" i="80"/>
  <c r="AP49" i="80" s="1"/>
  <c r="AF49" i="80"/>
  <c r="AO49" i="80" s="1"/>
  <c r="W50" i="80"/>
  <c r="AR48" i="37"/>
  <c r="AR49" i="47"/>
  <c r="AI48" i="93"/>
  <c r="AN48" i="93"/>
  <c r="AR49" i="39"/>
  <c r="AH53" i="48"/>
  <c r="AQ53" i="48" s="1"/>
  <c r="AH51" i="26"/>
  <c r="AQ51" i="26" s="1"/>
  <c r="AH48" i="87"/>
  <c r="AQ48" i="87" s="1"/>
  <c r="AR49" i="77"/>
  <c r="AR49" i="31"/>
  <c r="AH49" i="37"/>
  <c r="AQ49" i="37" s="1"/>
  <c r="W54" i="96"/>
  <c r="AG53" i="96"/>
  <c r="AP53" i="96" s="1"/>
  <c r="AF53" i="96"/>
  <c r="AO53" i="96" s="1"/>
  <c r="AE53" i="96"/>
  <c r="X49" i="86"/>
  <c r="Y49" i="86"/>
  <c r="AN49" i="90"/>
  <c r="AI49" i="90"/>
  <c r="Y51" i="27"/>
  <c r="X51" i="27"/>
  <c r="Z51" i="27" s="1"/>
  <c r="Y52" i="38"/>
  <c r="X52" i="38"/>
  <c r="AN50" i="25"/>
  <c r="AI50" i="25"/>
  <c r="AN47" i="76"/>
  <c r="AI47" i="76"/>
  <c r="AF51" i="32"/>
  <c r="AO51" i="32" s="1"/>
  <c r="AE51" i="32"/>
  <c r="W52" i="32"/>
  <c r="AG51" i="32"/>
  <c r="AP51" i="32" s="1"/>
  <c r="AE48" i="74"/>
  <c r="W49" i="74"/>
  <c r="AG48" i="74"/>
  <c r="AP48" i="74" s="1"/>
  <c r="AF48" i="74"/>
  <c r="AO48" i="74" s="1"/>
  <c r="AE53" i="48"/>
  <c r="W54" i="48"/>
  <c r="AG53" i="48"/>
  <c r="AP53" i="48" s="1"/>
  <c r="AF53" i="48"/>
  <c r="AO53" i="48" s="1"/>
  <c r="W50" i="41"/>
  <c r="AG49" i="41"/>
  <c r="AP49" i="41" s="1"/>
  <c r="AF49" i="41"/>
  <c r="AO49" i="41" s="1"/>
  <c r="AE49" i="41"/>
  <c r="AH50" i="31"/>
  <c r="AQ50" i="31" s="1"/>
  <c r="W52" i="26"/>
  <c r="AG51" i="26"/>
  <c r="AP51" i="26" s="1"/>
  <c r="AF51" i="26"/>
  <c r="AO51" i="26" s="1"/>
  <c r="AE51" i="26"/>
  <c r="W49" i="87"/>
  <c r="AG48" i="87"/>
  <c r="AP48" i="87" s="1"/>
  <c r="AF48" i="87"/>
  <c r="AO48" i="87" s="1"/>
  <c r="AE48" i="87"/>
  <c r="Y48" i="73"/>
  <c r="X48" i="73"/>
  <c r="Z48" i="73" s="1"/>
  <c r="Y51" i="29"/>
  <c r="X51" i="29"/>
  <c r="AR48" i="80"/>
  <c r="X49" i="28"/>
  <c r="Z49" i="28" s="1"/>
  <c r="Y49" i="28"/>
  <c r="AR52" i="96"/>
  <c r="Y51" i="79"/>
  <c r="X51" i="79"/>
  <c r="AN52" i="30"/>
  <c r="AI52" i="30"/>
  <c r="Y49" i="34"/>
  <c r="X49" i="34"/>
  <c r="Z49" i="34" s="1"/>
  <c r="Z50" i="77"/>
  <c r="AH50" i="36"/>
  <c r="AQ50" i="36" s="1"/>
  <c r="AH51" i="92"/>
  <c r="AQ51" i="92" s="1"/>
  <c r="W51" i="94"/>
  <c r="AG50" i="94"/>
  <c r="AP50" i="94" s="1"/>
  <c r="AF50" i="94"/>
  <c r="AO50" i="94" s="1"/>
  <c r="AE50" i="94"/>
  <c r="W48" i="85"/>
  <c r="AG47" i="85"/>
  <c r="AP47" i="85" s="1"/>
  <c r="AF47" i="85"/>
  <c r="AO47" i="85" s="1"/>
  <c r="AE47" i="85"/>
  <c r="Z50" i="31"/>
  <c r="AH50" i="81"/>
  <c r="AQ50" i="81" s="1"/>
  <c r="AH49" i="44"/>
  <c r="AQ49" i="44" s="1"/>
  <c r="Z49" i="37"/>
  <c r="AI50" i="43"/>
  <c r="AN50" i="43"/>
  <c r="AH50" i="47"/>
  <c r="AQ50" i="47" s="1"/>
  <c r="AI50" i="27"/>
  <c r="AN50" i="27"/>
  <c r="AG50" i="47" l="1"/>
  <c r="AP50" i="47" s="1"/>
  <c r="W51" i="47"/>
  <c r="AE49" i="91"/>
  <c r="W51" i="36"/>
  <c r="AF50" i="36"/>
  <c r="AO50" i="36" s="1"/>
  <c r="AG50" i="36"/>
  <c r="AP50" i="36" s="1"/>
  <c r="Z52" i="38"/>
  <c r="W53" i="38" s="1"/>
  <c r="Z51" i="79"/>
  <c r="AE51" i="79" s="1"/>
  <c r="Z49" i="86"/>
  <c r="AF49" i="86" s="1"/>
  <c r="AO49" i="86" s="1"/>
  <c r="W50" i="34"/>
  <c r="AG49" i="34"/>
  <c r="AP49" i="34" s="1"/>
  <c r="AF49" i="34"/>
  <c r="AO49" i="34" s="1"/>
  <c r="AE49" i="34"/>
  <c r="W49" i="73"/>
  <c r="AG48" i="73"/>
  <c r="AP48" i="73" s="1"/>
  <c r="AF48" i="73"/>
  <c r="AO48" i="73" s="1"/>
  <c r="AE48" i="73"/>
  <c r="AG52" i="38"/>
  <c r="AP52" i="38" s="1"/>
  <c r="AF52" i="38"/>
  <c r="AO52" i="38" s="1"/>
  <c r="AE52" i="38"/>
  <c r="Y48" i="85"/>
  <c r="X48" i="85"/>
  <c r="Z48" i="85" s="1"/>
  <c r="X49" i="87"/>
  <c r="Y49" i="87"/>
  <c r="Y54" i="48"/>
  <c r="X54" i="48"/>
  <c r="Z54" i="48" s="1"/>
  <c r="AR48" i="93"/>
  <c r="Y50" i="80"/>
  <c r="X50" i="80"/>
  <c r="AN48" i="33"/>
  <c r="AI48" i="33"/>
  <c r="Y52" i="82"/>
  <c r="X52" i="82"/>
  <c r="Z52" i="82" s="1"/>
  <c r="AR50" i="79"/>
  <c r="AN50" i="40"/>
  <c r="AI50" i="40"/>
  <c r="AR50" i="29"/>
  <c r="X50" i="75"/>
  <c r="Y50" i="75"/>
  <c r="AR48" i="34"/>
  <c r="AH48" i="76"/>
  <c r="AQ48" i="76" s="1"/>
  <c r="X50" i="44"/>
  <c r="Y50" i="44"/>
  <c r="AI50" i="47"/>
  <c r="AN50" i="47"/>
  <c r="AI48" i="74"/>
  <c r="AN48" i="74"/>
  <c r="AR47" i="76"/>
  <c r="AH51" i="43"/>
  <c r="AQ51" i="43" s="1"/>
  <c r="AG49" i="89"/>
  <c r="AP49" i="89" s="1"/>
  <c r="AF49" i="89"/>
  <c r="AO49" i="89" s="1"/>
  <c r="AE49" i="89"/>
  <c r="W50" i="89"/>
  <c r="AH50" i="90"/>
  <c r="AQ50" i="90" s="1"/>
  <c r="W50" i="78"/>
  <c r="AG49" i="78"/>
  <c r="AP49" i="78" s="1"/>
  <c r="AF49" i="78"/>
  <c r="AO49" i="78" s="1"/>
  <c r="AE49" i="78"/>
  <c r="AH50" i="35"/>
  <c r="AQ50" i="35" s="1"/>
  <c r="AI50" i="81"/>
  <c r="AN50" i="81"/>
  <c r="AI50" i="36"/>
  <c r="AN50" i="36"/>
  <c r="X49" i="74"/>
  <c r="Y49" i="74"/>
  <c r="AR50" i="43"/>
  <c r="AG49" i="37"/>
  <c r="AP49" i="37" s="1"/>
  <c r="AF49" i="37"/>
  <c r="AO49" i="37" s="1"/>
  <c r="W50" i="37"/>
  <c r="AE49" i="37"/>
  <c r="AR52" i="30"/>
  <c r="AH51" i="29"/>
  <c r="AQ51" i="29" s="1"/>
  <c r="AN51" i="26"/>
  <c r="AI51" i="26"/>
  <c r="X50" i="41"/>
  <c r="Y50" i="41"/>
  <c r="AI53" i="48"/>
  <c r="AN53" i="48"/>
  <c r="AH51" i="27"/>
  <c r="AQ51" i="27" s="1"/>
  <c r="AH49" i="86"/>
  <c r="AQ49" i="86" s="1"/>
  <c r="X54" i="96"/>
  <c r="Y54" i="96"/>
  <c r="AN50" i="39"/>
  <c r="AI50" i="39"/>
  <c r="Y50" i="88"/>
  <c r="X50" i="88"/>
  <c r="Z51" i="43"/>
  <c r="Z50" i="90"/>
  <c r="AF52" i="42"/>
  <c r="AO52" i="42" s="1"/>
  <c r="AE52" i="42"/>
  <c r="W53" i="42"/>
  <c r="AG52" i="42"/>
  <c r="AP52" i="42" s="1"/>
  <c r="AI49" i="75"/>
  <c r="AN49" i="75"/>
  <c r="AN51" i="46"/>
  <c r="AI51" i="46"/>
  <c r="Z48" i="76"/>
  <c r="AI49" i="44"/>
  <c r="AN49" i="44"/>
  <c r="Z50" i="35"/>
  <c r="Y52" i="92"/>
  <c r="X52" i="92"/>
  <c r="Z52" i="92" s="1"/>
  <c r="AG50" i="31"/>
  <c r="AP50" i="31" s="1"/>
  <c r="AF50" i="31"/>
  <c r="AO50" i="31" s="1"/>
  <c r="W51" i="31"/>
  <c r="AE50" i="31"/>
  <c r="AN47" i="85"/>
  <c r="AI47" i="85"/>
  <c r="AN48" i="87"/>
  <c r="AI48" i="87"/>
  <c r="X52" i="32"/>
  <c r="Y52" i="32"/>
  <c r="AR50" i="25"/>
  <c r="AN49" i="80"/>
  <c r="AI49" i="80"/>
  <c r="Y49" i="33"/>
  <c r="X49" i="33"/>
  <c r="X50" i="45"/>
  <c r="Y50" i="45"/>
  <c r="AI51" i="82"/>
  <c r="AN51" i="82"/>
  <c r="AH49" i="93"/>
  <c r="AQ49" i="93" s="1"/>
  <c r="Y51" i="40"/>
  <c r="X51" i="40"/>
  <c r="AR47" i="83"/>
  <c r="AR47" i="73"/>
  <c r="AH51" i="25"/>
  <c r="AQ51" i="25" s="1"/>
  <c r="AR51" i="38"/>
  <c r="AH48" i="83"/>
  <c r="AQ48" i="83" s="1"/>
  <c r="AI51" i="32"/>
  <c r="AN51" i="32"/>
  <c r="AR50" i="27"/>
  <c r="AN50" i="94"/>
  <c r="AI50" i="94"/>
  <c r="W51" i="77"/>
  <c r="AG50" i="77"/>
  <c r="AP50" i="77" s="1"/>
  <c r="AF50" i="77"/>
  <c r="AO50" i="77" s="1"/>
  <c r="AE50" i="77"/>
  <c r="AH51" i="79"/>
  <c r="AQ51" i="79" s="1"/>
  <c r="AH49" i="28"/>
  <c r="AQ49" i="28" s="1"/>
  <c r="Z51" i="29"/>
  <c r="W52" i="27"/>
  <c r="AG51" i="27"/>
  <c r="AP51" i="27" s="1"/>
  <c r="AF51" i="27"/>
  <c r="AO51" i="27" s="1"/>
  <c r="AE51" i="27"/>
  <c r="AN53" i="96"/>
  <c r="AI53" i="96"/>
  <c r="AI49" i="88"/>
  <c r="AN49" i="88"/>
  <c r="AR49" i="35"/>
  <c r="AI49" i="45"/>
  <c r="AN49" i="45"/>
  <c r="W51" i="95"/>
  <c r="AG50" i="95"/>
  <c r="AP50" i="95" s="1"/>
  <c r="AF50" i="95"/>
  <c r="AO50" i="95" s="1"/>
  <c r="AE50" i="95"/>
  <c r="AH53" i="30"/>
  <c r="AQ53" i="30" s="1"/>
  <c r="Z49" i="93"/>
  <c r="Y52" i="46"/>
  <c r="X52" i="46"/>
  <c r="Z48" i="83"/>
  <c r="AI49" i="91"/>
  <c r="AN49" i="91"/>
  <c r="X51" i="47"/>
  <c r="Y51" i="47"/>
  <c r="Y51" i="36"/>
  <c r="X51" i="36"/>
  <c r="X51" i="94"/>
  <c r="Y51" i="94"/>
  <c r="AH49" i="34"/>
  <c r="AQ49" i="34" s="1"/>
  <c r="W50" i="28"/>
  <c r="AG49" i="28"/>
  <c r="AP49" i="28" s="1"/>
  <c r="AF49" i="28"/>
  <c r="AO49" i="28" s="1"/>
  <c r="AE49" i="28"/>
  <c r="AH48" i="73"/>
  <c r="AQ48" i="73" s="1"/>
  <c r="X52" i="26"/>
  <c r="Y52" i="26"/>
  <c r="AI49" i="41"/>
  <c r="AN49" i="41"/>
  <c r="AH52" i="38"/>
  <c r="AQ52" i="38" s="1"/>
  <c r="AR49" i="90"/>
  <c r="Y51" i="39"/>
  <c r="X51" i="39"/>
  <c r="Z51" i="39" s="1"/>
  <c r="W51" i="84"/>
  <c r="AG50" i="84"/>
  <c r="AP50" i="84" s="1"/>
  <c r="AF50" i="84"/>
  <c r="AO50" i="84" s="1"/>
  <c r="AE50" i="84"/>
  <c r="AF53" i="30"/>
  <c r="AO53" i="30" s="1"/>
  <c r="AE53" i="30"/>
  <c r="W54" i="30"/>
  <c r="AG53" i="30"/>
  <c r="AP53" i="30" s="1"/>
  <c r="AR48" i="78"/>
  <c r="AR48" i="28"/>
  <c r="Z51" i="25"/>
  <c r="AH49" i="78"/>
  <c r="AQ49" i="78" s="1"/>
  <c r="AR48" i="86"/>
  <c r="AI51" i="92"/>
  <c r="AN51" i="92"/>
  <c r="X51" i="81"/>
  <c r="Y51" i="81"/>
  <c r="X50" i="91"/>
  <c r="Y50" i="91"/>
  <c r="AG49" i="86" l="1"/>
  <c r="AP49" i="86" s="1"/>
  <c r="Z52" i="46"/>
  <c r="AF51" i="79"/>
  <c r="AO51" i="79" s="1"/>
  <c r="Z52" i="26"/>
  <c r="Z51" i="47"/>
  <c r="Z52" i="32"/>
  <c r="AF52" i="32" s="1"/>
  <c r="AO52" i="32" s="1"/>
  <c r="AE49" i="86"/>
  <c r="AG51" i="79"/>
  <c r="AP51" i="79" s="1"/>
  <c r="W52" i="79"/>
  <c r="Z50" i="91"/>
  <c r="Z51" i="94"/>
  <c r="Z54" i="96"/>
  <c r="W50" i="86"/>
  <c r="Z50" i="88"/>
  <c r="W51" i="88" s="1"/>
  <c r="Z50" i="80"/>
  <c r="AF50" i="80" s="1"/>
  <c r="AO50" i="80" s="1"/>
  <c r="AN50" i="77"/>
  <c r="AI50" i="77"/>
  <c r="AR49" i="80"/>
  <c r="Y51" i="31"/>
  <c r="X51" i="31"/>
  <c r="W53" i="92"/>
  <c r="AG52" i="92"/>
  <c r="AP52" i="92" s="1"/>
  <c r="AF52" i="92"/>
  <c r="AO52" i="92" s="1"/>
  <c r="AE52" i="92"/>
  <c r="AN52" i="42"/>
  <c r="AI52" i="42"/>
  <c r="AF50" i="88"/>
  <c r="AO50" i="88" s="1"/>
  <c r="AE50" i="88"/>
  <c r="AI49" i="89"/>
  <c r="AN49" i="89"/>
  <c r="AR48" i="74"/>
  <c r="AR50" i="40"/>
  <c r="W53" i="82"/>
  <c r="AG52" i="82"/>
  <c r="AP52" i="82" s="1"/>
  <c r="AF52" i="82"/>
  <c r="AO52" i="82" s="1"/>
  <c r="AE52" i="82"/>
  <c r="AH49" i="87"/>
  <c r="AQ49" i="87" s="1"/>
  <c r="AN52" i="38"/>
  <c r="AI52" i="38"/>
  <c r="Y54" i="30"/>
  <c r="X54" i="30"/>
  <c r="AR49" i="91"/>
  <c r="AN50" i="95"/>
  <c r="AI50" i="95"/>
  <c r="AI51" i="27"/>
  <c r="AN51" i="27"/>
  <c r="AH50" i="45"/>
  <c r="AQ50" i="45" s="1"/>
  <c r="AR48" i="87"/>
  <c r="W51" i="35"/>
  <c r="AG50" i="35"/>
  <c r="AP50" i="35" s="1"/>
  <c r="AF50" i="35"/>
  <c r="AO50" i="35" s="1"/>
  <c r="AE50" i="35"/>
  <c r="AR50" i="39"/>
  <c r="AH50" i="41"/>
  <c r="AQ50" i="41" s="1"/>
  <c r="AN49" i="37"/>
  <c r="AI49" i="37"/>
  <c r="AR50" i="81"/>
  <c r="AR48" i="33"/>
  <c r="Z49" i="87"/>
  <c r="AI49" i="86"/>
  <c r="AN49" i="86"/>
  <c r="AG48" i="83"/>
  <c r="AP48" i="83" s="1"/>
  <c r="AF48" i="83"/>
  <c r="AO48" i="83" s="1"/>
  <c r="AE48" i="83"/>
  <c r="W49" i="83"/>
  <c r="AH51" i="40"/>
  <c r="AQ51" i="40" s="1"/>
  <c r="Z50" i="45"/>
  <c r="AR49" i="75"/>
  <c r="AF50" i="90"/>
  <c r="AO50" i="90" s="1"/>
  <c r="AE50" i="90"/>
  <c r="W51" i="90"/>
  <c r="AG50" i="90"/>
  <c r="AP50" i="90" s="1"/>
  <c r="Z50" i="41"/>
  <c r="X50" i="37"/>
  <c r="Y50" i="37"/>
  <c r="AH49" i="74"/>
  <c r="AQ49" i="74" s="1"/>
  <c r="AN49" i="78"/>
  <c r="AI49" i="78"/>
  <c r="AR50" i="47"/>
  <c r="AH50" i="75"/>
  <c r="AQ50" i="75" s="1"/>
  <c r="AH54" i="48"/>
  <c r="AQ54" i="48" s="1"/>
  <c r="AH48" i="85"/>
  <c r="AQ48" i="85" s="1"/>
  <c r="Y49" i="73"/>
  <c r="X49" i="73"/>
  <c r="AI49" i="34"/>
  <c r="AN49" i="34"/>
  <c r="AN51" i="79"/>
  <c r="AI51" i="79"/>
  <c r="W50" i="93"/>
  <c r="AG49" i="93"/>
  <c r="AP49" i="93" s="1"/>
  <c r="AF49" i="93"/>
  <c r="AO49" i="93" s="1"/>
  <c r="AE49" i="93"/>
  <c r="AR49" i="45"/>
  <c r="AI53" i="30"/>
  <c r="AN53" i="30"/>
  <c r="X51" i="84"/>
  <c r="Y51" i="84"/>
  <c r="AR49" i="41"/>
  <c r="AH51" i="39"/>
  <c r="AQ51" i="39" s="1"/>
  <c r="X50" i="28"/>
  <c r="Y50" i="28"/>
  <c r="AH52" i="46"/>
  <c r="AQ52" i="46" s="1"/>
  <c r="X51" i="77"/>
  <c r="Y51" i="77"/>
  <c r="AR51" i="32"/>
  <c r="AH49" i="33"/>
  <c r="AQ49" i="33" s="1"/>
  <c r="AR47" i="85"/>
  <c r="AR49" i="44"/>
  <c r="W52" i="43"/>
  <c r="AG51" i="43"/>
  <c r="AP51" i="43" s="1"/>
  <c r="AF51" i="43"/>
  <c r="AO51" i="43" s="1"/>
  <c r="AE51" i="43"/>
  <c r="AR51" i="26"/>
  <c r="Z49" i="74"/>
  <c r="Z50" i="75"/>
  <c r="AH50" i="80"/>
  <c r="AQ50" i="80" s="1"/>
  <c r="Y53" i="38"/>
  <c r="X53" i="38"/>
  <c r="AN49" i="28"/>
  <c r="AI49" i="28"/>
  <c r="AH51" i="36"/>
  <c r="AQ51" i="36" s="1"/>
  <c r="AE51" i="29"/>
  <c r="W52" i="29"/>
  <c r="AG51" i="29"/>
  <c r="AP51" i="29" s="1"/>
  <c r="AF51" i="29"/>
  <c r="AO51" i="29" s="1"/>
  <c r="Z51" i="36"/>
  <c r="AH50" i="91"/>
  <c r="AQ50" i="91" s="1"/>
  <c r="AR51" i="92"/>
  <c r="AN50" i="84"/>
  <c r="AI50" i="84"/>
  <c r="AH52" i="26"/>
  <c r="AQ52" i="26" s="1"/>
  <c r="AH51" i="94"/>
  <c r="AQ51" i="94" s="1"/>
  <c r="AH51" i="47"/>
  <c r="AQ51" i="47" s="1"/>
  <c r="X51" i="95"/>
  <c r="Y51" i="95"/>
  <c r="AR49" i="88"/>
  <c r="X52" i="27"/>
  <c r="Y52" i="27"/>
  <c r="AR50" i="94"/>
  <c r="Z51" i="40"/>
  <c r="AH52" i="92"/>
  <c r="AQ52" i="92" s="1"/>
  <c r="AE48" i="76"/>
  <c r="W49" i="76"/>
  <c r="AG48" i="76"/>
  <c r="AP48" i="76" s="1"/>
  <c r="AF48" i="76"/>
  <c r="AO48" i="76" s="1"/>
  <c r="AH50" i="88"/>
  <c r="AQ50" i="88" s="1"/>
  <c r="AH54" i="96"/>
  <c r="AQ54" i="96" s="1"/>
  <c r="AH50" i="44"/>
  <c r="AQ50" i="44" s="1"/>
  <c r="AH52" i="82"/>
  <c r="AQ52" i="82" s="1"/>
  <c r="W55" i="48"/>
  <c r="AG54" i="48"/>
  <c r="AP54" i="48" s="1"/>
  <c r="AF54" i="48"/>
  <c r="AO54" i="48" s="1"/>
  <c r="AE54" i="48"/>
  <c r="AF48" i="85"/>
  <c r="AO48" i="85" s="1"/>
  <c r="AE48" i="85"/>
  <c r="W49" i="85"/>
  <c r="AG48" i="85"/>
  <c r="AP48" i="85" s="1"/>
  <c r="X50" i="86"/>
  <c r="Z50" i="86" s="1"/>
  <c r="Y50" i="86"/>
  <c r="AE51" i="25"/>
  <c r="AG51" i="25"/>
  <c r="AP51" i="25" s="1"/>
  <c r="AF51" i="25"/>
  <c r="AO51" i="25" s="1"/>
  <c r="W52" i="25"/>
  <c r="AH51" i="81"/>
  <c r="AQ51" i="81" s="1"/>
  <c r="Z51" i="81"/>
  <c r="W51" i="91"/>
  <c r="AG50" i="91"/>
  <c r="AP50" i="91" s="1"/>
  <c r="AF50" i="91"/>
  <c r="AO50" i="91" s="1"/>
  <c r="AE50" i="91"/>
  <c r="AE51" i="39"/>
  <c r="W52" i="39"/>
  <c r="AG51" i="39"/>
  <c r="AP51" i="39" s="1"/>
  <c r="AF51" i="39"/>
  <c r="AO51" i="39" s="1"/>
  <c r="AF52" i="26"/>
  <c r="AO52" i="26" s="1"/>
  <c r="AE52" i="26"/>
  <c r="W53" i="26"/>
  <c r="AG52" i="26"/>
  <c r="AP52" i="26" s="1"/>
  <c r="AE51" i="94"/>
  <c r="W52" i="94"/>
  <c r="AF51" i="94"/>
  <c r="AO51" i="94" s="1"/>
  <c r="AG51" i="94"/>
  <c r="AP51" i="94" s="1"/>
  <c r="W52" i="47"/>
  <c r="AG51" i="47"/>
  <c r="AP51" i="47" s="1"/>
  <c r="AF51" i="47"/>
  <c r="AO51" i="47" s="1"/>
  <c r="AE51" i="47"/>
  <c r="AE52" i="46"/>
  <c r="W53" i="46"/>
  <c r="AF52" i="46"/>
  <c r="AO52" i="46" s="1"/>
  <c r="AG52" i="46"/>
  <c r="AP52" i="46" s="1"/>
  <c r="AR53" i="96"/>
  <c r="AR51" i="82"/>
  <c r="Z49" i="33"/>
  <c r="AH52" i="32"/>
  <c r="AQ52" i="32" s="1"/>
  <c r="AI50" i="31"/>
  <c r="AN50" i="31"/>
  <c r="AR51" i="46"/>
  <c r="X53" i="42"/>
  <c r="Y53" i="42"/>
  <c r="AE54" i="96"/>
  <c r="AG54" i="96"/>
  <c r="AP54" i="96" s="1"/>
  <c r="AF54" i="96"/>
  <c r="AO54" i="96" s="1"/>
  <c r="W55" i="96"/>
  <c r="AR53" i="48"/>
  <c r="AR50" i="36"/>
  <c r="Y50" i="78"/>
  <c r="X50" i="78"/>
  <c r="Z50" i="78" s="1"/>
  <c r="Y50" i="89"/>
  <c r="X50" i="89"/>
  <c r="Z50" i="44"/>
  <c r="AN48" i="73"/>
  <c r="AI48" i="73"/>
  <c r="Y50" i="34"/>
  <c r="X50" i="34"/>
  <c r="X52" i="79"/>
  <c r="Z52" i="79" s="1"/>
  <c r="Y52" i="79"/>
  <c r="AG52" i="32" l="1"/>
  <c r="AP52" i="32" s="1"/>
  <c r="W53" i="32"/>
  <c r="AE52" i="32"/>
  <c r="Z53" i="42"/>
  <c r="Z54" i="30"/>
  <c r="W51" i="80"/>
  <c r="AG50" i="88"/>
  <c r="AP50" i="88" s="1"/>
  <c r="AE50" i="80"/>
  <c r="Z52" i="27"/>
  <c r="AG52" i="27" s="1"/>
  <c r="AP52" i="27" s="1"/>
  <c r="AG50" i="80"/>
  <c r="AP50" i="80" s="1"/>
  <c r="Z51" i="95"/>
  <c r="AF51" i="95" s="1"/>
  <c r="AO51" i="95" s="1"/>
  <c r="Z49" i="73"/>
  <c r="AE49" i="73" s="1"/>
  <c r="AE50" i="78"/>
  <c r="W51" i="78"/>
  <c r="AG50" i="78"/>
  <c r="AP50" i="78" s="1"/>
  <c r="AF50" i="78"/>
  <c r="AO50" i="78" s="1"/>
  <c r="X49" i="85"/>
  <c r="Y49" i="85"/>
  <c r="W50" i="74"/>
  <c r="AG49" i="74"/>
  <c r="AP49" i="74" s="1"/>
  <c r="AF49" i="74"/>
  <c r="AO49" i="74" s="1"/>
  <c r="AE49" i="74"/>
  <c r="AF52" i="79"/>
  <c r="AO52" i="79" s="1"/>
  <c r="AE52" i="79"/>
  <c r="AG52" i="79"/>
  <c r="AP52" i="79" s="1"/>
  <c r="W53" i="79"/>
  <c r="X55" i="96"/>
  <c r="Y55" i="96"/>
  <c r="AR50" i="95"/>
  <c r="AH50" i="34"/>
  <c r="AQ50" i="34" s="1"/>
  <c r="AH50" i="89"/>
  <c r="AQ50" i="89" s="1"/>
  <c r="AN52" i="46"/>
  <c r="AI52" i="46"/>
  <c r="X53" i="26"/>
  <c r="Y53" i="26"/>
  <c r="Y52" i="39"/>
  <c r="X52" i="39"/>
  <c r="Z52" i="39" s="1"/>
  <c r="AN51" i="25"/>
  <c r="AI51" i="25"/>
  <c r="X55" i="48"/>
  <c r="Y55" i="48"/>
  <c r="Y49" i="76"/>
  <c r="X49" i="76"/>
  <c r="AH52" i="27"/>
  <c r="AQ52" i="27" s="1"/>
  <c r="AI51" i="29"/>
  <c r="AN51" i="29"/>
  <c r="AR49" i="28"/>
  <c r="X52" i="43"/>
  <c r="Y52" i="43"/>
  <c r="AR51" i="79"/>
  <c r="AR49" i="78"/>
  <c r="X51" i="90"/>
  <c r="Y51" i="90"/>
  <c r="Z51" i="90" s="1"/>
  <c r="W51" i="45"/>
  <c r="AG50" i="45"/>
  <c r="AP50" i="45" s="1"/>
  <c r="AF50" i="45"/>
  <c r="AO50" i="45" s="1"/>
  <c r="AE50" i="45"/>
  <c r="Y49" i="83"/>
  <c r="X49" i="83"/>
  <c r="AR49" i="86"/>
  <c r="AR49" i="37"/>
  <c r="X51" i="35"/>
  <c r="Z51" i="35" s="1"/>
  <c r="Y51" i="35"/>
  <c r="AR52" i="38"/>
  <c r="AI50" i="88"/>
  <c r="AN50" i="88"/>
  <c r="AH51" i="31"/>
  <c r="AQ51" i="31" s="1"/>
  <c r="Y53" i="32"/>
  <c r="X53" i="32"/>
  <c r="Y51" i="80"/>
  <c r="X51" i="80"/>
  <c r="W51" i="44"/>
  <c r="AG50" i="44"/>
  <c r="AP50" i="44" s="1"/>
  <c r="AF50" i="44"/>
  <c r="AO50" i="44" s="1"/>
  <c r="AE50" i="44"/>
  <c r="W54" i="42"/>
  <c r="AG53" i="42"/>
  <c r="AP53" i="42" s="1"/>
  <c r="AF53" i="42"/>
  <c r="AO53" i="42" s="1"/>
  <c r="AE53" i="42"/>
  <c r="W55" i="30"/>
  <c r="AG54" i="30"/>
  <c r="AP54" i="30" s="1"/>
  <c r="AF54" i="30"/>
  <c r="AO54" i="30" s="1"/>
  <c r="AE54" i="30"/>
  <c r="X53" i="82"/>
  <c r="Y53" i="82"/>
  <c r="Y53" i="92"/>
  <c r="X53" i="92"/>
  <c r="W52" i="36"/>
  <c r="AG51" i="36"/>
  <c r="AP51" i="36" s="1"/>
  <c r="AF51" i="36"/>
  <c r="AO51" i="36" s="1"/>
  <c r="AE51" i="36"/>
  <c r="AH51" i="77"/>
  <c r="AQ51" i="77" s="1"/>
  <c r="AH51" i="84"/>
  <c r="AQ51" i="84" s="1"/>
  <c r="AI48" i="83"/>
  <c r="AN48" i="83"/>
  <c r="AF49" i="87"/>
  <c r="AO49" i="87" s="1"/>
  <c r="AE49" i="87"/>
  <c r="W50" i="87"/>
  <c r="AG49" i="87"/>
  <c r="AP49" i="87" s="1"/>
  <c r="AN52" i="92"/>
  <c r="AI52" i="92"/>
  <c r="AI50" i="80"/>
  <c r="AN50" i="80"/>
  <c r="Y53" i="46"/>
  <c r="X53" i="46"/>
  <c r="AI51" i="47"/>
  <c r="AN51" i="47"/>
  <c r="X51" i="91"/>
  <c r="Y51" i="91"/>
  <c r="AI48" i="85"/>
  <c r="AN48" i="85"/>
  <c r="Z50" i="34"/>
  <c r="Z50" i="89"/>
  <c r="AN54" i="96"/>
  <c r="AI54" i="96"/>
  <c r="AI52" i="26"/>
  <c r="AN52" i="26"/>
  <c r="AI51" i="39"/>
  <c r="AN51" i="39"/>
  <c r="W52" i="81"/>
  <c r="AG51" i="81"/>
  <c r="AP51" i="81" s="1"/>
  <c r="AF51" i="81"/>
  <c r="AO51" i="81" s="1"/>
  <c r="AE51" i="81"/>
  <c r="AH50" i="86"/>
  <c r="AQ50" i="86" s="1"/>
  <c r="AI48" i="76"/>
  <c r="AN48" i="76"/>
  <c r="AE51" i="40"/>
  <c r="W52" i="40"/>
  <c r="AG51" i="40"/>
  <c r="AP51" i="40" s="1"/>
  <c r="AF51" i="40"/>
  <c r="AO51" i="40" s="1"/>
  <c r="AH53" i="38"/>
  <c r="AQ53" i="38" s="1"/>
  <c r="Z51" i="77"/>
  <c r="Z51" i="84"/>
  <c r="AN49" i="93"/>
  <c r="AI49" i="93"/>
  <c r="AH50" i="37"/>
  <c r="AQ50" i="37" s="1"/>
  <c r="AN50" i="90"/>
  <c r="AI50" i="90"/>
  <c r="AN52" i="82"/>
  <c r="AI52" i="82"/>
  <c r="Z51" i="31"/>
  <c r="AH51" i="95"/>
  <c r="AQ51" i="95" s="1"/>
  <c r="AR49" i="89"/>
  <c r="AH50" i="78"/>
  <c r="AQ50" i="78" s="1"/>
  <c r="AR50" i="31"/>
  <c r="AE49" i="33"/>
  <c r="W50" i="33"/>
  <c r="AG49" i="33"/>
  <c r="AP49" i="33" s="1"/>
  <c r="AF49" i="33"/>
  <c r="AO49" i="33" s="1"/>
  <c r="Y52" i="25"/>
  <c r="X52" i="25"/>
  <c r="AI54" i="48"/>
  <c r="AN54" i="48"/>
  <c r="AN51" i="43"/>
  <c r="AI51" i="43"/>
  <c r="AH50" i="28"/>
  <c r="AQ50" i="28" s="1"/>
  <c r="AR49" i="34"/>
  <c r="Z50" i="37"/>
  <c r="AI50" i="35"/>
  <c r="AN50" i="35"/>
  <c r="AH54" i="30"/>
  <c r="AQ54" i="30" s="1"/>
  <c r="Y51" i="88"/>
  <c r="X51" i="88"/>
  <c r="Z51" i="88" s="1"/>
  <c r="AI52" i="32"/>
  <c r="AN52" i="32"/>
  <c r="X50" i="93"/>
  <c r="Y50" i="93"/>
  <c r="AR52" i="42"/>
  <c r="AR48" i="73"/>
  <c r="Y52" i="94"/>
  <c r="X52" i="94"/>
  <c r="W51" i="86"/>
  <c r="AG50" i="86"/>
  <c r="AP50" i="86" s="1"/>
  <c r="AF50" i="86"/>
  <c r="AO50" i="86" s="1"/>
  <c r="AE50" i="86"/>
  <c r="AH52" i="79"/>
  <c r="AQ52" i="79" s="1"/>
  <c r="AH53" i="42"/>
  <c r="AQ53" i="42" s="1"/>
  <c r="Y52" i="47"/>
  <c r="X52" i="47"/>
  <c r="Z52" i="47" s="1"/>
  <c r="AN51" i="94"/>
  <c r="AI51" i="94"/>
  <c r="AN50" i="91"/>
  <c r="AI50" i="91"/>
  <c r="AR50" i="84"/>
  <c r="Y52" i="29"/>
  <c r="X52" i="29"/>
  <c r="Z53" i="38"/>
  <c r="W51" i="75"/>
  <c r="AG50" i="75"/>
  <c r="AP50" i="75" s="1"/>
  <c r="AF50" i="75"/>
  <c r="AO50" i="75" s="1"/>
  <c r="AE50" i="75"/>
  <c r="Z50" i="28"/>
  <c r="AR53" i="30"/>
  <c r="AH49" i="73"/>
  <c r="AQ49" i="73" s="1"/>
  <c r="W51" i="41"/>
  <c r="AG50" i="41"/>
  <c r="AP50" i="41" s="1"/>
  <c r="AF50" i="41"/>
  <c r="AO50" i="41" s="1"/>
  <c r="AE50" i="41"/>
  <c r="AR51" i="27"/>
  <c r="AR50" i="77"/>
  <c r="AF49" i="73" l="1"/>
  <c r="AO49" i="73" s="1"/>
  <c r="AG49" i="73"/>
  <c r="AP49" i="73" s="1"/>
  <c r="W53" i="27"/>
  <c r="AG51" i="95"/>
  <c r="AP51" i="95" s="1"/>
  <c r="Z52" i="25"/>
  <c r="W50" i="73"/>
  <c r="Z52" i="94"/>
  <c r="Z53" i="92"/>
  <c r="Z53" i="32"/>
  <c r="W52" i="95"/>
  <c r="AE52" i="27"/>
  <c r="AE51" i="95"/>
  <c r="Z50" i="93"/>
  <c r="AE50" i="93" s="1"/>
  <c r="AF52" i="27"/>
  <c r="AO52" i="27" s="1"/>
  <c r="Z53" i="46"/>
  <c r="AF53" i="46" s="1"/>
  <c r="AO53" i="46" s="1"/>
  <c r="Z51" i="91"/>
  <c r="AE51" i="91" s="1"/>
  <c r="Z49" i="83"/>
  <c r="Z55" i="48"/>
  <c r="W56" i="48" s="1"/>
  <c r="AE51" i="90"/>
  <c r="AG51" i="90"/>
  <c r="AP51" i="90" s="1"/>
  <c r="AF51" i="90"/>
  <c r="AO51" i="90" s="1"/>
  <c r="W52" i="90"/>
  <c r="W52" i="91"/>
  <c r="AG51" i="91"/>
  <c r="AP51" i="91" s="1"/>
  <c r="W53" i="47"/>
  <c r="AG52" i="47"/>
  <c r="AP52" i="47" s="1"/>
  <c r="AF52" i="47"/>
  <c r="AO52" i="47" s="1"/>
  <c r="AE52" i="47"/>
  <c r="AF50" i="93"/>
  <c r="AO50" i="93" s="1"/>
  <c r="AG50" i="93"/>
  <c r="AP50" i="93" s="1"/>
  <c r="W52" i="88"/>
  <c r="AG51" i="88"/>
  <c r="AP51" i="88" s="1"/>
  <c r="AF51" i="88"/>
  <c r="AO51" i="88" s="1"/>
  <c r="AE51" i="88"/>
  <c r="AG53" i="46"/>
  <c r="AP53" i="46" s="1"/>
  <c r="W50" i="83"/>
  <c r="AG49" i="83"/>
  <c r="AP49" i="83" s="1"/>
  <c r="AF49" i="83"/>
  <c r="AO49" i="83" s="1"/>
  <c r="AE49" i="83"/>
  <c r="AG52" i="94"/>
  <c r="AP52" i="94" s="1"/>
  <c r="AF52" i="94"/>
  <c r="AO52" i="94" s="1"/>
  <c r="W53" i="94"/>
  <c r="AE52" i="94"/>
  <c r="AR49" i="93"/>
  <c r="AF53" i="92"/>
  <c r="AO53" i="92" s="1"/>
  <c r="AE53" i="92"/>
  <c r="W54" i="92"/>
  <c r="AG53" i="92"/>
  <c r="AP53" i="92" s="1"/>
  <c r="W54" i="32"/>
  <c r="AG53" i="32"/>
  <c r="AP53" i="32" s="1"/>
  <c r="AF53" i="32"/>
  <c r="AO53" i="32" s="1"/>
  <c r="AE53" i="32"/>
  <c r="X51" i="78"/>
  <c r="Y51" i="78"/>
  <c r="Y53" i="27"/>
  <c r="X53" i="27"/>
  <c r="X51" i="75"/>
  <c r="Y51" i="75"/>
  <c r="AI50" i="86"/>
  <c r="AN50" i="86"/>
  <c r="AI51" i="40"/>
  <c r="AN51" i="40"/>
  <c r="AH51" i="91"/>
  <c r="AQ51" i="91" s="1"/>
  <c r="X50" i="87"/>
  <c r="Y50" i="87"/>
  <c r="Y55" i="30"/>
  <c r="X55" i="30"/>
  <c r="AH51" i="80"/>
  <c r="AQ51" i="80" s="1"/>
  <c r="AR50" i="88"/>
  <c r="AH55" i="96"/>
  <c r="AQ55" i="96" s="1"/>
  <c r="AI49" i="73"/>
  <c r="AN49" i="73"/>
  <c r="W53" i="25"/>
  <c r="AG52" i="25"/>
  <c r="AP52" i="25" s="1"/>
  <c r="AF52" i="25"/>
  <c r="AO52" i="25" s="1"/>
  <c r="AE52" i="25"/>
  <c r="W53" i="39"/>
  <c r="AG52" i="39"/>
  <c r="AP52" i="39" s="1"/>
  <c r="AF52" i="39"/>
  <c r="AO52" i="39" s="1"/>
  <c r="AE52" i="39"/>
  <c r="AF50" i="28"/>
  <c r="AO50" i="28" s="1"/>
  <c r="AE50" i="28"/>
  <c r="W51" i="28"/>
  <c r="AG50" i="28"/>
  <c r="AP50" i="28" s="1"/>
  <c r="AE53" i="38"/>
  <c r="W54" i="38"/>
  <c r="AG53" i="38"/>
  <c r="AP53" i="38" s="1"/>
  <c r="AF53" i="38"/>
  <c r="AO53" i="38" s="1"/>
  <c r="AR50" i="91"/>
  <c r="AH50" i="93"/>
  <c r="AQ50" i="93" s="1"/>
  <c r="AF51" i="31"/>
  <c r="AO51" i="31" s="1"/>
  <c r="AG51" i="31"/>
  <c r="AP51" i="31" s="1"/>
  <c r="AE51" i="31"/>
  <c r="W52" i="31"/>
  <c r="AF51" i="84"/>
  <c r="AO51" i="84" s="1"/>
  <c r="AE51" i="84"/>
  <c r="W52" i="84"/>
  <c r="AG51" i="84"/>
  <c r="AP51" i="84" s="1"/>
  <c r="AF50" i="89"/>
  <c r="AO50" i="89" s="1"/>
  <c r="AE50" i="89"/>
  <c r="W51" i="89"/>
  <c r="AG50" i="89"/>
  <c r="AP50" i="89" s="1"/>
  <c r="AH53" i="82"/>
  <c r="AQ53" i="82" s="1"/>
  <c r="AI50" i="44"/>
  <c r="AN50" i="44"/>
  <c r="AN50" i="45"/>
  <c r="AI50" i="45"/>
  <c r="AH51" i="90"/>
  <c r="AQ51" i="90" s="1"/>
  <c r="AR51" i="29"/>
  <c r="AH49" i="76"/>
  <c r="AQ49" i="76" s="1"/>
  <c r="AR51" i="25"/>
  <c r="AH53" i="26"/>
  <c r="AQ53" i="26" s="1"/>
  <c r="Z55" i="96"/>
  <c r="AI49" i="74"/>
  <c r="AN49" i="74"/>
  <c r="AH49" i="85"/>
  <c r="AQ49" i="85" s="1"/>
  <c r="AI50" i="78"/>
  <c r="AN50" i="78"/>
  <c r="X52" i="95"/>
  <c r="Y52" i="95"/>
  <c r="AH52" i="47"/>
  <c r="AQ52" i="47" s="1"/>
  <c r="AH55" i="48"/>
  <c r="AQ55" i="48" s="1"/>
  <c r="AN50" i="41"/>
  <c r="AI50" i="41"/>
  <c r="AH52" i="29"/>
  <c r="AQ52" i="29" s="1"/>
  <c r="AR50" i="35"/>
  <c r="AR54" i="48"/>
  <c r="Y50" i="33"/>
  <c r="X50" i="33"/>
  <c r="Z50" i="33" s="1"/>
  <c r="AR52" i="82"/>
  <c r="AE51" i="77"/>
  <c r="W52" i="77"/>
  <c r="AG51" i="77"/>
  <c r="AP51" i="77" s="1"/>
  <c r="AF51" i="77"/>
  <c r="AO51" i="77" s="1"/>
  <c r="AR48" i="76"/>
  <c r="AI51" i="81"/>
  <c r="AN51" i="81"/>
  <c r="AR51" i="39"/>
  <c r="W51" i="34"/>
  <c r="AG50" i="34"/>
  <c r="AP50" i="34" s="1"/>
  <c r="AF50" i="34"/>
  <c r="AO50" i="34" s="1"/>
  <c r="AE50" i="34"/>
  <c r="AR50" i="80"/>
  <c r="AI49" i="87"/>
  <c r="AN49" i="87"/>
  <c r="Y52" i="36"/>
  <c r="X52" i="36"/>
  <c r="Z53" i="82"/>
  <c r="AI53" i="42"/>
  <c r="AN53" i="42"/>
  <c r="Z51" i="80"/>
  <c r="AH52" i="43"/>
  <c r="AQ52" i="43" s="1"/>
  <c r="Z53" i="26"/>
  <c r="X53" i="79"/>
  <c r="Y53" i="79"/>
  <c r="Z49" i="85"/>
  <c r="AN52" i="27"/>
  <c r="AI52" i="27"/>
  <c r="AH52" i="94"/>
  <c r="AQ52" i="94" s="1"/>
  <c r="AH51" i="88"/>
  <c r="AQ51" i="88" s="1"/>
  <c r="AR51" i="43"/>
  <c r="X52" i="81"/>
  <c r="Y52" i="81"/>
  <c r="AH52" i="25"/>
  <c r="AQ52" i="25" s="1"/>
  <c r="AR51" i="47"/>
  <c r="AR52" i="92"/>
  <c r="AH53" i="92"/>
  <c r="AQ53" i="92" s="1"/>
  <c r="AI54" i="30"/>
  <c r="AN54" i="30"/>
  <c r="AH53" i="32"/>
  <c r="AQ53" i="32" s="1"/>
  <c r="Z52" i="43"/>
  <c r="Z49" i="76"/>
  <c r="AH52" i="39"/>
  <c r="AQ52" i="39" s="1"/>
  <c r="AR52" i="46"/>
  <c r="AI51" i="95"/>
  <c r="AN51" i="95"/>
  <c r="X51" i="41"/>
  <c r="Y51" i="41"/>
  <c r="AR54" i="96"/>
  <c r="AR48" i="83"/>
  <c r="AN51" i="36"/>
  <c r="AI51" i="36"/>
  <c r="X54" i="42"/>
  <c r="Y54" i="42"/>
  <c r="W52" i="35"/>
  <c r="AG51" i="35"/>
  <c r="AP51" i="35" s="1"/>
  <c r="AF51" i="35"/>
  <c r="AO51" i="35" s="1"/>
  <c r="AE51" i="35"/>
  <c r="Y51" i="45"/>
  <c r="X51" i="45"/>
  <c r="AI52" i="79"/>
  <c r="AN52" i="79"/>
  <c r="AN50" i="75"/>
  <c r="AI50" i="75"/>
  <c r="AR51" i="94"/>
  <c r="X51" i="86"/>
  <c r="Y51" i="86"/>
  <c r="AF50" i="37"/>
  <c r="AO50" i="37" s="1"/>
  <c r="AG50" i="37"/>
  <c r="AP50" i="37" s="1"/>
  <c r="AE50" i="37"/>
  <c r="W51" i="37"/>
  <c r="Z52" i="29"/>
  <c r="AR52" i="32"/>
  <c r="AI49" i="33"/>
  <c r="AN49" i="33"/>
  <c r="AR50" i="90"/>
  <c r="Y52" i="40"/>
  <c r="X52" i="40"/>
  <c r="AR52" i="26"/>
  <c r="AR48" i="85"/>
  <c r="AH53" i="46"/>
  <c r="AQ53" i="46" s="1"/>
  <c r="Y51" i="44"/>
  <c r="X51" i="44"/>
  <c r="Z51" i="44" s="1"/>
  <c r="AH51" i="35"/>
  <c r="AQ51" i="35" s="1"/>
  <c r="AH49" i="83"/>
  <c r="AQ49" i="83" s="1"/>
  <c r="Y50" i="74"/>
  <c r="X50" i="74"/>
  <c r="Y50" i="73"/>
  <c r="X50" i="73"/>
  <c r="Z50" i="73" s="1"/>
  <c r="AE53" i="46" l="1"/>
  <c r="Z52" i="40"/>
  <c r="Z51" i="45"/>
  <c r="W54" i="46"/>
  <c r="AF55" i="48"/>
  <c r="AO55" i="48" s="1"/>
  <c r="Z51" i="41"/>
  <c r="AF51" i="41" s="1"/>
  <c r="AO51" i="41" s="1"/>
  <c r="AF51" i="91"/>
  <c r="AO51" i="91" s="1"/>
  <c r="Z52" i="95"/>
  <c r="Z54" i="42"/>
  <c r="Z50" i="74"/>
  <c r="W51" i="93"/>
  <c r="Y51" i="93" s="1"/>
  <c r="AE55" i="48"/>
  <c r="Z51" i="86"/>
  <c r="AG51" i="86" s="1"/>
  <c r="AP51" i="86" s="1"/>
  <c r="AG55" i="48"/>
  <c r="AP55" i="48" s="1"/>
  <c r="W52" i="41"/>
  <c r="AG51" i="41"/>
  <c r="AP51" i="41" s="1"/>
  <c r="W52" i="86"/>
  <c r="Y51" i="37"/>
  <c r="X51" i="37"/>
  <c r="AN51" i="35"/>
  <c r="AI51" i="35"/>
  <c r="Y51" i="34"/>
  <c r="X51" i="34"/>
  <c r="AR50" i="78"/>
  <c r="X52" i="31"/>
  <c r="Y52" i="31"/>
  <c r="Y53" i="39"/>
  <c r="X53" i="39"/>
  <c r="AH50" i="74"/>
  <c r="AQ50" i="74" s="1"/>
  <c r="AI50" i="37"/>
  <c r="AN50" i="37"/>
  <c r="AR52" i="79"/>
  <c r="AR51" i="36"/>
  <c r="W50" i="76"/>
  <c r="AG49" i="76"/>
  <c r="AP49" i="76" s="1"/>
  <c r="AE49" i="76"/>
  <c r="AF49" i="76"/>
  <c r="AO49" i="76" s="1"/>
  <c r="AH52" i="81"/>
  <c r="AQ52" i="81" s="1"/>
  <c r="AH53" i="79"/>
  <c r="AQ53" i="79" s="1"/>
  <c r="AH52" i="36"/>
  <c r="AQ52" i="36" s="1"/>
  <c r="AR49" i="74"/>
  <c r="AR50" i="44"/>
  <c r="X52" i="84"/>
  <c r="Y52" i="84"/>
  <c r="AN51" i="31"/>
  <c r="AI51" i="31"/>
  <c r="X54" i="38"/>
  <c r="Y54" i="38"/>
  <c r="AI50" i="28"/>
  <c r="AN50" i="28"/>
  <c r="AH50" i="87"/>
  <c r="AQ50" i="87" s="1"/>
  <c r="AH51" i="75"/>
  <c r="AQ51" i="75" s="1"/>
  <c r="AH51" i="78"/>
  <c r="AQ51" i="78" s="1"/>
  <c r="X54" i="32"/>
  <c r="Y54" i="32"/>
  <c r="AI53" i="46"/>
  <c r="AN53" i="46"/>
  <c r="AN51" i="88"/>
  <c r="AI51" i="88"/>
  <c r="X56" i="48"/>
  <c r="Y56" i="48"/>
  <c r="Y52" i="90"/>
  <c r="X52" i="90"/>
  <c r="W51" i="73"/>
  <c r="AG50" i="73"/>
  <c r="AP50" i="73" s="1"/>
  <c r="AF50" i="73"/>
  <c r="AO50" i="73" s="1"/>
  <c r="AE50" i="73"/>
  <c r="AF54" i="42"/>
  <c r="AO54" i="42" s="1"/>
  <c r="W55" i="42"/>
  <c r="AG54" i="42"/>
  <c r="AP54" i="42" s="1"/>
  <c r="AE54" i="42"/>
  <c r="AN51" i="91"/>
  <c r="AI51" i="91"/>
  <c r="AH51" i="44"/>
  <c r="AQ51" i="44" s="1"/>
  <c r="AH52" i="40"/>
  <c r="AQ52" i="40" s="1"/>
  <c r="AR49" i="33"/>
  <c r="AH51" i="45"/>
  <c r="AQ51" i="45" s="1"/>
  <c r="AH51" i="41"/>
  <c r="AQ51" i="41" s="1"/>
  <c r="AF52" i="43"/>
  <c r="AO52" i="43" s="1"/>
  <c r="AE52" i="43"/>
  <c r="W53" i="43"/>
  <c r="AG52" i="43"/>
  <c r="AP52" i="43" s="1"/>
  <c r="Z52" i="81"/>
  <c r="Z53" i="79"/>
  <c r="AH50" i="33"/>
  <c r="AQ50" i="33" s="1"/>
  <c r="AR50" i="41"/>
  <c r="AG55" i="96"/>
  <c r="AP55" i="96" s="1"/>
  <c r="AF55" i="96"/>
  <c r="AO55" i="96" s="1"/>
  <c r="W56" i="96"/>
  <c r="AE55" i="96"/>
  <c r="AI52" i="25"/>
  <c r="AN52" i="25"/>
  <c r="AR49" i="73"/>
  <c r="Z50" i="87"/>
  <c r="Z51" i="75"/>
  <c r="Z51" i="78"/>
  <c r="AI49" i="83"/>
  <c r="AN49" i="83"/>
  <c r="Y54" i="46"/>
  <c r="X54" i="46"/>
  <c r="AI50" i="93"/>
  <c r="AN50" i="93"/>
  <c r="X53" i="47"/>
  <c r="Y53" i="47"/>
  <c r="AH51" i="86"/>
  <c r="AQ51" i="86" s="1"/>
  <c r="W51" i="74"/>
  <c r="AG50" i="74"/>
  <c r="AP50" i="74" s="1"/>
  <c r="AF50" i="74"/>
  <c r="AO50" i="74" s="1"/>
  <c r="AE50" i="74"/>
  <c r="X52" i="35"/>
  <c r="Y52" i="35"/>
  <c r="AR54" i="30"/>
  <c r="AR52" i="27"/>
  <c r="W54" i="26"/>
  <c r="AG53" i="26"/>
  <c r="AP53" i="26" s="1"/>
  <c r="AF53" i="26"/>
  <c r="AO53" i="26" s="1"/>
  <c r="AE53" i="26"/>
  <c r="W52" i="80"/>
  <c r="AG51" i="80"/>
  <c r="AP51" i="80" s="1"/>
  <c r="AF51" i="80"/>
  <c r="AO51" i="80" s="1"/>
  <c r="AE51" i="80"/>
  <c r="Z52" i="36"/>
  <c r="AN50" i="34"/>
  <c r="AI50" i="34"/>
  <c r="Y52" i="77"/>
  <c r="X52" i="77"/>
  <c r="AH52" i="95"/>
  <c r="AQ52" i="95" s="1"/>
  <c r="X51" i="89"/>
  <c r="Y51" i="89"/>
  <c r="AN51" i="84"/>
  <c r="AI51" i="84"/>
  <c r="AI53" i="38"/>
  <c r="AN53" i="38"/>
  <c r="AI52" i="39"/>
  <c r="AN52" i="39"/>
  <c r="AH55" i="30"/>
  <c r="AQ55" i="30" s="1"/>
  <c r="AR51" i="40"/>
  <c r="AH53" i="27"/>
  <c r="AQ53" i="27" s="1"/>
  <c r="Y54" i="92"/>
  <c r="X54" i="92"/>
  <c r="AI52" i="94"/>
  <c r="AN52" i="94"/>
  <c r="W52" i="44"/>
  <c r="AG51" i="44"/>
  <c r="AP51" i="44" s="1"/>
  <c r="AF51" i="44"/>
  <c r="AO51" i="44" s="1"/>
  <c r="AE51" i="44"/>
  <c r="W53" i="40"/>
  <c r="AG52" i="40"/>
  <c r="AP52" i="40" s="1"/>
  <c r="AF52" i="40"/>
  <c r="AO52" i="40" s="1"/>
  <c r="AE52" i="40"/>
  <c r="AR50" i="75"/>
  <c r="AE51" i="45"/>
  <c r="AG51" i="45"/>
  <c r="AP51" i="45" s="1"/>
  <c r="AF51" i="45"/>
  <c r="AO51" i="45" s="1"/>
  <c r="W52" i="45"/>
  <c r="AR51" i="81"/>
  <c r="W51" i="33"/>
  <c r="AG50" i="33"/>
  <c r="AP50" i="33" s="1"/>
  <c r="AF50" i="33"/>
  <c r="AO50" i="33" s="1"/>
  <c r="AE50" i="33"/>
  <c r="AF52" i="95"/>
  <c r="AO52" i="95" s="1"/>
  <c r="AG52" i="95"/>
  <c r="AP52" i="95" s="1"/>
  <c r="AE52" i="95"/>
  <c r="W53" i="95"/>
  <c r="AR50" i="45"/>
  <c r="AN50" i="89"/>
  <c r="AI50" i="89"/>
  <c r="AN53" i="32"/>
  <c r="AI53" i="32"/>
  <c r="Y53" i="94"/>
  <c r="X53" i="94"/>
  <c r="X52" i="88"/>
  <c r="Y52" i="88"/>
  <c r="AN55" i="48"/>
  <c r="AI55" i="48"/>
  <c r="X52" i="91"/>
  <c r="Y52" i="91"/>
  <c r="AI51" i="90"/>
  <c r="AN51" i="90"/>
  <c r="AE53" i="82"/>
  <c r="W54" i="82"/>
  <c r="AG53" i="82"/>
  <c r="AP53" i="82" s="1"/>
  <c r="AF53" i="82"/>
  <c r="AO53" i="82" s="1"/>
  <c r="AH50" i="73"/>
  <c r="AQ50" i="73" s="1"/>
  <c r="W53" i="29"/>
  <c r="AG52" i="29"/>
  <c r="AP52" i="29" s="1"/>
  <c r="AF52" i="29"/>
  <c r="AO52" i="29" s="1"/>
  <c r="AE52" i="29"/>
  <c r="AH54" i="42"/>
  <c r="AQ54" i="42" s="1"/>
  <c r="AR51" i="95"/>
  <c r="W50" i="85"/>
  <c r="AG49" i="85"/>
  <c r="AP49" i="85" s="1"/>
  <c r="AF49" i="85"/>
  <c r="AO49" i="85" s="1"/>
  <c r="AE49" i="85"/>
  <c r="AR53" i="42"/>
  <c r="AR49" i="87"/>
  <c r="AI51" i="77"/>
  <c r="AN51" i="77"/>
  <c r="X51" i="28"/>
  <c r="Y51" i="28"/>
  <c r="X53" i="25"/>
  <c r="Y53" i="25"/>
  <c r="Z55" i="30"/>
  <c r="AR50" i="86"/>
  <c r="Z53" i="27"/>
  <c r="AN53" i="92"/>
  <c r="AI53" i="92"/>
  <c r="X50" i="83"/>
  <c r="Y50" i="83"/>
  <c r="AN52" i="47"/>
  <c r="AI52" i="47"/>
  <c r="Z52" i="84" l="1"/>
  <c r="AE51" i="41"/>
  <c r="Z51" i="28"/>
  <c r="X51" i="93"/>
  <c r="Z51" i="34"/>
  <c r="AE51" i="34" s="1"/>
  <c r="Z54" i="32"/>
  <c r="Z53" i="39"/>
  <c r="Z51" i="37"/>
  <c r="AE51" i="86"/>
  <c r="Z53" i="25"/>
  <c r="W54" i="25" s="1"/>
  <c r="Z54" i="92"/>
  <c r="AF54" i="92" s="1"/>
  <c r="AO54" i="92" s="1"/>
  <c r="AF51" i="86"/>
  <c r="AO51" i="86" s="1"/>
  <c r="Z50" i="83"/>
  <c r="Z52" i="77"/>
  <c r="AF52" i="77" s="1"/>
  <c r="AO52" i="77" s="1"/>
  <c r="Z52" i="88"/>
  <c r="AG52" i="88" s="1"/>
  <c r="AP52" i="88" s="1"/>
  <c r="W53" i="77"/>
  <c r="AG52" i="77"/>
  <c r="AP52" i="77" s="1"/>
  <c r="AE52" i="88"/>
  <c r="AF51" i="37"/>
  <c r="AO51" i="37" s="1"/>
  <c r="AG51" i="37"/>
  <c r="AP51" i="37" s="1"/>
  <c r="AE51" i="37"/>
  <c r="W52" i="37"/>
  <c r="AF51" i="34"/>
  <c r="AO51" i="34" s="1"/>
  <c r="AG51" i="34"/>
  <c r="AP51" i="34" s="1"/>
  <c r="AG54" i="92"/>
  <c r="AP54" i="92" s="1"/>
  <c r="AE52" i="84"/>
  <c r="AG52" i="84"/>
  <c r="AP52" i="84" s="1"/>
  <c r="AF52" i="84"/>
  <c r="AO52" i="84" s="1"/>
  <c r="W53" i="84"/>
  <c r="W56" i="30"/>
  <c r="AG55" i="30"/>
  <c r="AP55" i="30" s="1"/>
  <c r="AF55" i="30"/>
  <c r="AO55" i="30" s="1"/>
  <c r="AE55" i="30"/>
  <c r="AI52" i="95"/>
  <c r="AN52" i="95"/>
  <c r="AR53" i="38"/>
  <c r="AN51" i="80"/>
  <c r="AI51" i="80"/>
  <c r="AR50" i="93"/>
  <c r="AI52" i="43"/>
  <c r="AN52" i="43"/>
  <c r="AR51" i="91"/>
  <c r="AH52" i="90"/>
  <c r="AQ52" i="90" s="1"/>
  <c r="AR51" i="88"/>
  <c r="AF54" i="32"/>
  <c r="AO54" i="32" s="1"/>
  <c r="AE54" i="32"/>
  <c r="W55" i="32"/>
  <c r="AG54" i="32"/>
  <c r="AP54" i="32" s="1"/>
  <c r="W54" i="39"/>
  <c r="AG53" i="39"/>
  <c r="AP53" i="39" s="1"/>
  <c r="AF53" i="39"/>
  <c r="AO53" i="39" s="1"/>
  <c r="AE53" i="39"/>
  <c r="AR53" i="92"/>
  <c r="AI49" i="85"/>
  <c r="AN49" i="85"/>
  <c r="AI52" i="29"/>
  <c r="AN52" i="29"/>
  <c r="Y54" i="82"/>
  <c r="X54" i="82"/>
  <c r="AH52" i="91"/>
  <c r="AQ52" i="91" s="1"/>
  <c r="AR50" i="89"/>
  <c r="Y51" i="33"/>
  <c r="X51" i="33"/>
  <c r="AR51" i="84"/>
  <c r="X54" i="26"/>
  <c r="Y54" i="26"/>
  <c r="AH54" i="46"/>
  <c r="AQ54" i="46" s="1"/>
  <c r="AF51" i="75"/>
  <c r="AO51" i="75" s="1"/>
  <c r="AE51" i="75"/>
  <c r="AG51" i="75"/>
  <c r="AP51" i="75" s="1"/>
  <c r="W52" i="75"/>
  <c r="AI55" i="96"/>
  <c r="AN55" i="96"/>
  <c r="W54" i="79"/>
  <c r="AG53" i="79"/>
  <c r="AP53" i="79" s="1"/>
  <c r="AF53" i="79"/>
  <c r="AO53" i="79" s="1"/>
  <c r="AE53" i="79"/>
  <c r="AI50" i="73"/>
  <c r="AN50" i="73"/>
  <c r="AH54" i="38"/>
  <c r="AQ54" i="38" s="1"/>
  <c r="AR50" i="37"/>
  <c r="AH51" i="93"/>
  <c r="AQ51" i="93" s="1"/>
  <c r="W52" i="28"/>
  <c r="AG51" i="28"/>
  <c r="AP51" i="28" s="1"/>
  <c r="AF51" i="28"/>
  <c r="AO51" i="28" s="1"/>
  <c r="AE51" i="28"/>
  <c r="AI52" i="40"/>
  <c r="AN52" i="40"/>
  <c r="W52" i="78"/>
  <c r="AG51" i="78"/>
  <c r="AP51" i="78" s="1"/>
  <c r="AF51" i="78"/>
  <c r="AO51" i="78" s="1"/>
  <c r="AE51" i="78"/>
  <c r="AH52" i="84"/>
  <c r="AQ52" i="84" s="1"/>
  <c r="Z52" i="91"/>
  <c r="AH53" i="94"/>
  <c r="AQ53" i="94" s="1"/>
  <c r="AR50" i="34"/>
  <c r="AH52" i="35"/>
  <c r="AQ52" i="35" s="1"/>
  <c r="X51" i="74"/>
  <c r="Y51" i="74"/>
  <c r="W51" i="87"/>
  <c r="AG50" i="87"/>
  <c r="AP50" i="87" s="1"/>
  <c r="AF50" i="87"/>
  <c r="AO50" i="87" s="1"/>
  <c r="AE50" i="87"/>
  <c r="X56" i="96"/>
  <c r="Y56" i="96"/>
  <c r="W53" i="81"/>
  <c r="AG52" i="81"/>
  <c r="AP52" i="81" s="1"/>
  <c r="AF52" i="81"/>
  <c r="AO52" i="81" s="1"/>
  <c r="AE52" i="81"/>
  <c r="AN54" i="42"/>
  <c r="AI54" i="42"/>
  <c r="Z52" i="90"/>
  <c r="Z54" i="38"/>
  <c r="AH52" i="31"/>
  <c r="AQ52" i="31" s="1"/>
  <c r="X52" i="41"/>
  <c r="Y52" i="41"/>
  <c r="W51" i="83"/>
  <c r="AG50" i="83"/>
  <c r="AP50" i="83" s="1"/>
  <c r="AF50" i="83"/>
  <c r="AO50" i="83" s="1"/>
  <c r="AE50" i="83"/>
  <c r="AN51" i="44"/>
  <c r="AI51" i="44"/>
  <c r="AH51" i="34"/>
  <c r="AQ51" i="34" s="1"/>
  <c r="AF53" i="27"/>
  <c r="AO53" i="27" s="1"/>
  <c r="AE53" i="27"/>
  <c r="W54" i="27"/>
  <c r="AG53" i="27"/>
  <c r="AP53" i="27" s="1"/>
  <c r="AI53" i="82"/>
  <c r="AN53" i="82"/>
  <c r="AR55" i="48"/>
  <c r="AI51" i="45"/>
  <c r="AN51" i="45"/>
  <c r="Y53" i="40"/>
  <c r="X53" i="40"/>
  <c r="Y52" i="44"/>
  <c r="X52" i="44"/>
  <c r="Y52" i="80"/>
  <c r="X52" i="80"/>
  <c r="Z52" i="35"/>
  <c r="AH53" i="47"/>
  <c r="AQ53" i="47" s="1"/>
  <c r="Z54" i="46"/>
  <c r="AR53" i="46"/>
  <c r="AR51" i="31"/>
  <c r="Z51" i="93"/>
  <c r="Z52" i="31"/>
  <c r="AR51" i="35"/>
  <c r="AN51" i="86"/>
  <c r="AI51" i="86"/>
  <c r="AH52" i="88"/>
  <c r="AQ52" i="88" s="1"/>
  <c r="AH54" i="92"/>
  <c r="AQ54" i="92" s="1"/>
  <c r="X52" i="86"/>
  <c r="Z52" i="86" s="1"/>
  <c r="Y52" i="86"/>
  <c r="X50" i="85"/>
  <c r="Y50" i="85"/>
  <c r="Y53" i="29"/>
  <c r="X53" i="29"/>
  <c r="Z53" i="94"/>
  <c r="AI50" i="33"/>
  <c r="AN50" i="33"/>
  <c r="AR52" i="39"/>
  <c r="AH51" i="89"/>
  <c r="AQ51" i="89" s="1"/>
  <c r="AF52" i="36"/>
  <c r="AO52" i="36" s="1"/>
  <c r="AE52" i="36"/>
  <c r="W53" i="36"/>
  <c r="AG52" i="36"/>
  <c r="AP52" i="36" s="1"/>
  <c r="AI53" i="26"/>
  <c r="AN53" i="26"/>
  <c r="Z53" i="47"/>
  <c r="X53" i="43"/>
  <c r="Y53" i="43"/>
  <c r="Y51" i="73"/>
  <c r="X51" i="73"/>
  <c r="Z51" i="73" s="1"/>
  <c r="AH56" i="48"/>
  <c r="AQ56" i="48" s="1"/>
  <c r="AI49" i="76"/>
  <c r="AN49" i="76"/>
  <c r="AH53" i="39"/>
  <c r="AQ53" i="39" s="1"/>
  <c r="AI51" i="41"/>
  <c r="AN51" i="41"/>
  <c r="AR52" i="25"/>
  <c r="Y50" i="76"/>
  <c r="X50" i="76"/>
  <c r="AR52" i="47"/>
  <c r="AH53" i="25"/>
  <c r="AQ53" i="25" s="1"/>
  <c r="AR51" i="77"/>
  <c r="AH50" i="83"/>
  <c r="AQ50" i="83" s="1"/>
  <c r="AH51" i="28"/>
  <c r="AQ51" i="28" s="1"/>
  <c r="AR51" i="90"/>
  <c r="AR53" i="32"/>
  <c r="Y53" i="95"/>
  <c r="X53" i="95"/>
  <c r="X52" i="45"/>
  <c r="Y52" i="45"/>
  <c r="AR52" i="94"/>
  <c r="Z51" i="89"/>
  <c r="AH52" i="77"/>
  <c r="AQ52" i="77" s="1"/>
  <c r="AN50" i="74"/>
  <c r="AI50" i="74"/>
  <c r="AR49" i="83"/>
  <c r="Y55" i="42"/>
  <c r="X55" i="42"/>
  <c r="Z56" i="48"/>
  <c r="AH54" i="32"/>
  <c r="AQ54" i="32" s="1"/>
  <c r="AR50" i="28"/>
  <c r="AH51" i="37"/>
  <c r="AQ51" i="37" s="1"/>
  <c r="W55" i="92" l="1"/>
  <c r="Z53" i="29"/>
  <c r="W52" i="34"/>
  <c r="Z51" i="33"/>
  <c r="W53" i="88"/>
  <c r="AE53" i="25"/>
  <c r="AF53" i="25"/>
  <c r="AO53" i="25" s="1"/>
  <c r="Z52" i="44"/>
  <c r="AF52" i="44" s="1"/>
  <c r="AO52" i="44" s="1"/>
  <c r="AF52" i="88"/>
  <c r="AO52" i="88" s="1"/>
  <c r="AE52" i="77"/>
  <c r="Z53" i="40"/>
  <c r="Z52" i="45"/>
  <c r="Z52" i="41"/>
  <c r="AE54" i="92"/>
  <c r="AG53" i="25"/>
  <c r="AP53" i="25" s="1"/>
  <c r="Z52" i="80"/>
  <c r="Z54" i="82"/>
  <c r="AF54" i="82" s="1"/>
  <c r="AO54" i="82" s="1"/>
  <c r="Z51" i="74"/>
  <c r="W52" i="74" s="1"/>
  <c r="Z50" i="85"/>
  <c r="W51" i="85" s="1"/>
  <c r="Z53" i="43"/>
  <c r="W54" i="43" s="1"/>
  <c r="Z53" i="95"/>
  <c r="W54" i="95" s="1"/>
  <c r="Z55" i="42"/>
  <c r="W56" i="42" s="1"/>
  <c r="AE53" i="43"/>
  <c r="W53" i="44"/>
  <c r="AG52" i="44"/>
  <c r="AP52" i="44" s="1"/>
  <c r="AG51" i="74"/>
  <c r="AP51" i="74" s="1"/>
  <c r="AF51" i="74"/>
  <c r="AO51" i="74" s="1"/>
  <c r="AG50" i="85"/>
  <c r="AP50" i="85" s="1"/>
  <c r="AF50" i="85"/>
  <c r="AO50" i="85" s="1"/>
  <c r="AE50" i="85"/>
  <c r="W55" i="38"/>
  <c r="AG54" i="38"/>
  <c r="AP54" i="38" s="1"/>
  <c r="AF54" i="38"/>
  <c r="AO54" i="38" s="1"/>
  <c r="AE54" i="38"/>
  <c r="AI54" i="92"/>
  <c r="AN54" i="92"/>
  <c r="AF52" i="35"/>
  <c r="AO52" i="35" s="1"/>
  <c r="AE52" i="35"/>
  <c r="W53" i="35"/>
  <c r="AG52" i="35"/>
  <c r="AP52" i="35" s="1"/>
  <c r="W53" i="90"/>
  <c r="AG52" i="90"/>
  <c r="AP52" i="90" s="1"/>
  <c r="AF52" i="90"/>
  <c r="AO52" i="90" s="1"/>
  <c r="AE52" i="90"/>
  <c r="X54" i="79"/>
  <c r="Y54" i="79"/>
  <c r="Y54" i="39"/>
  <c r="X54" i="39"/>
  <c r="AR52" i="95"/>
  <c r="Y53" i="84"/>
  <c r="X53" i="84"/>
  <c r="AI52" i="88"/>
  <c r="AN52" i="88"/>
  <c r="AI52" i="77"/>
  <c r="AN52" i="77"/>
  <c r="X54" i="27"/>
  <c r="Y54" i="27"/>
  <c r="AR49" i="85"/>
  <c r="X56" i="30"/>
  <c r="Y56" i="30"/>
  <c r="AN51" i="37"/>
  <c r="AI51" i="37"/>
  <c r="AH50" i="76"/>
  <c r="AQ50" i="76" s="1"/>
  <c r="AR51" i="41"/>
  <c r="W54" i="94"/>
  <c r="AG53" i="94"/>
  <c r="AP53" i="94" s="1"/>
  <c r="AF53" i="94"/>
  <c r="AO53" i="94" s="1"/>
  <c r="AE53" i="94"/>
  <c r="AF52" i="31"/>
  <c r="AO52" i="31" s="1"/>
  <c r="AG52" i="31"/>
  <c r="AP52" i="31" s="1"/>
  <c r="AE52" i="31"/>
  <c r="W53" i="31"/>
  <c r="W55" i="46"/>
  <c r="AG54" i="46"/>
  <c r="AP54" i="46" s="1"/>
  <c r="AF54" i="46"/>
  <c r="AO54" i="46" s="1"/>
  <c r="AE54" i="46"/>
  <c r="AR49" i="76"/>
  <c r="AH51" i="73"/>
  <c r="AQ51" i="73" s="1"/>
  <c r="AE53" i="47"/>
  <c r="W54" i="47"/>
  <c r="AG53" i="47"/>
  <c r="AP53" i="47" s="1"/>
  <c r="AF53" i="47"/>
  <c r="AO53" i="47" s="1"/>
  <c r="AI52" i="36"/>
  <c r="AN52" i="36"/>
  <c r="AH53" i="29"/>
  <c r="AQ53" i="29" s="1"/>
  <c r="W52" i="93"/>
  <c r="AG51" i="93"/>
  <c r="AP51" i="93" s="1"/>
  <c r="AF51" i="93"/>
  <c r="AO51" i="93" s="1"/>
  <c r="AE51" i="93"/>
  <c r="AH52" i="80"/>
  <c r="AQ52" i="80" s="1"/>
  <c r="AH53" i="40"/>
  <c r="AQ53" i="40" s="1"/>
  <c r="AI53" i="27"/>
  <c r="AN53" i="27"/>
  <c r="AR54" i="42"/>
  <c r="Y53" i="81"/>
  <c r="X53" i="81"/>
  <c r="Z53" i="81" s="1"/>
  <c r="AG52" i="91"/>
  <c r="AP52" i="91" s="1"/>
  <c r="AF52" i="91"/>
  <c r="AO52" i="91" s="1"/>
  <c r="W53" i="91"/>
  <c r="AE52" i="91"/>
  <c r="AI51" i="78"/>
  <c r="AN51" i="78"/>
  <c r="AR52" i="40"/>
  <c r="AI51" i="75"/>
  <c r="AN51" i="75"/>
  <c r="AH51" i="33"/>
  <c r="AQ51" i="33" s="1"/>
  <c r="AR51" i="80"/>
  <c r="AI51" i="34"/>
  <c r="AN51" i="34"/>
  <c r="AN53" i="25"/>
  <c r="AI53" i="25"/>
  <c r="AH51" i="74"/>
  <c r="AQ51" i="74" s="1"/>
  <c r="Y52" i="75"/>
  <c r="X52" i="75"/>
  <c r="Z52" i="75" s="1"/>
  <c r="AH54" i="82"/>
  <c r="AQ54" i="82" s="1"/>
  <c r="X52" i="34"/>
  <c r="Y52" i="34"/>
  <c r="AH52" i="45"/>
  <c r="AQ52" i="45" s="1"/>
  <c r="Z50" i="76"/>
  <c r="AH52" i="86"/>
  <c r="AQ52" i="86" s="1"/>
  <c r="AR51" i="86"/>
  <c r="AR51" i="44"/>
  <c r="X51" i="83"/>
  <c r="Y51" i="83"/>
  <c r="Y51" i="87"/>
  <c r="X51" i="87"/>
  <c r="AI51" i="28"/>
  <c r="AN51" i="28"/>
  <c r="AR50" i="73"/>
  <c r="X55" i="32"/>
  <c r="Y55" i="32"/>
  <c r="AN55" i="30"/>
  <c r="AI55" i="30"/>
  <c r="Y55" i="92"/>
  <c r="X55" i="92"/>
  <c r="AH53" i="43"/>
  <c r="AQ53" i="43" s="1"/>
  <c r="Y53" i="36"/>
  <c r="X53" i="36"/>
  <c r="AR50" i="33"/>
  <c r="AH50" i="85"/>
  <c r="AQ50" i="85" s="1"/>
  <c r="AR51" i="45"/>
  <c r="AN50" i="83"/>
  <c r="AI50" i="83"/>
  <c r="AI50" i="87"/>
  <c r="AN50" i="87"/>
  <c r="X52" i="28"/>
  <c r="Y52" i="28"/>
  <c r="Y54" i="25"/>
  <c r="X54" i="25"/>
  <c r="AE56" i="48"/>
  <c r="AG56" i="48"/>
  <c r="AP56" i="48" s="1"/>
  <c r="AF56" i="48"/>
  <c r="AO56" i="48" s="1"/>
  <c r="W57" i="48"/>
  <c r="AF52" i="45"/>
  <c r="AO52" i="45" s="1"/>
  <c r="W53" i="45"/>
  <c r="AE52" i="45"/>
  <c r="AG52" i="45"/>
  <c r="AP52" i="45" s="1"/>
  <c r="W52" i="73"/>
  <c r="AG51" i="73"/>
  <c r="AP51" i="73" s="1"/>
  <c r="AF51" i="73"/>
  <c r="AO51" i="73" s="1"/>
  <c r="AE51" i="73"/>
  <c r="W54" i="29"/>
  <c r="AG53" i="29"/>
  <c r="AP53" i="29" s="1"/>
  <c r="AF53" i="29"/>
  <c r="AO53" i="29" s="1"/>
  <c r="AE53" i="29"/>
  <c r="AE52" i="86"/>
  <c r="AF52" i="86"/>
  <c r="AO52" i="86" s="1"/>
  <c r="AG52" i="86"/>
  <c r="AP52" i="86" s="1"/>
  <c r="W53" i="86"/>
  <c r="AE52" i="80"/>
  <c r="AG52" i="80"/>
  <c r="AP52" i="80" s="1"/>
  <c r="AF52" i="80"/>
  <c r="AO52" i="80" s="1"/>
  <c r="W53" i="80"/>
  <c r="W54" i="40"/>
  <c r="AG53" i="40"/>
  <c r="AP53" i="40" s="1"/>
  <c r="AF53" i="40"/>
  <c r="AO53" i="40" s="1"/>
  <c r="AE53" i="40"/>
  <c r="AR53" i="82"/>
  <c r="AH56" i="96"/>
  <c r="AQ56" i="96" s="1"/>
  <c r="AI53" i="79"/>
  <c r="AN53" i="79"/>
  <c r="AR55" i="96"/>
  <c r="AH54" i="26"/>
  <c r="AQ54" i="26" s="1"/>
  <c r="W52" i="33"/>
  <c r="AG51" i="33"/>
  <c r="AP51" i="33" s="1"/>
  <c r="AF51" i="33"/>
  <c r="AO51" i="33" s="1"/>
  <c r="AE51" i="33"/>
  <c r="AR52" i="29"/>
  <c r="AN53" i="39"/>
  <c r="AI53" i="39"/>
  <c r="AI52" i="84"/>
  <c r="AN52" i="84"/>
  <c r="Y53" i="77"/>
  <c r="X53" i="77"/>
  <c r="W53" i="41"/>
  <c r="AG52" i="41"/>
  <c r="AP52" i="41" s="1"/>
  <c r="AF52" i="41"/>
  <c r="AO52" i="41" s="1"/>
  <c r="AE52" i="41"/>
  <c r="AR50" i="74"/>
  <c r="AR53" i="26"/>
  <c r="AH55" i="42"/>
  <c r="AQ55" i="42" s="1"/>
  <c r="W52" i="89"/>
  <c r="AG51" i="89"/>
  <c r="AP51" i="89" s="1"/>
  <c r="AF51" i="89"/>
  <c r="AO51" i="89" s="1"/>
  <c r="AE51" i="89"/>
  <c r="AH53" i="95"/>
  <c r="AQ53" i="95" s="1"/>
  <c r="AH52" i="44"/>
  <c r="AQ52" i="44" s="1"/>
  <c r="AH52" i="41"/>
  <c r="AQ52" i="41" s="1"/>
  <c r="AN52" i="81"/>
  <c r="AI52" i="81"/>
  <c r="Z56" i="96"/>
  <c r="X52" i="78"/>
  <c r="Y52" i="78"/>
  <c r="Z54" i="26"/>
  <c r="AI54" i="32"/>
  <c r="AN54" i="32"/>
  <c r="AR52" i="43"/>
  <c r="X52" i="37"/>
  <c r="Y52" i="37"/>
  <c r="Y53" i="88"/>
  <c r="X53" i="88"/>
  <c r="AE51" i="74" l="1"/>
  <c r="AG54" i="82"/>
  <c r="AP54" i="82" s="1"/>
  <c r="Z55" i="32"/>
  <c r="W55" i="82"/>
  <c r="Z55" i="92"/>
  <c r="W56" i="92" s="1"/>
  <c r="AE52" i="44"/>
  <c r="Z53" i="88"/>
  <c r="AE55" i="42"/>
  <c r="Z54" i="39"/>
  <c r="AG54" i="39" s="1"/>
  <c r="AP54" i="39" s="1"/>
  <c r="AF55" i="42"/>
  <c r="AO55" i="42" s="1"/>
  <c r="AE54" i="82"/>
  <c r="Z51" i="87"/>
  <c r="AG51" i="87" s="1"/>
  <c r="AP51" i="87" s="1"/>
  <c r="Z54" i="25"/>
  <c r="W55" i="25" s="1"/>
  <c r="AE53" i="95"/>
  <c r="AF53" i="95"/>
  <c r="AO53" i="95" s="1"/>
  <c r="AF53" i="43"/>
  <c r="AO53" i="43" s="1"/>
  <c r="Z52" i="28"/>
  <c r="AF52" i="28" s="1"/>
  <c r="AO52" i="28" s="1"/>
  <c r="AG55" i="42"/>
  <c r="AP55" i="42" s="1"/>
  <c r="AG53" i="95"/>
  <c r="AP53" i="95" s="1"/>
  <c r="AG53" i="43"/>
  <c r="AP53" i="43" s="1"/>
  <c r="Z52" i="78"/>
  <c r="W53" i="78" s="1"/>
  <c r="W54" i="88"/>
  <c r="AG53" i="88"/>
  <c r="AP53" i="88" s="1"/>
  <c r="AF53" i="88"/>
  <c r="AO53" i="88" s="1"/>
  <c r="AE53" i="88"/>
  <c r="AE51" i="87"/>
  <c r="AE54" i="25"/>
  <c r="AG54" i="25"/>
  <c r="AP54" i="25" s="1"/>
  <c r="AF54" i="25"/>
  <c r="AO54" i="25" s="1"/>
  <c r="AF55" i="92"/>
  <c r="AO55" i="92" s="1"/>
  <c r="AE55" i="92"/>
  <c r="AE54" i="39"/>
  <c r="W55" i="39"/>
  <c r="AE52" i="78"/>
  <c r="W53" i="28"/>
  <c r="X52" i="89"/>
  <c r="Y52" i="89"/>
  <c r="AN51" i="73"/>
  <c r="AI51" i="73"/>
  <c r="X53" i="45"/>
  <c r="Y53" i="45"/>
  <c r="AR52" i="77"/>
  <c r="AH54" i="79"/>
  <c r="AQ54" i="79" s="1"/>
  <c r="X53" i="90"/>
  <c r="Y53" i="90"/>
  <c r="X53" i="41"/>
  <c r="Z53" i="41" s="1"/>
  <c r="Y53" i="41"/>
  <c r="AR52" i="84"/>
  <c r="AN51" i="33"/>
  <c r="AI51" i="33"/>
  <c r="AR53" i="79"/>
  <c r="Y54" i="40"/>
  <c r="X54" i="40"/>
  <c r="X53" i="86"/>
  <c r="Y53" i="86"/>
  <c r="AN53" i="29"/>
  <c r="AI53" i="29"/>
  <c r="AI56" i="48"/>
  <c r="AN56" i="48"/>
  <c r="AI53" i="47"/>
  <c r="AN53" i="47"/>
  <c r="Y55" i="46"/>
  <c r="X55" i="46"/>
  <c r="AN53" i="94"/>
  <c r="AI53" i="94"/>
  <c r="AR51" i="37"/>
  <c r="Z54" i="79"/>
  <c r="AR54" i="92"/>
  <c r="X56" i="42"/>
  <c r="Y56" i="42"/>
  <c r="AI53" i="43"/>
  <c r="AN53" i="43"/>
  <c r="AH52" i="78"/>
  <c r="AQ52" i="78" s="1"/>
  <c r="AI52" i="80"/>
  <c r="AN52" i="80"/>
  <c r="AF53" i="81"/>
  <c r="AO53" i="81" s="1"/>
  <c r="AE53" i="81"/>
  <c r="W54" i="81"/>
  <c r="AG53" i="81"/>
  <c r="AP53" i="81" s="1"/>
  <c r="Y52" i="93"/>
  <c r="X52" i="93"/>
  <c r="Z52" i="93" s="1"/>
  <c r="Y52" i="74"/>
  <c r="X52" i="74"/>
  <c r="X55" i="82"/>
  <c r="Y55" i="82"/>
  <c r="W57" i="96"/>
  <c r="AG56" i="96"/>
  <c r="AP56" i="96" s="1"/>
  <c r="AF56" i="96"/>
  <c r="AO56" i="96" s="1"/>
  <c r="AE56" i="96"/>
  <c r="AI51" i="89"/>
  <c r="AN51" i="89"/>
  <c r="AR53" i="39"/>
  <c r="AH54" i="25"/>
  <c r="AQ54" i="25" s="1"/>
  <c r="AR55" i="30"/>
  <c r="W51" i="76"/>
  <c r="AG50" i="76"/>
  <c r="AP50" i="76" s="1"/>
  <c r="AF50" i="76"/>
  <c r="AO50" i="76" s="1"/>
  <c r="AE50" i="76"/>
  <c r="AR52" i="36"/>
  <c r="AR52" i="88"/>
  <c r="AH54" i="39"/>
  <c r="AQ54" i="39" s="1"/>
  <c r="AN52" i="90"/>
  <c r="AI52" i="90"/>
  <c r="X53" i="35"/>
  <c r="Y53" i="35"/>
  <c r="AI54" i="38"/>
  <c r="AN54" i="38"/>
  <c r="AN50" i="85"/>
  <c r="AI50" i="85"/>
  <c r="AN55" i="42"/>
  <c r="AI55" i="42"/>
  <c r="Y54" i="95"/>
  <c r="X54" i="95"/>
  <c r="AR54" i="32"/>
  <c r="AR52" i="81"/>
  <c r="AH53" i="77"/>
  <c r="AQ53" i="77" s="1"/>
  <c r="Y53" i="80"/>
  <c r="X53" i="80"/>
  <c r="Y52" i="73"/>
  <c r="X52" i="73"/>
  <c r="Y57" i="48"/>
  <c r="X57" i="48"/>
  <c r="AR50" i="87"/>
  <c r="AH53" i="36"/>
  <c r="AQ53" i="36" s="1"/>
  <c r="AH51" i="83"/>
  <c r="AQ51" i="83" s="1"/>
  <c r="AH52" i="34"/>
  <c r="AQ52" i="34" s="1"/>
  <c r="AR51" i="34"/>
  <c r="AI51" i="93"/>
  <c r="AN51" i="93"/>
  <c r="AN54" i="46"/>
  <c r="AI54" i="46"/>
  <c r="X53" i="31"/>
  <c r="Y53" i="31"/>
  <c r="AH54" i="27"/>
  <c r="AQ54" i="27" s="1"/>
  <c r="AH53" i="84"/>
  <c r="AQ53" i="84" s="1"/>
  <c r="AI54" i="82"/>
  <c r="AN54" i="82"/>
  <c r="X53" i="44"/>
  <c r="Y53" i="44"/>
  <c r="AI52" i="41"/>
  <c r="AN52" i="41"/>
  <c r="Y52" i="33"/>
  <c r="X52" i="33"/>
  <c r="AN53" i="40"/>
  <c r="AI53" i="40"/>
  <c r="Y54" i="29"/>
  <c r="X54" i="29"/>
  <c r="AR50" i="83"/>
  <c r="AR51" i="28"/>
  <c r="Z51" i="83"/>
  <c r="Z52" i="34"/>
  <c r="AH52" i="75"/>
  <c r="AQ52" i="75" s="1"/>
  <c r="AR51" i="78"/>
  <c r="AH53" i="81"/>
  <c r="AQ53" i="81" s="1"/>
  <c r="AR53" i="27"/>
  <c r="AI52" i="31"/>
  <c r="AN52" i="31"/>
  <c r="AH56" i="30"/>
  <c r="AQ56" i="30" s="1"/>
  <c r="Z54" i="27"/>
  <c r="AI52" i="35"/>
  <c r="AN52" i="35"/>
  <c r="AI51" i="74"/>
  <c r="AN51" i="74"/>
  <c r="X54" i="43"/>
  <c r="Y54" i="43"/>
  <c r="AH53" i="88"/>
  <c r="AQ53" i="88" s="1"/>
  <c r="AH52" i="28"/>
  <c r="AQ52" i="28" s="1"/>
  <c r="W56" i="32"/>
  <c r="AG55" i="32"/>
  <c r="AP55" i="32" s="1"/>
  <c r="AF55" i="32"/>
  <c r="AO55" i="32" s="1"/>
  <c r="AE55" i="32"/>
  <c r="AF52" i="75"/>
  <c r="AO52" i="75" s="1"/>
  <c r="W53" i="75"/>
  <c r="AE52" i="75"/>
  <c r="AG52" i="75"/>
  <c r="AP52" i="75" s="1"/>
  <c r="AR53" i="25"/>
  <c r="AR51" i="75"/>
  <c r="X53" i="91"/>
  <c r="Y53" i="91"/>
  <c r="AH52" i="37"/>
  <c r="AQ52" i="37" s="1"/>
  <c r="W55" i="26"/>
  <c r="AG54" i="26"/>
  <c r="AP54" i="26" s="1"/>
  <c r="AF54" i="26"/>
  <c r="AO54" i="26" s="1"/>
  <c r="AE54" i="26"/>
  <c r="Z52" i="37"/>
  <c r="Z53" i="77"/>
  <c r="AI52" i="86"/>
  <c r="AN52" i="86"/>
  <c r="AI52" i="45"/>
  <c r="AN52" i="45"/>
  <c r="Z53" i="36"/>
  <c r="AH55" i="92"/>
  <c r="AQ55" i="92" s="1"/>
  <c r="AH55" i="32"/>
  <c r="AQ55" i="32" s="1"/>
  <c r="AH51" i="87"/>
  <c r="AQ51" i="87" s="1"/>
  <c r="AI52" i="91"/>
  <c r="AN52" i="91"/>
  <c r="X54" i="47"/>
  <c r="Y54" i="47"/>
  <c r="Z54" i="47" s="1"/>
  <c r="X54" i="94"/>
  <c r="Y54" i="94"/>
  <c r="Z56" i="30"/>
  <c r="Z53" i="84"/>
  <c r="Y55" i="38"/>
  <c r="X55" i="38"/>
  <c r="Z55" i="38" s="1"/>
  <c r="Y51" i="85"/>
  <c r="X51" i="85"/>
  <c r="AN53" i="95"/>
  <c r="AI53" i="95"/>
  <c r="AI52" i="44"/>
  <c r="AN52" i="44"/>
  <c r="AF52" i="78" l="1"/>
  <c r="AO52" i="78" s="1"/>
  <c r="AG55" i="92"/>
  <c r="AP55" i="92" s="1"/>
  <c r="W52" i="87"/>
  <c r="Z53" i="91"/>
  <c r="Z51" i="85"/>
  <c r="AF54" i="39"/>
  <c r="AO54" i="39" s="1"/>
  <c r="Z53" i="44"/>
  <c r="AG52" i="28"/>
  <c r="AP52" i="28" s="1"/>
  <c r="Z54" i="43"/>
  <c r="AG54" i="43" s="1"/>
  <c r="AP54" i="43" s="1"/>
  <c r="Z56" i="42"/>
  <c r="Z52" i="33"/>
  <c r="Z55" i="82"/>
  <c r="Z53" i="86"/>
  <c r="Z52" i="89"/>
  <c r="AF51" i="87"/>
  <c r="AO51" i="87" s="1"/>
  <c r="Z54" i="40"/>
  <c r="AE54" i="40" s="1"/>
  <c r="Z52" i="73"/>
  <c r="AE52" i="73" s="1"/>
  <c r="Z53" i="45"/>
  <c r="AG53" i="45" s="1"/>
  <c r="AP53" i="45" s="1"/>
  <c r="AE52" i="28"/>
  <c r="AG52" i="78"/>
  <c r="AP52" i="78" s="1"/>
  <c r="Z54" i="29"/>
  <c r="W55" i="29" s="1"/>
  <c r="AF52" i="73"/>
  <c r="AO52" i="73" s="1"/>
  <c r="W55" i="43"/>
  <c r="AF54" i="43"/>
  <c r="AO54" i="43" s="1"/>
  <c r="AE54" i="43"/>
  <c r="W55" i="40"/>
  <c r="AG54" i="40"/>
  <c r="AP54" i="40" s="1"/>
  <c r="AF54" i="40"/>
  <c r="AO54" i="40" s="1"/>
  <c r="W56" i="38"/>
  <c r="AG55" i="38"/>
  <c r="AP55" i="38" s="1"/>
  <c r="AF55" i="38"/>
  <c r="AO55" i="38" s="1"/>
  <c r="AE55" i="38"/>
  <c r="W55" i="47"/>
  <c r="AG54" i="47"/>
  <c r="AP54" i="47" s="1"/>
  <c r="AF54" i="47"/>
  <c r="AO54" i="47" s="1"/>
  <c r="AE54" i="47"/>
  <c r="AH53" i="35"/>
  <c r="AQ53" i="35" s="1"/>
  <c r="AN56" i="96"/>
  <c r="AI56" i="96"/>
  <c r="W55" i="27"/>
  <c r="AG54" i="27"/>
  <c r="AP54" i="27" s="1"/>
  <c r="AF54" i="27"/>
  <c r="AO54" i="27" s="1"/>
  <c r="AE54" i="27"/>
  <c r="AH53" i="31"/>
  <c r="AQ53" i="31" s="1"/>
  <c r="AR50" i="85"/>
  <c r="Z53" i="35"/>
  <c r="AH52" i="74"/>
  <c r="AQ52" i="74" s="1"/>
  <c r="AR52" i="80"/>
  <c r="AH55" i="46"/>
  <c r="AQ55" i="46" s="1"/>
  <c r="AN52" i="78"/>
  <c r="AI52" i="78"/>
  <c r="Y55" i="39"/>
  <c r="X55" i="39"/>
  <c r="AN54" i="25"/>
  <c r="AI54" i="25"/>
  <c r="AI53" i="88"/>
  <c r="AN53" i="88"/>
  <c r="AH54" i="94"/>
  <c r="AQ54" i="94" s="1"/>
  <c r="Z54" i="94"/>
  <c r="AR54" i="82"/>
  <c r="AR52" i="86"/>
  <c r="AR52" i="31"/>
  <c r="AR53" i="40"/>
  <c r="AR52" i="41"/>
  <c r="Z53" i="31"/>
  <c r="AH57" i="48"/>
  <c r="AQ57" i="48" s="1"/>
  <c r="AH53" i="80"/>
  <c r="AQ53" i="80" s="1"/>
  <c r="AH54" i="95"/>
  <c r="AQ54" i="95" s="1"/>
  <c r="AR52" i="90"/>
  <c r="AN50" i="76"/>
  <c r="AI50" i="76"/>
  <c r="X54" i="81"/>
  <c r="Y54" i="81"/>
  <c r="AR53" i="43"/>
  <c r="W55" i="79"/>
  <c r="AG54" i="79"/>
  <c r="AP54" i="79" s="1"/>
  <c r="AF54" i="79"/>
  <c r="AO54" i="79" s="1"/>
  <c r="AE54" i="79"/>
  <c r="AR53" i="29"/>
  <c r="AH53" i="90"/>
  <c r="AQ53" i="90" s="1"/>
  <c r="AR51" i="73"/>
  <c r="AN52" i="28"/>
  <c r="AI52" i="28"/>
  <c r="X56" i="92"/>
  <c r="Y56" i="92"/>
  <c r="Z56" i="92" s="1"/>
  <c r="AR52" i="45"/>
  <c r="X53" i="75"/>
  <c r="Y53" i="75"/>
  <c r="AR52" i="35"/>
  <c r="AE52" i="33"/>
  <c r="W53" i="33"/>
  <c r="AG52" i="33"/>
  <c r="AP52" i="33" s="1"/>
  <c r="AF52" i="33"/>
  <c r="AO52" i="33" s="1"/>
  <c r="AR51" i="93"/>
  <c r="W53" i="93"/>
  <c r="AG52" i="93"/>
  <c r="AP52" i="93" s="1"/>
  <c r="AF52" i="93"/>
  <c r="AO52" i="93" s="1"/>
  <c r="AE52" i="93"/>
  <c r="W54" i="41"/>
  <c r="AG53" i="41"/>
  <c r="AP53" i="41" s="1"/>
  <c r="AF53" i="41"/>
  <c r="AO53" i="41" s="1"/>
  <c r="AE53" i="41"/>
  <c r="AR56" i="48"/>
  <c r="AH51" i="85"/>
  <c r="AQ51" i="85" s="1"/>
  <c r="W54" i="84"/>
  <c r="AG53" i="84"/>
  <c r="AP53" i="84" s="1"/>
  <c r="AF53" i="84"/>
  <c r="AO53" i="84" s="1"/>
  <c r="AE53" i="84"/>
  <c r="AH54" i="47"/>
  <c r="AQ54" i="47" s="1"/>
  <c r="W54" i="77"/>
  <c r="AG53" i="77"/>
  <c r="AP53" i="77" s="1"/>
  <c r="AF53" i="77"/>
  <c r="AO53" i="77" s="1"/>
  <c r="AE53" i="77"/>
  <c r="X55" i="26"/>
  <c r="Y55" i="26"/>
  <c r="AI55" i="32"/>
  <c r="AN55" i="32"/>
  <c r="AR54" i="46"/>
  <c r="X57" i="96"/>
  <c r="Y57" i="96"/>
  <c r="Z52" i="74"/>
  <c r="Z55" i="46"/>
  <c r="Z53" i="90"/>
  <c r="AI54" i="39"/>
  <c r="AN54" i="39"/>
  <c r="AN51" i="87"/>
  <c r="AI51" i="87"/>
  <c r="AR52" i="44"/>
  <c r="AH55" i="38"/>
  <c r="AQ55" i="38" s="1"/>
  <c r="AR52" i="91"/>
  <c r="AN54" i="26"/>
  <c r="AI54" i="26"/>
  <c r="AF52" i="89"/>
  <c r="AO52" i="89" s="1"/>
  <c r="AE52" i="89"/>
  <c r="W53" i="89"/>
  <c r="AG52" i="89"/>
  <c r="AP52" i="89" s="1"/>
  <c r="X52" i="87"/>
  <c r="Y52" i="87"/>
  <c r="AH54" i="43"/>
  <c r="AQ54" i="43" s="1"/>
  <c r="AH54" i="40"/>
  <c r="AQ54" i="40" s="1"/>
  <c r="AF56" i="30"/>
  <c r="AO56" i="30" s="1"/>
  <c r="AE56" i="30"/>
  <c r="W57" i="30"/>
  <c r="AG56" i="30"/>
  <c r="AP56" i="30" s="1"/>
  <c r="W54" i="36"/>
  <c r="AG53" i="36"/>
  <c r="AP53" i="36" s="1"/>
  <c r="AF53" i="36"/>
  <c r="AO53" i="36" s="1"/>
  <c r="AE53" i="36"/>
  <c r="AG52" i="37"/>
  <c r="AP52" i="37" s="1"/>
  <c r="AF52" i="37"/>
  <c r="AO52" i="37" s="1"/>
  <c r="W53" i="37"/>
  <c r="AE52" i="37"/>
  <c r="AH53" i="91"/>
  <c r="AQ53" i="91" s="1"/>
  <c r="AR51" i="74"/>
  <c r="AH52" i="33"/>
  <c r="AQ52" i="33" s="1"/>
  <c r="AH53" i="44"/>
  <c r="AQ53" i="44" s="1"/>
  <c r="Z57" i="48"/>
  <c r="Z53" i="80"/>
  <c r="Z54" i="95"/>
  <c r="AR54" i="38"/>
  <c r="AR51" i="89"/>
  <c r="AH52" i="93"/>
  <c r="AQ52" i="93" s="1"/>
  <c r="AI53" i="81"/>
  <c r="AN53" i="81"/>
  <c r="AH56" i="42"/>
  <c r="AQ56" i="42" s="1"/>
  <c r="Y53" i="78"/>
  <c r="X53" i="78"/>
  <c r="AN55" i="92"/>
  <c r="AI55" i="92"/>
  <c r="X55" i="25"/>
  <c r="Y55" i="25"/>
  <c r="Z55" i="25" s="1"/>
  <c r="X54" i="88"/>
  <c r="Y54" i="88"/>
  <c r="X56" i="32"/>
  <c r="Y56" i="32"/>
  <c r="AE51" i="83"/>
  <c r="W52" i="83"/>
  <c r="AG51" i="83"/>
  <c r="AP51" i="83" s="1"/>
  <c r="AF51" i="83"/>
  <c r="AO51" i="83" s="1"/>
  <c r="W56" i="82"/>
  <c r="AG55" i="82"/>
  <c r="AP55" i="82" s="1"/>
  <c r="AF55" i="82"/>
  <c r="AO55" i="82" s="1"/>
  <c r="AE55" i="82"/>
  <c r="W54" i="86"/>
  <c r="AG53" i="86"/>
  <c r="AP53" i="86" s="1"/>
  <c r="AF53" i="86"/>
  <c r="AO53" i="86" s="1"/>
  <c r="AE53" i="86"/>
  <c r="AR51" i="33"/>
  <c r="AH53" i="45"/>
  <c r="AQ53" i="45" s="1"/>
  <c r="AR53" i="95"/>
  <c r="AF51" i="85"/>
  <c r="AO51" i="85" s="1"/>
  <c r="AE51" i="85"/>
  <c r="W52" i="85"/>
  <c r="AG51" i="85"/>
  <c r="AP51" i="85" s="1"/>
  <c r="W54" i="91"/>
  <c r="AG53" i="91"/>
  <c r="AP53" i="91" s="1"/>
  <c r="AF53" i="91"/>
  <c r="AO53" i="91" s="1"/>
  <c r="AE53" i="91"/>
  <c r="AI52" i="75"/>
  <c r="AN52" i="75"/>
  <c r="W53" i="34"/>
  <c r="AG52" i="34"/>
  <c r="AP52" i="34" s="1"/>
  <c r="AF52" i="34"/>
  <c r="AO52" i="34" s="1"/>
  <c r="AE52" i="34"/>
  <c r="AH54" i="29"/>
  <c r="AQ54" i="29" s="1"/>
  <c r="W54" i="44"/>
  <c r="AG53" i="44"/>
  <c r="AP53" i="44" s="1"/>
  <c r="AF53" i="44"/>
  <c r="AO53" i="44" s="1"/>
  <c r="AE53" i="44"/>
  <c r="AH52" i="73"/>
  <c r="AQ52" i="73" s="1"/>
  <c r="AR55" i="42"/>
  <c r="X51" i="76"/>
  <c r="Y51" i="76"/>
  <c r="AH55" i="82"/>
  <c r="AQ55" i="82" s="1"/>
  <c r="W57" i="42"/>
  <c r="AG56" i="42"/>
  <c r="AP56" i="42" s="1"/>
  <c r="AF56" i="42"/>
  <c r="AO56" i="42" s="1"/>
  <c r="AE56" i="42"/>
  <c r="AR53" i="94"/>
  <c r="AR53" i="47"/>
  <c r="AH53" i="86"/>
  <c r="AQ53" i="86" s="1"/>
  <c r="AH53" i="41"/>
  <c r="AQ53" i="41" s="1"/>
  <c r="AH52" i="89"/>
  <c r="AQ52" i="89" s="1"/>
  <c r="X53" i="28"/>
  <c r="Y53" i="28"/>
  <c r="AG52" i="73" l="1"/>
  <c r="AP52" i="73" s="1"/>
  <c r="Z53" i="75"/>
  <c r="W53" i="73"/>
  <c r="AF53" i="45"/>
  <c r="AO53" i="45" s="1"/>
  <c r="Z52" i="87"/>
  <c r="AE54" i="29"/>
  <c r="W54" i="45"/>
  <c r="Z53" i="28"/>
  <c r="Z54" i="88"/>
  <c r="Z54" i="81"/>
  <c r="AG54" i="81" s="1"/>
  <c r="AP54" i="81" s="1"/>
  <c r="AE53" i="45"/>
  <c r="AF54" i="29"/>
  <c r="AO54" i="29" s="1"/>
  <c r="AG54" i="29"/>
  <c r="AP54" i="29" s="1"/>
  <c r="Z56" i="32"/>
  <c r="AE56" i="32" s="1"/>
  <c r="AF56" i="92"/>
  <c r="AO56" i="92" s="1"/>
  <c r="AE56" i="92"/>
  <c r="AG56" i="92"/>
  <c r="AP56" i="92" s="1"/>
  <c r="W57" i="92"/>
  <c r="W56" i="25"/>
  <c r="AG55" i="25"/>
  <c r="AP55" i="25" s="1"/>
  <c r="AF55" i="25"/>
  <c r="AO55" i="25" s="1"/>
  <c r="AE55" i="25"/>
  <c r="W57" i="32"/>
  <c r="AG56" i="32"/>
  <c r="AP56" i="32" s="1"/>
  <c r="AF56" i="32"/>
  <c r="AO56" i="32" s="1"/>
  <c r="W55" i="88"/>
  <c r="AG54" i="88"/>
  <c r="AP54" i="88" s="1"/>
  <c r="AF54" i="88"/>
  <c r="AO54" i="88" s="1"/>
  <c r="AE54" i="88"/>
  <c r="AH53" i="78"/>
  <c r="AQ53" i="78" s="1"/>
  <c r="AR54" i="26"/>
  <c r="Y54" i="84"/>
  <c r="X54" i="84"/>
  <c r="AI52" i="33"/>
  <c r="AN52" i="33"/>
  <c r="AH55" i="39"/>
  <c r="AQ55" i="39" s="1"/>
  <c r="AH51" i="76"/>
  <c r="AQ51" i="76" s="1"/>
  <c r="X54" i="44"/>
  <c r="Y54" i="44"/>
  <c r="Z54" i="44" s="1"/>
  <c r="AH57" i="96"/>
  <c r="AQ57" i="96" s="1"/>
  <c r="AI54" i="27"/>
  <c r="AN54" i="27"/>
  <c r="AI54" i="47"/>
  <c r="AN54" i="47"/>
  <c r="AN55" i="38"/>
  <c r="AI55" i="38"/>
  <c r="Y55" i="40"/>
  <c r="X55" i="40"/>
  <c r="X55" i="43"/>
  <c r="Y55" i="43"/>
  <c r="X54" i="41"/>
  <c r="Y54" i="41"/>
  <c r="Y54" i="91"/>
  <c r="X54" i="91"/>
  <c r="AF54" i="95"/>
  <c r="AO54" i="95" s="1"/>
  <c r="AE54" i="95"/>
  <c r="W55" i="95"/>
  <c r="AG54" i="95"/>
  <c r="AP54" i="95" s="1"/>
  <c r="AI56" i="42"/>
  <c r="AN56" i="42"/>
  <c r="Z51" i="76"/>
  <c r="AI52" i="34"/>
  <c r="AN52" i="34"/>
  <c r="AR52" i="75"/>
  <c r="AH56" i="32"/>
  <c r="AQ56" i="32" s="1"/>
  <c r="AH55" i="25"/>
  <c r="AQ55" i="25" s="1"/>
  <c r="Z53" i="78"/>
  <c r="AF53" i="80"/>
  <c r="AO53" i="80" s="1"/>
  <c r="AE53" i="80"/>
  <c r="W54" i="80"/>
  <c r="AG53" i="80"/>
  <c r="AP53" i="80" s="1"/>
  <c r="AI53" i="36"/>
  <c r="AN53" i="36"/>
  <c r="X57" i="30"/>
  <c r="Y57" i="30"/>
  <c r="X53" i="89"/>
  <c r="Y53" i="89"/>
  <c r="AR54" i="39"/>
  <c r="Z57" i="96"/>
  <c r="AH55" i="26"/>
  <c r="AQ55" i="26" s="1"/>
  <c r="Y54" i="77"/>
  <c r="X54" i="77"/>
  <c r="AN53" i="84"/>
  <c r="AI53" i="84"/>
  <c r="AN52" i="93"/>
  <c r="AI52" i="93"/>
  <c r="X55" i="79"/>
  <c r="Y55" i="79"/>
  <c r="AR50" i="76"/>
  <c r="AF54" i="94"/>
  <c r="AO54" i="94" s="1"/>
  <c r="AE54" i="94"/>
  <c r="AG54" i="94"/>
  <c r="AP54" i="94" s="1"/>
  <c r="W55" i="94"/>
  <c r="Z55" i="39"/>
  <c r="AI54" i="29"/>
  <c r="AN54" i="29"/>
  <c r="AF52" i="87"/>
  <c r="AO52" i="87" s="1"/>
  <c r="AE52" i="87"/>
  <c r="W53" i="87"/>
  <c r="AG52" i="87"/>
  <c r="AP52" i="87" s="1"/>
  <c r="Y55" i="29"/>
  <c r="X55" i="29"/>
  <c r="X54" i="86"/>
  <c r="Y54" i="86"/>
  <c r="AN53" i="91"/>
  <c r="AI53" i="91"/>
  <c r="X52" i="85"/>
  <c r="Y52" i="85"/>
  <c r="AR53" i="81"/>
  <c r="W58" i="48"/>
  <c r="AG57" i="48"/>
  <c r="AP57" i="48" s="1"/>
  <c r="AF57" i="48"/>
  <c r="AO57" i="48" s="1"/>
  <c r="AE57" i="48"/>
  <c r="AN52" i="89"/>
  <c r="AI52" i="89"/>
  <c r="AF53" i="90"/>
  <c r="AO53" i="90" s="1"/>
  <c r="AE53" i="90"/>
  <c r="W54" i="90"/>
  <c r="AG53" i="90"/>
  <c r="AP53" i="90" s="1"/>
  <c r="Z55" i="26"/>
  <c r="AN53" i="41"/>
  <c r="AI53" i="41"/>
  <c r="AH56" i="92"/>
  <c r="AQ56" i="92" s="1"/>
  <c r="AF53" i="31"/>
  <c r="AO53" i="31" s="1"/>
  <c r="W54" i="31"/>
  <c r="AE53" i="31"/>
  <c r="AG53" i="31"/>
  <c r="AP53" i="31" s="1"/>
  <c r="AR53" i="88"/>
  <c r="AR52" i="78"/>
  <c r="AI54" i="40"/>
  <c r="AN54" i="40"/>
  <c r="Y53" i="73"/>
  <c r="X53" i="73"/>
  <c r="AF53" i="28"/>
  <c r="AO53" i="28" s="1"/>
  <c r="AE53" i="28"/>
  <c r="W54" i="28"/>
  <c r="AG53" i="28"/>
  <c r="AP53" i="28" s="1"/>
  <c r="Y56" i="82"/>
  <c r="X56" i="82"/>
  <c r="AI53" i="44"/>
  <c r="AN53" i="44"/>
  <c r="AI53" i="86"/>
  <c r="AN53" i="86"/>
  <c r="AN55" i="82"/>
  <c r="AI55" i="82"/>
  <c r="Y52" i="83"/>
  <c r="X52" i="83"/>
  <c r="AR55" i="92"/>
  <c r="AI52" i="37"/>
  <c r="AN52" i="37"/>
  <c r="AI56" i="30"/>
  <c r="AN56" i="30"/>
  <c r="AE55" i="46"/>
  <c r="AF55" i="46"/>
  <c r="AO55" i="46" s="1"/>
  <c r="W56" i="46"/>
  <c r="AG55" i="46"/>
  <c r="AP55" i="46" s="1"/>
  <c r="X53" i="33"/>
  <c r="Y53" i="33"/>
  <c r="AH53" i="75"/>
  <c r="AQ53" i="75" s="1"/>
  <c r="AR54" i="25"/>
  <c r="Y55" i="27"/>
  <c r="X55" i="27"/>
  <c r="Y55" i="47"/>
  <c r="X55" i="47"/>
  <c r="Z55" i="47" s="1"/>
  <c r="Y56" i="38"/>
  <c r="X56" i="38"/>
  <c r="AN54" i="43"/>
  <c r="AI54" i="43"/>
  <c r="AN53" i="45"/>
  <c r="AI53" i="45"/>
  <c r="AI51" i="83"/>
  <c r="AN51" i="83"/>
  <c r="AR55" i="32"/>
  <c r="AH54" i="81"/>
  <c r="AQ54" i="81" s="1"/>
  <c r="AR56" i="96"/>
  <c r="X54" i="45"/>
  <c r="Y54" i="45"/>
  <c r="AH53" i="28"/>
  <c r="AQ53" i="28" s="1"/>
  <c r="X57" i="42"/>
  <c r="Y57" i="42"/>
  <c r="Y53" i="34"/>
  <c r="X53" i="34"/>
  <c r="AI51" i="85"/>
  <c r="AN51" i="85"/>
  <c r="AH54" i="88"/>
  <c r="AQ54" i="88" s="1"/>
  <c r="Y53" i="37"/>
  <c r="X53" i="37"/>
  <c r="X54" i="36"/>
  <c r="Y54" i="36"/>
  <c r="AH52" i="87"/>
  <c r="AQ52" i="87" s="1"/>
  <c r="AR51" i="87"/>
  <c r="W53" i="74"/>
  <c r="AG52" i="74"/>
  <c r="AP52" i="74" s="1"/>
  <c r="AF52" i="74"/>
  <c r="AO52" i="74" s="1"/>
  <c r="AE52" i="74"/>
  <c r="AN53" i="77"/>
  <c r="AI53" i="77"/>
  <c r="X53" i="93"/>
  <c r="Y53" i="93"/>
  <c r="W54" i="75"/>
  <c r="AG53" i="75"/>
  <c r="AP53" i="75" s="1"/>
  <c r="AF53" i="75"/>
  <c r="AO53" i="75" s="1"/>
  <c r="AE53" i="75"/>
  <c r="AR52" i="28"/>
  <c r="AN54" i="79"/>
  <c r="AI54" i="79"/>
  <c r="W54" i="35"/>
  <c r="AG53" i="35"/>
  <c r="AP53" i="35" s="1"/>
  <c r="AF53" i="35"/>
  <c r="AO53" i="35" s="1"/>
  <c r="AE53" i="35"/>
  <c r="AI52" i="73"/>
  <c r="AN52" i="73"/>
  <c r="W55" i="81" l="1"/>
  <c r="Z54" i="84"/>
  <c r="Z54" i="36"/>
  <c r="Z53" i="37"/>
  <c r="Z56" i="82"/>
  <c r="Z54" i="45"/>
  <c r="Z55" i="27"/>
  <c r="AE54" i="81"/>
  <c r="Z52" i="83"/>
  <c r="W53" i="83" s="1"/>
  <c r="Z56" i="38"/>
  <c r="Z55" i="29"/>
  <c r="AF55" i="29" s="1"/>
  <c r="AO55" i="29" s="1"/>
  <c r="Z54" i="91"/>
  <c r="AE54" i="91" s="1"/>
  <c r="AF54" i="81"/>
  <c r="AO54" i="81" s="1"/>
  <c r="Z53" i="34"/>
  <c r="W54" i="34" s="1"/>
  <c r="W55" i="91"/>
  <c r="AH53" i="93"/>
  <c r="AQ53" i="93" s="1"/>
  <c r="AF52" i="83"/>
  <c r="AO52" i="83" s="1"/>
  <c r="AE52" i="83"/>
  <c r="AR53" i="44"/>
  <c r="AR53" i="91"/>
  <c r="AH55" i="79"/>
  <c r="AQ55" i="79" s="1"/>
  <c r="AH54" i="77"/>
  <c r="AQ54" i="77" s="1"/>
  <c r="AH53" i="89"/>
  <c r="AQ53" i="89" s="1"/>
  <c r="AR53" i="36"/>
  <c r="AE53" i="78"/>
  <c r="W54" i="78"/>
  <c r="AG53" i="78"/>
  <c r="AP53" i="78" s="1"/>
  <c r="AF53" i="78"/>
  <c r="AO53" i="78" s="1"/>
  <c r="AH55" i="43"/>
  <c r="AQ55" i="43" s="1"/>
  <c r="W55" i="44"/>
  <c r="AG54" i="44"/>
  <c r="AP54" i="44" s="1"/>
  <c r="AF54" i="44"/>
  <c r="AO54" i="44" s="1"/>
  <c r="AE54" i="44"/>
  <c r="AR52" i="33"/>
  <c r="AN54" i="88"/>
  <c r="AI54" i="88"/>
  <c r="Y56" i="25"/>
  <c r="X56" i="25"/>
  <c r="AN53" i="75"/>
  <c r="AI53" i="75"/>
  <c r="Z53" i="93"/>
  <c r="X53" i="74"/>
  <c r="Y53" i="74"/>
  <c r="AH53" i="37"/>
  <c r="AQ53" i="37" s="1"/>
  <c r="AH55" i="47"/>
  <c r="AQ55" i="47" s="1"/>
  <c r="Y56" i="46"/>
  <c r="X56" i="46"/>
  <c r="Z56" i="46" s="1"/>
  <c r="AR52" i="37"/>
  <c r="AR55" i="82"/>
  <c r="AH56" i="82"/>
  <c r="AQ56" i="82" s="1"/>
  <c r="AI53" i="28"/>
  <c r="AN53" i="28"/>
  <c r="AR54" i="40"/>
  <c r="AN54" i="94"/>
  <c r="AI54" i="94"/>
  <c r="Z55" i="79"/>
  <c r="Z53" i="89"/>
  <c r="Y55" i="95"/>
  <c r="X55" i="95"/>
  <c r="Z55" i="43"/>
  <c r="AH54" i="84"/>
  <c r="AQ54" i="84" s="1"/>
  <c r="X57" i="92"/>
  <c r="Y57" i="92"/>
  <c r="X54" i="35"/>
  <c r="Y54" i="35"/>
  <c r="AR53" i="45"/>
  <c r="AR52" i="73"/>
  <c r="AR54" i="79"/>
  <c r="AR53" i="77"/>
  <c r="AR54" i="43"/>
  <c r="AN53" i="31"/>
  <c r="AI53" i="31"/>
  <c r="X54" i="90"/>
  <c r="Y54" i="90"/>
  <c r="AI57" i="48"/>
  <c r="AN57" i="48"/>
  <c r="AR54" i="29"/>
  <c r="AR52" i="93"/>
  <c r="Z54" i="77"/>
  <c r="AE57" i="96"/>
  <c r="AG57" i="96"/>
  <c r="AP57" i="96" s="1"/>
  <c r="W58" i="96"/>
  <c r="AF57" i="96"/>
  <c r="AO57" i="96" s="1"/>
  <c r="X54" i="80"/>
  <c r="Y54" i="80"/>
  <c r="AR52" i="34"/>
  <c r="AH55" i="40"/>
  <c r="AQ55" i="40" s="1"/>
  <c r="AR54" i="47"/>
  <c r="Y57" i="32"/>
  <c r="X57" i="32"/>
  <c r="AI54" i="81"/>
  <c r="AN54" i="81"/>
  <c r="AI53" i="35"/>
  <c r="AN53" i="35"/>
  <c r="AF53" i="37"/>
  <c r="AO53" i="37" s="1"/>
  <c r="AE53" i="37"/>
  <c r="W54" i="37"/>
  <c r="AG53" i="37"/>
  <c r="AP53" i="37" s="1"/>
  <c r="AH57" i="42"/>
  <c r="AQ57" i="42" s="1"/>
  <c r="W56" i="47"/>
  <c r="AG55" i="47"/>
  <c r="AP55" i="47" s="1"/>
  <c r="AF55" i="47"/>
  <c r="AO55" i="47" s="1"/>
  <c r="AE55" i="47"/>
  <c r="AH53" i="33"/>
  <c r="AQ53" i="33" s="1"/>
  <c r="AN55" i="46"/>
  <c r="AI55" i="46"/>
  <c r="AE56" i="82"/>
  <c r="AG56" i="82"/>
  <c r="AP56" i="82" s="1"/>
  <c r="AF56" i="82"/>
  <c r="AO56" i="82" s="1"/>
  <c r="W57" i="82"/>
  <c r="AH53" i="73"/>
  <c r="AQ53" i="73" s="1"/>
  <c r="X54" i="31"/>
  <c r="Y54" i="31"/>
  <c r="AH54" i="86"/>
  <c r="AQ54" i="86" s="1"/>
  <c r="X53" i="87"/>
  <c r="Y53" i="87"/>
  <c r="W56" i="39"/>
  <c r="AG55" i="39"/>
  <c r="AP55" i="39" s="1"/>
  <c r="AF55" i="39"/>
  <c r="AO55" i="39" s="1"/>
  <c r="AE55" i="39"/>
  <c r="AH57" i="30"/>
  <c r="AQ57" i="30" s="1"/>
  <c r="AI53" i="80"/>
  <c r="AN53" i="80"/>
  <c r="AE51" i="76"/>
  <c r="W52" i="76"/>
  <c r="AG51" i="76"/>
  <c r="AP51" i="76" s="1"/>
  <c r="AF51" i="76"/>
  <c r="AO51" i="76" s="1"/>
  <c r="AI54" i="95"/>
  <c r="AN54" i="95"/>
  <c r="AH54" i="41"/>
  <c r="AQ54" i="41" s="1"/>
  <c r="AF54" i="84"/>
  <c r="AO54" i="84" s="1"/>
  <c r="AE54" i="84"/>
  <c r="W55" i="84"/>
  <c r="AG54" i="84"/>
  <c r="AP54" i="84" s="1"/>
  <c r="X55" i="88"/>
  <c r="Y55" i="88"/>
  <c r="AI55" i="25"/>
  <c r="AN55" i="25"/>
  <c r="AE56" i="38"/>
  <c r="W57" i="38"/>
  <c r="AG56" i="38"/>
  <c r="AP56" i="38" s="1"/>
  <c r="AF56" i="38"/>
  <c r="AO56" i="38" s="1"/>
  <c r="AF55" i="26"/>
  <c r="AO55" i="26" s="1"/>
  <c r="AE55" i="26"/>
  <c r="W56" i="26"/>
  <c r="AG55" i="26"/>
  <c r="AP55" i="26" s="1"/>
  <c r="AI52" i="74"/>
  <c r="AN52" i="74"/>
  <c r="AH56" i="38"/>
  <c r="AQ56" i="38" s="1"/>
  <c r="AH55" i="27"/>
  <c r="AQ55" i="27" s="1"/>
  <c r="Z53" i="33"/>
  <c r="AH52" i="83"/>
  <c r="AQ52" i="83" s="1"/>
  <c r="AR53" i="86"/>
  <c r="AR53" i="41"/>
  <c r="AN53" i="90"/>
  <c r="AI53" i="90"/>
  <c r="AH52" i="85"/>
  <c r="AQ52" i="85" s="1"/>
  <c r="Z54" i="86"/>
  <c r="AR53" i="84"/>
  <c r="Z57" i="30"/>
  <c r="Z54" i="41"/>
  <c r="Z55" i="40"/>
  <c r="AR54" i="27"/>
  <c r="AN56" i="92"/>
  <c r="AI56" i="92"/>
  <c r="W55" i="36"/>
  <c r="AG54" i="36"/>
  <c r="AP54" i="36" s="1"/>
  <c r="AF54" i="36"/>
  <c r="AO54" i="36" s="1"/>
  <c r="AE54" i="36"/>
  <c r="AE54" i="45"/>
  <c r="W55" i="45"/>
  <c r="AG54" i="45"/>
  <c r="AP54" i="45" s="1"/>
  <c r="AF54" i="45"/>
  <c r="AO54" i="45" s="1"/>
  <c r="W56" i="27"/>
  <c r="AG55" i="27"/>
  <c r="AP55" i="27" s="1"/>
  <c r="AF55" i="27"/>
  <c r="AO55" i="27" s="1"/>
  <c r="AE55" i="27"/>
  <c r="AR52" i="89"/>
  <c r="Y54" i="75"/>
  <c r="X54" i="75"/>
  <c r="AR51" i="85"/>
  <c r="Z57" i="42"/>
  <c r="AH54" i="36"/>
  <c r="AQ54" i="36" s="1"/>
  <c r="AH53" i="34"/>
  <c r="AQ53" i="34" s="1"/>
  <c r="AH54" i="45"/>
  <c r="AQ54" i="45" s="1"/>
  <c r="AR51" i="83"/>
  <c r="AR56" i="30"/>
  <c r="X54" i="28"/>
  <c r="Y54" i="28"/>
  <c r="Z53" i="73"/>
  <c r="X58" i="48"/>
  <c r="Y58" i="48"/>
  <c r="Z52" i="85"/>
  <c r="AH55" i="29"/>
  <c r="AQ55" i="29" s="1"/>
  <c r="AI52" i="87"/>
  <c r="AN52" i="87"/>
  <c r="X55" i="94"/>
  <c r="Y55" i="94"/>
  <c r="AR56" i="42"/>
  <c r="AH54" i="91"/>
  <c r="AQ54" i="91" s="1"/>
  <c r="AR55" i="38"/>
  <c r="AH54" i="44"/>
  <c r="AQ54" i="44" s="1"/>
  <c r="AN56" i="32"/>
  <c r="AI56" i="32"/>
  <c r="Y55" i="81"/>
  <c r="X55" i="81"/>
  <c r="AF54" i="91" l="1"/>
  <c r="AO54" i="91" s="1"/>
  <c r="AG55" i="29"/>
  <c r="AP55" i="29" s="1"/>
  <c r="AG52" i="83"/>
  <c r="AP52" i="83" s="1"/>
  <c r="AG54" i="91"/>
  <c r="AP54" i="91" s="1"/>
  <c r="Z54" i="31"/>
  <c r="W55" i="31" s="1"/>
  <c r="W56" i="29"/>
  <c r="Z53" i="74"/>
  <c r="AE53" i="34"/>
  <c r="AF53" i="34"/>
  <c r="AO53" i="34" s="1"/>
  <c r="Z55" i="94"/>
  <c r="Z57" i="92"/>
  <c r="W58" i="92" s="1"/>
  <c r="AE55" i="29"/>
  <c r="AG53" i="34"/>
  <c r="AP53" i="34" s="1"/>
  <c r="Z56" i="25"/>
  <c r="AE56" i="25" s="1"/>
  <c r="Z54" i="90"/>
  <c r="W55" i="90" s="1"/>
  <c r="AF54" i="31"/>
  <c r="AO54" i="31" s="1"/>
  <c r="AG54" i="31"/>
  <c r="AP54" i="31" s="1"/>
  <c r="AE54" i="31"/>
  <c r="W55" i="86"/>
  <c r="AG54" i="86"/>
  <c r="AP54" i="86" s="1"/>
  <c r="AF54" i="86"/>
  <c r="AO54" i="86" s="1"/>
  <c r="AE54" i="86"/>
  <c r="AR53" i="90"/>
  <c r="AN54" i="84"/>
  <c r="AI54" i="84"/>
  <c r="Y56" i="39"/>
  <c r="X56" i="39"/>
  <c r="Y57" i="82"/>
  <c r="X57" i="82"/>
  <c r="Y54" i="37"/>
  <c r="X54" i="37"/>
  <c r="AR54" i="81"/>
  <c r="Y58" i="96"/>
  <c r="Z58" i="96" s="1"/>
  <c r="X58" i="96"/>
  <c r="AF55" i="43"/>
  <c r="AO55" i="43" s="1"/>
  <c r="AE55" i="43"/>
  <c r="W56" i="43"/>
  <c r="AG55" i="43"/>
  <c r="AP55" i="43" s="1"/>
  <c r="AR54" i="94"/>
  <c r="W54" i="74"/>
  <c r="AG53" i="74"/>
  <c r="AP53" i="74" s="1"/>
  <c r="AF53" i="74"/>
  <c r="AO53" i="74" s="1"/>
  <c r="AE53" i="74"/>
  <c r="W57" i="25"/>
  <c r="AG56" i="25"/>
  <c r="AP56" i="25" s="1"/>
  <c r="AF56" i="25"/>
  <c r="AO56" i="25" s="1"/>
  <c r="AN54" i="44"/>
  <c r="AI54" i="44"/>
  <c r="AR52" i="87"/>
  <c r="W53" i="85"/>
  <c r="AG52" i="85"/>
  <c r="AP52" i="85" s="1"/>
  <c r="AF52" i="85"/>
  <c r="AO52" i="85" s="1"/>
  <c r="AE52" i="85"/>
  <c r="AH54" i="28"/>
  <c r="AQ54" i="28" s="1"/>
  <c r="AH54" i="75"/>
  <c r="AQ54" i="75" s="1"/>
  <c r="AN55" i="27"/>
  <c r="AI55" i="27"/>
  <c r="X55" i="45"/>
  <c r="Y55" i="45"/>
  <c r="W56" i="40"/>
  <c r="AG55" i="40"/>
  <c r="AP55" i="40" s="1"/>
  <c r="AF55" i="40"/>
  <c r="AO55" i="40" s="1"/>
  <c r="AE55" i="40"/>
  <c r="X56" i="26"/>
  <c r="Y56" i="26"/>
  <c r="Y57" i="38"/>
  <c r="X57" i="38"/>
  <c r="AH55" i="88"/>
  <c r="AQ55" i="88" s="1"/>
  <c r="AI51" i="76"/>
  <c r="AN51" i="76"/>
  <c r="AN55" i="47"/>
  <c r="AI55" i="47"/>
  <c r="AN53" i="37"/>
  <c r="AI53" i="37"/>
  <c r="AH57" i="32"/>
  <c r="AQ57" i="32" s="1"/>
  <c r="AR53" i="31"/>
  <c r="AH55" i="95"/>
  <c r="AQ55" i="95" s="1"/>
  <c r="AF53" i="93"/>
  <c r="AO53" i="93" s="1"/>
  <c r="AE53" i="93"/>
  <c r="W54" i="93"/>
  <c r="AG53" i="93"/>
  <c r="AP53" i="93" s="1"/>
  <c r="AR54" i="88"/>
  <c r="AI53" i="78"/>
  <c r="AN53" i="78"/>
  <c r="AN54" i="91"/>
  <c r="AI54" i="91"/>
  <c r="AR56" i="32"/>
  <c r="X55" i="36"/>
  <c r="Y55" i="36"/>
  <c r="AF54" i="41"/>
  <c r="AO54" i="41" s="1"/>
  <c r="AE54" i="41"/>
  <c r="W55" i="41"/>
  <c r="AG54" i="41"/>
  <c r="AP54" i="41" s="1"/>
  <c r="Z55" i="88"/>
  <c r="AR54" i="95"/>
  <c r="AH54" i="80"/>
  <c r="AQ54" i="80" s="1"/>
  <c r="AI57" i="96"/>
  <c r="AN57" i="96"/>
  <c r="AH54" i="35"/>
  <c r="AQ54" i="35" s="1"/>
  <c r="AR53" i="75"/>
  <c r="Y53" i="83"/>
  <c r="X53" i="83"/>
  <c r="Z53" i="83" s="1"/>
  <c r="AI55" i="29"/>
  <c r="AN55" i="29"/>
  <c r="AN53" i="34"/>
  <c r="AI53" i="34"/>
  <c r="Z54" i="28"/>
  <c r="AH58" i="48"/>
  <c r="AQ58" i="48" s="1"/>
  <c r="Z54" i="75"/>
  <c r="AI54" i="45"/>
  <c r="AN54" i="45"/>
  <c r="AR56" i="92"/>
  <c r="W58" i="30"/>
  <c r="AG57" i="30"/>
  <c r="AP57" i="30" s="1"/>
  <c r="AF57" i="30"/>
  <c r="AO57" i="30" s="1"/>
  <c r="AE57" i="30"/>
  <c r="AI55" i="26"/>
  <c r="AN55" i="26"/>
  <c r="AI56" i="38"/>
  <c r="AN56" i="38"/>
  <c r="AR53" i="80"/>
  <c r="AI55" i="39"/>
  <c r="AN55" i="39"/>
  <c r="AH53" i="87"/>
  <c r="AQ53" i="87" s="1"/>
  <c r="Z57" i="32"/>
  <c r="Z54" i="80"/>
  <c r="AE54" i="77"/>
  <c r="W55" i="77"/>
  <c r="AG54" i="77"/>
  <c r="AP54" i="77" s="1"/>
  <c r="AF54" i="77"/>
  <c r="AO54" i="77" s="1"/>
  <c r="AR57" i="48"/>
  <c r="Z54" i="35"/>
  <c r="Z55" i="95"/>
  <c r="AH56" i="46"/>
  <c r="AQ56" i="46" s="1"/>
  <c r="X55" i="44"/>
  <c r="Y55" i="44"/>
  <c r="AH55" i="81"/>
  <c r="AQ55" i="81" s="1"/>
  <c r="Z55" i="81"/>
  <c r="AH55" i="94"/>
  <c r="AQ55" i="94" s="1"/>
  <c r="Z58" i="48"/>
  <c r="AF57" i="42"/>
  <c r="AO57" i="42" s="1"/>
  <c r="W58" i="42"/>
  <c r="AG57" i="42"/>
  <c r="AP57" i="42" s="1"/>
  <c r="AE57" i="42"/>
  <c r="X56" i="27"/>
  <c r="Y56" i="27"/>
  <c r="X55" i="84"/>
  <c r="Y55" i="84"/>
  <c r="Z53" i="87"/>
  <c r="AI56" i="82"/>
  <c r="AN56" i="82"/>
  <c r="Y56" i="47"/>
  <c r="X56" i="47"/>
  <c r="AR53" i="35"/>
  <c r="AF53" i="89"/>
  <c r="AO53" i="89" s="1"/>
  <c r="W54" i="89"/>
  <c r="AG53" i="89"/>
  <c r="AP53" i="89" s="1"/>
  <c r="AE53" i="89"/>
  <c r="AH56" i="25"/>
  <c r="AQ56" i="25" s="1"/>
  <c r="X55" i="91"/>
  <c r="Y55" i="91"/>
  <c r="Z55" i="91" s="1"/>
  <c r="AG55" i="94"/>
  <c r="AP55" i="94" s="1"/>
  <c r="AF55" i="94"/>
  <c r="AO55" i="94" s="1"/>
  <c r="AE55" i="94"/>
  <c r="W56" i="94"/>
  <c r="W54" i="73"/>
  <c r="AG53" i="73"/>
  <c r="AP53" i="73" s="1"/>
  <c r="AF53" i="73"/>
  <c r="AO53" i="73" s="1"/>
  <c r="AE53" i="73"/>
  <c r="AN54" i="36"/>
  <c r="AI54" i="36"/>
  <c r="W54" i="33"/>
  <c r="AG53" i="33"/>
  <c r="AP53" i="33" s="1"/>
  <c r="AF53" i="33"/>
  <c r="AO53" i="33" s="1"/>
  <c r="AE53" i="33"/>
  <c r="AR52" i="74"/>
  <c r="AR55" i="25"/>
  <c r="X52" i="76"/>
  <c r="Y52" i="76"/>
  <c r="Z52" i="76" s="1"/>
  <c r="AH54" i="31"/>
  <c r="AQ54" i="31" s="1"/>
  <c r="AR55" i="46"/>
  <c r="AH54" i="90"/>
  <c r="AQ54" i="90" s="1"/>
  <c r="AH57" i="92"/>
  <c r="AQ57" i="92" s="1"/>
  <c r="AF55" i="79"/>
  <c r="AO55" i="79" s="1"/>
  <c r="AE55" i="79"/>
  <c r="W56" i="79"/>
  <c r="AG55" i="79"/>
  <c r="AP55" i="79" s="1"/>
  <c r="AR53" i="28"/>
  <c r="AF56" i="46"/>
  <c r="AO56" i="46" s="1"/>
  <c r="W57" i="46"/>
  <c r="AG56" i="46"/>
  <c r="AP56" i="46" s="1"/>
  <c r="AE56" i="46"/>
  <c r="AH53" i="74"/>
  <c r="AQ53" i="74" s="1"/>
  <c r="Y54" i="78"/>
  <c r="X54" i="78"/>
  <c r="AI52" i="83"/>
  <c r="AN52" i="83"/>
  <c r="Y56" i="29"/>
  <c r="X56" i="29"/>
  <c r="Y54" i="34"/>
  <c r="X54" i="34"/>
  <c r="AE57" i="92" l="1"/>
  <c r="AF57" i="92"/>
  <c r="AO57" i="92" s="1"/>
  <c r="Z56" i="27"/>
  <c r="AF54" i="90"/>
  <c r="AO54" i="90" s="1"/>
  <c r="AE54" i="90"/>
  <c r="AG57" i="92"/>
  <c r="AP57" i="92" s="1"/>
  <c r="Z55" i="44"/>
  <c r="AE55" i="44" s="1"/>
  <c r="AG54" i="90"/>
  <c r="AP54" i="90" s="1"/>
  <c r="Z54" i="34"/>
  <c r="AF54" i="34" s="1"/>
  <c r="AO54" i="34" s="1"/>
  <c r="Z56" i="47"/>
  <c r="AG56" i="47" s="1"/>
  <c r="AP56" i="47" s="1"/>
  <c r="W53" i="76"/>
  <c r="AG52" i="76"/>
  <c r="AP52" i="76" s="1"/>
  <c r="AE52" i="76"/>
  <c r="AF52" i="76"/>
  <c r="AO52" i="76" s="1"/>
  <c r="W56" i="91"/>
  <c r="AG55" i="91"/>
  <c r="AP55" i="91" s="1"/>
  <c r="AF55" i="91"/>
  <c r="AO55" i="91" s="1"/>
  <c r="AE55" i="91"/>
  <c r="W55" i="34"/>
  <c r="AG54" i="34"/>
  <c r="AP54" i="34" s="1"/>
  <c r="AE56" i="47"/>
  <c r="AH55" i="84"/>
  <c r="AQ55" i="84" s="1"/>
  <c r="AR51" i="76"/>
  <c r="AH57" i="38"/>
  <c r="AQ57" i="38" s="1"/>
  <c r="AI55" i="40"/>
  <c r="AN55" i="40"/>
  <c r="AH55" i="45"/>
  <c r="AQ55" i="45" s="1"/>
  <c r="X56" i="43"/>
  <c r="Y56" i="43"/>
  <c r="W59" i="96"/>
  <c r="AG58" i="96"/>
  <c r="AP58" i="96" s="1"/>
  <c r="AF58" i="96"/>
  <c r="AO58" i="96" s="1"/>
  <c r="AE58" i="96"/>
  <c r="AH57" i="82"/>
  <c r="AQ57" i="82" s="1"/>
  <c r="AR54" i="84"/>
  <c r="AI54" i="90"/>
  <c r="AN54" i="90"/>
  <c r="AF55" i="44"/>
  <c r="AO55" i="44" s="1"/>
  <c r="W56" i="44"/>
  <c r="AG55" i="44"/>
  <c r="AP55" i="44" s="1"/>
  <c r="X54" i="89"/>
  <c r="Z54" i="89" s="1"/>
  <c r="Y54" i="89"/>
  <c r="Z55" i="84"/>
  <c r="W55" i="35"/>
  <c r="AG54" i="35"/>
  <c r="AP54" i="35" s="1"/>
  <c r="AF54" i="35"/>
  <c r="AO54" i="35" s="1"/>
  <c r="AE54" i="35"/>
  <c r="AR55" i="29"/>
  <c r="AR57" i="96"/>
  <c r="AI54" i="41"/>
  <c r="AN54" i="41"/>
  <c r="AR53" i="37"/>
  <c r="Z55" i="45"/>
  <c r="AI57" i="30"/>
  <c r="AN57" i="30"/>
  <c r="AH54" i="78"/>
  <c r="AQ54" i="78" s="1"/>
  <c r="AR54" i="36"/>
  <c r="Y58" i="42"/>
  <c r="X58" i="42"/>
  <c r="Z58" i="42" s="1"/>
  <c r="AI54" i="77"/>
  <c r="AN54" i="77"/>
  <c r="AR54" i="45"/>
  <c r="AH53" i="83"/>
  <c r="AQ53" i="83" s="1"/>
  <c r="AR54" i="91"/>
  <c r="Z57" i="38"/>
  <c r="AR55" i="27"/>
  <c r="AI52" i="85"/>
  <c r="AN52" i="85"/>
  <c r="X54" i="74"/>
  <c r="Y54" i="74"/>
  <c r="AI55" i="43"/>
  <c r="AN55" i="43"/>
  <c r="Z57" i="82"/>
  <c r="X55" i="86"/>
  <c r="Y55" i="86"/>
  <c r="AN57" i="92"/>
  <c r="X55" i="31"/>
  <c r="Y55" i="31"/>
  <c r="AR52" i="83"/>
  <c r="AH56" i="29"/>
  <c r="AQ56" i="29" s="1"/>
  <c r="Z54" i="78"/>
  <c r="AI56" i="46"/>
  <c r="AN56" i="46"/>
  <c r="AH52" i="76"/>
  <c r="AQ52" i="76" s="1"/>
  <c r="AI53" i="33"/>
  <c r="AN53" i="33"/>
  <c r="Y56" i="94"/>
  <c r="X56" i="94"/>
  <c r="AH55" i="91"/>
  <c r="AQ55" i="91" s="1"/>
  <c r="AR56" i="82"/>
  <c r="AH56" i="27"/>
  <c r="AQ56" i="27" s="1"/>
  <c r="W55" i="80"/>
  <c r="AG54" i="80"/>
  <c r="AP54" i="80" s="1"/>
  <c r="AF54" i="80"/>
  <c r="AO54" i="80" s="1"/>
  <c r="AE54" i="80"/>
  <c r="AR56" i="38"/>
  <c r="X58" i="30"/>
  <c r="Y58" i="30"/>
  <c r="AF54" i="75"/>
  <c r="AO54" i="75" s="1"/>
  <c r="AE54" i="75"/>
  <c r="W55" i="75"/>
  <c r="AG54" i="75"/>
  <c r="AP54" i="75" s="1"/>
  <c r="W55" i="28"/>
  <c r="AG54" i="28"/>
  <c r="AP54" i="28" s="1"/>
  <c r="AF54" i="28"/>
  <c r="AO54" i="28" s="1"/>
  <c r="AE54" i="28"/>
  <c r="AE55" i="88"/>
  <c r="W56" i="88"/>
  <c r="AG55" i="88"/>
  <c r="AP55" i="88" s="1"/>
  <c r="AF55" i="88"/>
  <c r="AO55" i="88" s="1"/>
  <c r="X54" i="93"/>
  <c r="Y54" i="93"/>
  <c r="AR55" i="47"/>
  <c r="Y56" i="40"/>
  <c r="X56" i="40"/>
  <c r="AR54" i="44"/>
  <c r="Y57" i="25"/>
  <c r="X57" i="25"/>
  <c r="AH54" i="37"/>
  <c r="AQ54" i="37" s="1"/>
  <c r="AH56" i="39"/>
  <c r="AQ56" i="39" s="1"/>
  <c r="AI54" i="31"/>
  <c r="AN54" i="31"/>
  <c r="Y54" i="33"/>
  <c r="X54" i="33"/>
  <c r="AI55" i="94"/>
  <c r="AN55" i="94"/>
  <c r="AI53" i="89"/>
  <c r="AN53" i="89"/>
  <c r="W54" i="87"/>
  <c r="AG53" i="87"/>
  <c r="AP53" i="87" s="1"/>
  <c r="AF53" i="87"/>
  <c r="AO53" i="87" s="1"/>
  <c r="AE53" i="87"/>
  <c r="AF56" i="27"/>
  <c r="AO56" i="27" s="1"/>
  <c r="AE56" i="27"/>
  <c r="W57" i="27"/>
  <c r="AG56" i="27"/>
  <c r="AP56" i="27" s="1"/>
  <c r="W59" i="48"/>
  <c r="AG58" i="48"/>
  <c r="AP58" i="48" s="1"/>
  <c r="AF58" i="48"/>
  <c r="AO58" i="48" s="1"/>
  <c r="AE58" i="48"/>
  <c r="W56" i="81"/>
  <c r="AG55" i="81"/>
  <c r="AP55" i="81" s="1"/>
  <c r="AF55" i="81"/>
  <c r="AO55" i="81" s="1"/>
  <c r="AE55" i="81"/>
  <c r="AF57" i="32"/>
  <c r="AO57" i="32" s="1"/>
  <c r="AE57" i="32"/>
  <c r="W58" i="32"/>
  <c r="AG57" i="32"/>
  <c r="AP57" i="32" s="1"/>
  <c r="AR53" i="34"/>
  <c r="W54" i="83"/>
  <c r="AG53" i="83"/>
  <c r="AP53" i="83" s="1"/>
  <c r="AF53" i="83"/>
  <c r="AO53" i="83" s="1"/>
  <c r="AE53" i="83"/>
  <c r="AH55" i="36"/>
  <c r="AQ55" i="36" s="1"/>
  <c r="AH56" i="26"/>
  <c r="AQ56" i="26" s="1"/>
  <c r="AH58" i="96"/>
  <c r="AQ58" i="96" s="1"/>
  <c r="AF55" i="95"/>
  <c r="AO55" i="95" s="1"/>
  <c r="W56" i="95"/>
  <c r="AE55" i="95"/>
  <c r="AG55" i="95"/>
  <c r="AP55" i="95" s="1"/>
  <c r="Y55" i="77"/>
  <c r="X55" i="77"/>
  <c r="AI55" i="79"/>
  <c r="AN55" i="79"/>
  <c r="Y54" i="73"/>
  <c r="X54" i="73"/>
  <c r="Z56" i="29"/>
  <c r="AI53" i="73"/>
  <c r="AN53" i="73"/>
  <c r="AH54" i="34"/>
  <c r="AQ54" i="34" s="1"/>
  <c r="Y57" i="46"/>
  <c r="X57" i="46"/>
  <c r="Y56" i="79"/>
  <c r="X56" i="79"/>
  <c r="AH56" i="47"/>
  <c r="AQ56" i="47" s="1"/>
  <c r="AN57" i="42"/>
  <c r="AI57" i="42"/>
  <c r="AH55" i="44"/>
  <c r="AQ55" i="44" s="1"/>
  <c r="AR55" i="39"/>
  <c r="AR55" i="26"/>
  <c r="X55" i="41"/>
  <c r="Y55" i="41"/>
  <c r="Z55" i="36"/>
  <c r="AR53" i="78"/>
  <c r="AI53" i="93"/>
  <c r="AN53" i="93"/>
  <c r="Z56" i="26"/>
  <c r="X53" i="85"/>
  <c r="Y53" i="85"/>
  <c r="AN56" i="25"/>
  <c r="AI56" i="25"/>
  <c r="AN53" i="74"/>
  <c r="AI53" i="74"/>
  <c r="Z54" i="37"/>
  <c r="Z56" i="39"/>
  <c r="AN54" i="86"/>
  <c r="AI54" i="86"/>
  <c r="X55" i="90"/>
  <c r="Y55" i="90"/>
  <c r="Y58" i="92"/>
  <c r="X58" i="92"/>
  <c r="AI57" i="92" l="1"/>
  <c r="Z55" i="31"/>
  <c r="AE54" i="34"/>
  <c r="Z56" i="94"/>
  <c r="Z55" i="41"/>
  <c r="Z58" i="30"/>
  <c r="Z55" i="77"/>
  <c r="Z54" i="74"/>
  <c r="W55" i="74" s="1"/>
  <c r="W57" i="47"/>
  <c r="Z56" i="79"/>
  <c r="AE56" i="79" s="1"/>
  <c r="AF56" i="47"/>
  <c r="AO56" i="47" s="1"/>
  <c r="Z57" i="46"/>
  <c r="AE57" i="46" s="1"/>
  <c r="Z54" i="73"/>
  <c r="Z54" i="93"/>
  <c r="Z58" i="92"/>
  <c r="W59" i="92" s="1"/>
  <c r="Z54" i="33"/>
  <c r="AG54" i="33" s="1"/>
  <c r="AP54" i="33" s="1"/>
  <c r="Z55" i="86"/>
  <c r="AE55" i="86" s="1"/>
  <c r="Z53" i="85"/>
  <c r="W54" i="85" s="1"/>
  <c r="W57" i="79"/>
  <c r="AG56" i="79"/>
  <c r="AP56" i="79" s="1"/>
  <c r="AF56" i="79"/>
  <c r="AO56" i="79" s="1"/>
  <c r="AG55" i="86"/>
  <c r="AP55" i="86" s="1"/>
  <c r="AG57" i="46"/>
  <c r="AP57" i="46" s="1"/>
  <c r="AF57" i="46"/>
  <c r="AO57" i="46" s="1"/>
  <c r="AF58" i="92"/>
  <c r="AO58" i="92" s="1"/>
  <c r="AE58" i="92"/>
  <c r="AF53" i="85"/>
  <c r="AO53" i="85" s="1"/>
  <c r="AF54" i="74"/>
  <c r="AO54" i="74" s="1"/>
  <c r="W57" i="39"/>
  <c r="AG56" i="39"/>
  <c r="AP56" i="39" s="1"/>
  <c r="AF56" i="39"/>
  <c r="AO56" i="39" s="1"/>
  <c r="AE56" i="39"/>
  <c r="AH54" i="73"/>
  <c r="AQ54" i="73" s="1"/>
  <c r="X58" i="32"/>
  <c r="Y58" i="32"/>
  <c r="AH56" i="40"/>
  <c r="AQ56" i="40" s="1"/>
  <c r="AH54" i="93"/>
  <c r="AQ54" i="93" s="1"/>
  <c r="AI55" i="88"/>
  <c r="AN55" i="88"/>
  <c r="AH58" i="30"/>
  <c r="AQ58" i="30" s="1"/>
  <c r="AH55" i="31"/>
  <c r="AQ55" i="31" s="1"/>
  <c r="X55" i="35"/>
  <c r="Y55" i="35"/>
  <c r="Y56" i="44"/>
  <c r="X56" i="44"/>
  <c r="AI54" i="34"/>
  <c r="AN54" i="34"/>
  <c r="W56" i="77"/>
  <c r="AG55" i="77"/>
  <c r="AP55" i="77" s="1"/>
  <c r="AF55" i="77"/>
  <c r="AO55" i="77" s="1"/>
  <c r="AE55" i="77"/>
  <c r="X59" i="48"/>
  <c r="Y59" i="48"/>
  <c r="AI53" i="87"/>
  <c r="AN53" i="87"/>
  <c r="AR53" i="89"/>
  <c r="AH57" i="25"/>
  <c r="AQ57" i="25" s="1"/>
  <c r="W59" i="30"/>
  <c r="AG58" i="30"/>
  <c r="AP58" i="30" s="1"/>
  <c r="AF58" i="30"/>
  <c r="AO58" i="30" s="1"/>
  <c r="AE58" i="30"/>
  <c r="AR53" i="33"/>
  <c r="AF55" i="31"/>
  <c r="AO55" i="31" s="1"/>
  <c r="AE55" i="31"/>
  <c r="W56" i="31"/>
  <c r="AG55" i="31"/>
  <c r="AP55" i="31" s="1"/>
  <c r="W58" i="82"/>
  <c r="AG57" i="82"/>
  <c r="AP57" i="82" s="1"/>
  <c r="AF57" i="82"/>
  <c r="AO57" i="82" s="1"/>
  <c r="AE57" i="82"/>
  <c r="AF58" i="42"/>
  <c r="AO58" i="42" s="1"/>
  <c r="AE58" i="42"/>
  <c r="W59" i="42"/>
  <c r="AG58" i="42"/>
  <c r="AP58" i="42" s="1"/>
  <c r="AE55" i="84"/>
  <c r="W56" i="84"/>
  <c r="AG55" i="84"/>
  <c r="AP55" i="84" s="1"/>
  <c r="AF55" i="84"/>
  <c r="AO55" i="84" s="1"/>
  <c r="AH56" i="43"/>
  <c r="AQ56" i="43" s="1"/>
  <c r="AI54" i="28"/>
  <c r="AN54" i="28"/>
  <c r="AH55" i="90"/>
  <c r="AQ55" i="90" s="1"/>
  <c r="AR53" i="74"/>
  <c r="AF55" i="36"/>
  <c r="AO55" i="36" s="1"/>
  <c r="AE55" i="36"/>
  <c r="W56" i="36"/>
  <c r="AG55" i="36"/>
  <c r="AP55" i="36" s="1"/>
  <c r="X54" i="83"/>
  <c r="Y54" i="83"/>
  <c r="AI57" i="32"/>
  <c r="AN57" i="32"/>
  <c r="Y56" i="81"/>
  <c r="X56" i="81"/>
  <c r="AR54" i="31"/>
  <c r="Z56" i="40"/>
  <c r="Y55" i="75"/>
  <c r="X55" i="75"/>
  <c r="X55" i="80"/>
  <c r="Y55" i="80"/>
  <c r="AR56" i="46"/>
  <c r="AR52" i="85"/>
  <c r="AI55" i="44"/>
  <c r="AN55" i="44"/>
  <c r="AN58" i="96"/>
  <c r="AI58" i="96"/>
  <c r="Z56" i="43"/>
  <c r="AI56" i="47"/>
  <c r="AN56" i="47"/>
  <c r="AI55" i="91"/>
  <c r="AN55" i="91"/>
  <c r="AI52" i="76"/>
  <c r="AN52" i="76"/>
  <c r="W55" i="93"/>
  <c r="AG54" i="93"/>
  <c r="AP54" i="93" s="1"/>
  <c r="AF54" i="93"/>
  <c r="AO54" i="93" s="1"/>
  <c r="AE54" i="93"/>
  <c r="Z55" i="90"/>
  <c r="W57" i="26"/>
  <c r="AG56" i="26"/>
  <c r="AP56" i="26" s="1"/>
  <c r="AF56" i="26"/>
  <c r="AO56" i="26" s="1"/>
  <c r="AE56" i="26"/>
  <c r="AR57" i="42"/>
  <c r="AI55" i="95"/>
  <c r="AN55" i="95"/>
  <c r="X57" i="27"/>
  <c r="Y57" i="27"/>
  <c r="AR55" i="94"/>
  <c r="Z57" i="25"/>
  <c r="AN54" i="75"/>
  <c r="AI54" i="75"/>
  <c r="AH56" i="94"/>
  <c r="AQ56" i="94" s="1"/>
  <c r="W55" i="78"/>
  <c r="AG54" i="78"/>
  <c r="AP54" i="78" s="1"/>
  <c r="AF54" i="78"/>
  <c r="AO54" i="78" s="1"/>
  <c r="AE54" i="78"/>
  <c r="AR57" i="92"/>
  <c r="AR55" i="43"/>
  <c r="AR54" i="41"/>
  <c r="AN54" i="35"/>
  <c r="AI54" i="35"/>
  <c r="AH54" i="89"/>
  <c r="AQ54" i="89" s="1"/>
  <c r="AR55" i="40"/>
  <c r="AF54" i="37"/>
  <c r="AO54" i="37" s="1"/>
  <c r="AG54" i="37"/>
  <c r="AP54" i="37" s="1"/>
  <c r="AE54" i="37"/>
  <c r="W55" i="37"/>
  <c r="AH53" i="85"/>
  <c r="AQ53" i="85" s="1"/>
  <c r="AH57" i="46"/>
  <c r="AQ57" i="46" s="1"/>
  <c r="W55" i="73"/>
  <c r="AG54" i="73"/>
  <c r="AP54" i="73" s="1"/>
  <c r="AF54" i="73"/>
  <c r="AO54" i="73" s="1"/>
  <c r="AE54" i="73"/>
  <c r="AH58" i="92"/>
  <c r="AQ58" i="92" s="1"/>
  <c r="AR54" i="86"/>
  <c r="AR56" i="25"/>
  <c r="AH55" i="41"/>
  <c r="AQ55" i="41" s="1"/>
  <c r="AH56" i="79"/>
  <c r="AQ56" i="79" s="1"/>
  <c r="AR53" i="73"/>
  <c r="AR55" i="79"/>
  <c r="Y56" i="95"/>
  <c r="X56" i="95"/>
  <c r="AN58" i="48"/>
  <c r="AI58" i="48"/>
  <c r="X54" i="87"/>
  <c r="Y54" i="87"/>
  <c r="AH54" i="33"/>
  <c r="AQ54" i="33" s="1"/>
  <c r="Y56" i="88"/>
  <c r="X56" i="88"/>
  <c r="X55" i="28"/>
  <c r="Y55" i="28"/>
  <c r="AR54" i="77"/>
  <c r="AR57" i="30"/>
  <c r="AG54" i="89"/>
  <c r="AP54" i="89" s="1"/>
  <c r="AF54" i="89"/>
  <c r="AO54" i="89" s="1"/>
  <c r="AE54" i="89"/>
  <c r="W55" i="89"/>
  <c r="Y57" i="47"/>
  <c r="X57" i="47"/>
  <c r="Y55" i="34"/>
  <c r="X55" i="34"/>
  <c r="Y53" i="76"/>
  <c r="X53" i="76"/>
  <c r="AR53" i="93"/>
  <c r="W56" i="41"/>
  <c r="AG55" i="41"/>
  <c r="AP55" i="41" s="1"/>
  <c r="AF55" i="41"/>
  <c r="AO55" i="41" s="1"/>
  <c r="AE55" i="41"/>
  <c r="W57" i="29"/>
  <c r="AG56" i="29"/>
  <c r="AP56" i="29" s="1"/>
  <c r="AF56" i="29"/>
  <c r="AO56" i="29" s="1"/>
  <c r="AE56" i="29"/>
  <c r="AH55" i="77"/>
  <c r="AQ55" i="77" s="1"/>
  <c r="AN53" i="83"/>
  <c r="AI53" i="83"/>
  <c r="AN55" i="81"/>
  <c r="AI55" i="81"/>
  <c r="AI56" i="27"/>
  <c r="AN56" i="27"/>
  <c r="AN54" i="80"/>
  <c r="AI54" i="80"/>
  <c r="W57" i="94"/>
  <c r="AG56" i="94"/>
  <c r="AP56" i="94" s="1"/>
  <c r="AE56" i="94"/>
  <c r="AF56" i="94"/>
  <c r="AO56" i="94" s="1"/>
  <c r="AH55" i="86"/>
  <c r="AQ55" i="86" s="1"/>
  <c r="AH54" i="74"/>
  <c r="AQ54" i="74" s="1"/>
  <c r="W58" i="38"/>
  <c r="AG57" i="38"/>
  <c r="AP57" i="38" s="1"/>
  <c r="AF57" i="38"/>
  <c r="AO57" i="38" s="1"/>
  <c r="AE57" i="38"/>
  <c r="AH58" i="42"/>
  <c r="AQ58" i="42" s="1"/>
  <c r="AF55" i="45"/>
  <c r="AO55" i="45" s="1"/>
  <c r="AG55" i="45"/>
  <c r="AP55" i="45" s="1"/>
  <c r="W56" i="45"/>
  <c r="AE55" i="45"/>
  <c r="AR54" i="90"/>
  <c r="Y59" i="96"/>
  <c r="X59" i="96"/>
  <c r="Y56" i="91"/>
  <c r="X56" i="91"/>
  <c r="AE54" i="33" l="1"/>
  <c r="AE54" i="74"/>
  <c r="W58" i="46"/>
  <c r="W55" i="33"/>
  <c r="AG54" i="74"/>
  <c r="AP54" i="74" s="1"/>
  <c r="AG58" i="92"/>
  <c r="AP58" i="92" s="1"/>
  <c r="Z55" i="80"/>
  <c r="Z59" i="48"/>
  <c r="Z54" i="87"/>
  <c r="W56" i="86"/>
  <c r="AF54" i="33"/>
  <c r="AO54" i="33" s="1"/>
  <c r="AE53" i="85"/>
  <c r="Z57" i="47"/>
  <c r="W58" i="47" s="1"/>
  <c r="Z55" i="35"/>
  <c r="AG55" i="35" s="1"/>
  <c r="AP55" i="35" s="1"/>
  <c r="Z59" i="96"/>
  <c r="AG59" i="96" s="1"/>
  <c r="AP59" i="96" s="1"/>
  <c r="Z53" i="76"/>
  <c r="AG53" i="76" s="1"/>
  <c r="AP53" i="76" s="1"/>
  <c r="Z55" i="28"/>
  <c r="AE55" i="28" s="1"/>
  <c r="AG53" i="85"/>
  <c r="AP53" i="85" s="1"/>
  <c r="AF55" i="86"/>
  <c r="AO55" i="86" s="1"/>
  <c r="AF55" i="35"/>
  <c r="AO55" i="35" s="1"/>
  <c r="AE55" i="35"/>
  <c r="W56" i="35"/>
  <c r="AG57" i="47"/>
  <c r="AP57" i="47" s="1"/>
  <c r="AF57" i="47"/>
  <c r="AO57" i="47" s="1"/>
  <c r="AE57" i="47"/>
  <c r="AE55" i="80"/>
  <c r="W56" i="80"/>
  <c r="AG55" i="80"/>
  <c r="AP55" i="80" s="1"/>
  <c r="AF55" i="80"/>
  <c r="AO55" i="80" s="1"/>
  <c r="Y56" i="84"/>
  <c r="X56" i="84"/>
  <c r="Y59" i="30"/>
  <c r="X59" i="30"/>
  <c r="AN56" i="94"/>
  <c r="AI56" i="94"/>
  <c r="AR56" i="27"/>
  <c r="X56" i="41"/>
  <c r="Y56" i="41"/>
  <c r="AR58" i="48"/>
  <c r="Y55" i="78"/>
  <c r="X55" i="78"/>
  <c r="W56" i="90"/>
  <c r="AG55" i="90"/>
  <c r="AP55" i="90" s="1"/>
  <c r="AF55" i="90"/>
  <c r="AO55" i="90" s="1"/>
  <c r="AE55" i="90"/>
  <c r="W57" i="43"/>
  <c r="AG56" i="43"/>
  <c r="AP56" i="43" s="1"/>
  <c r="AF56" i="43"/>
  <c r="AO56" i="43" s="1"/>
  <c r="AE56" i="43"/>
  <c r="AH55" i="75"/>
  <c r="AQ55" i="75" s="1"/>
  <c r="AH56" i="81"/>
  <c r="AQ56" i="81" s="1"/>
  <c r="AH54" i="83"/>
  <c r="AQ54" i="83" s="1"/>
  <c r="AI55" i="84"/>
  <c r="AN55" i="84"/>
  <c r="AI55" i="77"/>
  <c r="AN55" i="77"/>
  <c r="AR54" i="34"/>
  <c r="AR55" i="88"/>
  <c r="AH58" i="32"/>
  <c r="AQ58" i="32" s="1"/>
  <c r="AN53" i="85"/>
  <c r="AI55" i="86"/>
  <c r="AN55" i="86"/>
  <c r="AR56" i="47"/>
  <c r="AI55" i="36"/>
  <c r="AN55" i="36"/>
  <c r="AE59" i="48"/>
  <c r="W60" i="48"/>
  <c r="AG59" i="48"/>
  <c r="AP59" i="48" s="1"/>
  <c r="AF59" i="48"/>
  <c r="AO59" i="48" s="1"/>
  <c r="AH55" i="35"/>
  <c r="AQ55" i="35" s="1"/>
  <c r="Y57" i="39"/>
  <c r="X57" i="39"/>
  <c r="AH56" i="91"/>
  <c r="AQ56" i="91" s="1"/>
  <c r="AI57" i="38"/>
  <c r="AN57" i="38"/>
  <c r="AR55" i="81"/>
  <c r="AH55" i="34"/>
  <c r="AQ55" i="34" s="1"/>
  <c r="Y55" i="89"/>
  <c r="X55" i="89"/>
  <c r="AH56" i="88"/>
  <c r="AQ56" i="88" s="1"/>
  <c r="AR54" i="35"/>
  <c r="AR54" i="75"/>
  <c r="AH57" i="27"/>
  <c r="AQ57" i="27" s="1"/>
  <c r="AI56" i="26"/>
  <c r="AN56" i="26"/>
  <c r="AI54" i="93"/>
  <c r="AN54" i="93"/>
  <c r="AR52" i="76"/>
  <c r="AR58" i="96"/>
  <c r="Z54" i="83"/>
  <c r="AI57" i="82"/>
  <c r="AN57" i="82"/>
  <c r="AH56" i="44"/>
  <c r="AQ56" i="44" s="1"/>
  <c r="Z58" i="32"/>
  <c r="Y58" i="46"/>
  <c r="X58" i="46"/>
  <c r="AI56" i="79"/>
  <c r="AN56" i="79"/>
  <c r="AN54" i="33"/>
  <c r="AI54" i="33"/>
  <c r="AN56" i="29"/>
  <c r="AI56" i="29"/>
  <c r="Y57" i="94"/>
  <c r="X57" i="94"/>
  <c r="Y57" i="29"/>
  <c r="X57" i="29"/>
  <c r="Z57" i="29" s="1"/>
  <c r="AN54" i="89"/>
  <c r="AI54" i="89"/>
  <c r="AH56" i="95"/>
  <c r="AQ56" i="95" s="1"/>
  <c r="Y55" i="73"/>
  <c r="X55" i="73"/>
  <c r="X55" i="37"/>
  <c r="Z55" i="37" s="1"/>
  <c r="Y55" i="37"/>
  <c r="Z57" i="27"/>
  <c r="Z55" i="75"/>
  <c r="Z56" i="81"/>
  <c r="X56" i="31"/>
  <c r="Y56" i="31"/>
  <c r="Z56" i="31" s="1"/>
  <c r="AN58" i="30"/>
  <c r="AI58" i="30"/>
  <c r="AR53" i="87"/>
  <c r="AN56" i="39"/>
  <c r="AI56" i="39"/>
  <c r="Y55" i="74"/>
  <c r="X55" i="74"/>
  <c r="Y59" i="92"/>
  <c r="X59" i="92"/>
  <c r="Z59" i="92" s="1"/>
  <c r="AN54" i="73"/>
  <c r="AI54" i="73"/>
  <c r="Z56" i="91"/>
  <c r="AI55" i="45"/>
  <c r="AN55" i="45"/>
  <c r="AR54" i="80"/>
  <c r="AR53" i="83"/>
  <c r="AI55" i="41"/>
  <c r="AN55" i="41"/>
  <c r="Z55" i="34"/>
  <c r="Z56" i="88"/>
  <c r="AI54" i="37"/>
  <c r="AN54" i="37"/>
  <c r="AI54" i="78"/>
  <c r="AN54" i="78"/>
  <c r="AE57" i="25"/>
  <c r="AF57" i="25"/>
  <c r="AO57" i="25" s="1"/>
  <c r="W58" i="25"/>
  <c r="AG57" i="25"/>
  <c r="AP57" i="25" s="1"/>
  <c r="AR55" i="91"/>
  <c r="W57" i="40"/>
  <c r="AG56" i="40"/>
  <c r="AP56" i="40" s="1"/>
  <c r="AF56" i="40"/>
  <c r="AO56" i="40" s="1"/>
  <c r="AE56" i="40"/>
  <c r="Y56" i="36"/>
  <c r="X56" i="36"/>
  <c r="AR54" i="28"/>
  <c r="AN55" i="31"/>
  <c r="AI55" i="31"/>
  <c r="X56" i="77"/>
  <c r="Y56" i="77"/>
  <c r="Z56" i="44"/>
  <c r="Y54" i="85"/>
  <c r="X54" i="85"/>
  <c r="AN57" i="46"/>
  <c r="AI57" i="46"/>
  <c r="X56" i="86"/>
  <c r="Y56" i="86"/>
  <c r="AH55" i="28"/>
  <c r="AQ55" i="28" s="1"/>
  <c r="W55" i="87"/>
  <c r="AG54" i="87"/>
  <c r="AP54" i="87" s="1"/>
  <c r="AF54" i="87"/>
  <c r="AO54" i="87" s="1"/>
  <c r="AE54" i="87"/>
  <c r="AN58" i="42"/>
  <c r="AI58" i="42"/>
  <c r="AH59" i="96"/>
  <c r="AQ59" i="96" s="1"/>
  <c r="X56" i="45"/>
  <c r="Y56" i="45"/>
  <c r="Y58" i="38"/>
  <c r="X58" i="38"/>
  <c r="AH53" i="76"/>
  <c r="AQ53" i="76" s="1"/>
  <c r="AH57" i="47"/>
  <c r="AQ57" i="47" s="1"/>
  <c r="AH54" i="87"/>
  <c r="AQ54" i="87" s="1"/>
  <c r="Z56" i="95"/>
  <c r="AR55" i="95"/>
  <c r="Y57" i="26"/>
  <c r="X57" i="26"/>
  <c r="X55" i="93"/>
  <c r="Z55" i="93" s="1"/>
  <c r="Y55" i="93"/>
  <c r="AR55" i="44"/>
  <c r="AH55" i="80"/>
  <c r="AQ55" i="80" s="1"/>
  <c r="AR57" i="32"/>
  <c r="Y59" i="42"/>
  <c r="X59" i="42"/>
  <c r="X58" i="82"/>
  <c r="Y58" i="82"/>
  <c r="AH59" i="48"/>
  <c r="AQ59" i="48" s="1"/>
  <c r="AI54" i="74"/>
  <c r="AN54" i="74"/>
  <c r="AN58" i="92"/>
  <c r="AI58" i="92"/>
  <c r="Y57" i="79"/>
  <c r="X57" i="79"/>
  <c r="X55" i="33"/>
  <c r="Y55" i="33"/>
  <c r="Z55" i="33" s="1"/>
  <c r="Z56" i="86" l="1"/>
  <c r="Z58" i="46"/>
  <c r="AI53" i="85"/>
  <c r="AE53" i="76"/>
  <c r="Z58" i="38"/>
  <c r="AE59" i="96"/>
  <c r="W54" i="76"/>
  <c r="AF59" i="96"/>
  <c r="AO59" i="96" s="1"/>
  <c r="Z56" i="41"/>
  <c r="AE56" i="41" s="1"/>
  <c r="AF55" i="28"/>
  <c r="AO55" i="28" s="1"/>
  <c r="Z59" i="42"/>
  <c r="AG55" i="28"/>
  <c r="AP55" i="28" s="1"/>
  <c r="W56" i="28"/>
  <c r="W60" i="96"/>
  <c r="AF53" i="76"/>
  <c r="AO53" i="76" s="1"/>
  <c r="Z55" i="78"/>
  <c r="AF55" i="78" s="1"/>
  <c r="AO55" i="78" s="1"/>
  <c r="AG55" i="78"/>
  <c r="AP55" i="78" s="1"/>
  <c r="AG56" i="41"/>
  <c r="AP56" i="41" s="1"/>
  <c r="AF56" i="95"/>
  <c r="AO56" i="95" s="1"/>
  <c r="AG56" i="95"/>
  <c r="AP56" i="95" s="1"/>
  <c r="AE56" i="95"/>
  <c r="W57" i="95"/>
  <c r="AH55" i="74"/>
  <c r="AQ55" i="74" s="1"/>
  <c r="AH55" i="73"/>
  <c r="AQ55" i="73" s="1"/>
  <c r="AH56" i="77"/>
  <c r="AQ56" i="77" s="1"/>
  <c r="AH56" i="36"/>
  <c r="AQ56" i="36" s="1"/>
  <c r="Y58" i="25"/>
  <c r="X58" i="25"/>
  <c r="Z58" i="25" s="1"/>
  <c r="AR54" i="37"/>
  <c r="AR54" i="73"/>
  <c r="AR58" i="30"/>
  <c r="AG55" i="75"/>
  <c r="AP55" i="75" s="1"/>
  <c r="AF55" i="75"/>
  <c r="AO55" i="75" s="1"/>
  <c r="W56" i="75"/>
  <c r="AE55" i="75"/>
  <c r="AH57" i="94"/>
  <c r="AQ57" i="94" s="1"/>
  <c r="W59" i="32"/>
  <c r="AG58" i="32"/>
  <c r="AP58" i="32" s="1"/>
  <c r="AF58" i="32"/>
  <c r="AO58" i="32" s="1"/>
  <c r="AE58" i="32"/>
  <c r="AR57" i="38"/>
  <c r="AH57" i="39"/>
  <c r="AQ57" i="39" s="1"/>
  <c r="AI59" i="48"/>
  <c r="AN59" i="48"/>
  <c r="AR55" i="86"/>
  <c r="AN55" i="90"/>
  <c r="AI55" i="90"/>
  <c r="X60" i="96"/>
  <c r="Y60" i="96"/>
  <c r="X58" i="47"/>
  <c r="Y58" i="47"/>
  <c r="X56" i="28"/>
  <c r="Y56" i="28"/>
  <c r="W59" i="38"/>
  <c r="AG58" i="38"/>
  <c r="AP58" i="38" s="1"/>
  <c r="AF58" i="38"/>
  <c r="AO58" i="38" s="1"/>
  <c r="AE58" i="38"/>
  <c r="AN54" i="87"/>
  <c r="AI54" i="87"/>
  <c r="W57" i="91"/>
  <c r="AG56" i="91"/>
  <c r="AP56" i="91" s="1"/>
  <c r="AF56" i="91"/>
  <c r="AO56" i="91" s="1"/>
  <c r="AE56" i="91"/>
  <c r="AE57" i="29"/>
  <c r="W58" i="29"/>
  <c r="AG57" i="29"/>
  <c r="AP57" i="29" s="1"/>
  <c r="AF57" i="29"/>
  <c r="AO57" i="29" s="1"/>
  <c r="AE58" i="46"/>
  <c r="AG58" i="46"/>
  <c r="AP58" i="46" s="1"/>
  <c r="AF58" i="46"/>
  <c r="AO58" i="46" s="1"/>
  <c r="W59" i="46"/>
  <c r="AH56" i="41"/>
  <c r="AQ56" i="41" s="1"/>
  <c r="AH59" i="30"/>
  <c r="AQ59" i="30" s="1"/>
  <c r="X54" i="76"/>
  <c r="Y54" i="76"/>
  <c r="Z54" i="76" s="1"/>
  <c r="AR54" i="74"/>
  <c r="AH57" i="26"/>
  <c r="AQ57" i="26" s="1"/>
  <c r="AH58" i="82"/>
  <c r="AQ58" i="82" s="1"/>
  <c r="AH56" i="45"/>
  <c r="AQ56" i="45" s="1"/>
  <c r="AH54" i="85"/>
  <c r="AQ54" i="85" s="1"/>
  <c r="Z56" i="77"/>
  <c r="Y57" i="40"/>
  <c r="X57" i="40"/>
  <c r="W57" i="88"/>
  <c r="AG56" i="88"/>
  <c r="AP56" i="88" s="1"/>
  <c r="AF56" i="88"/>
  <c r="AO56" i="88" s="1"/>
  <c r="AE56" i="88"/>
  <c r="Z55" i="74"/>
  <c r="W58" i="27"/>
  <c r="AG57" i="27"/>
  <c r="AP57" i="27" s="1"/>
  <c r="AF57" i="27"/>
  <c r="AO57" i="27" s="1"/>
  <c r="AE57" i="27"/>
  <c r="Z55" i="73"/>
  <c r="AR54" i="89"/>
  <c r="AR57" i="82"/>
  <c r="AH55" i="89"/>
  <c r="AQ55" i="89" s="1"/>
  <c r="AR53" i="85"/>
  <c r="AR55" i="77"/>
  <c r="AI56" i="43"/>
  <c r="AN56" i="43"/>
  <c r="Z59" i="30"/>
  <c r="X56" i="35"/>
  <c r="Y56" i="35"/>
  <c r="W60" i="42"/>
  <c r="AG59" i="42"/>
  <c r="AP59" i="42" s="1"/>
  <c r="AF59" i="42"/>
  <c r="AO59" i="42" s="1"/>
  <c r="AE59" i="42"/>
  <c r="AF56" i="81"/>
  <c r="AO56" i="81" s="1"/>
  <c r="AE56" i="81"/>
  <c r="W57" i="81"/>
  <c r="AG56" i="81"/>
  <c r="AP56" i="81" s="1"/>
  <c r="AH57" i="79"/>
  <c r="AQ57" i="79" s="1"/>
  <c r="Z57" i="79"/>
  <c r="Z58" i="82"/>
  <c r="Z57" i="26"/>
  <c r="Z56" i="45"/>
  <c r="AR58" i="42"/>
  <c r="X55" i="87"/>
  <c r="Y55" i="87"/>
  <c r="AR55" i="31"/>
  <c r="Z56" i="36"/>
  <c r="AN57" i="25"/>
  <c r="AI57" i="25"/>
  <c r="W56" i="34"/>
  <c r="AG55" i="34"/>
  <c r="AP55" i="34" s="1"/>
  <c r="AF55" i="34"/>
  <c r="AO55" i="34" s="1"/>
  <c r="AE55" i="34"/>
  <c r="AH59" i="92"/>
  <c r="AQ59" i="92" s="1"/>
  <c r="AR56" i="39"/>
  <c r="Z57" i="94"/>
  <c r="AR56" i="79"/>
  <c r="AE54" i="83"/>
  <c r="W55" i="83"/>
  <c r="AG54" i="83"/>
  <c r="AP54" i="83" s="1"/>
  <c r="AF54" i="83"/>
  <c r="AO54" i="83" s="1"/>
  <c r="AR54" i="93"/>
  <c r="Z57" i="39"/>
  <c r="AR55" i="36"/>
  <c r="AH56" i="84"/>
  <c r="AQ56" i="84" s="1"/>
  <c r="Y56" i="80"/>
  <c r="Z56" i="80" s="1"/>
  <c r="X56" i="80"/>
  <c r="AN53" i="76"/>
  <c r="AI53" i="76"/>
  <c r="AI59" i="96"/>
  <c r="AN59" i="96"/>
  <c r="AR58" i="92"/>
  <c r="AH59" i="42"/>
  <c r="AQ59" i="42" s="1"/>
  <c r="AH58" i="38"/>
  <c r="AQ58" i="38" s="1"/>
  <c r="AH56" i="86"/>
  <c r="AQ56" i="86" s="1"/>
  <c r="Z54" i="85"/>
  <c r="AH56" i="31"/>
  <c r="AQ56" i="31" s="1"/>
  <c r="AH55" i="37"/>
  <c r="AQ55" i="37" s="1"/>
  <c r="AH57" i="29"/>
  <c r="AQ57" i="29" s="1"/>
  <c r="AR56" i="29"/>
  <c r="AH58" i="46"/>
  <c r="AQ58" i="46" s="1"/>
  <c r="Z55" i="89"/>
  <c r="AR55" i="84"/>
  <c r="AR56" i="94"/>
  <c r="AN55" i="80"/>
  <c r="AI55" i="80"/>
  <c r="AI57" i="47"/>
  <c r="AN57" i="47"/>
  <c r="AN55" i="28"/>
  <c r="AI55" i="28"/>
  <c r="AI55" i="35"/>
  <c r="AN55" i="35"/>
  <c r="AE55" i="33"/>
  <c r="W56" i="33"/>
  <c r="AG55" i="33"/>
  <c r="AP55" i="33" s="1"/>
  <c r="AF55" i="33"/>
  <c r="AO55" i="33" s="1"/>
  <c r="AG55" i="93"/>
  <c r="AP55" i="93" s="1"/>
  <c r="AF55" i="93"/>
  <c r="AO55" i="93" s="1"/>
  <c r="W56" i="93"/>
  <c r="AE55" i="93"/>
  <c r="AR57" i="46"/>
  <c r="AR54" i="33"/>
  <c r="AH55" i="78"/>
  <c r="AQ55" i="78" s="1"/>
  <c r="AH55" i="33"/>
  <c r="AQ55" i="33" s="1"/>
  <c r="AH55" i="93"/>
  <c r="AQ55" i="93" s="1"/>
  <c r="W57" i="86"/>
  <c r="AG56" i="86"/>
  <c r="AP56" i="86" s="1"/>
  <c r="AF56" i="86"/>
  <c r="AO56" i="86" s="1"/>
  <c r="AE56" i="86"/>
  <c r="W57" i="44"/>
  <c r="AG56" i="44"/>
  <c r="AP56" i="44" s="1"/>
  <c r="AF56" i="44"/>
  <c r="AO56" i="44" s="1"/>
  <c r="AE56" i="44"/>
  <c r="AN56" i="40"/>
  <c r="AI56" i="40"/>
  <c r="AR54" i="78"/>
  <c r="AR55" i="41"/>
  <c r="AR55" i="45"/>
  <c r="AF59" i="92"/>
  <c r="AO59" i="92" s="1"/>
  <c r="AE59" i="92"/>
  <c r="W60" i="92"/>
  <c r="AG59" i="92"/>
  <c r="AP59" i="92" s="1"/>
  <c r="AG56" i="31"/>
  <c r="AP56" i="31" s="1"/>
  <c r="AF56" i="31"/>
  <c r="AO56" i="31" s="1"/>
  <c r="W57" i="31"/>
  <c r="AE56" i="31"/>
  <c r="W56" i="37"/>
  <c r="AE55" i="37"/>
  <c r="AG55" i="37"/>
  <c r="AP55" i="37" s="1"/>
  <c r="AF55" i="37"/>
  <c r="AO55" i="37" s="1"/>
  <c r="AR56" i="26"/>
  <c r="Y60" i="48"/>
  <c r="X60" i="48"/>
  <c r="X57" i="43"/>
  <c r="Z57" i="43" s="1"/>
  <c r="Y57" i="43"/>
  <c r="X56" i="90"/>
  <c r="Y56" i="90"/>
  <c r="Z56" i="84"/>
  <c r="AF56" i="41" l="1"/>
  <c r="AO56" i="41" s="1"/>
  <c r="W57" i="41"/>
  <c r="W56" i="78"/>
  <c r="AE55" i="78"/>
  <c r="AF56" i="80"/>
  <c r="AO56" i="80" s="1"/>
  <c r="AG56" i="80"/>
  <c r="AP56" i="80" s="1"/>
  <c r="AE56" i="80"/>
  <c r="W57" i="80"/>
  <c r="X56" i="34"/>
  <c r="Y56" i="34"/>
  <c r="AI56" i="81"/>
  <c r="AN56" i="81"/>
  <c r="X57" i="41"/>
  <c r="Y57" i="41"/>
  <c r="W58" i="43"/>
  <c r="AG57" i="43"/>
  <c r="AP57" i="43" s="1"/>
  <c r="AF57" i="43"/>
  <c r="AO57" i="43" s="1"/>
  <c r="AE57" i="43"/>
  <c r="W57" i="45"/>
  <c r="AG56" i="45"/>
  <c r="AP56" i="45" s="1"/>
  <c r="AF56" i="45"/>
  <c r="AO56" i="45" s="1"/>
  <c r="AE56" i="45"/>
  <c r="AE54" i="76"/>
  <c r="W55" i="76"/>
  <c r="AG54" i="76"/>
  <c r="AP54" i="76" s="1"/>
  <c r="AF54" i="76"/>
  <c r="AO54" i="76" s="1"/>
  <c r="W59" i="25"/>
  <c r="AG58" i="25"/>
  <c r="AP58" i="25" s="1"/>
  <c r="AF58" i="25"/>
  <c r="AO58" i="25" s="1"/>
  <c r="AE58" i="25"/>
  <c r="AH60" i="48"/>
  <c r="AQ60" i="48" s="1"/>
  <c r="AI55" i="33"/>
  <c r="AN55" i="33"/>
  <c r="AF54" i="85"/>
  <c r="AO54" i="85" s="1"/>
  <c r="AE54" i="85"/>
  <c r="W55" i="85"/>
  <c r="AG54" i="85"/>
  <c r="AP54" i="85" s="1"/>
  <c r="AF57" i="94"/>
  <c r="AO57" i="94" s="1"/>
  <c r="AE57" i="94"/>
  <c r="AG57" i="94"/>
  <c r="AP57" i="94" s="1"/>
  <c r="W58" i="94"/>
  <c r="W58" i="26"/>
  <c r="AG57" i="26"/>
  <c r="AP57" i="26" s="1"/>
  <c r="AF57" i="26"/>
  <c r="AO57" i="26" s="1"/>
  <c r="AE57" i="26"/>
  <c r="X57" i="91"/>
  <c r="Y57" i="91"/>
  <c r="AH58" i="47"/>
  <c r="AQ58" i="47" s="1"/>
  <c r="AI58" i="32"/>
  <c r="AN58" i="32"/>
  <c r="X58" i="27"/>
  <c r="Y58" i="27"/>
  <c r="AN59" i="92"/>
  <c r="AI59" i="92"/>
  <c r="Y57" i="86"/>
  <c r="X57" i="86"/>
  <c r="AR57" i="47"/>
  <c r="AH56" i="90"/>
  <c r="AQ56" i="90" s="1"/>
  <c r="X57" i="44"/>
  <c r="Y57" i="44"/>
  <c r="Z57" i="44" s="1"/>
  <c r="AR55" i="80"/>
  <c r="W56" i="89"/>
  <c r="AG55" i="89"/>
  <c r="AP55" i="89" s="1"/>
  <c r="AF55" i="89"/>
  <c r="AO55" i="89" s="1"/>
  <c r="AE55" i="89"/>
  <c r="AR59" i="96"/>
  <c r="X55" i="83"/>
  <c r="Y55" i="83"/>
  <c r="AR57" i="25"/>
  <c r="AH55" i="87"/>
  <c r="AQ55" i="87" s="1"/>
  <c r="W59" i="82"/>
  <c r="AG58" i="82"/>
  <c r="AP58" i="82" s="1"/>
  <c r="AF58" i="82"/>
  <c r="AO58" i="82" s="1"/>
  <c r="AE58" i="82"/>
  <c r="AI59" i="42"/>
  <c r="AN59" i="42"/>
  <c r="AH56" i="35"/>
  <c r="AQ56" i="35" s="1"/>
  <c r="AE55" i="73"/>
  <c r="W56" i="73"/>
  <c r="AG55" i="73"/>
  <c r="AP55" i="73" s="1"/>
  <c r="AF55" i="73"/>
  <c r="AO55" i="73" s="1"/>
  <c r="W56" i="74"/>
  <c r="AG55" i="74"/>
  <c r="AP55" i="74" s="1"/>
  <c r="AF55" i="74"/>
  <c r="AO55" i="74" s="1"/>
  <c r="AE55" i="74"/>
  <c r="AH57" i="40"/>
  <c r="AQ57" i="40" s="1"/>
  <c r="AI57" i="29"/>
  <c r="AN57" i="29"/>
  <c r="AR54" i="87"/>
  <c r="X59" i="38"/>
  <c r="Z59" i="38" s="1"/>
  <c r="Y59" i="38"/>
  <c r="Z58" i="47"/>
  <c r="AN55" i="78"/>
  <c r="AI55" i="78"/>
  <c r="X57" i="31"/>
  <c r="Y57" i="31"/>
  <c r="Z56" i="90"/>
  <c r="Z60" i="48"/>
  <c r="AN55" i="37"/>
  <c r="AI55" i="37"/>
  <c r="AR56" i="40"/>
  <c r="AR55" i="35"/>
  <c r="AR53" i="76"/>
  <c r="AE57" i="39"/>
  <c r="W58" i="39"/>
  <c r="AG57" i="39"/>
  <c r="AP57" i="39" s="1"/>
  <c r="AF57" i="39"/>
  <c r="AO57" i="39" s="1"/>
  <c r="AI55" i="34"/>
  <c r="AN55" i="34"/>
  <c r="Z55" i="87"/>
  <c r="W58" i="79"/>
  <c r="AG57" i="79"/>
  <c r="AP57" i="79" s="1"/>
  <c r="AF57" i="79"/>
  <c r="AO57" i="79" s="1"/>
  <c r="AE57" i="79"/>
  <c r="Z56" i="35"/>
  <c r="AI57" i="27"/>
  <c r="AN57" i="27"/>
  <c r="AI56" i="88"/>
  <c r="AN56" i="88"/>
  <c r="AN58" i="46"/>
  <c r="AI58" i="46"/>
  <c r="X57" i="95"/>
  <c r="Y57" i="95"/>
  <c r="AN56" i="41"/>
  <c r="AI56" i="41"/>
  <c r="W57" i="84"/>
  <c r="AG56" i="84"/>
  <c r="AP56" i="84" s="1"/>
  <c r="AF56" i="84"/>
  <c r="AO56" i="84" s="1"/>
  <c r="AE56" i="84"/>
  <c r="AI56" i="31"/>
  <c r="AN56" i="31"/>
  <c r="AR56" i="43"/>
  <c r="Y57" i="88"/>
  <c r="X57" i="88"/>
  <c r="X59" i="46"/>
  <c r="Y59" i="46"/>
  <c r="Y58" i="29"/>
  <c r="X58" i="29"/>
  <c r="Z58" i="29" s="1"/>
  <c r="AR55" i="90"/>
  <c r="X56" i="75"/>
  <c r="Y56" i="75"/>
  <c r="Y56" i="37"/>
  <c r="X56" i="37"/>
  <c r="AI56" i="86"/>
  <c r="AN56" i="86"/>
  <c r="AI54" i="83"/>
  <c r="AN54" i="83"/>
  <c r="W57" i="36"/>
  <c r="AG56" i="36"/>
  <c r="AP56" i="36" s="1"/>
  <c r="AF56" i="36"/>
  <c r="AO56" i="36" s="1"/>
  <c r="AE56" i="36"/>
  <c r="Y57" i="81"/>
  <c r="X57" i="81"/>
  <c r="AF59" i="30"/>
  <c r="AO59" i="30" s="1"/>
  <c r="AE59" i="30"/>
  <c r="W60" i="30"/>
  <c r="AG59" i="30"/>
  <c r="AP59" i="30" s="1"/>
  <c r="Z57" i="40"/>
  <c r="AN56" i="91"/>
  <c r="AI56" i="91"/>
  <c r="AH56" i="28"/>
  <c r="AQ56" i="28" s="1"/>
  <c r="AH60" i="96"/>
  <c r="AQ60" i="96" s="1"/>
  <c r="Y59" i="32"/>
  <c r="X59" i="32"/>
  <c r="Z59" i="32" s="1"/>
  <c r="AH58" i="25"/>
  <c r="AQ58" i="25" s="1"/>
  <c r="AI56" i="95"/>
  <c r="AN56" i="95"/>
  <c r="AN55" i="93"/>
  <c r="AI55" i="93"/>
  <c r="AR55" i="28"/>
  <c r="AH57" i="43"/>
  <c r="AQ57" i="43" s="1"/>
  <c r="X60" i="92"/>
  <c r="Y60" i="92"/>
  <c r="AI56" i="44"/>
  <c r="AN56" i="44"/>
  <c r="X56" i="93"/>
  <c r="Y56" i="93"/>
  <c r="X56" i="33"/>
  <c r="Y56" i="33"/>
  <c r="AH56" i="80"/>
  <c r="AQ56" i="80" s="1"/>
  <c r="Y60" i="42"/>
  <c r="X60" i="42"/>
  <c r="W57" i="77"/>
  <c r="AG56" i="77"/>
  <c r="AP56" i="77" s="1"/>
  <c r="AF56" i="77"/>
  <c r="AO56" i="77" s="1"/>
  <c r="AE56" i="77"/>
  <c r="AH54" i="76"/>
  <c r="AQ54" i="76" s="1"/>
  <c r="AN58" i="38"/>
  <c r="AI58" i="38"/>
  <c r="Z56" i="28"/>
  <c r="Z60" i="96"/>
  <c r="AR59" i="48"/>
  <c r="AI55" i="75"/>
  <c r="AN55" i="75"/>
  <c r="X56" i="78"/>
  <c r="Y56" i="78"/>
  <c r="Z56" i="34" l="1"/>
  <c r="Z57" i="31"/>
  <c r="Z56" i="93"/>
  <c r="Z56" i="75"/>
  <c r="Z57" i="88"/>
  <c r="Z57" i="95"/>
  <c r="W58" i="95" s="1"/>
  <c r="Z57" i="91"/>
  <c r="Z56" i="78"/>
  <c r="Z58" i="27"/>
  <c r="Z60" i="42"/>
  <c r="AF60" i="42" s="1"/>
  <c r="AO60" i="42" s="1"/>
  <c r="Z57" i="86"/>
  <c r="W58" i="86" s="1"/>
  <c r="W58" i="44"/>
  <c r="AG57" i="44"/>
  <c r="AP57" i="44" s="1"/>
  <c r="AF57" i="44"/>
  <c r="AO57" i="44" s="1"/>
  <c r="AE57" i="44"/>
  <c r="AG57" i="95"/>
  <c r="AP57" i="95" s="1"/>
  <c r="AF57" i="95"/>
  <c r="AO57" i="95" s="1"/>
  <c r="AG60" i="42"/>
  <c r="AP60" i="42" s="1"/>
  <c r="W61" i="48"/>
  <c r="AG60" i="48"/>
  <c r="AP60" i="48" s="1"/>
  <c r="AF60" i="48"/>
  <c r="AO60" i="48" s="1"/>
  <c r="AE60" i="48"/>
  <c r="AI55" i="89"/>
  <c r="AN55" i="89"/>
  <c r="AN57" i="26"/>
  <c r="AI57" i="26"/>
  <c r="AH57" i="41"/>
  <c r="AQ57" i="41" s="1"/>
  <c r="W57" i="34"/>
  <c r="AG56" i="34"/>
  <c r="AP56" i="34" s="1"/>
  <c r="AF56" i="34"/>
  <c r="AO56" i="34" s="1"/>
  <c r="AE56" i="34"/>
  <c r="AN56" i="77"/>
  <c r="AI56" i="77"/>
  <c r="AR55" i="93"/>
  <c r="AE57" i="40"/>
  <c r="W58" i="40"/>
  <c r="AG57" i="40"/>
  <c r="AP57" i="40" s="1"/>
  <c r="AF57" i="40"/>
  <c r="AO57" i="40" s="1"/>
  <c r="AH57" i="81"/>
  <c r="AQ57" i="81" s="1"/>
  <c r="Y57" i="36"/>
  <c r="X57" i="36"/>
  <c r="Z57" i="36" s="1"/>
  <c r="AH56" i="37"/>
  <c r="AQ56" i="37" s="1"/>
  <c r="AH59" i="46"/>
  <c r="AQ59" i="46" s="1"/>
  <c r="AR57" i="27"/>
  <c r="X58" i="79"/>
  <c r="Y58" i="79"/>
  <c r="Y58" i="39"/>
  <c r="X58" i="39"/>
  <c r="AF56" i="90"/>
  <c r="AO56" i="90" s="1"/>
  <c r="AE56" i="90"/>
  <c r="W57" i="90"/>
  <c r="AG56" i="90"/>
  <c r="AP56" i="90" s="1"/>
  <c r="W59" i="47"/>
  <c r="AG58" i="47"/>
  <c r="AP58" i="47" s="1"/>
  <c r="AF58" i="47"/>
  <c r="AO58" i="47" s="1"/>
  <c r="AE58" i="47"/>
  <c r="AI57" i="94"/>
  <c r="AN57" i="94"/>
  <c r="AN57" i="43"/>
  <c r="AI57" i="43"/>
  <c r="Z57" i="41"/>
  <c r="Y57" i="80"/>
  <c r="X57" i="80"/>
  <c r="W57" i="75"/>
  <c r="AG56" i="75"/>
  <c r="AP56" i="75" s="1"/>
  <c r="AE56" i="75"/>
  <c r="AF56" i="75"/>
  <c r="AO56" i="75" s="1"/>
  <c r="X59" i="25"/>
  <c r="Y59" i="25"/>
  <c r="AH56" i="33"/>
  <c r="AQ56" i="33" s="1"/>
  <c r="AR56" i="44"/>
  <c r="Z59" i="46"/>
  <c r="X57" i="84"/>
  <c r="Y57" i="84"/>
  <c r="AR58" i="46"/>
  <c r="W57" i="35"/>
  <c r="AG56" i="35"/>
  <c r="AP56" i="35" s="1"/>
  <c r="AF56" i="35"/>
  <c r="AO56" i="35" s="1"/>
  <c r="AE56" i="35"/>
  <c r="AF55" i="87"/>
  <c r="AO55" i="87" s="1"/>
  <c r="AE55" i="87"/>
  <c r="W56" i="87"/>
  <c r="AG55" i="87"/>
  <c r="AP55" i="87" s="1"/>
  <c r="AR57" i="29"/>
  <c r="AI55" i="74"/>
  <c r="AN55" i="74"/>
  <c r="AN58" i="82"/>
  <c r="AI58" i="82"/>
  <c r="AH55" i="83"/>
  <c r="AQ55" i="83" s="1"/>
  <c r="AH57" i="44"/>
  <c r="AQ57" i="44" s="1"/>
  <c r="AR59" i="92"/>
  <c r="AR58" i="32"/>
  <c r="AN56" i="45"/>
  <c r="AI56" i="45"/>
  <c r="AI56" i="80"/>
  <c r="AN56" i="80"/>
  <c r="AR55" i="75"/>
  <c r="AR56" i="86"/>
  <c r="AI54" i="76"/>
  <c r="AN54" i="76"/>
  <c r="AH56" i="78"/>
  <c r="AQ56" i="78" s="1"/>
  <c r="AG60" i="96"/>
  <c r="AP60" i="96" s="1"/>
  <c r="AE60" i="96"/>
  <c r="W61" i="96"/>
  <c r="AF60" i="96"/>
  <c r="AO60" i="96" s="1"/>
  <c r="Z56" i="33"/>
  <c r="Y60" i="30"/>
  <c r="X60" i="30"/>
  <c r="Z57" i="81"/>
  <c r="Z56" i="37"/>
  <c r="AH58" i="29"/>
  <c r="AQ58" i="29" s="1"/>
  <c r="AH57" i="88"/>
  <c r="AQ57" i="88" s="1"/>
  <c r="AR56" i="31"/>
  <c r="AR56" i="41"/>
  <c r="AI57" i="39"/>
  <c r="AN57" i="39"/>
  <c r="AH57" i="31"/>
  <c r="AQ57" i="31" s="1"/>
  <c r="AH59" i="38"/>
  <c r="AQ59" i="38" s="1"/>
  <c r="X56" i="73"/>
  <c r="Y56" i="73"/>
  <c r="Z55" i="83"/>
  <c r="AH57" i="91"/>
  <c r="AQ57" i="91" s="1"/>
  <c r="X58" i="26"/>
  <c r="Y58" i="26"/>
  <c r="AR55" i="33"/>
  <c r="AI58" i="25"/>
  <c r="AN58" i="25"/>
  <c r="AR56" i="81"/>
  <c r="W57" i="93"/>
  <c r="AG56" i="93"/>
  <c r="AP56" i="93" s="1"/>
  <c r="AF56" i="93"/>
  <c r="AO56" i="93" s="1"/>
  <c r="AE56" i="93"/>
  <c r="W60" i="32"/>
  <c r="AG59" i="32"/>
  <c r="AP59" i="32" s="1"/>
  <c r="AF59" i="32"/>
  <c r="AO59" i="32" s="1"/>
  <c r="AE59" i="32"/>
  <c r="AH57" i="95"/>
  <c r="AQ57" i="95" s="1"/>
  <c r="AR59" i="42"/>
  <c r="W59" i="27"/>
  <c r="AG58" i="27"/>
  <c r="AP58" i="27" s="1"/>
  <c r="AF58" i="27"/>
  <c r="AO58" i="27" s="1"/>
  <c r="AE58" i="27"/>
  <c r="AF56" i="28"/>
  <c r="AO56" i="28" s="1"/>
  <c r="AE56" i="28"/>
  <c r="W57" i="28"/>
  <c r="AG56" i="28"/>
  <c r="AP56" i="28" s="1"/>
  <c r="AI56" i="36"/>
  <c r="AN56" i="36"/>
  <c r="AR54" i="83"/>
  <c r="AN56" i="84"/>
  <c r="AI56" i="84"/>
  <c r="AN57" i="79"/>
  <c r="AI57" i="79"/>
  <c r="AR55" i="34"/>
  <c r="AR55" i="37"/>
  <c r="AF57" i="31"/>
  <c r="AO57" i="31" s="1"/>
  <c r="W58" i="31"/>
  <c r="AG57" i="31"/>
  <c r="AP57" i="31" s="1"/>
  <c r="AE57" i="31"/>
  <c r="AE59" i="38"/>
  <c r="W60" i="38"/>
  <c r="AG59" i="38"/>
  <c r="AP59" i="38" s="1"/>
  <c r="AF59" i="38"/>
  <c r="AO59" i="38" s="1"/>
  <c r="Y56" i="89"/>
  <c r="X56" i="89"/>
  <c r="AE57" i="91"/>
  <c r="W58" i="91"/>
  <c r="AG57" i="91"/>
  <c r="AP57" i="91" s="1"/>
  <c r="AF57" i="91"/>
  <c r="AO57" i="91" s="1"/>
  <c r="X55" i="85"/>
  <c r="Y55" i="85"/>
  <c r="Y55" i="76"/>
  <c r="X55" i="76"/>
  <c r="Z55" i="76" s="1"/>
  <c r="X58" i="43"/>
  <c r="Y58" i="43"/>
  <c r="Z58" i="43" s="1"/>
  <c r="AI54" i="85"/>
  <c r="AN54" i="85"/>
  <c r="AE56" i="78"/>
  <c r="W57" i="78"/>
  <c r="AG56" i="78"/>
  <c r="AP56" i="78" s="1"/>
  <c r="AF56" i="78"/>
  <c r="AO56" i="78" s="1"/>
  <c r="X57" i="77"/>
  <c r="Y57" i="77"/>
  <c r="AH60" i="92"/>
  <c r="AQ60" i="92" s="1"/>
  <c r="AR56" i="95"/>
  <c r="AH59" i="32"/>
  <c r="AQ59" i="32" s="1"/>
  <c r="AR58" i="38"/>
  <c r="AH60" i="42"/>
  <c r="AQ60" i="42" s="1"/>
  <c r="AH56" i="93"/>
  <c r="AQ56" i="93" s="1"/>
  <c r="Z60" i="92"/>
  <c r="AR56" i="91"/>
  <c r="AI59" i="30"/>
  <c r="AN59" i="30"/>
  <c r="AH56" i="75"/>
  <c r="AQ56" i="75" s="1"/>
  <c r="W59" i="29"/>
  <c r="AG58" i="29"/>
  <c r="AP58" i="29" s="1"/>
  <c r="AF58" i="29"/>
  <c r="AO58" i="29" s="1"/>
  <c r="AE58" i="29"/>
  <c r="W58" i="88"/>
  <c r="AG57" i="88"/>
  <c r="AP57" i="88" s="1"/>
  <c r="AF57" i="88"/>
  <c r="AO57" i="88" s="1"/>
  <c r="AE57" i="88"/>
  <c r="AR56" i="88"/>
  <c r="AR55" i="78"/>
  <c r="X56" i="74"/>
  <c r="Y56" i="74"/>
  <c r="AI55" i="73"/>
  <c r="AN55" i="73"/>
  <c r="Y59" i="82"/>
  <c r="X59" i="82"/>
  <c r="AH57" i="86"/>
  <c r="AQ57" i="86" s="1"/>
  <c r="AH58" i="27"/>
  <c r="AQ58" i="27" s="1"/>
  <c r="X58" i="94"/>
  <c r="Y58" i="94"/>
  <c r="Y57" i="45"/>
  <c r="X57" i="45"/>
  <c r="AH56" i="34"/>
  <c r="AQ56" i="34" s="1"/>
  <c r="Z58" i="39" l="1"/>
  <c r="AE60" i="42"/>
  <c r="AE57" i="95"/>
  <c r="AE57" i="86"/>
  <c r="AF57" i="86"/>
  <c r="AO57" i="86" s="1"/>
  <c r="AG57" i="86"/>
  <c r="AP57" i="86" s="1"/>
  <c r="Z55" i="85"/>
  <c r="W56" i="85" s="1"/>
  <c r="Z57" i="80"/>
  <c r="Z58" i="79"/>
  <c r="AF58" i="79" s="1"/>
  <c r="AO58" i="79" s="1"/>
  <c r="W61" i="42"/>
  <c r="Z57" i="84"/>
  <c r="AG57" i="84" s="1"/>
  <c r="AP57" i="84" s="1"/>
  <c r="Z56" i="89"/>
  <c r="AF56" i="89" s="1"/>
  <c r="AO56" i="89" s="1"/>
  <c r="Z57" i="45"/>
  <c r="AE57" i="45" s="1"/>
  <c r="Z58" i="26"/>
  <c r="AG58" i="26" s="1"/>
  <c r="AP58" i="26" s="1"/>
  <c r="W56" i="76"/>
  <c r="AG55" i="76"/>
  <c r="AP55" i="76" s="1"/>
  <c r="AE55" i="76"/>
  <c r="AF55" i="76"/>
  <c r="AO55" i="76" s="1"/>
  <c r="W58" i="84"/>
  <c r="AE58" i="79"/>
  <c r="AG57" i="45"/>
  <c r="AP57" i="45" s="1"/>
  <c r="AF57" i="45"/>
  <c r="AO57" i="45" s="1"/>
  <c r="AF58" i="26"/>
  <c r="AO58" i="26" s="1"/>
  <c r="AE58" i="26"/>
  <c r="AF58" i="43"/>
  <c r="AO58" i="43" s="1"/>
  <c r="AE58" i="43"/>
  <c r="W59" i="43"/>
  <c r="AG58" i="43"/>
  <c r="AP58" i="43" s="1"/>
  <c r="AH57" i="77"/>
  <c r="AQ57" i="77" s="1"/>
  <c r="AI59" i="38"/>
  <c r="AN59" i="38"/>
  <c r="AR56" i="84"/>
  <c r="AR55" i="74"/>
  <c r="AR55" i="73"/>
  <c r="AN57" i="31"/>
  <c r="AI57" i="31"/>
  <c r="Y57" i="28"/>
  <c r="X57" i="28"/>
  <c r="Z57" i="28" s="1"/>
  <c r="AH56" i="73"/>
  <c r="AQ56" i="73" s="1"/>
  <c r="AH60" i="30"/>
  <c r="AQ60" i="30" s="1"/>
  <c r="X61" i="96"/>
  <c r="Y61" i="96"/>
  <c r="AF57" i="41"/>
  <c r="AO57" i="41" s="1"/>
  <c r="AE57" i="41"/>
  <c r="W58" i="41"/>
  <c r="AG57" i="41"/>
  <c r="AP57" i="41" s="1"/>
  <c r="AN58" i="47"/>
  <c r="AI58" i="47"/>
  <c r="AR56" i="77"/>
  <c r="X57" i="34"/>
  <c r="Y57" i="34"/>
  <c r="Z57" i="34" s="1"/>
  <c r="AR57" i="26"/>
  <c r="X61" i="42"/>
  <c r="Z61" i="42" s="1"/>
  <c r="Y61" i="42"/>
  <c r="X58" i="86"/>
  <c r="Y58" i="86"/>
  <c r="Y58" i="88"/>
  <c r="X58" i="88"/>
  <c r="Z58" i="88" s="1"/>
  <c r="AR59" i="30"/>
  <c r="Z57" i="77"/>
  <c r="AI58" i="29"/>
  <c r="AN58" i="29"/>
  <c r="AR54" i="85"/>
  <c r="X58" i="91"/>
  <c r="Y58" i="91"/>
  <c r="Y57" i="93"/>
  <c r="X57" i="93"/>
  <c r="Z56" i="73"/>
  <c r="AR57" i="39"/>
  <c r="AI60" i="96"/>
  <c r="AN60" i="96"/>
  <c r="AI56" i="35"/>
  <c r="AN56" i="35"/>
  <c r="AR57" i="43"/>
  <c r="AN56" i="90"/>
  <c r="AI56" i="90"/>
  <c r="AH58" i="79"/>
  <c r="AQ58" i="79" s="1"/>
  <c r="Y58" i="40"/>
  <c r="X58" i="40"/>
  <c r="X61" i="48"/>
  <c r="Y61" i="48"/>
  <c r="AN57" i="44"/>
  <c r="AI57" i="44"/>
  <c r="AI56" i="78"/>
  <c r="AN56" i="78"/>
  <c r="AN58" i="27"/>
  <c r="AI58" i="27"/>
  <c r="AI55" i="87"/>
  <c r="AN55" i="87"/>
  <c r="AF59" i="46"/>
  <c r="AO59" i="46" s="1"/>
  <c r="AG59" i="46"/>
  <c r="AP59" i="46" s="1"/>
  <c r="AE59" i="46"/>
  <c r="W60" i="46"/>
  <c r="W58" i="80"/>
  <c r="AG57" i="80"/>
  <c r="AP57" i="80" s="1"/>
  <c r="AF57" i="80"/>
  <c r="AO57" i="80" s="1"/>
  <c r="AE57" i="80"/>
  <c r="X57" i="90"/>
  <c r="Y57" i="90"/>
  <c r="W58" i="36"/>
  <c r="AG57" i="36"/>
  <c r="AP57" i="36" s="1"/>
  <c r="AF57" i="36"/>
  <c r="AO57" i="36" s="1"/>
  <c r="AE57" i="36"/>
  <c r="Y60" i="32"/>
  <c r="X60" i="32"/>
  <c r="Z60" i="32" s="1"/>
  <c r="Z60" i="30"/>
  <c r="AR58" i="82"/>
  <c r="AH59" i="25"/>
  <c r="AQ59" i="25" s="1"/>
  <c r="X57" i="75"/>
  <c r="Y57" i="75"/>
  <c r="W58" i="81"/>
  <c r="AG57" i="81"/>
  <c r="AP57" i="81" s="1"/>
  <c r="AF57" i="81"/>
  <c r="AO57" i="81" s="1"/>
  <c r="AE57" i="81"/>
  <c r="AH58" i="94"/>
  <c r="AQ58" i="94" s="1"/>
  <c r="AH59" i="82"/>
  <c r="AQ59" i="82" s="1"/>
  <c r="AH56" i="74"/>
  <c r="AQ56" i="74" s="1"/>
  <c r="AI56" i="28"/>
  <c r="AN56" i="28"/>
  <c r="X59" i="27"/>
  <c r="Z59" i="27" s="1"/>
  <c r="Y59" i="27"/>
  <c r="Z58" i="94"/>
  <c r="Z56" i="74"/>
  <c r="AN57" i="88"/>
  <c r="AI57" i="88"/>
  <c r="W61" i="92"/>
  <c r="AG60" i="92"/>
  <c r="AP60" i="92" s="1"/>
  <c r="AF60" i="92"/>
  <c r="AO60" i="92" s="1"/>
  <c r="AE60" i="92"/>
  <c r="Y57" i="78"/>
  <c r="X57" i="78"/>
  <c r="AH58" i="43"/>
  <c r="AQ58" i="43" s="1"/>
  <c r="AH55" i="85"/>
  <c r="AQ55" i="85" s="1"/>
  <c r="AI57" i="91"/>
  <c r="AN57" i="91"/>
  <c r="X60" i="38"/>
  <c r="Y60" i="38"/>
  <c r="X58" i="31"/>
  <c r="Y58" i="31"/>
  <c r="AR57" i="79"/>
  <c r="AN56" i="93"/>
  <c r="AI56" i="93"/>
  <c r="AH58" i="26"/>
  <c r="AQ58" i="26" s="1"/>
  <c r="W57" i="33"/>
  <c r="AG56" i="33"/>
  <c r="AP56" i="33" s="1"/>
  <c r="AF56" i="33"/>
  <c r="AO56" i="33" s="1"/>
  <c r="AE56" i="33"/>
  <c r="AR54" i="76"/>
  <c r="AR56" i="80"/>
  <c r="Y56" i="87"/>
  <c r="X56" i="87"/>
  <c r="AH57" i="84"/>
  <c r="AQ57" i="84" s="1"/>
  <c r="Z59" i="25"/>
  <c r="AH57" i="80"/>
  <c r="AQ57" i="80" s="1"/>
  <c r="X59" i="47"/>
  <c r="Y59" i="47"/>
  <c r="AH58" i="39"/>
  <c r="AQ58" i="39" s="1"/>
  <c r="AH57" i="36"/>
  <c r="AQ57" i="36" s="1"/>
  <c r="AI57" i="40"/>
  <c r="AN57" i="40"/>
  <c r="AN56" i="34"/>
  <c r="AI56" i="34"/>
  <c r="AR55" i="89"/>
  <c r="AN60" i="42"/>
  <c r="AI60" i="42"/>
  <c r="AN57" i="86"/>
  <c r="AI57" i="86"/>
  <c r="AI57" i="95"/>
  <c r="AN57" i="95"/>
  <c r="AH55" i="76"/>
  <c r="AQ55" i="76" s="1"/>
  <c r="AN59" i="32"/>
  <c r="AI59" i="32"/>
  <c r="AR58" i="25"/>
  <c r="AN56" i="75"/>
  <c r="AI56" i="75"/>
  <c r="W59" i="39"/>
  <c r="AG58" i="39"/>
  <c r="AP58" i="39" s="1"/>
  <c r="AF58" i="39"/>
  <c r="AO58" i="39" s="1"/>
  <c r="AE58" i="39"/>
  <c r="AH57" i="45"/>
  <c r="AQ57" i="45" s="1"/>
  <c r="Z59" i="82"/>
  <c r="Y59" i="29"/>
  <c r="X59" i="29"/>
  <c r="AH56" i="89"/>
  <c r="AQ56" i="89" s="1"/>
  <c r="AR56" i="36"/>
  <c r="W56" i="83"/>
  <c r="AG55" i="83"/>
  <c r="AP55" i="83" s="1"/>
  <c r="AF55" i="83"/>
  <c r="AO55" i="83" s="1"/>
  <c r="AE55" i="83"/>
  <c r="AF56" i="37"/>
  <c r="AO56" i="37" s="1"/>
  <c r="AG56" i="37"/>
  <c r="AP56" i="37" s="1"/>
  <c r="AE56" i="37"/>
  <c r="W57" i="37"/>
  <c r="AR56" i="45"/>
  <c r="Y57" i="35"/>
  <c r="X57" i="35"/>
  <c r="AR57" i="94"/>
  <c r="AI60" i="48"/>
  <c r="AN60" i="48"/>
  <c r="X58" i="95"/>
  <c r="Y58" i="95"/>
  <c r="Y58" i="44"/>
  <c r="X58" i="44"/>
  <c r="Z58" i="44" s="1"/>
  <c r="Z57" i="78" l="1"/>
  <c r="Z58" i="91"/>
  <c r="W57" i="89"/>
  <c r="AE56" i="89"/>
  <c r="W59" i="79"/>
  <c r="AG56" i="89"/>
  <c r="AP56" i="89" s="1"/>
  <c r="Z56" i="87"/>
  <c r="Z58" i="31"/>
  <c r="AG58" i="79"/>
  <c r="AP58" i="79" s="1"/>
  <c r="Z60" i="38"/>
  <c r="AE55" i="85"/>
  <c r="AF55" i="85"/>
  <c r="AO55" i="85" s="1"/>
  <c r="W58" i="45"/>
  <c r="AE57" i="84"/>
  <c r="AG55" i="85"/>
  <c r="AP55" i="85" s="1"/>
  <c r="Z58" i="95"/>
  <c r="W59" i="26"/>
  <c r="AF57" i="84"/>
  <c r="AO57" i="84" s="1"/>
  <c r="Z59" i="47"/>
  <c r="Z59" i="29"/>
  <c r="AG59" i="29" s="1"/>
  <c r="AP59" i="29" s="1"/>
  <c r="Z61" i="96"/>
  <c r="AG61" i="96" s="1"/>
  <c r="AP61" i="96" s="1"/>
  <c r="Z58" i="86"/>
  <c r="AE58" i="86" s="1"/>
  <c r="Z57" i="35"/>
  <c r="W58" i="35" s="1"/>
  <c r="AE59" i="29"/>
  <c r="AF57" i="34"/>
  <c r="AO57" i="34" s="1"/>
  <c r="AE57" i="34"/>
  <c r="W58" i="34"/>
  <c r="AG57" i="34"/>
  <c r="AP57" i="34" s="1"/>
  <c r="AE59" i="47"/>
  <c r="W60" i="47"/>
  <c r="AG59" i="47"/>
  <c r="AP59" i="47" s="1"/>
  <c r="AF59" i="47"/>
  <c r="AO59" i="47" s="1"/>
  <c r="AF58" i="86"/>
  <c r="AO58" i="86" s="1"/>
  <c r="AI57" i="81"/>
  <c r="AN57" i="81"/>
  <c r="AH57" i="75"/>
  <c r="AQ57" i="75" s="1"/>
  <c r="AF60" i="32"/>
  <c r="AO60" i="32" s="1"/>
  <c r="AE60" i="32"/>
  <c r="W61" i="32"/>
  <c r="AG60" i="32"/>
  <c r="AP60" i="32" s="1"/>
  <c r="AR56" i="78"/>
  <c r="AH58" i="40"/>
  <c r="AQ58" i="40" s="1"/>
  <c r="W57" i="73"/>
  <c r="AG56" i="73"/>
  <c r="AP56" i="73" s="1"/>
  <c r="AF56" i="73"/>
  <c r="AO56" i="73" s="1"/>
  <c r="AE56" i="73"/>
  <c r="W60" i="25"/>
  <c r="AG59" i="25"/>
  <c r="AP59" i="25" s="1"/>
  <c r="AF59" i="25"/>
  <c r="AO59" i="25" s="1"/>
  <c r="AE59" i="25"/>
  <c r="AH56" i="87"/>
  <c r="AQ56" i="87" s="1"/>
  <c r="AI60" i="92"/>
  <c r="AN60" i="92"/>
  <c r="Z57" i="75"/>
  <c r="AH57" i="90"/>
  <c r="AQ57" i="90" s="1"/>
  <c r="Y58" i="80"/>
  <c r="X58" i="80"/>
  <c r="AR57" i="44"/>
  <c r="AR56" i="35"/>
  <c r="AH57" i="93"/>
  <c r="AQ57" i="93" s="1"/>
  <c r="AN57" i="84"/>
  <c r="AI57" i="84"/>
  <c r="AI55" i="85"/>
  <c r="AN55" i="85"/>
  <c r="AR57" i="40"/>
  <c r="W58" i="78"/>
  <c r="AG57" i="78"/>
  <c r="AP57" i="78" s="1"/>
  <c r="AF57" i="78"/>
  <c r="AO57" i="78" s="1"/>
  <c r="AE57" i="78"/>
  <c r="AF59" i="27"/>
  <c r="AO59" i="27" s="1"/>
  <c r="AE59" i="27"/>
  <c r="W60" i="27"/>
  <c r="AG59" i="27"/>
  <c r="AP59" i="27" s="1"/>
  <c r="W59" i="91"/>
  <c r="AG58" i="91"/>
  <c r="AP58" i="91" s="1"/>
  <c r="AF58" i="91"/>
  <c r="AO58" i="91" s="1"/>
  <c r="AE58" i="91"/>
  <c r="AH58" i="86"/>
  <c r="AQ58" i="86" s="1"/>
  <c r="AR58" i="47"/>
  <c r="AH58" i="95"/>
  <c r="AQ58" i="95" s="1"/>
  <c r="AH57" i="35"/>
  <c r="AQ57" i="35" s="1"/>
  <c r="X57" i="37"/>
  <c r="Y57" i="37"/>
  <c r="AR56" i="75"/>
  <c r="AR57" i="95"/>
  <c r="AI56" i="33"/>
  <c r="AN56" i="33"/>
  <c r="AH60" i="38"/>
  <c r="AQ60" i="38" s="1"/>
  <c r="W57" i="74"/>
  <c r="AG56" i="74"/>
  <c r="AP56" i="74" s="1"/>
  <c r="AF56" i="74"/>
  <c r="AO56" i="74" s="1"/>
  <c r="AE56" i="74"/>
  <c r="AR56" i="28"/>
  <c r="AN57" i="36"/>
  <c r="AI57" i="36"/>
  <c r="Z57" i="90"/>
  <c r="X60" i="46"/>
  <c r="Y60" i="46"/>
  <c r="AR55" i="87"/>
  <c r="Z58" i="40"/>
  <c r="AR56" i="90"/>
  <c r="AH58" i="88"/>
  <c r="AQ58" i="88" s="1"/>
  <c r="AH57" i="34"/>
  <c r="AQ57" i="34" s="1"/>
  <c r="AH61" i="96"/>
  <c r="AQ61" i="96" s="1"/>
  <c r="AH57" i="28"/>
  <c r="AQ57" i="28" s="1"/>
  <c r="AR59" i="38"/>
  <c r="X59" i="26"/>
  <c r="Y59" i="26"/>
  <c r="AI58" i="79"/>
  <c r="AN58" i="79"/>
  <c r="AI55" i="83"/>
  <c r="AN55" i="83"/>
  <c r="AH59" i="29"/>
  <c r="AQ59" i="29" s="1"/>
  <c r="AR59" i="32"/>
  <c r="AH59" i="47"/>
  <c r="AQ59" i="47" s="1"/>
  <c r="AR56" i="93"/>
  <c r="W59" i="95"/>
  <c r="AG58" i="95"/>
  <c r="AP58" i="95" s="1"/>
  <c r="AE58" i="95"/>
  <c r="AF58" i="95"/>
  <c r="AO58" i="95" s="1"/>
  <c r="AI56" i="37"/>
  <c r="AN56" i="37"/>
  <c r="X56" i="83"/>
  <c r="Y56" i="83"/>
  <c r="AE59" i="82"/>
  <c r="AG59" i="82"/>
  <c r="AP59" i="82" s="1"/>
  <c r="AF59" i="82"/>
  <c r="AO59" i="82" s="1"/>
  <c r="W60" i="82"/>
  <c r="AI58" i="39"/>
  <c r="AN58" i="39"/>
  <c r="AR57" i="86"/>
  <c r="AR56" i="34"/>
  <c r="W57" i="87"/>
  <c r="AG56" i="87"/>
  <c r="AP56" i="87" s="1"/>
  <c r="AF56" i="87"/>
  <c r="AO56" i="87" s="1"/>
  <c r="AE56" i="87"/>
  <c r="W61" i="38"/>
  <c r="AG60" i="38"/>
  <c r="AP60" i="38" s="1"/>
  <c r="AF60" i="38"/>
  <c r="AO60" i="38" s="1"/>
  <c r="AE60" i="38"/>
  <c r="W59" i="94"/>
  <c r="AE58" i="94"/>
  <c r="AG58" i="94"/>
  <c r="AP58" i="94" s="1"/>
  <c r="AF58" i="94"/>
  <c r="AO58" i="94" s="1"/>
  <c r="Y58" i="81"/>
  <c r="X58" i="81"/>
  <c r="W61" i="30"/>
  <c r="AG60" i="30"/>
  <c r="AP60" i="30" s="1"/>
  <c r="AF60" i="30"/>
  <c r="AO60" i="30" s="1"/>
  <c r="AE60" i="30"/>
  <c r="AN57" i="80"/>
  <c r="AI57" i="80"/>
  <c r="AI59" i="46"/>
  <c r="AN59" i="46"/>
  <c r="AR58" i="27"/>
  <c r="AR60" i="96"/>
  <c r="Z57" i="93"/>
  <c r="AH61" i="42"/>
  <c r="AQ61" i="42" s="1"/>
  <c r="X58" i="41"/>
  <c r="Y58" i="41"/>
  <c r="Y59" i="43"/>
  <c r="X59" i="43"/>
  <c r="X58" i="45"/>
  <c r="Y58" i="45"/>
  <c r="X57" i="89"/>
  <c r="Y57" i="89"/>
  <c r="AI55" i="76"/>
  <c r="AN55" i="76"/>
  <c r="AF58" i="44"/>
  <c r="AO58" i="44" s="1"/>
  <c r="AE58" i="44"/>
  <c r="W59" i="44"/>
  <c r="AG58" i="44"/>
  <c r="AP58" i="44" s="1"/>
  <c r="X59" i="39"/>
  <c r="Y59" i="39"/>
  <c r="AF58" i="31"/>
  <c r="AO58" i="31" s="1"/>
  <c r="AG58" i="31"/>
  <c r="AP58" i="31" s="1"/>
  <c r="AE58" i="31"/>
  <c r="W59" i="31"/>
  <c r="AR57" i="88"/>
  <c r="AH57" i="78"/>
  <c r="AQ57" i="78" s="1"/>
  <c r="Y61" i="92"/>
  <c r="X61" i="92"/>
  <c r="AH60" i="32"/>
  <c r="AQ60" i="32" s="1"/>
  <c r="AH61" i="48"/>
  <c r="AQ61" i="48" s="1"/>
  <c r="AR58" i="29"/>
  <c r="AE58" i="88"/>
  <c r="AG58" i="88"/>
  <c r="AP58" i="88" s="1"/>
  <c r="AF58" i="88"/>
  <c r="AO58" i="88" s="1"/>
  <c r="W59" i="88"/>
  <c r="AF61" i="42"/>
  <c r="AO61" i="42" s="1"/>
  <c r="AE61" i="42"/>
  <c r="W62" i="42"/>
  <c r="AG61" i="42"/>
  <c r="AP61" i="42" s="1"/>
  <c r="W58" i="28"/>
  <c r="AG57" i="28"/>
  <c r="AP57" i="28" s="1"/>
  <c r="AF57" i="28"/>
  <c r="AO57" i="28" s="1"/>
  <c r="AE57" i="28"/>
  <c r="AI58" i="26"/>
  <c r="AN58" i="26"/>
  <c r="AN57" i="45"/>
  <c r="AI57" i="45"/>
  <c r="AN56" i="89"/>
  <c r="AI56" i="89"/>
  <c r="X56" i="85"/>
  <c r="Y56" i="85"/>
  <c r="AH58" i="44"/>
  <c r="AQ58" i="44" s="1"/>
  <c r="AR60" i="48"/>
  <c r="AR60" i="42"/>
  <c r="Y57" i="33"/>
  <c r="X57" i="33"/>
  <c r="AH58" i="31"/>
  <c r="AQ58" i="31" s="1"/>
  <c r="AR57" i="91"/>
  <c r="AH59" i="27"/>
  <c r="AQ59" i="27" s="1"/>
  <c r="Y58" i="36"/>
  <c r="X58" i="36"/>
  <c r="Z61" i="48"/>
  <c r="AH58" i="91"/>
  <c r="AQ58" i="91" s="1"/>
  <c r="AE57" i="77"/>
  <c r="W58" i="77"/>
  <c r="AG57" i="77"/>
  <c r="AP57" i="77" s="1"/>
  <c r="AF57" i="77"/>
  <c r="AO57" i="77" s="1"/>
  <c r="AI57" i="41"/>
  <c r="AN57" i="41"/>
  <c r="AR57" i="31"/>
  <c r="AI58" i="43"/>
  <c r="AN58" i="43"/>
  <c r="X59" i="79"/>
  <c r="Y59" i="79"/>
  <c r="Z59" i="79" s="1"/>
  <c r="X58" i="84"/>
  <c r="Y58" i="84"/>
  <c r="Y56" i="76"/>
  <c r="X56" i="76"/>
  <c r="AE57" i="35" l="1"/>
  <c r="AG58" i="86"/>
  <c r="AP58" i="86" s="1"/>
  <c r="AF57" i="35"/>
  <c r="AO57" i="35" s="1"/>
  <c r="Z58" i="45"/>
  <c r="W59" i="45" s="1"/>
  <c r="Z58" i="81"/>
  <c r="Z60" i="46"/>
  <c r="W59" i="86"/>
  <c r="AF61" i="96"/>
  <c r="AO61" i="96" s="1"/>
  <c r="Z59" i="26"/>
  <c r="AF59" i="29"/>
  <c r="AO59" i="29" s="1"/>
  <c r="W60" i="29"/>
  <c r="Z58" i="84"/>
  <c r="AE58" i="84" s="1"/>
  <c r="W62" i="96"/>
  <c r="AE61" i="96"/>
  <c r="AG57" i="35"/>
  <c r="AP57" i="35" s="1"/>
  <c r="Z56" i="83"/>
  <c r="AE56" i="83" s="1"/>
  <c r="Z57" i="37"/>
  <c r="Z58" i="36"/>
  <c r="AF58" i="36" s="1"/>
  <c r="AO58" i="36" s="1"/>
  <c r="Z57" i="89"/>
  <c r="AG57" i="89" s="1"/>
  <c r="AP57" i="89" s="1"/>
  <c r="Z58" i="41"/>
  <c r="AG58" i="41" s="1"/>
  <c r="AP58" i="41" s="1"/>
  <c r="AE58" i="41"/>
  <c r="W57" i="83"/>
  <c r="AG56" i="83"/>
  <c r="AP56" i="83" s="1"/>
  <c r="AF56" i="83"/>
  <c r="AO56" i="83" s="1"/>
  <c r="AG58" i="84"/>
  <c r="AP58" i="84" s="1"/>
  <c r="AF58" i="84"/>
  <c r="AO58" i="84" s="1"/>
  <c r="W59" i="84"/>
  <c r="AF58" i="45"/>
  <c r="AO58" i="45" s="1"/>
  <c r="AE58" i="45"/>
  <c r="AG58" i="45"/>
  <c r="AP58" i="45" s="1"/>
  <c r="W60" i="79"/>
  <c r="AG59" i="79"/>
  <c r="AP59" i="79" s="1"/>
  <c r="AF59" i="79"/>
  <c r="AO59" i="79" s="1"/>
  <c r="AE59" i="79"/>
  <c r="AH59" i="39"/>
  <c r="AQ59" i="39" s="1"/>
  <c r="W59" i="81"/>
  <c r="AG58" i="81"/>
  <c r="AP58" i="81" s="1"/>
  <c r="AF58" i="81"/>
  <c r="AO58" i="81" s="1"/>
  <c r="AE58" i="81"/>
  <c r="AH58" i="84"/>
  <c r="AQ58" i="84" s="1"/>
  <c r="AR58" i="43"/>
  <c r="AR57" i="45"/>
  <c r="AN61" i="42"/>
  <c r="AI61" i="42"/>
  <c r="AN58" i="88"/>
  <c r="AI58" i="88"/>
  <c r="X59" i="31"/>
  <c r="Y59" i="31"/>
  <c r="Z59" i="39"/>
  <c r="AH58" i="45"/>
  <c r="AQ58" i="45" s="1"/>
  <c r="AH58" i="41"/>
  <c r="AQ58" i="41" s="1"/>
  <c r="AR56" i="37"/>
  <c r="X57" i="74"/>
  <c r="Y57" i="74"/>
  <c r="AI57" i="78"/>
  <c r="AN57" i="78"/>
  <c r="AR60" i="92"/>
  <c r="X61" i="32"/>
  <c r="Y61" i="32"/>
  <c r="X59" i="86"/>
  <c r="Y59" i="86"/>
  <c r="X60" i="47"/>
  <c r="Y60" i="47"/>
  <c r="AI57" i="34"/>
  <c r="AN57" i="34"/>
  <c r="X58" i="35"/>
  <c r="Y58" i="35"/>
  <c r="AR58" i="79"/>
  <c r="Y58" i="77"/>
  <c r="X58" i="77"/>
  <c r="AH57" i="33"/>
  <c r="AQ57" i="33" s="1"/>
  <c r="X58" i="28"/>
  <c r="Y58" i="28"/>
  <c r="AH61" i="92"/>
  <c r="AQ61" i="92" s="1"/>
  <c r="AN58" i="31"/>
  <c r="AI58" i="31"/>
  <c r="AR55" i="76"/>
  <c r="AE57" i="93"/>
  <c r="AG57" i="93"/>
  <c r="AP57" i="93" s="1"/>
  <c r="AF57" i="93"/>
  <c r="AO57" i="93" s="1"/>
  <c r="W58" i="93"/>
  <c r="AR59" i="46"/>
  <c r="Y61" i="30"/>
  <c r="X61" i="30"/>
  <c r="Y57" i="87"/>
  <c r="X57" i="87"/>
  <c r="AI59" i="82"/>
  <c r="AN59" i="82"/>
  <c r="AH59" i="26"/>
  <c r="AQ59" i="26" s="1"/>
  <c r="AH60" i="46"/>
  <c r="AQ60" i="46" s="1"/>
  <c r="AR56" i="33"/>
  <c r="AH57" i="37"/>
  <c r="AQ57" i="37" s="1"/>
  <c r="AN59" i="25"/>
  <c r="AI59" i="25"/>
  <c r="AN59" i="29"/>
  <c r="AI59" i="29"/>
  <c r="X62" i="42"/>
  <c r="Y62" i="42"/>
  <c r="AI60" i="38"/>
  <c r="AN60" i="38"/>
  <c r="X59" i="95"/>
  <c r="Y59" i="95"/>
  <c r="AH56" i="85"/>
  <c r="AQ56" i="85" s="1"/>
  <c r="Y59" i="44"/>
  <c r="X59" i="44"/>
  <c r="AH59" i="43"/>
  <c r="AQ59" i="43" s="1"/>
  <c r="AR57" i="80"/>
  <c r="AI58" i="94"/>
  <c r="AN58" i="94"/>
  <c r="Y61" i="38"/>
  <c r="X61" i="38"/>
  <c r="AR58" i="39"/>
  <c r="W60" i="26"/>
  <c r="AG59" i="26"/>
  <c r="AP59" i="26" s="1"/>
  <c r="AF59" i="26"/>
  <c r="AO59" i="26" s="1"/>
  <c r="AE59" i="26"/>
  <c r="W61" i="46"/>
  <c r="AG60" i="46"/>
  <c r="AP60" i="46" s="1"/>
  <c r="AF60" i="46"/>
  <c r="AO60" i="46" s="1"/>
  <c r="AE60" i="46"/>
  <c r="AF57" i="37"/>
  <c r="AO57" i="37" s="1"/>
  <c r="W58" i="37"/>
  <c r="AG57" i="37"/>
  <c r="AP57" i="37" s="1"/>
  <c r="AE57" i="37"/>
  <c r="AI58" i="91"/>
  <c r="AN58" i="91"/>
  <c r="X60" i="27"/>
  <c r="Y60" i="27"/>
  <c r="AR55" i="85"/>
  <c r="AH58" i="80"/>
  <c r="AQ58" i="80" s="1"/>
  <c r="Y57" i="73"/>
  <c r="X57" i="73"/>
  <c r="AI60" i="32"/>
  <c r="AN60" i="32"/>
  <c r="AI59" i="47"/>
  <c r="AN59" i="47"/>
  <c r="AI56" i="73"/>
  <c r="AN56" i="73"/>
  <c r="AH56" i="76"/>
  <c r="AQ56" i="76" s="1"/>
  <c r="AH59" i="79"/>
  <c r="AQ59" i="79" s="1"/>
  <c r="AI57" i="77"/>
  <c r="AN57" i="77"/>
  <c r="W62" i="48"/>
  <c r="AG61" i="48"/>
  <c r="AP61" i="48" s="1"/>
  <c r="AF61" i="48"/>
  <c r="AO61" i="48" s="1"/>
  <c r="AE61" i="48"/>
  <c r="Z57" i="33"/>
  <c r="Z56" i="85"/>
  <c r="AR58" i="26"/>
  <c r="Y59" i="88"/>
  <c r="X59" i="88"/>
  <c r="Z61" i="92"/>
  <c r="AH57" i="89"/>
  <c r="AQ57" i="89" s="1"/>
  <c r="AH58" i="81"/>
  <c r="AQ58" i="81" s="1"/>
  <c r="Y59" i="94"/>
  <c r="X59" i="94"/>
  <c r="Z59" i="94" s="1"/>
  <c r="Y60" i="82"/>
  <c r="X60" i="82"/>
  <c r="AH56" i="83"/>
  <c r="AQ56" i="83" s="1"/>
  <c r="AN58" i="95"/>
  <c r="AI58" i="95"/>
  <c r="AR55" i="83"/>
  <c r="W59" i="40"/>
  <c r="AG58" i="40"/>
  <c r="AP58" i="40" s="1"/>
  <c r="AF58" i="40"/>
  <c r="AO58" i="40" s="1"/>
  <c r="AE58" i="40"/>
  <c r="AE57" i="90"/>
  <c r="AG57" i="90"/>
  <c r="AP57" i="90" s="1"/>
  <c r="AF57" i="90"/>
  <c r="AO57" i="90" s="1"/>
  <c r="W58" i="90"/>
  <c r="AN56" i="74"/>
  <c r="AI56" i="74"/>
  <c r="Y58" i="78"/>
  <c r="X58" i="78"/>
  <c r="Z58" i="78" s="1"/>
  <c r="AR57" i="84"/>
  <c r="AI58" i="86"/>
  <c r="AN58" i="86"/>
  <c r="AN57" i="35"/>
  <c r="AI57" i="35"/>
  <c r="Y62" i="96"/>
  <c r="X62" i="96"/>
  <c r="Z62" i="96" s="1"/>
  <c r="X59" i="91"/>
  <c r="Y59" i="91"/>
  <c r="Z56" i="76"/>
  <c r="AR57" i="41"/>
  <c r="AH58" i="36"/>
  <c r="AQ58" i="36" s="1"/>
  <c r="AR56" i="89"/>
  <c r="AI57" i="28"/>
  <c r="AN57" i="28"/>
  <c r="AI58" i="44"/>
  <c r="AN58" i="44"/>
  <c r="Z59" i="43"/>
  <c r="AI60" i="30"/>
  <c r="AN60" i="30"/>
  <c r="AI56" i="87"/>
  <c r="AN56" i="87"/>
  <c r="AR57" i="36"/>
  <c r="AI59" i="27"/>
  <c r="AN59" i="27"/>
  <c r="Z58" i="80"/>
  <c r="AF57" i="75"/>
  <c r="AO57" i="75" s="1"/>
  <c r="AE57" i="75"/>
  <c r="AG57" i="75"/>
  <c r="AP57" i="75" s="1"/>
  <c r="W58" i="75"/>
  <c r="Y60" i="25"/>
  <c r="X60" i="25"/>
  <c r="AR57" i="81"/>
  <c r="Y58" i="34"/>
  <c r="X58" i="34"/>
  <c r="AN61" i="96"/>
  <c r="AI61" i="96"/>
  <c r="Y60" i="29"/>
  <c r="X60" i="29"/>
  <c r="Z59" i="91" l="1"/>
  <c r="Z59" i="95"/>
  <c r="Z57" i="74"/>
  <c r="Z58" i="35"/>
  <c r="W58" i="89"/>
  <c r="AE57" i="89"/>
  <c r="AG58" i="36"/>
  <c r="AP58" i="36" s="1"/>
  <c r="Z60" i="27"/>
  <c r="Z57" i="87"/>
  <c r="W58" i="87" s="1"/>
  <c r="W59" i="41"/>
  <c r="W59" i="36"/>
  <c r="Z60" i="29"/>
  <c r="AF57" i="89"/>
  <c r="AO57" i="89" s="1"/>
  <c r="AE58" i="36"/>
  <c r="Z60" i="82"/>
  <c r="AG60" i="82" s="1"/>
  <c r="AP60" i="82" s="1"/>
  <c r="Z61" i="30"/>
  <c r="W62" i="30" s="1"/>
  <c r="Z61" i="38"/>
  <c r="W62" i="38" s="1"/>
  <c r="Z59" i="44"/>
  <c r="AF59" i="44" s="1"/>
  <c r="AO59" i="44" s="1"/>
  <c r="Z58" i="77"/>
  <c r="W59" i="77" s="1"/>
  <c r="AF58" i="41"/>
  <c r="AO58" i="41" s="1"/>
  <c r="Z60" i="25"/>
  <c r="AG60" i="25" s="1"/>
  <c r="AP60" i="25" s="1"/>
  <c r="AF61" i="38"/>
  <c r="AO61" i="38" s="1"/>
  <c r="AE61" i="38"/>
  <c r="AF58" i="77"/>
  <c r="AO58" i="77" s="1"/>
  <c r="AE58" i="77"/>
  <c r="AF57" i="87"/>
  <c r="AO57" i="87" s="1"/>
  <c r="AE57" i="87"/>
  <c r="AE60" i="25"/>
  <c r="W61" i="25"/>
  <c r="AE61" i="30"/>
  <c r="Y58" i="75"/>
  <c r="X58" i="75"/>
  <c r="W59" i="78"/>
  <c r="AG58" i="78"/>
  <c r="AP58" i="78" s="1"/>
  <c r="AF58" i="78"/>
  <c r="AO58" i="78" s="1"/>
  <c r="AE58" i="78"/>
  <c r="AI57" i="90"/>
  <c r="AN57" i="90"/>
  <c r="W61" i="82"/>
  <c r="AR59" i="47"/>
  <c r="AN57" i="37"/>
  <c r="AI57" i="37"/>
  <c r="AN60" i="46"/>
  <c r="AI60" i="46"/>
  <c r="AR57" i="78"/>
  <c r="AH59" i="31"/>
  <c r="AQ59" i="31" s="1"/>
  <c r="X59" i="41"/>
  <c r="Y59" i="41"/>
  <c r="AI57" i="89"/>
  <c r="AN57" i="89"/>
  <c r="AR60" i="30"/>
  <c r="AR61" i="96"/>
  <c r="W60" i="43"/>
  <c r="AG59" i="43"/>
  <c r="AP59" i="43" s="1"/>
  <c r="AF59" i="43"/>
  <c r="AO59" i="43" s="1"/>
  <c r="AE59" i="43"/>
  <c r="AH62" i="96"/>
  <c r="AQ62" i="96" s="1"/>
  <c r="AR58" i="86"/>
  <c r="AR56" i="74"/>
  <c r="AH59" i="94"/>
  <c r="AQ59" i="94" s="1"/>
  <c r="X60" i="26"/>
  <c r="Y60" i="26"/>
  <c r="AH62" i="42"/>
  <c r="AQ62" i="42" s="1"/>
  <c r="AR59" i="82"/>
  <c r="AH58" i="28"/>
  <c r="AQ58" i="28" s="1"/>
  <c r="AH60" i="47"/>
  <c r="AQ60" i="47" s="1"/>
  <c r="AH61" i="32"/>
  <c r="AQ61" i="32" s="1"/>
  <c r="Z59" i="31"/>
  <c r="Y59" i="81"/>
  <c r="X59" i="81"/>
  <c r="AI59" i="79"/>
  <c r="AN59" i="79"/>
  <c r="AI58" i="45"/>
  <c r="AN58" i="45"/>
  <c r="AE60" i="29"/>
  <c r="W61" i="29"/>
  <c r="AG60" i="29"/>
  <c r="AP60" i="29" s="1"/>
  <c r="AF60" i="29"/>
  <c r="AO60" i="29" s="1"/>
  <c r="AR59" i="27"/>
  <c r="W60" i="91"/>
  <c r="AG59" i="91"/>
  <c r="AP59" i="91" s="1"/>
  <c r="AF59" i="91"/>
  <c r="AO59" i="91" s="1"/>
  <c r="AE59" i="91"/>
  <c r="AH60" i="25"/>
  <c r="AQ60" i="25" s="1"/>
  <c r="AN57" i="75"/>
  <c r="AI57" i="75"/>
  <c r="AI58" i="40"/>
  <c r="AN58" i="40"/>
  <c r="W62" i="92"/>
  <c r="AG61" i="92"/>
  <c r="AP61" i="92" s="1"/>
  <c r="AF61" i="92"/>
  <c r="AO61" i="92" s="1"/>
  <c r="AE61" i="92"/>
  <c r="W57" i="85"/>
  <c r="AG56" i="85"/>
  <c r="AP56" i="85" s="1"/>
  <c r="AF56" i="85"/>
  <c r="AO56" i="85" s="1"/>
  <c r="AE56" i="85"/>
  <c r="X62" i="48"/>
  <c r="Y62" i="48"/>
  <c r="AR60" i="32"/>
  <c r="AH60" i="27"/>
  <c r="AQ60" i="27" s="1"/>
  <c r="AH59" i="95"/>
  <c r="AQ59" i="95" s="1"/>
  <c r="Z62" i="42"/>
  <c r="AH57" i="87"/>
  <c r="AQ57" i="87" s="1"/>
  <c r="AN57" i="93"/>
  <c r="AI57" i="93"/>
  <c r="Z58" i="28"/>
  <c r="AH58" i="77"/>
  <c r="AQ58" i="77" s="1"/>
  <c r="AH58" i="35"/>
  <c r="AQ58" i="35" s="1"/>
  <c r="Z60" i="47"/>
  <c r="Z61" i="32"/>
  <c r="AH57" i="74"/>
  <c r="AQ57" i="74" s="1"/>
  <c r="AR58" i="88"/>
  <c r="X59" i="45"/>
  <c r="Y59" i="45"/>
  <c r="AI58" i="84"/>
  <c r="AN58" i="84"/>
  <c r="Y57" i="83"/>
  <c r="X57" i="83"/>
  <c r="X59" i="36"/>
  <c r="Y59" i="36"/>
  <c r="AR58" i="44"/>
  <c r="W57" i="76"/>
  <c r="AG56" i="76"/>
  <c r="AP56" i="76" s="1"/>
  <c r="AF56" i="76"/>
  <c r="AO56" i="76" s="1"/>
  <c r="AE56" i="76"/>
  <c r="AF62" i="96"/>
  <c r="AO62" i="96" s="1"/>
  <c r="AE62" i="96"/>
  <c r="W63" i="96"/>
  <c r="AG62" i="96"/>
  <c r="AP62" i="96" s="1"/>
  <c r="Y58" i="90"/>
  <c r="X58" i="90"/>
  <c r="AR58" i="95"/>
  <c r="W60" i="94"/>
  <c r="AG59" i="94"/>
  <c r="AP59" i="94" s="1"/>
  <c r="AF59" i="94"/>
  <c r="AO59" i="94" s="1"/>
  <c r="AE59" i="94"/>
  <c r="AH59" i="88"/>
  <c r="AQ59" i="88" s="1"/>
  <c r="W58" i="33"/>
  <c r="AG57" i="33"/>
  <c r="AP57" i="33" s="1"/>
  <c r="AF57" i="33"/>
  <c r="AO57" i="33" s="1"/>
  <c r="AE57" i="33"/>
  <c r="AH57" i="73"/>
  <c r="AQ57" i="73" s="1"/>
  <c r="W61" i="27"/>
  <c r="AG60" i="27"/>
  <c r="AP60" i="27" s="1"/>
  <c r="AF60" i="27"/>
  <c r="AO60" i="27" s="1"/>
  <c r="AE60" i="27"/>
  <c r="Y58" i="37"/>
  <c r="X58" i="37"/>
  <c r="Y61" i="46"/>
  <c r="X61" i="46"/>
  <c r="AR58" i="94"/>
  <c r="AF59" i="95"/>
  <c r="AO59" i="95" s="1"/>
  <c r="AE59" i="95"/>
  <c r="W60" i="95"/>
  <c r="AG59" i="95"/>
  <c r="AP59" i="95" s="1"/>
  <c r="AR59" i="29"/>
  <c r="AF58" i="35"/>
  <c r="AO58" i="35" s="1"/>
  <c r="AE58" i="35"/>
  <c r="W59" i="35"/>
  <c r="AG58" i="35"/>
  <c r="AP58" i="35" s="1"/>
  <c r="AE57" i="74"/>
  <c r="W58" i="74"/>
  <c r="AG57" i="74"/>
  <c r="AP57" i="74" s="1"/>
  <c r="AF57" i="74"/>
  <c r="AO57" i="74" s="1"/>
  <c r="AI58" i="41"/>
  <c r="AN58" i="41"/>
  <c r="AH60" i="29"/>
  <c r="AQ60" i="29" s="1"/>
  <c r="AR57" i="35"/>
  <c r="AH60" i="82"/>
  <c r="AQ60" i="82" s="1"/>
  <c r="AR57" i="77"/>
  <c r="AR56" i="73"/>
  <c r="Z57" i="73"/>
  <c r="AI59" i="26"/>
  <c r="AN59" i="26"/>
  <c r="Y58" i="93"/>
  <c r="X58" i="93"/>
  <c r="AH59" i="86"/>
  <c r="AQ59" i="86" s="1"/>
  <c r="W60" i="39"/>
  <c r="AG59" i="39"/>
  <c r="AP59" i="39" s="1"/>
  <c r="AF59" i="39"/>
  <c r="AO59" i="39" s="1"/>
  <c r="AE59" i="39"/>
  <c r="AR61" i="42"/>
  <c r="AN58" i="81"/>
  <c r="AI58" i="81"/>
  <c r="X60" i="79"/>
  <c r="Y60" i="79"/>
  <c r="AI58" i="36"/>
  <c r="AN58" i="36"/>
  <c r="AH58" i="34"/>
  <c r="AQ58" i="34" s="1"/>
  <c r="AE58" i="80"/>
  <c r="AG58" i="80"/>
  <c r="AP58" i="80" s="1"/>
  <c r="AF58" i="80"/>
  <c r="AO58" i="80" s="1"/>
  <c r="W59" i="80"/>
  <c r="AR56" i="87"/>
  <c r="AH58" i="78"/>
  <c r="AQ58" i="78" s="1"/>
  <c r="Z58" i="34"/>
  <c r="AR57" i="28"/>
  <c r="AH59" i="91"/>
  <c r="AQ59" i="91" s="1"/>
  <c r="Y59" i="40"/>
  <c r="X59" i="40"/>
  <c r="Z59" i="40" s="1"/>
  <c r="Z59" i="88"/>
  <c r="AN61" i="48"/>
  <c r="AI61" i="48"/>
  <c r="AR58" i="91"/>
  <c r="AH61" i="38"/>
  <c r="AQ61" i="38" s="1"/>
  <c r="AH59" i="44"/>
  <c r="AQ59" i="44" s="1"/>
  <c r="AR60" i="38"/>
  <c r="AR59" i="25"/>
  <c r="AH61" i="30"/>
  <c r="AQ61" i="30" s="1"/>
  <c r="AR58" i="31"/>
  <c r="AR57" i="34"/>
  <c r="Z59" i="86"/>
  <c r="Y59" i="84"/>
  <c r="X59" i="84"/>
  <c r="Z59" i="84" s="1"/>
  <c r="AN56" i="83"/>
  <c r="AI56" i="83"/>
  <c r="X58" i="89"/>
  <c r="Y58" i="89"/>
  <c r="AG61" i="38" l="1"/>
  <c r="AP61" i="38" s="1"/>
  <c r="AF61" i="30"/>
  <c r="AO61" i="30" s="1"/>
  <c r="AE60" i="82"/>
  <c r="AG61" i="30"/>
  <c r="AP61" i="30" s="1"/>
  <c r="AF60" i="82"/>
  <c r="AO60" i="82" s="1"/>
  <c r="AG57" i="87"/>
  <c r="AP57" i="87" s="1"/>
  <c r="Z59" i="81"/>
  <c r="W60" i="81" s="1"/>
  <c r="AG58" i="77"/>
  <c r="AP58" i="77" s="1"/>
  <c r="Z58" i="93"/>
  <c r="AG58" i="93" s="1"/>
  <c r="AP58" i="93" s="1"/>
  <c r="AG59" i="44"/>
  <c r="AP59" i="44" s="1"/>
  <c r="W60" i="44"/>
  <c r="Z59" i="41"/>
  <c r="AF60" i="25"/>
  <c r="AO60" i="25" s="1"/>
  <c r="AE59" i="44"/>
  <c r="AF59" i="81"/>
  <c r="AO59" i="81" s="1"/>
  <c r="AE59" i="81"/>
  <c r="W60" i="40"/>
  <c r="AG59" i="40"/>
  <c r="AP59" i="40" s="1"/>
  <c r="AF59" i="40"/>
  <c r="AO59" i="40" s="1"/>
  <c r="AE59" i="40"/>
  <c r="W60" i="41"/>
  <c r="AG59" i="41"/>
  <c r="AP59" i="41" s="1"/>
  <c r="AF59" i="41"/>
  <c r="AO59" i="41" s="1"/>
  <c r="AE59" i="41"/>
  <c r="W60" i="84"/>
  <c r="AG59" i="84"/>
  <c r="AP59" i="84" s="1"/>
  <c r="AF59" i="84"/>
  <c r="AO59" i="84" s="1"/>
  <c r="AE59" i="84"/>
  <c r="AI60" i="27"/>
  <c r="AN60" i="27"/>
  <c r="Y61" i="82"/>
  <c r="X61" i="82"/>
  <c r="AH60" i="79"/>
  <c r="AQ60" i="79" s="1"/>
  <c r="X58" i="74"/>
  <c r="Y58" i="74"/>
  <c r="AH61" i="46"/>
  <c r="AQ61" i="46" s="1"/>
  <c r="Y59" i="77"/>
  <c r="X59" i="77"/>
  <c r="W60" i="86"/>
  <c r="AG59" i="86"/>
  <c r="AP59" i="86" s="1"/>
  <c r="AF59" i="86"/>
  <c r="AO59" i="86" s="1"/>
  <c r="AE59" i="86"/>
  <c r="Y63" i="96"/>
  <c r="X63" i="96"/>
  <c r="AH59" i="36"/>
  <c r="AQ59" i="36" s="1"/>
  <c r="AR58" i="84"/>
  <c r="W61" i="47"/>
  <c r="AG60" i="47"/>
  <c r="AP60" i="47" s="1"/>
  <c r="AF60" i="47"/>
  <c r="AO60" i="47" s="1"/>
  <c r="AE60" i="47"/>
  <c r="AR57" i="93"/>
  <c r="AN56" i="85"/>
  <c r="AI56" i="85"/>
  <c r="Z60" i="79"/>
  <c r="AN59" i="39"/>
  <c r="AI59" i="39"/>
  <c r="AN59" i="95"/>
  <c r="AI59" i="95"/>
  <c r="Z61" i="46"/>
  <c r="Y58" i="33"/>
  <c r="X58" i="33"/>
  <c r="AI62" i="96"/>
  <c r="AN62" i="96"/>
  <c r="Z59" i="36"/>
  <c r="W63" i="42"/>
  <c r="AG62" i="42"/>
  <c r="AP62" i="42" s="1"/>
  <c r="AF62" i="42"/>
  <c r="AO62" i="42" s="1"/>
  <c r="AE62" i="42"/>
  <c r="AN59" i="91"/>
  <c r="AI59" i="91"/>
  <c r="AR58" i="45"/>
  <c r="AG59" i="31"/>
  <c r="AP59" i="31" s="1"/>
  <c r="AF59" i="31"/>
  <c r="AO59" i="31" s="1"/>
  <c r="W60" i="31"/>
  <c r="AE59" i="31"/>
  <c r="AH60" i="26"/>
  <c r="AQ60" i="26" s="1"/>
  <c r="X59" i="78"/>
  <c r="Y59" i="78"/>
  <c r="X61" i="25"/>
  <c r="Y61" i="25"/>
  <c r="X58" i="87"/>
  <c r="Y58" i="87"/>
  <c r="AI59" i="44"/>
  <c r="AN59" i="44"/>
  <c r="AN61" i="38"/>
  <c r="AI61" i="38"/>
  <c r="AR57" i="75"/>
  <c r="AI60" i="29"/>
  <c r="AN60" i="29"/>
  <c r="AI59" i="43"/>
  <c r="AN59" i="43"/>
  <c r="AH59" i="41"/>
  <c r="AQ59" i="41" s="1"/>
  <c r="AR61" i="48"/>
  <c r="AR58" i="81"/>
  <c r="AR59" i="26"/>
  <c r="AI57" i="74"/>
  <c r="AN57" i="74"/>
  <c r="AH58" i="37"/>
  <c r="AQ58" i="37" s="1"/>
  <c r="X61" i="27"/>
  <c r="Y61" i="27"/>
  <c r="AN59" i="94"/>
  <c r="AI59" i="94"/>
  <c r="AH58" i="90"/>
  <c r="AQ58" i="90" s="1"/>
  <c r="Y57" i="76"/>
  <c r="X57" i="76"/>
  <c r="Z57" i="76" s="1"/>
  <c r="AH57" i="83"/>
  <c r="AQ57" i="83" s="1"/>
  <c r="AH59" i="45"/>
  <c r="AQ59" i="45" s="1"/>
  <c r="Y62" i="92"/>
  <c r="X62" i="92"/>
  <c r="Z60" i="26"/>
  <c r="X60" i="43"/>
  <c r="Y60" i="43"/>
  <c r="Z60" i="43" s="1"/>
  <c r="AR60" i="46"/>
  <c r="AI60" i="82"/>
  <c r="AN60" i="82"/>
  <c r="AR57" i="90"/>
  <c r="AH58" i="75"/>
  <c r="AQ58" i="75" s="1"/>
  <c r="AN60" i="25"/>
  <c r="AI60" i="25"/>
  <c r="AI58" i="77"/>
  <c r="AN58" i="77"/>
  <c r="AH59" i="40"/>
  <c r="AQ59" i="40" s="1"/>
  <c r="X60" i="94"/>
  <c r="Y60" i="94"/>
  <c r="AN56" i="76"/>
  <c r="AI56" i="76"/>
  <c r="W62" i="32"/>
  <c r="AG61" i="32"/>
  <c r="AP61" i="32" s="1"/>
  <c r="AF61" i="32"/>
  <c r="AO61" i="32" s="1"/>
  <c r="AE61" i="32"/>
  <c r="AI58" i="35"/>
  <c r="AN58" i="35"/>
  <c r="AN58" i="80"/>
  <c r="AI58" i="80"/>
  <c r="W58" i="73"/>
  <c r="AG57" i="73"/>
  <c r="AP57" i="73" s="1"/>
  <c r="AF57" i="73"/>
  <c r="AO57" i="73" s="1"/>
  <c r="AE57" i="73"/>
  <c r="AR58" i="41"/>
  <c r="Z59" i="45"/>
  <c r="AH62" i="48"/>
  <c r="AQ62" i="48" s="1"/>
  <c r="X57" i="85"/>
  <c r="Y57" i="85"/>
  <c r="X61" i="29"/>
  <c r="Y61" i="29"/>
  <c r="AR59" i="79"/>
  <c r="AR57" i="89"/>
  <c r="Y62" i="30"/>
  <c r="X62" i="30"/>
  <c r="AH58" i="89"/>
  <c r="AQ58" i="89" s="1"/>
  <c r="W59" i="28"/>
  <c r="AG58" i="28"/>
  <c r="AP58" i="28" s="1"/>
  <c r="AF58" i="28"/>
  <c r="AO58" i="28" s="1"/>
  <c r="AE58" i="28"/>
  <c r="Z58" i="89"/>
  <c r="X59" i="80"/>
  <c r="Y59" i="80"/>
  <c r="X60" i="95"/>
  <c r="Y60" i="95"/>
  <c r="AN61" i="30"/>
  <c r="AI61" i="30"/>
  <c r="AR56" i="83"/>
  <c r="AH59" i="84"/>
  <c r="AQ59" i="84" s="1"/>
  <c r="W59" i="34"/>
  <c r="AG58" i="34"/>
  <c r="AP58" i="34" s="1"/>
  <c r="AF58" i="34"/>
  <c r="AO58" i="34" s="1"/>
  <c r="AE58" i="34"/>
  <c r="AG59" i="88"/>
  <c r="AP59" i="88" s="1"/>
  <c r="AF59" i="88"/>
  <c r="AO59" i="88" s="1"/>
  <c r="W60" i="88"/>
  <c r="AE59" i="88"/>
  <c r="AR58" i="36"/>
  <c r="Y60" i="39"/>
  <c r="X60" i="39"/>
  <c r="AH58" i="93"/>
  <c r="AQ58" i="93" s="1"/>
  <c r="Y59" i="35"/>
  <c r="X59" i="35"/>
  <c r="Z59" i="35" s="1"/>
  <c r="Z58" i="37"/>
  <c r="AN57" i="33"/>
  <c r="AI57" i="33"/>
  <c r="Z58" i="90"/>
  <c r="Z57" i="83"/>
  <c r="Z62" i="48"/>
  <c r="AN61" i="92"/>
  <c r="AI61" i="92"/>
  <c r="AR58" i="40"/>
  <c r="Y60" i="91"/>
  <c r="X60" i="91"/>
  <c r="AH59" i="81"/>
  <c r="AQ59" i="81" s="1"/>
  <c r="AR57" i="37"/>
  <c r="AN58" i="78"/>
  <c r="AI58" i="78"/>
  <c r="Z58" i="75"/>
  <c r="AN57" i="87"/>
  <c r="AI57" i="87"/>
  <c r="Y60" i="44"/>
  <c r="X60" i="44"/>
  <c r="Y62" i="38"/>
  <c r="X62" i="38"/>
  <c r="Z58" i="74" l="1"/>
  <c r="W59" i="93"/>
  <c r="AG59" i="81"/>
  <c r="AP59" i="81" s="1"/>
  <c r="Z59" i="80"/>
  <c r="AG59" i="80" s="1"/>
  <c r="AP59" i="80" s="1"/>
  <c r="AE58" i="93"/>
  <c r="Z62" i="92"/>
  <c r="AF62" i="92" s="1"/>
  <c r="AO62" i="92" s="1"/>
  <c r="AF58" i="93"/>
  <c r="AO58" i="93" s="1"/>
  <c r="Z62" i="30"/>
  <c r="Z57" i="85"/>
  <c r="W58" i="85" s="1"/>
  <c r="Z59" i="78"/>
  <c r="W60" i="78" s="1"/>
  <c r="Z58" i="87"/>
  <c r="AF58" i="87" s="1"/>
  <c r="AO58" i="87" s="1"/>
  <c r="Z58" i="33"/>
  <c r="AG58" i="33" s="1"/>
  <c r="AP58" i="33" s="1"/>
  <c r="Z60" i="44"/>
  <c r="AG60" i="44" s="1"/>
  <c r="AP60" i="44" s="1"/>
  <c r="Z60" i="39"/>
  <c r="AF60" i="39" s="1"/>
  <c r="AO60" i="39" s="1"/>
  <c r="Z62" i="38"/>
  <c r="AF62" i="38" s="1"/>
  <c r="AO62" i="38" s="1"/>
  <c r="AF57" i="85"/>
  <c r="AO57" i="85" s="1"/>
  <c r="AE57" i="85"/>
  <c r="AF59" i="80"/>
  <c r="AO59" i="80" s="1"/>
  <c r="W59" i="87"/>
  <c r="AG58" i="87"/>
  <c r="AP58" i="87" s="1"/>
  <c r="W59" i="33"/>
  <c r="W61" i="44"/>
  <c r="AE60" i="44"/>
  <c r="AE60" i="39"/>
  <c r="W61" i="39"/>
  <c r="AG60" i="39"/>
  <c r="AP60" i="39" s="1"/>
  <c r="AE62" i="92"/>
  <c r="W63" i="92"/>
  <c r="AG62" i="92"/>
  <c r="AP62" i="92" s="1"/>
  <c r="AR57" i="87"/>
  <c r="AH60" i="91"/>
  <c r="AQ60" i="91" s="1"/>
  <c r="AE62" i="48"/>
  <c r="W63" i="48"/>
  <c r="AG62" i="48"/>
  <c r="AP62" i="48" s="1"/>
  <c r="AF62" i="48"/>
  <c r="AO62" i="48" s="1"/>
  <c r="AH59" i="35"/>
  <c r="AQ59" i="35" s="1"/>
  <c r="AG58" i="75"/>
  <c r="AP58" i="75" s="1"/>
  <c r="AF58" i="75"/>
  <c r="AO58" i="75" s="1"/>
  <c r="W59" i="75"/>
  <c r="AE58" i="75"/>
  <c r="Z60" i="91"/>
  <c r="AE57" i="83"/>
  <c r="AG57" i="83"/>
  <c r="AP57" i="83" s="1"/>
  <c r="AF57" i="83"/>
  <c r="AO57" i="83" s="1"/>
  <c r="W58" i="83"/>
  <c r="AI59" i="88"/>
  <c r="AN59" i="88"/>
  <c r="X59" i="28"/>
  <c r="Y59" i="28"/>
  <c r="AH62" i="30"/>
  <c r="AQ62" i="30" s="1"/>
  <c r="W60" i="45"/>
  <c r="AG59" i="45"/>
  <c r="AP59" i="45" s="1"/>
  <c r="AF59" i="45"/>
  <c r="AO59" i="45" s="1"/>
  <c r="AE59" i="45"/>
  <c r="AI61" i="32"/>
  <c r="AN61" i="32"/>
  <c r="AR57" i="74"/>
  <c r="AR61" i="38"/>
  <c r="AI59" i="31"/>
  <c r="AN59" i="31"/>
  <c r="X63" i="42"/>
  <c r="Y63" i="42"/>
  <c r="AI60" i="47"/>
  <c r="AN60" i="47"/>
  <c r="AH63" i="96"/>
  <c r="AQ63" i="96" s="1"/>
  <c r="X60" i="86"/>
  <c r="Y60" i="86"/>
  <c r="W59" i="74"/>
  <c r="AG58" i="74"/>
  <c r="AP58" i="74" s="1"/>
  <c r="AF58" i="74"/>
  <c r="AO58" i="74" s="1"/>
  <c r="AE58" i="74"/>
  <c r="AH61" i="82"/>
  <c r="AQ61" i="82" s="1"/>
  <c r="Y60" i="40"/>
  <c r="X60" i="40"/>
  <c r="AH60" i="44"/>
  <c r="AQ60" i="44" s="1"/>
  <c r="AR58" i="78"/>
  <c r="W59" i="90"/>
  <c r="AG58" i="90"/>
  <c r="AP58" i="90" s="1"/>
  <c r="AF58" i="90"/>
  <c r="AO58" i="90" s="1"/>
  <c r="AE58" i="90"/>
  <c r="W60" i="35"/>
  <c r="AG59" i="35"/>
  <c r="AP59" i="35" s="1"/>
  <c r="AF59" i="35"/>
  <c r="AO59" i="35" s="1"/>
  <c r="AE59" i="35"/>
  <c r="AH60" i="39"/>
  <c r="AQ60" i="39" s="1"/>
  <c r="Y60" i="88"/>
  <c r="X60" i="88"/>
  <c r="AG58" i="89"/>
  <c r="AP58" i="89" s="1"/>
  <c r="AF58" i="89"/>
  <c r="AO58" i="89" s="1"/>
  <c r="AE58" i="89"/>
  <c r="W59" i="89"/>
  <c r="Y58" i="73"/>
  <c r="X58" i="73"/>
  <c r="AH60" i="43"/>
  <c r="AQ60" i="43" s="1"/>
  <c r="AE57" i="76"/>
  <c r="W58" i="76"/>
  <c r="AG57" i="76"/>
  <c r="AP57" i="76" s="1"/>
  <c r="AF57" i="76"/>
  <c r="AO57" i="76" s="1"/>
  <c r="AR59" i="94"/>
  <c r="AR59" i="43"/>
  <c r="X60" i="31"/>
  <c r="Y60" i="31"/>
  <c r="AR59" i="91"/>
  <c r="W61" i="79"/>
  <c r="AG60" i="79"/>
  <c r="AP60" i="79" s="1"/>
  <c r="AF60" i="79"/>
  <c r="AO60" i="79" s="1"/>
  <c r="AE60" i="79"/>
  <c r="AI58" i="93"/>
  <c r="AN58" i="93"/>
  <c r="AR57" i="33"/>
  <c r="X59" i="34"/>
  <c r="Y59" i="34"/>
  <c r="AH60" i="95"/>
  <c r="AQ60" i="95" s="1"/>
  <c r="AF62" i="30"/>
  <c r="AO62" i="30" s="1"/>
  <c r="AE62" i="30"/>
  <c r="W63" i="30"/>
  <c r="AG62" i="30"/>
  <c r="AP62" i="30" s="1"/>
  <c r="AH61" i="29"/>
  <c r="AQ61" i="29" s="1"/>
  <c r="AR58" i="80"/>
  <c r="AH60" i="94"/>
  <c r="AQ60" i="94" s="1"/>
  <c r="W61" i="43"/>
  <c r="AG60" i="43"/>
  <c r="AP60" i="43" s="1"/>
  <c r="AF60" i="43"/>
  <c r="AO60" i="43" s="1"/>
  <c r="AE60" i="43"/>
  <c r="AH61" i="25"/>
  <c r="AQ61" i="25" s="1"/>
  <c r="W60" i="36"/>
  <c r="AG59" i="36"/>
  <c r="AP59" i="36" s="1"/>
  <c r="AF59" i="36"/>
  <c r="AO59" i="36" s="1"/>
  <c r="AE59" i="36"/>
  <c r="AE61" i="46"/>
  <c r="AG61" i="46"/>
  <c r="AP61" i="46" s="1"/>
  <c r="W62" i="46"/>
  <c r="AF61" i="46"/>
  <c r="AO61" i="46" s="1"/>
  <c r="AR56" i="85"/>
  <c r="Z63" i="96"/>
  <c r="AH59" i="77"/>
  <c r="AQ59" i="77" s="1"/>
  <c r="Z61" i="82"/>
  <c r="X60" i="41"/>
  <c r="Y60" i="41"/>
  <c r="X60" i="81"/>
  <c r="Y60" i="81"/>
  <c r="AR61" i="92"/>
  <c r="Z60" i="95"/>
  <c r="AN58" i="28"/>
  <c r="AI58" i="28"/>
  <c r="Z61" i="29"/>
  <c r="X62" i="32"/>
  <c r="Y62" i="32"/>
  <c r="Z60" i="94"/>
  <c r="AR60" i="82"/>
  <c r="W61" i="26"/>
  <c r="AG60" i="26"/>
  <c r="AP60" i="26" s="1"/>
  <c r="AF60" i="26"/>
  <c r="AO60" i="26" s="1"/>
  <c r="AE60" i="26"/>
  <c r="AR60" i="29"/>
  <c r="AR59" i="44"/>
  <c r="Z61" i="25"/>
  <c r="AI62" i="42"/>
  <c r="AN62" i="42"/>
  <c r="AR59" i="95"/>
  <c r="X61" i="47"/>
  <c r="Y61" i="47"/>
  <c r="Z61" i="47" s="1"/>
  <c r="AI59" i="86"/>
  <c r="AN59" i="86"/>
  <c r="Y60" i="84"/>
  <c r="X60" i="84"/>
  <c r="AN59" i="40"/>
  <c r="AI59" i="40"/>
  <c r="AH62" i="38"/>
  <c r="AQ62" i="38" s="1"/>
  <c r="AG58" i="37"/>
  <c r="AP58" i="37" s="1"/>
  <c r="AF58" i="37"/>
  <c r="AO58" i="37" s="1"/>
  <c r="W59" i="37"/>
  <c r="AE58" i="37"/>
  <c r="AN57" i="73"/>
  <c r="AI57" i="73"/>
  <c r="AR58" i="77"/>
  <c r="AH62" i="92"/>
  <c r="AQ62" i="92" s="1"/>
  <c r="AH61" i="27"/>
  <c r="AQ61" i="27" s="1"/>
  <c r="AR62" i="96"/>
  <c r="Z59" i="77"/>
  <c r="AR60" i="27"/>
  <c r="AI59" i="81"/>
  <c r="AN59" i="81"/>
  <c r="AI58" i="34"/>
  <c r="AN58" i="34"/>
  <c r="AR61" i="30"/>
  <c r="AH59" i="80"/>
  <c r="AQ59" i="80" s="1"/>
  <c r="AH57" i="85"/>
  <c r="AQ57" i="85" s="1"/>
  <c r="AR58" i="35"/>
  <c r="AR56" i="76"/>
  <c r="AR60" i="25"/>
  <c r="AH57" i="76"/>
  <c r="AQ57" i="76" s="1"/>
  <c r="Z61" i="27"/>
  <c r="AH58" i="87"/>
  <c r="AQ58" i="87" s="1"/>
  <c r="AH59" i="78"/>
  <c r="AQ59" i="78" s="1"/>
  <c r="AH58" i="33"/>
  <c r="AQ58" i="33" s="1"/>
  <c r="AR59" i="39"/>
  <c r="AH58" i="74"/>
  <c r="AQ58" i="74" s="1"/>
  <c r="AN59" i="84"/>
  <c r="AI59" i="84"/>
  <c r="AN59" i="41"/>
  <c r="AI59" i="41"/>
  <c r="Y59" i="93"/>
  <c r="X59" i="93"/>
  <c r="Z59" i="93" s="1"/>
  <c r="AE58" i="33" l="1"/>
  <c r="AF58" i="33"/>
  <c r="AO58" i="33" s="1"/>
  <c r="AE58" i="87"/>
  <c r="W60" i="80"/>
  <c r="AF59" i="78"/>
  <c r="AO59" i="78" s="1"/>
  <c r="AE59" i="80"/>
  <c r="AE59" i="78"/>
  <c r="W63" i="38"/>
  <c r="AG59" i="78"/>
  <c r="AP59" i="78" s="1"/>
  <c r="AG57" i="85"/>
  <c r="AP57" i="85" s="1"/>
  <c r="Z60" i="40"/>
  <c r="AE60" i="40" s="1"/>
  <c r="Z63" i="42"/>
  <c r="AF63" i="42" s="1"/>
  <c r="AO63" i="42" s="1"/>
  <c r="AG62" i="38"/>
  <c r="AP62" i="38" s="1"/>
  <c r="Z60" i="84"/>
  <c r="W61" i="84" s="1"/>
  <c r="AE62" i="38"/>
  <c r="AF60" i="44"/>
  <c r="AO60" i="44" s="1"/>
  <c r="AE63" i="42"/>
  <c r="AR59" i="84"/>
  <c r="W62" i="27"/>
  <c r="AG61" i="27"/>
  <c r="AP61" i="27" s="1"/>
  <c r="AF61" i="27"/>
  <c r="AO61" i="27" s="1"/>
  <c r="AE61" i="27"/>
  <c r="W60" i="77"/>
  <c r="AG59" i="77"/>
  <c r="AP59" i="77" s="1"/>
  <c r="AF59" i="77"/>
  <c r="AO59" i="77" s="1"/>
  <c r="AE59" i="77"/>
  <c r="AN58" i="37"/>
  <c r="AI58" i="37"/>
  <c r="W62" i="47"/>
  <c r="AG61" i="47"/>
  <c r="AP61" i="47" s="1"/>
  <c r="AF61" i="47"/>
  <c r="AO61" i="47" s="1"/>
  <c r="AE61" i="47"/>
  <c r="AG60" i="95"/>
  <c r="AP60" i="95" s="1"/>
  <c r="W61" i="95"/>
  <c r="AE60" i="95"/>
  <c r="AF60" i="95"/>
  <c r="AO60" i="95" s="1"/>
  <c r="AR58" i="93"/>
  <c r="AG60" i="40"/>
  <c r="AP60" i="40" s="1"/>
  <c r="AF60" i="40"/>
  <c r="AO60" i="40" s="1"/>
  <c r="AI58" i="74"/>
  <c r="AN58" i="74"/>
  <c r="AH60" i="86"/>
  <c r="AQ60" i="86" s="1"/>
  <c r="Y60" i="45"/>
  <c r="X60" i="45"/>
  <c r="X59" i="75"/>
  <c r="Y59" i="75"/>
  <c r="AN62" i="92"/>
  <c r="AI62" i="92"/>
  <c r="AI60" i="39"/>
  <c r="AN60" i="39"/>
  <c r="AI62" i="38"/>
  <c r="AN62" i="38"/>
  <c r="AH59" i="93"/>
  <c r="AQ59" i="93" s="1"/>
  <c r="AR58" i="34"/>
  <c r="X59" i="37"/>
  <c r="Y59" i="37"/>
  <c r="AH62" i="32"/>
  <c r="AQ62" i="32" s="1"/>
  <c r="AH60" i="41"/>
  <c r="AQ60" i="41" s="1"/>
  <c r="X61" i="43"/>
  <c r="Y61" i="43"/>
  <c r="AH59" i="34"/>
  <c r="AQ59" i="34" s="1"/>
  <c r="AI57" i="76"/>
  <c r="AN57" i="76"/>
  <c r="AH58" i="73"/>
  <c r="AQ58" i="73" s="1"/>
  <c r="Z60" i="86"/>
  <c r="AR59" i="31"/>
  <c r="AR61" i="32"/>
  <c r="AH59" i="28"/>
  <c r="AQ59" i="28" s="1"/>
  <c r="AI62" i="48"/>
  <c r="AN62" i="48"/>
  <c r="Y60" i="78"/>
  <c r="X60" i="78"/>
  <c r="AI58" i="87"/>
  <c r="AN58" i="87"/>
  <c r="X61" i="26"/>
  <c r="Y61" i="26"/>
  <c r="Z62" i="32"/>
  <c r="Z60" i="41"/>
  <c r="X62" i="46"/>
  <c r="Y62" i="46"/>
  <c r="Y60" i="36"/>
  <c r="X60" i="36"/>
  <c r="Z59" i="34"/>
  <c r="AN60" i="79"/>
  <c r="AI60" i="79"/>
  <c r="X60" i="35"/>
  <c r="Y60" i="35"/>
  <c r="X59" i="90"/>
  <c r="Y59" i="90"/>
  <c r="Z59" i="90" s="1"/>
  <c r="AR60" i="47"/>
  <c r="Z59" i="28"/>
  <c r="AN60" i="44"/>
  <c r="AI60" i="44"/>
  <c r="X59" i="33"/>
  <c r="Y59" i="33"/>
  <c r="X58" i="85"/>
  <c r="Y58" i="85"/>
  <c r="W60" i="93"/>
  <c r="AG59" i="93"/>
  <c r="AP59" i="93" s="1"/>
  <c r="AF59" i="93"/>
  <c r="AO59" i="93" s="1"/>
  <c r="AE59" i="93"/>
  <c r="AR59" i="81"/>
  <c r="AR57" i="73"/>
  <c r="AR59" i="40"/>
  <c r="AR59" i="86"/>
  <c r="W62" i="29"/>
  <c r="AG61" i="29"/>
  <c r="AP61" i="29" s="1"/>
  <c r="AF61" i="29"/>
  <c r="AO61" i="29" s="1"/>
  <c r="AE61" i="29"/>
  <c r="W62" i="82"/>
  <c r="AG61" i="82"/>
  <c r="AP61" i="82" s="1"/>
  <c r="AF61" i="82"/>
  <c r="AO61" i="82" s="1"/>
  <c r="AE61" i="82"/>
  <c r="W64" i="96"/>
  <c r="AE63" i="96"/>
  <c r="AG63" i="96"/>
  <c r="AP63" i="96" s="1"/>
  <c r="AF63" i="96"/>
  <c r="AO63" i="96" s="1"/>
  <c r="X63" i="30"/>
  <c r="Y63" i="30"/>
  <c r="AH60" i="31"/>
  <c r="AQ60" i="31" s="1"/>
  <c r="Z58" i="73"/>
  <c r="AH60" i="88"/>
  <c r="AQ60" i="88" s="1"/>
  <c r="X59" i="74"/>
  <c r="Y59" i="74"/>
  <c r="AN59" i="45"/>
  <c r="AI59" i="45"/>
  <c r="AI57" i="83"/>
  <c r="AN57" i="83"/>
  <c r="AI59" i="78"/>
  <c r="AN59" i="78"/>
  <c r="X60" i="80"/>
  <c r="Y60" i="80"/>
  <c r="AR59" i="41"/>
  <c r="AR62" i="42"/>
  <c r="AR58" i="28"/>
  <c r="AH60" i="81"/>
  <c r="AQ60" i="81" s="1"/>
  <c r="AI61" i="46"/>
  <c r="AN61" i="46"/>
  <c r="AN60" i="43"/>
  <c r="AI60" i="43"/>
  <c r="Z60" i="31"/>
  <c r="X59" i="89"/>
  <c r="Y59" i="89"/>
  <c r="Z59" i="89" s="1"/>
  <c r="AN58" i="90"/>
  <c r="AI58" i="90"/>
  <c r="AH60" i="40"/>
  <c r="AQ60" i="40" s="1"/>
  <c r="AH63" i="42"/>
  <c r="AQ63" i="42" s="1"/>
  <c r="AR59" i="88"/>
  <c r="AE60" i="91"/>
  <c r="W61" i="91"/>
  <c r="AG60" i="91"/>
  <c r="AP60" i="91" s="1"/>
  <c r="AF60" i="91"/>
  <c r="AO60" i="91" s="1"/>
  <c r="X63" i="92"/>
  <c r="Y63" i="92"/>
  <c r="X61" i="39"/>
  <c r="Y61" i="39"/>
  <c r="AI58" i="33"/>
  <c r="AN58" i="33"/>
  <c r="AI59" i="80"/>
  <c r="AN59" i="80"/>
  <c r="X63" i="38"/>
  <c r="Z63" i="38" s="1"/>
  <c r="Y63" i="38"/>
  <c r="AI57" i="85"/>
  <c r="AN57" i="85"/>
  <c r="AH60" i="84"/>
  <c r="AQ60" i="84" s="1"/>
  <c r="AH61" i="47"/>
  <c r="AQ61" i="47" s="1"/>
  <c r="W62" i="25"/>
  <c r="AG61" i="25"/>
  <c r="AP61" i="25" s="1"/>
  <c r="AF61" i="25"/>
  <c r="AO61" i="25" s="1"/>
  <c r="AE61" i="25"/>
  <c r="AN60" i="26"/>
  <c r="AI60" i="26"/>
  <c r="AF60" i="94"/>
  <c r="AO60" i="94" s="1"/>
  <c r="AE60" i="94"/>
  <c r="W61" i="94"/>
  <c r="AG60" i="94"/>
  <c r="AP60" i="94" s="1"/>
  <c r="Z60" i="81"/>
  <c r="AI59" i="36"/>
  <c r="AN59" i="36"/>
  <c r="AI62" i="30"/>
  <c r="AN62" i="30"/>
  <c r="Y61" i="79"/>
  <c r="X61" i="79"/>
  <c r="Z61" i="79" s="1"/>
  <c r="Y58" i="76"/>
  <c r="X58" i="76"/>
  <c r="AI58" i="89"/>
  <c r="AN58" i="89"/>
  <c r="Z60" i="88"/>
  <c r="AI59" i="35"/>
  <c r="AN59" i="35"/>
  <c r="Y58" i="83"/>
  <c r="X58" i="83"/>
  <c r="AI58" i="75"/>
  <c r="AN58" i="75"/>
  <c r="Y63" i="48"/>
  <c r="X63" i="48"/>
  <c r="Z63" i="48" s="1"/>
  <c r="Y61" i="44"/>
  <c r="X61" i="44"/>
  <c r="X59" i="87"/>
  <c r="Y59" i="87"/>
  <c r="Z59" i="74" l="1"/>
  <c r="W61" i="40"/>
  <c r="AG60" i="84"/>
  <c r="AP60" i="84" s="1"/>
  <c r="AE60" i="84"/>
  <c r="AF60" i="84"/>
  <c r="AO60" i="84" s="1"/>
  <c r="Z59" i="33"/>
  <c r="AF59" i="33" s="1"/>
  <c r="AO59" i="33" s="1"/>
  <c r="Z61" i="26"/>
  <c r="W62" i="26" s="1"/>
  <c r="AG63" i="42"/>
  <c r="AP63" i="42" s="1"/>
  <c r="Z59" i="87"/>
  <c r="W64" i="42"/>
  <c r="Z60" i="78"/>
  <c r="Z58" i="76"/>
  <c r="Z61" i="39"/>
  <c r="W62" i="39" s="1"/>
  <c r="Z63" i="30"/>
  <c r="W64" i="30" s="1"/>
  <c r="AF61" i="79"/>
  <c r="AO61" i="79" s="1"/>
  <c r="AE61" i="79"/>
  <c r="AG61" i="79"/>
  <c r="AP61" i="79" s="1"/>
  <c r="W62" i="79"/>
  <c r="AF63" i="30"/>
  <c r="AO63" i="30" s="1"/>
  <c r="AE63" i="30"/>
  <c r="AF59" i="90"/>
  <c r="AO59" i="90" s="1"/>
  <c r="AE59" i="90"/>
  <c r="W60" i="90"/>
  <c r="AG59" i="90"/>
  <c r="AP59" i="90" s="1"/>
  <c r="AF61" i="26"/>
  <c r="AO61" i="26" s="1"/>
  <c r="AE61" i="26"/>
  <c r="W59" i="76"/>
  <c r="AG58" i="76"/>
  <c r="AP58" i="76" s="1"/>
  <c r="AE58" i="76"/>
  <c r="AF58" i="76"/>
  <c r="AO58" i="76" s="1"/>
  <c r="AF61" i="39"/>
  <c r="AO61" i="39" s="1"/>
  <c r="AE61" i="39"/>
  <c r="AF59" i="89"/>
  <c r="AO59" i="89" s="1"/>
  <c r="AE59" i="89"/>
  <c r="W60" i="89"/>
  <c r="AG59" i="89"/>
  <c r="AP59" i="89" s="1"/>
  <c r="W60" i="74"/>
  <c r="AG59" i="74"/>
  <c r="AP59" i="74" s="1"/>
  <c r="AF59" i="74"/>
  <c r="AO59" i="74" s="1"/>
  <c r="AE59" i="74"/>
  <c r="W60" i="33"/>
  <c r="AG59" i="33"/>
  <c r="AP59" i="33" s="1"/>
  <c r="W61" i="78"/>
  <c r="AG60" i="78"/>
  <c r="AP60" i="78" s="1"/>
  <c r="AF60" i="78"/>
  <c r="AO60" i="78" s="1"/>
  <c r="AE60" i="78"/>
  <c r="W61" i="86"/>
  <c r="AG60" i="86"/>
  <c r="AP60" i="86" s="1"/>
  <c r="AF60" i="86"/>
  <c r="AO60" i="86" s="1"/>
  <c r="AE60" i="86"/>
  <c r="AR58" i="74"/>
  <c r="AR58" i="37"/>
  <c r="X60" i="77"/>
  <c r="Y60" i="77"/>
  <c r="W64" i="48"/>
  <c r="AG63" i="48"/>
  <c r="AP63" i="48" s="1"/>
  <c r="AF63" i="48"/>
  <c r="AO63" i="48" s="1"/>
  <c r="AE63" i="48"/>
  <c r="AR62" i="30"/>
  <c r="W64" i="38"/>
  <c r="AG63" i="38"/>
  <c r="AP63" i="38" s="1"/>
  <c r="AF63" i="38"/>
  <c r="AO63" i="38" s="1"/>
  <c r="AE63" i="38"/>
  <c r="X61" i="91"/>
  <c r="Y61" i="91"/>
  <c r="AH59" i="89"/>
  <c r="AQ59" i="89" s="1"/>
  <c r="AR61" i="46"/>
  <c r="AR57" i="83"/>
  <c r="AH63" i="30"/>
  <c r="AQ63" i="30" s="1"/>
  <c r="Y64" i="96"/>
  <c r="X64" i="96"/>
  <c r="AI61" i="29"/>
  <c r="AN61" i="29"/>
  <c r="AR60" i="44"/>
  <c r="AH59" i="90"/>
  <c r="AQ59" i="90" s="1"/>
  <c r="AH62" i="46"/>
  <c r="AQ62" i="46" s="1"/>
  <c r="AR57" i="76"/>
  <c r="AR62" i="38"/>
  <c r="AH59" i="75"/>
  <c r="AQ59" i="75" s="1"/>
  <c r="W60" i="87"/>
  <c r="AG59" i="87"/>
  <c r="AP59" i="87" s="1"/>
  <c r="AF59" i="87"/>
  <c r="AO59" i="87" s="1"/>
  <c r="AE59" i="87"/>
  <c r="Y62" i="82"/>
  <c r="X62" i="82"/>
  <c r="AR59" i="36"/>
  <c r="AH60" i="80"/>
  <c r="AQ60" i="80" s="1"/>
  <c r="AR59" i="45"/>
  <c r="AI59" i="93"/>
  <c r="AN59" i="93"/>
  <c r="AH58" i="85"/>
  <c r="AQ58" i="85" s="1"/>
  <c r="W60" i="34"/>
  <c r="AG59" i="34"/>
  <c r="AP59" i="34" s="1"/>
  <c r="AF59" i="34"/>
  <c r="AO59" i="34" s="1"/>
  <c r="AE59" i="34"/>
  <c r="Z62" i="46"/>
  <c r="AR62" i="48"/>
  <c r="AH61" i="43"/>
  <c r="AQ61" i="43" s="1"/>
  <c r="Z59" i="75"/>
  <c r="AN61" i="47"/>
  <c r="AI61" i="47"/>
  <c r="AN61" i="27"/>
  <c r="AI61" i="27"/>
  <c r="AN63" i="42"/>
  <c r="AI63" i="42"/>
  <c r="X61" i="84"/>
  <c r="Y61" i="84"/>
  <c r="AN63" i="96"/>
  <c r="AI63" i="96"/>
  <c r="AR60" i="79"/>
  <c r="AH61" i="44"/>
  <c r="AQ61" i="44" s="1"/>
  <c r="AN60" i="94"/>
  <c r="AI60" i="94"/>
  <c r="W61" i="88"/>
  <c r="AG60" i="88"/>
  <c r="AP60" i="88" s="1"/>
  <c r="AF60" i="88"/>
  <c r="AO60" i="88" s="1"/>
  <c r="AE60" i="88"/>
  <c r="X62" i="25"/>
  <c r="Y62" i="25"/>
  <c r="Z61" i="44"/>
  <c r="AH58" i="83"/>
  <c r="AQ58" i="83" s="1"/>
  <c r="W61" i="81"/>
  <c r="AG60" i="81"/>
  <c r="AP60" i="81" s="1"/>
  <c r="AF60" i="81"/>
  <c r="AO60" i="81" s="1"/>
  <c r="AE60" i="81"/>
  <c r="AR60" i="26"/>
  <c r="AR57" i="85"/>
  <c r="AH63" i="92"/>
  <c r="AQ63" i="92" s="1"/>
  <c r="AI60" i="91"/>
  <c r="AN60" i="91"/>
  <c r="AF60" i="31"/>
  <c r="AO60" i="31" s="1"/>
  <c r="W61" i="31"/>
  <c r="AG60" i="31"/>
  <c r="AP60" i="31" s="1"/>
  <c r="AE60" i="31"/>
  <c r="Z60" i="80"/>
  <c r="AN61" i="82"/>
  <c r="AI61" i="82"/>
  <c r="Z58" i="85"/>
  <c r="AF59" i="28"/>
  <c r="AO59" i="28" s="1"/>
  <c r="AE59" i="28"/>
  <c r="W60" i="28"/>
  <c r="AG59" i="28"/>
  <c r="AP59" i="28" s="1"/>
  <c r="AH60" i="36"/>
  <c r="AQ60" i="36" s="1"/>
  <c r="AF60" i="41"/>
  <c r="AO60" i="41" s="1"/>
  <c r="AE60" i="41"/>
  <c r="W61" i="41"/>
  <c r="AG60" i="41"/>
  <c r="AP60" i="41" s="1"/>
  <c r="AR58" i="87"/>
  <c r="Z61" i="43"/>
  <c r="AH59" i="37"/>
  <c r="AQ59" i="37" s="1"/>
  <c r="AR60" i="39"/>
  <c r="AH60" i="45"/>
  <c r="AQ60" i="45" s="1"/>
  <c r="Y61" i="40"/>
  <c r="X61" i="40"/>
  <c r="Z61" i="40" s="1"/>
  <c r="AI60" i="95"/>
  <c r="AN60" i="95"/>
  <c r="AN59" i="77"/>
  <c r="AI59" i="77"/>
  <c r="AH61" i="39"/>
  <c r="AQ61" i="39" s="1"/>
  <c r="AE58" i="73"/>
  <c r="W59" i="73"/>
  <c r="AG58" i="73"/>
  <c r="AP58" i="73" s="1"/>
  <c r="AF58" i="73"/>
  <c r="AO58" i="73" s="1"/>
  <c r="AH61" i="26"/>
  <c r="AQ61" i="26" s="1"/>
  <c r="AR59" i="35"/>
  <c r="AH63" i="48"/>
  <c r="AQ63" i="48" s="1"/>
  <c r="AR58" i="89"/>
  <c r="AR58" i="33"/>
  <c r="Z63" i="92"/>
  <c r="AR58" i="90"/>
  <c r="AR60" i="43"/>
  <c r="Y62" i="29"/>
  <c r="X62" i="29"/>
  <c r="AH60" i="35"/>
  <c r="AQ60" i="35" s="1"/>
  <c r="W63" i="32"/>
  <c r="AG62" i="32"/>
  <c r="AP62" i="32" s="1"/>
  <c r="AF62" i="32"/>
  <c r="AO62" i="32" s="1"/>
  <c r="AE62" i="32"/>
  <c r="AH60" i="78"/>
  <c r="AQ60" i="78" s="1"/>
  <c r="Z59" i="37"/>
  <c r="AR62" i="92"/>
  <c r="X61" i="95"/>
  <c r="Z61" i="95" s="1"/>
  <c r="Y61" i="95"/>
  <c r="AN60" i="84"/>
  <c r="AI60" i="84"/>
  <c r="X61" i="94"/>
  <c r="Y61" i="94"/>
  <c r="AR58" i="75"/>
  <c r="AH61" i="79"/>
  <c r="AQ61" i="79" s="1"/>
  <c r="AR59" i="80"/>
  <c r="AH59" i="87"/>
  <c r="AQ59" i="87" s="1"/>
  <c r="Z58" i="83"/>
  <c r="AH58" i="76"/>
  <c r="AQ58" i="76" s="1"/>
  <c r="AI61" i="25"/>
  <c r="AN61" i="25"/>
  <c r="AH63" i="38"/>
  <c r="AQ63" i="38" s="1"/>
  <c r="AR59" i="78"/>
  <c r="AH59" i="74"/>
  <c r="AQ59" i="74" s="1"/>
  <c r="X60" i="93"/>
  <c r="Y60" i="93"/>
  <c r="AH59" i="33"/>
  <c r="AQ59" i="33" s="1"/>
  <c r="Z60" i="35"/>
  <c r="Z60" i="36"/>
  <c r="Z60" i="45"/>
  <c r="AI60" i="40"/>
  <c r="AN60" i="40"/>
  <c r="Y62" i="47"/>
  <c r="X62" i="47"/>
  <c r="X62" i="27"/>
  <c r="Y62" i="27"/>
  <c r="Y64" i="42"/>
  <c r="X64" i="42"/>
  <c r="Z64" i="42" s="1"/>
  <c r="AE59" i="33" l="1"/>
  <c r="Z60" i="77"/>
  <c r="Z62" i="25"/>
  <c r="AG61" i="39"/>
  <c r="AP61" i="39" s="1"/>
  <c r="AG61" i="26"/>
  <c r="AP61" i="26" s="1"/>
  <c r="Z60" i="93"/>
  <c r="Z62" i="27"/>
  <c r="AF62" i="27" s="1"/>
  <c r="AO62" i="27" s="1"/>
  <c r="AG63" i="30"/>
  <c r="AP63" i="30" s="1"/>
  <c r="Z62" i="29"/>
  <c r="Z62" i="82"/>
  <c r="AG62" i="82" s="1"/>
  <c r="AP62" i="82" s="1"/>
  <c r="Z61" i="84"/>
  <c r="AF61" i="84" s="1"/>
  <c r="AO61" i="84" s="1"/>
  <c r="W63" i="27"/>
  <c r="AG62" i="27"/>
  <c r="AP62" i="27" s="1"/>
  <c r="W62" i="40"/>
  <c r="AG61" i="40"/>
  <c r="AP61" i="40" s="1"/>
  <c r="AF61" i="40"/>
  <c r="AO61" i="40" s="1"/>
  <c r="AE61" i="40"/>
  <c r="AF64" i="42"/>
  <c r="AO64" i="42" s="1"/>
  <c r="AE64" i="42"/>
  <c r="W65" i="42"/>
  <c r="AG64" i="42"/>
  <c r="AP64" i="42" s="1"/>
  <c r="AE62" i="82"/>
  <c r="W63" i="82"/>
  <c r="AF59" i="37"/>
  <c r="AO59" i="37" s="1"/>
  <c r="AG59" i="37"/>
  <c r="AP59" i="37" s="1"/>
  <c r="AE59" i="37"/>
  <c r="W60" i="37"/>
  <c r="AN62" i="32"/>
  <c r="AI62" i="32"/>
  <c r="X61" i="41"/>
  <c r="Y61" i="41"/>
  <c r="AI59" i="28"/>
  <c r="AN59" i="28"/>
  <c r="AN60" i="31"/>
  <c r="AI60" i="31"/>
  <c r="AR60" i="91"/>
  <c r="AE60" i="77"/>
  <c r="W61" i="77"/>
  <c r="AG60" i="77"/>
  <c r="AP60" i="77" s="1"/>
  <c r="AF60" i="77"/>
  <c r="AO60" i="77" s="1"/>
  <c r="AN60" i="86"/>
  <c r="AI60" i="86"/>
  <c r="Y60" i="33"/>
  <c r="X60" i="33"/>
  <c r="X60" i="74"/>
  <c r="Y60" i="74"/>
  <c r="AI61" i="39"/>
  <c r="AN61" i="39"/>
  <c r="AI58" i="76"/>
  <c r="AN58" i="76"/>
  <c r="AN59" i="90"/>
  <c r="AI59" i="90"/>
  <c r="AH62" i="47"/>
  <c r="AQ62" i="47" s="1"/>
  <c r="W63" i="29"/>
  <c r="AG62" i="29"/>
  <c r="AP62" i="29" s="1"/>
  <c r="AF62" i="29"/>
  <c r="AO62" i="29" s="1"/>
  <c r="AE62" i="29"/>
  <c r="W61" i="35"/>
  <c r="AG60" i="35"/>
  <c r="AP60" i="35" s="1"/>
  <c r="AF60" i="35"/>
  <c r="AO60" i="35" s="1"/>
  <c r="AE60" i="35"/>
  <c r="Z62" i="47"/>
  <c r="AH60" i="93"/>
  <c r="AQ60" i="93" s="1"/>
  <c r="AH61" i="95"/>
  <c r="AQ61" i="95" s="1"/>
  <c r="AI58" i="73"/>
  <c r="AN58" i="73"/>
  <c r="AR59" i="77"/>
  <c r="Y61" i="81"/>
  <c r="X61" i="81"/>
  <c r="AN60" i="88"/>
  <c r="AI60" i="88"/>
  <c r="AR63" i="42"/>
  <c r="W60" i="75"/>
  <c r="AG59" i="75"/>
  <c r="AP59" i="75" s="1"/>
  <c r="AF59" i="75"/>
  <c r="AO59" i="75" s="1"/>
  <c r="AE59" i="75"/>
  <c r="AH62" i="82"/>
  <c r="AQ62" i="82" s="1"/>
  <c r="X60" i="87"/>
  <c r="Y60" i="87"/>
  <c r="AR61" i="29"/>
  <c r="X64" i="38"/>
  <c r="Y64" i="38"/>
  <c r="Y61" i="78"/>
  <c r="X61" i="78"/>
  <c r="AI61" i="26"/>
  <c r="AN61" i="26"/>
  <c r="Y62" i="79"/>
  <c r="X62" i="79"/>
  <c r="AH61" i="94"/>
  <c r="AQ61" i="94" s="1"/>
  <c r="W62" i="95"/>
  <c r="AG61" i="95"/>
  <c r="AP61" i="95" s="1"/>
  <c r="AF61" i="95"/>
  <c r="AO61" i="95" s="1"/>
  <c r="AE61" i="95"/>
  <c r="AF61" i="43"/>
  <c r="AO61" i="43" s="1"/>
  <c r="AE61" i="43"/>
  <c r="W62" i="43"/>
  <c r="AG61" i="43"/>
  <c r="AP61" i="43" s="1"/>
  <c r="AI60" i="41"/>
  <c r="AN60" i="41"/>
  <c r="W59" i="85"/>
  <c r="AG58" i="85"/>
  <c r="AP58" i="85" s="1"/>
  <c r="AF58" i="85"/>
  <c r="AO58" i="85" s="1"/>
  <c r="AE58" i="85"/>
  <c r="W62" i="44"/>
  <c r="AF61" i="44"/>
  <c r="AO61" i="44" s="1"/>
  <c r="AE61" i="44"/>
  <c r="AG61" i="44"/>
  <c r="AP61" i="44" s="1"/>
  <c r="AR63" i="96"/>
  <c r="X60" i="34"/>
  <c r="Y60" i="34"/>
  <c r="Z60" i="34" s="1"/>
  <c r="AH64" i="96"/>
  <c r="AQ64" i="96" s="1"/>
  <c r="AH61" i="91"/>
  <c r="AQ61" i="91" s="1"/>
  <c r="X64" i="48"/>
  <c r="Y64" i="48"/>
  <c r="X59" i="76"/>
  <c r="Y59" i="76"/>
  <c r="AI63" i="30"/>
  <c r="AN63" i="30"/>
  <c r="W61" i="36"/>
  <c r="AG60" i="36"/>
  <c r="AP60" i="36" s="1"/>
  <c r="AF60" i="36"/>
  <c r="AO60" i="36" s="1"/>
  <c r="AE60" i="36"/>
  <c r="W61" i="93"/>
  <c r="AG60" i="93"/>
  <c r="AP60" i="93" s="1"/>
  <c r="AE60" i="93"/>
  <c r="AF60" i="93"/>
  <c r="AO60" i="93" s="1"/>
  <c r="AH62" i="27"/>
  <c r="AQ62" i="27" s="1"/>
  <c r="AR60" i="40"/>
  <c r="Z61" i="94"/>
  <c r="Y63" i="32"/>
  <c r="X63" i="32"/>
  <c r="AH62" i="29"/>
  <c r="AQ62" i="29" s="1"/>
  <c r="AR61" i="82"/>
  <c r="X61" i="31"/>
  <c r="Y61" i="31"/>
  <c r="AR61" i="27"/>
  <c r="AF62" i="46"/>
  <c r="AO62" i="46" s="1"/>
  <c r="AE62" i="46"/>
  <c r="W63" i="46"/>
  <c r="AG62" i="46"/>
  <c r="AP62" i="46" s="1"/>
  <c r="AR59" i="93"/>
  <c r="Z61" i="91"/>
  <c r="X61" i="86"/>
  <c r="Y61" i="86"/>
  <c r="AI59" i="33"/>
  <c r="AN59" i="33"/>
  <c r="AN59" i="74"/>
  <c r="AI59" i="74"/>
  <c r="X60" i="89"/>
  <c r="Y60" i="89"/>
  <c r="Y62" i="39"/>
  <c r="X62" i="39"/>
  <c r="Z62" i="39" s="1"/>
  <c r="AH64" i="42"/>
  <c r="AQ64" i="42" s="1"/>
  <c r="AE60" i="45"/>
  <c r="AF60" i="45"/>
  <c r="AO60" i="45" s="1"/>
  <c r="W61" i="45"/>
  <c r="AG60" i="45"/>
  <c r="AP60" i="45" s="1"/>
  <c r="AR61" i="25"/>
  <c r="W59" i="83"/>
  <c r="AG58" i="83"/>
  <c r="AP58" i="83" s="1"/>
  <c r="AF58" i="83"/>
  <c r="AO58" i="83" s="1"/>
  <c r="AE58" i="83"/>
  <c r="AR60" i="84"/>
  <c r="W64" i="92"/>
  <c r="AG63" i="92"/>
  <c r="AP63" i="92" s="1"/>
  <c r="AF63" i="92"/>
  <c r="AO63" i="92" s="1"/>
  <c r="AE63" i="92"/>
  <c r="AR60" i="95"/>
  <c r="X60" i="28"/>
  <c r="Y60" i="28"/>
  <c r="AI60" i="81"/>
  <c r="AN60" i="81"/>
  <c r="AH62" i="25"/>
  <c r="AQ62" i="25" s="1"/>
  <c r="X61" i="88"/>
  <c r="Y61" i="88"/>
  <c r="AI59" i="87"/>
  <c r="AN59" i="87"/>
  <c r="Z64" i="96"/>
  <c r="AI63" i="38"/>
  <c r="AN63" i="38"/>
  <c r="AI60" i="78"/>
  <c r="AN60" i="78"/>
  <c r="AN59" i="89"/>
  <c r="AI59" i="89"/>
  <c r="X60" i="90"/>
  <c r="Y60" i="90"/>
  <c r="AI61" i="79"/>
  <c r="AN61" i="79"/>
  <c r="X59" i="73"/>
  <c r="Y59" i="73"/>
  <c r="AH61" i="40"/>
  <c r="AQ61" i="40" s="1"/>
  <c r="W61" i="80"/>
  <c r="AG60" i="80"/>
  <c r="AP60" i="80" s="1"/>
  <c r="AF60" i="80"/>
  <c r="AO60" i="80" s="1"/>
  <c r="AE60" i="80"/>
  <c r="W63" i="25"/>
  <c r="AG62" i="25"/>
  <c r="AP62" i="25" s="1"/>
  <c r="AF62" i="25"/>
  <c r="AO62" i="25" s="1"/>
  <c r="AE62" i="25"/>
  <c r="AR60" i="94"/>
  <c r="AH61" i="84"/>
  <c r="AQ61" i="84" s="1"/>
  <c r="AR61" i="47"/>
  <c r="AN59" i="34"/>
  <c r="AI59" i="34"/>
  <c r="AI63" i="48"/>
  <c r="AN63" i="48"/>
  <c r="AH60" i="77"/>
  <c r="AQ60" i="77" s="1"/>
  <c r="X62" i="26"/>
  <c r="Y62" i="26"/>
  <c r="X64" i="30"/>
  <c r="Y64" i="30"/>
  <c r="Z61" i="41" l="1"/>
  <c r="Z63" i="32"/>
  <c r="AE62" i="27"/>
  <c r="AG61" i="84"/>
  <c r="AP61" i="84" s="1"/>
  <c r="Z60" i="89"/>
  <c r="W61" i="89" s="1"/>
  <c r="AE61" i="84"/>
  <c r="Z60" i="87"/>
  <c r="Z60" i="90"/>
  <c r="AF62" i="82"/>
  <c r="AO62" i="82" s="1"/>
  <c r="W62" i="84"/>
  <c r="Z61" i="88"/>
  <c r="Z61" i="78"/>
  <c r="AF61" i="78" s="1"/>
  <c r="AO61" i="78" s="1"/>
  <c r="Z62" i="26"/>
  <c r="AG62" i="26" s="1"/>
  <c r="AP62" i="26" s="1"/>
  <c r="W62" i="41"/>
  <c r="AG61" i="41"/>
  <c r="AP61" i="41" s="1"/>
  <c r="AF61" i="41"/>
  <c r="AO61" i="41" s="1"/>
  <c r="AE61" i="41"/>
  <c r="AG61" i="78"/>
  <c r="AP61" i="78" s="1"/>
  <c r="W63" i="26"/>
  <c r="AH59" i="73"/>
  <c r="AQ59" i="73" s="1"/>
  <c r="Y63" i="29"/>
  <c r="X63" i="29"/>
  <c r="AR59" i="90"/>
  <c r="AR60" i="86"/>
  <c r="AI60" i="77"/>
  <c r="AN60" i="77"/>
  <c r="AR59" i="28"/>
  <c r="Y60" i="37"/>
  <c r="X60" i="37"/>
  <c r="Y65" i="42"/>
  <c r="X65" i="42"/>
  <c r="X62" i="40"/>
  <c r="Y62" i="40"/>
  <c r="Z62" i="40" s="1"/>
  <c r="Y63" i="25"/>
  <c r="X63" i="25"/>
  <c r="AG60" i="89"/>
  <c r="AP60" i="89" s="1"/>
  <c r="AH61" i="86"/>
  <c r="AQ61" i="86" s="1"/>
  <c r="Y63" i="46"/>
  <c r="X63" i="46"/>
  <c r="Y61" i="36"/>
  <c r="X61" i="36"/>
  <c r="AH64" i="38"/>
  <c r="AQ64" i="38" s="1"/>
  <c r="Z59" i="73"/>
  <c r="AR59" i="89"/>
  <c r="AF64" i="96"/>
  <c r="AO64" i="96" s="1"/>
  <c r="AG64" i="96"/>
  <c r="AP64" i="96" s="1"/>
  <c r="W65" i="96"/>
  <c r="AE64" i="96"/>
  <c r="AR60" i="81"/>
  <c r="AI63" i="92"/>
  <c r="AN63" i="92"/>
  <c r="AN60" i="45"/>
  <c r="AI60" i="45"/>
  <c r="AH62" i="39"/>
  <c r="AQ62" i="39" s="1"/>
  <c r="AR59" i="74"/>
  <c r="Z61" i="86"/>
  <c r="AI62" i="46"/>
  <c r="AN62" i="46"/>
  <c r="AH61" i="31"/>
  <c r="AQ61" i="31" s="1"/>
  <c r="W62" i="94"/>
  <c r="AG61" i="94"/>
  <c r="AP61" i="94" s="1"/>
  <c r="AF61" i="94"/>
  <c r="AO61" i="94" s="1"/>
  <c r="AE61" i="94"/>
  <c r="X61" i="93"/>
  <c r="Y61" i="93"/>
  <c r="AH64" i="48"/>
  <c r="AQ64" i="48" s="1"/>
  <c r="X62" i="43"/>
  <c r="Y62" i="43"/>
  <c r="AR61" i="26"/>
  <c r="Z64" i="38"/>
  <c r="AN59" i="75"/>
  <c r="AI59" i="75"/>
  <c r="AR60" i="88"/>
  <c r="X61" i="35"/>
  <c r="Y61" i="35"/>
  <c r="AH60" i="74"/>
  <c r="AQ60" i="74" s="1"/>
  <c r="AI59" i="37"/>
  <c r="AN59" i="37"/>
  <c r="Y63" i="82"/>
  <c r="Z63" i="82" s="1"/>
  <c r="X63" i="82"/>
  <c r="AN64" i="42"/>
  <c r="AI64" i="42"/>
  <c r="AE60" i="90"/>
  <c r="AG60" i="90"/>
  <c r="AP60" i="90" s="1"/>
  <c r="AF60" i="90"/>
  <c r="AO60" i="90" s="1"/>
  <c r="W61" i="90"/>
  <c r="AR63" i="38"/>
  <c r="W61" i="87"/>
  <c r="AG60" i="87"/>
  <c r="AP60" i="87" s="1"/>
  <c r="AF60" i="87"/>
  <c r="AO60" i="87" s="1"/>
  <c r="AE60" i="87"/>
  <c r="AR63" i="48"/>
  <c r="AN60" i="80"/>
  <c r="AI60" i="80"/>
  <c r="AI58" i="83"/>
  <c r="AN58" i="83"/>
  <c r="W62" i="91"/>
  <c r="AG61" i="91"/>
  <c r="AP61" i="91" s="1"/>
  <c r="AF61" i="91"/>
  <c r="AO61" i="91" s="1"/>
  <c r="AE61" i="91"/>
  <c r="Z61" i="31"/>
  <c r="AR63" i="30"/>
  <c r="Z64" i="48"/>
  <c r="AH60" i="34"/>
  <c r="AQ60" i="34" s="1"/>
  <c r="AI61" i="44"/>
  <c r="AN61" i="44"/>
  <c r="Y59" i="85"/>
  <c r="X59" i="85"/>
  <c r="Z59" i="85" s="1"/>
  <c r="AH61" i="78"/>
  <c r="AQ61" i="78" s="1"/>
  <c r="AE62" i="47"/>
  <c r="W63" i="47"/>
  <c r="AG62" i="47"/>
  <c r="AP62" i="47" s="1"/>
  <c r="AF62" i="47"/>
  <c r="AO62" i="47" s="1"/>
  <c r="Z60" i="74"/>
  <c r="AH61" i="41"/>
  <c r="AQ61" i="41" s="1"/>
  <c r="X62" i="84"/>
  <c r="Y62" i="84"/>
  <c r="X63" i="27"/>
  <c r="Y63" i="27"/>
  <c r="AF61" i="88"/>
  <c r="AO61" i="88" s="1"/>
  <c r="AE61" i="88"/>
  <c r="W62" i="88"/>
  <c r="AG61" i="88"/>
  <c r="AP61" i="88" s="1"/>
  <c r="AH64" i="30"/>
  <c r="AQ64" i="30" s="1"/>
  <c r="AR61" i="79"/>
  <c r="AR59" i="87"/>
  <c r="AH60" i="28"/>
  <c r="AQ60" i="28" s="1"/>
  <c r="W63" i="39"/>
  <c r="AG62" i="39"/>
  <c r="AP62" i="39" s="1"/>
  <c r="AF62" i="39"/>
  <c r="AO62" i="39" s="1"/>
  <c r="AE62" i="39"/>
  <c r="AN60" i="36"/>
  <c r="AI60" i="36"/>
  <c r="AF60" i="34"/>
  <c r="AO60" i="34" s="1"/>
  <c r="AE60" i="34"/>
  <c r="W61" i="34"/>
  <c r="AG60" i="34"/>
  <c r="AP60" i="34" s="1"/>
  <c r="AI61" i="43"/>
  <c r="AN61" i="43"/>
  <c r="Y62" i="95"/>
  <c r="X62" i="95"/>
  <c r="AH62" i="79"/>
  <c r="AQ62" i="79" s="1"/>
  <c r="AH61" i="81"/>
  <c r="AQ61" i="81" s="1"/>
  <c r="AR58" i="73"/>
  <c r="AN62" i="29"/>
  <c r="AI62" i="29"/>
  <c r="AR58" i="76"/>
  <c r="AH60" i="33"/>
  <c r="AQ60" i="33" s="1"/>
  <c r="AR60" i="31"/>
  <c r="AI62" i="82"/>
  <c r="AN62" i="82"/>
  <c r="AI61" i="40"/>
  <c r="AN61" i="40"/>
  <c r="AH62" i="26"/>
  <c r="AQ62" i="26" s="1"/>
  <c r="Z60" i="28"/>
  <c r="X64" i="92"/>
  <c r="Y64" i="92"/>
  <c r="X61" i="45"/>
  <c r="Y61" i="45"/>
  <c r="AR59" i="33"/>
  <c r="AH63" i="32"/>
  <c r="AQ63" i="32" s="1"/>
  <c r="AH59" i="76"/>
  <c r="AQ59" i="76" s="1"/>
  <c r="Y62" i="44"/>
  <c r="X62" i="44"/>
  <c r="X60" i="75"/>
  <c r="Y60" i="75"/>
  <c r="AN60" i="35"/>
  <c r="AI60" i="35"/>
  <c r="Y61" i="77"/>
  <c r="X61" i="77"/>
  <c r="AR62" i="32"/>
  <c r="AI62" i="27"/>
  <c r="AN62" i="27"/>
  <c r="AF63" i="32"/>
  <c r="AO63" i="32" s="1"/>
  <c r="AE63" i="32"/>
  <c r="W64" i="32"/>
  <c r="AG63" i="32"/>
  <c r="AP63" i="32" s="1"/>
  <c r="AR59" i="34"/>
  <c r="AN62" i="25"/>
  <c r="AI62" i="25"/>
  <c r="Z64" i="30"/>
  <c r="AR60" i="78"/>
  <c r="X61" i="80"/>
  <c r="Y61" i="80"/>
  <c r="AH60" i="90"/>
  <c r="AQ60" i="90" s="1"/>
  <c r="AH61" i="88"/>
  <c r="AQ61" i="88" s="1"/>
  <c r="Y59" i="83"/>
  <c r="X59" i="83"/>
  <c r="AH60" i="89"/>
  <c r="AQ60" i="89" s="1"/>
  <c r="AN60" i="93"/>
  <c r="AI60" i="93"/>
  <c r="Z59" i="76"/>
  <c r="AI58" i="85"/>
  <c r="AN58" i="85"/>
  <c r="AR60" i="41"/>
  <c r="AN61" i="95"/>
  <c r="AI61" i="95"/>
  <c r="Z62" i="79"/>
  <c r="AH60" i="87"/>
  <c r="AQ60" i="87" s="1"/>
  <c r="Z61" i="81"/>
  <c r="AR61" i="39"/>
  <c r="Z60" i="33"/>
  <c r="AI61" i="84"/>
  <c r="AN61" i="84"/>
  <c r="Z63" i="46" l="1"/>
  <c r="AE60" i="89"/>
  <c r="AF60" i="89"/>
  <c r="AO60" i="89" s="1"/>
  <c r="AE62" i="26"/>
  <c r="AF62" i="26"/>
  <c r="AO62" i="26" s="1"/>
  <c r="Z63" i="25"/>
  <c r="AG63" i="25" s="1"/>
  <c r="AP63" i="25" s="1"/>
  <c r="W62" i="78"/>
  <c r="Z59" i="83"/>
  <c r="AG59" i="83" s="1"/>
  <c r="AP59" i="83" s="1"/>
  <c r="Z61" i="77"/>
  <c r="AE61" i="78"/>
  <c r="Z65" i="42"/>
  <c r="W66" i="42" s="1"/>
  <c r="AE63" i="25"/>
  <c r="W64" i="25"/>
  <c r="W63" i="40"/>
  <c r="AG62" i="40"/>
  <c r="AP62" i="40" s="1"/>
  <c r="AF62" i="40"/>
  <c r="AO62" i="40" s="1"/>
  <c r="AE62" i="40"/>
  <c r="W60" i="83"/>
  <c r="AE59" i="83"/>
  <c r="AR62" i="25"/>
  <c r="AH61" i="80"/>
  <c r="AQ61" i="80" s="1"/>
  <c r="AI63" i="32"/>
  <c r="AN63" i="32"/>
  <c r="AH61" i="77"/>
  <c r="AQ61" i="77" s="1"/>
  <c r="AH60" i="75"/>
  <c r="AQ60" i="75" s="1"/>
  <c r="AH61" i="45"/>
  <c r="AQ61" i="45" s="1"/>
  <c r="AR61" i="40"/>
  <c r="AR62" i="29"/>
  <c r="AR61" i="43"/>
  <c r="AR60" i="36"/>
  <c r="Y63" i="39"/>
  <c r="X63" i="39"/>
  <c r="AN61" i="88"/>
  <c r="AI61" i="88"/>
  <c r="AH62" i="84"/>
  <c r="AQ62" i="84" s="1"/>
  <c r="AI62" i="47"/>
  <c r="AN62" i="47"/>
  <c r="AH59" i="85"/>
  <c r="AQ59" i="85" s="1"/>
  <c r="AR59" i="75"/>
  <c r="AH62" i="43"/>
  <c r="AQ62" i="43" s="1"/>
  <c r="AR60" i="45"/>
  <c r="W64" i="46"/>
  <c r="AG63" i="46"/>
  <c r="AP63" i="46" s="1"/>
  <c r="AE63" i="46"/>
  <c r="AF63" i="46"/>
  <c r="AO63" i="46" s="1"/>
  <c r="AI60" i="89"/>
  <c r="AN60" i="89"/>
  <c r="Y63" i="26"/>
  <c r="X63" i="26"/>
  <c r="W62" i="81"/>
  <c r="AG61" i="81"/>
  <c r="AP61" i="81" s="1"/>
  <c r="AF61" i="81"/>
  <c r="AO61" i="81" s="1"/>
  <c r="AE61" i="81"/>
  <c r="W63" i="79"/>
  <c r="AG62" i="79"/>
  <c r="AP62" i="79" s="1"/>
  <c r="AF62" i="79"/>
  <c r="AO62" i="79" s="1"/>
  <c r="AE62" i="79"/>
  <c r="AR58" i="85"/>
  <c r="Z61" i="80"/>
  <c r="Z60" i="75"/>
  <c r="Z61" i="45"/>
  <c r="Z62" i="84"/>
  <c r="AE60" i="74"/>
  <c r="AG60" i="74"/>
  <c r="AP60" i="74" s="1"/>
  <c r="AF60" i="74"/>
  <c r="AO60" i="74" s="1"/>
  <c r="W61" i="74"/>
  <c r="AF61" i="31"/>
  <c r="AO61" i="31" s="1"/>
  <c r="AE61" i="31"/>
  <c r="W62" i="31"/>
  <c r="AG61" i="31"/>
  <c r="AP61" i="31" s="1"/>
  <c r="AR64" i="42"/>
  <c r="AR59" i="37"/>
  <c r="Z62" i="43"/>
  <c r="X62" i="94"/>
  <c r="Y62" i="94"/>
  <c r="AI64" i="96"/>
  <c r="AN64" i="96"/>
  <c r="W60" i="73"/>
  <c r="AG59" i="73"/>
  <c r="AP59" i="73" s="1"/>
  <c r="AF59" i="73"/>
  <c r="AO59" i="73" s="1"/>
  <c r="AE59" i="73"/>
  <c r="AH61" i="36"/>
  <c r="AQ61" i="36" s="1"/>
  <c r="AH63" i="29"/>
  <c r="AQ63" i="29" s="1"/>
  <c r="AI61" i="41"/>
  <c r="AN61" i="41"/>
  <c r="AR61" i="95"/>
  <c r="W60" i="76"/>
  <c r="AG59" i="76"/>
  <c r="AP59" i="76" s="1"/>
  <c r="AF59" i="76"/>
  <c r="AO59" i="76" s="1"/>
  <c r="AE59" i="76"/>
  <c r="W62" i="77"/>
  <c r="AG61" i="77"/>
  <c r="AP61" i="77" s="1"/>
  <c r="AF61" i="77"/>
  <c r="AO61" i="77" s="1"/>
  <c r="AE61" i="77"/>
  <c r="AH62" i="44"/>
  <c r="AQ62" i="44" s="1"/>
  <c r="AR62" i="82"/>
  <c r="AH62" i="95"/>
  <c r="AQ62" i="95" s="1"/>
  <c r="Y61" i="34"/>
  <c r="X61" i="34"/>
  <c r="W60" i="85"/>
  <c r="AG59" i="85"/>
  <c r="AP59" i="85" s="1"/>
  <c r="AF59" i="85"/>
  <c r="AO59" i="85" s="1"/>
  <c r="AE59" i="85"/>
  <c r="AI61" i="91"/>
  <c r="AN61" i="91"/>
  <c r="AR58" i="83"/>
  <c r="AN60" i="87"/>
  <c r="AI60" i="87"/>
  <c r="Y61" i="90"/>
  <c r="X61" i="90"/>
  <c r="AH61" i="35"/>
  <c r="AQ61" i="35" s="1"/>
  <c r="W65" i="38"/>
  <c r="AG64" i="38"/>
  <c r="AP64" i="38" s="1"/>
  <c r="AF64" i="38"/>
  <c r="AO64" i="38" s="1"/>
  <c r="AE64" i="38"/>
  <c r="AH61" i="93"/>
  <c r="AQ61" i="93" s="1"/>
  <c r="Y65" i="96"/>
  <c r="X65" i="96"/>
  <c r="AH60" i="37"/>
  <c r="AQ60" i="37" s="1"/>
  <c r="AR60" i="77"/>
  <c r="AR61" i="84"/>
  <c r="AR60" i="93"/>
  <c r="AR62" i="27"/>
  <c r="AR60" i="35"/>
  <c r="AH64" i="92"/>
  <c r="AQ64" i="92" s="1"/>
  <c r="AN62" i="39"/>
  <c r="AI62" i="39"/>
  <c r="AH63" i="27"/>
  <c r="AQ63" i="27" s="1"/>
  <c r="AR60" i="80"/>
  <c r="AH63" i="82"/>
  <c r="AQ63" i="82" s="1"/>
  <c r="Z61" i="35"/>
  <c r="Z61" i="93"/>
  <c r="AR62" i="46"/>
  <c r="AR63" i="92"/>
  <c r="Z61" i="36"/>
  <c r="AH62" i="40"/>
  <c r="AQ62" i="40" s="1"/>
  <c r="Z63" i="29"/>
  <c r="AI62" i="26"/>
  <c r="AN62" i="26"/>
  <c r="Y62" i="78"/>
  <c r="X62" i="78"/>
  <c r="W61" i="33"/>
  <c r="AG60" i="33"/>
  <c r="AP60" i="33" s="1"/>
  <c r="AF60" i="33"/>
  <c r="AO60" i="33" s="1"/>
  <c r="AE60" i="33"/>
  <c r="AH59" i="83"/>
  <c r="AQ59" i="83" s="1"/>
  <c r="W65" i="30"/>
  <c r="AG64" i="30"/>
  <c r="AP64" i="30" s="1"/>
  <c r="AF64" i="30"/>
  <c r="AO64" i="30" s="1"/>
  <c r="AE64" i="30"/>
  <c r="X64" i="32"/>
  <c r="Y64" i="32"/>
  <c r="Z62" i="44"/>
  <c r="Z64" i="92"/>
  <c r="Z62" i="95"/>
  <c r="AI60" i="34"/>
  <c r="AN60" i="34"/>
  <c r="Y62" i="88"/>
  <c r="X62" i="88"/>
  <c r="Z63" i="27"/>
  <c r="Y63" i="47"/>
  <c r="X63" i="47"/>
  <c r="AR61" i="44"/>
  <c r="W65" i="48"/>
  <c r="AG64" i="48"/>
  <c r="AP64" i="48" s="1"/>
  <c r="AF64" i="48"/>
  <c r="AO64" i="48" s="1"/>
  <c r="AE64" i="48"/>
  <c r="AI61" i="94"/>
  <c r="AN61" i="94"/>
  <c r="AE61" i="86"/>
  <c r="AF61" i="86"/>
  <c r="AO61" i="86" s="1"/>
  <c r="AG61" i="86"/>
  <c r="AP61" i="86" s="1"/>
  <c r="W62" i="86"/>
  <c r="AH63" i="46"/>
  <c r="AQ63" i="46" s="1"/>
  <c r="X61" i="89"/>
  <c r="Y61" i="89"/>
  <c r="Z60" i="37"/>
  <c r="AN61" i="78"/>
  <c r="AI61" i="78"/>
  <c r="X62" i="41"/>
  <c r="Y62" i="41"/>
  <c r="W61" i="28"/>
  <c r="AG60" i="28"/>
  <c r="AP60" i="28" s="1"/>
  <c r="AF60" i="28"/>
  <c r="AO60" i="28" s="1"/>
  <c r="AE60" i="28"/>
  <c r="X62" i="91"/>
  <c r="Y62" i="91"/>
  <c r="X61" i="87"/>
  <c r="Y61" i="87"/>
  <c r="Z61" i="87" s="1"/>
  <c r="AI60" i="90"/>
  <c r="AN60" i="90"/>
  <c r="W64" i="82"/>
  <c r="AG63" i="82"/>
  <c r="AP63" i="82" s="1"/>
  <c r="AF63" i="82"/>
  <c r="AO63" i="82" s="1"/>
  <c r="AE63" i="82"/>
  <c r="AH63" i="25"/>
  <c r="AQ63" i="25" s="1"/>
  <c r="AH65" i="42"/>
  <c r="AQ65" i="42" s="1"/>
  <c r="Z65" i="96" l="1"/>
  <c r="AF63" i="25"/>
  <c r="AO63" i="25" s="1"/>
  <c r="Z63" i="26"/>
  <c r="Z62" i="94"/>
  <c r="Z64" i="32"/>
  <c r="W65" i="32" s="1"/>
  <c r="Z63" i="39"/>
  <c r="AG63" i="39" s="1"/>
  <c r="AP63" i="39" s="1"/>
  <c r="Z62" i="88"/>
  <c r="Z61" i="90"/>
  <c r="AE61" i="90" s="1"/>
  <c r="AE65" i="42"/>
  <c r="AF59" i="83"/>
  <c r="AO59" i="83" s="1"/>
  <c r="AF65" i="42"/>
  <c r="AO65" i="42" s="1"/>
  <c r="AG65" i="42"/>
  <c r="AP65" i="42" s="1"/>
  <c r="AF61" i="87"/>
  <c r="AO61" i="87" s="1"/>
  <c r="AE61" i="87"/>
  <c r="W62" i="87"/>
  <c r="AG61" i="87"/>
  <c r="AP61" i="87" s="1"/>
  <c r="AE63" i="39"/>
  <c r="W64" i="39"/>
  <c r="AE64" i="32"/>
  <c r="AR62" i="39"/>
  <c r="AF65" i="96"/>
  <c r="AO65" i="96" s="1"/>
  <c r="W66" i="96"/>
  <c r="AG65" i="96"/>
  <c r="AP65" i="96" s="1"/>
  <c r="AE65" i="96"/>
  <c r="W62" i="90"/>
  <c r="AG61" i="90"/>
  <c r="AP61" i="90" s="1"/>
  <c r="AF61" i="90"/>
  <c r="AO61" i="90" s="1"/>
  <c r="AR61" i="91"/>
  <c r="AH61" i="34"/>
  <c r="AQ61" i="34" s="1"/>
  <c r="Y62" i="77"/>
  <c r="X62" i="77"/>
  <c r="X60" i="76"/>
  <c r="Y60" i="76"/>
  <c r="Y60" i="73"/>
  <c r="X60" i="73"/>
  <c r="Z60" i="73" s="1"/>
  <c r="W63" i="94"/>
  <c r="AG62" i="94"/>
  <c r="AP62" i="94" s="1"/>
  <c r="AF62" i="94"/>
  <c r="AO62" i="94" s="1"/>
  <c r="AE62" i="94"/>
  <c r="AF60" i="75"/>
  <c r="AO60" i="75" s="1"/>
  <c r="AE60" i="75"/>
  <c r="AG60" i="75"/>
  <c r="AP60" i="75" s="1"/>
  <c r="W61" i="75"/>
  <c r="AR60" i="89"/>
  <c r="AI63" i="25"/>
  <c r="AN63" i="25"/>
  <c r="X61" i="28"/>
  <c r="Y61" i="28"/>
  <c r="AE62" i="88"/>
  <c r="W63" i="88"/>
  <c r="AG62" i="88"/>
  <c r="AP62" i="88" s="1"/>
  <c r="AF62" i="88"/>
  <c r="AO62" i="88" s="1"/>
  <c r="AH62" i="91"/>
  <c r="AQ62" i="91" s="1"/>
  <c r="AF60" i="37"/>
  <c r="AO60" i="37" s="1"/>
  <c r="AG60" i="37"/>
  <c r="AP60" i="37" s="1"/>
  <c r="AE60" i="37"/>
  <c r="W61" i="37"/>
  <c r="AH64" i="32"/>
  <c r="AQ64" i="32" s="1"/>
  <c r="X65" i="30"/>
  <c r="Y65" i="30"/>
  <c r="AN64" i="38"/>
  <c r="AI64" i="38"/>
  <c r="AR60" i="87"/>
  <c r="W63" i="43"/>
  <c r="AG62" i="43"/>
  <c r="AP62" i="43" s="1"/>
  <c r="AF62" i="43"/>
  <c r="AO62" i="43" s="1"/>
  <c r="AE62" i="43"/>
  <c r="X62" i="31"/>
  <c r="Y62" i="31"/>
  <c r="AE61" i="80"/>
  <c r="AG61" i="80"/>
  <c r="AP61" i="80" s="1"/>
  <c r="AF61" i="80"/>
  <c r="AO61" i="80" s="1"/>
  <c r="W62" i="80"/>
  <c r="X63" i="79"/>
  <c r="Y63" i="79"/>
  <c r="Y62" i="81"/>
  <c r="X62" i="81"/>
  <c r="Y63" i="40"/>
  <c r="Z63" i="40" s="1"/>
  <c r="X63" i="40"/>
  <c r="AI65" i="42"/>
  <c r="AN65" i="42"/>
  <c r="AN64" i="48"/>
  <c r="AI64" i="48"/>
  <c r="AH63" i="47"/>
  <c r="AQ63" i="47" s="1"/>
  <c r="AH62" i="78"/>
  <c r="AQ62" i="78" s="1"/>
  <c r="AI63" i="82"/>
  <c r="AN63" i="82"/>
  <c r="AR60" i="90"/>
  <c r="Z62" i="91"/>
  <c r="AI61" i="86"/>
  <c r="AN61" i="86"/>
  <c r="Z63" i="47"/>
  <c r="AR60" i="34"/>
  <c r="AN60" i="33"/>
  <c r="AI60" i="33"/>
  <c r="Z62" i="78"/>
  <c r="AN59" i="85"/>
  <c r="AI59" i="85"/>
  <c r="Z61" i="34"/>
  <c r="AH63" i="26"/>
  <c r="AQ63" i="26" s="1"/>
  <c r="AR63" i="32"/>
  <c r="X60" i="83"/>
  <c r="Y60" i="83"/>
  <c r="AI60" i="28"/>
  <c r="AN60" i="28"/>
  <c r="AH62" i="41"/>
  <c r="AQ62" i="41" s="1"/>
  <c r="AH61" i="89"/>
  <c r="AQ61" i="89" s="1"/>
  <c r="X65" i="48"/>
  <c r="Y65" i="48"/>
  <c r="W64" i="27"/>
  <c r="AG63" i="27"/>
  <c r="AP63" i="27" s="1"/>
  <c r="AF63" i="27"/>
  <c r="AO63" i="27" s="1"/>
  <c r="AE63" i="27"/>
  <c r="AF62" i="95"/>
  <c r="AO62" i="95" s="1"/>
  <c r="AE62" i="95"/>
  <c r="AG62" i="95"/>
  <c r="AP62" i="95" s="1"/>
  <c r="W63" i="95"/>
  <c r="AI61" i="77"/>
  <c r="AN61" i="77"/>
  <c r="AN59" i="76"/>
  <c r="AI59" i="76"/>
  <c r="AI59" i="73"/>
  <c r="AN59" i="73"/>
  <c r="AR64" i="96"/>
  <c r="AN61" i="31"/>
  <c r="AI61" i="31"/>
  <c r="AI60" i="74"/>
  <c r="AN60" i="74"/>
  <c r="AN63" i="46"/>
  <c r="AI63" i="46"/>
  <c r="AR62" i="47"/>
  <c r="AR61" i="88"/>
  <c r="Y64" i="25"/>
  <c r="X64" i="25"/>
  <c r="AH61" i="87"/>
  <c r="AQ61" i="87" s="1"/>
  <c r="Z62" i="41"/>
  <c r="Z61" i="89"/>
  <c r="X62" i="86"/>
  <c r="Y62" i="86"/>
  <c r="AR61" i="94"/>
  <c r="AH62" i="88"/>
  <c r="AQ62" i="88" s="1"/>
  <c r="W65" i="92"/>
  <c r="AG64" i="92"/>
  <c r="AP64" i="92" s="1"/>
  <c r="AF64" i="92"/>
  <c r="AO64" i="92" s="1"/>
  <c r="AE64" i="92"/>
  <c r="AN64" i="30"/>
  <c r="AI64" i="30"/>
  <c r="AR62" i="26"/>
  <c r="AF61" i="93"/>
  <c r="AO61" i="93" s="1"/>
  <c r="AE61" i="93"/>
  <c r="AG61" i="93"/>
  <c r="AP61" i="93" s="1"/>
  <c r="W62" i="93"/>
  <c r="AH65" i="96"/>
  <c r="AQ65" i="96" s="1"/>
  <c r="X65" i="38"/>
  <c r="Y65" i="38"/>
  <c r="AH61" i="90"/>
  <c r="AQ61" i="90" s="1"/>
  <c r="AR61" i="41"/>
  <c r="W63" i="84"/>
  <c r="AG62" i="84"/>
  <c r="AP62" i="84" s="1"/>
  <c r="AF62" i="84"/>
  <c r="AO62" i="84" s="1"/>
  <c r="AE62" i="84"/>
  <c r="AI62" i="79"/>
  <c r="AN62" i="79"/>
  <c r="AN61" i="81"/>
  <c r="AI61" i="81"/>
  <c r="W64" i="26"/>
  <c r="AG63" i="26"/>
  <c r="AP63" i="26" s="1"/>
  <c r="AF63" i="26"/>
  <c r="AO63" i="26" s="1"/>
  <c r="AE63" i="26"/>
  <c r="AN62" i="40"/>
  <c r="AI62" i="40"/>
  <c r="X66" i="42"/>
  <c r="Y66" i="42"/>
  <c r="X64" i="82"/>
  <c r="Y64" i="82"/>
  <c r="AR61" i="78"/>
  <c r="AF62" i="44"/>
  <c r="AO62" i="44" s="1"/>
  <c r="AG62" i="44"/>
  <c r="AP62" i="44" s="1"/>
  <c r="AE62" i="44"/>
  <c r="W63" i="44"/>
  <c r="X61" i="33"/>
  <c r="Y61" i="33"/>
  <c r="AE63" i="29"/>
  <c r="W64" i="29"/>
  <c r="AG63" i="29"/>
  <c r="AP63" i="29" s="1"/>
  <c r="AF63" i="29"/>
  <c r="AO63" i="29" s="1"/>
  <c r="AF61" i="36"/>
  <c r="AO61" i="36" s="1"/>
  <c r="AE61" i="36"/>
  <c r="W62" i="36"/>
  <c r="AG61" i="36"/>
  <c r="AP61" i="36" s="1"/>
  <c r="AF61" i="35"/>
  <c r="AO61" i="35" s="1"/>
  <c r="AE61" i="35"/>
  <c r="W62" i="35"/>
  <c r="AG61" i="35"/>
  <c r="AP61" i="35" s="1"/>
  <c r="X60" i="85"/>
  <c r="Y60" i="85"/>
  <c r="AH62" i="94"/>
  <c r="AQ62" i="94" s="1"/>
  <c r="Y61" i="74"/>
  <c r="X61" i="74"/>
  <c r="AF61" i="45"/>
  <c r="AO61" i="45" s="1"/>
  <c r="AG61" i="45"/>
  <c r="AP61" i="45" s="1"/>
  <c r="W62" i="45"/>
  <c r="AE61" i="45"/>
  <c r="Y64" i="46"/>
  <c r="X64" i="46"/>
  <c r="AH63" i="39"/>
  <c r="AQ63" i="39" s="1"/>
  <c r="AN59" i="83"/>
  <c r="AI59" i="83"/>
  <c r="AF64" i="32" l="1"/>
  <c r="AO64" i="32" s="1"/>
  <c r="AF63" i="39"/>
  <c r="AO63" i="39" s="1"/>
  <c r="Z62" i="77"/>
  <c r="AE62" i="77" s="1"/>
  <c r="Z66" i="42"/>
  <c r="AG64" i="32"/>
  <c r="AP64" i="32" s="1"/>
  <c r="Z65" i="48"/>
  <c r="W66" i="48" s="1"/>
  <c r="Z63" i="79"/>
  <c r="AG63" i="79" s="1"/>
  <c r="AP63" i="79" s="1"/>
  <c r="Z62" i="86"/>
  <c r="W63" i="86" s="1"/>
  <c r="Z64" i="46"/>
  <c r="AF64" i="46" s="1"/>
  <c r="AO64" i="46" s="1"/>
  <c r="W63" i="77"/>
  <c r="AG62" i="77"/>
  <c r="AP62" i="77" s="1"/>
  <c r="AF62" i="77"/>
  <c r="AO62" i="77" s="1"/>
  <c r="AF62" i="86"/>
  <c r="AO62" i="86" s="1"/>
  <c r="AE62" i="86"/>
  <c r="AE64" i="46"/>
  <c r="W65" i="46"/>
  <c r="AE63" i="40"/>
  <c r="W64" i="40"/>
  <c r="AG63" i="40"/>
  <c r="AP63" i="40" s="1"/>
  <c r="AF63" i="40"/>
  <c r="AO63" i="40" s="1"/>
  <c r="X62" i="36"/>
  <c r="Y62" i="36"/>
  <c r="AN62" i="84"/>
  <c r="AI62" i="84"/>
  <c r="AG65" i="48"/>
  <c r="AP65" i="48" s="1"/>
  <c r="AF65" i="48"/>
  <c r="AO65" i="48" s="1"/>
  <c r="AH61" i="74"/>
  <c r="AQ61" i="74" s="1"/>
  <c r="X62" i="35"/>
  <c r="Y62" i="35"/>
  <c r="AN62" i="44"/>
  <c r="AI62" i="44"/>
  <c r="AR62" i="40"/>
  <c r="X64" i="26"/>
  <c r="Y64" i="26"/>
  <c r="AH65" i="38"/>
  <c r="AQ65" i="38" s="1"/>
  <c r="AR60" i="74"/>
  <c r="AR59" i="73"/>
  <c r="Y63" i="95"/>
  <c r="X63" i="95"/>
  <c r="W64" i="47"/>
  <c r="AG63" i="47"/>
  <c r="AP63" i="47" s="1"/>
  <c r="AF63" i="47"/>
  <c r="AO63" i="47" s="1"/>
  <c r="AE63" i="47"/>
  <c r="AR64" i="48"/>
  <c r="Y63" i="43"/>
  <c r="X63" i="43"/>
  <c r="AH61" i="28"/>
  <c r="AQ61" i="28" s="1"/>
  <c r="X62" i="90"/>
  <c r="Y62" i="90"/>
  <c r="Y64" i="29"/>
  <c r="X64" i="29"/>
  <c r="AH63" i="79"/>
  <c r="AQ63" i="79" s="1"/>
  <c r="AN62" i="94"/>
  <c r="AI62" i="94"/>
  <c r="W61" i="73"/>
  <c r="AG60" i="73"/>
  <c r="AP60" i="73" s="1"/>
  <c r="AF60" i="73"/>
  <c r="AO60" i="73" s="1"/>
  <c r="AE60" i="73"/>
  <c r="Y65" i="32"/>
  <c r="X65" i="32"/>
  <c r="Z65" i="32" s="1"/>
  <c r="AI61" i="45"/>
  <c r="AN61" i="45"/>
  <c r="AI61" i="36"/>
  <c r="AN61" i="36"/>
  <c r="AI63" i="29"/>
  <c r="AN63" i="29"/>
  <c r="AH64" i="82"/>
  <c r="AQ64" i="82" s="1"/>
  <c r="AR61" i="81"/>
  <c r="Z65" i="38"/>
  <c r="X62" i="93"/>
  <c r="Y62" i="93"/>
  <c r="AF61" i="89"/>
  <c r="AO61" i="89" s="1"/>
  <c r="AE61" i="89"/>
  <c r="W62" i="89"/>
  <c r="AG61" i="89"/>
  <c r="AP61" i="89" s="1"/>
  <c r="AR61" i="31"/>
  <c r="AR59" i="76"/>
  <c r="X64" i="27"/>
  <c r="Y64" i="27"/>
  <c r="AH60" i="83"/>
  <c r="AQ60" i="83" s="1"/>
  <c r="W63" i="78"/>
  <c r="AG62" i="78"/>
  <c r="AP62" i="78" s="1"/>
  <c r="AF62" i="78"/>
  <c r="AO62" i="78" s="1"/>
  <c r="AE62" i="78"/>
  <c r="AR63" i="82"/>
  <c r="AH62" i="81"/>
  <c r="AQ62" i="81" s="1"/>
  <c r="AH62" i="31"/>
  <c r="AQ62" i="31" s="1"/>
  <c r="AH65" i="30"/>
  <c r="AQ65" i="30" s="1"/>
  <c r="Z61" i="28"/>
  <c r="X61" i="75"/>
  <c r="Y61" i="75"/>
  <c r="AN65" i="96"/>
  <c r="AI65" i="96"/>
  <c r="X62" i="87"/>
  <c r="Y62" i="87"/>
  <c r="AF66" i="42"/>
  <c r="AO66" i="42" s="1"/>
  <c r="W67" i="42"/>
  <c r="AG66" i="42"/>
  <c r="AP66" i="42" s="1"/>
  <c r="AE66" i="42"/>
  <c r="AH62" i="86"/>
  <c r="AQ62" i="86" s="1"/>
  <c r="AR60" i="28"/>
  <c r="AR59" i="85"/>
  <c r="AI63" i="39"/>
  <c r="AN63" i="39"/>
  <c r="X62" i="45"/>
  <c r="Y62" i="45"/>
  <c r="Z61" i="74"/>
  <c r="AI61" i="35"/>
  <c r="AN61" i="35"/>
  <c r="Z64" i="82"/>
  <c r="AR64" i="30"/>
  <c r="X65" i="92"/>
  <c r="Z65" i="92" s="1"/>
  <c r="Y65" i="92"/>
  <c r="W63" i="41"/>
  <c r="AG62" i="41"/>
  <c r="AP62" i="41" s="1"/>
  <c r="AF62" i="41"/>
  <c r="AO62" i="41" s="1"/>
  <c r="AE62" i="41"/>
  <c r="AH64" i="25"/>
  <c r="AQ64" i="25" s="1"/>
  <c r="AN62" i="95"/>
  <c r="AI62" i="95"/>
  <c r="Z60" i="83"/>
  <c r="AR60" i="33"/>
  <c r="AR61" i="86"/>
  <c r="Y62" i="80"/>
  <c r="X62" i="80"/>
  <c r="Z62" i="31"/>
  <c r="Z65" i="30"/>
  <c r="Y63" i="88"/>
  <c r="X63" i="88"/>
  <c r="AH60" i="76"/>
  <c r="AQ60" i="76" s="1"/>
  <c r="AN61" i="90"/>
  <c r="AI61" i="90"/>
  <c r="AI64" i="32"/>
  <c r="AN64" i="32"/>
  <c r="AR63" i="46"/>
  <c r="W63" i="91"/>
  <c r="AG62" i="91"/>
  <c r="AP62" i="91" s="1"/>
  <c r="AF62" i="91"/>
  <c r="AO62" i="91" s="1"/>
  <c r="AE62" i="91"/>
  <c r="AR65" i="42"/>
  <c r="Z62" i="81"/>
  <c r="AI62" i="43"/>
  <c r="AN62" i="43"/>
  <c r="X61" i="37"/>
  <c r="Y61" i="37"/>
  <c r="AI62" i="88"/>
  <c r="AN62" i="88"/>
  <c r="AR63" i="25"/>
  <c r="AI60" i="75"/>
  <c r="AN60" i="75"/>
  <c r="Y63" i="94"/>
  <c r="X63" i="94"/>
  <c r="Z60" i="76"/>
  <c r="Y64" i="39"/>
  <c r="X64" i="39"/>
  <c r="AI61" i="87"/>
  <c r="AN61" i="87"/>
  <c r="Y63" i="44"/>
  <c r="X63" i="44"/>
  <c r="Z63" i="44" s="1"/>
  <c r="AI61" i="80"/>
  <c r="AN61" i="80"/>
  <c r="AR59" i="83"/>
  <c r="AH60" i="85"/>
  <c r="AQ60" i="85" s="1"/>
  <c r="AH61" i="33"/>
  <c r="AQ61" i="33" s="1"/>
  <c r="AN63" i="26"/>
  <c r="AI63" i="26"/>
  <c r="X63" i="84"/>
  <c r="Y63" i="84"/>
  <c r="AH64" i="46"/>
  <c r="AQ64" i="46" s="1"/>
  <c r="Z60" i="85"/>
  <c r="Z61" i="33"/>
  <c r="AH66" i="42"/>
  <c r="AQ66" i="42" s="1"/>
  <c r="AR62" i="79"/>
  <c r="AI61" i="93"/>
  <c r="AN61" i="93"/>
  <c r="AN64" i="92"/>
  <c r="AI64" i="92"/>
  <c r="Z64" i="25"/>
  <c r="AR61" i="77"/>
  <c r="AI63" i="27"/>
  <c r="AN63" i="27"/>
  <c r="AH65" i="48"/>
  <c r="AQ65" i="48" s="1"/>
  <c r="W62" i="34"/>
  <c r="AG61" i="34"/>
  <c r="AP61" i="34" s="1"/>
  <c r="AF61" i="34"/>
  <c r="AO61" i="34" s="1"/>
  <c r="AE61" i="34"/>
  <c r="AH63" i="40"/>
  <c r="AQ63" i="40" s="1"/>
  <c r="AR64" i="38"/>
  <c r="AN60" i="37"/>
  <c r="AI60" i="37"/>
  <c r="AH60" i="73"/>
  <c r="AQ60" i="73" s="1"/>
  <c r="AH62" i="77"/>
  <c r="AQ62" i="77" s="1"/>
  <c r="Y66" i="96"/>
  <c r="X66" i="96"/>
  <c r="AE65" i="48" l="1"/>
  <c r="Z61" i="75"/>
  <c r="W64" i="79"/>
  <c r="AE63" i="79"/>
  <c r="AF63" i="79"/>
  <c r="AO63" i="79" s="1"/>
  <c r="Z64" i="39"/>
  <c r="W65" i="39" s="1"/>
  <c r="Z64" i="27"/>
  <c r="AG64" i="27" s="1"/>
  <c r="AP64" i="27" s="1"/>
  <c r="Z62" i="90"/>
  <c r="Z62" i="93"/>
  <c r="Z62" i="45"/>
  <c r="Z63" i="95"/>
  <c r="Z64" i="26"/>
  <c r="AG62" i="86"/>
  <c r="AP62" i="86" s="1"/>
  <c r="Z66" i="96"/>
  <c r="AG64" i="46"/>
  <c r="AP64" i="46" s="1"/>
  <c r="Z63" i="84"/>
  <c r="AF63" i="84" s="1"/>
  <c r="AO63" i="84" s="1"/>
  <c r="Z62" i="80"/>
  <c r="W63" i="80" s="1"/>
  <c r="Z64" i="29"/>
  <c r="W65" i="29" s="1"/>
  <c r="Z62" i="87"/>
  <c r="W63" i="87" s="1"/>
  <c r="Z61" i="37"/>
  <c r="AF61" i="37" s="1"/>
  <c r="AO61" i="37" s="1"/>
  <c r="W64" i="44"/>
  <c r="AG63" i="44"/>
  <c r="AP63" i="44" s="1"/>
  <c r="AF63" i="44"/>
  <c r="AO63" i="44" s="1"/>
  <c r="AE63" i="44"/>
  <c r="W65" i="27"/>
  <c r="AE64" i="27"/>
  <c r="AG62" i="87"/>
  <c r="AP62" i="87" s="1"/>
  <c r="AF62" i="87"/>
  <c r="AO62" i="87" s="1"/>
  <c r="AE62" i="87"/>
  <c r="AG61" i="37"/>
  <c r="AP61" i="37" s="1"/>
  <c r="W63" i="93"/>
  <c r="AG62" i="93"/>
  <c r="AP62" i="93" s="1"/>
  <c r="AF62" i="93"/>
  <c r="AO62" i="93" s="1"/>
  <c r="AE62" i="93"/>
  <c r="W64" i="84"/>
  <c r="AG63" i="84"/>
  <c r="AP63" i="84" s="1"/>
  <c r="AE64" i="39"/>
  <c r="AF62" i="80"/>
  <c r="AO62" i="80" s="1"/>
  <c r="AE62" i="80"/>
  <c r="AG62" i="80"/>
  <c r="AP62" i="80" s="1"/>
  <c r="X63" i="91"/>
  <c r="Y63" i="91"/>
  <c r="AH63" i="88"/>
  <c r="AQ63" i="88" s="1"/>
  <c r="Y63" i="41"/>
  <c r="X63" i="41"/>
  <c r="W66" i="32"/>
  <c r="AG65" i="32"/>
  <c r="AP65" i="32" s="1"/>
  <c r="AF65" i="32"/>
  <c r="AO65" i="32" s="1"/>
  <c r="AE65" i="32"/>
  <c r="AR62" i="94"/>
  <c r="AF62" i="90"/>
  <c r="AO62" i="90" s="1"/>
  <c r="AE62" i="90"/>
  <c r="W63" i="90"/>
  <c r="AG62" i="90"/>
  <c r="AP62" i="90" s="1"/>
  <c r="AH63" i="43"/>
  <c r="AQ63" i="43" s="1"/>
  <c r="AG63" i="95"/>
  <c r="AP63" i="95" s="1"/>
  <c r="AF63" i="95"/>
  <c r="AO63" i="95" s="1"/>
  <c r="W64" i="95"/>
  <c r="AE63" i="95"/>
  <c r="AF64" i="26"/>
  <c r="AO64" i="26" s="1"/>
  <c r="AE64" i="26"/>
  <c r="W65" i="26"/>
  <c r="AG64" i="26"/>
  <c r="AP64" i="26" s="1"/>
  <c r="AH62" i="35"/>
  <c r="AQ62" i="35" s="1"/>
  <c r="AR62" i="84"/>
  <c r="X64" i="79"/>
  <c r="Z64" i="79" s="1"/>
  <c r="Y64" i="79"/>
  <c r="AR63" i="27"/>
  <c r="AR60" i="75"/>
  <c r="AH61" i="37"/>
  <c r="AQ61" i="37" s="1"/>
  <c r="AR62" i="95"/>
  <c r="W62" i="28"/>
  <c r="AG61" i="28"/>
  <c r="AP61" i="28" s="1"/>
  <c r="AF61" i="28"/>
  <c r="AO61" i="28" s="1"/>
  <c r="AE61" i="28"/>
  <c r="AI62" i="78"/>
  <c r="AN62" i="78"/>
  <c r="X62" i="89"/>
  <c r="Y62" i="89"/>
  <c r="AR61" i="36"/>
  <c r="AH64" i="29"/>
  <c r="AQ64" i="29" s="1"/>
  <c r="Z62" i="35"/>
  <c r="Y66" i="48"/>
  <c r="X66" i="48"/>
  <c r="Y64" i="40"/>
  <c r="X64" i="40"/>
  <c r="Y65" i="46"/>
  <c r="X65" i="46"/>
  <c r="AG66" i="96"/>
  <c r="AP66" i="96" s="1"/>
  <c r="AF66" i="96"/>
  <c r="AO66" i="96" s="1"/>
  <c r="W67" i="96"/>
  <c r="AE66" i="96"/>
  <c r="AE60" i="83"/>
  <c r="W61" i="83"/>
  <c r="AG60" i="83"/>
  <c r="AP60" i="83" s="1"/>
  <c r="AF60" i="83"/>
  <c r="AO60" i="83" s="1"/>
  <c r="W65" i="82"/>
  <c r="AG64" i="82"/>
  <c r="AP64" i="82" s="1"/>
  <c r="AF64" i="82"/>
  <c r="AO64" i="82" s="1"/>
  <c r="AE64" i="82"/>
  <c r="AF61" i="75"/>
  <c r="AO61" i="75" s="1"/>
  <c r="W62" i="75"/>
  <c r="AE61" i="75"/>
  <c r="AG61" i="75"/>
  <c r="AP61" i="75" s="1"/>
  <c r="AH64" i="27"/>
  <c r="AQ64" i="27" s="1"/>
  <c r="AI61" i="34"/>
  <c r="AN61" i="34"/>
  <c r="AR63" i="26"/>
  <c r="AE60" i="76"/>
  <c r="W61" i="76"/>
  <c r="AG60" i="76"/>
  <c r="AP60" i="76" s="1"/>
  <c r="AF60" i="76"/>
  <c r="AO60" i="76" s="1"/>
  <c r="Z63" i="88"/>
  <c r="AH65" i="92"/>
  <c r="AQ65" i="92" s="1"/>
  <c r="AR61" i="35"/>
  <c r="AR63" i="39"/>
  <c r="AR65" i="96"/>
  <c r="AN61" i="89"/>
  <c r="AI61" i="89"/>
  <c r="AE65" i="38"/>
  <c r="W66" i="38"/>
  <c r="AG65" i="38"/>
  <c r="AP65" i="38" s="1"/>
  <c r="AF65" i="38"/>
  <c r="AO65" i="38" s="1"/>
  <c r="AN60" i="73"/>
  <c r="AI60" i="73"/>
  <c r="Z63" i="43"/>
  <c r="Y64" i="47"/>
  <c r="X64" i="47"/>
  <c r="AN64" i="46"/>
  <c r="AI64" i="46"/>
  <c r="AN62" i="77"/>
  <c r="AI62" i="77"/>
  <c r="AH63" i="94"/>
  <c r="AQ63" i="94" s="1"/>
  <c r="AN62" i="91"/>
  <c r="AI62" i="91"/>
  <c r="AF65" i="30"/>
  <c r="AO65" i="30" s="1"/>
  <c r="AE65" i="30"/>
  <c r="W66" i="30"/>
  <c r="AG65" i="30"/>
  <c r="AP65" i="30" s="1"/>
  <c r="AN62" i="41"/>
  <c r="AI62" i="41"/>
  <c r="AF65" i="92"/>
  <c r="AO65" i="92" s="1"/>
  <c r="AE65" i="92"/>
  <c r="AG65" i="92"/>
  <c r="AP65" i="92" s="1"/>
  <c r="W66" i="92"/>
  <c r="W62" i="74"/>
  <c r="AG61" i="74"/>
  <c r="AP61" i="74" s="1"/>
  <c r="AF61" i="74"/>
  <c r="AO61" i="74" s="1"/>
  <c r="AE61" i="74"/>
  <c r="Y67" i="42"/>
  <c r="X67" i="42"/>
  <c r="AR61" i="45"/>
  <c r="AR62" i="44"/>
  <c r="AH62" i="36"/>
  <c r="AQ62" i="36" s="1"/>
  <c r="AI63" i="40"/>
  <c r="AN63" i="40"/>
  <c r="AI62" i="86"/>
  <c r="AN62" i="86"/>
  <c r="AN63" i="79"/>
  <c r="AI63" i="79"/>
  <c r="Y63" i="86"/>
  <c r="X63" i="86"/>
  <c r="AR61" i="93"/>
  <c r="AF64" i="25"/>
  <c r="AO64" i="25" s="1"/>
  <c r="AE64" i="25"/>
  <c r="W65" i="25"/>
  <c r="AG64" i="25"/>
  <c r="AP64" i="25" s="1"/>
  <c r="AE61" i="33"/>
  <c r="W62" i="33"/>
  <c r="AG61" i="33"/>
  <c r="AP61" i="33" s="1"/>
  <c r="AF61" i="33"/>
  <c r="AO61" i="33" s="1"/>
  <c r="AR61" i="87"/>
  <c r="AR62" i="43"/>
  <c r="AR64" i="32"/>
  <c r="AE62" i="31"/>
  <c r="W63" i="31"/>
  <c r="AG62" i="31"/>
  <c r="AP62" i="31" s="1"/>
  <c r="AF62" i="31"/>
  <c r="AO62" i="31" s="1"/>
  <c r="Y63" i="78"/>
  <c r="X63" i="78"/>
  <c r="AH65" i="32"/>
  <c r="AQ65" i="32" s="1"/>
  <c r="AH63" i="95"/>
  <c r="AQ63" i="95" s="1"/>
  <c r="Z62" i="36"/>
  <c r="AH63" i="84"/>
  <c r="AQ63" i="84" s="1"/>
  <c r="AH63" i="44"/>
  <c r="AQ63" i="44" s="1"/>
  <c r="W63" i="45"/>
  <c r="AG62" i="45"/>
  <c r="AP62" i="45" s="1"/>
  <c r="AF62" i="45"/>
  <c r="AO62" i="45" s="1"/>
  <c r="AE62" i="45"/>
  <c r="AN66" i="42"/>
  <c r="AI66" i="42"/>
  <c r="AH62" i="87"/>
  <c r="AQ62" i="87" s="1"/>
  <c r="AH62" i="93"/>
  <c r="AQ62" i="93" s="1"/>
  <c r="AH66" i="96"/>
  <c r="AQ66" i="96" s="1"/>
  <c r="AR60" i="37"/>
  <c r="Y62" i="34"/>
  <c r="X62" i="34"/>
  <c r="AR64" i="92"/>
  <c r="AF60" i="85"/>
  <c r="AO60" i="85" s="1"/>
  <c r="AE60" i="85"/>
  <c r="W61" i="85"/>
  <c r="AG60" i="85"/>
  <c r="AP60" i="85" s="1"/>
  <c r="AR61" i="80"/>
  <c r="AH64" i="39"/>
  <c r="AQ64" i="39" s="1"/>
  <c r="Z63" i="94"/>
  <c r="AR62" i="88"/>
  <c r="AF62" i="81"/>
  <c r="AO62" i="81" s="1"/>
  <c r="AE62" i="81"/>
  <c r="W63" i="81"/>
  <c r="AG62" i="81"/>
  <c r="AP62" i="81" s="1"/>
  <c r="AR61" i="90"/>
  <c r="AH62" i="80"/>
  <c r="AQ62" i="80" s="1"/>
  <c r="AH62" i="45"/>
  <c r="AQ62" i="45" s="1"/>
  <c r="AH61" i="75"/>
  <c r="AQ61" i="75" s="1"/>
  <c r="AR63" i="29"/>
  <c r="Y61" i="73"/>
  <c r="X61" i="73"/>
  <c r="AH62" i="90"/>
  <c r="AQ62" i="90" s="1"/>
  <c r="AI63" i="47"/>
  <c r="AN63" i="47"/>
  <c r="AH64" i="26"/>
  <c r="AQ64" i="26" s="1"/>
  <c r="AI65" i="48"/>
  <c r="AN65" i="48"/>
  <c r="Y63" i="77"/>
  <c r="X63" i="77"/>
  <c r="AE64" i="29" l="1"/>
  <c r="AF64" i="39"/>
  <c r="AO64" i="39" s="1"/>
  <c r="Z63" i="77"/>
  <c r="Z63" i="41"/>
  <c r="W64" i="41" s="1"/>
  <c r="AF64" i="29"/>
  <c r="AO64" i="29" s="1"/>
  <c r="AG64" i="39"/>
  <c r="AP64" i="39" s="1"/>
  <c r="AF64" i="27"/>
  <c r="AO64" i="27" s="1"/>
  <c r="Z64" i="40"/>
  <c r="AG64" i="29"/>
  <c r="AP64" i="29" s="1"/>
  <c r="AE63" i="84"/>
  <c r="Z61" i="73"/>
  <c r="AE61" i="37"/>
  <c r="Z62" i="34"/>
  <c r="AE62" i="34" s="1"/>
  <c r="W62" i="37"/>
  <c r="Y62" i="37" s="1"/>
  <c r="Z63" i="78"/>
  <c r="AF63" i="78" s="1"/>
  <c r="AO63" i="78" s="1"/>
  <c r="AF62" i="34"/>
  <c r="AO62" i="34" s="1"/>
  <c r="AI61" i="75"/>
  <c r="AN61" i="75"/>
  <c r="AI63" i="95"/>
  <c r="AN63" i="95"/>
  <c r="AN65" i="32"/>
  <c r="AI65" i="32"/>
  <c r="AF63" i="41"/>
  <c r="AO63" i="41" s="1"/>
  <c r="AE63" i="41"/>
  <c r="Y65" i="29"/>
  <c r="X65" i="29"/>
  <c r="Y63" i="87"/>
  <c r="X63" i="87"/>
  <c r="Y65" i="27"/>
  <c r="X65" i="27"/>
  <c r="AR66" i="42"/>
  <c r="X63" i="45"/>
  <c r="Y63" i="45"/>
  <c r="X65" i="25"/>
  <c r="Y65" i="25"/>
  <c r="AH63" i="86"/>
  <c r="AQ63" i="86" s="1"/>
  <c r="AR62" i="86"/>
  <c r="AH67" i="42"/>
  <c r="AQ67" i="42" s="1"/>
  <c r="X62" i="74"/>
  <c r="Y62" i="74"/>
  <c r="AI65" i="30"/>
  <c r="AN65" i="30"/>
  <c r="AR61" i="89"/>
  <c r="AI60" i="76"/>
  <c r="AN60" i="76"/>
  <c r="Y62" i="75"/>
  <c r="Z62" i="75" s="1"/>
  <c r="X62" i="75"/>
  <c r="AI60" i="83"/>
  <c r="AN60" i="83"/>
  <c r="AH65" i="46"/>
  <c r="AQ65" i="46" s="1"/>
  <c r="AH66" i="48"/>
  <c r="AQ66" i="48" s="1"/>
  <c r="AH62" i="89"/>
  <c r="AQ62" i="89" s="1"/>
  <c r="X64" i="95"/>
  <c r="Y64" i="95"/>
  <c r="AN62" i="90"/>
  <c r="AI62" i="90"/>
  <c r="AH63" i="91"/>
  <c r="AQ63" i="91" s="1"/>
  <c r="AI64" i="39"/>
  <c r="AN64" i="39"/>
  <c r="X64" i="84"/>
  <c r="Y64" i="84"/>
  <c r="AI63" i="44"/>
  <c r="AN63" i="44"/>
  <c r="AN65" i="92"/>
  <c r="AI65" i="92"/>
  <c r="AR64" i="46"/>
  <c r="AI65" i="38"/>
  <c r="AN65" i="38"/>
  <c r="AN61" i="28"/>
  <c r="AI61" i="28"/>
  <c r="X63" i="81"/>
  <c r="Y63" i="81"/>
  <c r="AF63" i="94"/>
  <c r="AO63" i="94" s="1"/>
  <c r="AE63" i="94"/>
  <c r="AG63" i="94"/>
  <c r="AP63" i="94" s="1"/>
  <c r="W64" i="94"/>
  <c r="AI64" i="25"/>
  <c r="AN64" i="25"/>
  <c r="AR62" i="41"/>
  <c r="AH64" i="47"/>
  <c r="AQ64" i="47" s="1"/>
  <c r="W64" i="88"/>
  <c r="AG63" i="88"/>
  <c r="AP63" i="88" s="1"/>
  <c r="AF63" i="88"/>
  <c r="AO63" i="88" s="1"/>
  <c r="AE63" i="88"/>
  <c r="Y65" i="82"/>
  <c r="X65" i="82"/>
  <c r="AN66" i="96"/>
  <c r="AI66" i="96"/>
  <c r="Z62" i="89"/>
  <c r="X65" i="26"/>
  <c r="Y65" i="26"/>
  <c r="Z65" i="26" s="1"/>
  <c r="Z63" i="91"/>
  <c r="W63" i="36"/>
  <c r="AG62" i="36"/>
  <c r="AP62" i="36" s="1"/>
  <c r="AF62" i="36"/>
  <c r="AO62" i="36" s="1"/>
  <c r="AE62" i="36"/>
  <c r="AR65" i="48"/>
  <c r="AR63" i="47"/>
  <c r="AH61" i="73"/>
  <c r="AQ61" i="73" s="1"/>
  <c r="AN62" i="45"/>
  <c r="AI62" i="45"/>
  <c r="Y62" i="33"/>
  <c r="X62" i="33"/>
  <c r="Z62" i="33" s="1"/>
  <c r="Z63" i="86"/>
  <c r="AR63" i="40"/>
  <c r="Z67" i="42"/>
  <c r="X66" i="92"/>
  <c r="Y66" i="92"/>
  <c r="AR62" i="91"/>
  <c r="Z67" i="96"/>
  <c r="Y67" i="96"/>
  <c r="X67" i="96"/>
  <c r="Z65" i="46"/>
  <c r="Z66" i="48"/>
  <c r="X62" i="28"/>
  <c r="Y62" i="28"/>
  <c r="X66" i="32"/>
  <c r="Y66" i="32"/>
  <c r="AI64" i="29"/>
  <c r="AN64" i="29"/>
  <c r="Y63" i="80"/>
  <c r="X63" i="80"/>
  <c r="AN63" i="84"/>
  <c r="AI63" i="84"/>
  <c r="Y63" i="93"/>
  <c r="X63" i="93"/>
  <c r="AI62" i="87"/>
  <c r="AN62" i="87"/>
  <c r="AN64" i="27"/>
  <c r="AI64" i="27"/>
  <c r="AE63" i="77"/>
  <c r="W64" i="77"/>
  <c r="AG63" i="77"/>
  <c r="AP63" i="77" s="1"/>
  <c r="AF63" i="77"/>
  <c r="AO63" i="77" s="1"/>
  <c r="W65" i="40"/>
  <c r="AG64" i="40"/>
  <c r="AP64" i="40" s="1"/>
  <c r="AF64" i="40"/>
  <c r="AO64" i="40" s="1"/>
  <c r="AE64" i="40"/>
  <c r="AI60" i="85"/>
  <c r="AN60" i="85"/>
  <c r="AH63" i="77"/>
  <c r="AQ63" i="77" s="1"/>
  <c r="AI62" i="81"/>
  <c r="AN62" i="81"/>
  <c r="X63" i="31"/>
  <c r="Y63" i="31"/>
  <c r="AR63" i="79"/>
  <c r="AI61" i="74"/>
  <c r="AN61" i="74"/>
  <c r="AR62" i="77"/>
  <c r="Z64" i="47"/>
  <c r="Y66" i="38"/>
  <c r="X66" i="38"/>
  <c r="AH64" i="40"/>
  <c r="AQ64" i="40" s="1"/>
  <c r="W63" i="35"/>
  <c r="AG62" i="35"/>
  <c r="AP62" i="35" s="1"/>
  <c r="AF62" i="35"/>
  <c r="AO62" i="35" s="1"/>
  <c r="AE62" i="35"/>
  <c r="AR62" i="78"/>
  <c r="AH64" i="79"/>
  <c r="AQ64" i="79" s="1"/>
  <c r="AI64" i="26"/>
  <c r="AN64" i="26"/>
  <c r="AH63" i="41"/>
  <c r="AQ63" i="41" s="1"/>
  <c r="AI62" i="80"/>
  <c r="AN62" i="80"/>
  <c r="X65" i="39"/>
  <c r="Y65" i="39"/>
  <c r="AR60" i="73"/>
  <c r="AE61" i="73"/>
  <c r="W62" i="73"/>
  <c r="AG61" i="73"/>
  <c r="AP61" i="73" s="1"/>
  <c r="AF61" i="73"/>
  <c r="AO61" i="73" s="1"/>
  <c r="X61" i="85"/>
  <c r="Y61" i="85"/>
  <c r="AH62" i="34"/>
  <c r="AQ62" i="34" s="1"/>
  <c r="AH63" i="78"/>
  <c r="AQ63" i="78" s="1"/>
  <c r="AI62" i="31"/>
  <c r="AN62" i="31"/>
  <c r="AI61" i="33"/>
  <c r="AN61" i="33"/>
  <c r="Y66" i="30"/>
  <c r="X66" i="30"/>
  <c r="W64" i="43"/>
  <c r="AG63" i="43"/>
  <c r="AP63" i="43" s="1"/>
  <c r="AF63" i="43"/>
  <c r="AO63" i="43" s="1"/>
  <c r="AE63" i="43"/>
  <c r="Y61" i="76"/>
  <c r="X61" i="76"/>
  <c r="AR61" i="34"/>
  <c r="AN64" i="82"/>
  <c r="AI64" i="82"/>
  <c r="X61" i="83"/>
  <c r="Y61" i="83"/>
  <c r="AF64" i="79"/>
  <c r="AO64" i="79" s="1"/>
  <c r="AE64" i="79"/>
  <c r="W65" i="79"/>
  <c r="AG64" i="79"/>
  <c r="AP64" i="79" s="1"/>
  <c r="X63" i="90"/>
  <c r="Y63" i="90"/>
  <c r="AI62" i="93"/>
  <c r="AN62" i="93"/>
  <c r="AI61" i="37"/>
  <c r="AN61" i="37"/>
  <c r="Y64" i="44"/>
  <c r="X64" i="44"/>
  <c r="Z63" i="45" l="1"/>
  <c r="Z63" i="31"/>
  <c r="AG63" i="41"/>
  <c r="AP63" i="41" s="1"/>
  <c r="W64" i="78"/>
  <c r="Z64" i="95"/>
  <c r="AG64" i="95" s="1"/>
  <c r="AP64" i="95" s="1"/>
  <c r="Z63" i="93"/>
  <c r="Z63" i="81"/>
  <c r="AG62" i="34"/>
  <c r="AP62" i="34" s="1"/>
  <c r="W63" i="34"/>
  <c r="Z66" i="38"/>
  <c r="Z66" i="32"/>
  <c r="Z62" i="74"/>
  <c r="Z65" i="29"/>
  <c r="AF65" i="29" s="1"/>
  <c r="AO65" i="29" s="1"/>
  <c r="AG63" i="78"/>
  <c r="AP63" i="78" s="1"/>
  <c r="Z62" i="28"/>
  <c r="Z64" i="84"/>
  <c r="AF64" i="84" s="1"/>
  <c r="AO64" i="84" s="1"/>
  <c r="X62" i="37"/>
  <c r="AE63" i="78"/>
  <c r="W66" i="26"/>
  <c r="AG65" i="26"/>
  <c r="AP65" i="26" s="1"/>
  <c r="AF65" i="26"/>
  <c r="AO65" i="26" s="1"/>
  <c r="AE65" i="26"/>
  <c r="AE64" i="84"/>
  <c r="W65" i="95"/>
  <c r="AF64" i="95"/>
  <c r="AO64" i="95" s="1"/>
  <c r="W63" i="75"/>
  <c r="AG62" i="75"/>
  <c r="AP62" i="75" s="1"/>
  <c r="AF62" i="75"/>
  <c r="AO62" i="75" s="1"/>
  <c r="AE62" i="75"/>
  <c r="W66" i="29"/>
  <c r="AG65" i="29"/>
  <c r="AP65" i="29" s="1"/>
  <c r="AF62" i="28"/>
  <c r="AO62" i="28" s="1"/>
  <c r="AE62" i="28"/>
  <c r="W63" i="28"/>
  <c r="AG62" i="28"/>
  <c r="AP62" i="28" s="1"/>
  <c r="AH61" i="83"/>
  <c r="AQ61" i="83" s="1"/>
  <c r="AH65" i="82"/>
  <c r="AQ65" i="82" s="1"/>
  <c r="AH63" i="87"/>
  <c r="AQ63" i="87" s="1"/>
  <c r="Z61" i="83"/>
  <c r="W65" i="47"/>
  <c r="AG64" i="47"/>
  <c r="AP64" i="47" s="1"/>
  <c r="AF64" i="47"/>
  <c r="AO64" i="47" s="1"/>
  <c r="AE64" i="47"/>
  <c r="AR60" i="85"/>
  <c r="AR63" i="84"/>
  <c r="AR64" i="29"/>
  <c r="AR62" i="45"/>
  <c r="AH65" i="26"/>
  <c r="AQ65" i="26" s="1"/>
  <c r="X64" i="88"/>
  <c r="Y64" i="88"/>
  <c r="AR61" i="28"/>
  <c r="AR65" i="92"/>
  <c r="AH62" i="75"/>
  <c r="AQ62" i="75" s="1"/>
  <c r="AR61" i="75"/>
  <c r="AH61" i="76"/>
  <c r="AQ61" i="76" s="1"/>
  <c r="AR61" i="33"/>
  <c r="AH65" i="39"/>
  <c r="AQ65" i="39" s="1"/>
  <c r="AI62" i="35"/>
  <c r="AN62" i="35"/>
  <c r="AR62" i="81"/>
  <c r="AR64" i="27"/>
  <c r="W63" i="33"/>
  <c r="AG62" i="33"/>
  <c r="AP62" i="33" s="1"/>
  <c r="AF62" i="33"/>
  <c r="AO62" i="33" s="1"/>
  <c r="AE62" i="33"/>
  <c r="W64" i="81"/>
  <c r="AG63" i="81"/>
  <c r="AP63" i="81" s="1"/>
  <c r="AF63" i="81"/>
  <c r="AO63" i="81" s="1"/>
  <c r="AE63" i="81"/>
  <c r="AH64" i="95"/>
  <c r="AQ64" i="95" s="1"/>
  <c r="AR60" i="83"/>
  <c r="AI63" i="41"/>
  <c r="AN63" i="41"/>
  <c r="AR62" i="93"/>
  <c r="Z61" i="76"/>
  <c r="AH61" i="85"/>
  <c r="AQ61" i="85" s="1"/>
  <c r="AI61" i="73"/>
  <c r="AN61" i="73"/>
  <c r="AI64" i="40"/>
  <c r="AN64" i="40"/>
  <c r="W67" i="48"/>
  <c r="AG66" i="48"/>
  <c r="AP66" i="48" s="1"/>
  <c r="AF66" i="48"/>
  <c r="AO66" i="48" s="1"/>
  <c r="AE66" i="48"/>
  <c r="Z65" i="82"/>
  <c r="AI63" i="94"/>
  <c r="AN63" i="94"/>
  <c r="AH65" i="25"/>
  <c r="AQ65" i="25" s="1"/>
  <c r="Z63" i="87"/>
  <c r="AR65" i="32"/>
  <c r="AN63" i="78"/>
  <c r="AI63" i="78"/>
  <c r="AR61" i="37"/>
  <c r="W67" i="38"/>
  <c r="AG66" i="38"/>
  <c r="AP66" i="38" s="1"/>
  <c r="AF66" i="38"/>
  <c r="AO66" i="38" s="1"/>
  <c r="AE66" i="38"/>
  <c r="AF67" i="42"/>
  <c r="AO67" i="42" s="1"/>
  <c r="AE67" i="42"/>
  <c r="W68" i="42"/>
  <c r="AG67" i="42"/>
  <c r="AP67" i="42" s="1"/>
  <c r="Z65" i="39"/>
  <c r="AH64" i="44"/>
  <c r="AQ64" i="44" s="1"/>
  <c r="AR64" i="82"/>
  <c r="AH66" i="30"/>
  <c r="AQ66" i="30" s="1"/>
  <c r="AR62" i="31"/>
  <c r="AI64" i="79"/>
  <c r="AN64" i="79"/>
  <c r="Z61" i="85"/>
  <c r="AR62" i="80"/>
  <c r="Y63" i="35"/>
  <c r="X63" i="35"/>
  <c r="AH63" i="31"/>
  <c r="AQ63" i="31" s="1"/>
  <c r="Y64" i="77"/>
  <c r="X64" i="77"/>
  <c r="Z64" i="77" s="1"/>
  <c r="AR62" i="87"/>
  <c r="AH63" i="80"/>
  <c r="AQ63" i="80" s="1"/>
  <c r="AH66" i="32"/>
  <c r="AQ66" i="32" s="1"/>
  <c r="AF65" i="46"/>
  <c r="AO65" i="46" s="1"/>
  <c r="AG65" i="46"/>
  <c r="AP65" i="46" s="1"/>
  <c r="W66" i="46"/>
  <c r="AE65" i="46"/>
  <c r="W64" i="86"/>
  <c r="AG63" i="86"/>
  <c r="AP63" i="86" s="1"/>
  <c r="AF63" i="86"/>
  <c r="AO63" i="86" s="1"/>
  <c r="AE63" i="86"/>
  <c r="X63" i="36"/>
  <c r="Y63" i="36"/>
  <c r="AF62" i="89"/>
  <c r="AO62" i="89" s="1"/>
  <c r="W63" i="89"/>
  <c r="AG62" i="89"/>
  <c r="AP62" i="89" s="1"/>
  <c r="AE62" i="89"/>
  <c r="AN63" i="88"/>
  <c r="AI63" i="88"/>
  <c r="AR64" i="39"/>
  <c r="AR62" i="90"/>
  <c r="AR65" i="30"/>
  <c r="Z65" i="25"/>
  <c r="AH65" i="27"/>
  <c r="AQ65" i="27" s="1"/>
  <c r="AH62" i="37"/>
  <c r="AQ62" i="37" s="1"/>
  <c r="AN62" i="34"/>
  <c r="AI62" i="34"/>
  <c r="AF63" i="93"/>
  <c r="AO63" i="93" s="1"/>
  <c r="AE63" i="93"/>
  <c r="W64" i="93"/>
  <c r="AG63" i="93"/>
  <c r="AP63" i="93" s="1"/>
  <c r="AH62" i="28"/>
  <c r="AQ62" i="28" s="1"/>
  <c r="AI62" i="36"/>
  <c r="AN62" i="36"/>
  <c r="AH64" i="84"/>
  <c r="AQ64" i="84" s="1"/>
  <c r="W63" i="74"/>
  <c r="AG62" i="74"/>
  <c r="AP62" i="74" s="1"/>
  <c r="AF62" i="74"/>
  <c r="AO62" i="74" s="1"/>
  <c r="AE62" i="74"/>
  <c r="AE63" i="45"/>
  <c r="W64" i="45"/>
  <c r="AG63" i="45"/>
  <c r="AP63" i="45" s="1"/>
  <c r="AF63" i="45"/>
  <c r="AO63" i="45" s="1"/>
  <c r="AH65" i="29"/>
  <c r="AQ65" i="29" s="1"/>
  <c r="AR64" i="26"/>
  <c r="AH66" i="38"/>
  <c r="AQ66" i="38" s="1"/>
  <c r="AF63" i="31"/>
  <c r="AO63" i="31" s="1"/>
  <c r="W64" i="31"/>
  <c r="AG63" i="31"/>
  <c r="AP63" i="31" s="1"/>
  <c r="AE63" i="31"/>
  <c r="AH63" i="93"/>
  <c r="AQ63" i="93" s="1"/>
  <c r="AF66" i="32"/>
  <c r="AO66" i="32" s="1"/>
  <c r="AE66" i="32"/>
  <c r="W67" i="32"/>
  <c r="AG66" i="32"/>
  <c r="AP66" i="32" s="1"/>
  <c r="AH67" i="96"/>
  <c r="AQ67" i="96" s="1"/>
  <c r="AH66" i="92"/>
  <c r="AQ66" i="92" s="1"/>
  <c r="AH62" i="33"/>
  <c r="AQ62" i="33" s="1"/>
  <c r="AR66" i="96"/>
  <c r="AR64" i="25"/>
  <c r="AR65" i="38"/>
  <c r="AR63" i="44"/>
  <c r="X64" i="41"/>
  <c r="Y64" i="41"/>
  <c r="X62" i="73"/>
  <c r="Y62" i="73"/>
  <c r="AF67" i="96"/>
  <c r="AO67" i="96" s="1"/>
  <c r="AG67" i="96"/>
  <c r="AP67" i="96" s="1"/>
  <c r="AE67" i="96"/>
  <c r="W68" i="96"/>
  <c r="X63" i="34"/>
  <c r="Y63" i="34"/>
  <c r="Z63" i="34" s="1"/>
  <c r="X65" i="79"/>
  <c r="Y65" i="79"/>
  <c r="Y64" i="43"/>
  <c r="X64" i="43"/>
  <c r="Z64" i="44"/>
  <c r="AH63" i="90"/>
  <c r="AQ63" i="90" s="1"/>
  <c r="AN63" i="43"/>
  <c r="AI63" i="43"/>
  <c r="Z66" i="30"/>
  <c r="Z63" i="90"/>
  <c r="AR61" i="74"/>
  <c r="Y65" i="40"/>
  <c r="X65" i="40"/>
  <c r="AI63" i="77"/>
  <c r="AN63" i="77"/>
  <c r="Z63" i="80"/>
  <c r="Z66" i="92"/>
  <c r="AE63" i="91"/>
  <c r="W64" i="91"/>
  <c r="AG63" i="91"/>
  <c r="AP63" i="91" s="1"/>
  <c r="AF63" i="91"/>
  <c r="AO63" i="91" s="1"/>
  <c r="Y64" i="94"/>
  <c r="X64" i="94"/>
  <c r="AH63" i="81"/>
  <c r="AQ63" i="81" s="1"/>
  <c r="AR60" i="76"/>
  <c r="AH62" i="74"/>
  <c r="AQ62" i="74" s="1"/>
  <c r="AH63" i="45"/>
  <c r="AQ63" i="45" s="1"/>
  <c r="Z65" i="27"/>
  <c r="Z62" i="37"/>
  <c r="AR63" i="95"/>
  <c r="Y64" i="78"/>
  <c r="X64" i="78"/>
  <c r="AE64" i="95" l="1"/>
  <c r="Z64" i="41"/>
  <c r="AG64" i="41" s="1"/>
  <c r="AP64" i="41" s="1"/>
  <c r="AE65" i="29"/>
  <c r="AG64" i="84"/>
  <c r="AP64" i="84" s="1"/>
  <c r="W65" i="84"/>
  <c r="W65" i="41"/>
  <c r="AF64" i="41"/>
  <c r="AO64" i="41" s="1"/>
  <c r="AE64" i="41"/>
  <c r="AF63" i="34"/>
  <c r="AO63" i="34" s="1"/>
  <c r="AE63" i="34"/>
  <c r="W64" i="34"/>
  <c r="AG63" i="34"/>
  <c r="AP63" i="34" s="1"/>
  <c r="Y66" i="46"/>
  <c r="X66" i="46"/>
  <c r="W65" i="77"/>
  <c r="AG64" i="77"/>
  <c r="AP64" i="77" s="1"/>
  <c r="AF64" i="77"/>
  <c r="AO64" i="77" s="1"/>
  <c r="AE64" i="77"/>
  <c r="AH63" i="35"/>
  <c r="AQ63" i="35" s="1"/>
  <c r="AI66" i="48"/>
  <c r="AN66" i="48"/>
  <c r="AR64" i="40"/>
  <c r="AR63" i="41"/>
  <c r="AH64" i="88"/>
  <c r="AQ64" i="88" s="1"/>
  <c r="AN65" i="29"/>
  <c r="AI65" i="29"/>
  <c r="AH63" i="34"/>
  <c r="AQ63" i="34" s="1"/>
  <c r="X64" i="45"/>
  <c r="Y64" i="45"/>
  <c r="X63" i="74"/>
  <c r="Y63" i="74"/>
  <c r="AR62" i="34"/>
  <c r="W66" i="25"/>
  <c r="AG65" i="25"/>
  <c r="AP65" i="25" s="1"/>
  <c r="AF65" i="25"/>
  <c r="AO65" i="25" s="1"/>
  <c r="AE65" i="25"/>
  <c r="X63" i="89"/>
  <c r="Y63" i="89"/>
  <c r="AN63" i="86"/>
  <c r="AI63" i="86"/>
  <c r="AR64" i="79"/>
  <c r="X68" i="42"/>
  <c r="Y68" i="42"/>
  <c r="X67" i="38"/>
  <c r="Y67" i="38"/>
  <c r="AI62" i="33"/>
  <c r="AN62" i="33"/>
  <c r="Z64" i="88"/>
  <c r="Y65" i="47"/>
  <c r="X65" i="47"/>
  <c r="Y63" i="28"/>
  <c r="X63" i="28"/>
  <c r="X65" i="95"/>
  <c r="Y65" i="95"/>
  <c r="AI65" i="26"/>
  <c r="AN65" i="26"/>
  <c r="W64" i="80"/>
  <c r="AG63" i="80"/>
  <c r="AP63" i="80" s="1"/>
  <c r="AF63" i="80"/>
  <c r="AO63" i="80" s="1"/>
  <c r="AE63" i="80"/>
  <c r="AH64" i="43"/>
  <c r="AQ64" i="43" s="1"/>
  <c r="AH64" i="41"/>
  <c r="AQ64" i="41" s="1"/>
  <c r="AF62" i="37"/>
  <c r="AO62" i="37" s="1"/>
  <c r="AE62" i="37"/>
  <c r="W63" i="37"/>
  <c r="AG62" i="37"/>
  <c r="AP62" i="37" s="1"/>
  <c r="Y64" i="91"/>
  <c r="X64" i="91"/>
  <c r="Z64" i="91" s="1"/>
  <c r="AR63" i="77"/>
  <c r="AE63" i="90"/>
  <c r="W64" i="90"/>
  <c r="AG63" i="90"/>
  <c r="AP63" i="90" s="1"/>
  <c r="AF63" i="90"/>
  <c r="AO63" i="90" s="1"/>
  <c r="Z64" i="43"/>
  <c r="Y67" i="32"/>
  <c r="X67" i="32"/>
  <c r="X64" i="31"/>
  <c r="Y64" i="31"/>
  <c r="AN63" i="45"/>
  <c r="AI63" i="45"/>
  <c r="AR62" i="36"/>
  <c r="AR63" i="88"/>
  <c r="Z63" i="35"/>
  <c r="AN67" i="42"/>
  <c r="AI67" i="42"/>
  <c r="AR61" i="73"/>
  <c r="W62" i="76"/>
  <c r="AG61" i="76"/>
  <c r="AP61" i="76" s="1"/>
  <c r="AE61" i="76"/>
  <c r="AF61" i="76"/>
  <c r="AO61" i="76" s="1"/>
  <c r="AI63" i="81"/>
  <c r="AN63" i="81"/>
  <c r="W62" i="83"/>
  <c r="AG61" i="83"/>
  <c r="AP61" i="83" s="1"/>
  <c r="AF61" i="83"/>
  <c r="AO61" i="83" s="1"/>
  <c r="AE61" i="83"/>
  <c r="Y63" i="75"/>
  <c r="X63" i="75"/>
  <c r="AH64" i="94"/>
  <c r="AQ64" i="94" s="1"/>
  <c r="AH65" i="40"/>
  <c r="AQ65" i="40" s="1"/>
  <c r="Y68" i="96"/>
  <c r="X68" i="96"/>
  <c r="AH62" i="73"/>
  <c r="AQ62" i="73" s="1"/>
  <c r="W64" i="87"/>
  <c r="AG63" i="87"/>
  <c r="AP63" i="87" s="1"/>
  <c r="AF63" i="87"/>
  <c r="AO63" i="87" s="1"/>
  <c r="AE63" i="87"/>
  <c r="X67" i="48"/>
  <c r="Y67" i="48"/>
  <c r="AI62" i="28"/>
  <c r="AN62" i="28"/>
  <c r="Y66" i="29"/>
  <c r="X66" i="29"/>
  <c r="AI63" i="91"/>
  <c r="AN63" i="91"/>
  <c r="AH65" i="79"/>
  <c r="AQ65" i="79" s="1"/>
  <c r="AN67" i="96"/>
  <c r="AI67" i="96"/>
  <c r="Z62" i="73"/>
  <c r="AN62" i="74"/>
  <c r="AI62" i="74"/>
  <c r="X64" i="93"/>
  <c r="Y64" i="93"/>
  <c r="AI62" i="89"/>
  <c r="AN62" i="89"/>
  <c r="AH63" i="36"/>
  <c r="AQ63" i="36" s="1"/>
  <c r="X64" i="86"/>
  <c r="Y64" i="86"/>
  <c r="AH64" i="77"/>
  <c r="AQ64" i="77" s="1"/>
  <c r="W66" i="39"/>
  <c r="AG65" i="39"/>
  <c r="AP65" i="39" s="1"/>
  <c r="AF65" i="39"/>
  <c r="AO65" i="39" s="1"/>
  <c r="AE65" i="39"/>
  <c r="AI66" i="38"/>
  <c r="AN66" i="38"/>
  <c r="AR63" i="94"/>
  <c r="Y63" i="33"/>
  <c r="Z63" i="33" s="1"/>
  <c r="X63" i="33"/>
  <c r="AN64" i="47"/>
  <c r="AI64" i="47"/>
  <c r="Y65" i="84"/>
  <c r="X65" i="84"/>
  <c r="Z65" i="84" s="1"/>
  <c r="X66" i="26"/>
  <c r="Y66" i="26"/>
  <c r="AH64" i="78"/>
  <c r="AQ64" i="78" s="1"/>
  <c r="AF65" i="27"/>
  <c r="AO65" i="27" s="1"/>
  <c r="AE65" i="27"/>
  <c r="W66" i="27"/>
  <c r="AG65" i="27"/>
  <c r="AP65" i="27" s="1"/>
  <c r="W67" i="30"/>
  <c r="AG66" i="30"/>
  <c r="AP66" i="30" s="1"/>
  <c r="AF66" i="30"/>
  <c r="AO66" i="30" s="1"/>
  <c r="AE66" i="30"/>
  <c r="AR63" i="43"/>
  <c r="AI66" i="32"/>
  <c r="AN66" i="32"/>
  <c r="Z64" i="78"/>
  <c r="Z64" i="94"/>
  <c r="W67" i="92"/>
  <c r="AG66" i="92"/>
  <c r="AP66" i="92" s="1"/>
  <c r="AF66" i="92"/>
  <c r="AO66" i="92" s="1"/>
  <c r="AE66" i="92"/>
  <c r="Z65" i="40"/>
  <c r="AG64" i="44"/>
  <c r="AP64" i="44" s="1"/>
  <c r="AF64" i="44"/>
  <c r="AO64" i="44" s="1"/>
  <c r="AE64" i="44"/>
  <c r="W65" i="44"/>
  <c r="Z65" i="79"/>
  <c r="AN63" i="31"/>
  <c r="AI63" i="31"/>
  <c r="AN63" i="93"/>
  <c r="AI63" i="93"/>
  <c r="Z63" i="36"/>
  <c r="AI65" i="46"/>
  <c r="AN65" i="46"/>
  <c r="W62" i="85"/>
  <c r="AG61" i="85"/>
  <c r="AP61" i="85" s="1"/>
  <c r="AF61" i="85"/>
  <c r="AO61" i="85" s="1"/>
  <c r="AE61" i="85"/>
  <c r="AR63" i="78"/>
  <c r="AE65" i="82"/>
  <c r="AG65" i="82"/>
  <c r="AP65" i="82" s="1"/>
  <c r="AF65" i="82"/>
  <c r="AO65" i="82" s="1"/>
  <c r="W66" i="82"/>
  <c r="X64" i="81"/>
  <c r="Y64" i="81"/>
  <c r="AR62" i="35"/>
  <c r="AN62" i="75"/>
  <c r="AI62" i="75"/>
  <c r="AN64" i="95"/>
  <c r="AI64" i="95"/>
  <c r="AI64" i="84"/>
  <c r="AN64" i="84"/>
  <c r="Z67" i="48" l="1"/>
  <c r="Z64" i="45"/>
  <c r="Z67" i="38"/>
  <c r="Z65" i="47"/>
  <c r="AF65" i="47" s="1"/>
  <c r="AO65" i="47" s="1"/>
  <c r="Z63" i="74"/>
  <c r="Z64" i="86"/>
  <c r="Z66" i="29"/>
  <c r="Z68" i="96"/>
  <c r="AG68" i="96" s="1"/>
  <c r="AP68" i="96" s="1"/>
  <c r="Z66" i="46"/>
  <c r="AE66" i="46" s="1"/>
  <c r="Z67" i="32"/>
  <c r="AG67" i="32" s="1"/>
  <c r="AP67" i="32" s="1"/>
  <c r="Z63" i="75"/>
  <c r="AF63" i="75" s="1"/>
  <c r="AO63" i="75" s="1"/>
  <c r="W64" i="33"/>
  <c r="AG63" i="33"/>
  <c r="AP63" i="33" s="1"/>
  <c r="AF63" i="33"/>
  <c r="AO63" i="33" s="1"/>
  <c r="AE63" i="33"/>
  <c r="W68" i="38"/>
  <c r="AG67" i="38"/>
  <c r="AP67" i="38" s="1"/>
  <c r="AF67" i="38"/>
  <c r="AO67" i="38" s="1"/>
  <c r="AE67" i="38"/>
  <c r="W66" i="84"/>
  <c r="AG65" i="84"/>
  <c r="AP65" i="84" s="1"/>
  <c r="AF65" i="84"/>
  <c r="AO65" i="84" s="1"/>
  <c r="AE65" i="84"/>
  <c r="AE65" i="47"/>
  <c r="AG65" i="47"/>
  <c r="AP65" i="47" s="1"/>
  <c r="W66" i="47"/>
  <c r="AF68" i="96"/>
  <c r="AO68" i="96" s="1"/>
  <c r="W69" i="96"/>
  <c r="W67" i="46"/>
  <c r="AG66" i="46"/>
  <c r="AP66" i="46" s="1"/>
  <c r="AF66" i="46"/>
  <c r="AO66" i="46" s="1"/>
  <c r="AE66" i="29"/>
  <c r="W67" i="29"/>
  <c r="AG66" i="29"/>
  <c r="AP66" i="29" s="1"/>
  <c r="AF66" i="29"/>
  <c r="AO66" i="29" s="1"/>
  <c r="W64" i="75"/>
  <c r="AG63" i="75"/>
  <c r="AP63" i="75" s="1"/>
  <c r="W66" i="40"/>
  <c r="AG65" i="40"/>
  <c r="AP65" i="40" s="1"/>
  <c r="AF65" i="40"/>
  <c r="AO65" i="40" s="1"/>
  <c r="AE65" i="40"/>
  <c r="AI66" i="30"/>
  <c r="AN66" i="30"/>
  <c r="AR63" i="45"/>
  <c r="W65" i="91"/>
  <c r="AG64" i="91"/>
  <c r="AP64" i="91" s="1"/>
  <c r="AF64" i="91"/>
  <c r="AO64" i="91" s="1"/>
  <c r="AE64" i="91"/>
  <c r="AH65" i="95"/>
  <c r="AQ65" i="95" s="1"/>
  <c r="AF64" i="45"/>
  <c r="AO64" i="45" s="1"/>
  <c r="AE64" i="45"/>
  <c r="W65" i="45"/>
  <c r="AG64" i="45"/>
  <c r="AP64" i="45" s="1"/>
  <c r="W64" i="36"/>
  <c r="AG63" i="36"/>
  <c r="AP63" i="36" s="1"/>
  <c r="AF63" i="36"/>
  <c r="AO63" i="36" s="1"/>
  <c r="AE63" i="36"/>
  <c r="AN65" i="39"/>
  <c r="AI65" i="39"/>
  <c r="AR62" i="89"/>
  <c r="W63" i="73"/>
  <c r="AG62" i="73"/>
  <c r="AP62" i="73" s="1"/>
  <c r="AF62" i="73"/>
  <c r="AO62" i="73" s="1"/>
  <c r="AE62" i="73"/>
  <c r="Y62" i="76"/>
  <c r="X62" i="76"/>
  <c r="W64" i="35"/>
  <c r="AG63" i="35"/>
  <c r="AP63" i="35" s="1"/>
  <c r="AF63" i="35"/>
  <c r="AO63" i="35" s="1"/>
  <c r="AE63" i="35"/>
  <c r="Z65" i="95"/>
  <c r="AR63" i="86"/>
  <c r="AN65" i="25"/>
  <c r="AI65" i="25"/>
  <c r="AI64" i="41"/>
  <c r="AN64" i="41"/>
  <c r="W66" i="79"/>
  <c r="AG65" i="79"/>
  <c r="AP65" i="79" s="1"/>
  <c r="AF65" i="79"/>
  <c r="AO65" i="79" s="1"/>
  <c r="AE65" i="79"/>
  <c r="AH67" i="38"/>
  <c r="AQ67" i="38" s="1"/>
  <c r="AI64" i="77"/>
  <c r="AN64" i="77"/>
  <c r="AI65" i="27"/>
  <c r="AN65" i="27"/>
  <c r="AR67" i="96"/>
  <c r="AN63" i="87"/>
  <c r="AI63" i="87"/>
  <c r="AF64" i="43"/>
  <c r="AO64" i="43" s="1"/>
  <c r="AE64" i="43"/>
  <c r="W65" i="43"/>
  <c r="AG64" i="43"/>
  <c r="AP64" i="43" s="1"/>
  <c r="X64" i="80"/>
  <c r="Y64" i="80"/>
  <c r="AH63" i="28"/>
  <c r="AQ63" i="28" s="1"/>
  <c r="AF64" i="88"/>
  <c r="AO64" i="88" s="1"/>
  <c r="AE64" i="88"/>
  <c r="W65" i="88"/>
  <c r="AG64" i="88"/>
  <c r="AP64" i="88" s="1"/>
  <c r="AH63" i="74"/>
  <c r="AQ63" i="74" s="1"/>
  <c r="AR65" i="46"/>
  <c r="W65" i="94"/>
  <c r="AG64" i="94"/>
  <c r="AP64" i="94" s="1"/>
  <c r="AF64" i="94"/>
  <c r="AO64" i="94" s="1"/>
  <c r="AE64" i="94"/>
  <c r="X66" i="27"/>
  <c r="Y66" i="27"/>
  <c r="AH65" i="84"/>
  <c r="AQ65" i="84" s="1"/>
  <c r="AE64" i="86"/>
  <c r="AF64" i="86"/>
  <c r="AO64" i="86" s="1"/>
  <c r="W65" i="86"/>
  <c r="AG64" i="86"/>
  <c r="AP64" i="86" s="1"/>
  <c r="AH63" i="75"/>
  <c r="AQ63" i="75" s="1"/>
  <c r="AR66" i="48"/>
  <c r="Y67" i="30"/>
  <c r="X67" i="30"/>
  <c r="AR64" i="47"/>
  <c r="AH64" i="93"/>
  <c r="AQ64" i="93" s="1"/>
  <c r="AR62" i="28"/>
  <c r="AI61" i="83"/>
  <c r="AN61" i="83"/>
  <c r="AR63" i="81"/>
  <c r="AH64" i="31"/>
  <c r="AQ64" i="31" s="1"/>
  <c r="X63" i="37"/>
  <c r="Y63" i="37"/>
  <c r="AH68" i="42"/>
  <c r="AQ68" i="42" s="1"/>
  <c r="AE63" i="74"/>
  <c r="W64" i="74"/>
  <c r="AG63" i="74"/>
  <c r="AP63" i="74" s="1"/>
  <c r="AF63" i="74"/>
  <c r="AO63" i="74" s="1"/>
  <c r="Y65" i="77"/>
  <c r="X65" i="77"/>
  <c r="X64" i="34"/>
  <c r="Z64" i="34" s="1"/>
  <c r="Y64" i="34"/>
  <c r="AI61" i="85"/>
  <c r="AN61" i="85"/>
  <c r="AR64" i="84"/>
  <c r="X65" i="44"/>
  <c r="Y65" i="44"/>
  <c r="AI66" i="92"/>
  <c r="AN66" i="92"/>
  <c r="AR64" i="95"/>
  <c r="AN64" i="44"/>
  <c r="AI64" i="44"/>
  <c r="AH64" i="81"/>
  <c r="AQ64" i="81" s="1"/>
  <c r="AR63" i="31"/>
  <c r="AH66" i="26"/>
  <c r="AQ66" i="26" s="1"/>
  <c r="Y66" i="39"/>
  <c r="X66" i="39"/>
  <c r="Z64" i="93"/>
  <c r="AR63" i="91"/>
  <c r="Z64" i="31"/>
  <c r="AH64" i="91"/>
  <c r="AQ64" i="91" s="1"/>
  <c r="AN62" i="37"/>
  <c r="AI62" i="37"/>
  <c r="AR65" i="26"/>
  <c r="Z63" i="28"/>
  <c r="AR62" i="33"/>
  <c r="Z68" i="42"/>
  <c r="AH63" i="89"/>
  <c r="AQ63" i="89" s="1"/>
  <c r="Y66" i="25"/>
  <c r="X66" i="25"/>
  <c r="X65" i="41"/>
  <c r="Y65" i="41"/>
  <c r="W68" i="48"/>
  <c r="AG67" i="48"/>
  <c r="AP67" i="48" s="1"/>
  <c r="AF67" i="48"/>
  <c r="AO67" i="48" s="1"/>
  <c r="AE67" i="48"/>
  <c r="X62" i="83"/>
  <c r="Y62" i="83"/>
  <c r="AI63" i="90"/>
  <c r="AN63" i="90"/>
  <c r="AR65" i="29"/>
  <c r="AE64" i="78"/>
  <c r="W65" i="78"/>
  <c r="AG64" i="78"/>
  <c r="AP64" i="78" s="1"/>
  <c r="AF64" i="78"/>
  <c r="AO64" i="78" s="1"/>
  <c r="AR63" i="93"/>
  <c r="AI65" i="82"/>
  <c r="AN65" i="82"/>
  <c r="X62" i="85"/>
  <c r="Y62" i="85"/>
  <c r="AR66" i="32"/>
  <c r="AR62" i="75"/>
  <c r="Z64" i="81"/>
  <c r="X67" i="92"/>
  <c r="Y67" i="92"/>
  <c r="Y66" i="82"/>
  <c r="X66" i="82"/>
  <c r="Z66" i="26"/>
  <c r="AH63" i="33"/>
  <c r="AQ63" i="33" s="1"/>
  <c r="AR66" i="38"/>
  <c r="AH64" i="86"/>
  <c r="AQ64" i="86" s="1"/>
  <c r="AR62" i="74"/>
  <c r="AH66" i="29"/>
  <c r="AQ66" i="29" s="1"/>
  <c r="AH67" i="48"/>
  <c r="AQ67" i="48" s="1"/>
  <c r="X64" i="87"/>
  <c r="Y64" i="87"/>
  <c r="AH68" i="96"/>
  <c r="AQ68" i="96" s="1"/>
  <c r="AI61" i="76"/>
  <c r="AN61" i="76"/>
  <c r="AR67" i="42"/>
  <c r="AH67" i="32"/>
  <c r="AQ67" i="32" s="1"/>
  <c r="X64" i="90"/>
  <c r="Y64" i="90"/>
  <c r="Z64" i="90" s="1"/>
  <c r="AN63" i="80"/>
  <c r="AI63" i="80"/>
  <c r="AH65" i="47"/>
  <c r="AQ65" i="47" s="1"/>
  <c r="Z63" i="89"/>
  <c r="AH64" i="45"/>
  <c r="AQ64" i="45" s="1"/>
  <c r="AH66" i="46"/>
  <c r="AQ66" i="46" s="1"/>
  <c r="AI63" i="34"/>
  <c r="AN63" i="34"/>
  <c r="Z66" i="25" l="1"/>
  <c r="Z65" i="77"/>
  <c r="Z62" i="83"/>
  <c r="Z66" i="82"/>
  <c r="Z65" i="44"/>
  <c r="Z62" i="76"/>
  <c r="AE67" i="32"/>
  <c r="AE63" i="75"/>
  <c r="AN63" i="75" s="1"/>
  <c r="Z67" i="92"/>
  <c r="AE67" i="92" s="1"/>
  <c r="W68" i="32"/>
  <c r="AE68" i="96"/>
  <c r="Z64" i="87"/>
  <c r="AF64" i="87" s="1"/>
  <c r="AO64" i="87" s="1"/>
  <c r="AF67" i="32"/>
  <c r="AO67" i="32" s="1"/>
  <c r="Z67" i="30"/>
  <c r="AE67" i="30" s="1"/>
  <c r="W63" i="83"/>
  <c r="AG62" i="83"/>
  <c r="AP62" i="83" s="1"/>
  <c r="AF62" i="83"/>
  <c r="AO62" i="83" s="1"/>
  <c r="AE62" i="83"/>
  <c r="AG64" i="87"/>
  <c r="AP64" i="87" s="1"/>
  <c r="W65" i="90"/>
  <c r="AG64" i="90"/>
  <c r="AP64" i="90" s="1"/>
  <c r="AF64" i="90"/>
  <c r="AO64" i="90" s="1"/>
  <c r="AE64" i="90"/>
  <c r="AH66" i="39"/>
  <c r="AQ66" i="39" s="1"/>
  <c r="Y65" i="43"/>
  <c r="X65" i="43"/>
  <c r="AR65" i="25"/>
  <c r="AI63" i="75"/>
  <c r="AI66" i="29"/>
  <c r="AN66" i="29"/>
  <c r="AN66" i="46"/>
  <c r="AI66" i="46"/>
  <c r="X69" i="96"/>
  <c r="Y69" i="96"/>
  <c r="X68" i="38"/>
  <c r="Y68" i="38"/>
  <c r="Z68" i="38" s="1"/>
  <c r="AH64" i="90"/>
  <c r="AQ64" i="90" s="1"/>
  <c r="AH67" i="92"/>
  <c r="AQ67" i="92" s="1"/>
  <c r="AI64" i="78"/>
  <c r="AN64" i="78"/>
  <c r="AH62" i="83"/>
  <c r="AQ62" i="83" s="1"/>
  <c r="X68" i="48"/>
  <c r="Y68" i="48"/>
  <c r="W69" i="42"/>
  <c r="AG68" i="42"/>
  <c r="AP68" i="42" s="1"/>
  <c r="AF68" i="42"/>
  <c r="AO68" i="42" s="1"/>
  <c r="AE68" i="42"/>
  <c r="AR62" i="37"/>
  <c r="AH65" i="77"/>
  <c r="AQ65" i="77" s="1"/>
  <c r="AR61" i="83"/>
  <c r="AI64" i="86"/>
  <c r="AN64" i="86"/>
  <c r="X65" i="94"/>
  <c r="Y65" i="94"/>
  <c r="AN64" i="88"/>
  <c r="AI64" i="88"/>
  <c r="AI62" i="73"/>
  <c r="AN62" i="73"/>
  <c r="AI64" i="91"/>
  <c r="AN64" i="91"/>
  <c r="AI67" i="32"/>
  <c r="AN67" i="32"/>
  <c r="AN68" i="96"/>
  <c r="AI68" i="96"/>
  <c r="X66" i="84"/>
  <c r="Y66" i="84"/>
  <c r="Z66" i="84" s="1"/>
  <c r="AH64" i="87"/>
  <c r="AQ64" i="87" s="1"/>
  <c r="W67" i="26"/>
  <c r="AG66" i="26"/>
  <c r="AP66" i="26" s="1"/>
  <c r="AF66" i="26"/>
  <c r="AO66" i="26" s="1"/>
  <c r="AE66" i="26"/>
  <c r="AF64" i="31"/>
  <c r="AO64" i="31" s="1"/>
  <c r="AE64" i="31"/>
  <c r="W65" i="31"/>
  <c r="AG64" i="31"/>
  <c r="AP64" i="31" s="1"/>
  <c r="Z66" i="39"/>
  <c r="AR66" i="92"/>
  <c r="AI63" i="74"/>
  <c r="AN63" i="74"/>
  <c r="AH66" i="27"/>
  <c r="AQ66" i="27" s="1"/>
  <c r="AI64" i="43"/>
  <c r="AN64" i="43"/>
  <c r="X66" i="79"/>
  <c r="Y66" i="79"/>
  <c r="Z66" i="79" s="1"/>
  <c r="AR65" i="39"/>
  <c r="Y64" i="36"/>
  <c r="X64" i="36"/>
  <c r="Y66" i="40"/>
  <c r="X66" i="40"/>
  <c r="AI65" i="47"/>
  <c r="AN65" i="47"/>
  <c r="AN63" i="33"/>
  <c r="AI63" i="33"/>
  <c r="AH66" i="82"/>
  <c r="AQ66" i="82" s="1"/>
  <c r="W65" i="81"/>
  <c r="AG64" i="81"/>
  <c r="AP64" i="81" s="1"/>
  <c r="AF64" i="81"/>
  <c r="AO64" i="81" s="1"/>
  <c r="AE64" i="81"/>
  <c r="AH62" i="85"/>
  <c r="AQ62" i="85" s="1"/>
  <c r="AH65" i="41"/>
  <c r="AQ65" i="41" s="1"/>
  <c r="AR64" i="44"/>
  <c r="AR61" i="85"/>
  <c r="W66" i="77"/>
  <c r="AG65" i="77"/>
  <c r="AP65" i="77" s="1"/>
  <c r="AF65" i="77"/>
  <c r="AO65" i="77" s="1"/>
  <c r="AE65" i="77"/>
  <c r="AH63" i="37"/>
  <c r="AQ63" i="37" s="1"/>
  <c r="Z66" i="27"/>
  <c r="AH64" i="80"/>
  <c r="AQ64" i="80" s="1"/>
  <c r="AR65" i="27"/>
  <c r="X64" i="35"/>
  <c r="Y64" i="35"/>
  <c r="AR66" i="30"/>
  <c r="AN65" i="84"/>
  <c r="AI65" i="84"/>
  <c r="AN67" i="38"/>
  <c r="AI67" i="38"/>
  <c r="Y64" i="74"/>
  <c r="X64" i="74"/>
  <c r="AN63" i="35"/>
  <c r="AI63" i="35"/>
  <c r="W63" i="76"/>
  <c r="AG62" i="76"/>
  <c r="AP62" i="76" s="1"/>
  <c r="AF62" i="76"/>
  <c r="AO62" i="76" s="1"/>
  <c r="AE62" i="76"/>
  <c r="AG63" i="89"/>
  <c r="AP63" i="89" s="1"/>
  <c r="AF63" i="89"/>
  <c r="AO63" i="89" s="1"/>
  <c r="AE63" i="89"/>
  <c r="W64" i="89"/>
  <c r="AR63" i="80"/>
  <c r="Z62" i="85"/>
  <c r="AN67" i="48"/>
  <c r="AI67" i="48"/>
  <c r="Z65" i="41"/>
  <c r="W64" i="28"/>
  <c r="AG63" i="28"/>
  <c r="AP63" i="28" s="1"/>
  <c r="AF63" i="28"/>
  <c r="AO63" i="28" s="1"/>
  <c r="AE63" i="28"/>
  <c r="AH65" i="44"/>
  <c r="AQ65" i="44" s="1"/>
  <c r="Z63" i="37"/>
  <c r="X65" i="86"/>
  <c r="Y65" i="86"/>
  <c r="AI64" i="94"/>
  <c r="AN64" i="94"/>
  <c r="Z64" i="80"/>
  <c r="AR63" i="87"/>
  <c r="AF65" i="95"/>
  <c r="AO65" i="95" s="1"/>
  <c r="AE65" i="95"/>
  <c r="AG65" i="95"/>
  <c r="AP65" i="95" s="1"/>
  <c r="W66" i="95"/>
  <c r="AH62" i="76"/>
  <c r="AQ62" i="76" s="1"/>
  <c r="Y63" i="73"/>
  <c r="X63" i="73"/>
  <c r="X65" i="45"/>
  <c r="Y65" i="45"/>
  <c r="X65" i="91"/>
  <c r="Y65" i="91"/>
  <c r="X67" i="29"/>
  <c r="Z67" i="29" s="1"/>
  <c r="Y67" i="29"/>
  <c r="X68" i="32"/>
  <c r="Y68" i="32"/>
  <c r="Y67" i="46"/>
  <c r="X67" i="46"/>
  <c r="Z67" i="46" s="1"/>
  <c r="X66" i="47"/>
  <c r="Y66" i="47"/>
  <c r="AR65" i="82"/>
  <c r="AE66" i="25"/>
  <c r="AG66" i="25"/>
  <c r="AP66" i="25" s="1"/>
  <c r="AF66" i="25"/>
  <c r="AO66" i="25" s="1"/>
  <c r="W67" i="25"/>
  <c r="W65" i="34"/>
  <c r="AG64" i="34"/>
  <c r="AP64" i="34" s="1"/>
  <c r="AF64" i="34"/>
  <c r="AO64" i="34" s="1"/>
  <c r="AE64" i="34"/>
  <c r="AR63" i="34"/>
  <c r="AR61" i="76"/>
  <c r="W67" i="82"/>
  <c r="AG66" i="82"/>
  <c r="AP66" i="82" s="1"/>
  <c r="AF66" i="82"/>
  <c r="AO66" i="82" s="1"/>
  <c r="AE66" i="82"/>
  <c r="Y65" i="78"/>
  <c r="X65" i="78"/>
  <c r="AR63" i="90"/>
  <c r="AH66" i="25"/>
  <c r="AQ66" i="25" s="1"/>
  <c r="W65" i="93"/>
  <c r="AG64" i="93"/>
  <c r="AP64" i="93" s="1"/>
  <c r="AF64" i="93"/>
  <c r="AO64" i="93" s="1"/>
  <c r="AE64" i="93"/>
  <c r="AF65" i="44"/>
  <c r="AO65" i="44" s="1"/>
  <c r="W66" i="44"/>
  <c r="AG65" i="44"/>
  <c r="AP65" i="44" s="1"/>
  <c r="AE65" i="44"/>
  <c r="AH64" i="34"/>
  <c r="AQ64" i="34" s="1"/>
  <c r="AH67" i="30"/>
  <c r="AQ67" i="30" s="1"/>
  <c r="X65" i="88"/>
  <c r="Y65" i="88"/>
  <c r="Z65" i="88" s="1"/>
  <c r="AR64" i="77"/>
  <c r="AI65" i="79"/>
  <c r="AN65" i="79"/>
  <c r="AR64" i="41"/>
  <c r="AN63" i="36"/>
  <c r="AI63" i="36"/>
  <c r="AI64" i="45"/>
  <c r="AN64" i="45"/>
  <c r="AN65" i="40"/>
  <c r="AI65" i="40"/>
  <c r="Y64" i="75"/>
  <c r="X64" i="75"/>
  <c r="Z64" i="75" s="1"/>
  <c r="Y64" i="33"/>
  <c r="X64" i="33"/>
  <c r="Z65" i="91" l="1"/>
  <c r="W65" i="87"/>
  <c r="AE64" i="87"/>
  <c r="Z68" i="32"/>
  <c r="Z65" i="45"/>
  <c r="AF67" i="92"/>
  <c r="AO67" i="92" s="1"/>
  <c r="AG67" i="92"/>
  <c r="AP67" i="92" s="1"/>
  <c r="W68" i="92"/>
  <c r="Z66" i="47"/>
  <c r="Z65" i="86"/>
  <c r="Z69" i="96"/>
  <c r="AX69" i="96" s="1"/>
  <c r="S69" i="96" s="1"/>
  <c r="AC69" i="96" s="1"/>
  <c r="Z65" i="78"/>
  <c r="Z64" i="36"/>
  <c r="AF67" i="30"/>
  <c r="AO67" i="30" s="1"/>
  <c r="Z65" i="94"/>
  <c r="AG67" i="30"/>
  <c r="AP67" i="30" s="1"/>
  <c r="Z64" i="33"/>
  <c r="Z64" i="35"/>
  <c r="AF64" i="35" s="1"/>
  <c r="AO64" i="35" s="1"/>
  <c r="W68" i="30"/>
  <c r="Z66" i="40"/>
  <c r="W67" i="40" s="1"/>
  <c r="Z63" i="73"/>
  <c r="W64" i="73" s="1"/>
  <c r="W67" i="79"/>
  <c r="AG66" i="79"/>
  <c r="AP66" i="79" s="1"/>
  <c r="AF66" i="79"/>
  <c r="AO66" i="79" s="1"/>
  <c r="AE66" i="79"/>
  <c r="AE66" i="40"/>
  <c r="AG66" i="40"/>
  <c r="AP66" i="40" s="1"/>
  <c r="AF66" i="40"/>
  <c r="AO66" i="40" s="1"/>
  <c r="AE68" i="38"/>
  <c r="W69" i="38"/>
  <c r="AG68" i="38"/>
  <c r="AP68" i="38" s="1"/>
  <c r="AF68" i="38"/>
  <c r="AO68" i="38" s="1"/>
  <c r="AG63" i="73"/>
  <c r="AP63" i="73" s="1"/>
  <c r="AF63" i="73"/>
  <c r="AO63" i="73" s="1"/>
  <c r="AE63" i="73"/>
  <c r="AF66" i="84"/>
  <c r="AO66" i="84" s="1"/>
  <c r="AE66" i="84"/>
  <c r="W67" i="84"/>
  <c r="AG66" i="84"/>
  <c r="AP66" i="84" s="1"/>
  <c r="AN66" i="26"/>
  <c r="AI66" i="26"/>
  <c r="AR68" i="96"/>
  <c r="AI68" i="42"/>
  <c r="AN68" i="42"/>
  <c r="AH68" i="48"/>
  <c r="AQ68" i="48" s="1"/>
  <c r="AG69" i="96"/>
  <c r="AP69" i="96" s="1"/>
  <c r="AP71" i="96" s="1"/>
  <c r="AF69" i="96"/>
  <c r="AO69" i="96" s="1"/>
  <c r="AO71" i="96" s="1"/>
  <c r="AE69" i="96"/>
  <c r="AI64" i="87"/>
  <c r="AN64" i="87"/>
  <c r="X68" i="92"/>
  <c r="Y68" i="92"/>
  <c r="AH64" i="33"/>
  <c r="AQ64" i="33" s="1"/>
  <c r="AR65" i="40"/>
  <c r="AI64" i="93"/>
  <c r="AN64" i="93"/>
  <c r="AH65" i="78"/>
  <c r="AQ65" i="78" s="1"/>
  <c r="X67" i="82"/>
  <c r="Y67" i="82"/>
  <c r="AI64" i="34"/>
  <c r="AN64" i="34"/>
  <c r="Y67" i="25"/>
  <c r="X67" i="25"/>
  <c r="AH63" i="73"/>
  <c r="AQ63" i="73" s="1"/>
  <c r="Z64" i="28"/>
  <c r="X64" i="28"/>
  <c r="Y64" i="28"/>
  <c r="AR63" i="35"/>
  <c r="AH64" i="35"/>
  <c r="AQ64" i="35" s="1"/>
  <c r="AH66" i="40"/>
  <c r="AQ66" i="40" s="1"/>
  <c r="AR64" i="43"/>
  <c r="X65" i="31"/>
  <c r="Y65" i="31"/>
  <c r="AR62" i="73"/>
  <c r="Z68" i="48"/>
  <c r="AR66" i="46"/>
  <c r="W66" i="45"/>
  <c r="AG65" i="45"/>
  <c r="AP65" i="45" s="1"/>
  <c r="AE65" i="45"/>
  <c r="AF65" i="45"/>
  <c r="AO65" i="45" s="1"/>
  <c r="W63" i="85"/>
  <c r="AG62" i="85"/>
  <c r="AP62" i="85" s="1"/>
  <c r="AF62" i="85"/>
  <c r="AO62" i="85" s="1"/>
  <c r="AE62" i="85"/>
  <c r="AH65" i="88"/>
  <c r="AQ65" i="88" s="1"/>
  <c r="AI65" i="44"/>
  <c r="AN65" i="44"/>
  <c r="AH66" i="47"/>
  <c r="AQ66" i="47" s="1"/>
  <c r="AH68" i="32"/>
  <c r="AQ68" i="32" s="1"/>
  <c r="AH65" i="91"/>
  <c r="AQ65" i="91" s="1"/>
  <c r="AH65" i="86"/>
  <c r="AQ65" i="86" s="1"/>
  <c r="AR65" i="84"/>
  <c r="Y66" i="77"/>
  <c r="X66" i="77"/>
  <c r="AR63" i="74"/>
  <c r="AR64" i="88"/>
  <c r="AR64" i="86"/>
  <c r="AR64" i="78"/>
  <c r="AH68" i="38"/>
  <c r="AQ68" i="38" s="1"/>
  <c r="X68" i="30"/>
  <c r="Y68" i="30"/>
  <c r="AN67" i="92"/>
  <c r="AI67" i="92"/>
  <c r="AN62" i="83"/>
  <c r="AI62" i="83"/>
  <c r="AG64" i="75"/>
  <c r="AP64" i="75" s="1"/>
  <c r="AF64" i="75"/>
  <c r="AO64" i="75" s="1"/>
  <c r="W65" i="75"/>
  <c r="AE64" i="75"/>
  <c r="AR64" i="94"/>
  <c r="AR67" i="38"/>
  <c r="Y65" i="81"/>
  <c r="X65" i="81"/>
  <c r="AR63" i="33"/>
  <c r="AN64" i="31"/>
  <c r="AI64" i="31"/>
  <c r="X67" i="26"/>
  <c r="Y67" i="26"/>
  <c r="AR67" i="32"/>
  <c r="Y69" i="42"/>
  <c r="X69" i="42"/>
  <c r="AH65" i="43"/>
  <c r="AQ65" i="43" s="1"/>
  <c r="X65" i="90"/>
  <c r="Y65" i="90"/>
  <c r="AE67" i="46"/>
  <c r="AG67" i="46"/>
  <c r="AP67" i="46" s="1"/>
  <c r="AF67" i="46"/>
  <c r="AO67" i="46" s="1"/>
  <c r="W68" i="46"/>
  <c r="AI65" i="95"/>
  <c r="AN65" i="95"/>
  <c r="X63" i="76"/>
  <c r="Z63" i="76" s="1"/>
  <c r="Y63" i="76"/>
  <c r="AR65" i="47"/>
  <c r="AE65" i="88"/>
  <c r="W66" i="88"/>
  <c r="AG65" i="88"/>
  <c r="AP65" i="88" s="1"/>
  <c r="AF65" i="88"/>
  <c r="AO65" i="88" s="1"/>
  <c r="W69" i="32"/>
  <c r="AG68" i="32"/>
  <c r="AP68" i="32" s="1"/>
  <c r="AF68" i="32"/>
  <c r="AO68" i="32" s="1"/>
  <c r="AE68" i="32"/>
  <c r="W66" i="86"/>
  <c r="AG65" i="86"/>
  <c r="AP65" i="86" s="1"/>
  <c r="AF65" i="86"/>
  <c r="AO65" i="86" s="1"/>
  <c r="AE65" i="86"/>
  <c r="Y64" i="89"/>
  <c r="X64" i="89"/>
  <c r="AH64" i="74"/>
  <c r="AQ64" i="74" s="1"/>
  <c r="AH64" i="75"/>
  <c r="AQ64" i="75" s="1"/>
  <c r="AR64" i="45"/>
  <c r="AR65" i="79"/>
  <c r="AI66" i="82"/>
  <c r="AN66" i="82"/>
  <c r="X65" i="34"/>
  <c r="Y65" i="34"/>
  <c r="AI66" i="25"/>
  <c r="AN66" i="25"/>
  <c r="AH67" i="46"/>
  <c r="AQ67" i="46" s="1"/>
  <c r="AE64" i="80"/>
  <c r="W65" i="80"/>
  <c r="AG64" i="80"/>
  <c r="AP64" i="80" s="1"/>
  <c r="AF64" i="80"/>
  <c r="AO64" i="80" s="1"/>
  <c r="AF63" i="37"/>
  <c r="AO63" i="37" s="1"/>
  <c r="AG63" i="37"/>
  <c r="AP63" i="37" s="1"/>
  <c r="AE63" i="37"/>
  <c r="W64" i="37"/>
  <c r="AI63" i="28"/>
  <c r="AN63" i="28"/>
  <c r="AR67" i="48"/>
  <c r="AN63" i="89"/>
  <c r="AI63" i="89"/>
  <c r="W67" i="27"/>
  <c r="AG66" i="27"/>
  <c r="AP66" i="27" s="1"/>
  <c r="AF66" i="27"/>
  <c r="AO66" i="27" s="1"/>
  <c r="AE66" i="27"/>
  <c r="AH64" i="36"/>
  <c r="AQ64" i="36" s="1"/>
  <c r="AH66" i="79"/>
  <c r="AQ66" i="79" s="1"/>
  <c r="AH66" i="84"/>
  <c r="AQ66" i="84" s="1"/>
  <c r="AR66" i="29"/>
  <c r="X65" i="87"/>
  <c r="Y65" i="87"/>
  <c r="W68" i="29"/>
  <c r="AG67" i="29"/>
  <c r="AP67" i="29" s="1"/>
  <c r="AF67" i="29"/>
  <c r="AO67" i="29" s="1"/>
  <c r="AE67" i="29"/>
  <c r="AN64" i="81"/>
  <c r="AI64" i="81"/>
  <c r="AF64" i="36"/>
  <c r="AO64" i="36" s="1"/>
  <c r="AE64" i="36"/>
  <c r="W65" i="36"/>
  <c r="AG64" i="36"/>
  <c r="AP64" i="36" s="1"/>
  <c r="W66" i="94"/>
  <c r="AG65" i="94"/>
  <c r="AP65" i="94" s="1"/>
  <c r="AF65" i="94"/>
  <c r="AO65" i="94" s="1"/>
  <c r="AE65" i="94"/>
  <c r="AE64" i="33"/>
  <c r="W65" i="33"/>
  <c r="AG64" i="33"/>
  <c r="AP64" i="33" s="1"/>
  <c r="AF64" i="33"/>
  <c r="AO64" i="33" s="1"/>
  <c r="W66" i="78"/>
  <c r="AG65" i="78"/>
  <c r="AP65" i="78" s="1"/>
  <c r="AF65" i="78"/>
  <c r="AO65" i="78" s="1"/>
  <c r="AE65" i="78"/>
  <c r="W67" i="47"/>
  <c r="AG66" i="47"/>
  <c r="AP66" i="47" s="1"/>
  <c r="AF66" i="47"/>
  <c r="AO66" i="47" s="1"/>
  <c r="AE66" i="47"/>
  <c r="W66" i="91"/>
  <c r="AG65" i="91"/>
  <c r="AP65" i="91" s="1"/>
  <c r="AF65" i="91"/>
  <c r="AO65" i="91" s="1"/>
  <c r="AE65" i="91"/>
  <c r="X66" i="95"/>
  <c r="Y66" i="95"/>
  <c r="Z66" i="95" s="1"/>
  <c r="W66" i="41"/>
  <c r="AG65" i="41"/>
  <c r="AP65" i="41" s="1"/>
  <c r="AF65" i="41"/>
  <c r="AO65" i="41" s="1"/>
  <c r="AE65" i="41"/>
  <c r="AN62" i="76"/>
  <c r="AI62" i="76"/>
  <c r="AR63" i="36"/>
  <c r="Y66" i="44"/>
  <c r="X66" i="44"/>
  <c r="X65" i="93"/>
  <c r="Y65" i="93"/>
  <c r="AH67" i="29"/>
  <c r="AQ67" i="29" s="1"/>
  <c r="AH65" i="45"/>
  <c r="AQ65" i="45" s="1"/>
  <c r="Z64" i="74"/>
  <c r="AN65" i="77"/>
  <c r="AI65" i="77"/>
  <c r="AE66" i="39"/>
  <c r="W67" i="39"/>
  <c r="AG66" i="39"/>
  <c r="AP66" i="39" s="1"/>
  <c r="AF66" i="39"/>
  <c r="AO66" i="39" s="1"/>
  <c r="AR64" i="91"/>
  <c r="AH65" i="94"/>
  <c r="AQ65" i="94" s="1"/>
  <c r="AH69" i="96"/>
  <c r="AQ69" i="96" s="1"/>
  <c r="AQ71" i="96" s="1"/>
  <c r="AZ3" i="96"/>
  <c r="AX6" i="96" s="1"/>
  <c r="S6" i="96" s="1"/>
  <c r="AC6" i="96" s="1"/>
  <c r="AB7" i="96" s="1"/>
  <c r="AX52" i="96"/>
  <c r="S52" i="96" s="1"/>
  <c r="AC52" i="96" s="1"/>
  <c r="AB53" i="96" s="1"/>
  <c r="AX53" i="96"/>
  <c r="S53" i="96" s="1"/>
  <c r="AC53" i="96" s="1"/>
  <c r="AB54" i="96" s="1"/>
  <c r="AX59" i="96"/>
  <c r="S59" i="96" s="1"/>
  <c r="AC59" i="96" s="1"/>
  <c r="AB60" i="96" s="1"/>
  <c r="AX62" i="96"/>
  <c r="S62" i="96" s="1"/>
  <c r="AC62" i="96" s="1"/>
  <c r="AB63" i="96" s="1"/>
  <c r="AX63" i="96"/>
  <c r="S63" i="96" s="1"/>
  <c r="AC63" i="96" s="1"/>
  <c r="AB64" i="96" s="1"/>
  <c r="AX66" i="96"/>
  <c r="S66" i="96" s="1"/>
  <c r="AC66" i="96" s="1"/>
  <c r="AB67" i="96" s="1"/>
  <c r="AX65" i="96"/>
  <c r="S65" i="96" s="1"/>
  <c r="AC65" i="96" s="1"/>
  <c r="AB66" i="96" s="1"/>
  <c r="AR63" i="75"/>
  <c r="Z65" i="43"/>
  <c r="AN64" i="90"/>
  <c r="AI64" i="90"/>
  <c r="AN67" i="30"/>
  <c r="AI67" i="30"/>
  <c r="Y63" i="83"/>
  <c r="X63" i="83"/>
  <c r="AX45" i="96" l="1"/>
  <c r="S45" i="96" s="1"/>
  <c r="AC45" i="96" s="1"/>
  <c r="AB46" i="96" s="1"/>
  <c r="AX29" i="96"/>
  <c r="S29" i="96" s="1"/>
  <c r="AC29" i="96" s="1"/>
  <c r="AB30" i="96" s="1"/>
  <c r="AX43" i="96"/>
  <c r="S43" i="96" s="1"/>
  <c r="AC43" i="96" s="1"/>
  <c r="AB44" i="96" s="1"/>
  <c r="AX28" i="96"/>
  <c r="S28" i="96" s="1"/>
  <c r="AC28" i="96" s="1"/>
  <c r="AB29" i="96" s="1"/>
  <c r="AX64" i="96"/>
  <c r="S64" i="96" s="1"/>
  <c r="AC64" i="96" s="1"/>
  <c r="AB65" i="96" s="1"/>
  <c r="AX39" i="96"/>
  <c r="S39" i="96" s="1"/>
  <c r="AC39" i="96" s="1"/>
  <c r="AB40" i="96" s="1"/>
  <c r="AX40" i="96"/>
  <c r="S40" i="96" s="1"/>
  <c r="AC40" i="96" s="1"/>
  <c r="AB41" i="96" s="1"/>
  <c r="AX50" i="96"/>
  <c r="S50" i="96" s="1"/>
  <c r="AC50" i="96" s="1"/>
  <c r="AB51" i="96" s="1"/>
  <c r="AX67" i="96"/>
  <c r="S67" i="96" s="1"/>
  <c r="AC67" i="96" s="1"/>
  <c r="AB68" i="96" s="1"/>
  <c r="AX57" i="96"/>
  <c r="S57" i="96" s="1"/>
  <c r="AC57" i="96" s="1"/>
  <c r="AB58" i="96" s="1"/>
  <c r="AX47" i="96"/>
  <c r="S47" i="96" s="1"/>
  <c r="AC47" i="96" s="1"/>
  <c r="AB48" i="96" s="1"/>
  <c r="AX36" i="96"/>
  <c r="S36" i="96" s="1"/>
  <c r="AC36" i="96" s="1"/>
  <c r="AB37" i="96" s="1"/>
  <c r="AX51" i="96"/>
  <c r="S51" i="96" s="1"/>
  <c r="AC51" i="96" s="1"/>
  <c r="AB52" i="96" s="1"/>
  <c r="AX58" i="96"/>
  <c r="S58" i="96" s="1"/>
  <c r="AC58" i="96" s="1"/>
  <c r="AB59" i="96" s="1"/>
  <c r="AX68" i="96"/>
  <c r="S68" i="96" s="1"/>
  <c r="AC68" i="96" s="1"/>
  <c r="AB69" i="96" s="1"/>
  <c r="AX56" i="96"/>
  <c r="S56" i="96" s="1"/>
  <c r="AC56" i="96" s="1"/>
  <c r="AB57" i="96" s="1"/>
  <c r="AX46" i="96"/>
  <c r="S46" i="96" s="1"/>
  <c r="AC46" i="96" s="1"/>
  <c r="AB47" i="96" s="1"/>
  <c r="AX30" i="96"/>
  <c r="S30" i="96" s="1"/>
  <c r="AC30" i="96" s="1"/>
  <c r="AB31" i="96" s="1"/>
  <c r="Z65" i="31"/>
  <c r="AX21" i="96"/>
  <c r="S21" i="96" s="1"/>
  <c r="AC21" i="96" s="1"/>
  <c r="AB22" i="96" s="1"/>
  <c r="AX15" i="96"/>
  <c r="S15" i="96" s="1"/>
  <c r="AC15" i="96" s="1"/>
  <c r="AB16" i="96" s="1"/>
  <c r="Z68" i="92"/>
  <c r="AX35" i="96"/>
  <c r="S35" i="96" s="1"/>
  <c r="AC35" i="96" s="1"/>
  <c r="AB36" i="96" s="1"/>
  <c r="AX27" i="96"/>
  <c r="S27" i="96" s="1"/>
  <c r="AC27" i="96" s="1"/>
  <c r="AB28" i="96" s="1"/>
  <c r="AX61" i="96"/>
  <c r="S61" i="96" s="1"/>
  <c r="AC61" i="96" s="1"/>
  <c r="AB62" i="96" s="1"/>
  <c r="AX55" i="96"/>
  <c r="S55" i="96" s="1"/>
  <c r="AC55" i="96" s="1"/>
  <c r="AB56" i="96" s="1"/>
  <c r="AX49" i="96"/>
  <c r="S49" i="96" s="1"/>
  <c r="AC49" i="96" s="1"/>
  <c r="AB50" i="96" s="1"/>
  <c r="AX42" i="96"/>
  <c r="S42" i="96" s="1"/>
  <c r="AC42" i="96" s="1"/>
  <c r="AB43" i="96" s="1"/>
  <c r="AX34" i="96"/>
  <c r="S34" i="96" s="1"/>
  <c r="AC34" i="96" s="1"/>
  <c r="AB35" i="96" s="1"/>
  <c r="AX24" i="96"/>
  <c r="S24" i="96" s="1"/>
  <c r="AC24" i="96" s="1"/>
  <c r="AB25" i="96" s="1"/>
  <c r="AX60" i="96"/>
  <c r="S60" i="96" s="1"/>
  <c r="AC60" i="96" s="1"/>
  <c r="AB61" i="96" s="1"/>
  <c r="AX54" i="96"/>
  <c r="S54" i="96" s="1"/>
  <c r="AC54" i="96" s="1"/>
  <c r="AB55" i="96" s="1"/>
  <c r="AX48" i="96"/>
  <c r="S48" i="96" s="1"/>
  <c r="AC48" i="96" s="1"/>
  <c r="AB49" i="96" s="1"/>
  <c r="AX41" i="96"/>
  <c r="S41" i="96" s="1"/>
  <c r="AC41" i="96" s="1"/>
  <c r="AB42" i="96" s="1"/>
  <c r="AX33" i="96"/>
  <c r="S33" i="96" s="1"/>
  <c r="AC33" i="96" s="1"/>
  <c r="AB34" i="96" s="1"/>
  <c r="AX23" i="96"/>
  <c r="S23" i="96" s="1"/>
  <c r="AC23" i="96" s="1"/>
  <c r="AB24" i="96" s="1"/>
  <c r="AG64" i="35"/>
  <c r="AP64" i="35" s="1"/>
  <c r="AX14" i="96"/>
  <c r="S14" i="96" s="1"/>
  <c r="AC14" i="96" s="1"/>
  <c r="AB15" i="96" s="1"/>
  <c r="Z65" i="34"/>
  <c r="Z67" i="26"/>
  <c r="Z65" i="81"/>
  <c r="W65" i="35"/>
  <c r="AX20" i="96"/>
  <c r="S20" i="96" s="1"/>
  <c r="AC20" i="96" s="1"/>
  <c r="AB21" i="96" s="1"/>
  <c r="AE64" i="35"/>
  <c r="Z63" i="83"/>
  <c r="AX44" i="96"/>
  <c r="S44" i="96" s="1"/>
  <c r="AC44" i="96" s="1"/>
  <c r="AB45" i="96" s="1"/>
  <c r="AX38" i="96"/>
  <c r="S38" i="96" s="1"/>
  <c r="AC38" i="96" s="1"/>
  <c r="AB39" i="96" s="1"/>
  <c r="AX32" i="96"/>
  <c r="S32" i="96" s="1"/>
  <c r="AC32" i="96" s="1"/>
  <c r="AB33" i="96" s="1"/>
  <c r="AX26" i="96"/>
  <c r="S26" i="96" s="1"/>
  <c r="AC26" i="96" s="1"/>
  <c r="AB27" i="96" s="1"/>
  <c r="AX19" i="96"/>
  <c r="S19" i="96" s="1"/>
  <c r="AC19" i="96" s="1"/>
  <c r="AB20" i="96" s="1"/>
  <c r="Z69" i="42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8" i="96"/>
  <c r="S18" i="96" s="1"/>
  <c r="AC18" i="96" s="1"/>
  <c r="AB19" i="96" s="1"/>
  <c r="AX8" i="96"/>
  <c r="S8" i="96" s="1"/>
  <c r="AC8" i="96" s="1"/>
  <c r="AB9" i="96" s="1"/>
  <c r="AX5" i="96"/>
  <c r="S5" i="96" s="1"/>
  <c r="AC5" i="96" s="1"/>
  <c r="AB6" i="96" s="1"/>
  <c r="AX3" i="96"/>
  <c r="S3" i="96" s="1"/>
  <c r="AC3" i="96" s="1"/>
  <c r="AX13" i="96"/>
  <c r="S13" i="96" s="1"/>
  <c r="AC13" i="96" s="1"/>
  <c r="AB14" i="96" s="1"/>
  <c r="AX11" i="96"/>
  <c r="S11" i="96" s="1"/>
  <c r="AC11" i="96" s="1"/>
  <c r="AB12" i="96" s="1"/>
  <c r="AX17" i="96"/>
  <c r="S17" i="96" s="1"/>
  <c r="AC17" i="96" s="1"/>
  <c r="AB18" i="96" s="1"/>
  <c r="AX10" i="96"/>
  <c r="S10" i="96" s="1"/>
  <c r="AC10" i="96" s="1"/>
  <c r="AB11" i="96" s="1"/>
  <c r="AK11" i="96" s="1"/>
  <c r="AT11" i="96" s="1"/>
  <c r="AX4" i="96"/>
  <c r="S4" i="96" s="1"/>
  <c r="AC4" i="96" s="1"/>
  <c r="AB5" i="96" s="1"/>
  <c r="AX22" i="96"/>
  <c r="S22" i="96" s="1"/>
  <c r="AC22" i="96" s="1"/>
  <c r="AB23" i="96" s="1"/>
  <c r="AK23" i="96" s="1"/>
  <c r="AT23" i="96" s="1"/>
  <c r="AX16" i="96"/>
  <c r="S16" i="96" s="1"/>
  <c r="AC16" i="96" s="1"/>
  <c r="AB17" i="96" s="1"/>
  <c r="AK17" i="96" s="1"/>
  <c r="AT17" i="96" s="1"/>
  <c r="AX9" i="96"/>
  <c r="S9" i="96" s="1"/>
  <c r="AC9" i="96" s="1"/>
  <c r="AB10" i="96" s="1"/>
  <c r="Z65" i="93"/>
  <c r="AF65" i="93" s="1"/>
  <c r="AO65" i="93" s="1"/>
  <c r="AE63" i="83"/>
  <c r="W64" i="83"/>
  <c r="AG63" i="83"/>
  <c r="AP63" i="83" s="1"/>
  <c r="AF63" i="83"/>
  <c r="AO63" i="83" s="1"/>
  <c r="AF67" i="26"/>
  <c r="AO67" i="26" s="1"/>
  <c r="AE67" i="26"/>
  <c r="W68" i="26"/>
  <c r="AG67" i="26"/>
  <c r="AP67" i="26" s="1"/>
  <c r="W67" i="95"/>
  <c r="AE66" i="95"/>
  <c r="AG66" i="95"/>
  <c r="AP66" i="95" s="1"/>
  <c r="AF66" i="95"/>
  <c r="AO66" i="95" s="1"/>
  <c r="AE65" i="31"/>
  <c r="W66" i="31"/>
  <c r="AG65" i="31"/>
  <c r="AP65" i="31" s="1"/>
  <c r="AF65" i="31"/>
  <c r="AO65" i="31" s="1"/>
  <c r="AK7" i="96"/>
  <c r="AT7" i="96" s="1"/>
  <c r="AJ60" i="96"/>
  <c r="AK60" i="96"/>
  <c r="AT60" i="96" s="1"/>
  <c r="AJ30" i="96"/>
  <c r="AK30" i="96"/>
  <c r="AT30" i="96" s="1"/>
  <c r="AR64" i="81"/>
  <c r="Y67" i="27"/>
  <c r="X67" i="27"/>
  <c r="AI65" i="88"/>
  <c r="AN65" i="88"/>
  <c r="AH66" i="77"/>
  <c r="AQ66" i="77" s="1"/>
  <c r="X63" i="85"/>
  <c r="Y63" i="85"/>
  <c r="W65" i="28"/>
  <c r="AG64" i="28"/>
  <c r="AP64" i="28" s="1"/>
  <c r="AF64" i="28"/>
  <c r="AO64" i="28" s="1"/>
  <c r="AE64" i="28"/>
  <c r="AH67" i="25"/>
  <c r="AQ67" i="25" s="1"/>
  <c r="AH67" i="82"/>
  <c r="AQ67" i="82" s="1"/>
  <c r="AF68" i="92"/>
  <c r="AO68" i="92" s="1"/>
  <c r="AE68" i="92"/>
  <c r="W69" i="92"/>
  <c r="AG68" i="92"/>
  <c r="AP68" i="92" s="1"/>
  <c r="AN63" i="73"/>
  <c r="AI63" i="73"/>
  <c r="X69" i="38"/>
  <c r="Y69" i="38"/>
  <c r="AJ69" i="96"/>
  <c r="AS69" i="96" s="1"/>
  <c r="AK69" i="96"/>
  <c r="AT69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J17" i="96"/>
  <c r="AJ11" i="96"/>
  <c r="W65" i="74"/>
  <c r="AG64" i="74"/>
  <c r="AP64" i="74" s="1"/>
  <c r="AF64" i="74"/>
  <c r="AO64" i="74" s="1"/>
  <c r="AE64" i="74"/>
  <c r="AH65" i="93"/>
  <c r="AQ65" i="93" s="1"/>
  <c r="AN65" i="91"/>
  <c r="AI65" i="91"/>
  <c r="X66" i="78"/>
  <c r="Y66" i="78"/>
  <c r="Z66" i="78" s="1"/>
  <c r="AI64" i="33"/>
  <c r="AN64" i="33"/>
  <c r="AR63" i="28"/>
  <c r="AN67" i="46"/>
  <c r="AI67" i="46"/>
  <c r="Z67" i="82"/>
  <c r="AR68" i="42"/>
  <c r="X67" i="84"/>
  <c r="Y67" i="84"/>
  <c r="AI66" i="40"/>
  <c r="AN66" i="40"/>
  <c r="AJ42" i="96"/>
  <c r="AK42" i="96"/>
  <c r="AT42" i="96" s="1"/>
  <c r="AJ6" i="96"/>
  <c r="AK6" i="96"/>
  <c r="AT6" i="96" s="1"/>
  <c r="AR67" i="30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B4" i="96"/>
  <c r="AJ3" i="96"/>
  <c r="X67" i="39"/>
  <c r="Y67" i="39"/>
  <c r="AR62" i="76"/>
  <c r="X66" i="41"/>
  <c r="Y66" i="41"/>
  <c r="X67" i="47"/>
  <c r="Y67" i="47"/>
  <c r="X65" i="36"/>
  <c r="Y65" i="36"/>
  <c r="AI67" i="29"/>
  <c r="AN67" i="29"/>
  <c r="AH65" i="87"/>
  <c r="AQ65" i="87" s="1"/>
  <c r="AR63" i="89"/>
  <c r="AH65" i="34"/>
  <c r="AQ65" i="34" s="1"/>
  <c r="AH64" i="89"/>
  <c r="AQ64" i="89" s="1"/>
  <c r="X66" i="86"/>
  <c r="Y66" i="86"/>
  <c r="X69" i="32"/>
  <c r="Y69" i="32"/>
  <c r="AR65" i="95"/>
  <c r="Z66" i="77"/>
  <c r="AR65" i="44"/>
  <c r="AE68" i="48"/>
  <c r="W69" i="48"/>
  <c r="AG68" i="48"/>
  <c r="AP68" i="48" s="1"/>
  <c r="AF68" i="48"/>
  <c r="AO68" i="48" s="1"/>
  <c r="Z67" i="25"/>
  <c r="AR64" i="93"/>
  <c r="AR64" i="87"/>
  <c r="AI68" i="38"/>
  <c r="AN68" i="38"/>
  <c r="AN66" i="79"/>
  <c r="AI66" i="79"/>
  <c r="AJ48" i="96"/>
  <c r="AK48" i="96"/>
  <c r="AT48" i="96" s="1"/>
  <c r="AJ24" i="96"/>
  <c r="AK24" i="96"/>
  <c r="AT24" i="96" s="1"/>
  <c r="AJ57" i="96"/>
  <c r="AK57" i="96"/>
  <c r="AT57" i="96" s="1"/>
  <c r="AJ27" i="96"/>
  <c r="AK27" i="96"/>
  <c r="AT27" i="96" s="1"/>
  <c r="AJ15" i="96"/>
  <c r="AK15" i="96"/>
  <c r="AT15" i="96" s="1"/>
  <c r="AJ5" i="96"/>
  <c r="AK5" i="96"/>
  <c r="AT5" i="96" s="1"/>
  <c r="AH66" i="44"/>
  <c r="AQ66" i="44" s="1"/>
  <c r="AN65" i="94"/>
  <c r="AI65" i="94"/>
  <c r="Z65" i="87"/>
  <c r="AI66" i="27"/>
  <c r="AN66" i="27"/>
  <c r="X64" i="37"/>
  <c r="Y64" i="37"/>
  <c r="W66" i="34"/>
  <c r="AG65" i="34"/>
  <c r="AP65" i="34" s="1"/>
  <c r="AF65" i="34"/>
  <c r="AO65" i="34" s="1"/>
  <c r="AE65" i="34"/>
  <c r="X68" i="46"/>
  <c r="Y68" i="46"/>
  <c r="AH65" i="90"/>
  <c r="AQ65" i="90" s="1"/>
  <c r="AH68" i="30"/>
  <c r="AQ68" i="30" s="1"/>
  <c r="AN62" i="85"/>
  <c r="AI62" i="85"/>
  <c r="AN65" i="45"/>
  <c r="AI65" i="45"/>
  <c r="AN66" i="84"/>
  <c r="AI66" i="84"/>
  <c r="Y64" i="73"/>
  <c r="X64" i="73"/>
  <c r="X65" i="35"/>
  <c r="Y65" i="35"/>
  <c r="W66" i="43"/>
  <c r="AG65" i="43"/>
  <c r="AP65" i="43" s="1"/>
  <c r="AF65" i="43"/>
  <c r="AO65" i="43" s="1"/>
  <c r="AE65" i="43"/>
  <c r="AJ54" i="96"/>
  <c r="AK54" i="96"/>
  <c r="AT54" i="96" s="1"/>
  <c r="AJ18" i="96"/>
  <c r="AK18" i="96"/>
  <c r="AT18" i="96" s="1"/>
  <c r="AE63" i="76"/>
  <c r="W64" i="76"/>
  <c r="AG63" i="76"/>
  <c r="AP63" i="76" s="1"/>
  <c r="AF63" i="76"/>
  <c r="AO63" i="76" s="1"/>
  <c r="AF69" i="42"/>
  <c r="AO69" i="42" s="1"/>
  <c r="W70" i="42"/>
  <c r="AG69" i="42"/>
  <c r="AP69" i="42" s="1"/>
  <c r="AE69" i="42"/>
  <c r="AR64" i="31"/>
  <c r="Y65" i="75"/>
  <c r="X65" i="75"/>
  <c r="AJ66" i="96"/>
  <c r="AK66" i="96"/>
  <c r="AT66" i="96" s="1"/>
  <c r="AJ51" i="96"/>
  <c r="AK51" i="96"/>
  <c r="AT51" i="96" s="1"/>
  <c r="AJ39" i="96"/>
  <c r="AK39" i="96"/>
  <c r="AT39" i="96" s="1"/>
  <c r="AJ21" i="96"/>
  <c r="AK21" i="96"/>
  <c r="AT21" i="96" s="1"/>
  <c r="AR64" i="90"/>
  <c r="AJ62" i="96"/>
  <c r="AK62" i="96"/>
  <c r="AT62" i="96" s="1"/>
  <c r="AJ50" i="96"/>
  <c r="AK50" i="96"/>
  <c r="AT50" i="96" s="1"/>
  <c r="AJ38" i="96"/>
  <c r="AK38" i="96"/>
  <c r="AT38" i="96" s="1"/>
  <c r="AJ26" i="96"/>
  <c r="AK26" i="96"/>
  <c r="AT26" i="96" s="1"/>
  <c r="AJ20" i="96"/>
  <c r="AK20" i="96"/>
  <c r="AT20" i="96" s="1"/>
  <c r="AJ14" i="96"/>
  <c r="AK14" i="96"/>
  <c r="AT14" i="96" s="1"/>
  <c r="AX7" i="96"/>
  <c r="S7" i="96" s="1"/>
  <c r="AC7" i="96" s="1"/>
  <c r="AB8" i="96" s="1"/>
  <c r="AI66" i="39"/>
  <c r="AN66" i="39"/>
  <c r="AH66" i="95"/>
  <c r="AQ66" i="95" s="1"/>
  <c r="Y66" i="91"/>
  <c r="X66" i="91"/>
  <c r="AI65" i="78"/>
  <c r="AN65" i="78"/>
  <c r="AI64" i="36"/>
  <c r="AN64" i="36"/>
  <c r="AI63" i="37"/>
  <c r="AN63" i="37"/>
  <c r="X65" i="80"/>
  <c r="Y65" i="80"/>
  <c r="Z64" i="89"/>
  <c r="Z65" i="90"/>
  <c r="AH69" i="42"/>
  <c r="AQ69" i="42" s="1"/>
  <c r="AH67" i="26"/>
  <c r="AQ67" i="26" s="1"/>
  <c r="AH65" i="81"/>
  <c r="AQ65" i="81" s="1"/>
  <c r="AR62" i="83"/>
  <c r="Z68" i="30"/>
  <c r="AR64" i="34"/>
  <c r="AI69" i="96"/>
  <c r="AN69" i="96"/>
  <c r="AN71" i="96" s="1"/>
  <c r="AR66" i="26"/>
  <c r="AJ68" i="96"/>
  <c r="AK68" i="96"/>
  <c r="AT68" i="96" s="1"/>
  <c r="AJ36" i="96"/>
  <c r="AK36" i="96"/>
  <c r="AT36" i="96" s="1"/>
  <c r="AK12" i="96"/>
  <c r="AT12" i="96" s="1"/>
  <c r="X66" i="94"/>
  <c r="Y66" i="94"/>
  <c r="AR66" i="25"/>
  <c r="AF65" i="81"/>
  <c r="AO65" i="81" s="1"/>
  <c r="AE65" i="81"/>
  <c r="W66" i="81"/>
  <c r="AG65" i="81"/>
  <c r="AP65" i="81" s="1"/>
  <c r="AR67" i="92"/>
  <c r="AH65" i="31"/>
  <c r="AQ65" i="31" s="1"/>
  <c r="AJ63" i="96"/>
  <c r="AK63" i="96"/>
  <c r="AT63" i="96" s="1"/>
  <c r="AJ45" i="96"/>
  <c r="AK45" i="96"/>
  <c r="AT45" i="96" s="1"/>
  <c r="AJ33" i="96"/>
  <c r="AK33" i="96"/>
  <c r="AT33" i="96" s="1"/>
  <c r="AJ9" i="96"/>
  <c r="AK9" i="96"/>
  <c r="AT9" i="96" s="1"/>
  <c r="AJ67" i="96"/>
  <c r="AK67" i="96"/>
  <c r="AT67" i="96" s="1"/>
  <c r="AJ56" i="96"/>
  <c r="AK56" i="96"/>
  <c r="AT56" i="96" s="1"/>
  <c r="AJ44" i="96"/>
  <c r="AK44" i="96"/>
  <c r="AT44" i="96" s="1"/>
  <c r="AJ32" i="96"/>
  <c r="AK32" i="96"/>
  <c r="AT32" i="96" s="1"/>
  <c r="AH63" i="83"/>
  <c r="AQ63" i="83" s="1"/>
  <c r="AJ65" i="96"/>
  <c r="AK65" i="96"/>
  <c r="AT65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X12" i="96"/>
  <c r="S12" i="96" s="1"/>
  <c r="AC12" i="96" s="1"/>
  <c r="AB13" i="96" s="1"/>
  <c r="AR65" i="77"/>
  <c r="Z66" i="44"/>
  <c r="AN65" i="41"/>
  <c r="AI65" i="41"/>
  <c r="AI66" i="47"/>
  <c r="AN66" i="47"/>
  <c r="X65" i="33"/>
  <c r="Y65" i="33"/>
  <c r="Y68" i="29"/>
  <c r="X68" i="29"/>
  <c r="Z68" i="29" s="1"/>
  <c r="AN64" i="80"/>
  <c r="AI64" i="80"/>
  <c r="AR66" i="82"/>
  <c r="AI65" i="86"/>
  <c r="AN65" i="86"/>
  <c r="AN68" i="32"/>
  <c r="AI68" i="32"/>
  <c r="X66" i="88"/>
  <c r="Y66" i="88"/>
  <c r="AH63" i="76"/>
  <c r="AQ63" i="76" s="1"/>
  <c r="AI64" i="75"/>
  <c r="AN64" i="75"/>
  <c r="X66" i="45"/>
  <c r="Y66" i="45"/>
  <c r="AH64" i="28"/>
  <c r="AQ64" i="28" s="1"/>
  <c r="AH68" i="92"/>
  <c r="AQ68" i="92" s="1"/>
  <c r="Y67" i="40"/>
  <c r="X67" i="40"/>
  <c r="AI64" i="35"/>
  <c r="AN64" i="35"/>
  <c r="Y67" i="79"/>
  <c r="X67" i="79"/>
  <c r="Z65" i="35" l="1"/>
  <c r="Z64" i="37"/>
  <c r="Z66" i="86"/>
  <c r="Z67" i="39"/>
  <c r="AG67" i="39" s="1"/>
  <c r="AP67" i="39" s="1"/>
  <c r="Z69" i="32"/>
  <c r="AF69" i="32" s="1"/>
  <c r="AO69" i="32" s="1"/>
  <c r="AO71" i="32" s="1"/>
  <c r="Z67" i="84"/>
  <c r="Z66" i="94"/>
  <c r="Z69" i="38"/>
  <c r="W70" i="38" s="1"/>
  <c r="Z66" i="88"/>
  <c r="W66" i="93"/>
  <c r="AE65" i="93"/>
  <c r="AG65" i="93"/>
  <c r="AP65" i="93" s="1"/>
  <c r="Z67" i="79"/>
  <c r="AF67" i="79" s="1"/>
  <c r="AO67" i="79" s="1"/>
  <c r="Z65" i="75"/>
  <c r="AF65" i="75" s="1"/>
  <c r="AO65" i="75" s="1"/>
  <c r="Z64" i="73"/>
  <c r="AG64" i="73" s="1"/>
  <c r="AP64" i="73" s="1"/>
  <c r="Z67" i="40"/>
  <c r="AF67" i="40" s="1"/>
  <c r="AO67" i="40" s="1"/>
  <c r="AF69" i="38"/>
  <c r="AO69" i="38" s="1"/>
  <c r="AE69" i="38"/>
  <c r="AG67" i="79"/>
  <c r="AP67" i="79" s="1"/>
  <c r="AE69" i="32"/>
  <c r="AX69" i="32"/>
  <c r="S69" i="32" s="1"/>
  <c r="AC69" i="32" s="1"/>
  <c r="AG69" i="32"/>
  <c r="AP69" i="32" s="1"/>
  <c r="AP71" i="32" s="1"/>
  <c r="W68" i="39"/>
  <c r="AE67" i="39"/>
  <c r="AE64" i="73"/>
  <c r="W65" i="73"/>
  <c r="AS19" i="96"/>
  <c r="AL19" i="96"/>
  <c r="AU19" i="96" s="1"/>
  <c r="AS55" i="96"/>
  <c r="AL55" i="96"/>
  <c r="AU55" i="96" s="1"/>
  <c r="AI65" i="81"/>
  <c r="AN65" i="81"/>
  <c r="AS68" i="96"/>
  <c r="AL68" i="96"/>
  <c r="AU68" i="96" s="1"/>
  <c r="AS51" i="96"/>
  <c r="AL51" i="96"/>
  <c r="AU51" i="96" s="1"/>
  <c r="AI64" i="74"/>
  <c r="AN64" i="74"/>
  <c r="AS11" i="96"/>
  <c r="AL11" i="96"/>
  <c r="AU11" i="96" s="1"/>
  <c r="AS29" i="96"/>
  <c r="AL29" i="96"/>
  <c r="AU29" i="96" s="1"/>
  <c r="AH67" i="27"/>
  <c r="AQ67" i="27" s="1"/>
  <c r="AS30" i="96"/>
  <c r="AL30" i="96"/>
  <c r="AU30" i="96" s="1"/>
  <c r="AI67" i="26"/>
  <c r="AN67" i="26"/>
  <c r="AH66" i="45"/>
  <c r="AQ66" i="45" s="1"/>
  <c r="AR68" i="32"/>
  <c r="AR64" i="80"/>
  <c r="AH65" i="33"/>
  <c r="AQ65" i="33" s="1"/>
  <c r="AG66" i="44"/>
  <c r="AP66" i="44" s="1"/>
  <c r="AF66" i="44"/>
  <c r="AO66" i="44" s="1"/>
  <c r="AE66" i="44"/>
  <c r="W67" i="44"/>
  <c r="AS44" i="96"/>
  <c r="AL44" i="96"/>
  <c r="AU44" i="96" s="1"/>
  <c r="AS9" i="96"/>
  <c r="AL9" i="96"/>
  <c r="AU9" i="96" s="1"/>
  <c r="AS63" i="96"/>
  <c r="AL63" i="96"/>
  <c r="AU63" i="96" s="1"/>
  <c r="AF68" i="30"/>
  <c r="AO68" i="30" s="1"/>
  <c r="AE68" i="30"/>
  <c r="W69" i="30"/>
  <c r="AG68" i="30"/>
  <c r="AP68" i="30" s="1"/>
  <c r="AF65" i="90"/>
  <c r="AO65" i="90" s="1"/>
  <c r="AE65" i="90"/>
  <c r="W66" i="90"/>
  <c r="AG65" i="90"/>
  <c r="AP65" i="90" s="1"/>
  <c r="AR63" i="37"/>
  <c r="AS18" i="96"/>
  <c r="AL18" i="96"/>
  <c r="AU18" i="96" s="1"/>
  <c r="X66" i="43"/>
  <c r="Y66" i="43"/>
  <c r="AR62" i="85"/>
  <c r="AR66" i="27"/>
  <c r="AS15" i="96"/>
  <c r="AL15" i="96"/>
  <c r="AU15" i="96" s="1"/>
  <c r="AS24" i="96"/>
  <c r="AL24" i="96"/>
  <c r="AU24" i="96" s="1"/>
  <c r="AR68" i="38"/>
  <c r="AH65" i="36"/>
  <c r="AQ65" i="36" s="1"/>
  <c r="AH66" i="41"/>
  <c r="AQ66" i="41" s="1"/>
  <c r="AS16" i="96"/>
  <c r="AL16" i="96"/>
  <c r="AU16" i="96" s="1"/>
  <c r="AS34" i="96"/>
  <c r="AL34" i="96"/>
  <c r="AU34" i="96" s="1"/>
  <c r="AS52" i="96"/>
  <c r="AL52" i="96"/>
  <c r="AU52" i="96" s="1"/>
  <c r="AR66" i="40"/>
  <c r="W68" i="82"/>
  <c r="AG67" i="82"/>
  <c r="AP67" i="82" s="1"/>
  <c r="AF67" i="82"/>
  <c r="AO67" i="82" s="1"/>
  <c r="AE67" i="82"/>
  <c r="AR64" i="33"/>
  <c r="Y69" i="92"/>
  <c r="X69" i="92"/>
  <c r="Z69" i="92" s="1"/>
  <c r="X65" i="28"/>
  <c r="Y65" i="28"/>
  <c r="X66" i="31"/>
  <c r="Y66" i="31"/>
  <c r="X67" i="95"/>
  <c r="Y67" i="95"/>
  <c r="X66" i="93"/>
  <c r="Y66" i="93"/>
  <c r="AH66" i="91"/>
  <c r="AQ66" i="91" s="1"/>
  <c r="AE67" i="25"/>
  <c r="W68" i="25"/>
  <c r="AG67" i="25"/>
  <c r="AP67" i="25" s="1"/>
  <c r="AF67" i="25"/>
  <c r="AO67" i="25" s="1"/>
  <c r="AH69" i="32"/>
  <c r="AQ69" i="32" s="1"/>
  <c r="AQ71" i="32" s="1"/>
  <c r="AZ3" i="32"/>
  <c r="AX5" i="32" s="1"/>
  <c r="S5" i="32" s="1"/>
  <c r="AC5" i="32" s="1"/>
  <c r="AB6" i="32" s="1"/>
  <c r="AX14" i="32"/>
  <c r="S14" i="32" s="1"/>
  <c r="AC14" i="32" s="1"/>
  <c r="AB15" i="32" s="1"/>
  <c r="AX16" i="32"/>
  <c r="S16" i="32" s="1"/>
  <c r="AC16" i="32" s="1"/>
  <c r="AB17" i="32" s="1"/>
  <c r="AX17" i="32"/>
  <c r="S17" i="32" s="1"/>
  <c r="AC17" i="32" s="1"/>
  <c r="AB18" i="32" s="1"/>
  <c r="AX18" i="32"/>
  <c r="S18" i="32" s="1"/>
  <c r="AC18" i="32" s="1"/>
  <c r="AB19" i="32" s="1"/>
  <c r="AX21" i="32"/>
  <c r="S21" i="32" s="1"/>
  <c r="AC21" i="32" s="1"/>
  <c r="AB22" i="32" s="1"/>
  <c r="AX22" i="32"/>
  <c r="S22" i="32" s="1"/>
  <c r="AC22" i="32" s="1"/>
  <c r="AB23" i="32" s="1"/>
  <c r="AX23" i="32"/>
  <c r="S23" i="32" s="1"/>
  <c r="AC23" i="32" s="1"/>
  <c r="AB24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6" i="32"/>
  <c r="S66" i="32" s="1"/>
  <c r="AC66" i="32" s="1"/>
  <c r="AB67" i="32" s="1"/>
  <c r="AX65" i="32"/>
  <c r="S65" i="32" s="1"/>
  <c r="AC65" i="32" s="1"/>
  <c r="AB66" i="32" s="1"/>
  <c r="AX68" i="32"/>
  <c r="S68" i="32" s="1"/>
  <c r="AC68" i="32" s="1"/>
  <c r="AB69" i="32" s="1"/>
  <c r="AX64" i="32"/>
  <c r="S64" i="32" s="1"/>
  <c r="AC64" i="32" s="1"/>
  <c r="AB65" i="32" s="1"/>
  <c r="AX67" i="32"/>
  <c r="S67" i="32" s="1"/>
  <c r="AC67" i="32" s="1"/>
  <c r="AB68" i="32" s="1"/>
  <c r="AH67" i="39"/>
  <c r="AQ67" i="39" s="1"/>
  <c r="AI63" i="83"/>
  <c r="AN63" i="83"/>
  <c r="Z66" i="45"/>
  <c r="Z65" i="33"/>
  <c r="AS25" i="96"/>
  <c r="AL25" i="96"/>
  <c r="AU25" i="96" s="1"/>
  <c r="AS43" i="96"/>
  <c r="AL43" i="96"/>
  <c r="AU43" i="96" s="1"/>
  <c r="AS61" i="96"/>
  <c r="AL61" i="96"/>
  <c r="AU61" i="96" s="1"/>
  <c r="AJ12" i="96"/>
  <c r="W65" i="89"/>
  <c r="AG64" i="89"/>
  <c r="AP64" i="89" s="1"/>
  <c r="AF64" i="89"/>
  <c r="AO64" i="89" s="1"/>
  <c r="AE64" i="89"/>
  <c r="Z66" i="91"/>
  <c r="AS20" i="96"/>
  <c r="AL20" i="96"/>
  <c r="AU20" i="96" s="1"/>
  <c r="AS50" i="96"/>
  <c r="AL50" i="96"/>
  <c r="AU50" i="96" s="1"/>
  <c r="AS21" i="96"/>
  <c r="AL21" i="96"/>
  <c r="AU21" i="96" s="1"/>
  <c r="AS66" i="96"/>
  <c r="AL66" i="96"/>
  <c r="AU66" i="96" s="1"/>
  <c r="AN69" i="42"/>
  <c r="AI69" i="42"/>
  <c r="AH68" i="46"/>
  <c r="AQ68" i="46" s="1"/>
  <c r="X66" i="34"/>
  <c r="Y66" i="34"/>
  <c r="W66" i="87"/>
  <c r="AG65" i="87"/>
  <c r="AP65" i="87" s="1"/>
  <c r="AF65" i="87"/>
  <c r="AO65" i="87" s="1"/>
  <c r="AE65" i="87"/>
  <c r="AE66" i="77"/>
  <c r="W67" i="77"/>
  <c r="AG66" i="77"/>
  <c r="AP66" i="77" s="1"/>
  <c r="AF66" i="77"/>
  <c r="AO66" i="77" s="1"/>
  <c r="Z65" i="36"/>
  <c r="Z66" i="41"/>
  <c r="AS3" i="96"/>
  <c r="AL3" i="96"/>
  <c r="AU3" i="96" s="1"/>
  <c r="AR67" i="46"/>
  <c r="AS17" i="96"/>
  <c r="AL17" i="96"/>
  <c r="AU17" i="96" s="1"/>
  <c r="AS35" i="96"/>
  <c r="AL35" i="96"/>
  <c r="AU35" i="96" s="1"/>
  <c r="AS53" i="96"/>
  <c r="AL53" i="96"/>
  <c r="AU53" i="96" s="1"/>
  <c r="AH69" i="38"/>
  <c r="AQ69" i="38" s="1"/>
  <c r="Z67" i="27"/>
  <c r="AS60" i="96"/>
  <c r="AL60" i="96"/>
  <c r="AU60" i="96" s="1"/>
  <c r="AI65" i="31"/>
  <c r="AN65" i="31"/>
  <c r="AN65" i="93"/>
  <c r="AI65" i="93"/>
  <c r="W67" i="88"/>
  <c r="AG66" i="88"/>
  <c r="AP66" i="88" s="1"/>
  <c r="AF66" i="88"/>
  <c r="AO66" i="88" s="1"/>
  <c r="AE66" i="88"/>
  <c r="AS14" i="96"/>
  <c r="AL14" i="96"/>
  <c r="AU14" i="96" s="1"/>
  <c r="AS38" i="96"/>
  <c r="AL38" i="96"/>
  <c r="AU38" i="96" s="1"/>
  <c r="AI66" i="95"/>
  <c r="AN66" i="95"/>
  <c r="AH68" i="29"/>
  <c r="AQ68" i="29" s="1"/>
  <c r="AS56" i="96"/>
  <c r="AL56" i="96"/>
  <c r="AU56" i="96" s="1"/>
  <c r="AS33" i="96"/>
  <c r="AL33" i="96"/>
  <c r="AU33" i="96" s="1"/>
  <c r="AR64" i="36"/>
  <c r="AR66" i="39"/>
  <c r="AH65" i="75"/>
  <c r="AQ65" i="75" s="1"/>
  <c r="X64" i="76"/>
  <c r="Y64" i="76"/>
  <c r="AS54" i="96"/>
  <c r="AL54" i="96"/>
  <c r="AU54" i="96" s="1"/>
  <c r="AR66" i="84"/>
  <c r="Z68" i="46"/>
  <c r="AR65" i="94"/>
  <c r="AS27" i="96"/>
  <c r="AL27" i="96"/>
  <c r="AU27" i="96" s="1"/>
  <c r="AS48" i="96"/>
  <c r="AL48" i="96"/>
  <c r="AU48" i="96" s="1"/>
  <c r="Y69" i="48"/>
  <c r="X69" i="48"/>
  <c r="AH66" i="86"/>
  <c r="AQ66" i="86" s="1"/>
  <c r="AJ4" i="96"/>
  <c r="AK4" i="96"/>
  <c r="AT4" i="96" s="1"/>
  <c r="AS22" i="96"/>
  <c r="AL22" i="96"/>
  <c r="AU22" i="96" s="1"/>
  <c r="AS40" i="96"/>
  <c r="AL40" i="96"/>
  <c r="AU40" i="96" s="1"/>
  <c r="AS58" i="96"/>
  <c r="AL58" i="96"/>
  <c r="AU58" i="96" s="1"/>
  <c r="AS6" i="96"/>
  <c r="AL6" i="96"/>
  <c r="AU6" i="96" s="1"/>
  <c r="AH67" i="84"/>
  <c r="AQ67" i="84" s="1"/>
  <c r="AH66" i="78"/>
  <c r="AQ66" i="78" s="1"/>
  <c r="X65" i="74"/>
  <c r="Y65" i="74"/>
  <c r="AN68" i="92"/>
  <c r="AI68" i="92"/>
  <c r="AH63" i="85"/>
  <c r="AQ63" i="85" s="1"/>
  <c r="AH67" i="79"/>
  <c r="AQ67" i="79" s="1"/>
  <c r="AS37" i="96"/>
  <c r="AL37" i="96"/>
  <c r="AU37" i="96" s="1"/>
  <c r="AF66" i="94"/>
  <c r="AO66" i="94" s="1"/>
  <c r="AE66" i="94"/>
  <c r="W67" i="94"/>
  <c r="AG66" i="94"/>
  <c r="AP66" i="94" s="1"/>
  <c r="AH64" i="73"/>
  <c r="AQ64" i="73" s="1"/>
  <c r="AS47" i="96"/>
  <c r="AL47" i="96"/>
  <c r="AU47" i="96" s="1"/>
  <c r="AR64" i="35"/>
  <c r="AR64" i="75"/>
  <c r="AR65" i="86"/>
  <c r="AR66" i="47"/>
  <c r="AJ13" i="96"/>
  <c r="AK13" i="96"/>
  <c r="AT13" i="96" s="1"/>
  <c r="AS31" i="96"/>
  <c r="AL31" i="96"/>
  <c r="AU31" i="96" s="1"/>
  <c r="AS49" i="96"/>
  <c r="AL49" i="96"/>
  <c r="AU49" i="96" s="1"/>
  <c r="AS65" i="96"/>
  <c r="AL65" i="96"/>
  <c r="AU65" i="96" s="1"/>
  <c r="X66" i="81"/>
  <c r="Y66" i="81"/>
  <c r="AS36" i="96"/>
  <c r="AL36" i="96"/>
  <c r="AU36" i="96" s="1"/>
  <c r="AR69" i="96"/>
  <c r="AR71" i="96" s="1"/>
  <c r="AL69" i="96"/>
  <c r="AU69" i="96" s="1"/>
  <c r="AH65" i="80"/>
  <c r="AQ65" i="80" s="1"/>
  <c r="AJ8" i="96"/>
  <c r="AK8" i="96"/>
  <c r="AT8" i="96" s="1"/>
  <c r="AS26" i="96"/>
  <c r="AL26" i="96"/>
  <c r="AU26" i="96" s="1"/>
  <c r="AS62" i="96"/>
  <c r="AL62" i="96"/>
  <c r="AU62" i="96" s="1"/>
  <c r="AS39" i="96"/>
  <c r="AL39" i="96"/>
  <c r="AU39" i="96" s="1"/>
  <c r="AI65" i="43"/>
  <c r="AN65" i="43"/>
  <c r="AH65" i="35"/>
  <c r="AQ65" i="35" s="1"/>
  <c r="AH64" i="37"/>
  <c r="AQ64" i="37" s="1"/>
  <c r="AR66" i="79"/>
  <c r="W67" i="86"/>
  <c r="AG66" i="86"/>
  <c r="AP66" i="86" s="1"/>
  <c r="AF66" i="86"/>
  <c r="AO66" i="86" s="1"/>
  <c r="AE66" i="86"/>
  <c r="AH67" i="47"/>
  <c r="AQ67" i="47" s="1"/>
  <c r="AE67" i="84"/>
  <c r="AG67" i="84"/>
  <c r="AP67" i="84" s="1"/>
  <c r="AF67" i="84"/>
  <c r="AO67" i="84" s="1"/>
  <c r="W68" i="84"/>
  <c r="W67" i="78"/>
  <c r="AG66" i="78"/>
  <c r="AP66" i="78" s="1"/>
  <c r="AF66" i="78"/>
  <c r="AO66" i="78" s="1"/>
  <c r="AE66" i="78"/>
  <c r="AS23" i="96"/>
  <c r="AL23" i="96"/>
  <c r="AU23" i="96" s="1"/>
  <c r="AS41" i="96"/>
  <c r="AL41" i="96"/>
  <c r="AU41" i="96" s="1"/>
  <c r="AS59" i="96"/>
  <c r="AL59" i="96"/>
  <c r="AU59" i="96" s="1"/>
  <c r="AR63" i="73"/>
  <c r="AN64" i="28"/>
  <c r="AI64" i="28"/>
  <c r="Z63" i="85"/>
  <c r="AJ7" i="96"/>
  <c r="X68" i="26"/>
  <c r="Y68" i="26"/>
  <c r="X64" i="83"/>
  <c r="Y64" i="83"/>
  <c r="AH67" i="40"/>
  <c r="AQ67" i="40" s="1"/>
  <c r="AH66" i="88"/>
  <c r="AQ66" i="88" s="1"/>
  <c r="W69" i="29"/>
  <c r="AG68" i="29"/>
  <c r="AP68" i="29" s="1"/>
  <c r="AF68" i="29"/>
  <c r="AO68" i="29" s="1"/>
  <c r="AE68" i="29"/>
  <c r="AR65" i="41"/>
  <c r="AS32" i="96"/>
  <c r="AL32" i="96"/>
  <c r="AU32" i="96" s="1"/>
  <c r="AS67" i="96"/>
  <c r="AL67" i="96"/>
  <c r="AU67" i="96" s="1"/>
  <c r="AS45" i="96"/>
  <c r="AL45" i="96"/>
  <c r="AU45" i="96" s="1"/>
  <c r="AH66" i="94"/>
  <c r="AQ66" i="94" s="1"/>
  <c r="Z65" i="80"/>
  <c r="AR65" i="78"/>
  <c r="Y70" i="42"/>
  <c r="X70" i="42"/>
  <c r="AI63" i="76"/>
  <c r="AN63" i="76"/>
  <c r="W66" i="35"/>
  <c r="AG65" i="35"/>
  <c r="AP65" i="35" s="1"/>
  <c r="AF65" i="35"/>
  <c r="AO65" i="35" s="1"/>
  <c r="AE65" i="35"/>
  <c r="AR65" i="45"/>
  <c r="AN65" i="34"/>
  <c r="AI65" i="34"/>
  <c r="W65" i="37"/>
  <c r="AE64" i="37"/>
  <c r="AG64" i="37"/>
  <c r="AP64" i="37" s="1"/>
  <c r="AF64" i="37"/>
  <c r="AO64" i="37" s="1"/>
  <c r="AS5" i="96"/>
  <c r="AL5" i="96"/>
  <c r="AU5" i="96" s="1"/>
  <c r="AS57" i="96"/>
  <c r="AL57" i="96"/>
  <c r="AU57" i="96" s="1"/>
  <c r="AI68" i="48"/>
  <c r="AN68" i="48"/>
  <c r="AR67" i="29"/>
  <c r="Z67" i="47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S42" i="96"/>
  <c r="AL42" i="96"/>
  <c r="AU42" i="96" s="1"/>
  <c r="AR65" i="91"/>
  <c r="AR65" i="88"/>
  <c r="Z68" i="26" l="1"/>
  <c r="Z65" i="28"/>
  <c r="AX11" i="32"/>
  <c r="S11" i="32" s="1"/>
  <c r="AC11" i="32" s="1"/>
  <c r="AB12" i="32" s="1"/>
  <c r="AF67" i="39"/>
  <c r="AO67" i="39" s="1"/>
  <c r="Z66" i="81"/>
  <c r="AX10" i="32"/>
  <c r="S10" i="32" s="1"/>
  <c r="AC10" i="32" s="1"/>
  <c r="AB11" i="32" s="1"/>
  <c r="AX7" i="32"/>
  <c r="S7" i="32" s="1"/>
  <c r="AC7" i="32" s="1"/>
  <c r="AB8" i="32" s="1"/>
  <c r="AG65" i="75"/>
  <c r="AP65" i="75" s="1"/>
  <c r="AG69" i="38"/>
  <c r="AP69" i="38" s="1"/>
  <c r="Z65" i="74"/>
  <c r="AX20" i="32"/>
  <c r="S20" i="32" s="1"/>
  <c r="AC20" i="32" s="1"/>
  <c r="AB21" i="32" s="1"/>
  <c r="AX13" i="32"/>
  <c r="S13" i="32" s="1"/>
  <c r="AC13" i="32" s="1"/>
  <c r="AB14" i="32" s="1"/>
  <c r="AJ14" i="32" s="1"/>
  <c r="W66" i="75"/>
  <c r="Z64" i="76"/>
  <c r="AX19" i="32"/>
  <c r="S19" i="32" s="1"/>
  <c r="AC19" i="32" s="1"/>
  <c r="AB20" i="32" s="1"/>
  <c r="AX12" i="32"/>
  <c r="S12" i="32" s="1"/>
  <c r="AC12" i="32" s="1"/>
  <c r="AB13" i="32" s="1"/>
  <c r="W68" i="79"/>
  <c r="AX4" i="32"/>
  <c r="S4" i="32" s="1"/>
  <c r="AC4" i="32" s="1"/>
  <c r="AB5" i="32" s="1"/>
  <c r="Z67" i="95"/>
  <c r="AX3" i="32"/>
  <c r="S3" i="32" s="1"/>
  <c r="AC3" i="32" s="1"/>
  <c r="Z64" i="83"/>
  <c r="AX15" i="32"/>
  <c r="S15" i="32" s="1"/>
  <c r="AC15" i="32" s="1"/>
  <c r="AB16" i="32" s="1"/>
  <c r="AX9" i="32"/>
  <c r="S9" i="32" s="1"/>
  <c r="AC9" i="32" s="1"/>
  <c r="AB10" i="32" s="1"/>
  <c r="AE65" i="75"/>
  <c r="AE67" i="79"/>
  <c r="AG67" i="40"/>
  <c r="AP67" i="40" s="1"/>
  <c r="Z66" i="34"/>
  <c r="AX8" i="32"/>
  <c r="S8" i="32" s="1"/>
  <c r="AC8" i="32" s="1"/>
  <c r="AB9" i="32" s="1"/>
  <c r="Z66" i="43"/>
  <c r="AF64" i="73"/>
  <c r="AO64" i="73" s="1"/>
  <c r="W68" i="40"/>
  <c r="Z69" i="48"/>
  <c r="AX69" i="48" s="1"/>
  <c r="S69" i="48" s="1"/>
  <c r="AC69" i="48" s="1"/>
  <c r="AE67" i="40"/>
  <c r="AX69" i="92"/>
  <c r="S69" i="92" s="1"/>
  <c r="AC69" i="92" s="1"/>
  <c r="AG69" i="92"/>
  <c r="AP69" i="92" s="1"/>
  <c r="AP71" i="92" s="1"/>
  <c r="AF69" i="92"/>
  <c r="AO69" i="92" s="1"/>
  <c r="AO71" i="92" s="1"/>
  <c r="AE69" i="92"/>
  <c r="AK6" i="32"/>
  <c r="AT6" i="32" s="1"/>
  <c r="AG69" i="48"/>
  <c r="AP69" i="48" s="1"/>
  <c r="AP71" i="48" s="1"/>
  <c r="AF69" i="48"/>
  <c r="AO69" i="48" s="1"/>
  <c r="AO71" i="48" s="1"/>
  <c r="AE69" i="48"/>
  <c r="W69" i="26"/>
  <c r="AG68" i="26"/>
  <c r="AP68" i="26" s="1"/>
  <c r="AF68" i="26"/>
  <c r="AO68" i="26" s="1"/>
  <c r="AE68" i="26"/>
  <c r="AR65" i="31"/>
  <c r="X65" i="89"/>
  <c r="Y65" i="89"/>
  <c r="AJ65" i="32"/>
  <c r="AK65" i="32"/>
  <c r="AT65" i="32" s="1"/>
  <c r="AJ62" i="32"/>
  <c r="AK62" i="32"/>
  <c r="AT62" i="32" s="1"/>
  <c r="AJ56" i="32"/>
  <c r="AK56" i="32"/>
  <c r="AT56" i="32" s="1"/>
  <c r="AJ50" i="32"/>
  <c r="AK50" i="32"/>
  <c r="AT50" i="32" s="1"/>
  <c r="AJ44" i="32"/>
  <c r="AK44" i="32"/>
  <c r="AT44" i="32" s="1"/>
  <c r="AJ38" i="32"/>
  <c r="AK38" i="32"/>
  <c r="AT38" i="32" s="1"/>
  <c r="AJ32" i="32"/>
  <c r="AK32" i="32"/>
  <c r="AT32" i="32" s="1"/>
  <c r="AJ26" i="32"/>
  <c r="AK26" i="32"/>
  <c r="AT26" i="32" s="1"/>
  <c r="AJ20" i="32"/>
  <c r="AK20" i="32"/>
  <c r="AT20" i="32" s="1"/>
  <c r="AK14" i="32"/>
  <c r="AT14" i="32" s="1"/>
  <c r="AK8" i="32"/>
  <c r="AT8" i="32" s="1"/>
  <c r="AH66" i="93"/>
  <c r="AQ66" i="93" s="1"/>
  <c r="AH66" i="31"/>
  <c r="AQ66" i="31" s="1"/>
  <c r="Y67" i="44"/>
  <c r="X67" i="44"/>
  <c r="AN64" i="73"/>
  <c r="AI67" i="79"/>
  <c r="AN67" i="79"/>
  <c r="AR68" i="48"/>
  <c r="AS8" i="96"/>
  <c r="AL8" i="96"/>
  <c r="AU8" i="96" s="1"/>
  <c r="W67" i="81"/>
  <c r="AG66" i="81"/>
  <c r="AP66" i="81" s="1"/>
  <c r="AF66" i="81"/>
  <c r="AO66" i="81" s="1"/>
  <c r="AE66" i="81"/>
  <c r="AS7" i="96"/>
  <c r="AL7" i="96"/>
  <c r="AU7" i="96" s="1"/>
  <c r="Y67" i="94"/>
  <c r="X67" i="94"/>
  <c r="Z67" i="94" s="1"/>
  <c r="AF66" i="41"/>
  <c r="AO66" i="41" s="1"/>
  <c r="AE66" i="41"/>
  <c r="W67" i="41"/>
  <c r="AG66" i="41"/>
  <c r="AP66" i="41" s="1"/>
  <c r="AI66" i="77"/>
  <c r="AN66" i="77"/>
  <c r="AE66" i="91"/>
  <c r="AG66" i="91"/>
  <c r="AP66" i="91" s="1"/>
  <c r="AF66" i="91"/>
  <c r="AO66" i="91" s="1"/>
  <c r="W67" i="91"/>
  <c r="AS12" i="96"/>
  <c r="AL12" i="96"/>
  <c r="AU12" i="96" s="1"/>
  <c r="AJ69" i="32"/>
  <c r="AS69" i="32" s="1"/>
  <c r="AK69" i="32"/>
  <c r="AT69" i="32" s="1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AJ31" i="32"/>
  <c r="AK31" i="32"/>
  <c r="AT31" i="32" s="1"/>
  <c r="AJ25" i="32"/>
  <c r="AK25" i="32"/>
  <c r="AT25" i="32" s="1"/>
  <c r="AJ19" i="32"/>
  <c r="AK19" i="32"/>
  <c r="AT19" i="32" s="1"/>
  <c r="AJ13" i="32"/>
  <c r="AK13" i="32"/>
  <c r="AT13" i="32" s="1"/>
  <c r="AX6" i="32"/>
  <c r="S6" i="32" s="1"/>
  <c r="AC6" i="32" s="1"/>
  <c r="AB7" i="32" s="1"/>
  <c r="Z66" i="93"/>
  <c r="Z66" i="31"/>
  <c r="AN66" i="44"/>
  <c r="AI66" i="44"/>
  <c r="AI67" i="39"/>
  <c r="AN67" i="39"/>
  <c r="AI67" i="40"/>
  <c r="AN67" i="40"/>
  <c r="Y68" i="84"/>
  <c r="X68" i="84"/>
  <c r="W68" i="47"/>
  <c r="AG67" i="47"/>
  <c r="AP67" i="47" s="1"/>
  <c r="AF67" i="47"/>
  <c r="AO67" i="47" s="1"/>
  <c r="AE67" i="47"/>
  <c r="AN64" i="37"/>
  <c r="AI64" i="37"/>
  <c r="AI65" i="35"/>
  <c r="AN65" i="35"/>
  <c r="AR63" i="76"/>
  <c r="AF65" i="80"/>
  <c r="AO65" i="80" s="1"/>
  <c r="AG65" i="80"/>
  <c r="AP65" i="80" s="1"/>
  <c r="AE65" i="80"/>
  <c r="W66" i="80"/>
  <c r="Y69" i="29"/>
  <c r="X69" i="29"/>
  <c r="AH64" i="83"/>
  <c r="AQ64" i="83" s="1"/>
  <c r="AF63" i="85"/>
  <c r="AO63" i="85" s="1"/>
  <c r="AE63" i="85"/>
  <c r="W64" i="85"/>
  <c r="AG63" i="85"/>
  <c r="AP63" i="85" s="1"/>
  <c r="AN66" i="78"/>
  <c r="AI66" i="78"/>
  <c r="X67" i="86"/>
  <c r="Y67" i="86"/>
  <c r="AS13" i="96"/>
  <c r="AL13" i="96"/>
  <c r="AU13" i="96" s="1"/>
  <c r="AH65" i="74"/>
  <c r="AQ65" i="74" s="1"/>
  <c r="AF68" i="46"/>
  <c r="AO68" i="46" s="1"/>
  <c r="AG68" i="46"/>
  <c r="AP68" i="46" s="1"/>
  <c r="AE68" i="46"/>
  <c r="W69" i="46"/>
  <c r="AH64" i="76"/>
  <c r="AQ64" i="76" s="1"/>
  <c r="X67" i="88"/>
  <c r="Y67" i="88"/>
  <c r="W66" i="36"/>
  <c r="AG65" i="36"/>
  <c r="AP65" i="36" s="1"/>
  <c r="AF65" i="36"/>
  <c r="AO65" i="36" s="1"/>
  <c r="AE65" i="36"/>
  <c r="AI65" i="87"/>
  <c r="AN65" i="87"/>
  <c r="AH66" i="34"/>
  <c r="AQ66" i="34" s="1"/>
  <c r="AI64" i="89"/>
  <c r="AN64" i="89"/>
  <c r="W66" i="33"/>
  <c r="AG65" i="33"/>
  <c r="AP65" i="33" s="1"/>
  <c r="AF65" i="33"/>
  <c r="AO65" i="33" s="1"/>
  <c r="AE65" i="33"/>
  <c r="AJ66" i="32"/>
  <c r="AK66" i="32"/>
  <c r="AT66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J12" i="32"/>
  <c r="AK12" i="32"/>
  <c r="AT12" i="32" s="1"/>
  <c r="X68" i="82"/>
  <c r="Y68" i="82"/>
  <c r="AH66" i="43"/>
  <c r="AQ66" i="43" s="1"/>
  <c r="Y69" i="30"/>
  <c r="X69" i="30"/>
  <c r="AR67" i="26"/>
  <c r="AI69" i="32"/>
  <c r="AN69" i="32"/>
  <c r="AN71" i="32" s="1"/>
  <c r="Y66" i="75"/>
  <c r="X66" i="75"/>
  <c r="AI69" i="38"/>
  <c r="AN69" i="38"/>
  <c r="X65" i="37"/>
  <c r="Y65" i="37"/>
  <c r="AH70" i="42"/>
  <c r="AQ70" i="42" s="1"/>
  <c r="W65" i="83"/>
  <c r="AG64" i="83"/>
  <c r="AP64" i="83" s="1"/>
  <c r="AF64" i="83"/>
  <c r="AO64" i="83" s="1"/>
  <c r="AE64" i="83"/>
  <c r="AR64" i="28"/>
  <c r="AI67" i="84"/>
  <c r="AN67" i="84"/>
  <c r="AI66" i="94"/>
  <c r="AN66" i="94"/>
  <c r="W66" i="74"/>
  <c r="AG65" i="74"/>
  <c r="AP65" i="74" s="1"/>
  <c r="AF65" i="74"/>
  <c r="AO65" i="74" s="1"/>
  <c r="AE65" i="74"/>
  <c r="W65" i="76"/>
  <c r="AG64" i="76"/>
  <c r="AP64" i="76" s="1"/>
  <c r="AE64" i="76"/>
  <c r="AF64" i="76"/>
  <c r="AO64" i="76" s="1"/>
  <c r="AR65" i="93"/>
  <c r="W68" i="27"/>
  <c r="AG67" i="27"/>
  <c r="AP67" i="27" s="1"/>
  <c r="AF67" i="27"/>
  <c r="AO67" i="27" s="1"/>
  <c r="AE67" i="27"/>
  <c r="AF66" i="34"/>
  <c r="AO66" i="34" s="1"/>
  <c r="AE66" i="34"/>
  <c r="W67" i="34"/>
  <c r="AG66" i="34"/>
  <c r="AP66" i="34" s="1"/>
  <c r="AR69" i="42"/>
  <c r="AE66" i="45"/>
  <c r="AF66" i="45"/>
  <c r="AO66" i="45" s="1"/>
  <c r="AG66" i="45"/>
  <c r="AP66" i="45" s="1"/>
  <c r="W67" i="45"/>
  <c r="AJ67" i="32"/>
  <c r="AK67" i="32"/>
  <c r="AT67" i="32" s="1"/>
  <c r="AJ59" i="32"/>
  <c r="AK59" i="32"/>
  <c r="AT59" i="32" s="1"/>
  <c r="AJ53" i="32"/>
  <c r="AK53" i="32"/>
  <c r="AT53" i="32" s="1"/>
  <c r="AJ47" i="32"/>
  <c r="AK47" i="32"/>
  <c r="AT47" i="32" s="1"/>
  <c r="AJ41" i="32"/>
  <c r="AK41" i="32"/>
  <c r="AT41" i="32" s="1"/>
  <c r="AJ35" i="32"/>
  <c r="AK35" i="32"/>
  <c r="AT35" i="32" s="1"/>
  <c r="AJ29" i="32"/>
  <c r="AK29" i="32"/>
  <c r="AT29" i="32" s="1"/>
  <c r="AJ23" i="32"/>
  <c r="AK23" i="32"/>
  <c r="AT23" i="32" s="1"/>
  <c r="AJ17" i="32"/>
  <c r="AK17" i="32"/>
  <c r="AT17" i="32" s="1"/>
  <c r="AJ11" i="32"/>
  <c r="AK11" i="32"/>
  <c r="AT11" i="32" s="1"/>
  <c r="AJ5" i="32"/>
  <c r="AK5" i="32"/>
  <c r="AT5" i="32" s="1"/>
  <c r="X68" i="25"/>
  <c r="Y68" i="25"/>
  <c r="AH67" i="95"/>
  <c r="AQ67" i="95" s="1"/>
  <c r="AH65" i="28"/>
  <c r="AQ65" i="28" s="1"/>
  <c r="W67" i="43"/>
  <c r="AG66" i="43"/>
  <c r="AP66" i="43" s="1"/>
  <c r="AF66" i="43"/>
  <c r="AO66" i="43" s="1"/>
  <c r="AE66" i="43"/>
  <c r="X66" i="90"/>
  <c r="Y66" i="90"/>
  <c r="AR64" i="74"/>
  <c r="AR65" i="81"/>
  <c r="Y68" i="79"/>
  <c r="X68" i="79"/>
  <c r="AR65" i="43"/>
  <c r="AT71" i="96"/>
  <c r="AN66" i="88"/>
  <c r="AI66" i="88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J40" i="32"/>
  <c r="AK40" i="32"/>
  <c r="AT40" i="32" s="1"/>
  <c r="AJ34" i="32"/>
  <c r="AK34" i="32"/>
  <c r="AT34" i="32" s="1"/>
  <c r="AJ28" i="32"/>
  <c r="AK28" i="32"/>
  <c r="AT28" i="32" s="1"/>
  <c r="AJ22" i="32"/>
  <c r="AK22" i="32"/>
  <c r="AT22" i="32" s="1"/>
  <c r="AJ16" i="32"/>
  <c r="AK16" i="32"/>
  <c r="AT16" i="32" s="1"/>
  <c r="AJ10" i="32"/>
  <c r="AK10" i="32"/>
  <c r="AT10" i="32" s="1"/>
  <c r="AJ3" i="32"/>
  <c r="AB4" i="32"/>
  <c r="AI67" i="25"/>
  <c r="AN67" i="25"/>
  <c r="W68" i="95"/>
  <c r="AG67" i="95"/>
  <c r="AP67" i="95" s="1"/>
  <c r="AF67" i="95"/>
  <c r="AO67" i="95" s="1"/>
  <c r="AE67" i="95"/>
  <c r="AF65" i="28"/>
  <c r="AO65" i="28" s="1"/>
  <c r="AE65" i="28"/>
  <c r="W66" i="28"/>
  <c r="AG65" i="28"/>
  <c r="AP65" i="28" s="1"/>
  <c r="AI68" i="30"/>
  <c r="AN68" i="30"/>
  <c r="X65" i="73"/>
  <c r="Y65" i="73"/>
  <c r="X68" i="39"/>
  <c r="Y68" i="39"/>
  <c r="AN65" i="75"/>
  <c r="AI65" i="75"/>
  <c r="X68" i="40"/>
  <c r="Y68" i="40"/>
  <c r="AR65" i="34"/>
  <c r="X66" i="35"/>
  <c r="Y66" i="35"/>
  <c r="Z70" i="42"/>
  <c r="AN68" i="29"/>
  <c r="AI68" i="29"/>
  <c r="AH68" i="26"/>
  <c r="AQ68" i="26" s="1"/>
  <c r="X67" i="78"/>
  <c r="Y67" i="78"/>
  <c r="AN66" i="86"/>
  <c r="AI66" i="86"/>
  <c r="AH66" i="81"/>
  <c r="AQ66" i="81" s="1"/>
  <c r="AR68" i="92"/>
  <c r="AS4" i="96"/>
  <c r="AS71" i="96" s="1"/>
  <c r="AL4" i="96"/>
  <c r="AU4" i="96" s="1"/>
  <c r="AH69" i="48"/>
  <c r="AQ69" i="48" s="1"/>
  <c r="AQ71" i="48" s="1"/>
  <c r="AZ3" i="48"/>
  <c r="AX5" i="48" s="1"/>
  <c r="S5" i="48" s="1"/>
  <c r="AC5" i="48" s="1"/>
  <c r="AB6" i="48" s="1"/>
  <c r="AR66" i="95"/>
  <c r="Y67" i="77"/>
  <c r="X67" i="77"/>
  <c r="X66" i="87"/>
  <c r="Y66" i="87"/>
  <c r="AR63" i="83"/>
  <c r="AJ68" i="32"/>
  <c r="AK68" i="32"/>
  <c r="AT68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J9" i="32"/>
  <c r="AK9" i="32"/>
  <c r="AT9" i="32" s="1"/>
  <c r="AH69" i="92"/>
  <c r="AQ69" i="92" s="1"/>
  <c r="AQ71" i="92" s="1"/>
  <c r="AZ3" i="92"/>
  <c r="AX6" i="92" s="1"/>
  <c r="S6" i="92" s="1"/>
  <c r="AC6" i="92" s="1"/>
  <c r="AB7" i="92" s="1"/>
  <c r="AX35" i="92"/>
  <c r="S35" i="92" s="1"/>
  <c r="AC35" i="92" s="1"/>
  <c r="AB36" i="92" s="1"/>
  <c r="AX40" i="92"/>
  <c r="S40" i="92" s="1"/>
  <c r="AC40" i="92" s="1"/>
  <c r="AB41" i="92" s="1"/>
  <c r="AN67" i="82"/>
  <c r="AI67" i="82"/>
  <c r="AN65" i="90"/>
  <c r="AI65" i="90"/>
  <c r="Y70" i="38"/>
  <c r="X70" i="38"/>
  <c r="Z68" i="40" l="1"/>
  <c r="Z65" i="37"/>
  <c r="AI64" i="73"/>
  <c r="Z69" i="29"/>
  <c r="AJ8" i="32"/>
  <c r="AX66" i="48"/>
  <c r="S66" i="48" s="1"/>
  <c r="AC66" i="48" s="1"/>
  <c r="AB67" i="48" s="1"/>
  <c r="AX43" i="48"/>
  <c r="S43" i="48" s="1"/>
  <c r="AC43" i="48" s="1"/>
  <c r="AB44" i="48" s="1"/>
  <c r="AX46" i="48"/>
  <c r="S46" i="48" s="1"/>
  <c r="AC46" i="48" s="1"/>
  <c r="AB47" i="48" s="1"/>
  <c r="AX45" i="48"/>
  <c r="S45" i="48" s="1"/>
  <c r="AC45" i="48" s="1"/>
  <c r="AB46" i="48" s="1"/>
  <c r="AX58" i="48"/>
  <c r="S58" i="48" s="1"/>
  <c r="AC58" i="48" s="1"/>
  <c r="AB59" i="48" s="1"/>
  <c r="AX28" i="48"/>
  <c r="S28" i="48" s="1"/>
  <c r="AC28" i="48" s="1"/>
  <c r="AB29" i="48" s="1"/>
  <c r="Z69" i="30"/>
  <c r="AX57" i="48"/>
  <c r="S57" i="48" s="1"/>
  <c r="AC57" i="48" s="1"/>
  <c r="AB58" i="48" s="1"/>
  <c r="AX27" i="48"/>
  <c r="S27" i="48" s="1"/>
  <c r="AC27" i="48" s="1"/>
  <c r="AB28" i="48" s="1"/>
  <c r="AX55" i="48"/>
  <c r="S55" i="48" s="1"/>
  <c r="AC55" i="48" s="1"/>
  <c r="AB56" i="48" s="1"/>
  <c r="AX25" i="48"/>
  <c r="S25" i="48" s="1"/>
  <c r="AC25" i="48" s="1"/>
  <c r="AB26" i="48" s="1"/>
  <c r="AX59" i="92"/>
  <c r="S59" i="92" s="1"/>
  <c r="AC59" i="92" s="1"/>
  <c r="AB60" i="92" s="1"/>
  <c r="AX64" i="92"/>
  <c r="S64" i="92" s="1"/>
  <c r="AC64" i="92" s="1"/>
  <c r="AB65" i="92" s="1"/>
  <c r="AX65" i="48"/>
  <c r="S65" i="48" s="1"/>
  <c r="AC65" i="48" s="1"/>
  <c r="AB66" i="48" s="1"/>
  <c r="AX52" i="48"/>
  <c r="S52" i="48" s="1"/>
  <c r="AC52" i="48" s="1"/>
  <c r="AB53" i="48" s="1"/>
  <c r="AX40" i="48"/>
  <c r="S40" i="48" s="1"/>
  <c r="AC40" i="48" s="1"/>
  <c r="AB41" i="48" s="1"/>
  <c r="AX16" i="48"/>
  <c r="S16" i="48" s="1"/>
  <c r="AC16" i="48" s="1"/>
  <c r="AB17" i="48" s="1"/>
  <c r="Z67" i="44"/>
  <c r="AX46" i="92"/>
  <c r="S46" i="92" s="1"/>
  <c r="AC46" i="92" s="1"/>
  <c r="AB47" i="92" s="1"/>
  <c r="AX51" i="48"/>
  <c r="S51" i="48" s="1"/>
  <c r="AC51" i="48" s="1"/>
  <c r="AB52" i="48" s="1"/>
  <c r="AX39" i="48"/>
  <c r="S39" i="48" s="1"/>
  <c r="AC39" i="48" s="1"/>
  <c r="AB40" i="48" s="1"/>
  <c r="AX15" i="48"/>
  <c r="S15" i="48" s="1"/>
  <c r="AC15" i="48" s="1"/>
  <c r="AB16" i="48" s="1"/>
  <c r="AX58" i="92"/>
  <c r="S58" i="92" s="1"/>
  <c r="AC58" i="92" s="1"/>
  <c r="AB59" i="92" s="1"/>
  <c r="AX63" i="48"/>
  <c r="S63" i="48" s="1"/>
  <c r="AC63" i="48" s="1"/>
  <c r="AB64" i="48" s="1"/>
  <c r="AX41" i="92"/>
  <c r="S41" i="92" s="1"/>
  <c r="AC41" i="92" s="1"/>
  <c r="AB42" i="92" s="1"/>
  <c r="AX61" i="48"/>
  <c r="S61" i="48" s="1"/>
  <c r="AC61" i="48" s="1"/>
  <c r="AB62" i="48" s="1"/>
  <c r="AX49" i="48"/>
  <c r="S49" i="48" s="1"/>
  <c r="AC49" i="48" s="1"/>
  <c r="AB50" i="48" s="1"/>
  <c r="AX37" i="48"/>
  <c r="S37" i="48" s="1"/>
  <c r="AC37" i="48" s="1"/>
  <c r="AB38" i="48" s="1"/>
  <c r="AX13" i="48"/>
  <c r="S13" i="48" s="1"/>
  <c r="AC13" i="48" s="1"/>
  <c r="AB14" i="48" s="1"/>
  <c r="Z68" i="79"/>
  <c r="AX3" i="48"/>
  <c r="S3" i="48" s="1"/>
  <c r="AC3" i="48" s="1"/>
  <c r="AX31" i="48"/>
  <c r="S31" i="48" s="1"/>
  <c r="AC31" i="48" s="1"/>
  <c r="AB32" i="48" s="1"/>
  <c r="AX19" i="48"/>
  <c r="S19" i="48" s="1"/>
  <c r="AC19" i="48" s="1"/>
  <c r="AB20" i="48" s="1"/>
  <c r="AX7" i="48"/>
  <c r="S7" i="48" s="1"/>
  <c r="AC7" i="48" s="1"/>
  <c r="AB8" i="48" s="1"/>
  <c r="AX23" i="92"/>
  <c r="S23" i="92" s="1"/>
  <c r="AC23" i="92" s="1"/>
  <c r="AB24" i="92" s="1"/>
  <c r="AX34" i="48"/>
  <c r="S34" i="48" s="1"/>
  <c r="AC34" i="48" s="1"/>
  <c r="AB35" i="48" s="1"/>
  <c r="AX22" i="48"/>
  <c r="S22" i="48" s="1"/>
  <c r="AC22" i="48" s="1"/>
  <c r="AB23" i="48" s="1"/>
  <c r="AX10" i="48"/>
  <c r="S10" i="48" s="1"/>
  <c r="AC10" i="48" s="1"/>
  <c r="AB11" i="48" s="1"/>
  <c r="AX4" i="92"/>
  <c r="S4" i="92" s="1"/>
  <c r="AC4" i="92" s="1"/>
  <c r="AB5" i="92" s="1"/>
  <c r="AX33" i="48"/>
  <c r="S33" i="48" s="1"/>
  <c r="AC33" i="48" s="1"/>
  <c r="AB34" i="48" s="1"/>
  <c r="AX21" i="48"/>
  <c r="S21" i="48" s="1"/>
  <c r="AC21" i="48" s="1"/>
  <c r="AB22" i="48" s="1"/>
  <c r="AX9" i="48"/>
  <c r="S9" i="48" s="1"/>
  <c r="AC9" i="48" s="1"/>
  <c r="AB10" i="48" s="1"/>
  <c r="AX28" i="92"/>
  <c r="S28" i="92" s="1"/>
  <c r="AC28" i="92" s="1"/>
  <c r="AB29" i="92" s="1"/>
  <c r="AX10" i="92"/>
  <c r="S10" i="92" s="1"/>
  <c r="AC10" i="92" s="1"/>
  <c r="AB11" i="92" s="1"/>
  <c r="AU71" i="96"/>
  <c r="C11" i="96" s="1"/>
  <c r="F49" i="97" s="1"/>
  <c r="AX17" i="92"/>
  <c r="S17" i="92" s="1"/>
  <c r="AC17" i="92" s="1"/>
  <c r="AB18" i="92" s="1"/>
  <c r="AK18" i="92" s="1"/>
  <c r="AT18" i="92" s="1"/>
  <c r="AX52" i="92"/>
  <c r="S52" i="92" s="1"/>
  <c r="AC52" i="92" s="1"/>
  <c r="AB53" i="92" s="1"/>
  <c r="AX34" i="92"/>
  <c r="S34" i="92" s="1"/>
  <c r="AC34" i="92" s="1"/>
  <c r="AB35" i="92" s="1"/>
  <c r="AX16" i="92"/>
  <c r="S16" i="92" s="1"/>
  <c r="AC16" i="92" s="1"/>
  <c r="AB17" i="92" s="1"/>
  <c r="Z66" i="87"/>
  <c r="AE66" i="87" s="1"/>
  <c r="AX22" i="92"/>
  <c r="S22" i="92" s="1"/>
  <c r="AC22" i="92" s="1"/>
  <c r="AB23" i="92" s="1"/>
  <c r="AX53" i="92"/>
  <c r="S53" i="92" s="1"/>
  <c r="AC53" i="92" s="1"/>
  <c r="AB54" i="92" s="1"/>
  <c r="AK54" i="92" s="1"/>
  <c r="AT54" i="92" s="1"/>
  <c r="AX65" i="92"/>
  <c r="S65" i="92" s="1"/>
  <c r="AC65" i="92" s="1"/>
  <c r="AB66" i="92" s="1"/>
  <c r="AX47" i="92"/>
  <c r="S47" i="92" s="1"/>
  <c r="AC47" i="92" s="1"/>
  <c r="AB48" i="92" s="1"/>
  <c r="AX29" i="92"/>
  <c r="S29" i="92" s="1"/>
  <c r="AC29" i="92" s="1"/>
  <c r="AB30" i="92" s="1"/>
  <c r="AX11" i="92"/>
  <c r="S11" i="92" s="1"/>
  <c r="AC11" i="92" s="1"/>
  <c r="AB12" i="92" s="1"/>
  <c r="W67" i="87"/>
  <c r="AG66" i="87"/>
  <c r="AP66" i="87" s="1"/>
  <c r="AF66" i="87"/>
  <c r="AO66" i="87" s="1"/>
  <c r="AK6" i="48"/>
  <c r="AT6" i="48" s="1"/>
  <c r="AE69" i="29"/>
  <c r="W70" i="29"/>
  <c r="AG69" i="29"/>
  <c r="AP69" i="29" s="1"/>
  <c r="AF69" i="29"/>
  <c r="AO69" i="29" s="1"/>
  <c r="AK7" i="92"/>
  <c r="AT7" i="92" s="1"/>
  <c r="W69" i="79"/>
  <c r="AG68" i="79"/>
  <c r="AP68" i="79" s="1"/>
  <c r="AF68" i="79"/>
  <c r="AO68" i="79" s="1"/>
  <c r="AE68" i="79"/>
  <c r="AK66" i="92"/>
  <c r="AT66" i="92" s="1"/>
  <c r="AK48" i="92"/>
  <c r="AT48" i="92" s="1"/>
  <c r="AS9" i="32"/>
  <c r="AL9" i="32"/>
  <c r="AU9" i="32" s="1"/>
  <c r="AK35" i="48"/>
  <c r="AT35" i="48" s="1"/>
  <c r="AB4" i="48"/>
  <c r="AJ3" i="48"/>
  <c r="AS29" i="32"/>
  <c r="AL29" i="32"/>
  <c r="AU29" i="32" s="1"/>
  <c r="AI64" i="83"/>
  <c r="AN64" i="83"/>
  <c r="AS44" i="32"/>
  <c r="AL44" i="32"/>
  <c r="AU44" i="32" s="1"/>
  <c r="AK53" i="92"/>
  <c r="AT53" i="92" s="1"/>
  <c r="AJ11" i="92"/>
  <c r="AK11" i="92"/>
  <c r="AT11" i="92" s="1"/>
  <c r="AJ58" i="48"/>
  <c r="AK58" i="48"/>
  <c r="AT58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R66" i="86"/>
  <c r="AF70" i="42"/>
  <c r="AO70" i="42" s="1"/>
  <c r="AE70" i="42"/>
  <c r="W71" i="42"/>
  <c r="AG70" i="42"/>
  <c r="AP70" i="42" s="1"/>
  <c r="AH68" i="39"/>
  <c r="AQ68" i="39" s="1"/>
  <c r="AR68" i="30"/>
  <c r="AR67" i="25"/>
  <c r="AS16" i="32"/>
  <c r="AL16" i="32"/>
  <c r="AU16" i="32" s="1"/>
  <c r="AS34" i="32"/>
  <c r="AL34" i="32"/>
  <c r="AU34" i="32" s="1"/>
  <c r="AS52" i="32"/>
  <c r="AL52" i="32"/>
  <c r="AU52" i="32" s="1"/>
  <c r="AH66" i="90"/>
  <c r="AQ66" i="90" s="1"/>
  <c r="X67" i="43"/>
  <c r="Y67" i="43"/>
  <c r="AH68" i="25"/>
  <c r="AQ68" i="25" s="1"/>
  <c r="X67" i="45"/>
  <c r="Y67" i="45"/>
  <c r="AR66" i="94"/>
  <c r="AL69" i="32"/>
  <c r="AU69" i="32" s="1"/>
  <c r="AR69" i="32"/>
  <c r="AR71" i="32" s="1"/>
  <c r="AH68" i="82"/>
  <c r="AQ68" i="82" s="1"/>
  <c r="AI65" i="36"/>
  <c r="AN65" i="36"/>
  <c r="AH67" i="88"/>
  <c r="AQ67" i="88" s="1"/>
  <c r="AR66" i="44"/>
  <c r="AS13" i="32"/>
  <c r="AL13" i="32"/>
  <c r="AU13" i="32" s="1"/>
  <c r="AS31" i="32"/>
  <c r="AL31" i="32"/>
  <c r="AU31" i="32" s="1"/>
  <c r="AS49" i="32"/>
  <c r="AL49" i="32"/>
  <c r="AU49" i="32" s="1"/>
  <c r="AR67" i="79"/>
  <c r="AJ6" i="32"/>
  <c r="AK24" i="92"/>
  <c r="AT24" i="92" s="1"/>
  <c r="AS27" i="32"/>
  <c r="AL27" i="32"/>
  <c r="AU27" i="32" s="1"/>
  <c r="AH66" i="87"/>
  <c r="AQ66" i="87" s="1"/>
  <c r="AK53" i="48"/>
  <c r="AT53" i="48" s="1"/>
  <c r="AK17" i="48"/>
  <c r="AT17" i="48" s="1"/>
  <c r="AR66" i="88"/>
  <c r="AF65" i="37"/>
  <c r="AO65" i="37" s="1"/>
  <c r="AG65" i="37"/>
  <c r="AP65" i="37" s="1"/>
  <c r="AE65" i="37"/>
  <c r="W66" i="37"/>
  <c r="AS18" i="32"/>
  <c r="AL18" i="32"/>
  <c r="AU18" i="32" s="1"/>
  <c r="AH68" i="84"/>
  <c r="AQ68" i="84" s="1"/>
  <c r="W68" i="94"/>
  <c r="AG67" i="94"/>
  <c r="AP67" i="94" s="1"/>
  <c r="AF67" i="94"/>
  <c r="AO67" i="94" s="1"/>
  <c r="AE67" i="94"/>
  <c r="Y67" i="81"/>
  <c r="X67" i="81"/>
  <c r="AE67" i="44"/>
  <c r="W68" i="44"/>
  <c r="AG67" i="44"/>
  <c r="AP67" i="44" s="1"/>
  <c r="AF67" i="44"/>
  <c r="AO67" i="44" s="1"/>
  <c r="AS62" i="32"/>
  <c r="AL62" i="32"/>
  <c r="AU62" i="32" s="1"/>
  <c r="AJ59" i="92"/>
  <c r="AK59" i="92"/>
  <c r="AT59" i="92" s="1"/>
  <c r="AK29" i="92"/>
  <c r="AT29" i="92" s="1"/>
  <c r="AK64" i="48"/>
  <c r="AT64" i="48" s="1"/>
  <c r="AH70" i="38"/>
  <c r="AQ70" i="38" s="1"/>
  <c r="AX63" i="92"/>
  <c r="S63" i="92" s="1"/>
  <c r="AC63" i="92" s="1"/>
  <c r="AB64" i="92" s="1"/>
  <c r="AX57" i="92"/>
  <c r="S57" i="92" s="1"/>
  <c r="AC57" i="92" s="1"/>
  <c r="AB58" i="92" s="1"/>
  <c r="AX51" i="92"/>
  <c r="S51" i="92" s="1"/>
  <c r="AC51" i="92" s="1"/>
  <c r="AB52" i="92" s="1"/>
  <c r="AX45" i="92"/>
  <c r="S45" i="92" s="1"/>
  <c r="AC45" i="92" s="1"/>
  <c r="AB46" i="92" s="1"/>
  <c r="AX39" i="92"/>
  <c r="S39" i="92" s="1"/>
  <c r="AC39" i="92" s="1"/>
  <c r="AB40" i="92" s="1"/>
  <c r="AX33" i="92"/>
  <c r="S33" i="92" s="1"/>
  <c r="AC33" i="92" s="1"/>
  <c r="AB34" i="92" s="1"/>
  <c r="AX27" i="92"/>
  <c r="S27" i="92" s="1"/>
  <c r="AC27" i="92" s="1"/>
  <c r="AB28" i="92" s="1"/>
  <c r="AX21" i="92"/>
  <c r="S21" i="92" s="1"/>
  <c r="AC21" i="92" s="1"/>
  <c r="AB22" i="92" s="1"/>
  <c r="AX15" i="92"/>
  <c r="S15" i="92" s="1"/>
  <c r="AC15" i="92" s="1"/>
  <c r="AB16" i="92" s="1"/>
  <c r="AX9" i="92"/>
  <c r="S9" i="92" s="1"/>
  <c r="AC9" i="92" s="1"/>
  <c r="AB10" i="92" s="1"/>
  <c r="AX5" i="92"/>
  <c r="S5" i="92" s="1"/>
  <c r="AC5" i="92" s="1"/>
  <c r="AB6" i="92" s="1"/>
  <c r="AS15" i="32"/>
  <c r="AL15" i="32"/>
  <c r="AU15" i="32" s="1"/>
  <c r="AS33" i="32"/>
  <c r="AL33" i="32"/>
  <c r="AU33" i="32" s="1"/>
  <c r="AS51" i="32"/>
  <c r="AL51" i="32"/>
  <c r="AU51" i="32" s="1"/>
  <c r="AS68" i="32"/>
  <c r="AL68" i="32"/>
  <c r="AU68" i="32" s="1"/>
  <c r="AH67" i="77"/>
  <c r="AQ67" i="77" s="1"/>
  <c r="AX68" i="48"/>
  <c r="S68" i="48" s="1"/>
  <c r="AC68" i="48" s="1"/>
  <c r="AB69" i="48" s="1"/>
  <c r="AX62" i="48"/>
  <c r="S62" i="48" s="1"/>
  <c r="AC62" i="48" s="1"/>
  <c r="AB63" i="48" s="1"/>
  <c r="AX56" i="48"/>
  <c r="S56" i="48" s="1"/>
  <c r="AC56" i="48" s="1"/>
  <c r="AB57" i="48" s="1"/>
  <c r="AX50" i="48"/>
  <c r="S50" i="48" s="1"/>
  <c r="AC50" i="48" s="1"/>
  <c r="AB51" i="48" s="1"/>
  <c r="AX44" i="48"/>
  <c r="S44" i="48" s="1"/>
  <c r="AC44" i="48" s="1"/>
  <c r="AB45" i="48" s="1"/>
  <c r="AX38" i="48"/>
  <c r="S38" i="48" s="1"/>
  <c r="AC38" i="48" s="1"/>
  <c r="AB39" i="48" s="1"/>
  <c r="AX32" i="48"/>
  <c r="S32" i="48" s="1"/>
  <c r="AC32" i="48" s="1"/>
  <c r="AB33" i="48" s="1"/>
  <c r="AX26" i="48"/>
  <c r="S26" i="48" s="1"/>
  <c r="AC26" i="48" s="1"/>
  <c r="AB27" i="48" s="1"/>
  <c r="AX20" i="48"/>
  <c r="S20" i="48" s="1"/>
  <c r="AC20" i="48" s="1"/>
  <c r="AB21" i="48" s="1"/>
  <c r="AX14" i="48"/>
  <c r="S14" i="48" s="1"/>
  <c r="AC14" i="48" s="1"/>
  <c r="AB15" i="48" s="1"/>
  <c r="AX8" i="48"/>
  <c r="S8" i="48" s="1"/>
  <c r="AC8" i="48" s="1"/>
  <c r="AB9" i="48" s="1"/>
  <c r="AX4" i="48"/>
  <c r="S4" i="48" s="1"/>
  <c r="AC4" i="48" s="1"/>
  <c r="AB5" i="48" s="1"/>
  <c r="AH68" i="40"/>
  <c r="AQ68" i="40" s="1"/>
  <c r="Z68" i="39"/>
  <c r="AN67" i="95"/>
  <c r="AI67" i="95"/>
  <c r="AJ4" i="32"/>
  <c r="AK4" i="32"/>
  <c r="AT4" i="32" s="1"/>
  <c r="Z66" i="90"/>
  <c r="Z68" i="25"/>
  <c r="AS17" i="32"/>
  <c r="AL17" i="32"/>
  <c r="AU17" i="32" s="1"/>
  <c r="AS35" i="32"/>
  <c r="AL35" i="32"/>
  <c r="AU35" i="32" s="1"/>
  <c r="AS53" i="32"/>
  <c r="AL53" i="32"/>
  <c r="AU53" i="32" s="1"/>
  <c r="AN67" i="27"/>
  <c r="AI67" i="27"/>
  <c r="AN65" i="74"/>
  <c r="AI65" i="74"/>
  <c r="AR69" i="38"/>
  <c r="Z68" i="82"/>
  <c r="AS24" i="32"/>
  <c r="AL24" i="32"/>
  <c r="AU24" i="32" s="1"/>
  <c r="AS42" i="32"/>
  <c r="AL42" i="32"/>
  <c r="AU42" i="32" s="1"/>
  <c r="AS60" i="32"/>
  <c r="AL60" i="32"/>
  <c r="AU60" i="32" s="1"/>
  <c r="X66" i="33"/>
  <c r="Y66" i="33"/>
  <c r="Z67" i="88"/>
  <c r="X69" i="46"/>
  <c r="Y69" i="46"/>
  <c r="Y64" i="85"/>
  <c r="X64" i="85"/>
  <c r="X66" i="80"/>
  <c r="Y66" i="80"/>
  <c r="AN67" i="47"/>
  <c r="AI67" i="47"/>
  <c r="Z68" i="84"/>
  <c r="AI66" i="91"/>
  <c r="AN66" i="91"/>
  <c r="AI66" i="41"/>
  <c r="AN66" i="41"/>
  <c r="AS14" i="32"/>
  <c r="AL14" i="32"/>
  <c r="AU14" i="32" s="1"/>
  <c r="AS32" i="32"/>
  <c r="AL32" i="32"/>
  <c r="AU32" i="32" s="1"/>
  <c r="AS50" i="32"/>
  <c r="AL50" i="32"/>
  <c r="AU50" i="32" s="1"/>
  <c r="AS65" i="32"/>
  <c r="AL65" i="32"/>
  <c r="AU65" i="32" s="1"/>
  <c r="AI69" i="48"/>
  <c r="AN69" i="48"/>
  <c r="AN71" i="48" s="1"/>
  <c r="AI69" i="92"/>
  <c r="AN69" i="92"/>
  <c r="AN71" i="92" s="1"/>
  <c r="AK36" i="92"/>
  <c r="AT36" i="92" s="1"/>
  <c r="AK5" i="92"/>
  <c r="AT5" i="92" s="1"/>
  <c r="AS63" i="32"/>
  <c r="AL63" i="32"/>
  <c r="AU63" i="32" s="1"/>
  <c r="AK47" i="48"/>
  <c r="AT47" i="48" s="1"/>
  <c r="AK23" i="48"/>
  <c r="AT23" i="48" s="1"/>
  <c r="AR67" i="39"/>
  <c r="X67" i="41"/>
  <c r="Y67" i="41"/>
  <c r="AS8" i="32"/>
  <c r="AL8" i="32"/>
  <c r="AU8" i="32" s="1"/>
  <c r="AS26" i="32"/>
  <c r="AL26" i="32"/>
  <c r="AU26" i="32" s="1"/>
  <c r="AR67" i="82"/>
  <c r="AJ41" i="92"/>
  <c r="AK41" i="92"/>
  <c r="AT41" i="92" s="1"/>
  <c r="AJ17" i="92"/>
  <c r="AK17" i="92"/>
  <c r="AT17" i="92" s="1"/>
  <c r="AX62" i="92"/>
  <c r="S62" i="92" s="1"/>
  <c r="AC62" i="92" s="1"/>
  <c r="AB63" i="92" s="1"/>
  <c r="AX44" i="92"/>
  <c r="S44" i="92" s="1"/>
  <c r="AC44" i="92" s="1"/>
  <c r="AB45" i="92" s="1"/>
  <c r="AX8" i="92"/>
  <c r="S8" i="92" s="1"/>
  <c r="AC8" i="92" s="1"/>
  <c r="AB9" i="92" s="1"/>
  <c r="AK67" i="48"/>
  <c r="AT67" i="48" s="1"/>
  <c r="AJ50" i="48"/>
  <c r="AK50" i="48"/>
  <c r="AT50" i="48" s="1"/>
  <c r="AK44" i="48"/>
  <c r="AT44" i="48" s="1"/>
  <c r="AJ26" i="48"/>
  <c r="AK26" i="48"/>
  <c r="AT26" i="48" s="1"/>
  <c r="AJ20" i="48"/>
  <c r="AK20" i="48"/>
  <c r="AT20" i="48" s="1"/>
  <c r="AK14" i="48"/>
  <c r="AT14" i="48" s="1"/>
  <c r="AJ8" i="48"/>
  <c r="AK8" i="48"/>
  <c r="AT8" i="48" s="1"/>
  <c r="AH66" i="35"/>
  <c r="AQ66" i="35" s="1"/>
  <c r="W69" i="40"/>
  <c r="AG68" i="40"/>
  <c r="AP68" i="40" s="1"/>
  <c r="AF68" i="40"/>
  <c r="AO68" i="40" s="1"/>
  <c r="AE68" i="40"/>
  <c r="X66" i="28"/>
  <c r="Y66" i="28"/>
  <c r="AS3" i="32"/>
  <c r="AL3" i="32"/>
  <c r="AU3" i="32" s="1"/>
  <c r="AS22" i="32"/>
  <c r="AL22" i="32"/>
  <c r="AU22" i="32" s="1"/>
  <c r="AS40" i="32"/>
  <c r="AL40" i="32"/>
  <c r="AU40" i="32" s="1"/>
  <c r="AS58" i="32"/>
  <c r="AL58" i="32"/>
  <c r="AU58" i="32" s="1"/>
  <c r="X67" i="34"/>
  <c r="Y67" i="34"/>
  <c r="AI64" i="76"/>
  <c r="AN64" i="76"/>
  <c r="AR67" i="84"/>
  <c r="X65" i="83"/>
  <c r="Y65" i="83"/>
  <c r="AH66" i="75"/>
  <c r="AQ66" i="75" s="1"/>
  <c r="AI68" i="46"/>
  <c r="AN68" i="46"/>
  <c r="AH67" i="86"/>
  <c r="AQ67" i="86" s="1"/>
  <c r="AI65" i="80"/>
  <c r="AN65" i="80"/>
  <c r="AF66" i="31"/>
  <c r="AO66" i="31" s="1"/>
  <c r="W67" i="31"/>
  <c r="AG66" i="31"/>
  <c r="AP66" i="31" s="1"/>
  <c r="AE66" i="31"/>
  <c r="AS19" i="32"/>
  <c r="AL19" i="32"/>
  <c r="AU19" i="32" s="1"/>
  <c r="AS37" i="32"/>
  <c r="AL37" i="32"/>
  <c r="AU37" i="32" s="1"/>
  <c r="AS55" i="32"/>
  <c r="AL55" i="32"/>
  <c r="AU55" i="32" s="1"/>
  <c r="AI66" i="81"/>
  <c r="AN66" i="81"/>
  <c r="AR64" i="73"/>
  <c r="AI68" i="26"/>
  <c r="AN68" i="26"/>
  <c r="AK60" i="92"/>
  <c r="AT60" i="92" s="1"/>
  <c r="AK30" i="92"/>
  <c r="AT30" i="92" s="1"/>
  <c r="AJ66" i="48"/>
  <c r="AK66" i="48"/>
  <c r="AT66" i="48" s="1"/>
  <c r="AK41" i="48"/>
  <c r="AT41" i="48" s="1"/>
  <c r="AK11" i="48"/>
  <c r="AT11" i="48" s="1"/>
  <c r="AS47" i="32"/>
  <c r="AL47" i="32"/>
  <c r="AU47" i="32" s="1"/>
  <c r="AS67" i="32"/>
  <c r="AL67" i="32"/>
  <c r="AU67" i="32" s="1"/>
  <c r="W70" i="30"/>
  <c r="AG69" i="30"/>
  <c r="AP69" i="30" s="1"/>
  <c r="AF69" i="30"/>
  <c r="AO69" i="30" s="1"/>
  <c r="AE69" i="30"/>
  <c r="AS36" i="32"/>
  <c r="AL36" i="32"/>
  <c r="AU36" i="32" s="1"/>
  <c r="AR65" i="87"/>
  <c r="Y69" i="26"/>
  <c r="X69" i="26"/>
  <c r="AJ65" i="92"/>
  <c r="AK65" i="92"/>
  <c r="AT65" i="92" s="1"/>
  <c r="AJ35" i="92"/>
  <c r="AK35" i="92"/>
  <c r="AT35" i="92" s="1"/>
  <c r="AJ46" i="48"/>
  <c r="AK46" i="48"/>
  <c r="AT46" i="48" s="1"/>
  <c r="AX66" i="92"/>
  <c r="S66" i="92" s="1"/>
  <c r="AC66" i="92" s="1"/>
  <c r="AB67" i="92" s="1"/>
  <c r="AX50" i="92"/>
  <c r="S50" i="92" s="1"/>
  <c r="AC50" i="92" s="1"/>
  <c r="AB51" i="92" s="1"/>
  <c r="AX32" i="92"/>
  <c r="S32" i="92" s="1"/>
  <c r="AC32" i="92" s="1"/>
  <c r="AB33" i="92" s="1"/>
  <c r="AX26" i="92"/>
  <c r="S26" i="92" s="1"/>
  <c r="AC26" i="92" s="1"/>
  <c r="AB27" i="92" s="1"/>
  <c r="AX14" i="92"/>
  <c r="S14" i="92" s="1"/>
  <c r="AC14" i="92" s="1"/>
  <c r="AB15" i="92" s="1"/>
  <c r="AJ62" i="48"/>
  <c r="AK62" i="48"/>
  <c r="AT62" i="48" s="1"/>
  <c r="AJ32" i="48"/>
  <c r="AK32" i="48"/>
  <c r="AT32" i="48" s="1"/>
  <c r="Z70" i="38"/>
  <c r="AX68" i="92"/>
  <c r="S68" i="92" s="1"/>
  <c r="AC68" i="92" s="1"/>
  <c r="AB69" i="92" s="1"/>
  <c r="AX61" i="92"/>
  <c r="S61" i="92" s="1"/>
  <c r="AC61" i="92" s="1"/>
  <c r="AB62" i="92" s="1"/>
  <c r="AX55" i="92"/>
  <c r="S55" i="92" s="1"/>
  <c r="AC55" i="92" s="1"/>
  <c r="AB56" i="92" s="1"/>
  <c r="AX49" i="92"/>
  <c r="S49" i="92" s="1"/>
  <c r="AC49" i="92" s="1"/>
  <c r="AB50" i="92" s="1"/>
  <c r="AX43" i="92"/>
  <c r="S43" i="92" s="1"/>
  <c r="AC43" i="92" s="1"/>
  <c r="AB44" i="92" s="1"/>
  <c r="AX37" i="92"/>
  <c r="S37" i="92" s="1"/>
  <c r="AC37" i="92" s="1"/>
  <c r="AB38" i="92" s="1"/>
  <c r="AX31" i="92"/>
  <c r="S31" i="92" s="1"/>
  <c r="AC31" i="92" s="1"/>
  <c r="AB32" i="92" s="1"/>
  <c r="AX25" i="92"/>
  <c r="S25" i="92" s="1"/>
  <c r="AC25" i="92" s="1"/>
  <c r="AB26" i="92" s="1"/>
  <c r="AX19" i="92"/>
  <c r="S19" i="92" s="1"/>
  <c r="AC19" i="92" s="1"/>
  <c r="AB20" i="92" s="1"/>
  <c r="AX13" i="92"/>
  <c r="S13" i="92" s="1"/>
  <c r="AC13" i="92" s="1"/>
  <c r="AB14" i="92" s="1"/>
  <c r="AX7" i="92"/>
  <c r="S7" i="92" s="1"/>
  <c r="AC7" i="92" s="1"/>
  <c r="AB8" i="92" s="1"/>
  <c r="AS21" i="32"/>
  <c r="AL21" i="32"/>
  <c r="AU21" i="32" s="1"/>
  <c r="AS39" i="32"/>
  <c r="AL39" i="32"/>
  <c r="AU39" i="32" s="1"/>
  <c r="AS57" i="32"/>
  <c r="AL57" i="32"/>
  <c r="AU57" i="32" s="1"/>
  <c r="Z67" i="77"/>
  <c r="AX64" i="48"/>
  <c r="S64" i="48" s="1"/>
  <c r="AC64" i="48" s="1"/>
  <c r="AB65" i="48" s="1"/>
  <c r="AX60" i="48"/>
  <c r="S60" i="48" s="1"/>
  <c r="AC60" i="48" s="1"/>
  <c r="AB61" i="48" s="1"/>
  <c r="AX54" i="48"/>
  <c r="S54" i="48" s="1"/>
  <c r="AC54" i="48" s="1"/>
  <c r="AB55" i="48" s="1"/>
  <c r="AX48" i="48"/>
  <c r="S48" i="48" s="1"/>
  <c r="AC48" i="48" s="1"/>
  <c r="AB49" i="48" s="1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X6" i="48"/>
  <c r="S6" i="48" s="1"/>
  <c r="AC6" i="48" s="1"/>
  <c r="AB7" i="48" s="1"/>
  <c r="AH67" i="78"/>
  <c r="AQ67" i="78" s="1"/>
  <c r="Z66" i="35"/>
  <c r="AR65" i="75"/>
  <c r="AH65" i="73"/>
  <c r="AQ65" i="73" s="1"/>
  <c r="AN66" i="43"/>
  <c r="AI66" i="43"/>
  <c r="AS5" i="32"/>
  <c r="AL5" i="32"/>
  <c r="AU5" i="32" s="1"/>
  <c r="AS23" i="32"/>
  <c r="AL23" i="32"/>
  <c r="AU23" i="32" s="1"/>
  <c r="AS41" i="32"/>
  <c r="AL41" i="32"/>
  <c r="AU41" i="32" s="1"/>
  <c r="AS59" i="32"/>
  <c r="AL59" i="32"/>
  <c r="AU59" i="32" s="1"/>
  <c r="AH69" i="30"/>
  <c r="AQ69" i="30" s="1"/>
  <c r="AS12" i="32"/>
  <c r="AL12" i="32"/>
  <c r="AU12" i="32" s="1"/>
  <c r="AS30" i="32"/>
  <c r="AL30" i="32"/>
  <c r="AU30" i="32" s="1"/>
  <c r="AS48" i="32"/>
  <c r="AL48" i="32"/>
  <c r="AU48" i="32" s="1"/>
  <c r="AS66" i="32"/>
  <c r="AL66" i="32"/>
  <c r="AU66" i="32" s="1"/>
  <c r="X66" i="36"/>
  <c r="Y66" i="36"/>
  <c r="Z67" i="86"/>
  <c r="AI63" i="85"/>
  <c r="AN63" i="85"/>
  <c r="AR65" i="35"/>
  <c r="AR67" i="40"/>
  <c r="W67" i="93"/>
  <c r="AG66" i="93"/>
  <c r="AP66" i="93" s="1"/>
  <c r="AF66" i="93"/>
  <c r="AO66" i="93" s="1"/>
  <c r="AE66" i="93"/>
  <c r="X67" i="91"/>
  <c r="Y67" i="91"/>
  <c r="AR66" i="77"/>
  <c r="AH67" i="94"/>
  <c r="AQ67" i="94" s="1"/>
  <c r="AH67" i="44"/>
  <c r="AQ67" i="44" s="1"/>
  <c r="AS20" i="32"/>
  <c r="AL20" i="32"/>
  <c r="AU20" i="32" s="1"/>
  <c r="AS38" i="32"/>
  <c r="AL38" i="32"/>
  <c r="AU38" i="32" s="1"/>
  <c r="AS56" i="32"/>
  <c r="AL56" i="32"/>
  <c r="AU56" i="32" s="1"/>
  <c r="AH65" i="89"/>
  <c r="AQ65" i="89" s="1"/>
  <c r="AK42" i="92"/>
  <c r="AT42" i="92" s="1"/>
  <c r="AK12" i="92"/>
  <c r="AT12" i="92" s="1"/>
  <c r="AS45" i="32"/>
  <c r="AL45" i="32"/>
  <c r="AU45" i="32" s="1"/>
  <c r="AK59" i="48"/>
  <c r="AT59" i="48" s="1"/>
  <c r="AK29" i="48"/>
  <c r="AT29" i="48" s="1"/>
  <c r="AS11" i="32"/>
  <c r="AL11" i="32"/>
  <c r="AU11" i="32" s="1"/>
  <c r="AS54" i="32"/>
  <c r="AL54" i="32"/>
  <c r="AU54" i="32" s="1"/>
  <c r="AJ47" i="92"/>
  <c r="AK47" i="92"/>
  <c r="AT47" i="92" s="1"/>
  <c r="AJ23" i="92"/>
  <c r="AK23" i="92"/>
  <c r="AT23" i="92" s="1"/>
  <c r="AJ52" i="48"/>
  <c r="AK52" i="48"/>
  <c r="AT52" i="48" s="1"/>
  <c r="AX56" i="92"/>
  <c r="S56" i="92" s="1"/>
  <c r="AC56" i="92" s="1"/>
  <c r="AB57" i="92" s="1"/>
  <c r="AX38" i="92"/>
  <c r="S38" i="92" s="1"/>
  <c r="AC38" i="92" s="1"/>
  <c r="AB39" i="92" s="1"/>
  <c r="AX20" i="92"/>
  <c r="S20" i="92" s="1"/>
  <c r="AC20" i="92" s="1"/>
  <c r="AB21" i="92" s="1"/>
  <c r="AX3" i="92"/>
  <c r="S3" i="92" s="1"/>
  <c r="AC3" i="92" s="1"/>
  <c r="AJ56" i="48"/>
  <c r="AK56" i="48"/>
  <c r="AT56" i="48" s="1"/>
  <c r="AJ38" i="48"/>
  <c r="AK38" i="48"/>
  <c r="AT38" i="48" s="1"/>
  <c r="AR65" i="90"/>
  <c r="AX67" i="92"/>
  <c r="S67" i="92" s="1"/>
  <c r="AC67" i="92" s="1"/>
  <c r="AB68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X67" i="48"/>
  <c r="S67" i="48" s="1"/>
  <c r="AC67" i="48" s="1"/>
  <c r="AB68" i="48" s="1"/>
  <c r="AX59" i="48"/>
  <c r="S59" i="48" s="1"/>
  <c r="AC59" i="48" s="1"/>
  <c r="AB60" i="48" s="1"/>
  <c r="AX53" i="48"/>
  <c r="S53" i="48" s="1"/>
  <c r="AC53" i="48" s="1"/>
  <c r="AB54" i="48" s="1"/>
  <c r="AX47" i="48"/>
  <c r="S47" i="48" s="1"/>
  <c r="AC47" i="48" s="1"/>
  <c r="AB48" i="48" s="1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Z67" i="78"/>
  <c r="AR68" i="29"/>
  <c r="Z65" i="73"/>
  <c r="AI65" i="28"/>
  <c r="AN65" i="28"/>
  <c r="Y68" i="95"/>
  <c r="X68" i="95"/>
  <c r="AS10" i="32"/>
  <c r="AL10" i="32"/>
  <c r="AU10" i="32" s="1"/>
  <c r="AS28" i="32"/>
  <c r="AL28" i="32"/>
  <c r="AU28" i="32" s="1"/>
  <c r="AS46" i="32"/>
  <c r="AL46" i="32"/>
  <c r="AU46" i="32" s="1"/>
  <c r="AS64" i="32"/>
  <c r="AL64" i="32"/>
  <c r="AU64" i="32" s="1"/>
  <c r="AH68" i="79"/>
  <c r="AQ68" i="79" s="1"/>
  <c r="AI66" i="45"/>
  <c r="AN66" i="45"/>
  <c r="AI66" i="34"/>
  <c r="AN66" i="34"/>
  <c r="X68" i="27"/>
  <c r="Y68" i="27"/>
  <c r="X65" i="76"/>
  <c r="Y65" i="76"/>
  <c r="X66" i="74"/>
  <c r="Y66" i="74"/>
  <c r="AH65" i="37"/>
  <c r="AQ65" i="37" s="1"/>
  <c r="Z66" i="75"/>
  <c r="AI65" i="33"/>
  <c r="AN65" i="33"/>
  <c r="AR64" i="89"/>
  <c r="AR66" i="78"/>
  <c r="AH69" i="29"/>
  <c r="AQ69" i="29" s="1"/>
  <c r="AR64" i="37"/>
  <c r="X68" i="47"/>
  <c r="Y68" i="47"/>
  <c r="AJ7" i="32"/>
  <c r="AK7" i="32"/>
  <c r="AT7" i="32" s="1"/>
  <c r="AS25" i="32"/>
  <c r="AL25" i="32"/>
  <c r="AU25" i="32" s="1"/>
  <c r="AS43" i="32"/>
  <c r="AL43" i="32"/>
  <c r="AU43" i="32" s="1"/>
  <c r="AS61" i="32"/>
  <c r="AL61" i="32"/>
  <c r="AU61" i="32" s="1"/>
  <c r="Z65" i="89"/>
  <c r="Z69" i="26" l="1"/>
  <c r="AJ53" i="92"/>
  <c r="Z65" i="76"/>
  <c r="AF65" i="76" s="1"/>
  <c r="AO65" i="76" s="1"/>
  <c r="AJ29" i="92"/>
  <c r="Z66" i="36"/>
  <c r="AF66" i="36" s="1"/>
  <c r="AO66" i="36" s="1"/>
  <c r="Z64" i="85"/>
  <c r="AG64" i="85" s="1"/>
  <c r="AP64" i="85" s="1"/>
  <c r="Z67" i="81"/>
  <c r="Z67" i="41"/>
  <c r="Z67" i="34"/>
  <c r="AG67" i="34" s="1"/>
  <c r="AP67" i="34" s="1"/>
  <c r="AJ42" i="92"/>
  <c r="Z68" i="27"/>
  <c r="W69" i="27" s="1"/>
  <c r="W65" i="85"/>
  <c r="AR66" i="45"/>
  <c r="AF65" i="89"/>
  <c r="AO65" i="89" s="1"/>
  <c r="AG65" i="89"/>
  <c r="AP65" i="89" s="1"/>
  <c r="AE65" i="89"/>
  <c r="W66" i="89"/>
  <c r="AR65" i="33"/>
  <c r="W66" i="76"/>
  <c r="AG65" i="76"/>
  <c r="AP65" i="76" s="1"/>
  <c r="AJ12" i="48"/>
  <c r="AK12" i="48"/>
  <c r="AT12" i="48" s="1"/>
  <c r="AJ48" i="48"/>
  <c r="AK48" i="48"/>
  <c r="AT48" i="48" s="1"/>
  <c r="AJ25" i="92"/>
  <c r="AK25" i="92"/>
  <c r="AT25" i="92" s="1"/>
  <c r="AJ61" i="92"/>
  <c r="AK61" i="92"/>
  <c r="AT61" i="92" s="1"/>
  <c r="W67" i="36"/>
  <c r="AG66" i="36"/>
  <c r="AP66" i="36" s="1"/>
  <c r="AJ37" i="48"/>
  <c r="AK37" i="48"/>
  <c r="AT37" i="48" s="1"/>
  <c r="W68" i="77"/>
  <c r="AG67" i="77"/>
  <c r="AP67" i="77" s="1"/>
  <c r="AF67" i="77"/>
  <c r="AO67" i="77" s="1"/>
  <c r="AE67" i="77"/>
  <c r="AJ38" i="92"/>
  <c r="AK38" i="92"/>
  <c r="AT38" i="92" s="1"/>
  <c r="W71" i="38"/>
  <c r="AG70" i="38"/>
  <c r="AP70" i="38" s="1"/>
  <c r="AF70" i="38"/>
  <c r="AO70" i="38" s="1"/>
  <c r="AE70" i="38"/>
  <c r="AJ27" i="92"/>
  <c r="AK27" i="92"/>
  <c r="AT27" i="92" s="1"/>
  <c r="W70" i="26"/>
  <c r="AG69" i="26"/>
  <c r="AP69" i="26" s="1"/>
  <c r="AF69" i="26"/>
  <c r="AO69" i="26" s="1"/>
  <c r="AE69" i="26"/>
  <c r="AN66" i="31"/>
  <c r="AI66" i="31"/>
  <c r="AR65" i="80"/>
  <c r="AJ63" i="92"/>
  <c r="AK63" i="92"/>
  <c r="AT63" i="92" s="1"/>
  <c r="AH67" i="41"/>
  <c r="AQ67" i="41" s="1"/>
  <c r="W69" i="84"/>
  <c r="AG68" i="84"/>
  <c r="AP68" i="84" s="1"/>
  <c r="AF68" i="84"/>
  <c r="AO68" i="84" s="1"/>
  <c r="AE68" i="84"/>
  <c r="AH64" i="85"/>
  <c r="AQ64" i="85" s="1"/>
  <c r="AF67" i="88"/>
  <c r="AO67" i="88" s="1"/>
  <c r="AE67" i="88"/>
  <c r="W68" i="88"/>
  <c r="AG67" i="88"/>
  <c r="AP67" i="88" s="1"/>
  <c r="AE66" i="90"/>
  <c r="AG66" i="90"/>
  <c r="AP66" i="90" s="1"/>
  <c r="AF66" i="90"/>
  <c r="AO66" i="90" s="1"/>
  <c r="W67" i="90"/>
  <c r="AJ9" i="48"/>
  <c r="AK9" i="48"/>
  <c r="AT9" i="48" s="1"/>
  <c r="AJ45" i="48"/>
  <c r="AK45" i="48"/>
  <c r="AT45" i="48" s="1"/>
  <c r="AJ6" i="92"/>
  <c r="AK6" i="92"/>
  <c r="AT6" i="92" s="1"/>
  <c r="AJ40" i="92"/>
  <c r="AK40" i="92"/>
  <c r="AT40" i="92" s="1"/>
  <c r="AJ53" i="48"/>
  <c r="AS6" i="32"/>
  <c r="AL6" i="32"/>
  <c r="AU6" i="32" s="1"/>
  <c r="AH67" i="43"/>
  <c r="AQ67" i="43" s="1"/>
  <c r="X71" i="42"/>
  <c r="Y71" i="42"/>
  <c r="Z71" i="42" s="1"/>
  <c r="AS10" i="48"/>
  <c r="AL10" i="48"/>
  <c r="AU10" i="48" s="1"/>
  <c r="AS28" i="48"/>
  <c r="AL28" i="48"/>
  <c r="AU28" i="48" s="1"/>
  <c r="AS58" i="48"/>
  <c r="AL58" i="48"/>
  <c r="AU58" i="48" s="1"/>
  <c r="AJ4" i="48"/>
  <c r="AK4" i="48"/>
  <c r="AT4" i="48" s="1"/>
  <c r="AJ18" i="92"/>
  <c r="AJ6" i="48"/>
  <c r="AF66" i="75"/>
  <c r="AO66" i="75" s="1"/>
  <c r="AE66" i="75"/>
  <c r="AG66" i="75"/>
  <c r="AP66" i="75" s="1"/>
  <c r="W67" i="75"/>
  <c r="AR65" i="28"/>
  <c r="AJ18" i="48"/>
  <c r="AK18" i="48"/>
  <c r="AT18" i="48" s="1"/>
  <c r="AJ54" i="48"/>
  <c r="AK54" i="48"/>
  <c r="AT54" i="48" s="1"/>
  <c r="AJ31" i="92"/>
  <c r="AK31" i="92"/>
  <c r="AT31" i="92" s="1"/>
  <c r="AJ68" i="92"/>
  <c r="AK68" i="92"/>
  <c r="AT68" i="92" s="1"/>
  <c r="AS56" i="48"/>
  <c r="AL56" i="48"/>
  <c r="AU56" i="48" s="1"/>
  <c r="AS52" i="48"/>
  <c r="AL52" i="48"/>
  <c r="AU52" i="48" s="1"/>
  <c r="AJ59" i="48"/>
  <c r="AS42" i="92"/>
  <c r="AL42" i="92"/>
  <c r="AU42" i="92" s="1"/>
  <c r="W67" i="35"/>
  <c r="AG66" i="35"/>
  <c r="AP66" i="35" s="1"/>
  <c r="AF66" i="35"/>
  <c r="AO66" i="35" s="1"/>
  <c r="AE66" i="35"/>
  <c r="AJ7" i="48"/>
  <c r="AK7" i="48"/>
  <c r="AT7" i="48" s="1"/>
  <c r="AJ43" i="48"/>
  <c r="AK43" i="48"/>
  <c r="AT43" i="48" s="1"/>
  <c r="AJ8" i="92"/>
  <c r="AK8" i="92"/>
  <c r="AT8" i="92" s="1"/>
  <c r="AJ44" i="92"/>
  <c r="AK44" i="92"/>
  <c r="AT44" i="92" s="1"/>
  <c r="AJ33" i="92"/>
  <c r="AK33" i="92"/>
  <c r="AT33" i="92" s="1"/>
  <c r="AS35" i="92"/>
  <c r="AL35" i="92"/>
  <c r="AU35" i="92" s="1"/>
  <c r="AS66" i="48"/>
  <c r="AL66" i="48"/>
  <c r="AU66" i="48" s="1"/>
  <c r="AR68" i="26"/>
  <c r="AR68" i="46"/>
  <c r="AR64" i="76"/>
  <c r="AS20" i="48"/>
  <c r="AL20" i="48"/>
  <c r="AU20" i="48" s="1"/>
  <c r="AS50" i="48"/>
  <c r="AL50" i="48"/>
  <c r="AU50" i="48" s="1"/>
  <c r="W68" i="41"/>
  <c r="AG67" i="41"/>
  <c r="AP67" i="41" s="1"/>
  <c r="AF67" i="41"/>
  <c r="AO67" i="41" s="1"/>
  <c r="AE67" i="41"/>
  <c r="AJ47" i="48"/>
  <c r="AJ36" i="92"/>
  <c r="AR67" i="47"/>
  <c r="AR65" i="74"/>
  <c r="AT71" i="32"/>
  <c r="AJ15" i="48"/>
  <c r="AK15" i="48"/>
  <c r="AT15" i="48" s="1"/>
  <c r="AJ51" i="48"/>
  <c r="AK51" i="48"/>
  <c r="AT51" i="48" s="1"/>
  <c r="AJ10" i="92"/>
  <c r="AK10" i="92"/>
  <c r="AT10" i="92" s="1"/>
  <c r="AJ46" i="92"/>
  <c r="AK46" i="92"/>
  <c r="AT46" i="92" s="1"/>
  <c r="AS29" i="92"/>
  <c r="AL29" i="92"/>
  <c r="AU29" i="92" s="1"/>
  <c r="W68" i="81"/>
  <c r="AG67" i="81"/>
  <c r="AP67" i="81" s="1"/>
  <c r="AF67" i="81"/>
  <c r="AO67" i="81" s="1"/>
  <c r="AE67" i="81"/>
  <c r="Z67" i="43"/>
  <c r="AN70" i="42"/>
  <c r="AI70" i="42"/>
  <c r="W66" i="73"/>
  <c r="AG65" i="73"/>
  <c r="AP65" i="73" s="1"/>
  <c r="AF65" i="73"/>
  <c r="AO65" i="73" s="1"/>
  <c r="AE65" i="73"/>
  <c r="AJ60" i="48"/>
  <c r="AK60" i="48"/>
  <c r="AT60" i="48" s="1"/>
  <c r="AJ37" i="92"/>
  <c r="AK37" i="92"/>
  <c r="AT37" i="92" s="1"/>
  <c r="AB4" i="92"/>
  <c r="AJ3" i="92"/>
  <c r="AH67" i="91"/>
  <c r="AQ67" i="91" s="1"/>
  <c r="X67" i="93"/>
  <c r="Y67" i="93"/>
  <c r="AR63" i="85"/>
  <c r="AJ13" i="48"/>
  <c r="AK13" i="48"/>
  <c r="AT13" i="48" s="1"/>
  <c r="AJ49" i="48"/>
  <c r="AK49" i="48"/>
  <c r="AT49" i="48" s="1"/>
  <c r="AJ14" i="92"/>
  <c r="AK14" i="92"/>
  <c r="AT14" i="92" s="1"/>
  <c r="AJ50" i="92"/>
  <c r="AK50" i="92"/>
  <c r="AT50" i="92" s="1"/>
  <c r="AS32" i="48"/>
  <c r="AL32" i="48"/>
  <c r="AU32" i="48" s="1"/>
  <c r="AJ51" i="92"/>
  <c r="AK51" i="92"/>
  <c r="AT51" i="92" s="1"/>
  <c r="Y70" i="30"/>
  <c r="X70" i="30"/>
  <c r="Z70" i="30" s="1"/>
  <c r="AH65" i="83"/>
  <c r="AQ65" i="83" s="1"/>
  <c r="AH66" i="28"/>
  <c r="AQ66" i="28" s="1"/>
  <c r="Y69" i="40"/>
  <c r="X69" i="40"/>
  <c r="Z69" i="40" s="1"/>
  <c r="AS17" i="92"/>
  <c r="AL17" i="92"/>
  <c r="AU17" i="92" s="1"/>
  <c r="AH66" i="33"/>
  <c r="AQ66" i="33" s="1"/>
  <c r="AS4" i="32"/>
  <c r="AL4" i="32"/>
  <c r="AU4" i="32" s="1"/>
  <c r="AJ21" i="48"/>
  <c r="AK21" i="48"/>
  <c r="AT21" i="48" s="1"/>
  <c r="AJ57" i="48"/>
  <c r="AK57" i="48"/>
  <c r="AT57" i="48" s="1"/>
  <c r="AJ16" i="92"/>
  <c r="AK16" i="92"/>
  <c r="AT16" i="92" s="1"/>
  <c r="AJ52" i="92"/>
  <c r="AK52" i="92"/>
  <c r="AT52" i="92" s="1"/>
  <c r="AI67" i="94"/>
  <c r="AN67" i="94"/>
  <c r="AS16" i="48"/>
  <c r="AL16" i="48"/>
  <c r="AU16" i="48" s="1"/>
  <c r="AS34" i="48"/>
  <c r="AL34" i="48"/>
  <c r="AU34" i="48" s="1"/>
  <c r="AS11" i="92"/>
  <c r="AL11" i="92"/>
  <c r="AU11" i="92" s="1"/>
  <c r="AR64" i="83"/>
  <c r="AJ35" i="48"/>
  <c r="AJ48" i="92"/>
  <c r="Y69" i="79"/>
  <c r="X69" i="79"/>
  <c r="X70" i="29"/>
  <c r="Y70" i="29"/>
  <c r="AN66" i="87"/>
  <c r="AI66" i="87"/>
  <c r="AH66" i="74"/>
  <c r="AQ66" i="74" s="1"/>
  <c r="Z66" i="74"/>
  <c r="AH68" i="95"/>
  <c r="AQ68" i="95" s="1"/>
  <c r="AJ30" i="48"/>
  <c r="AK30" i="48"/>
  <c r="AT30" i="48" s="1"/>
  <c r="AJ68" i="48"/>
  <c r="AK68" i="48"/>
  <c r="AT68" i="48" s="1"/>
  <c r="AJ43" i="92"/>
  <c r="AK43" i="92"/>
  <c r="AT43" i="92" s="1"/>
  <c r="AJ21" i="92"/>
  <c r="AK21" i="92"/>
  <c r="AT21" i="92" s="1"/>
  <c r="AS23" i="92"/>
  <c r="AL23" i="92"/>
  <c r="AU23" i="92" s="1"/>
  <c r="Z67" i="91"/>
  <c r="AE67" i="86"/>
  <c r="AF67" i="86"/>
  <c r="AO67" i="86" s="1"/>
  <c r="W68" i="86"/>
  <c r="AG67" i="86"/>
  <c r="AP67" i="86" s="1"/>
  <c r="AJ19" i="48"/>
  <c r="AK19" i="48"/>
  <c r="AT19" i="48" s="1"/>
  <c r="AJ55" i="48"/>
  <c r="AK55" i="48"/>
  <c r="AT55" i="48" s="1"/>
  <c r="AJ20" i="92"/>
  <c r="AK20" i="92"/>
  <c r="AT20" i="92" s="1"/>
  <c r="AJ56" i="92"/>
  <c r="AK56" i="92"/>
  <c r="AT56" i="92" s="1"/>
  <c r="AJ67" i="92"/>
  <c r="AK67" i="92"/>
  <c r="AT67" i="92" s="1"/>
  <c r="AS65" i="92"/>
  <c r="AL65" i="92"/>
  <c r="AU65" i="92" s="1"/>
  <c r="AJ11" i="48"/>
  <c r="AJ30" i="92"/>
  <c r="X67" i="31"/>
  <c r="Y67" i="31"/>
  <c r="Z65" i="83"/>
  <c r="AH67" i="34"/>
  <c r="AQ67" i="34" s="1"/>
  <c r="Z66" i="28"/>
  <c r="AS8" i="48"/>
  <c r="AL8" i="48"/>
  <c r="AU8" i="48" s="1"/>
  <c r="AS26" i="48"/>
  <c r="AL26" i="48"/>
  <c r="AU26" i="48" s="1"/>
  <c r="AJ67" i="48"/>
  <c r="AR69" i="92"/>
  <c r="AR71" i="92" s="1"/>
  <c r="AR66" i="41"/>
  <c r="Z66" i="33"/>
  <c r="AR67" i="27"/>
  <c r="AR67" i="95"/>
  <c r="AJ27" i="48"/>
  <c r="AK27" i="48"/>
  <c r="AT27" i="48" s="1"/>
  <c r="AJ63" i="48"/>
  <c r="AK63" i="48"/>
  <c r="AT63" i="48" s="1"/>
  <c r="AJ22" i="92"/>
  <c r="AK22" i="92"/>
  <c r="AT22" i="92" s="1"/>
  <c r="AJ58" i="92"/>
  <c r="AK58" i="92"/>
  <c r="AT58" i="92" s="1"/>
  <c r="AS59" i="92"/>
  <c r="AL59" i="92"/>
  <c r="AU59" i="92" s="1"/>
  <c r="X68" i="44"/>
  <c r="Y68" i="44"/>
  <c r="Y66" i="37"/>
  <c r="X66" i="37"/>
  <c r="AJ24" i="92"/>
  <c r="AJ13" i="92"/>
  <c r="AK13" i="92"/>
  <c r="AT13" i="92" s="1"/>
  <c r="AJ39" i="92"/>
  <c r="AK39" i="92"/>
  <c r="AT39" i="92" s="1"/>
  <c r="AI66" i="93"/>
  <c r="AN66" i="93"/>
  <c r="AR66" i="43"/>
  <c r="AJ25" i="48"/>
  <c r="AK25" i="48"/>
  <c r="AT25" i="48" s="1"/>
  <c r="AJ61" i="48"/>
  <c r="AK61" i="48"/>
  <c r="AT61" i="48" s="1"/>
  <c r="AJ26" i="92"/>
  <c r="AK26" i="92"/>
  <c r="AT26" i="92" s="1"/>
  <c r="AJ62" i="92"/>
  <c r="AK62" i="92"/>
  <c r="AT62" i="92" s="1"/>
  <c r="AS62" i="48"/>
  <c r="AL62" i="48"/>
  <c r="AU62" i="48" s="1"/>
  <c r="AH69" i="26"/>
  <c r="AQ69" i="26" s="1"/>
  <c r="AJ9" i="92"/>
  <c r="AK9" i="92"/>
  <c r="AT9" i="92" s="1"/>
  <c r="AS41" i="92"/>
  <c r="AL41" i="92"/>
  <c r="AU41" i="92" s="1"/>
  <c r="AH66" i="80"/>
  <c r="AQ66" i="80" s="1"/>
  <c r="AH69" i="46"/>
  <c r="AQ69" i="46" s="1"/>
  <c r="AE68" i="82"/>
  <c r="AG68" i="82"/>
  <c r="AP68" i="82" s="1"/>
  <c r="AF68" i="82"/>
  <c r="AO68" i="82" s="1"/>
  <c r="W69" i="82"/>
  <c r="AJ33" i="48"/>
  <c r="AK33" i="48"/>
  <c r="AT33" i="48" s="1"/>
  <c r="AJ69" i="48"/>
  <c r="AS69" i="48" s="1"/>
  <c r="AK69" i="48"/>
  <c r="AT69" i="48" s="1"/>
  <c r="AJ28" i="92"/>
  <c r="AK28" i="92"/>
  <c r="AT28" i="92" s="1"/>
  <c r="AJ64" i="92"/>
  <c r="AK64" i="92"/>
  <c r="AT64" i="92" s="1"/>
  <c r="AI67" i="44"/>
  <c r="AN67" i="44"/>
  <c r="AI65" i="37"/>
  <c r="AN65" i="37"/>
  <c r="AJ17" i="48"/>
  <c r="AH67" i="45"/>
  <c r="AQ67" i="45" s="1"/>
  <c r="AS22" i="48"/>
  <c r="AL22" i="48"/>
  <c r="AU22" i="48" s="1"/>
  <c r="AS40" i="48"/>
  <c r="AL40" i="48"/>
  <c r="AU40" i="48" s="1"/>
  <c r="AS53" i="92"/>
  <c r="AL53" i="92"/>
  <c r="AU53" i="92" s="1"/>
  <c r="AJ66" i="92"/>
  <c r="AI69" i="29"/>
  <c r="AN69" i="29"/>
  <c r="AS7" i="32"/>
  <c r="AL7" i="32"/>
  <c r="AU7" i="32" s="1"/>
  <c r="AU71" i="32" s="1"/>
  <c r="C11" i="32" s="1"/>
  <c r="AH68" i="27"/>
  <c r="AQ68" i="27" s="1"/>
  <c r="AJ24" i="48"/>
  <c r="AK24" i="48"/>
  <c r="AT24" i="48" s="1"/>
  <c r="AH68" i="47"/>
  <c r="AQ68" i="47" s="1"/>
  <c r="AJ36" i="48"/>
  <c r="AK36" i="48"/>
  <c r="AT36" i="48" s="1"/>
  <c r="AJ49" i="92"/>
  <c r="AK49" i="92"/>
  <c r="AT49" i="92" s="1"/>
  <c r="Z68" i="47"/>
  <c r="AH65" i="76"/>
  <c r="AQ65" i="76" s="1"/>
  <c r="AR66" i="34"/>
  <c r="Z68" i="95"/>
  <c r="AE67" i="78"/>
  <c r="W68" i="78"/>
  <c r="AG67" i="78"/>
  <c r="AP67" i="78" s="1"/>
  <c r="AF67" i="78"/>
  <c r="AO67" i="78" s="1"/>
  <c r="AJ42" i="48"/>
  <c r="AK42" i="48"/>
  <c r="AT42" i="48" s="1"/>
  <c r="AJ19" i="92"/>
  <c r="AK19" i="92"/>
  <c r="AT19" i="92" s="1"/>
  <c r="AJ55" i="92"/>
  <c r="AK55" i="92"/>
  <c r="AT55" i="92" s="1"/>
  <c r="AS38" i="48"/>
  <c r="AL38" i="48"/>
  <c r="AU38" i="48" s="1"/>
  <c r="AJ57" i="92"/>
  <c r="AK57" i="92"/>
  <c r="AT57" i="92" s="1"/>
  <c r="AS47" i="92"/>
  <c r="AL47" i="92"/>
  <c r="AU47" i="92" s="1"/>
  <c r="AJ29" i="48"/>
  <c r="AJ12" i="92"/>
  <c r="AH66" i="36"/>
  <c r="AQ66" i="36" s="1"/>
  <c r="AJ31" i="48"/>
  <c r="AK31" i="48"/>
  <c r="AT31" i="48" s="1"/>
  <c r="AJ65" i="48"/>
  <c r="AK65" i="48"/>
  <c r="AT65" i="48" s="1"/>
  <c r="AJ32" i="92"/>
  <c r="AK32" i="92"/>
  <c r="AT32" i="92" s="1"/>
  <c r="AJ69" i="92"/>
  <c r="AS69" i="92" s="1"/>
  <c r="AK69" i="92"/>
  <c r="AT69" i="92" s="1"/>
  <c r="AJ15" i="92"/>
  <c r="AK15" i="92"/>
  <c r="AT15" i="92" s="1"/>
  <c r="AS46" i="48"/>
  <c r="AL46" i="48"/>
  <c r="AU46" i="48" s="1"/>
  <c r="AI69" i="30"/>
  <c r="AN69" i="30"/>
  <c r="AJ41" i="48"/>
  <c r="AJ60" i="92"/>
  <c r="AR66" i="81"/>
  <c r="AN68" i="40"/>
  <c r="AI68" i="40"/>
  <c r="AJ14" i="48"/>
  <c r="AJ44" i="48"/>
  <c r="AJ45" i="92"/>
  <c r="AK45" i="92"/>
  <c r="AT45" i="92" s="1"/>
  <c r="AJ23" i="48"/>
  <c r="AJ5" i="92"/>
  <c r="AR69" i="48"/>
  <c r="AR71" i="48" s="1"/>
  <c r="AR66" i="91"/>
  <c r="Z66" i="80"/>
  <c r="Z69" i="46"/>
  <c r="W69" i="25"/>
  <c r="AG68" i="25"/>
  <c r="AP68" i="25" s="1"/>
  <c r="AF68" i="25"/>
  <c r="AO68" i="25" s="1"/>
  <c r="AE68" i="25"/>
  <c r="W69" i="39"/>
  <c r="AG68" i="39"/>
  <c r="AP68" i="39" s="1"/>
  <c r="AF68" i="39"/>
  <c r="AO68" i="39" s="1"/>
  <c r="AE68" i="39"/>
  <c r="AJ5" i="48"/>
  <c r="AK5" i="48"/>
  <c r="AT5" i="48" s="1"/>
  <c r="AJ39" i="48"/>
  <c r="AK39" i="48"/>
  <c r="AT39" i="48" s="1"/>
  <c r="AJ34" i="92"/>
  <c r="AK34" i="92"/>
  <c r="AT34" i="92" s="1"/>
  <c r="AJ64" i="48"/>
  <c r="AH67" i="81"/>
  <c r="AQ67" i="81" s="1"/>
  <c r="Y68" i="94"/>
  <c r="X68" i="94"/>
  <c r="AJ54" i="92"/>
  <c r="AR65" i="36"/>
  <c r="Z67" i="45"/>
  <c r="AS3" i="48"/>
  <c r="AL3" i="48"/>
  <c r="AU3" i="48" s="1"/>
  <c r="AI68" i="79"/>
  <c r="AN68" i="79"/>
  <c r="AJ7" i="92"/>
  <c r="X67" i="87"/>
  <c r="Y67" i="87"/>
  <c r="Z69" i="79" l="1"/>
  <c r="AG68" i="27"/>
  <c r="AP68" i="27" s="1"/>
  <c r="AE64" i="85"/>
  <c r="Z67" i="93"/>
  <c r="AE66" i="36"/>
  <c r="AE65" i="76"/>
  <c r="AF64" i="85"/>
  <c r="AO64" i="85" s="1"/>
  <c r="AE67" i="34"/>
  <c r="Z68" i="94"/>
  <c r="W68" i="34"/>
  <c r="Z67" i="87"/>
  <c r="Z67" i="31"/>
  <c r="AE68" i="27"/>
  <c r="AF68" i="27"/>
  <c r="AO68" i="27" s="1"/>
  <c r="AF67" i="34"/>
  <c r="AO67" i="34" s="1"/>
  <c r="AS71" i="32"/>
  <c r="W71" i="30"/>
  <c r="AG70" i="30"/>
  <c r="AP70" i="30" s="1"/>
  <c r="AF70" i="30"/>
  <c r="AO70" i="30" s="1"/>
  <c r="AE70" i="30"/>
  <c r="W72" i="42"/>
  <c r="AG71" i="42"/>
  <c r="AP71" i="42" s="1"/>
  <c r="AF71" i="42"/>
  <c r="AO71" i="42" s="1"/>
  <c r="AE71" i="42"/>
  <c r="AS54" i="92"/>
  <c r="AL54" i="92"/>
  <c r="AU54" i="92" s="1"/>
  <c r="AH66" i="37"/>
  <c r="AQ66" i="37" s="1"/>
  <c r="AH70" i="29"/>
  <c r="AQ70" i="29" s="1"/>
  <c r="AS52" i="92"/>
  <c r="AL52" i="92"/>
  <c r="AU52" i="92" s="1"/>
  <c r="AS21" i="48"/>
  <c r="AL21" i="48"/>
  <c r="AU21" i="48" s="1"/>
  <c r="AG67" i="93"/>
  <c r="AP67" i="93" s="1"/>
  <c r="AF67" i="93"/>
  <c r="AO67" i="93" s="1"/>
  <c r="AE67" i="93"/>
  <c r="W68" i="93"/>
  <c r="AS3" i="92"/>
  <c r="AL3" i="92"/>
  <c r="AU3" i="92" s="1"/>
  <c r="AI65" i="73"/>
  <c r="AN65" i="73"/>
  <c r="Y68" i="81"/>
  <c r="X68" i="81"/>
  <c r="Z68" i="81" s="1"/>
  <c r="AS10" i="92"/>
  <c r="AL10" i="92"/>
  <c r="AU10" i="92" s="1"/>
  <c r="AI67" i="41"/>
  <c r="AN67" i="41"/>
  <c r="AS8" i="92"/>
  <c r="AL8" i="92"/>
  <c r="AU8" i="92" s="1"/>
  <c r="AN66" i="35"/>
  <c r="AI66" i="35"/>
  <c r="AS59" i="48"/>
  <c r="AL59" i="48"/>
  <c r="AU59" i="48" s="1"/>
  <c r="AS68" i="92"/>
  <c r="AL68" i="92"/>
  <c r="AU68" i="92" s="1"/>
  <c r="AS18" i="48"/>
  <c r="AL18" i="48"/>
  <c r="AU18" i="48" s="1"/>
  <c r="AN66" i="75"/>
  <c r="AI66" i="75"/>
  <c r="AS40" i="92"/>
  <c r="AL40" i="92"/>
  <c r="AU40" i="92" s="1"/>
  <c r="AS9" i="48"/>
  <c r="AL9" i="48"/>
  <c r="AU9" i="48" s="1"/>
  <c r="AS61" i="92"/>
  <c r="AL61" i="92"/>
  <c r="AU61" i="92" s="1"/>
  <c r="AS12" i="48"/>
  <c r="AL12" i="48"/>
  <c r="AU12" i="48" s="1"/>
  <c r="AI68" i="27"/>
  <c r="AN68" i="27"/>
  <c r="AH68" i="94"/>
  <c r="AQ68" i="94" s="1"/>
  <c r="AS39" i="48"/>
  <c r="AL39" i="48"/>
  <c r="AU39" i="48" s="1"/>
  <c r="Y69" i="25"/>
  <c r="X69" i="25"/>
  <c r="AL69" i="48"/>
  <c r="AU69" i="48" s="1"/>
  <c r="AS14" i="48"/>
  <c r="AL14" i="48"/>
  <c r="AU14" i="48" s="1"/>
  <c r="AS60" i="92"/>
  <c r="AL60" i="92"/>
  <c r="AU60" i="92" s="1"/>
  <c r="AS55" i="92"/>
  <c r="AL55" i="92"/>
  <c r="AU55" i="92" s="1"/>
  <c r="AE68" i="47"/>
  <c r="W69" i="47"/>
  <c r="AG68" i="47"/>
  <c r="AP68" i="47" s="1"/>
  <c r="AF68" i="47"/>
  <c r="AO68" i="47" s="1"/>
  <c r="AS63" i="48"/>
  <c r="AL63" i="48"/>
  <c r="AU63" i="48" s="1"/>
  <c r="AS67" i="48"/>
  <c r="AL67" i="48"/>
  <c r="AU67" i="48" s="1"/>
  <c r="AS20" i="92"/>
  <c r="AL20" i="92"/>
  <c r="AU20" i="92" s="1"/>
  <c r="X68" i="86"/>
  <c r="Y68" i="86"/>
  <c r="AS68" i="48"/>
  <c r="AL68" i="48"/>
  <c r="AU68" i="48" s="1"/>
  <c r="Z70" i="29"/>
  <c r="AS50" i="92"/>
  <c r="AL50" i="92"/>
  <c r="AU50" i="92" s="1"/>
  <c r="AS13" i="48"/>
  <c r="AL13" i="48"/>
  <c r="AU13" i="48" s="1"/>
  <c r="AJ4" i="92"/>
  <c r="AK4" i="92"/>
  <c r="AT4" i="92" s="1"/>
  <c r="AT71" i="92" s="1"/>
  <c r="AF67" i="43"/>
  <c r="AO67" i="43" s="1"/>
  <c r="AE67" i="43"/>
  <c r="W68" i="43"/>
  <c r="AG67" i="43"/>
  <c r="AP67" i="43" s="1"/>
  <c r="AH71" i="42"/>
  <c r="AQ71" i="42" s="1"/>
  <c r="X67" i="90"/>
  <c r="Y67" i="90"/>
  <c r="Y68" i="88"/>
  <c r="X68" i="88"/>
  <c r="AR66" i="31"/>
  <c r="X70" i="26"/>
  <c r="Y70" i="26"/>
  <c r="AN66" i="36"/>
  <c r="AI66" i="36"/>
  <c r="AI67" i="34"/>
  <c r="AN67" i="34"/>
  <c r="AE69" i="40"/>
  <c r="AX69" i="40"/>
  <c r="S69" i="40" s="1"/>
  <c r="AC69" i="40" s="1"/>
  <c r="AG69" i="40"/>
  <c r="AP69" i="40" s="1"/>
  <c r="AP71" i="40" s="1"/>
  <c r="AF69" i="40"/>
  <c r="AO69" i="40" s="1"/>
  <c r="AO71" i="40" s="1"/>
  <c r="AH67" i="87"/>
  <c r="AQ67" i="87" s="1"/>
  <c r="Y69" i="39"/>
  <c r="X69" i="39"/>
  <c r="W70" i="46"/>
  <c r="AG69" i="46"/>
  <c r="AP69" i="46" s="1"/>
  <c r="AF69" i="46"/>
  <c r="AO69" i="46" s="1"/>
  <c r="AE69" i="46"/>
  <c r="AS5" i="92"/>
  <c r="AL5" i="92"/>
  <c r="AU5" i="92" s="1"/>
  <c r="AR68" i="40"/>
  <c r="AS41" i="48"/>
  <c r="AL41" i="48"/>
  <c r="AU41" i="48" s="1"/>
  <c r="AS15" i="92"/>
  <c r="AL15" i="92"/>
  <c r="AU15" i="92" s="1"/>
  <c r="AS65" i="48"/>
  <c r="AL65" i="48"/>
  <c r="AU65" i="48" s="1"/>
  <c r="Y68" i="78"/>
  <c r="X68" i="78"/>
  <c r="AR67" i="44"/>
  <c r="AS62" i="92"/>
  <c r="AL62" i="92"/>
  <c r="AU62" i="92" s="1"/>
  <c r="AS25" i="48"/>
  <c r="AL25" i="48"/>
  <c r="AU25" i="48" s="1"/>
  <c r="AS39" i="92"/>
  <c r="AL39" i="92"/>
  <c r="AU39" i="92" s="1"/>
  <c r="Z66" i="37"/>
  <c r="W67" i="33"/>
  <c r="AG66" i="33"/>
  <c r="AP66" i="33" s="1"/>
  <c r="AF66" i="33"/>
  <c r="AO66" i="33" s="1"/>
  <c r="AE66" i="33"/>
  <c r="AH67" i="31"/>
  <c r="AQ67" i="31" s="1"/>
  <c r="AH69" i="79"/>
  <c r="AQ69" i="79" s="1"/>
  <c r="AS16" i="92"/>
  <c r="AL16" i="92"/>
  <c r="AU16" i="92" s="1"/>
  <c r="AS51" i="48"/>
  <c r="AL51" i="48"/>
  <c r="AU51" i="48" s="1"/>
  <c r="AS33" i="92"/>
  <c r="AL33" i="92"/>
  <c r="AU33" i="92" s="1"/>
  <c r="AS43" i="48"/>
  <c r="AL43" i="48"/>
  <c r="AU43" i="48" s="1"/>
  <c r="AS31" i="92"/>
  <c r="AL31" i="92"/>
  <c r="AU31" i="92" s="1"/>
  <c r="AS6" i="48"/>
  <c r="AL6" i="48"/>
  <c r="AU6" i="48" s="1"/>
  <c r="AS6" i="92"/>
  <c r="AL6" i="92"/>
  <c r="AU6" i="92" s="1"/>
  <c r="X69" i="84"/>
  <c r="Y69" i="84"/>
  <c r="Y71" i="38"/>
  <c r="X71" i="38"/>
  <c r="Y68" i="77"/>
  <c r="X68" i="77"/>
  <c r="AS25" i="92"/>
  <c r="AL25" i="92"/>
  <c r="AU25" i="92" s="1"/>
  <c r="AN65" i="76"/>
  <c r="AI65" i="76"/>
  <c r="X66" i="89"/>
  <c r="Y66" i="89"/>
  <c r="AI64" i="85"/>
  <c r="AN64" i="85"/>
  <c r="AF67" i="87"/>
  <c r="AO67" i="87" s="1"/>
  <c r="AE67" i="87"/>
  <c r="W68" i="87"/>
  <c r="AG67" i="87"/>
  <c r="AP67" i="87" s="1"/>
  <c r="AF67" i="45"/>
  <c r="AO67" i="45" s="1"/>
  <c r="AG67" i="45"/>
  <c r="AP67" i="45" s="1"/>
  <c r="AE67" i="45"/>
  <c r="W68" i="45"/>
  <c r="W69" i="94"/>
  <c r="AG68" i="94"/>
  <c r="AP68" i="94" s="1"/>
  <c r="AF68" i="94"/>
  <c r="AO68" i="94" s="1"/>
  <c r="AE68" i="94"/>
  <c r="AS64" i="48"/>
  <c r="AL64" i="48"/>
  <c r="AU64" i="48" s="1"/>
  <c r="AS5" i="48"/>
  <c r="AL5" i="48"/>
  <c r="AU5" i="48" s="1"/>
  <c r="W67" i="80"/>
  <c r="AG66" i="80"/>
  <c r="AP66" i="80" s="1"/>
  <c r="AF66" i="80"/>
  <c r="AO66" i="80" s="1"/>
  <c r="AE66" i="80"/>
  <c r="AS23" i="48"/>
  <c r="AL23" i="48"/>
  <c r="AU23" i="48" s="1"/>
  <c r="AS57" i="92"/>
  <c r="AL57" i="92"/>
  <c r="AU57" i="92" s="1"/>
  <c r="AS19" i="92"/>
  <c r="AL19" i="92"/>
  <c r="AU19" i="92" s="1"/>
  <c r="AS49" i="92"/>
  <c r="AL49" i="92"/>
  <c r="AU49" i="92" s="1"/>
  <c r="AR69" i="29"/>
  <c r="AI68" i="82"/>
  <c r="AN68" i="82"/>
  <c r="AS58" i="92"/>
  <c r="AL58" i="92"/>
  <c r="AU58" i="92" s="1"/>
  <c r="AS27" i="48"/>
  <c r="AL27" i="48"/>
  <c r="AU27" i="48" s="1"/>
  <c r="AF67" i="31"/>
  <c r="AO67" i="31" s="1"/>
  <c r="AE67" i="31"/>
  <c r="W68" i="31"/>
  <c r="AG67" i="31"/>
  <c r="AP67" i="31" s="1"/>
  <c r="AS67" i="92"/>
  <c r="AL67" i="92"/>
  <c r="AU67" i="92" s="1"/>
  <c r="AS55" i="48"/>
  <c r="AL55" i="48"/>
  <c r="AU55" i="48" s="1"/>
  <c r="AS21" i="92"/>
  <c r="AL21" i="92"/>
  <c r="AU21" i="92" s="1"/>
  <c r="AS30" i="48"/>
  <c r="AL30" i="48"/>
  <c r="AU30" i="48" s="1"/>
  <c r="AE66" i="74"/>
  <c r="W67" i="74"/>
  <c r="AG66" i="74"/>
  <c r="AP66" i="74" s="1"/>
  <c r="AF66" i="74"/>
  <c r="AO66" i="74" s="1"/>
  <c r="AR66" i="87"/>
  <c r="AS51" i="92"/>
  <c r="AL51" i="92"/>
  <c r="AU51" i="92" s="1"/>
  <c r="AS14" i="92"/>
  <c r="AL14" i="92"/>
  <c r="AU14" i="92" s="1"/>
  <c r="AS37" i="92"/>
  <c r="AL37" i="92"/>
  <c r="AU37" i="92" s="1"/>
  <c r="Y66" i="73"/>
  <c r="X66" i="73"/>
  <c r="AN67" i="81"/>
  <c r="AI67" i="81"/>
  <c r="X68" i="41"/>
  <c r="Y68" i="41"/>
  <c r="X67" i="35"/>
  <c r="Y67" i="35"/>
  <c r="AS18" i="92"/>
  <c r="AL18" i="92"/>
  <c r="AU18" i="92" s="1"/>
  <c r="AN67" i="88"/>
  <c r="AI67" i="88"/>
  <c r="AS63" i="92"/>
  <c r="AL63" i="92"/>
  <c r="AU63" i="92" s="1"/>
  <c r="AS27" i="92"/>
  <c r="AL27" i="92"/>
  <c r="AU27" i="92" s="1"/>
  <c r="AN65" i="89"/>
  <c r="AI65" i="89"/>
  <c r="AS44" i="48"/>
  <c r="AL44" i="48"/>
  <c r="AU44" i="48" s="1"/>
  <c r="AS32" i="92"/>
  <c r="AL32" i="92"/>
  <c r="AU32" i="92" s="1"/>
  <c r="AS24" i="48"/>
  <c r="AL24" i="48"/>
  <c r="AU24" i="48" s="1"/>
  <c r="AR65" i="37"/>
  <c r="AS61" i="48"/>
  <c r="AL61" i="48"/>
  <c r="AU61" i="48" s="1"/>
  <c r="W67" i="28"/>
  <c r="AG66" i="28"/>
  <c r="AP66" i="28" s="1"/>
  <c r="AF66" i="28"/>
  <c r="AO66" i="28" s="1"/>
  <c r="AE66" i="28"/>
  <c r="AS35" i="48"/>
  <c r="AL35" i="48"/>
  <c r="AU35" i="48" s="1"/>
  <c r="AN68" i="25"/>
  <c r="AI68" i="25"/>
  <c r="AS33" i="48"/>
  <c r="AL33" i="48"/>
  <c r="AU33" i="48" s="1"/>
  <c r="AS26" i="92"/>
  <c r="AL26" i="92"/>
  <c r="AU26" i="92" s="1"/>
  <c r="AS13" i="92"/>
  <c r="AL13" i="92"/>
  <c r="AU13" i="92" s="1"/>
  <c r="AH68" i="44"/>
  <c r="AQ68" i="44" s="1"/>
  <c r="AS30" i="92"/>
  <c r="AL30" i="92"/>
  <c r="AU30" i="92" s="1"/>
  <c r="AI67" i="86"/>
  <c r="AN67" i="86"/>
  <c r="W70" i="79"/>
  <c r="AG69" i="79"/>
  <c r="AP69" i="79" s="1"/>
  <c r="AF69" i="79"/>
  <c r="AO69" i="79" s="1"/>
  <c r="AE69" i="79"/>
  <c r="AR67" i="94"/>
  <c r="AS57" i="48"/>
  <c r="AL57" i="48"/>
  <c r="AU57" i="48" s="1"/>
  <c r="AH69" i="40"/>
  <c r="AQ69" i="40" s="1"/>
  <c r="AQ71" i="40" s="1"/>
  <c r="AZ3" i="40"/>
  <c r="AX3" i="40" s="1"/>
  <c r="S3" i="40" s="1"/>
  <c r="AC3" i="40" s="1"/>
  <c r="AX32" i="40"/>
  <c r="S32" i="40" s="1"/>
  <c r="AC32" i="40" s="1"/>
  <c r="AB33" i="40" s="1"/>
  <c r="AX40" i="40"/>
  <c r="S40" i="40" s="1"/>
  <c r="AC40" i="40" s="1"/>
  <c r="AB41" i="40" s="1"/>
  <c r="AX48" i="40"/>
  <c r="S48" i="40" s="1"/>
  <c r="AC48" i="40" s="1"/>
  <c r="AB49" i="40" s="1"/>
  <c r="AX54" i="40"/>
  <c r="S54" i="40" s="1"/>
  <c r="AC54" i="40" s="1"/>
  <c r="AB55" i="40" s="1"/>
  <c r="AX60" i="40"/>
  <c r="S60" i="40" s="1"/>
  <c r="AC60" i="40" s="1"/>
  <c r="AB61" i="40" s="1"/>
  <c r="AX65" i="40"/>
  <c r="S65" i="40" s="1"/>
  <c r="AC65" i="40" s="1"/>
  <c r="AB66" i="40" s="1"/>
  <c r="AS46" i="92"/>
  <c r="AL46" i="92"/>
  <c r="AU46" i="92" s="1"/>
  <c r="AS15" i="48"/>
  <c r="AL15" i="48"/>
  <c r="AU15" i="48" s="1"/>
  <c r="AS36" i="92"/>
  <c r="AL36" i="92"/>
  <c r="AU36" i="92" s="1"/>
  <c r="AS44" i="92"/>
  <c r="AL44" i="92"/>
  <c r="AU44" i="92" s="1"/>
  <c r="AS7" i="48"/>
  <c r="AL7" i="48"/>
  <c r="AU7" i="48" s="1"/>
  <c r="AS54" i="48"/>
  <c r="AL54" i="48"/>
  <c r="AU54" i="48" s="1"/>
  <c r="Y67" i="75"/>
  <c r="X67" i="75"/>
  <c r="AT71" i="48"/>
  <c r="AS53" i="48"/>
  <c r="AL53" i="48"/>
  <c r="AU53" i="48" s="1"/>
  <c r="AS45" i="48"/>
  <c r="AL45" i="48"/>
  <c r="AU45" i="48" s="1"/>
  <c r="AI66" i="90"/>
  <c r="AN66" i="90"/>
  <c r="AN68" i="84"/>
  <c r="AI68" i="84"/>
  <c r="AN69" i="26"/>
  <c r="AI69" i="26"/>
  <c r="AS38" i="92"/>
  <c r="AL38" i="92"/>
  <c r="AU38" i="92" s="1"/>
  <c r="X67" i="36"/>
  <c r="Y67" i="36"/>
  <c r="AS48" i="48"/>
  <c r="AL48" i="48"/>
  <c r="AU48" i="48" s="1"/>
  <c r="Y69" i="27"/>
  <c r="X69" i="27"/>
  <c r="X68" i="34"/>
  <c r="Y68" i="34"/>
  <c r="AR68" i="79"/>
  <c r="AS28" i="92"/>
  <c r="AL28" i="92"/>
  <c r="AU28" i="92" s="1"/>
  <c r="AR66" i="93"/>
  <c r="W66" i="83"/>
  <c r="AG65" i="83"/>
  <c r="AP65" i="83" s="1"/>
  <c r="AF65" i="83"/>
  <c r="AO65" i="83" s="1"/>
  <c r="AE65" i="83"/>
  <c r="AS7" i="92"/>
  <c r="AL7" i="92"/>
  <c r="AU7" i="92" s="1"/>
  <c r="AR69" i="30"/>
  <c r="AS31" i="48"/>
  <c r="AL31" i="48"/>
  <c r="AU31" i="48" s="1"/>
  <c r="AS12" i="92"/>
  <c r="AL12" i="92"/>
  <c r="AU12" i="92" s="1"/>
  <c r="AI67" i="78"/>
  <c r="AN67" i="78"/>
  <c r="AS66" i="92"/>
  <c r="AL66" i="92"/>
  <c r="AU66" i="92" s="1"/>
  <c r="AS17" i="48"/>
  <c r="AL17" i="48"/>
  <c r="AU17" i="48" s="1"/>
  <c r="AS64" i="92"/>
  <c r="AL64" i="92"/>
  <c r="AU64" i="92" s="1"/>
  <c r="AS34" i="92"/>
  <c r="AL34" i="92"/>
  <c r="AU34" i="92" s="1"/>
  <c r="AN68" i="39"/>
  <c r="AI68" i="39"/>
  <c r="AS45" i="92"/>
  <c r="AL45" i="92"/>
  <c r="AU45" i="92" s="1"/>
  <c r="AS29" i="48"/>
  <c r="AL29" i="48"/>
  <c r="AU29" i="48" s="1"/>
  <c r="AS42" i="48"/>
  <c r="AL42" i="48"/>
  <c r="AU42" i="48" s="1"/>
  <c r="AF68" i="95"/>
  <c r="AO68" i="95" s="1"/>
  <c r="AE68" i="95"/>
  <c r="W69" i="95"/>
  <c r="AG68" i="95"/>
  <c r="AP68" i="95" s="1"/>
  <c r="AS36" i="48"/>
  <c r="AL36" i="48"/>
  <c r="AU36" i="48" s="1"/>
  <c r="Y69" i="82"/>
  <c r="X69" i="82"/>
  <c r="AS9" i="92"/>
  <c r="AL9" i="92"/>
  <c r="AU9" i="92" s="1"/>
  <c r="AS24" i="92"/>
  <c r="AL24" i="92"/>
  <c r="AU24" i="92" s="1"/>
  <c r="Z68" i="44"/>
  <c r="AS22" i="92"/>
  <c r="AL22" i="92"/>
  <c r="AU22" i="92" s="1"/>
  <c r="AL69" i="92"/>
  <c r="AU69" i="92" s="1"/>
  <c r="AS11" i="48"/>
  <c r="AL11" i="48"/>
  <c r="AU11" i="48" s="1"/>
  <c r="AS56" i="92"/>
  <c r="AL56" i="92"/>
  <c r="AU56" i="92" s="1"/>
  <c r="AS19" i="48"/>
  <c r="AL19" i="48"/>
  <c r="AU19" i="48" s="1"/>
  <c r="W68" i="91"/>
  <c r="AG67" i="91"/>
  <c r="AP67" i="91" s="1"/>
  <c r="AF67" i="91"/>
  <c r="AO67" i="91" s="1"/>
  <c r="AE67" i="91"/>
  <c r="AS43" i="92"/>
  <c r="AL43" i="92"/>
  <c r="AU43" i="92" s="1"/>
  <c r="AS48" i="92"/>
  <c r="AL48" i="92"/>
  <c r="AU48" i="92" s="1"/>
  <c r="AH70" i="30"/>
  <c r="AQ70" i="30" s="1"/>
  <c r="AS49" i="48"/>
  <c r="AL49" i="48"/>
  <c r="AU49" i="48" s="1"/>
  <c r="AH67" i="93"/>
  <c r="AQ67" i="93" s="1"/>
  <c r="AS60" i="48"/>
  <c r="AL60" i="48"/>
  <c r="AU60" i="48" s="1"/>
  <c r="AR70" i="42"/>
  <c r="AS47" i="48"/>
  <c r="AL47" i="48"/>
  <c r="AU47" i="48" s="1"/>
  <c r="AS4" i="48"/>
  <c r="AL4" i="48"/>
  <c r="AU4" i="48" s="1"/>
  <c r="AN70" i="38"/>
  <c r="AI70" i="38"/>
  <c r="AI67" i="77"/>
  <c r="AN67" i="77"/>
  <c r="AS37" i="48"/>
  <c r="AL37" i="48"/>
  <c r="AU37" i="48" s="1"/>
  <c r="Y66" i="76"/>
  <c r="X66" i="76"/>
  <c r="Y65" i="85"/>
  <c r="X65" i="85"/>
  <c r="AX67" i="40" l="1"/>
  <c r="S67" i="40" s="1"/>
  <c r="AC67" i="40" s="1"/>
  <c r="AB68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39" i="40"/>
  <c r="S39" i="40" s="1"/>
  <c r="AC39" i="40" s="1"/>
  <c r="AB40" i="40" s="1"/>
  <c r="AX31" i="40"/>
  <c r="S31" i="40" s="1"/>
  <c r="AC31" i="40" s="1"/>
  <c r="AB32" i="40" s="1"/>
  <c r="Z69" i="27"/>
  <c r="AX68" i="40"/>
  <c r="S68" i="40" s="1"/>
  <c r="AC68" i="40" s="1"/>
  <c r="AB69" i="40" s="1"/>
  <c r="AX58" i="40"/>
  <c r="S58" i="40" s="1"/>
  <c r="AC58" i="40" s="1"/>
  <c r="AB59" i="40" s="1"/>
  <c r="AX52" i="40"/>
  <c r="S52" i="40" s="1"/>
  <c r="AC52" i="40" s="1"/>
  <c r="AB53" i="40" s="1"/>
  <c r="AX46" i="40"/>
  <c r="S46" i="40" s="1"/>
  <c r="AC46" i="40" s="1"/>
  <c r="AB47" i="40" s="1"/>
  <c r="AX38" i="40"/>
  <c r="S38" i="40" s="1"/>
  <c r="AC38" i="40" s="1"/>
  <c r="AB39" i="40" s="1"/>
  <c r="AX27" i="40"/>
  <c r="S27" i="40" s="1"/>
  <c r="AC27" i="40" s="1"/>
  <c r="AB28" i="40" s="1"/>
  <c r="AX63" i="40"/>
  <c r="S63" i="40" s="1"/>
  <c r="AC63" i="40" s="1"/>
  <c r="AB64" i="40" s="1"/>
  <c r="AX57" i="40"/>
  <c r="S57" i="40" s="1"/>
  <c r="AC57" i="40" s="1"/>
  <c r="AB58" i="40" s="1"/>
  <c r="AX51" i="40"/>
  <c r="S51" i="40" s="1"/>
  <c r="AC51" i="40" s="1"/>
  <c r="AB52" i="40" s="1"/>
  <c r="AX45" i="40"/>
  <c r="S45" i="40" s="1"/>
  <c r="AC45" i="40" s="1"/>
  <c r="AB46" i="40" s="1"/>
  <c r="AX37" i="40"/>
  <c r="S37" i="40" s="1"/>
  <c r="AC37" i="40" s="1"/>
  <c r="AB38" i="40" s="1"/>
  <c r="AX26" i="40"/>
  <c r="S26" i="40" s="1"/>
  <c r="AC26" i="40" s="1"/>
  <c r="AB27" i="40" s="1"/>
  <c r="AX66" i="40"/>
  <c r="S66" i="40" s="1"/>
  <c r="AC66" i="40" s="1"/>
  <c r="AB67" i="40" s="1"/>
  <c r="AX62" i="40"/>
  <c r="S62" i="40" s="1"/>
  <c r="AC62" i="40" s="1"/>
  <c r="AB63" i="40" s="1"/>
  <c r="AX56" i="40"/>
  <c r="S56" i="40" s="1"/>
  <c r="AC56" i="40" s="1"/>
  <c r="AB57" i="40" s="1"/>
  <c r="AX50" i="40"/>
  <c r="S50" i="40" s="1"/>
  <c r="AC50" i="40" s="1"/>
  <c r="AB51" i="40" s="1"/>
  <c r="AX44" i="40"/>
  <c r="S44" i="40" s="1"/>
  <c r="AC44" i="40" s="1"/>
  <c r="AB45" i="40" s="1"/>
  <c r="AX34" i="40"/>
  <c r="S34" i="40" s="1"/>
  <c r="AC34" i="40" s="1"/>
  <c r="AB35" i="40" s="1"/>
  <c r="AX25" i="40"/>
  <c r="S25" i="40" s="1"/>
  <c r="AC25" i="40" s="1"/>
  <c r="AB26" i="40" s="1"/>
  <c r="AX64" i="40"/>
  <c r="S64" i="40" s="1"/>
  <c r="AC64" i="40" s="1"/>
  <c r="AB65" i="40" s="1"/>
  <c r="AX61" i="40"/>
  <c r="S61" i="40" s="1"/>
  <c r="AC61" i="40" s="1"/>
  <c r="AB62" i="40" s="1"/>
  <c r="AX55" i="40"/>
  <c r="S55" i="40" s="1"/>
  <c r="AC55" i="40" s="1"/>
  <c r="AB56" i="40" s="1"/>
  <c r="AX49" i="40"/>
  <c r="S49" i="40" s="1"/>
  <c r="AC49" i="40" s="1"/>
  <c r="AB50" i="40" s="1"/>
  <c r="AX43" i="40"/>
  <c r="S43" i="40" s="1"/>
  <c r="AC43" i="40" s="1"/>
  <c r="AB44" i="40" s="1"/>
  <c r="AX33" i="40"/>
  <c r="S33" i="40" s="1"/>
  <c r="AC33" i="40" s="1"/>
  <c r="AB34" i="40" s="1"/>
  <c r="AX20" i="40"/>
  <c r="S20" i="40" s="1"/>
  <c r="AC20" i="40" s="1"/>
  <c r="AB21" i="40" s="1"/>
  <c r="AX28" i="40"/>
  <c r="S28" i="40" s="1"/>
  <c r="AC28" i="40" s="1"/>
  <c r="AB29" i="40" s="1"/>
  <c r="AX21" i="40"/>
  <c r="S21" i="40" s="1"/>
  <c r="AC21" i="40" s="1"/>
  <c r="AB22" i="40" s="1"/>
  <c r="AX4" i="40"/>
  <c r="S4" i="40" s="1"/>
  <c r="AC4" i="40" s="1"/>
  <c r="AB5" i="40" s="1"/>
  <c r="AX14" i="40"/>
  <c r="S14" i="40" s="1"/>
  <c r="AC14" i="40" s="1"/>
  <c r="AB15" i="40" s="1"/>
  <c r="AX13" i="40"/>
  <c r="S13" i="40" s="1"/>
  <c r="AC13" i="40" s="1"/>
  <c r="AB14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3" i="40"/>
  <c r="S23" i="40" s="1"/>
  <c r="AC23" i="40" s="1"/>
  <c r="AB24" i="40" s="1"/>
  <c r="AX10" i="40"/>
  <c r="S10" i="40" s="1"/>
  <c r="AC10" i="40" s="1"/>
  <c r="AB11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2" i="40"/>
  <c r="S22" i="40" s="1"/>
  <c r="AC22" i="40" s="1"/>
  <c r="AB23" i="40" s="1"/>
  <c r="AX5" i="40"/>
  <c r="S5" i="40" s="1"/>
  <c r="AC5" i="40" s="1"/>
  <c r="AB6" i="40" s="1"/>
  <c r="Z71" i="38"/>
  <c r="Z65" i="85"/>
  <c r="Z68" i="34"/>
  <c r="Z67" i="36"/>
  <c r="Z66" i="89"/>
  <c r="AX15" i="40"/>
  <c r="S15" i="40" s="1"/>
  <c r="AC15" i="40" s="1"/>
  <c r="AB16" i="40" s="1"/>
  <c r="AX7" i="40"/>
  <c r="S7" i="40" s="1"/>
  <c r="AC7" i="40" s="1"/>
  <c r="AB8" i="40" s="1"/>
  <c r="AX19" i="40"/>
  <c r="S19" i="40" s="1"/>
  <c r="AC19" i="40" s="1"/>
  <c r="AB20" i="40" s="1"/>
  <c r="AX9" i="40"/>
  <c r="S9" i="40" s="1"/>
  <c r="AC9" i="40" s="1"/>
  <c r="AB10" i="40" s="1"/>
  <c r="AX24" i="40"/>
  <c r="S24" i="40" s="1"/>
  <c r="AC24" i="40" s="1"/>
  <c r="AB25" i="40" s="1"/>
  <c r="AX16" i="40"/>
  <c r="S16" i="40" s="1"/>
  <c r="AC16" i="40" s="1"/>
  <c r="AB17" i="40" s="1"/>
  <c r="AX8" i="40"/>
  <c r="S8" i="40" s="1"/>
  <c r="AC8" i="40" s="1"/>
  <c r="AB9" i="40" s="1"/>
  <c r="AS71" i="48"/>
  <c r="Z67" i="75"/>
  <c r="Z68" i="88"/>
  <c r="Z66" i="73"/>
  <c r="Z66" i="76"/>
  <c r="AG66" i="76" s="1"/>
  <c r="AP66" i="76" s="1"/>
  <c r="AX18" i="40"/>
  <c r="S18" i="40" s="1"/>
  <c r="AC18" i="40" s="1"/>
  <c r="AB19" i="40" s="1"/>
  <c r="AK19" i="40" s="1"/>
  <c r="AT19" i="40" s="1"/>
  <c r="AX12" i="40"/>
  <c r="S12" i="40" s="1"/>
  <c r="AC12" i="40" s="1"/>
  <c r="AB13" i="40" s="1"/>
  <c r="AX6" i="40"/>
  <c r="S6" i="40" s="1"/>
  <c r="AC6" i="40" s="1"/>
  <c r="AB7" i="40" s="1"/>
  <c r="Z68" i="77"/>
  <c r="AU71" i="48"/>
  <c r="C11" i="48" s="1"/>
  <c r="AX17" i="40"/>
  <c r="S17" i="40" s="1"/>
  <c r="AC17" i="40" s="1"/>
  <c r="AB18" i="40" s="1"/>
  <c r="AX11" i="40"/>
  <c r="S11" i="40" s="1"/>
  <c r="AC11" i="40" s="1"/>
  <c r="AB12" i="40" s="1"/>
  <c r="AK12" i="40" s="1"/>
  <c r="AT12" i="40" s="1"/>
  <c r="W70" i="27"/>
  <c r="AG69" i="27"/>
  <c r="AP69" i="27" s="1"/>
  <c r="AF69" i="27"/>
  <c r="AO69" i="27" s="1"/>
  <c r="AE69" i="27"/>
  <c r="AE71" i="38"/>
  <c r="W72" i="38"/>
  <c r="AG71" i="38"/>
  <c r="AP71" i="38" s="1"/>
  <c r="AF71" i="38"/>
  <c r="AO71" i="38" s="1"/>
  <c r="AG67" i="75"/>
  <c r="AP67" i="75" s="1"/>
  <c r="W68" i="75"/>
  <c r="AE67" i="75"/>
  <c r="AF67" i="75"/>
  <c r="AO67" i="75" s="1"/>
  <c r="AE68" i="88"/>
  <c r="W69" i="88"/>
  <c r="AG68" i="88"/>
  <c r="AP68" i="88" s="1"/>
  <c r="AF68" i="88"/>
  <c r="AO68" i="88" s="1"/>
  <c r="W67" i="73"/>
  <c r="AG66" i="73"/>
  <c r="AP66" i="73" s="1"/>
  <c r="AF66" i="73"/>
  <c r="AO66" i="73" s="1"/>
  <c r="AE66" i="73"/>
  <c r="AE66" i="89"/>
  <c r="W67" i="89"/>
  <c r="AG66" i="89"/>
  <c r="AP66" i="89" s="1"/>
  <c r="AF66" i="89"/>
  <c r="AO66" i="89" s="1"/>
  <c r="W66" i="85"/>
  <c r="AG65" i="85"/>
  <c r="AP65" i="85" s="1"/>
  <c r="AF65" i="85"/>
  <c r="AO65" i="85" s="1"/>
  <c r="AE65" i="85"/>
  <c r="AE66" i="76"/>
  <c r="W67" i="76"/>
  <c r="W69" i="77"/>
  <c r="AG68" i="77"/>
  <c r="AP68" i="77" s="1"/>
  <c r="AF68" i="77"/>
  <c r="AO68" i="77" s="1"/>
  <c r="AE68" i="77"/>
  <c r="AJ20" i="40"/>
  <c r="AK20" i="40"/>
  <c r="AT20" i="40" s="1"/>
  <c r="AR66" i="75"/>
  <c r="AF68" i="81"/>
  <c r="AO68" i="81" s="1"/>
  <c r="AE68" i="81"/>
  <c r="W69" i="81"/>
  <c r="AG68" i="81"/>
  <c r="AP68" i="81" s="1"/>
  <c r="AJ50" i="40"/>
  <c r="AK50" i="40"/>
  <c r="AT50" i="40" s="1"/>
  <c r="AJ26" i="40"/>
  <c r="AK26" i="40"/>
  <c r="AT26" i="40" s="1"/>
  <c r="AN69" i="79"/>
  <c r="AI69" i="79"/>
  <c r="X70" i="46"/>
  <c r="Y70" i="46"/>
  <c r="AJ49" i="40"/>
  <c r="AK49" i="40"/>
  <c r="AT49" i="40" s="1"/>
  <c r="AJ43" i="40"/>
  <c r="AK43" i="40"/>
  <c r="AT43" i="40" s="1"/>
  <c r="AJ31" i="40"/>
  <c r="AK31" i="40"/>
  <c r="AT31" i="40" s="1"/>
  <c r="AJ25" i="40"/>
  <c r="AK25" i="40"/>
  <c r="AT25" i="40" s="1"/>
  <c r="AJ19" i="40"/>
  <c r="AJ7" i="40"/>
  <c r="AK7" i="40"/>
  <c r="AT7" i="40" s="1"/>
  <c r="AR68" i="25"/>
  <c r="AH67" i="35"/>
  <c r="AQ67" i="35" s="1"/>
  <c r="X68" i="45"/>
  <c r="Y68" i="45"/>
  <c r="X68" i="87"/>
  <c r="Y68" i="87"/>
  <c r="AH68" i="78"/>
  <c r="AQ68" i="78" s="1"/>
  <c r="AH69" i="39"/>
  <c r="AQ69" i="39" s="1"/>
  <c r="AI69" i="40"/>
  <c r="AN69" i="40"/>
  <c r="AN71" i="40" s="1"/>
  <c r="AH70" i="26"/>
  <c r="AQ70" i="26" s="1"/>
  <c r="AI67" i="43"/>
  <c r="AN67" i="43"/>
  <c r="AH68" i="86"/>
  <c r="AQ68" i="86" s="1"/>
  <c r="AI68" i="47"/>
  <c r="AN68" i="47"/>
  <c r="AR67" i="41"/>
  <c r="AJ62" i="40"/>
  <c r="AK62" i="40"/>
  <c r="AT62" i="40" s="1"/>
  <c r="AJ8" i="40"/>
  <c r="AK8" i="40"/>
  <c r="AT8" i="40" s="1"/>
  <c r="AR67" i="81"/>
  <c r="AR68" i="39"/>
  <c r="X66" i="83"/>
  <c r="Y66" i="83"/>
  <c r="AJ66" i="40"/>
  <c r="AK66" i="40"/>
  <c r="AT66" i="40" s="1"/>
  <c r="AJ55" i="40"/>
  <c r="AK55" i="40"/>
  <c r="AT55" i="40" s="1"/>
  <c r="AJ37" i="40"/>
  <c r="AK37" i="40"/>
  <c r="AT37" i="40" s="1"/>
  <c r="AJ13" i="40"/>
  <c r="AK13" i="40"/>
  <c r="AT13" i="40" s="1"/>
  <c r="AH65" i="85"/>
  <c r="AQ65" i="85" s="1"/>
  <c r="AI67" i="91"/>
  <c r="AN67" i="91"/>
  <c r="AR66" i="90"/>
  <c r="AH67" i="75"/>
  <c r="AQ67" i="75" s="1"/>
  <c r="AJ68" i="40"/>
  <c r="AK68" i="40"/>
  <c r="AT68" i="40" s="1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J36" i="40"/>
  <c r="AK36" i="40"/>
  <c r="AT36" i="40" s="1"/>
  <c r="AJ30" i="40"/>
  <c r="AK30" i="40"/>
  <c r="AT30" i="40" s="1"/>
  <c r="AJ24" i="40"/>
  <c r="AK24" i="40"/>
  <c r="AT24" i="40" s="1"/>
  <c r="AK18" i="40"/>
  <c r="AT18" i="40" s="1"/>
  <c r="AJ12" i="40"/>
  <c r="AB4" i="40"/>
  <c r="AJ3" i="40"/>
  <c r="X67" i="28"/>
  <c r="Y67" i="28"/>
  <c r="AR65" i="89"/>
  <c r="AR67" i="88"/>
  <c r="Z67" i="35"/>
  <c r="AH66" i="73"/>
  <c r="AQ66" i="73" s="1"/>
  <c r="AI67" i="45"/>
  <c r="AN67" i="45"/>
  <c r="AH66" i="89"/>
  <c r="AQ66" i="89" s="1"/>
  <c r="AH68" i="77"/>
  <c r="AQ68" i="77" s="1"/>
  <c r="Z70" i="26"/>
  <c r="Z68" i="86"/>
  <c r="AR66" i="35"/>
  <c r="AR65" i="73"/>
  <c r="AI71" i="42"/>
  <c r="AN71" i="42"/>
  <c r="AN70" i="30"/>
  <c r="AI70" i="30"/>
  <c r="AF67" i="36"/>
  <c r="AO67" i="36" s="1"/>
  <c r="AE67" i="36"/>
  <c r="W68" i="36"/>
  <c r="AG67" i="36"/>
  <c r="AP67" i="36" s="1"/>
  <c r="AJ56" i="40"/>
  <c r="AK56" i="40"/>
  <c r="AT56" i="40" s="1"/>
  <c r="AJ32" i="40"/>
  <c r="AK32" i="40"/>
  <c r="AT32" i="40" s="1"/>
  <c r="X69" i="94"/>
  <c r="Z69" i="94" s="1"/>
  <c r="Y69" i="94"/>
  <c r="AR64" i="85"/>
  <c r="AN66" i="33"/>
  <c r="AI66" i="33"/>
  <c r="AH69" i="82"/>
  <c r="AQ69" i="82" s="1"/>
  <c r="AH68" i="34"/>
  <c r="AQ68" i="34" s="1"/>
  <c r="AR69" i="26"/>
  <c r="AJ69" i="40"/>
  <c r="AS69" i="40" s="1"/>
  <c r="AK69" i="40"/>
  <c r="AT69" i="40" s="1"/>
  <c r="AJ59" i="40"/>
  <c r="AK59" i="40"/>
  <c r="AT59" i="40" s="1"/>
  <c r="AJ53" i="40"/>
  <c r="AK53" i="40"/>
  <c r="AT53" i="40" s="1"/>
  <c r="AJ47" i="40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J17" i="40"/>
  <c r="AK17" i="40"/>
  <c r="AT17" i="40" s="1"/>
  <c r="AK11" i="40"/>
  <c r="AT11" i="40" s="1"/>
  <c r="AJ6" i="40"/>
  <c r="AK6" i="40"/>
  <c r="AT6" i="40" s="1"/>
  <c r="X70" i="79"/>
  <c r="Z70" i="79" s="1"/>
  <c r="Y70" i="79"/>
  <c r="X67" i="74"/>
  <c r="Y67" i="74"/>
  <c r="X68" i="31"/>
  <c r="Y68" i="31"/>
  <c r="X67" i="80"/>
  <c r="Y67" i="80"/>
  <c r="AN68" i="94"/>
  <c r="AI68" i="94"/>
  <c r="AI67" i="87"/>
  <c r="AN67" i="87"/>
  <c r="AH69" i="84"/>
  <c r="AQ69" i="84" s="1"/>
  <c r="AQ71" i="84" s="1"/>
  <c r="AZ3" i="84"/>
  <c r="AX4" i="84" s="1"/>
  <c r="S4" i="84" s="1"/>
  <c r="AC4" i="84" s="1"/>
  <c r="AB5" i="84" s="1"/>
  <c r="AX10" i="84"/>
  <c r="S10" i="84" s="1"/>
  <c r="AC10" i="84" s="1"/>
  <c r="AB11" i="84" s="1"/>
  <c r="AX20" i="84"/>
  <c r="S20" i="84" s="1"/>
  <c r="AC20" i="84" s="1"/>
  <c r="AB21" i="84" s="1"/>
  <c r="AX21" i="84"/>
  <c r="S21" i="84" s="1"/>
  <c r="AC21" i="84" s="1"/>
  <c r="AB22" i="84" s="1"/>
  <c r="AX22" i="84"/>
  <c r="S22" i="84" s="1"/>
  <c r="AC22" i="84" s="1"/>
  <c r="AB23" i="84" s="1"/>
  <c r="AX28" i="84"/>
  <c r="S28" i="84" s="1"/>
  <c r="AC28" i="84" s="1"/>
  <c r="AB29" i="84" s="1"/>
  <c r="AX29" i="84"/>
  <c r="S29" i="84" s="1"/>
  <c r="AC29" i="84" s="1"/>
  <c r="AB30" i="84" s="1"/>
  <c r="AX30" i="84"/>
  <c r="S30" i="84" s="1"/>
  <c r="AC30" i="84" s="1"/>
  <c r="AB31" i="84" s="1"/>
  <c r="AX34" i="84"/>
  <c r="S34" i="84" s="1"/>
  <c r="AC34" i="84" s="1"/>
  <c r="AB35" i="84" s="1"/>
  <c r="AX35" i="84"/>
  <c r="S35" i="84" s="1"/>
  <c r="AC35" i="84" s="1"/>
  <c r="AB36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6" i="84"/>
  <c r="S66" i="84" s="1"/>
  <c r="AC66" i="84" s="1"/>
  <c r="AB67" i="84" s="1"/>
  <c r="AX67" i="84"/>
  <c r="S67" i="84" s="1"/>
  <c r="AC67" i="84" s="1"/>
  <c r="AB68" i="84" s="1"/>
  <c r="AX64" i="84"/>
  <c r="S64" i="84" s="1"/>
  <c r="AC64" i="84" s="1"/>
  <c r="AB65" i="84" s="1"/>
  <c r="AX65" i="84"/>
  <c r="S65" i="84" s="1"/>
  <c r="AC65" i="84" s="1"/>
  <c r="AB66" i="84" s="1"/>
  <c r="AX68" i="84"/>
  <c r="S68" i="84" s="1"/>
  <c r="AC68" i="84" s="1"/>
  <c r="AB69" i="84" s="1"/>
  <c r="X67" i="33"/>
  <c r="Y67" i="33"/>
  <c r="Z68" i="78"/>
  <c r="AN69" i="46"/>
  <c r="AI69" i="46"/>
  <c r="Z69" i="39"/>
  <c r="AR67" i="34"/>
  <c r="AH67" i="90"/>
  <c r="AQ67" i="90" s="1"/>
  <c r="W71" i="29"/>
  <c r="AG70" i="29"/>
  <c r="AP70" i="29" s="1"/>
  <c r="AF70" i="29"/>
  <c r="AO70" i="29" s="1"/>
  <c r="AE70" i="29"/>
  <c r="AH69" i="25"/>
  <c r="AQ69" i="25" s="1"/>
  <c r="AR68" i="27"/>
  <c r="AR67" i="78"/>
  <c r="AJ44" i="40"/>
  <c r="AK44" i="40"/>
  <c r="AT44" i="40" s="1"/>
  <c r="AJ14" i="40"/>
  <c r="AK14" i="40"/>
  <c r="AT14" i="40" s="1"/>
  <c r="AR68" i="82"/>
  <c r="X69" i="95"/>
  <c r="Y69" i="95"/>
  <c r="AN65" i="83"/>
  <c r="AI65" i="83"/>
  <c r="W69" i="34"/>
  <c r="AG68" i="34"/>
  <c r="AP68" i="34" s="1"/>
  <c r="AF68" i="34"/>
  <c r="AO68" i="34" s="1"/>
  <c r="AE68" i="34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AJ5" i="40"/>
  <c r="AK5" i="40"/>
  <c r="AT5" i="40" s="1"/>
  <c r="AH68" i="41"/>
  <c r="AQ68" i="41" s="1"/>
  <c r="AR65" i="76"/>
  <c r="Z69" i="84"/>
  <c r="AF66" i="37"/>
  <c r="AO66" i="37" s="1"/>
  <c r="W67" i="37"/>
  <c r="AG66" i="37"/>
  <c r="AP66" i="37" s="1"/>
  <c r="AE66" i="37"/>
  <c r="AR66" i="36"/>
  <c r="Z67" i="90"/>
  <c r="AS4" i="92"/>
  <c r="AS71" i="92" s="1"/>
  <c r="AL4" i="92"/>
  <c r="AU4" i="92" s="1"/>
  <c r="AU71" i="92" s="1"/>
  <c r="C11" i="92" s="1"/>
  <c r="F45" i="97" s="1"/>
  <c r="AH68" i="81"/>
  <c r="AQ68" i="81" s="1"/>
  <c r="AR70" i="38"/>
  <c r="AJ65" i="40"/>
  <c r="AK65" i="40"/>
  <c r="AT65" i="40" s="1"/>
  <c r="AJ38" i="40"/>
  <c r="AK38" i="40"/>
  <c r="AT38" i="40" s="1"/>
  <c r="AN67" i="93"/>
  <c r="AI67" i="93"/>
  <c r="AJ61" i="40"/>
  <c r="AK61" i="40"/>
  <c r="AT61" i="40" s="1"/>
  <c r="AF68" i="44"/>
  <c r="AO68" i="44" s="1"/>
  <c r="W69" i="44"/>
  <c r="AG68" i="44"/>
  <c r="AP68" i="44" s="1"/>
  <c r="AE68" i="44"/>
  <c r="AH66" i="76"/>
  <c r="AQ66" i="76" s="1"/>
  <c r="AR67" i="77"/>
  <c r="Y68" i="91"/>
  <c r="X68" i="91"/>
  <c r="Z69" i="82"/>
  <c r="AN68" i="95"/>
  <c r="AI68" i="95"/>
  <c r="AH69" i="27"/>
  <c r="AQ69" i="27" s="1"/>
  <c r="AH67" i="36"/>
  <c r="AQ67" i="36" s="1"/>
  <c r="AR68" i="84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J9" i="40"/>
  <c r="AK9" i="40"/>
  <c r="AT9" i="40" s="1"/>
  <c r="AR67" i="86"/>
  <c r="AI66" i="28"/>
  <c r="AN66" i="28"/>
  <c r="Z68" i="41"/>
  <c r="AI66" i="74"/>
  <c r="AN66" i="74"/>
  <c r="AN67" i="31"/>
  <c r="AI67" i="31"/>
  <c r="AN66" i="80"/>
  <c r="AI66" i="80"/>
  <c r="AH71" i="38"/>
  <c r="AQ71" i="38" s="1"/>
  <c r="AH68" i="88"/>
  <c r="AQ68" i="88" s="1"/>
  <c r="X68" i="43"/>
  <c r="Y68" i="43"/>
  <c r="X69" i="47"/>
  <c r="Y69" i="47"/>
  <c r="Z69" i="25"/>
  <c r="Y68" i="93"/>
  <c r="X68" i="93"/>
  <c r="Y72" i="42"/>
  <c r="X72" i="42"/>
  <c r="Y71" i="30"/>
  <c r="X71" i="30"/>
  <c r="AJ18" i="40" l="1"/>
  <c r="Z72" i="42"/>
  <c r="AJ11" i="40"/>
  <c r="AF66" i="76"/>
  <c r="AO66" i="76" s="1"/>
  <c r="Z68" i="93"/>
  <c r="AX31" i="84"/>
  <c r="S31" i="84" s="1"/>
  <c r="AC31" i="84" s="1"/>
  <c r="AB32" i="84" s="1"/>
  <c r="AX23" i="84"/>
  <c r="S23" i="84" s="1"/>
  <c r="AC23" i="84" s="1"/>
  <c r="AB24" i="84" s="1"/>
  <c r="AX11" i="84"/>
  <c r="S11" i="84" s="1"/>
  <c r="AC11" i="84" s="1"/>
  <c r="AB12" i="84" s="1"/>
  <c r="AX33" i="84"/>
  <c r="S33" i="84" s="1"/>
  <c r="AC33" i="84" s="1"/>
  <c r="AB34" i="84" s="1"/>
  <c r="AX27" i="84"/>
  <c r="S27" i="84" s="1"/>
  <c r="AC27" i="84" s="1"/>
  <c r="AB28" i="84" s="1"/>
  <c r="AX17" i="84"/>
  <c r="S17" i="84" s="1"/>
  <c r="AC17" i="84" s="1"/>
  <c r="AB18" i="84" s="1"/>
  <c r="AX32" i="84"/>
  <c r="S32" i="84" s="1"/>
  <c r="AC32" i="84" s="1"/>
  <c r="AB33" i="84" s="1"/>
  <c r="AX26" i="84"/>
  <c r="S26" i="84" s="1"/>
  <c r="AC26" i="84" s="1"/>
  <c r="AB27" i="84" s="1"/>
  <c r="AX16" i="84"/>
  <c r="S16" i="84" s="1"/>
  <c r="AC16" i="84" s="1"/>
  <c r="AB17" i="84" s="1"/>
  <c r="Z67" i="33"/>
  <c r="AX15" i="84"/>
  <c r="S15" i="84" s="1"/>
  <c r="AC15" i="84" s="1"/>
  <c r="AB16" i="84" s="1"/>
  <c r="AX9" i="84"/>
  <c r="S9" i="84" s="1"/>
  <c r="AC9" i="84" s="1"/>
  <c r="AB10" i="84" s="1"/>
  <c r="AX14" i="84"/>
  <c r="S14" i="84" s="1"/>
  <c r="AC14" i="84" s="1"/>
  <c r="AB15" i="84" s="1"/>
  <c r="AX8" i="84"/>
  <c r="S8" i="84" s="1"/>
  <c r="AC8" i="84" s="1"/>
  <c r="AB9" i="84" s="1"/>
  <c r="Z68" i="43"/>
  <c r="Z71" i="30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J14" i="84" s="1"/>
  <c r="AX7" i="84"/>
  <c r="S7" i="84" s="1"/>
  <c r="AC7" i="84" s="1"/>
  <c r="AB8" i="84" s="1"/>
  <c r="Z70" i="46"/>
  <c r="Z69" i="95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X5" i="84"/>
  <c r="S5" i="84" s="1"/>
  <c r="AC5" i="84" s="1"/>
  <c r="AB6" i="84" s="1"/>
  <c r="AX3" i="84"/>
  <c r="S3" i="84" s="1"/>
  <c r="AC3" i="84" s="1"/>
  <c r="Z68" i="91"/>
  <c r="AF68" i="91" s="1"/>
  <c r="AO68" i="91" s="1"/>
  <c r="Z66" i="83"/>
  <c r="AF66" i="83" s="1"/>
  <c r="AO66" i="83" s="1"/>
  <c r="Z68" i="45"/>
  <c r="AE68" i="45" s="1"/>
  <c r="W69" i="43"/>
  <c r="AG68" i="43"/>
  <c r="AP68" i="43" s="1"/>
  <c r="AF68" i="43"/>
  <c r="AO68" i="43" s="1"/>
  <c r="AE68" i="43"/>
  <c r="AE67" i="33"/>
  <c r="W68" i="33"/>
  <c r="AG67" i="33"/>
  <c r="AP67" i="33" s="1"/>
  <c r="AF67" i="33"/>
  <c r="AO67" i="33" s="1"/>
  <c r="AF70" i="79"/>
  <c r="AO70" i="79" s="1"/>
  <c r="AE70" i="79"/>
  <c r="AG70" i="79"/>
  <c r="AP70" i="79" s="1"/>
  <c r="W71" i="79"/>
  <c r="AG69" i="95"/>
  <c r="AP69" i="95" s="1"/>
  <c r="AF69" i="95"/>
  <c r="AO69" i="95" s="1"/>
  <c r="W70" i="95"/>
  <c r="AE69" i="95"/>
  <c r="AS9" i="40"/>
  <c r="AL9" i="40"/>
  <c r="AU9" i="40" s="1"/>
  <c r="AS63" i="40"/>
  <c r="AL63" i="40"/>
  <c r="AU63" i="40" s="1"/>
  <c r="AN68" i="34"/>
  <c r="AI68" i="34"/>
  <c r="AS14" i="40"/>
  <c r="AL14" i="40"/>
  <c r="AU14" i="40" s="1"/>
  <c r="AJ67" i="84"/>
  <c r="AK67" i="84"/>
  <c r="AT67" i="84" s="1"/>
  <c r="AJ59" i="84"/>
  <c r="AK59" i="84"/>
  <c r="AT59" i="84" s="1"/>
  <c r="AJ47" i="84"/>
  <c r="AK47" i="84"/>
  <c r="AT47" i="84" s="1"/>
  <c r="AJ35" i="84"/>
  <c r="AK35" i="84"/>
  <c r="AT35" i="84" s="1"/>
  <c r="AB4" i="84"/>
  <c r="AJ3" i="84"/>
  <c r="AH68" i="31"/>
  <c r="AQ68" i="31" s="1"/>
  <c r="AR66" i="33"/>
  <c r="Y68" i="36"/>
  <c r="X68" i="36"/>
  <c r="AS43" i="40"/>
  <c r="AL43" i="40"/>
  <c r="AU43" i="40" s="1"/>
  <c r="AR69" i="79"/>
  <c r="AI66" i="76"/>
  <c r="AN66" i="76"/>
  <c r="AN66" i="73"/>
  <c r="AI66" i="73"/>
  <c r="X69" i="88"/>
  <c r="Y69" i="88"/>
  <c r="AI71" i="38"/>
  <c r="AN71" i="38"/>
  <c r="AH72" i="42"/>
  <c r="AQ72" i="42" s="1"/>
  <c r="AE69" i="25"/>
  <c r="AG69" i="25"/>
  <c r="AP69" i="25" s="1"/>
  <c r="AF69" i="25"/>
  <c r="AO69" i="25" s="1"/>
  <c r="W70" i="25"/>
  <c r="Y69" i="44"/>
  <c r="X69" i="44"/>
  <c r="AH69" i="95"/>
  <c r="AQ69" i="95" s="1"/>
  <c r="AI70" i="29"/>
  <c r="AN70" i="29"/>
  <c r="AE69" i="39"/>
  <c r="W70" i="39"/>
  <c r="AG69" i="39"/>
  <c r="AP69" i="39" s="1"/>
  <c r="AF69" i="39"/>
  <c r="AO69" i="39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J10" i="84"/>
  <c r="AK10" i="84"/>
  <c r="AT10" i="84" s="1"/>
  <c r="AJ5" i="84"/>
  <c r="AK5" i="84"/>
  <c r="AT5" i="84" s="1"/>
  <c r="Z68" i="31"/>
  <c r="AS17" i="40"/>
  <c r="AL17" i="40"/>
  <c r="AU17" i="40" s="1"/>
  <c r="AS35" i="40"/>
  <c r="AL35" i="40"/>
  <c r="AU35" i="40" s="1"/>
  <c r="AS53" i="40"/>
  <c r="AL53" i="40"/>
  <c r="AU53" i="40" s="1"/>
  <c r="AR71" i="42"/>
  <c r="AF70" i="26"/>
  <c r="AO70" i="26" s="1"/>
  <c r="AE70" i="26"/>
  <c r="W71" i="26"/>
  <c r="AG70" i="26"/>
  <c r="AP70" i="26" s="1"/>
  <c r="AR67" i="45"/>
  <c r="AF67" i="35"/>
  <c r="AO67" i="35" s="1"/>
  <c r="AE67" i="35"/>
  <c r="W68" i="35"/>
  <c r="AG67" i="35"/>
  <c r="AP67" i="35" s="1"/>
  <c r="AH67" i="28"/>
  <c r="AQ67" i="28" s="1"/>
  <c r="AS8" i="40"/>
  <c r="AL8" i="40"/>
  <c r="AU8" i="40" s="1"/>
  <c r="AR68" i="47"/>
  <c r="Y69" i="81"/>
  <c r="X69" i="81"/>
  <c r="X69" i="77"/>
  <c r="Y69" i="77"/>
  <c r="AI68" i="88"/>
  <c r="AN68" i="88"/>
  <c r="AI69" i="27"/>
  <c r="AN69" i="27"/>
  <c r="AF68" i="93"/>
  <c r="AO68" i="93" s="1"/>
  <c r="W69" i="93"/>
  <c r="AG68" i="93"/>
  <c r="AP68" i="93" s="1"/>
  <c r="AE68" i="93"/>
  <c r="AS27" i="40"/>
  <c r="AL27" i="40"/>
  <c r="AU27" i="40" s="1"/>
  <c r="AS34" i="40"/>
  <c r="AL34" i="40"/>
  <c r="AU34" i="40" s="1"/>
  <c r="AH67" i="33"/>
  <c r="AQ67" i="33" s="1"/>
  <c r="AJ53" i="84"/>
  <c r="AK53" i="84"/>
  <c r="AT53" i="84" s="1"/>
  <c r="AJ41" i="84"/>
  <c r="AK41" i="84"/>
  <c r="AT41" i="84" s="1"/>
  <c r="AJ23" i="84"/>
  <c r="AK23" i="84"/>
  <c r="AT23" i="84" s="1"/>
  <c r="AJ11" i="84"/>
  <c r="AK11" i="84"/>
  <c r="AT11" i="84" s="1"/>
  <c r="AR68" i="94"/>
  <c r="AH70" i="79"/>
  <c r="AQ70" i="79" s="1"/>
  <c r="AF69" i="94"/>
  <c r="AO69" i="94" s="1"/>
  <c r="AE69" i="94"/>
  <c r="W70" i="94"/>
  <c r="AG69" i="94"/>
  <c r="AP69" i="94" s="1"/>
  <c r="W69" i="86"/>
  <c r="AG68" i="86"/>
  <c r="AP68" i="86" s="1"/>
  <c r="AF68" i="86"/>
  <c r="AO68" i="86" s="1"/>
  <c r="AE68" i="86"/>
  <c r="AS12" i="40"/>
  <c r="AL12" i="40"/>
  <c r="AU12" i="40" s="1"/>
  <c r="AS30" i="40"/>
  <c r="AL30" i="40"/>
  <c r="AU30" i="40" s="1"/>
  <c r="AS48" i="40"/>
  <c r="AL48" i="40"/>
  <c r="AU48" i="40" s="1"/>
  <c r="AS68" i="40"/>
  <c r="AL68" i="40"/>
  <c r="AU68" i="40" s="1"/>
  <c r="AS37" i="40"/>
  <c r="AL37" i="40"/>
  <c r="AU37" i="40" s="1"/>
  <c r="AH66" i="83"/>
  <c r="AQ66" i="83" s="1"/>
  <c r="AH68" i="45"/>
  <c r="AQ68" i="45" s="1"/>
  <c r="AS19" i="40"/>
  <c r="AL19" i="40"/>
  <c r="AU19" i="40" s="1"/>
  <c r="AR67" i="31"/>
  <c r="AR66" i="28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AS38" i="40"/>
  <c r="AL38" i="40"/>
  <c r="AU38" i="40" s="1"/>
  <c r="AS5" i="40"/>
  <c r="AL5" i="40"/>
  <c r="AU5" i="40" s="1"/>
  <c r="AS22" i="40"/>
  <c r="AL22" i="40"/>
  <c r="AU22" i="40" s="1"/>
  <c r="AS40" i="40"/>
  <c r="AL40" i="40"/>
  <c r="AU40" i="40" s="1"/>
  <c r="AS58" i="40"/>
  <c r="AL58" i="40"/>
  <c r="AU58" i="40" s="1"/>
  <c r="AS44" i="40"/>
  <c r="AL44" i="40"/>
  <c r="AU44" i="40" s="1"/>
  <c r="AR69" i="46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J33" i="84"/>
  <c r="AK33" i="84"/>
  <c r="AT33" i="84" s="1"/>
  <c r="AJ27" i="84"/>
  <c r="AK27" i="84"/>
  <c r="AT27" i="84" s="1"/>
  <c r="AJ21" i="84"/>
  <c r="AK21" i="84"/>
  <c r="AT21" i="84" s="1"/>
  <c r="AJ15" i="84"/>
  <c r="AK15" i="84"/>
  <c r="AT15" i="84" s="1"/>
  <c r="AJ9" i="84"/>
  <c r="AK9" i="84"/>
  <c r="AT9" i="84" s="1"/>
  <c r="AS32" i="40"/>
  <c r="AL32" i="40"/>
  <c r="AU32" i="40" s="1"/>
  <c r="AI67" i="36"/>
  <c r="AN67" i="36"/>
  <c r="Z67" i="28"/>
  <c r="AS18" i="40"/>
  <c r="AL18" i="40"/>
  <c r="AU18" i="40" s="1"/>
  <c r="AS36" i="40"/>
  <c r="AL36" i="40"/>
  <c r="AU36" i="40" s="1"/>
  <c r="AS54" i="40"/>
  <c r="AL54" i="40"/>
  <c r="AU54" i="40" s="1"/>
  <c r="AS55" i="40"/>
  <c r="AL55" i="40"/>
  <c r="AU55" i="40" s="1"/>
  <c r="AR67" i="43"/>
  <c r="AS25" i="40"/>
  <c r="AL25" i="40"/>
  <c r="AU25" i="40" s="1"/>
  <c r="AS49" i="40"/>
  <c r="AL49" i="40"/>
  <c r="AU49" i="40" s="1"/>
  <c r="AS20" i="40"/>
  <c r="AL20" i="40"/>
  <c r="AU20" i="40" s="1"/>
  <c r="AN65" i="85"/>
  <c r="AI65" i="85"/>
  <c r="AH68" i="43"/>
  <c r="AQ68" i="43" s="1"/>
  <c r="AS45" i="40"/>
  <c r="AL45" i="40"/>
  <c r="AU45" i="40" s="1"/>
  <c r="AS52" i="40"/>
  <c r="AL52" i="40"/>
  <c r="AU52" i="40" s="1"/>
  <c r="AJ29" i="84"/>
  <c r="AK29" i="84"/>
  <c r="AT29" i="84" s="1"/>
  <c r="AF72" i="42"/>
  <c r="AO72" i="42" s="1"/>
  <c r="W73" i="42"/>
  <c r="AG72" i="42"/>
  <c r="AP72" i="42" s="1"/>
  <c r="AE72" i="42"/>
  <c r="AH69" i="47"/>
  <c r="AQ69" i="47" s="1"/>
  <c r="AR68" i="95"/>
  <c r="W68" i="90"/>
  <c r="AG67" i="90"/>
  <c r="AP67" i="90" s="1"/>
  <c r="AF67" i="90"/>
  <c r="AO67" i="90" s="1"/>
  <c r="AE67" i="90"/>
  <c r="X67" i="37"/>
  <c r="Y67" i="37"/>
  <c r="Z67" i="37" s="1"/>
  <c r="X69" i="34"/>
  <c r="Y69" i="34"/>
  <c r="AJ66" i="84"/>
  <c r="AK66" i="84"/>
  <c r="AT66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K14" i="84"/>
  <c r="AT14" i="84" s="1"/>
  <c r="AJ8" i="84"/>
  <c r="AK8" i="84"/>
  <c r="AT8" i="84" s="1"/>
  <c r="AH67" i="80"/>
  <c r="AQ67" i="80" s="1"/>
  <c r="AH67" i="74"/>
  <c r="AQ67" i="74" s="1"/>
  <c r="AS6" i="40"/>
  <c r="AL6" i="40"/>
  <c r="AU6" i="40" s="1"/>
  <c r="AS23" i="40"/>
  <c r="AL23" i="40"/>
  <c r="AU23" i="40" s="1"/>
  <c r="AS41" i="40"/>
  <c r="AL41" i="40"/>
  <c r="AU41" i="40" s="1"/>
  <c r="AS59" i="40"/>
  <c r="AL59" i="40"/>
  <c r="AU59" i="40" s="1"/>
  <c r="AS3" i="40"/>
  <c r="AL3" i="40"/>
  <c r="AU3" i="40" s="1"/>
  <c r="AR67" i="91"/>
  <c r="AS62" i="40"/>
  <c r="AL62" i="40"/>
  <c r="AU62" i="40" s="1"/>
  <c r="AR69" i="40"/>
  <c r="AR71" i="40" s="1"/>
  <c r="AL69" i="40"/>
  <c r="AU69" i="40" s="1"/>
  <c r="AH68" i="87"/>
  <c r="AQ68" i="87" s="1"/>
  <c r="AS26" i="40"/>
  <c r="AL26" i="40"/>
  <c r="AU26" i="40" s="1"/>
  <c r="AI68" i="81"/>
  <c r="AN68" i="81"/>
  <c r="X67" i="89"/>
  <c r="Y67" i="89"/>
  <c r="Y67" i="73"/>
  <c r="X67" i="73"/>
  <c r="W69" i="41"/>
  <c r="AG68" i="41"/>
  <c r="AP68" i="41" s="1"/>
  <c r="AF68" i="41"/>
  <c r="AO68" i="41" s="1"/>
  <c r="AE68" i="41"/>
  <c r="AH68" i="91"/>
  <c r="AQ68" i="91" s="1"/>
  <c r="AN66" i="37"/>
  <c r="AI66" i="37"/>
  <c r="AJ17" i="84"/>
  <c r="AK17" i="84"/>
  <c r="AT17" i="84" s="1"/>
  <c r="AH71" i="30"/>
  <c r="AQ71" i="30" s="1"/>
  <c r="AH68" i="93"/>
  <c r="AQ68" i="93" s="1"/>
  <c r="Z69" i="47"/>
  <c r="AS21" i="40"/>
  <c r="AL21" i="40"/>
  <c r="AU21" i="40" s="1"/>
  <c r="AS39" i="40"/>
  <c r="AL39" i="40"/>
  <c r="AU39" i="40" s="1"/>
  <c r="AS57" i="40"/>
  <c r="AL57" i="40"/>
  <c r="AU57" i="40" s="1"/>
  <c r="AI68" i="44"/>
  <c r="AN68" i="44"/>
  <c r="AS61" i="40"/>
  <c r="AL61" i="40"/>
  <c r="AU61" i="40" s="1"/>
  <c r="AS65" i="40"/>
  <c r="AL65" i="40"/>
  <c r="AU65" i="40" s="1"/>
  <c r="AS10" i="40"/>
  <c r="AL10" i="40"/>
  <c r="AU10" i="40" s="1"/>
  <c r="AS28" i="40"/>
  <c r="AL28" i="40"/>
  <c r="AU28" i="40" s="1"/>
  <c r="AS46" i="40"/>
  <c r="AL46" i="40"/>
  <c r="AU46" i="40" s="1"/>
  <c r="AS64" i="40"/>
  <c r="AL64" i="40"/>
  <c r="AU64" i="40" s="1"/>
  <c r="AR65" i="83"/>
  <c r="Y71" i="29"/>
  <c r="X71" i="29"/>
  <c r="W69" i="78"/>
  <c r="AG68" i="78"/>
  <c r="AP68" i="78" s="1"/>
  <c r="AF68" i="78"/>
  <c r="AO68" i="78" s="1"/>
  <c r="AE68" i="78"/>
  <c r="AJ65" i="84"/>
  <c r="AK65" i="84"/>
  <c r="AT65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J19" i="84"/>
  <c r="AK19" i="84"/>
  <c r="AT19" i="84" s="1"/>
  <c r="AJ13" i="84"/>
  <c r="AK13" i="84"/>
  <c r="AT13" i="84" s="1"/>
  <c r="AJ7" i="84"/>
  <c r="AK7" i="84"/>
  <c r="AT7" i="84" s="1"/>
  <c r="Z67" i="80"/>
  <c r="Z67" i="74"/>
  <c r="AS56" i="40"/>
  <c r="AL56" i="40"/>
  <c r="AU56" i="40" s="1"/>
  <c r="AR70" i="30"/>
  <c r="AJ4" i="40"/>
  <c r="AK4" i="40"/>
  <c r="AT4" i="40" s="1"/>
  <c r="AT71" i="40" s="1"/>
  <c r="AS24" i="40"/>
  <c r="AL24" i="40"/>
  <c r="AU24" i="40" s="1"/>
  <c r="AS42" i="40"/>
  <c r="AL42" i="40"/>
  <c r="AU42" i="40" s="1"/>
  <c r="AS60" i="40"/>
  <c r="AL60" i="40"/>
  <c r="AU60" i="40" s="1"/>
  <c r="AS13" i="40"/>
  <c r="AL13" i="40"/>
  <c r="AU13" i="40" s="1"/>
  <c r="AS66" i="40"/>
  <c r="AL66" i="40"/>
  <c r="AU66" i="40" s="1"/>
  <c r="Z68" i="87"/>
  <c r="AS7" i="40"/>
  <c r="AL7" i="40"/>
  <c r="AU7" i="40" s="1"/>
  <c r="AS31" i="40"/>
  <c r="AL31" i="40"/>
  <c r="AU31" i="40" s="1"/>
  <c r="AH70" i="46"/>
  <c r="AQ70" i="46" s="1"/>
  <c r="AN68" i="77"/>
  <c r="AI68" i="77"/>
  <c r="Y67" i="76"/>
  <c r="X67" i="76"/>
  <c r="AI66" i="89"/>
  <c r="AN66" i="89"/>
  <c r="AI67" i="75"/>
  <c r="AN67" i="75"/>
  <c r="Y72" i="38"/>
  <c r="X72" i="38"/>
  <c r="Z72" i="38" s="1"/>
  <c r="X70" i="27"/>
  <c r="Y70" i="27"/>
  <c r="AF71" i="30"/>
  <c r="AO71" i="30" s="1"/>
  <c r="AE71" i="30"/>
  <c r="W72" i="30"/>
  <c r="AG71" i="30"/>
  <c r="AP71" i="30" s="1"/>
  <c r="AR66" i="80"/>
  <c r="AS16" i="40"/>
  <c r="AL16" i="40"/>
  <c r="AU16" i="40" s="1"/>
  <c r="AR66" i="74"/>
  <c r="W70" i="82"/>
  <c r="AG69" i="82"/>
  <c r="AP69" i="82" s="1"/>
  <c r="AF69" i="82"/>
  <c r="AO69" i="82" s="1"/>
  <c r="AE69" i="82"/>
  <c r="AR67" i="93"/>
  <c r="AF69" i="84"/>
  <c r="AO69" i="84" s="1"/>
  <c r="AO71" i="84" s="1"/>
  <c r="AE69" i="84"/>
  <c r="AX69" i="84"/>
  <c r="S69" i="84" s="1"/>
  <c r="AC69" i="84" s="1"/>
  <c r="AJ69" i="84" s="1"/>
  <c r="AS69" i="84" s="1"/>
  <c r="AG69" i="84"/>
  <c r="AP69" i="84" s="1"/>
  <c r="AP71" i="84" s="1"/>
  <c r="AJ68" i="84"/>
  <c r="AK68" i="84"/>
  <c r="AT68" i="84" s="1"/>
  <c r="AJ60" i="84"/>
  <c r="AK60" i="84"/>
  <c r="AT60" i="84" s="1"/>
  <c r="AJ54" i="84"/>
  <c r="AK54" i="84"/>
  <c r="AT54" i="84" s="1"/>
  <c r="AJ48" i="84"/>
  <c r="AK48" i="84"/>
  <c r="AT48" i="84" s="1"/>
  <c r="AJ42" i="84"/>
  <c r="AK42" i="84"/>
  <c r="AT42" i="84" s="1"/>
  <c r="AJ36" i="84"/>
  <c r="AK36" i="84"/>
  <c r="AT36" i="84" s="1"/>
  <c r="AJ30" i="84"/>
  <c r="AK30" i="84"/>
  <c r="AT30" i="84" s="1"/>
  <c r="AJ24" i="84"/>
  <c r="AK24" i="84"/>
  <c r="AT24" i="84" s="1"/>
  <c r="AJ18" i="84"/>
  <c r="AK18" i="84"/>
  <c r="AT18" i="84" s="1"/>
  <c r="AJ12" i="84"/>
  <c r="AK12" i="84"/>
  <c r="AT12" i="84" s="1"/>
  <c r="AJ6" i="84"/>
  <c r="AK6" i="84"/>
  <c r="AT6" i="84" s="1"/>
  <c r="AR67" i="87"/>
  <c r="AS11" i="40"/>
  <c r="AL11" i="40"/>
  <c r="AU11" i="40" s="1"/>
  <c r="AS29" i="40"/>
  <c r="AL29" i="40"/>
  <c r="AU29" i="40" s="1"/>
  <c r="AS47" i="40"/>
  <c r="AL47" i="40"/>
  <c r="AU47" i="40" s="1"/>
  <c r="AH69" i="94"/>
  <c r="AQ69" i="94" s="1"/>
  <c r="AE70" i="46"/>
  <c r="AG70" i="46"/>
  <c r="AP70" i="46" s="1"/>
  <c r="W71" i="46"/>
  <c r="AF70" i="46"/>
  <c r="AO70" i="46" s="1"/>
  <c r="AS50" i="40"/>
  <c r="AL50" i="40"/>
  <c r="AU50" i="40" s="1"/>
  <c r="X66" i="85"/>
  <c r="Y66" i="85"/>
  <c r="X68" i="75"/>
  <c r="Y68" i="75"/>
  <c r="Z68" i="75" l="1"/>
  <c r="AE66" i="83"/>
  <c r="Z69" i="81"/>
  <c r="Z69" i="88"/>
  <c r="W69" i="45"/>
  <c r="AE68" i="91"/>
  <c r="W69" i="91"/>
  <c r="AG68" i="45"/>
  <c r="AP68" i="45" s="1"/>
  <c r="AG66" i="83"/>
  <c r="AP66" i="83" s="1"/>
  <c r="AG68" i="91"/>
  <c r="AP68" i="91" s="1"/>
  <c r="Z69" i="44"/>
  <c r="W67" i="83"/>
  <c r="AF68" i="45"/>
  <c r="AO68" i="45" s="1"/>
  <c r="AK69" i="84"/>
  <c r="AT69" i="84" s="1"/>
  <c r="Z70" i="27"/>
  <c r="AF70" i="27" s="1"/>
  <c r="AO70" i="27" s="1"/>
  <c r="Z67" i="73"/>
  <c r="AF67" i="73" s="1"/>
  <c r="AO67" i="73" s="1"/>
  <c r="W68" i="73"/>
  <c r="AG67" i="73"/>
  <c r="AP67" i="73" s="1"/>
  <c r="AG67" i="37"/>
  <c r="AP67" i="37" s="1"/>
  <c r="AF67" i="37"/>
  <c r="AO67" i="37" s="1"/>
  <c r="W68" i="37"/>
  <c r="AE67" i="37"/>
  <c r="AI70" i="46"/>
  <c r="AN70" i="46"/>
  <c r="AI69" i="82"/>
  <c r="AN69" i="82"/>
  <c r="X72" i="30"/>
  <c r="Y72" i="30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X69" i="78"/>
  <c r="Y69" i="78"/>
  <c r="AN68" i="41"/>
  <c r="AI68" i="41"/>
  <c r="AS14" i="84"/>
  <c r="AL14" i="84"/>
  <c r="AU14" i="84" s="1"/>
  <c r="AS32" i="84"/>
  <c r="AL32" i="84"/>
  <c r="AU32" i="84" s="1"/>
  <c r="AS50" i="84"/>
  <c r="AL50" i="84"/>
  <c r="AU50" i="84" s="1"/>
  <c r="AS66" i="84"/>
  <c r="AL66" i="84"/>
  <c r="AU66" i="84" s="1"/>
  <c r="AS41" i="84"/>
  <c r="AL41" i="84"/>
  <c r="AU41" i="84" s="1"/>
  <c r="AI68" i="93"/>
  <c r="AN68" i="93"/>
  <c r="AR69" i="27"/>
  <c r="AH69" i="81"/>
  <c r="AQ69" i="81" s="1"/>
  <c r="AS10" i="84"/>
  <c r="AL10" i="84"/>
  <c r="AU10" i="84" s="1"/>
  <c r="AS28" i="84"/>
  <c r="AL28" i="84"/>
  <c r="AU28" i="84" s="1"/>
  <c r="AS46" i="84"/>
  <c r="AL46" i="84"/>
  <c r="AU46" i="84" s="1"/>
  <c r="AS64" i="84"/>
  <c r="AL64" i="84"/>
  <c r="AU64" i="84" s="1"/>
  <c r="AG69" i="88"/>
  <c r="AP69" i="88" s="1"/>
  <c r="AP71" i="88" s="1"/>
  <c r="AF69" i="88"/>
  <c r="AO69" i="88" s="1"/>
  <c r="AO71" i="88" s="1"/>
  <c r="AX69" i="88"/>
  <c r="S69" i="88" s="1"/>
  <c r="AC69" i="88" s="1"/>
  <c r="AE69" i="88"/>
  <c r="AS47" i="84"/>
  <c r="AL47" i="84"/>
  <c r="AU47" i="84" s="1"/>
  <c r="AI69" i="95"/>
  <c r="AN69" i="95"/>
  <c r="AH66" i="85"/>
  <c r="AQ66" i="85" s="1"/>
  <c r="AH68" i="75"/>
  <c r="AQ68" i="75" s="1"/>
  <c r="AS18" i="84"/>
  <c r="AL18" i="84"/>
  <c r="AU18" i="84" s="1"/>
  <c r="AS36" i="84"/>
  <c r="AL36" i="84"/>
  <c r="AU36" i="84" s="1"/>
  <c r="AS54" i="84"/>
  <c r="AL54" i="84"/>
  <c r="AU54" i="84" s="1"/>
  <c r="AH72" i="38"/>
  <c r="AQ72" i="38" s="1"/>
  <c r="AR66" i="89"/>
  <c r="AN67" i="90"/>
  <c r="AI67" i="90"/>
  <c r="AN72" i="42"/>
  <c r="AI72" i="42"/>
  <c r="AS29" i="84"/>
  <c r="AL29" i="84"/>
  <c r="AU29" i="84" s="1"/>
  <c r="AR67" i="36"/>
  <c r="AS15" i="84"/>
  <c r="AL15" i="84"/>
  <c r="AU15" i="84" s="1"/>
  <c r="AS33" i="84"/>
  <c r="AL33" i="84"/>
  <c r="AU33" i="84" s="1"/>
  <c r="AS51" i="84"/>
  <c r="AL51" i="84"/>
  <c r="AU51" i="84" s="1"/>
  <c r="X68" i="35"/>
  <c r="Y68" i="35"/>
  <c r="AR70" i="29"/>
  <c r="AH69" i="44"/>
  <c r="AQ69" i="44" s="1"/>
  <c r="AQ71" i="44" s="1"/>
  <c r="AZ3" i="44"/>
  <c r="AX3" i="44" s="1"/>
  <c r="S3" i="44" s="1"/>
  <c r="AC3" i="44" s="1"/>
  <c r="AX17" i="44"/>
  <c r="S17" i="44" s="1"/>
  <c r="AC17" i="44" s="1"/>
  <c r="AB18" i="44" s="1"/>
  <c r="AX24" i="44"/>
  <c r="S24" i="44" s="1"/>
  <c r="AC24" i="44" s="1"/>
  <c r="AB25" i="44" s="1"/>
  <c r="AX25" i="44"/>
  <c r="S25" i="44" s="1"/>
  <c r="AC25" i="44" s="1"/>
  <c r="AB26" i="44" s="1"/>
  <c r="AX26" i="44"/>
  <c r="S26" i="44" s="1"/>
  <c r="AC26" i="44" s="1"/>
  <c r="AB27" i="44" s="1"/>
  <c r="AX29" i="44"/>
  <c r="S29" i="44" s="1"/>
  <c r="AC29" i="44" s="1"/>
  <c r="AB30" i="44" s="1"/>
  <c r="AX30" i="44"/>
  <c r="S30" i="44" s="1"/>
  <c r="AC30" i="44" s="1"/>
  <c r="AB31" i="44" s="1"/>
  <c r="AX31" i="44"/>
  <c r="S31" i="44" s="1"/>
  <c r="AC31" i="44" s="1"/>
  <c r="AB32" i="44" s="1"/>
  <c r="AX32" i="44"/>
  <c r="S32" i="44" s="1"/>
  <c r="AC32" i="44" s="1"/>
  <c r="AB33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4" i="44"/>
  <c r="S64" i="44" s="1"/>
  <c r="AC64" i="44" s="1"/>
  <c r="AB65" i="44" s="1"/>
  <c r="AX65" i="44"/>
  <c r="S65" i="44" s="1"/>
  <c r="AC65" i="44" s="1"/>
  <c r="AB66" i="44" s="1"/>
  <c r="AX67" i="44"/>
  <c r="S67" i="44" s="1"/>
  <c r="AC67" i="44" s="1"/>
  <c r="AB68" i="44" s="1"/>
  <c r="AX66" i="44"/>
  <c r="S66" i="44" s="1"/>
  <c r="AC66" i="44" s="1"/>
  <c r="AB67" i="44" s="1"/>
  <c r="AX68" i="44"/>
  <c r="S68" i="44" s="1"/>
  <c r="AC68" i="44" s="1"/>
  <c r="AB69" i="44" s="1"/>
  <c r="AR66" i="73"/>
  <c r="AS3" i="84"/>
  <c r="AL3" i="84"/>
  <c r="AU3" i="84" s="1"/>
  <c r="AR68" i="34"/>
  <c r="AN68" i="45"/>
  <c r="AI68" i="45"/>
  <c r="X70" i="95"/>
  <c r="Y70" i="95"/>
  <c r="AI67" i="33"/>
  <c r="AN67" i="33"/>
  <c r="W69" i="75"/>
  <c r="AG68" i="75"/>
  <c r="AP68" i="75" s="1"/>
  <c r="AF68" i="75"/>
  <c r="AO68" i="75" s="1"/>
  <c r="AE68" i="75"/>
  <c r="AN69" i="84"/>
  <c r="AN71" i="84" s="1"/>
  <c r="AI69" i="84"/>
  <c r="AI71" i="30"/>
  <c r="AN71" i="30"/>
  <c r="AH67" i="76"/>
  <c r="AQ67" i="76" s="1"/>
  <c r="AS13" i="84"/>
  <c r="AL13" i="84"/>
  <c r="AU13" i="84" s="1"/>
  <c r="AS31" i="84"/>
  <c r="AL31" i="84"/>
  <c r="AU31" i="84" s="1"/>
  <c r="AS49" i="84"/>
  <c r="AL49" i="84"/>
  <c r="AU49" i="84" s="1"/>
  <c r="AS65" i="84"/>
  <c r="AL65" i="84"/>
  <c r="AU65" i="84" s="1"/>
  <c r="AH71" i="29"/>
  <c r="AQ71" i="29" s="1"/>
  <c r="AR68" i="44"/>
  <c r="AH67" i="89"/>
  <c r="AQ67" i="89" s="1"/>
  <c r="AS20" i="84"/>
  <c r="AL20" i="84"/>
  <c r="AU20" i="84" s="1"/>
  <c r="AS38" i="84"/>
  <c r="AL38" i="84"/>
  <c r="AU38" i="84" s="1"/>
  <c r="AS56" i="84"/>
  <c r="AL56" i="84"/>
  <c r="AU56" i="84" s="1"/>
  <c r="AH69" i="34"/>
  <c r="AQ69" i="34" s="1"/>
  <c r="AI68" i="86"/>
  <c r="AN68" i="86"/>
  <c r="X70" i="94"/>
  <c r="Y70" i="94"/>
  <c r="AS11" i="84"/>
  <c r="AL11" i="84"/>
  <c r="AU11" i="84" s="1"/>
  <c r="AS53" i="84"/>
  <c r="AL53" i="84"/>
  <c r="AU53" i="84" s="1"/>
  <c r="AR68" i="88"/>
  <c r="W70" i="81"/>
  <c r="AG69" i="81"/>
  <c r="AP69" i="81" s="1"/>
  <c r="AF69" i="81"/>
  <c r="AO69" i="81" s="1"/>
  <c r="AE69" i="81"/>
  <c r="X71" i="26"/>
  <c r="Y71" i="26"/>
  <c r="AE68" i="31"/>
  <c r="W69" i="31"/>
  <c r="AG68" i="31"/>
  <c r="AP68" i="31" s="1"/>
  <c r="AF68" i="31"/>
  <c r="AO68" i="31" s="1"/>
  <c r="AS16" i="84"/>
  <c r="AL16" i="84"/>
  <c r="AU16" i="84" s="1"/>
  <c r="AS34" i="84"/>
  <c r="AL34" i="84"/>
  <c r="AU34" i="84" s="1"/>
  <c r="AS52" i="84"/>
  <c r="AL52" i="84"/>
  <c r="AU52" i="84" s="1"/>
  <c r="AN69" i="25"/>
  <c r="AI69" i="25"/>
  <c r="AJ4" i="84"/>
  <c r="AK4" i="84"/>
  <c r="AT4" i="84" s="1"/>
  <c r="AT71" i="84" s="1"/>
  <c r="AS59" i="84"/>
  <c r="AL59" i="84"/>
  <c r="AU59" i="84" s="1"/>
  <c r="AI70" i="79"/>
  <c r="AN70" i="79"/>
  <c r="AI66" i="83"/>
  <c r="AN66" i="83"/>
  <c r="AI68" i="43"/>
  <c r="AN68" i="43"/>
  <c r="AN68" i="91"/>
  <c r="AI68" i="91"/>
  <c r="AS6" i="84"/>
  <c r="AL6" i="84"/>
  <c r="AU6" i="84" s="1"/>
  <c r="AS24" i="84"/>
  <c r="AL24" i="84"/>
  <c r="AU24" i="84" s="1"/>
  <c r="AS42" i="84"/>
  <c r="AL42" i="84"/>
  <c r="AU42" i="84" s="1"/>
  <c r="AS60" i="84"/>
  <c r="AL60" i="84"/>
  <c r="AU60" i="84" s="1"/>
  <c r="Y70" i="82"/>
  <c r="X70" i="82"/>
  <c r="W73" i="38"/>
  <c r="AG72" i="38"/>
  <c r="AP72" i="38" s="1"/>
  <c r="AF72" i="38"/>
  <c r="AO72" i="38" s="1"/>
  <c r="AE72" i="38"/>
  <c r="W68" i="74"/>
  <c r="AG67" i="74"/>
  <c r="AP67" i="74" s="1"/>
  <c r="AF67" i="74"/>
  <c r="AO67" i="74" s="1"/>
  <c r="AE67" i="74"/>
  <c r="AI68" i="78"/>
  <c r="AN68" i="78"/>
  <c r="W70" i="47"/>
  <c r="AG69" i="47"/>
  <c r="AP69" i="47" s="1"/>
  <c r="AF69" i="47"/>
  <c r="AO69" i="47" s="1"/>
  <c r="AE69" i="47"/>
  <c r="AS17" i="84"/>
  <c r="AL17" i="84"/>
  <c r="AU17" i="84" s="1"/>
  <c r="Y69" i="41"/>
  <c r="X69" i="41"/>
  <c r="Z67" i="89"/>
  <c r="Z69" i="34"/>
  <c r="AS21" i="84"/>
  <c r="AL21" i="84"/>
  <c r="AU21" i="84" s="1"/>
  <c r="AS39" i="84"/>
  <c r="AL39" i="84"/>
  <c r="AU39" i="84" s="1"/>
  <c r="AS57" i="84"/>
  <c r="AL57" i="84"/>
  <c r="AU57" i="84" s="1"/>
  <c r="Y69" i="93"/>
  <c r="X69" i="93"/>
  <c r="AI67" i="35"/>
  <c r="AN67" i="35"/>
  <c r="Y70" i="39"/>
  <c r="X70" i="39"/>
  <c r="AF69" i="44"/>
  <c r="AO69" i="44" s="1"/>
  <c r="AO71" i="44" s="1"/>
  <c r="AX69" i="44"/>
  <c r="S69" i="44" s="1"/>
  <c r="AC69" i="44" s="1"/>
  <c r="AE69" i="44"/>
  <c r="AG69" i="44"/>
  <c r="AP69" i="44" s="1"/>
  <c r="AP71" i="44" s="1"/>
  <c r="AR71" i="38"/>
  <c r="AH68" i="36"/>
  <c r="AQ68" i="36" s="1"/>
  <c r="Y71" i="46"/>
  <c r="X71" i="46"/>
  <c r="Z67" i="76"/>
  <c r="W69" i="87"/>
  <c r="AG68" i="87"/>
  <c r="AP68" i="87" s="1"/>
  <c r="AF68" i="87"/>
  <c r="AO68" i="87" s="1"/>
  <c r="AE68" i="87"/>
  <c r="AS4" i="40"/>
  <c r="AS71" i="40" s="1"/>
  <c r="AL4" i="40"/>
  <c r="AU4" i="40" s="1"/>
  <c r="AU71" i="40" s="1"/>
  <c r="C11" i="40" s="1"/>
  <c r="AE67" i="80"/>
  <c r="AG67" i="80"/>
  <c r="AP67" i="80" s="1"/>
  <c r="AF67" i="80"/>
  <c r="AO67" i="80" s="1"/>
  <c r="W68" i="80"/>
  <c r="AS19" i="84"/>
  <c r="AL19" i="84"/>
  <c r="AU19" i="84" s="1"/>
  <c r="AS37" i="84"/>
  <c r="AL37" i="84"/>
  <c r="AU37" i="84" s="1"/>
  <c r="AS55" i="84"/>
  <c r="AL55" i="84"/>
  <c r="AU55" i="84" s="1"/>
  <c r="Z71" i="29"/>
  <c r="AR66" i="37"/>
  <c r="AH67" i="73"/>
  <c r="AQ67" i="73" s="1"/>
  <c r="AS8" i="84"/>
  <c r="AL8" i="84"/>
  <c r="AU8" i="84" s="1"/>
  <c r="AS26" i="84"/>
  <c r="AL26" i="84"/>
  <c r="AU26" i="84" s="1"/>
  <c r="AS44" i="84"/>
  <c r="AL44" i="84"/>
  <c r="AU44" i="84" s="1"/>
  <c r="AS62" i="84"/>
  <c r="AL62" i="84"/>
  <c r="AU62" i="84" s="1"/>
  <c r="Y73" i="42"/>
  <c r="X73" i="42"/>
  <c r="AI69" i="94"/>
  <c r="AN69" i="94"/>
  <c r="AS23" i="84"/>
  <c r="AL23" i="84"/>
  <c r="AU23" i="84" s="1"/>
  <c r="AH69" i="77"/>
  <c r="AQ69" i="77" s="1"/>
  <c r="AI70" i="26"/>
  <c r="AN70" i="26"/>
  <c r="AS5" i="84"/>
  <c r="AL5" i="84"/>
  <c r="AU5" i="84" s="1"/>
  <c r="AS22" i="84"/>
  <c r="AL22" i="84"/>
  <c r="AU22" i="84" s="1"/>
  <c r="AS40" i="84"/>
  <c r="AL40" i="84"/>
  <c r="AU40" i="84" s="1"/>
  <c r="AS58" i="84"/>
  <c r="AL58" i="84"/>
  <c r="AU58" i="84" s="1"/>
  <c r="AR66" i="76"/>
  <c r="AS35" i="84"/>
  <c r="AL35" i="84"/>
  <c r="AU35" i="84" s="1"/>
  <c r="AS67" i="84"/>
  <c r="AL67" i="84"/>
  <c r="AU67" i="84" s="1"/>
  <c r="Y67" i="83"/>
  <c r="X67" i="83"/>
  <c r="Z66" i="85"/>
  <c r="AS12" i="84"/>
  <c r="AL12" i="84"/>
  <c r="AU12" i="84" s="1"/>
  <c r="AS30" i="84"/>
  <c r="AL30" i="84"/>
  <c r="AU30" i="84" s="1"/>
  <c r="AS48" i="84"/>
  <c r="AL48" i="84"/>
  <c r="AU48" i="84" s="1"/>
  <c r="AS68" i="84"/>
  <c r="AL68" i="84"/>
  <c r="AU68" i="84" s="1"/>
  <c r="AH70" i="27"/>
  <c r="AQ70" i="27" s="1"/>
  <c r="AR67" i="75"/>
  <c r="AR68" i="77"/>
  <c r="AR68" i="81"/>
  <c r="AH67" i="37"/>
  <c r="AQ67" i="37" s="1"/>
  <c r="X68" i="90"/>
  <c r="Y68" i="90"/>
  <c r="AR65" i="85"/>
  <c r="W68" i="28"/>
  <c r="AG67" i="28"/>
  <c r="AP67" i="28" s="1"/>
  <c r="AF67" i="28"/>
  <c r="AO67" i="28" s="1"/>
  <c r="AE67" i="28"/>
  <c r="AS9" i="84"/>
  <c r="AL9" i="84"/>
  <c r="AU9" i="84" s="1"/>
  <c r="AS27" i="84"/>
  <c r="AL27" i="84"/>
  <c r="AU27" i="84" s="1"/>
  <c r="AS45" i="84"/>
  <c r="AL45" i="84"/>
  <c r="AU45" i="84" s="1"/>
  <c r="AS63" i="84"/>
  <c r="AL63" i="84"/>
  <c r="AU63" i="84" s="1"/>
  <c r="Y69" i="86"/>
  <c r="X69" i="86"/>
  <c r="Z69" i="77"/>
  <c r="AI69" i="39"/>
  <c r="AN69" i="39"/>
  <c r="Y70" i="25"/>
  <c r="X70" i="25"/>
  <c r="AH69" i="88"/>
  <c r="AQ69" i="88" s="1"/>
  <c r="AQ71" i="88" s="1"/>
  <c r="AZ3" i="88"/>
  <c r="AX3" i="88" s="1"/>
  <c r="S3" i="88" s="1"/>
  <c r="AC3" i="88" s="1"/>
  <c r="Z68" i="36"/>
  <c r="X69" i="45"/>
  <c r="Y69" i="45"/>
  <c r="X71" i="79"/>
  <c r="Y71" i="79"/>
  <c r="Z71" i="79" s="1"/>
  <c r="Y68" i="33"/>
  <c r="X68" i="33"/>
  <c r="Y69" i="43"/>
  <c r="X69" i="43"/>
  <c r="X69" i="91"/>
  <c r="Y69" i="91"/>
  <c r="AX33" i="88" l="1"/>
  <c r="S33" i="88" s="1"/>
  <c r="AC33" i="88" s="1"/>
  <c r="AB34" i="88" s="1"/>
  <c r="AX63" i="88"/>
  <c r="S63" i="88" s="1"/>
  <c r="AC63" i="88" s="1"/>
  <c r="AB64" i="88" s="1"/>
  <c r="AX18" i="88"/>
  <c r="S18" i="88" s="1"/>
  <c r="AC18" i="88" s="1"/>
  <c r="AB19" i="88" s="1"/>
  <c r="AX62" i="88"/>
  <c r="S62" i="88" s="1"/>
  <c r="AC62" i="88" s="1"/>
  <c r="AB63" i="88" s="1"/>
  <c r="AX56" i="88"/>
  <c r="S56" i="88" s="1"/>
  <c r="AC56" i="88" s="1"/>
  <c r="AB57" i="88" s="1"/>
  <c r="AX50" i="88"/>
  <c r="S50" i="88" s="1"/>
  <c r="AC50" i="88" s="1"/>
  <c r="AB51" i="88" s="1"/>
  <c r="AX44" i="88"/>
  <c r="S44" i="88" s="1"/>
  <c r="AC44" i="88" s="1"/>
  <c r="AB45" i="88" s="1"/>
  <c r="AX38" i="88"/>
  <c r="S38" i="88" s="1"/>
  <c r="AC38" i="88" s="1"/>
  <c r="AB39" i="88" s="1"/>
  <c r="AX32" i="88"/>
  <c r="S32" i="88" s="1"/>
  <c r="AC32" i="88" s="1"/>
  <c r="AB33" i="88" s="1"/>
  <c r="AX25" i="88"/>
  <c r="S25" i="88" s="1"/>
  <c r="AC25" i="88" s="1"/>
  <c r="AB26" i="88" s="1"/>
  <c r="AX17" i="88"/>
  <c r="S17" i="88" s="1"/>
  <c r="AC17" i="88" s="1"/>
  <c r="AB18" i="88" s="1"/>
  <c r="AX14" i="44"/>
  <c r="S14" i="44" s="1"/>
  <c r="AC14" i="44" s="1"/>
  <c r="AB15" i="44" s="1"/>
  <c r="AX57" i="88"/>
  <c r="S57" i="88" s="1"/>
  <c r="AC57" i="88" s="1"/>
  <c r="AB58" i="88" s="1"/>
  <c r="AX26" i="88"/>
  <c r="S26" i="88" s="1"/>
  <c r="AC26" i="88" s="1"/>
  <c r="AB27" i="88" s="1"/>
  <c r="AX43" i="88"/>
  <c r="S43" i="88" s="1"/>
  <c r="AC43" i="88" s="1"/>
  <c r="AB44" i="88" s="1"/>
  <c r="AX37" i="88"/>
  <c r="S37" i="88" s="1"/>
  <c r="AC37" i="88" s="1"/>
  <c r="AB38" i="88" s="1"/>
  <c r="AX31" i="88"/>
  <c r="S31" i="88" s="1"/>
  <c r="AC31" i="88" s="1"/>
  <c r="AB32" i="88" s="1"/>
  <c r="AX24" i="88"/>
  <c r="S24" i="88" s="1"/>
  <c r="AC24" i="88" s="1"/>
  <c r="AB25" i="88" s="1"/>
  <c r="AX16" i="88"/>
  <c r="S16" i="88" s="1"/>
  <c r="AC16" i="88" s="1"/>
  <c r="AB17" i="88" s="1"/>
  <c r="AX61" i="88"/>
  <c r="S61" i="88" s="1"/>
  <c r="AC61" i="88" s="1"/>
  <c r="AB62" i="88" s="1"/>
  <c r="AX65" i="88"/>
  <c r="S65" i="88" s="1"/>
  <c r="AC65" i="88" s="1"/>
  <c r="AB66" i="88" s="1"/>
  <c r="AX48" i="88"/>
  <c r="S48" i="88" s="1"/>
  <c r="AC48" i="88" s="1"/>
  <c r="AB49" i="88" s="1"/>
  <c r="AX42" i="88"/>
  <c r="S42" i="88" s="1"/>
  <c r="AC42" i="88" s="1"/>
  <c r="AB43" i="88" s="1"/>
  <c r="AX36" i="88"/>
  <c r="S36" i="88" s="1"/>
  <c r="AC36" i="88" s="1"/>
  <c r="AB37" i="88" s="1"/>
  <c r="AX30" i="88"/>
  <c r="S30" i="88" s="1"/>
  <c r="AC30" i="88" s="1"/>
  <c r="AB31" i="88" s="1"/>
  <c r="AX23" i="88"/>
  <c r="S23" i="88" s="1"/>
  <c r="AC23" i="88" s="1"/>
  <c r="AB24" i="88" s="1"/>
  <c r="AX13" i="88"/>
  <c r="S13" i="88" s="1"/>
  <c r="AC13" i="88" s="1"/>
  <c r="AB14" i="88" s="1"/>
  <c r="AX23" i="44"/>
  <c r="S23" i="44" s="1"/>
  <c r="AC23" i="44" s="1"/>
  <c r="AB24" i="44" s="1"/>
  <c r="AX51" i="88"/>
  <c r="S51" i="88" s="1"/>
  <c r="AC51" i="88" s="1"/>
  <c r="AB52" i="88" s="1"/>
  <c r="AX39" i="88"/>
  <c r="S39" i="88" s="1"/>
  <c r="AC39" i="88" s="1"/>
  <c r="AB40" i="88" s="1"/>
  <c r="AX67" i="88"/>
  <c r="S67" i="88" s="1"/>
  <c r="AC67" i="88" s="1"/>
  <c r="AB68" i="88" s="1"/>
  <c r="AX55" i="88"/>
  <c r="S55" i="88" s="1"/>
  <c r="AC55" i="88" s="1"/>
  <c r="AB56" i="88" s="1"/>
  <c r="AX60" i="88"/>
  <c r="S60" i="88" s="1"/>
  <c r="AC60" i="88" s="1"/>
  <c r="AB61" i="88" s="1"/>
  <c r="AX64" i="88"/>
  <c r="S64" i="88" s="1"/>
  <c r="AC64" i="88" s="1"/>
  <c r="AB65" i="88" s="1"/>
  <c r="AX59" i="88"/>
  <c r="S59" i="88" s="1"/>
  <c r="AC59" i="88" s="1"/>
  <c r="AB60" i="88" s="1"/>
  <c r="AX53" i="88"/>
  <c r="S53" i="88" s="1"/>
  <c r="AC53" i="88" s="1"/>
  <c r="AB54" i="88" s="1"/>
  <c r="AX47" i="88"/>
  <c r="S47" i="88" s="1"/>
  <c r="AC47" i="88" s="1"/>
  <c r="AB48" i="88" s="1"/>
  <c r="AX41" i="88"/>
  <c r="S41" i="88" s="1"/>
  <c r="AC41" i="88" s="1"/>
  <c r="AB42" i="88" s="1"/>
  <c r="AX35" i="88"/>
  <c r="S35" i="88" s="1"/>
  <c r="AC35" i="88" s="1"/>
  <c r="AB36" i="88" s="1"/>
  <c r="AX29" i="88"/>
  <c r="S29" i="88" s="1"/>
  <c r="AC29" i="88" s="1"/>
  <c r="AB30" i="88" s="1"/>
  <c r="AX22" i="88"/>
  <c r="S22" i="88" s="1"/>
  <c r="AC22" i="88" s="1"/>
  <c r="AB23" i="88" s="1"/>
  <c r="AX12" i="88"/>
  <c r="S12" i="88" s="1"/>
  <c r="AC12" i="88" s="1"/>
  <c r="AB13" i="88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G70" i="27"/>
  <c r="AP70" i="27" s="1"/>
  <c r="AX45" i="88"/>
  <c r="S45" i="88" s="1"/>
  <c r="AC45" i="88" s="1"/>
  <c r="AB46" i="88" s="1"/>
  <c r="AX68" i="88"/>
  <c r="S68" i="88" s="1"/>
  <c r="AC68" i="88" s="1"/>
  <c r="AB69" i="88" s="1"/>
  <c r="AX49" i="88"/>
  <c r="S49" i="88" s="1"/>
  <c r="AC49" i="88" s="1"/>
  <c r="AB50" i="88" s="1"/>
  <c r="AX54" i="88"/>
  <c r="S54" i="88" s="1"/>
  <c r="AC54" i="88" s="1"/>
  <c r="AB55" i="88" s="1"/>
  <c r="AX66" i="88"/>
  <c r="S66" i="88" s="1"/>
  <c r="AC66" i="88" s="1"/>
  <c r="AB67" i="88" s="1"/>
  <c r="AX58" i="88"/>
  <c r="S58" i="88" s="1"/>
  <c r="AC58" i="88" s="1"/>
  <c r="AB59" i="88" s="1"/>
  <c r="AX52" i="88"/>
  <c r="S52" i="88" s="1"/>
  <c r="AC52" i="88" s="1"/>
  <c r="AB53" i="88" s="1"/>
  <c r="AX46" i="88"/>
  <c r="S46" i="88" s="1"/>
  <c r="AC46" i="88" s="1"/>
  <c r="AB47" i="88" s="1"/>
  <c r="AX40" i="88"/>
  <c r="S40" i="88" s="1"/>
  <c r="AC40" i="88" s="1"/>
  <c r="AB41" i="88" s="1"/>
  <c r="AX34" i="88"/>
  <c r="S34" i="88" s="1"/>
  <c r="AC34" i="88" s="1"/>
  <c r="AB35" i="88" s="1"/>
  <c r="AX28" i="88"/>
  <c r="S28" i="88" s="1"/>
  <c r="AC28" i="88" s="1"/>
  <c r="AB29" i="88" s="1"/>
  <c r="AX19" i="88"/>
  <c r="S19" i="88" s="1"/>
  <c r="AC19" i="88" s="1"/>
  <c r="AB20" i="88" s="1"/>
  <c r="AX5" i="88"/>
  <c r="S5" i="88" s="1"/>
  <c r="AC5" i="88" s="1"/>
  <c r="AB6" i="88" s="1"/>
  <c r="AX33" i="44"/>
  <c r="S33" i="44" s="1"/>
  <c r="AC33" i="44" s="1"/>
  <c r="AB34" i="44" s="1"/>
  <c r="AX27" i="44"/>
  <c r="S27" i="44" s="1"/>
  <c r="AC27" i="44" s="1"/>
  <c r="AB28" i="44" s="1"/>
  <c r="AX21" i="44"/>
  <c r="S21" i="44" s="1"/>
  <c r="AC21" i="44" s="1"/>
  <c r="AB22" i="44" s="1"/>
  <c r="W71" i="27"/>
  <c r="Z73" i="42"/>
  <c r="AX20" i="44"/>
  <c r="S20" i="44" s="1"/>
  <c r="AC20" i="44" s="1"/>
  <c r="AB21" i="44" s="1"/>
  <c r="AE70" i="27"/>
  <c r="AE67" i="73"/>
  <c r="AX19" i="44"/>
  <c r="S19" i="44" s="1"/>
  <c r="AC19" i="44" s="1"/>
  <c r="AB20" i="44" s="1"/>
  <c r="Z69" i="91"/>
  <c r="AX13" i="44"/>
  <c r="S13" i="44" s="1"/>
  <c r="AC13" i="44" s="1"/>
  <c r="AB14" i="44" s="1"/>
  <c r="AX11" i="88"/>
  <c r="S11" i="88" s="1"/>
  <c r="AC11" i="88" s="1"/>
  <c r="AB12" i="88" s="1"/>
  <c r="AX11" i="44"/>
  <c r="S11" i="44" s="1"/>
  <c r="AC11" i="44" s="1"/>
  <c r="AB12" i="44" s="1"/>
  <c r="AX10" i="88"/>
  <c r="S10" i="88" s="1"/>
  <c r="AC10" i="88" s="1"/>
  <c r="AB11" i="88" s="1"/>
  <c r="AX10" i="44"/>
  <c r="S10" i="44" s="1"/>
  <c r="AC10" i="44" s="1"/>
  <c r="AB11" i="44" s="1"/>
  <c r="Z68" i="33"/>
  <c r="AX27" i="88"/>
  <c r="S27" i="88" s="1"/>
  <c r="AC27" i="88" s="1"/>
  <c r="AB28" i="88" s="1"/>
  <c r="AX21" i="88"/>
  <c r="S21" i="88" s="1"/>
  <c r="AC21" i="88" s="1"/>
  <c r="AB22" i="88" s="1"/>
  <c r="AJ22" i="88" s="1"/>
  <c r="AX15" i="88"/>
  <c r="S15" i="88" s="1"/>
  <c r="AC15" i="88" s="1"/>
  <c r="AB16" i="88" s="1"/>
  <c r="AX8" i="88"/>
  <c r="S8" i="88" s="1"/>
  <c r="AC8" i="88" s="1"/>
  <c r="AB9" i="88" s="1"/>
  <c r="AX16" i="44"/>
  <c r="S16" i="44" s="1"/>
  <c r="AC16" i="44" s="1"/>
  <c r="AB17" i="44" s="1"/>
  <c r="AX9" i="44"/>
  <c r="S9" i="44" s="1"/>
  <c r="AC9" i="44" s="1"/>
  <c r="AB10" i="44" s="1"/>
  <c r="Z69" i="45"/>
  <c r="AX20" i="88"/>
  <c r="S20" i="88" s="1"/>
  <c r="AC20" i="88" s="1"/>
  <c r="AB21" i="88" s="1"/>
  <c r="AX14" i="88"/>
  <c r="S14" i="88" s="1"/>
  <c r="AC14" i="88" s="1"/>
  <c r="AB15" i="88" s="1"/>
  <c r="AX7" i="88"/>
  <c r="S7" i="88" s="1"/>
  <c r="AC7" i="88" s="1"/>
  <c r="AB8" i="88" s="1"/>
  <c r="Z70" i="82"/>
  <c r="Z70" i="95"/>
  <c r="AX15" i="44"/>
  <c r="S15" i="44" s="1"/>
  <c r="AC15" i="44" s="1"/>
  <c r="AB16" i="44" s="1"/>
  <c r="AX7" i="44"/>
  <c r="S7" i="44" s="1"/>
  <c r="AC7" i="44" s="1"/>
  <c r="AB8" i="44" s="1"/>
  <c r="AX4" i="88"/>
  <c r="S4" i="88" s="1"/>
  <c r="AC4" i="88" s="1"/>
  <c r="AB5" i="88" s="1"/>
  <c r="AX6" i="88"/>
  <c r="S6" i="88" s="1"/>
  <c r="AC6" i="88" s="1"/>
  <c r="AB7" i="88" s="1"/>
  <c r="AX9" i="88"/>
  <c r="S9" i="88" s="1"/>
  <c r="AC9" i="88" s="1"/>
  <c r="AB10" i="88" s="1"/>
  <c r="AJ10" i="88" s="1"/>
  <c r="AX5" i="44"/>
  <c r="S5" i="44" s="1"/>
  <c r="AC5" i="44" s="1"/>
  <c r="AB6" i="44" s="1"/>
  <c r="AX4" i="44"/>
  <c r="S4" i="44" s="1"/>
  <c r="AC4" i="44" s="1"/>
  <c r="AB5" i="44" s="1"/>
  <c r="Z67" i="83"/>
  <c r="AE67" i="83" s="1"/>
  <c r="Z69" i="41"/>
  <c r="AE69" i="41" s="1"/>
  <c r="Z71" i="46"/>
  <c r="AE71" i="46" s="1"/>
  <c r="W72" i="79"/>
  <c r="AG71" i="79"/>
  <c r="AP71" i="79" s="1"/>
  <c r="AF71" i="79"/>
  <c r="AO71" i="79" s="1"/>
  <c r="AE71" i="79"/>
  <c r="AF73" i="42"/>
  <c r="AO73" i="42" s="1"/>
  <c r="AE73" i="42"/>
  <c r="W74" i="42"/>
  <c r="AG73" i="42"/>
  <c r="AP73" i="42" s="1"/>
  <c r="AJ3" i="44"/>
  <c r="AB4" i="44"/>
  <c r="AG69" i="41"/>
  <c r="AP69" i="41" s="1"/>
  <c r="W71" i="82"/>
  <c r="AG70" i="82"/>
  <c r="AP70" i="82" s="1"/>
  <c r="AF70" i="82"/>
  <c r="AO70" i="82" s="1"/>
  <c r="AE70" i="82"/>
  <c r="W71" i="95"/>
  <c r="AG70" i="95"/>
  <c r="AP70" i="95" s="1"/>
  <c r="AF70" i="95"/>
  <c r="AO70" i="95" s="1"/>
  <c r="AE70" i="95"/>
  <c r="W69" i="36"/>
  <c r="AG68" i="36"/>
  <c r="AP68" i="36" s="1"/>
  <c r="AF68" i="36"/>
  <c r="AO68" i="36" s="1"/>
  <c r="AE68" i="36"/>
  <c r="AJ64" i="88"/>
  <c r="AK64" i="88"/>
  <c r="AT64" i="88" s="1"/>
  <c r="AJ58" i="88"/>
  <c r="AK58" i="88"/>
  <c r="AT58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16" i="88"/>
  <c r="AK16" i="88"/>
  <c r="AT16" i="88" s="1"/>
  <c r="AK10" i="88"/>
  <c r="AT10" i="88" s="1"/>
  <c r="AJ3" i="88"/>
  <c r="AB4" i="88"/>
  <c r="X68" i="28"/>
  <c r="Y68" i="28"/>
  <c r="AF66" i="85"/>
  <c r="AO66" i="85" s="1"/>
  <c r="AE66" i="85"/>
  <c r="W67" i="85"/>
  <c r="AG66" i="85"/>
  <c r="AP66" i="85" s="1"/>
  <c r="W68" i="76"/>
  <c r="AG67" i="76"/>
  <c r="AP67" i="76" s="1"/>
  <c r="AE67" i="76"/>
  <c r="AF67" i="76"/>
  <c r="AO67" i="76" s="1"/>
  <c r="AN69" i="44"/>
  <c r="AN71" i="44" s="1"/>
  <c r="AI69" i="44"/>
  <c r="AG67" i="89"/>
  <c r="AP67" i="89" s="1"/>
  <c r="AF67" i="89"/>
  <c r="AO67" i="89" s="1"/>
  <c r="AE67" i="89"/>
  <c r="W68" i="89"/>
  <c r="AI69" i="47"/>
  <c r="AN69" i="47"/>
  <c r="AR68" i="78"/>
  <c r="AI72" i="38"/>
  <c r="AN72" i="38"/>
  <c r="AH71" i="26"/>
  <c r="AQ71" i="26" s="1"/>
  <c r="AN68" i="75"/>
  <c r="AI68" i="75"/>
  <c r="AJ67" i="44"/>
  <c r="AK67" i="44"/>
  <c r="AT67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K8" i="44"/>
  <c r="AT8" i="44" s="1"/>
  <c r="AR67" i="90"/>
  <c r="AN69" i="88"/>
  <c r="AN71" i="88" s="1"/>
  <c r="AI69" i="88"/>
  <c r="AR69" i="82"/>
  <c r="Y71" i="27"/>
  <c r="X71" i="27"/>
  <c r="AH69" i="43"/>
  <c r="AQ69" i="43" s="1"/>
  <c r="AJ52" i="88"/>
  <c r="AK52" i="88"/>
  <c r="AT52" i="88" s="1"/>
  <c r="AH71" i="79"/>
  <c r="AQ71" i="79" s="1"/>
  <c r="AJ68" i="88"/>
  <c r="AK68" i="88"/>
  <c r="AT68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J9" i="88"/>
  <c r="AK9" i="88"/>
  <c r="AT9" i="88" s="1"/>
  <c r="AR69" i="39"/>
  <c r="AH67" i="83"/>
  <c r="AQ67" i="83" s="1"/>
  <c r="AR70" i="26"/>
  <c r="X68" i="80"/>
  <c r="Y68" i="80"/>
  <c r="AI68" i="87"/>
  <c r="AN68" i="87"/>
  <c r="AH71" i="46"/>
  <c r="AQ71" i="46" s="1"/>
  <c r="AR67" i="35"/>
  <c r="AH69" i="41"/>
  <c r="AQ69" i="41" s="1"/>
  <c r="AI67" i="74"/>
  <c r="AN67" i="74"/>
  <c r="AR68" i="43"/>
  <c r="Z71" i="26"/>
  <c r="AH70" i="95"/>
  <c r="AQ70" i="95" s="1"/>
  <c r="AJ68" i="44"/>
  <c r="AK68" i="44"/>
  <c r="AT68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R68" i="41"/>
  <c r="Z69" i="43"/>
  <c r="AJ69" i="88"/>
  <c r="AS69" i="88" s="1"/>
  <c r="AK69" i="88"/>
  <c r="AT69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E69" i="77"/>
  <c r="W70" i="77"/>
  <c r="AG69" i="77"/>
  <c r="AP69" i="77" s="1"/>
  <c r="AF69" i="77"/>
  <c r="AO69" i="77" s="1"/>
  <c r="AH69" i="93"/>
  <c r="AQ69" i="93" s="1"/>
  <c r="X69" i="31"/>
  <c r="Y69" i="31"/>
  <c r="AI69" i="81"/>
  <c r="AN69" i="81"/>
  <c r="AH70" i="94"/>
  <c r="AQ70" i="94" s="1"/>
  <c r="AR71" i="30"/>
  <c r="AJ66" i="44"/>
  <c r="AK66" i="44"/>
  <c r="AT66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J24" i="44"/>
  <c r="AK24" i="44"/>
  <c r="AT24" i="44" s="1"/>
  <c r="AJ18" i="44"/>
  <c r="AK18" i="44"/>
  <c r="AT18" i="44" s="1"/>
  <c r="AK12" i="44"/>
  <c r="AT12" i="44" s="1"/>
  <c r="AK6" i="44"/>
  <c r="AT6" i="44" s="1"/>
  <c r="AR68" i="93"/>
  <c r="AR70" i="46"/>
  <c r="AH68" i="33"/>
  <c r="AQ68" i="33" s="1"/>
  <c r="AJ66" i="88"/>
  <c r="AK66" i="88"/>
  <c r="AT66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J25" i="88"/>
  <c r="AK25" i="88"/>
  <c r="AT25" i="88" s="1"/>
  <c r="AJ19" i="88"/>
  <c r="AK19" i="88"/>
  <c r="AT19" i="88" s="1"/>
  <c r="AJ13" i="88"/>
  <c r="AK13" i="88"/>
  <c r="AT13" i="88" s="1"/>
  <c r="AJ5" i="88"/>
  <c r="AK5" i="88"/>
  <c r="AT5" i="88" s="1"/>
  <c r="AH70" i="25"/>
  <c r="AQ70" i="25" s="1"/>
  <c r="AH69" i="86"/>
  <c r="AQ69" i="86" s="1"/>
  <c r="AN67" i="28"/>
  <c r="AI67" i="28"/>
  <c r="AH70" i="39"/>
  <c r="AQ70" i="39" s="1"/>
  <c r="X70" i="47"/>
  <c r="Y70" i="47"/>
  <c r="Y73" i="38"/>
  <c r="X73" i="38"/>
  <c r="AR66" i="83"/>
  <c r="AS4" i="84"/>
  <c r="AS71" i="84" s="1"/>
  <c r="AL4" i="84"/>
  <c r="AU4" i="84" s="1"/>
  <c r="AI68" i="31"/>
  <c r="AN68" i="31"/>
  <c r="Z70" i="94"/>
  <c r="AL69" i="84"/>
  <c r="AU69" i="84" s="1"/>
  <c r="AR69" i="84"/>
  <c r="AR71" i="84" s="1"/>
  <c r="X69" i="75"/>
  <c r="Y69" i="75"/>
  <c r="AR68" i="45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J23" i="44"/>
  <c r="AK23" i="44"/>
  <c r="AT23" i="44" s="1"/>
  <c r="AJ17" i="44"/>
  <c r="AK17" i="44"/>
  <c r="AT17" i="44" s="1"/>
  <c r="AJ11" i="44"/>
  <c r="AK11" i="44"/>
  <c r="AT11" i="44" s="1"/>
  <c r="AJ5" i="44"/>
  <c r="AK5" i="44"/>
  <c r="AT5" i="44" s="1"/>
  <c r="AR69" i="95"/>
  <c r="AH72" i="30"/>
  <c r="AQ72" i="30" s="1"/>
  <c r="AN70" i="27"/>
  <c r="AI70" i="27"/>
  <c r="Y68" i="73"/>
  <c r="X68" i="73"/>
  <c r="AH69" i="91"/>
  <c r="AQ69" i="91" s="1"/>
  <c r="AH69" i="45"/>
  <c r="AQ69" i="45" s="1"/>
  <c r="AJ65" i="88"/>
  <c r="AK65" i="88"/>
  <c r="AT65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J7" i="88"/>
  <c r="AK7" i="88"/>
  <c r="AT7" i="88" s="1"/>
  <c r="AH68" i="90"/>
  <c r="AQ68" i="90" s="1"/>
  <c r="AR69" i="94"/>
  <c r="AN67" i="80"/>
  <c r="AI67" i="80"/>
  <c r="Y69" i="87"/>
  <c r="X69" i="87"/>
  <c r="Z69" i="93"/>
  <c r="Y68" i="74"/>
  <c r="X68" i="74"/>
  <c r="AR68" i="91"/>
  <c r="AR69" i="25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J16" i="44"/>
  <c r="AK16" i="44"/>
  <c r="AT16" i="44" s="1"/>
  <c r="AJ10" i="44"/>
  <c r="AK10" i="44"/>
  <c r="AT10" i="44" s="1"/>
  <c r="AH68" i="35"/>
  <c r="AQ68" i="35" s="1"/>
  <c r="AR72" i="42"/>
  <c r="AH69" i="78"/>
  <c r="AQ69" i="78" s="1"/>
  <c r="Z72" i="30"/>
  <c r="AN67" i="37"/>
  <c r="AI67" i="37"/>
  <c r="AE69" i="91"/>
  <c r="W70" i="91"/>
  <c r="AG69" i="91"/>
  <c r="AP69" i="91" s="1"/>
  <c r="AF69" i="91"/>
  <c r="AO69" i="91" s="1"/>
  <c r="W69" i="33"/>
  <c r="AG68" i="33"/>
  <c r="AP68" i="33" s="1"/>
  <c r="AF68" i="33"/>
  <c r="AO68" i="33" s="1"/>
  <c r="AE68" i="33"/>
  <c r="AE69" i="45"/>
  <c r="AG69" i="45"/>
  <c r="AP69" i="45" s="1"/>
  <c r="AF69" i="45"/>
  <c r="AO69" i="45" s="1"/>
  <c r="W70" i="45"/>
  <c r="AJ67" i="88"/>
  <c r="AK67" i="88"/>
  <c r="AT67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J6" i="88"/>
  <c r="AK6" i="88"/>
  <c r="AT6" i="88" s="1"/>
  <c r="Z70" i="25"/>
  <c r="Z69" i="86"/>
  <c r="Z68" i="90"/>
  <c r="AH73" i="42"/>
  <c r="AQ73" i="42" s="1"/>
  <c r="W72" i="29"/>
  <c r="AG71" i="29"/>
  <c r="AP71" i="29" s="1"/>
  <c r="AF71" i="29"/>
  <c r="AO71" i="29" s="1"/>
  <c r="AE71" i="29"/>
  <c r="Z70" i="39"/>
  <c r="AF69" i="34"/>
  <c r="AO69" i="34" s="1"/>
  <c r="AE69" i="34"/>
  <c r="W70" i="34"/>
  <c r="AG69" i="34"/>
  <c r="AP69" i="34" s="1"/>
  <c r="AH70" i="82"/>
  <c r="AQ70" i="82" s="1"/>
  <c r="AR70" i="79"/>
  <c r="X70" i="81"/>
  <c r="Y70" i="81"/>
  <c r="AR68" i="86"/>
  <c r="AR67" i="33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X8" i="44"/>
  <c r="S8" i="44" s="1"/>
  <c r="AC8" i="44" s="1"/>
  <c r="AB9" i="44" s="1"/>
  <c r="Z68" i="35"/>
  <c r="Z69" i="78"/>
  <c r="X68" i="37"/>
  <c r="Y68" i="37"/>
  <c r="Z68" i="37" s="1"/>
  <c r="AI67" i="73"/>
  <c r="AN67" i="73"/>
  <c r="Z71" i="27" l="1"/>
  <c r="AK22" i="88"/>
  <c r="AT22" i="88" s="1"/>
  <c r="Z70" i="81"/>
  <c r="Z69" i="87"/>
  <c r="W68" i="83"/>
  <c r="AG67" i="83"/>
  <c r="AP67" i="83" s="1"/>
  <c r="AF67" i="83"/>
  <c r="AO67" i="83" s="1"/>
  <c r="AG71" i="46"/>
  <c r="AP71" i="46" s="1"/>
  <c r="AF69" i="41"/>
  <c r="AO69" i="41" s="1"/>
  <c r="Z68" i="74"/>
  <c r="AU71" i="84"/>
  <c r="C11" i="84" s="1"/>
  <c r="F37" i="97" s="1"/>
  <c r="Z70" i="47"/>
  <c r="W70" i="41"/>
  <c r="X70" i="41" s="1"/>
  <c r="AF71" i="46"/>
  <c r="AO71" i="46" s="1"/>
  <c r="W72" i="46"/>
  <c r="AJ6" i="44"/>
  <c r="Z69" i="31"/>
  <c r="AG69" i="31" s="1"/>
  <c r="AP69" i="31" s="1"/>
  <c r="Z68" i="80"/>
  <c r="AF68" i="80" s="1"/>
  <c r="AO68" i="80" s="1"/>
  <c r="AF71" i="27"/>
  <c r="AO71" i="27" s="1"/>
  <c r="AE71" i="27"/>
  <c r="W72" i="27"/>
  <c r="AG71" i="27"/>
  <c r="AP71" i="27" s="1"/>
  <c r="AH68" i="37"/>
  <c r="AQ68" i="37" s="1"/>
  <c r="AS15" i="44"/>
  <c r="AL15" i="44"/>
  <c r="AU15" i="44" s="1"/>
  <c r="AS33" i="44"/>
  <c r="AL33" i="44"/>
  <c r="AU33" i="44" s="1"/>
  <c r="AS51" i="44"/>
  <c r="AL51" i="44"/>
  <c r="AU51" i="44" s="1"/>
  <c r="AH70" i="81"/>
  <c r="AQ70" i="81" s="1"/>
  <c r="AI69" i="34"/>
  <c r="AN69" i="34"/>
  <c r="AN69" i="45"/>
  <c r="AI69" i="45"/>
  <c r="AH69" i="87"/>
  <c r="AQ69" i="87" s="1"/>
  <c r="AH70" i="47"/>
  <c r="AQ70" i="47" s="1"/>
  <c r="AS19" i="88"/>
  <c r="AL19" i="88"/>
  <c r="AU19" i="88" s="1"/>
  <c r="AS37" i="88"/>
  <c r="AL37" i="88"/>
  <c r="AU37" i="88" s="1"/>
  <c r="AS55" i="88"/>
  <c r="AL55" i="88"/>
  <c r="AU55" i="88" s="1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J7" i="44"/>
  <c r="AK7" i="44"/>
  <c r="AT7" i="44" s="1"/>
  <c r="AS31" i="44"/>
  <c r="AL31" i="44"/>
  <c r="AU31" i="44" s="1"/>
  <c r="AS49" i="44"/>
  <c r="AL49" i="44"/>
  <c r="AU49" i="44" s="1"/>
  <c r="AS68" i="44"/>
  <c r="AL68" i="44"/>
  <c r="AU68" i="44" s="1"/>
  <c r="AS52" i="88"/>
  <c r="AL52" i="88"/>
  <c r="AU52" i="88" s="1"/>
  <c r="AH71" i="27"/>
  <c r="AQ71" i="27" s="1"/>
  <c r="AS14" i="44"/>
  <c r="AL14" i="44"/>
  <c r="AU14" i="44" s="1"/>
  <c r="AS32" i="44"/>
  <c r="AL32" i="44"/>
  <c r="AU32" i="44" s="1"/>
  <c r="AS50" i="44"/>
  <c r="AL50" i="44"/>
  <c r="AU50" i="44" s="1"/>
  <c r="AS67" i="44"/>
  <c r="AL67" i="44"/>
  <c r="AU67" i="44" s="1"/>
  <c r="X68" i="76"/>
  <c r="Y68" i="76"/>
  <c r="AI68" i="36"/>
  <c r="AN68" i="36"/>
  <c r="X68" i="83"/>
  <c r="Y68" i="83"/>
  <c r="Z68" i="83" s="1"/>
  <c r="AF68" i="37"/>
  <c r="AO68" i="37" s="1"/>
  <c r="AG68" i="37"/>
  <c r="AP68" i="37" s="1"/>
  <c r="AE68" i="37"/>
  <c r="W69" i="37"/>
  <c r="W71" i="81"/>
  <c r="AG70" i="81"/>
  <c r="AP70" i="81" s="1"/>
  <c r="AF70" i="81"/>
  <c r="AO70" i="81" s="1"/>
  <c r="AE70" i="81"/>
  <c r="Y72" i="29"/>
  <c r="X72" i="29"/>
  <c r="AF68" i="90"/>
  <c r="AO68" i="90" s="1"/>
  <c r="AE68" i="90"/>
  <c r="W69" i="90"/>
  <c r="AG68" i="90"/>
  <c r="AP68" i="90" s="1"/>
  <c r="AS11" i="88"/>
  <c r="AL11" i="88"/>
  <c r="AU11" i="88" s="1"/>
  <c r="AS29" i="88"/>
  <c r="AL29" i="88"/>
  <c r="AU29" i="88" s="1"/>
  <c r="AS47" i="88"/>
  <c r="AL47" i="88"/>
  <c r="AU47" i="88" s="1"/>
  <c r="AS67" i="88"/>
  <c r="AL67" i="88"/>
  <c r="AU67" i="88" s="1"/>
  <c r="AI68" i="33"/>
  <c r="AN68" i="33"/>
  <c r="W73" i="30"/>
  <c r="AG72" i="30"/>
  <c r="AP72" i="30" s="1"/>
  <c r="AF72" i="30"/>
  <c r="AO72" i="30" s="1"/>
  <c r="AE72" i="30"/>
  <c r="AS22" i="44"/>
  <c r="AL22" i="44"/>
  <c r="AU22" i="44" s="1"/>
  <c r="AS40" i="44"/>
  <c r="AL40" i="44"/>
  <c r="AU40" i="44" s="1"/>
  <c r="AS58" i="44"/>
  <c r="AL58" i="44"/>
  <c r="AU58" i="44" s="1"/>
  <c r="AS7" i="88"/>
  <c r="AL7" i="88"/>
  <c r="AU7" i="88" s="1"/>
  <c r="AS24" i="88"/>
  <c r="AL24" i="88"/>
  <c r="AU24" i="88" s="1"/>
  <c r="AS42" i="88"/>
  <c r="AL42" i="88"/>
  <c r="AU42" i="88" s="1"/>
  <c r="AS60" i="88"/>
  <c r="AL60" i="88"/>
  <c r="AU60" i="88" s="1"/>
  <c r="AS17" i="44"/>
  <c r="AL17" i="44"/>
  <c r="AU17" i="44" s="1"/>
  <c r="AS35" i="44"/>
  <c r="AL35" i="44"/>
  <c r="AU35" i="44" s="1"/>
  <c r="AS53" i="44"/>
  <c r="AL53" i="44"/>
  <c r="AU53" i="44" s="1"/>
  <c r="W71" i="94"/>
  <c r="AG70" i="94"/>
  <c r="AP70" i="94" s="1"/>
  <c r="AF70" i="94"/>
  <c r="AO70" i="94" s="1"/>
  <c r="AE70" i="94"/>
  <c r="W71" i="47"/>
  <c r="AG70" i="47"/>
  <c r="AP70" i="47" s="1"/>
  <c r="AF70" i="47"/>
  <c r="AO70" i="47" s="1"/>
  <c r="AE70" i="47"/>
  <c r="AR67" i="28"/>
  <c r="AS18" i="44"/>
  <c r="AL18" i="44"/>
  <c r="AU18" i="44" s="1"/>
  <c r="AS36" i="44"/>
  <c r="AL36" i="44"/>
  <c r="AU36" i="44" s="1"/>
  <c r="AS54" i="44"/>
  <c r="AL54" i="44"/>
  <c r="AU54" i="44" s="1"/>
  <c r="AJ13" i="44"/>
  <c r="AK13" i="44"/>
  <c r="AT13" i="44" s="1"/>
  <c r="W72" i="26"/>
  <c r="AG71" i="26"/>
  <c r="AP71" i="26" s="1"/>
  <c r="AF71" i="26"/>
  <c r="AO71" i="26" s="1"/>
  <c r="AE71" i="26"/>
  <c r="AR68" i="87"/>
  <c r="AS21" i="88"/>
  <c r="AL21" i="88"/>
  <c r="AU21" i="88" s="1"/>
  <c r="AS39" i="88"/>
  <c r="AL39" i="88"/>
  <c r="AU39" i="88" s="1"/>
  <c r="AS57" i="88"/>
  <c r="AL57" i="88"/>
  <c r="AU57" i="88" s="1"/>
  <c r="AR68" i="75"/>
  <c r="AR69" i="47"/>
  <c r="AR69" i="44"/>
  <c r="AR71" i="44" s="1"/>
  <c r="AL69" i="44"/>
  <c r="AU69" i="44" s="1"/>
  <c r="AS10" i="88"/>
  <c r="AL10" i="88"/>
  <c r="AU10" i="88" s="1"/>
  <c r="AS28" i="88"/>
  <c r="AL28" i="88"/>
  <c r="AU28" i="88" s="1"/>
  <c r="AS46" i="88"/>
  <c r="AL46" i="88"/>
  <c r="AU46" i="88" s="1"/>
  <c r="AJ4" i="44"/>
  <c r="AK4" i="44"/>
  <c r="AT4" i="44" s="1"/>
  <c r="AI71" i="79"/>
  <c r="AN71" i="79"/>
  <c r="W70" i="78"/>
  <c r="AG69" i="78"/>
  <c r="AP69" i="78" s="1"/>
  <c r="AF69" i="78"/>
  <c r="AO69" i="78" s="1"/>
  <c r="AE69" i="78"/>
  <c r="AS21" i="44"/>
  <c r="AL21" i="44"/>
  <c r="AU21" i="44" s="1"/>
  <c r="AS39" i="44"/>
  <c r="AL39" i="44"/>
  <c r="AU39" i="44" s="1"/>
  <c r="AS57" i="44"/>
  <c r="AL57" i="44"/>
  <c r="AU57" i="44" s="1"/>
  <c r="W71" i="39"/>
  <c r="AG70" i="39"/>
  <c r="AP70" i="39" s="1"/>
  <c r="AF70" i="39"/>
  <c r="AO70" i="39" s="1"/>
  <c r="AE70" i="39"/>
  <c r="W70" i="86"/>
  <c r="AG69" i="86"/>
  <c r="AP69" i="86" s="1"/>
  <c r="AF69" i="86"/>
  <c r="AO69" i="86" s="1"/>
  <c r="AE69" i="86"/>
  <c r="Y70" i="91"/>
  <c r="X70" i="91"/>
  <c r="AH68" i="74"/>
  <c r="AQ68" i="74" s="1"/>
  <c r="W70" i="87"/>
  <c r="AG69" i="87"/>
  <c r="AP69" i="87" s="1"/>
  <c r="AF69" i="87"/>
  <c r="AO69" i="87" s="1"/>
  <c r="AE69" i="87"/>
  <c r="AH68" i="73"/>
  <c r="AQ68" i="73" s="1"/>
  <c r="AH73" i="38"/>
  <c r="AQ73" i="38" s="1"/>
  <c r="AS5" i="88"/>
  <c r="AL5" i="88"/>
  <c r="AU5" i="88" s="1"/>
  <c r="AS25" i="88"/>
  <c r="AL25" i="88"/>
  <c r="AU25" i="88" s="1"/>
  <c r="AS43" i="88"/>
  <c r="AL43" i="88"/>
  <c r="AU43" i="88" s="1"/>
  <c r="AS61" i="88"/>
  <c r="AL61" i="88"/>
  <c r="AU61" i="88" s="1"/>
  <c r="Y70" i="77"/>
  <c r="X70" i="77"/>
  <c r="AS14" i="88"/>
  <c r="AL14" i="88"/>
  <c r="AU14" i="88" s="1"/>
  <c r="AS32" i="88"/>
  <c r="AL32" i="88"/>
  <c r="AU32" i="88" s="1"/>
  <c r="AS50" i="88"/>
  <c r="AL50" i="88"/>
  <c r="AU50" i="88" s="1"/>
  <c r="AJ19" i="44"/>
  <c r="AK19" i="44"/>
  <c r="AT19" i="44" s="1"/>
  <c r="AS37" i="44"/>
  <c r="AL37" i="44"/>
  <c r="AU37" i="44" s="1"/>
  <c r="AS55" i="44"/>
  <c r="AL55" i="44"/>
  <c r="AU55" i="44" s="1"/>
  <c r="AS20" i="44"/>
  <c r="AL20" i="44"/>
  <c r="AU20" i="44" s="1"/>
  <c r="AS38" i="44"/>
  <c r="AL38" i="44"/>
  <c r="AU38" i="44" s="1"/>
  <c r="AS56" i="44"/>
  <c r="AL56" i="44"/>
  <c r="AU56" i="44" s="1"/>
  <c r="X68" i="89"/>
  <c r="Y68" i="89"/>
  <c r="AH68" i="28"/>
  <c r="AQ68" i="28" s="1"/>
  <c r="X71" i="82"/>
  <c r="Y71" i="82"/>
  <c r="Z71" i="82" s="1"/>
  <c r="AS3" i="44"/>
  <c r="AL3" i="44"/>
  <c r="AU3" i="44" s="1"/>
  <c r="W69" i="35"/>
  <c r="AG68" i="35"/>
  <c r="AP68" i="35" s="1"/>
  <c r="AF68" i="35"/>
  <c r="AO68" i="35" s="1"/>
  <c r="AE68" i="35"/>
  <c r="W71" i="25"/>
  <c r="AG70" i="25"/>
  <c r="AP70" i="25" s="1"/>
  <c r="AF70" i="25"/>
  <c r="AO70" i="25" s="1"/>
  <c r="AE70" i="25"/>
  <c r="AS17" i="88"/>
  <c r="AL17" i="88"/>
  <c r="AU17" i="88" s="1"/>
  <c r="AS35" i="88"/>
  <c r="AL35" i="88"/>
  <c r="AU35" i="88" s="1"/>
  <c r="AS53" i="88"/>
  <c r="AL53" i="88"/>
  <c r="AU53" i="88" s="1"/>
  <c r="X70" i="45"/>
  <c r="Y70" i="45"/>
  <c r="AS10" i="44"/>
  <c r="AL10" i="44"/>
  <c r="AU10" i="44" s="1"/>
  <c r="AS28" i="44"/>
  <c r="AL28" i="44"/>
  <c r="AU28" i="44" s="1"/>
  <c r="AS46" i="44"/>
  <c r="AL46" i="44"/>
  <c r="AU46" i="44" s="1"/>
  <c r="AS64" i="44"/>
  <c r="AL64" i="44"/>
  <c r="AU64" i="44" s="1"/>
  <c r="AR67" i="80"/>
  <c r="AS12" i="88"/>
  <c r="AL12" i="88"/>
  <c r="AU12" i="88" s="1"/>
  <c r="AS30" i="88"/>
  <c r="AL30" i="88"/>
  <c r="AU30" i="88" s="1"/>
  <c r="AS48" i="88"/>
  <c r="AL48" i="88"/>
  <c r="AU48" i="88" s="1"/>
  <c r="AS65" i="88"/>
  <c r="AL65" i="88"/>
  <c r="AU65" i="88" s="1"/>
  <c r="AS5" i="44"/>
  <c r="AL5" i="44"/>
  <c r="AU5" i="44" s="1"/>
  <c r="AS23" i="44"/>
  <c r="AL23" i="44"/>
  <c r="AU23" i="44" s="1"/>
  <c r="AS41" i="44"/>
  <c r="AL41" i="44"/>
  <c r="AU41" i="44" s="1"/>
  <c r="AS59" i="44"/>
  <c r="AL59" i="44"/>
  <c r="AU59" i="44" s="1"/>
  <c r="AH69" i="75"/>
  <c r="AQ69" i="75" s="1"/>
  <c r="AR68" i="31"/>
  <c r="AS6" i="44"/>
  <c r="AL6" i="44"/>
  <c r="AU6" i="44" s="1"/>
  <c r="AS24" i="44"/>
  <c r="AL24" i="44"/>
  <c r="AU24" i="44" s="1"/>
  <c r="AS42" i="44"/>
  <c r="AL42" i="44"/>
  <c r="AU42" i="44" s="1"/>
  <c r="AS60" i="44"/>
  <c r="AL60" i="44"/>
  <c r="AU60" i="44" s="1"/>
  <c r="AR69" i="81"/>
  <c r="W70" i="43"/>
  <c r="AG69" i="43"/>
  <c r="AP69" i="43" s="1"/>
  <c r="AF69" i="43"/>
  <c r="AO69" i="43" s="1"/>
  <c r="AE69" i="43"/>
  <c r="AH68" i="80"/>
  <c r="AQ68" i="80" s="1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R72" i="38"/>
  <c r="AI67" i="89"/>
  <c r="AN67" i="89"/>
  <c r="X67" i="85"/>
  <c r="Y67" i="85"/>
  <c r="Z68" i="28"/>
  <c r="AS16" i="88"/>
  <c r="AL16" i="88"/>
  <c r="AU16" i="88" s="1"/>
  <c r="AS34" i="88"/>
  <c r="AL34" i="88"/>
  <c r="AU34" i="88" s="1"/>
  <c r="AS58" i="88"/>
  <c r="AL58" i="88"/>
  <c r="AU58" i="88" s="1"/>
  <c r="Y69" i="36"/>
  <c r="X69" i="36"/>
  <c r="X71" i="95"/>
  <c r="Y71" i="95"/>
  <c r="Z71" i="95" s="1"/>
  <c r="AN67" i="83"/>
  <c r="Y70" i="41"/>
  <c r="AJ9" i="44"/>
  <c r="AK9" i="44"/>
  <c r="AT9" i="44" s="1"/>
  <c r="AS27" i="44"/>
  <c r="AL27" i="44"/>
  <c r="AU27" i="44" s="1"/>
  <c r="AS45" i="44"/>
  <c r="AL45" i="44"/>
  <c r="AU45" i="44" s="1"/>
  <c r="AS63" i="44"/>
  <c r="AL63" i="44"/>
  <c r="AU63" i="44" s="1"/>
  <c r="X70" i="34"/>
  <c r="Y70" i="34"/>
  <c r="AN71" i="29"/>
  <c r="AI71" i="29"/>
  <c r="Y69" i="33"/>
  <c r="X69" i="33"/>
  <c r="AI69" i="91"/>
  <c r="AN69" i="91"/>
  <c r="W69" i="74"/>
  <c r="AG68" i="74"/>
  <c r="AP68" i="74" s="1"/>
  <c r="AF68" i="74"/>
  <c r="AO68" i="74" s="1"/>
  <c r="AE68" i="74"/>
  <c r="Z68" i="73"/>
  <c r="Z69" i="75"/>
  <c r="Z73" i="38"/>
  <c r="AS13" i="88"/>
  <c r="AL13" i="88"/>
  <c r="AU13" i="88" s="1"/>
  <c r="AS31" i="88"/>
  <c r="AL31" i="88"/>
  <c r="AU31" i="88" s="1"/>
  <c r="AS49" i="88"/>
  <c r="AL49" i="88"/>
  <c r="AU49" i="88" s="1"/>
  <c r="AS66" i="88"/>
  <c r="AL66" i="88"/>
  <c r="AU66" i="88" s="1"/>
  <c r="AI69" i="77"/>
  <c r="AN69" i="77"/>
  <c r="AS20" i="88"/>
  <c r="AL20" i="88"/>
  <c r="AU20" i="88" s="1"/>
  <c r="AS38" i="88"/>
  <c r="AL38" i="88"/>
  <c r="AU38" i="88" s="1"/>
  <c r="AS56" i="88"/>
  <c r="AL56" i="88"/>
  <c r="AU56" i="88" s="1"/>
  <c r="AS25" i="44"/>
  <c r="AL25" i="44"/>
  <c r="AU25" i="44" s="1"/>
  <c r="AS43" i="44"/>
  <c r="AL43" i="44"/>
  <c r="AU43" i="44" s="1"/>
  <c r="AS61" i="44"/>
  <c r="AL61" i="44"/>
  <c r="AU61" i="44" s="1"/>
  <c r="AJ8" i="44"/>
  <c r="AS26" i="44"/>
  <c r="AL26" i="44"/>
  <c r="AU26" i="44" s="1"/>
  <c r="AS44" i="44"/>
  <c r="AL44" i="44"/>
  <c r="AU44" i="44" s="1"/>
  <c r="AS62" i="44"/>
  <c r="AL62" i="44"/>
  <c r="AU62" i="44" s="1"/>
  <c r="AI67" i="76"/>
  <c r="AN67" i="76"/>
  <c r="AJ4" i="88"/>
  <c r="AK4" i="88"/>
  <c r="AT4" i="88" s="1"/>
  <c r="AT71" i="88" s="1"/>
  <c r="Y72" i="46"/>
  <c r="X72" i="46"/>
  <c r="Y74" i="42"/>
  <c r="X74" i="42"/>
  <c r="X72" i="79"/>
  <c r="Y72" i="79"/>
  <c r="AR67" i="73"/>
  <c r="AS6" i="88"/>
  <c r="AL6" i="88"/>
  <c r="AU6" i="88" s="1"/>
  <c r="AS23" i="88"/>
  <c r="AL23" i="88"/>
  <c r="AU23" i="88" s="1"/>
  <c r="AS41" i="88"/>
  <c r="AL41" i="88"/>
  <c r="AU41" i="88" s="1"/>
  <c r="AS59" i="88"/>
  <c r="AL59" i="88"/>
  <c r="AU59" i="88" s="1"/>
  <c r="AR67" i="37"/>
  <c r="AS16" i="44"/>
  <c r="AL16" i="44"/>
  <c r="AU16" i="44" s="1"/>
  <c r="AS34" i="44"/>
  <c r="AL34" i="44"/>
  <c r="AU34" i="44" s="1"/>
  <c r="AS52" i="44"/>
  <c r="AL52" i="44"/>
  <c r="AU52" i="44" s="1"/>
  <c r="AG69" i="93"/>
  <c r="AP69" i="93" s="1"/>
  <c r="AF69" i="93"/>
  <c r="AO69" i="93" s="1"/>
  <c r="AE69" i="93"/>
  <c r="W70" i="93"/>
  <c r="AS18" i="88"/>
  <c r="AL18" i="88"/>
  <c r="AU18" i="88" s="1"/>
  <c r="AS36" i="88"/>
  <c r="AL36" i="88"/>
  <c r="AU36" i="88" s="1"/>
  <c r="AS54" i="88"/>
  <c r="AL54" i="88"/>
  <c r="AU54" i="88" s="1"/>
  <c r="AR70" i="27"/>
  <c r="AS11" i="44"/>
  <c r="AL11" i="44"/>
  <c r="AU11" i="44" s="1"/>
  <c r="AS29" i="44"/>
  <c r="AL29" i="44"/>
  <c r="AU29" i="44" s="1"/>
  <c r="AS47" i="44"/>
  <c r="AL47" i="44"/>
  <c r="AU47" i="44" s="1"/>
  <c r="AS65" i="44"/>
  <c r="AL65" i="44"/>
  <c r="AU65" i="44" s="1"/>
  <c r="AJ12" i="44"/>
  <c r="AS30" i="44"/>
  <c r="AL30" i="44"/>
  <c r="AU30" i="44" s="1"/>
  <c r="AS48" i="44"/>
  <c r="AL48" i="44"/>
  <c r="AU48" i="44" s="1"/>
  <c r="AS66" i="44"/>
  <c r="AL66" i="44"/>
  <c r="AU66" i="44" s="1"/>
  <c r="AH69" i="31"/>
  <c r="AQ69" i="31" s="1"/>
  <c r="AR67" i="74"/>
  <c r="AS15" i="88"/>
  <c r="AL15" i="88"/>
  <c r="AU15" i="88" s="1"/>
  <c r="AS33" i="88"/>
  <c r="AL33" i="88"/>
  <c r="AU33" i="88" s="1"/>
  <c r="AS51" i="88"/>
  <c r="AL51" i="88"/>
  <c r="AU51" i="88" s="1"/>
  <c r="AS68" i="88"/>
  <c r="AL68" i="88"/>
  <c r="AU68" i="88" s="1"/>
  <c r="AL69" i="88"/>
  <c r="AU69" i="88" s="1"/>
  <c r="AR69" i="88"/>
  <c r="AR71" i="88" s="1"/>
  <c r="AI66" i="85"/>
  <c r="AN66" i="85"/>
  <c r="AS3" i="88"/>
  <c r="AL3" i="88"/>
  <c r="AU3" i="88" s="1"/>
  <c r="AS22" i="88"/>
  <c r="AL22" i="88"/>
  <c r="AU22" i="88" s="1"/>
  <c r="AS40" i="88"/>
  <c r="AL40" i="88"/>
  <c r="AU40" i="88" s="1"/>
  <c r="AS64" i="88"/>
  <c r="AL64" i="88"/>
  <c r="AU64" i="88" s="1"/>
  <c r="AN70" i="95"/>
  <c r="AI70" i="95"/>
  <c r="AN70" i="82"/>
  <c r="AI70" i="82"/>
  <c r="AI69" i="41"/>
  <c r="AN69" i="41"/>
  <c r="AI71" i="46"/>
  <c r="AN71" i="46"/>
  <c r="AN73" i="42"/>
  <c r="AI73" i="42"/>
  <c r="W69" i="80" l="1"/>
  <c r="Z70" i="41"/>
  <c r="AI67" i="83"/>
  <c r="W70" i="31"/>
  <c r="Z67" i="85"/>
  <c r="AF69" i="31"/>
  <c r="AO69" i="31" s="1"/>
  <c r="AE68" i="80"/>
  <c r="Z70" i="77"/>
  <c r="AF70" i="77" s="1"/>
  <c r="AO70" i="77" s="1"/>
  <c r="AG68" i="80"/>
  <c r="AP68" i="80" s="1"/>
  <c r="Z72" i="46"/>
  <c r="AE69" i="31"/>
  <c r="Z72" i="29"/>
  <c r="AF72" i="29" s="1"/>
  <c r="AO72" i="29" s="1"/>
  <c r="W72" i="95"/>
  <c r="AF71" i="95"/>
  <c r="AO71" i="95" s="1"/>
  <c r="AE71" i="95"/>
  <c r="AG71" i="95"/>
  <c r="AP71" i="95" s="1"/>
  <c r="AE71" i="82"/>
  <c r="W72" i="82"/>
  <c r="AG71" i="82"/>
  <c r="AP71" i="82" s="1"/>
  <c r="AF71" i="82"/>
  <c r="AO71" i="82" s="1"/>
  <c r="W69" i="83"/>
  <c r="AG68" i="83"/>
  <c r="AP68" i="83" s="1"/>
  <c r="AF68" i="83"/>
  <c r="AO68" i="83" s="1"/>
  <c r="AE68" i="83"/>
  <c r="W73" i="46"/>
  <c r="AG72" i="46"/>
  <c r="AP72" i="46" s="1"/>
  <c r="AF72" i="46"/>
  <c r="AO72" i="46" s="1"/>
  <c r="AE72" i="46"/>
  <c r="W71" i="77"/>
  <c r="AR70" i="82"/>
  <c r="Y70" i="93"/>
  <c r="X70" i="93"/>
  <c r="AH72" i="79"/>
  <c r="AQ72" i="79" s="1"/>
  <c r="AS8" i="44"/>
  <c r="AL8" i="44"/>
  <c r="AU8" i="44" s="1"/>
  <c r="AF69" i="75"/>
  <c r="AO69" i="75" s="1"/>
  <c r="AE69" i="75"/>
  <c r="AG69" i="75"/>
  <c r="AP69" i="75" s="1"/>
  <c r="W70" i="75"/>
  <c r="X69" i="74"/>
  <c r="Y69" i="74"/>
  <c r="AR71" i="29"/>
  <c r="AS9" i="44"/>
  <c r="AL9" i="44"/>
  <c r="AU9" i="44" s="1"/>
  <c r="AF68" i="28"/>
  <c r="AO68" i="28" s="1"/>
  <c r="AE68" i="28"/>
  <c r="W69" i="28"/>
  <c r="AG68" i="28"/>
  <c r="AP68" i="28" s="1"/>
  <c r="AI70" i="25"/>
  <c r="AN70" i="25"/>
  <c r="X70" i="87"/>
  <c r="Y70" i="87"/>
  <c r="AH70" i="91"/>
  <c r="AQ70" i="91" s="1"/>
  <c r="AI71" i="26"/>
  <c r="AN71" i="26"/>
  <c r="AS13" i="44"/>
  <c r="AL13" i="44"/>
  <c r="AU13" i="44" s="1"/>
  <c r="Y73" i="30"/>
  <c r="X73" i="30"/>
  <c r="Y71" i="81"/>
  <c r="X71" i="81"/>
  <c r="Z71" i="81" s="1"/>
  <c r="AH68" i="76"/>
  <c r="AQ68" i="76" s="1"/>
  <c r="AS7" i="44"/>
  <c r="AL7" i="44"/>
  <c r="AU7" i="44" s="1"/>
  <c r="AI71" i="27"/>
  <c r="AN71" i="27"/>
  <c r="AR73" i="42"/>
  <c r="AR66" i="85"/>
  <c r="AS12" i="44"/>
  <c r="AL12" i="44"/>
  <c r="AU12" i="44" s="1"/>
  <c r="AN69" i="93"/>
  <c r="AI69" i="93"/>
  <c r="Z72" i="79"/>
  <c r="W69" i="73"/>
  <c r="AG68" i="73"/>
  <c r="AP68" i="73" s="1"/>
  <c r="AF68" i="73"/>
  <c r="AO68" i="73" s="1"/>
  <c r="AE68" i="73"/>
  <c r="AH71" i="95"/>
  <c r="AQ71" i="95" s="1"/>
  <c r="X70" i="43"/>
  <c r="Y70" i="43"/>
  <c r="AH71" i="82"/>
  <c r="AQ71" i="82" s="1"/>
  <c r="X70" i="86"/>
  <c r="Y70" i="86"/>
  <c r="AR71" i="79"/>
  <c r="Y71" i="47"/>
  <c r="X71" i="47"/>
  <c r="X69" i="90"/>
  <c r="Z69" i="90" s="1"/>
  <c r="Y69" i="90"/>
  <c r="X69" i="37"/>
  <c r="Y69" i="37"/>
  <c r="AH68" i="83"/>
  <c r="AQ68" i="83" s="1"/>
  <c r="Z68" i="76"/>
  <c r="AR69" i="45"/>
  <c r="AN69" i="31"/>
  <c r="AI69" i="31"/>
  <c r="AR70" i="95"/>
  <c r="AH74" i="42"/>
  <c r="AQ74" i="42" s="1"/>
  <c r="AR69" i="77"/>
  <c r="AR69" i="91"/>
  <c r="AH70" i="41"/>
  <c r="AQ70" i="41" s="1"/>
  <c r="AH67" i="85"/>
  <c r="AQ67" i="85" s="1"/>
  <c r="X69" i="35"/>
  <c r="Y69" i="35"/>
  <c r="Z70" i="91"/>
  <c r="AI70" i="39"/>
  <c r="AN70" i="39"/>
  <c r="AN69" i="78"/>
  <c r="AI69" i="78"/>
  <c r="AT71" i="44"/>
  <c r="AI70" i="94"/>
  <c r="AN70" i="94"/>
  <c r="AI68" i="37"/>
  <c r="AN68" i="37"/>
  <c r="X69" i="80"/>
  <c r="Y69" i="80"/>
  <c r="AR71" i="46"/>
  <c r="AS4" i="88"/>
  <c r="AS71" i="88" s="1"/>
  <c r="AL4" i="88"/>
  <c r="AU4" i="88" s="1"/>
  <c r="AN68" i="74"/>
  <c r="AI68" i="74"/>
  <c r="AH69" i="33"/>
  <c r="AQ69" i="33" s="1"/>
  <c r="AH70" i="34"/>
  <c r="AQ70" i="34" s="1"/>
  <c r="W71" i="41"/>
  <c r="AG70" i="41"/>
  <c r="AP70" i="41" s="1"/>
  <c r="AF70" i="41"/>
  <c r="AO70" i="41" s="1"/>
  <c r="AE70" i="41"/>
  <c r="AH69" i="36"/>
  <c r="AQ69" i="36" s="1"/>
  <c r="AQ71" i="36" s="1"/>
  <c r="AZ3" i="36"/>
  <c r="AX3" i="36" s="1"/>
  <c r="S3" i="36" s="1"/>
  <c r="AC3" i="36" s="1"/>
  <c r="AX5" i="36"/>
  <c r="S5" i="36" s="1"/>
  <c r="AC5" i="36" s="1"/>
  <c r="AB6" i="36" s="1"/>
  <c r="AX11" i="36"/>
  <c r="S11" i="36" s="1"/>
  <c r="AC11" i="36" s="1"/>
  <c r="AB12" i="36" s="1"/>
  <c r="AX14" i="36"/>
  <c r="S14" i="36" s="1"/>
  <c r="AC14" i="36" s="1"/>
  <c r="AB15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7" i="36"/>
  <c r="S67" i="36" s="1"/>
  <c r="AC67" i="36" s="1"/>
  <c r="AB68" i="36" s="1"/>
  <c r="AX64" i="36"/>
  <c r="S64" i="36" s="1"/>
  <c r="AC64" i="36" s="1"/>
  <c r="AB65" i="36" s="1"/>
  <c r="AX66" i="36"/>
  <c r="S66" i="36" s="1"/>
  <c r="AC66" i="36" s="1"/>
  <c r="AB67" i="36" s="1"/>
  <c r="AX65" i="36"/>
  <c r="S65" i="36" s="1"/>
  <c r="AC65" i="36" s="1"/>
  <c r="AB66" i="36" s="1"/>
  <c r="AX68" i="36"/>
  <c r="S68" i="36" s="1"/>
  <c r="AC68" i="36" s="1"/>
  <c r="AB69" i="36" s="1"/>
  <c r="W68" i="85"/>
  <c r="AG67" i="85"/>
  <c r="AP67" i="85" s="1"/>
  <c r="AF67" i="85"/>
  <c r="AO67" i="85" s="1"/>
  <c r="AE67" i="85"/>
  <c r="X71" i="25"/>
  <c r="Y71" i="25"/>
  <c r="AH68" i="89"/>
  <c r="AQ68" i="89" s="1"/>
  <c r="AN69" i="87"/>
  <c r="AI69" i="87"/>
  <c r="AS4" i="44"/>
  <c r="AL4" i="44"/>
  <c r="AU4" i="44" s="1"/>
  <c r="X72" i="26"/>
  <c r="Y72" i="26"/>
  <c r="AI72" i="30"/>
  <c r="AN72" i="30"/>
  <c r="AR68" i="33"/>
  <c r="AN68" i="90"/>
  <c r="AI68" i="90"/>
  <c r="AN70" i="81"/>
  <c r="AI70" i="81"/>
  <c r="AU71" i="88"/>
  <c r="C11" i="88" s="1"/>
  <c r="F41" i="97" s="1"/>
  <c r="Z74" i="42"/>
  <c r="Z70" i="34"/>
  <c r="AN69" i="43"/>
  <c r="AI69" i="43"/>
  <c r="AH70" i="45"/>
  <c r="AQ70" i="45" s="1"/>
  <c r="Z68" i="89"/>
  <c r="AS19" i="44"/>
  <c r="AL19" i="44"/>
  <c r="AU19" i="44" s="1"/>
  <c r="AN69" i="86"/>
  <c r="AI69" i="86"/>
  <c r="AN70" i="47"/>
  <c r="AI70" i="47"/>
  <c r="AR68" i="36"/>
  <c r="AR69" i="34"/>
  <c r="Y72" i="27"/>
  <c r="X72" i="27"/>
  <c r="X70" i="31"/>
  <c r="Y70" i="31"/>
  <c r="AR69" i="41"/>
  <c r="AH72" i="46"/>
  <c r="AQ72" i="46" s="1"/>
  <c r="AR67" i="76"/>
  <c r="W74" i="38"/>
  <c r="AG73" i="38"/>
  <c r="AP73" i="38" s="1"/>
  <c r="AF73" i="38"/>
  <c r="AO73" i="38" s="1"/>
  <c r="AE73" i="38"/>
  <c r="Z69" i="33"/>
  <c r="AR67" i="83"/>
  <c r="Z69" i="36"/>
  <c r="AR67" i="89"/>
  <c r="Z70" i="45"/>
  <c r="AI68" i="35"/>
  <c r="AN68" i="35"/>
  <c r="AH70" i="77"/>
  <c r="AQ70" i="77" s="1"/>
  <c r="X71" i="39"/>
  <c r="Y71" i="39"/>
  <c r="Z71" i="39" s="1"/>
  <c r="Y70" i="78"/>
  <c r="X70" i="78"/>
  <c r="X71" i="94"/>
  <c r="Y71" i="94"/>
  <c r="AH72" i="29"/>
  <c r="AQ72" i="29" s="1"/>
  <c r="Z70" i="78" l="1"/>
  <c r="Z72" i="27"/>
  <c r="AX21" i="36"/>
  <c r="S21" i="36" s="1"/>
  <c r="AC21" i="36" s="1"/>
  <c r="AB22" i="36" s="1"/>
  <c r="AX13" i="36"/>
  <c r="S13" i="36" s="1"/>
  <c r="AC13" i="36" s="1"/>
  <c r="AB14" i="36" s="1"/>
  <c r="W73" i="29"/>
  <c r="Z71" i="94"/>
  <c r="AX12" i="36"/>
  <c r="S12" i="36" s="1"/>
  <c r="AC12" i="36" s="1"/>
  <c r="AB13" i="36" s="1"/>
  <c r="AE72" i="29"/>
  <c r="AI68" i="80"/>
  <c r="AS71" i="44"/>
  <c r="AX8" i="36"/>
  <c r="S8" i="36" s="1"/>
  <c r="AC8" i="36" s="1"/>
  <c r="AB9" i="36" s="1"/>
  <c r="AN68" i="80"/>
  <c r="AX16" i="36"/>
  <c r="S16" i="36" s="1"/>
  <c r="AC16" i="36" s="1"/>
  <c r="AB17" i="36" s="1"/>
  <c r="AX10" i="36"/>
  <c r="S10" i="36" s="1"/>
  <c r="AC10" i="36" s="1"/>
  <c r="AB11" i="36" s="1"/>
  <c r="AK11" i="36" s="1"/>
  <c r="AT11" i="36" s="1"/>
  <c r="Z69" i="35"/>
  <c r="AX15" i="36"/>
  <c r="S15" i="36" s="1"/>
  <c r="AC15" i="36" s="1"/>
  <c r="AB16" i="36" s="1"/>
  <c r="AX9" i="36"/>
  <c r="S9" i="36" s="1"/>
  <c r="AC9" i="36" s="1"/>
  <c r="AB10" i="36" s="1"/>
  <c r="AG70" i="77"/>
  <c r="AP70" i="77" s="1"/>
  <c r="AG72" i="29"/>
  <c r="AP72" i="29" s="1"/>
  <c r="Z70" i="43"/>
  <c r="AF70" i="43" s="1"/>
  <c r="AO70" i="43" s="1"/>
  <c r="AX4" i="36"/>
  <c r="S4" i="36" s="1"/>
  <c r="AC4" i="36" s="1"/>
  <c r="AB5" i="36" s="1"/>
  <c r="AE70" i="77"/>
  <c r="Z69" i="74"/>
  <c r="AE69" i="74" s="1"/>
  <c r="AU71" i="44"/>
  <c r="C11" i="44" s="1"/>
  <c r="Z69" i="80"/>
  <c r="AE69" i="80" s="1"/>
  <c r="AJ3" i="36"/>
  <c r="AB4" i="36"/>
  <c r="AF69" i="74"/>
  <c r="AO69" i="74" s="1"/>
  <c r="W72" i="94"/>
  <c r="AG71" i="94"/>
  <c r="AP71" i="94" s="1"/>
  <c r="AF71" i="94"/>
  <c r="AO71" i="94" s="1"/>
  <c r="AE71" i="94"/>
  <c r="AG69" i="80"/>
  <c r="AP69" i="80" s="1"/>
  <c r="AP71" i="80" s="1"/>
  <c r="AX69" i="80"/>
  <c r="S69" i="80" s="1"/>
  <c r="AC69" i="80" s="1"/>
  <c r="AE70" i="78"/>
  <c r="W71" i="78"/>
  <c r="AG70" i="78"/>
  <c r="AP70" i="78" s="1"/>
  <c r="AF70" i="78"/>
  <c r="AO70" i="78" s="1"/>
  <c r="W71" i="43"/>
  <c r="W73" i="27"/>
  <c r="AG72" i="27"/>
  <c r="AP72" i="27" s="1"/>
  <c r="AF72" i="27"/>
  <c r="AO72" i="27" s="1"/>
  <c r="AE72" i="27"/>
  <c r="W72" i="39"/>
  <c r="AG71" i="39"/>
  <c r="AP71" i="39" s="1"/>
  <c r="AF71" i="39"/>
  <c r="AO71" i="39" s="1"/>
  <c r="AE71" i="39"/>
  <c r="AG69" i="36"/>
  <c r="AP69" i="36" s="1"/>
  <c r="AP71" i="36" s="1"/>
  <c r="AF69" i="36"/>
  <c r="AO69" i="36" s="1"/>
  <c r="AO71" i="36" s="1"/>
  <c r="AE69" i="36"/>
  <c r="AX69" i="36"/>
  <c r="S69" i="36" s="1"/>
  <c r="AC69" i="36" s="1"/>
  <c r="AR69" i="43"/>
  <c r="AR68" i="80"/>
  <c r="AI67" i="85"/>
  <c r="AN67" i="85"/>
  <c r="AJ66" i="36"/>
  <c r="AK66" i="36"/>
  <c r="AT66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J20" i="36"/>
  <c r="AK20" i="36"/>
  <c r="AT20" i="36" s="1"/>
  <c r="AJ14" i="36"/>
  <c r="AK14" i="36"/>
  <c r="AT14" i="36" s="1"/>
  <c r="AX7" i="36"/>
  <c r="S7" i="36" s="1"/>
  <c r="AC7" i="36" s="1"/>
  <c r="AB8" i="36" s="1"/>
  <c r="AR69" i="78"/>
  <c r="AH69" i="35"/>
  <c r="AQ69" i="35" s="1"/>
  <c r="AI68" i="73"/>
  <c r="AN68" i="73"/>
  <c r="AR69" i="93"/>
  <c r="AR70" i="25"/>
  <c r="AI70" i="77"/>
  <c r="AN70" i="77"/>
  <c r="Y73" i="29"/>
  <c r="X73" i="29"/>
  <c r="AI71" i="82"/>
  <c r="AN71" i="82"/>
  <c r="AH70" i="78"/>
  <c r="AQ70" i="78" s="1"/>
  <c r="AR69" i="86"/>
  <c r="AR70" i="81"/>
  <c r="AJ67" i="36"/>
  <c r="AK67" i="36"/>
  <c r="AT67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X6" i="36"/>
  <c r="S6" i="36" s="1"/>
  <c r="AC6" i="36" s="1"/>
  <c r="AB7" i="36" s="1"/>
  <c r="AI70" i="41"/>
  <c r="AN70" i="41"/>
  <c r="W70" i="35"/>
  <c r="AG69" i="35"/>
  <c r="AP69" i="35" s="1"/>
  <c r="AF69" i="35"/>
  <c r="AO69" i="35" s="1"/>
  <c r="AE69" i="35"/>
  <c r="AH69" i="90"/>
  <c r="AQ69" i="90" s="1"/>
  <c r="AF71" i="81"/>
  <c r="AO71" i="81" s="1"/>
  <c r="AE71" i="81"/>
  <c r="W72" i="81"/>
  <c r="AG71" i="81"/>
  <c r="AP71" i="81" s="1"/>
  <c r="Y70" i="75"/>
  <c r="Z70" i="75" s="1"/>
  <c r="X70" i="75"/>
  <c r="AH70" i="93"/>
  <c r="AQ70" i="93" s="1"/>
  <c r="X69" i="83"/>
  <c r="Y69" i="83"/>
  <c r="AR68" i="35"/>
  <c r="X74" i="38"/>
  <c r="Y74" i="38"/>
  <c r="AH70" i="31"/>
  <c r="AQ70" i="31" s="1"/>
  <c r="W71" i="34"/>
  <c r="AG70" i="34"/>
  <c r="AP70" i="34" s="1"/>
  <c r="AF70" i="34"/>
  <c r="AO70" i="34" s="1"/>
  <c r="AE70" i="34"/>
  <c r="AR72" i="30"/>
  <c r="AR69" i="87"/>
  <c r="AJ65" i="36"/>
  <c r="AK65" i="36"/>
  <c r="AT65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R68" i="37"/>
  <c r="AE69" i="90"/>
  <c r="AG69" i="90"/>
  <c r="AP69" i="90" s="1"/>
  <c r="AF69" i="90"/>
  <c r="AO69" i="90" s="1"/>
  <c r="W70" i="90"/>
  <c r="AH73" i="30"/>
  <c r="AQ73" i="30" s="1"/>
  <c r="AR71" i="26"/>
  <c r="X69" i="28"/>
  <c r="Y69" i="28"/>
  <c r="AI72" i="29"/>
  <c r="AN72" i="29"/>
  <c r="AF70" i="45"/>
  <c r="AO70" i="45" s="1"/>
  <c r="AG70" i="45"/>
  <c r="AP70" i="45" s="1"/>
  <c r="W71" i="45"/>
  <c r="AE70" i="45"/>
  <c r="W70" i="33"/>
  <c r="AG69" i="33"/>
  <c r="AP69" i="33" s="1"/>
  <c r="AF69" i="33"/>
  <c r="AO69" i="33" s="1"/>
  <c r="AE69" i="33"/>
  <c r="Z70" i="31"/>
  <c r="W75" i="42"/>
  <c r="AG74" i="42"/>
  <c r="AP74" i="42" s="1"/>
  <c r="AF74" i="42"/>
  <c r="AO74" i="42" s="1"/>
  <c r="AE74" i="42"/>
  <c r="AR68" i="90"/>
  <c r="X68" i="85"/>
  <c r="Y68" i="85"/>
  <c r="AJ68" i="36"/>
  <c r="AK68" i="36"/>
  <c r="AT68" i="36" s="1"/>
  <c r="AJ59" i="36"/>
  <c r="AK59" i="36"/>
  <c r="AT59" i="36" s="1"/>
  <c r="AJ53" i="36"/>
  <c r="AK53" i="36"/>
  <c r="AT53" i="36" s="1"/>
  <c r="AJ47" i="36"/>
  <c r="AK47" i="36"/>
  <c r="AT47" i="36" s="1"/>
  <c r="AJ41" i="36"/>
  <c r="AK41" i="36"/>
  <c r="AT41" i="36" s="1"/>
  <c r="AJ35" i="36"/>
  <c r="AK35" i="36"/>
  <c r="AT35" i="36" s="1"/>
  <c r="AJ29" i="36"/>
  <c r="AK29" i="36"/>
  <c r="AT29" i="36" s="1"/>
  <c r="AJ23" i="36"/>
  <c r="AK23" i="36"/>
  <c r="AT23" i="36" s="1"/>
  <c r="AJ17" i="36"/>
  <c r="AK17" i="36"/>
  <c r="AT17" i="36" s="1"/>
  <c r="AJ5" i="36"/>
  <c r="AK5" i="36"/>
  <c r="AT5" i="36" s="1"/>
  <c r="AR70" i="39"/>
  <c r="W69" i="76"/>
  <c r="AG68" i="76"/>
  <c r="AP68" i="76" s="1"/>
  <c r="AF68" i="76"/>
  <c r="AO68" i="76" s="1"/>
  <c r="AE68" i="76"/>
  <c r="AH71" i="47"/>
  <c r="AQ71" i="47" s="1"/>
  <c r="AH70" i="86"/>
  <c r="AQ70" i="86" s="1"/>
  <c r="Y69" i="73"/>
  <c r="X69" i="73"/>
  <c r="AR71" i="27"/>
  <c r="AH70" i="87"/>
  <c r="AQ70" i="87" s="1"/>
  <c r="Z70" i="93"/>
  <c r="X71" i="77"/>
  <c r="Y71" i="77"/>
  <c r="Y73" i="46"/>
  <c r="X73" i="46"/>
  <c r="AI71" i="95"/>
  <c r="AN71" i="95"/>
  <c r="AH72" i="27"/>
  <c r="AQ72" i="27" s="1"/>
  <c r="AH72" i="26"/>
  <c r="AQ72" i="26" s="1"/>
  <c r="AH71" i="25"/>
  <c r="AQ71" i="25" s="1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K10" i="36"/>
  <c r="AT10" i="36" s="1"/>
  <c r="X71" i="41"/>
  <c r="Y71" i="41"/>
  <c r="AR68" i="74"/>
  <c r="AR70" i="94"/>
  <c r="W71" i="91"/>
  <c r="AG70" i="91"/>
  <c r="AP70" i="91" s="1"/>
  <c r="AF70" i="91"/>
  <c r="AO70" i="91" s="1"/>
  <c r="AE70" i="91"/>
  <c r="AH69" i="37"/>
  <c r="AQ69" i="37" s="1"/>
  <c r="Z70" i="86"/>
  <c r="Z73" i="30"/>
  <c r="Z70" i="87"/>
  <c r="AI68" i="28"/>
  <c r="AN68" i="28"/>
  <c r="AI69" i="75"/>
  <c r="AN69" i="75"/>
  <c r="AN68" i="83"/>
  <c r="AI68" i="83"/>
  <c r="Y72" i="82"/>
  <c r="X72" i="82"/>
  <c r="AH71" i="94"/>
  <c r="AQ71" i="94" s="1"/>
  <c r="AH71" i="39"/>
  <c r="AQ71" i="39" s="1"/>
  <c r="AN73" i="38"/>
  <c r="AI73" i="38"/>
  <c r="AR70" i="47"/>
  <c r="AF68" i="89"/>
  <c r="AO68" i="89" s="1"/>
  <c r="AE68" i="89"/>
  <c r="W69" i="89"/>
  <c r="AG68" i="89"/>
  <c r="AP68" i="89" s="1"/>
  <c r="Z72" i="26"/>
  <c r="Z71" i="25"/>
  <c r="AJ69" i="36"/>
  <c r="AS69" i="36" s="1"/>
  <c r="AK69" i="36"/>
  <c r="AT69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21" i="36"/>
  <c r="AK21" i="36"/>
  <c r="AT21" i="36" s="1"/>
  <c r="AJ15" i="36"/>
  <c r="AK15" i="36"/>
  <c r="AT15" i="36" s="1"/>
  <c r="AJ9" i="36"/>
  <c r="AK9" i="36"/>
  <c r="AT9" i="36" s="1"/>
  <c r="AH69" i="80"/>
  <c r="AQ69" i="80" s="1"/>
  <c r="AQ71" i="80" s="1"/>
  <c r="AZ3" i="80"/>
  <c r="AX6" i="80" s="1"/>
  <c r="S6" i="80" s="1"/>
  <c r="AC6" i="80" s="1"/>
  <c r="AB7" i="80" s="1"/>
  <c r="AX30" i="80"/>
  <c r="S30" i="80" s="1"/>
  <c r="AC30" i="80" s="1"/>
  <c r="AB31" i="80" s="1"/>
  <c r="AX67" i="80"/>
  <c r="S67" i="80" s="1"/>
  <c r="AC67" i="80" s="1"/>
  <c r="AB68" i="80" s="1"/>
  <c r="AR69" i="31"/>
  <c r="Z69" i="37"/>
  <c r="Z71" i="47"/>
  <c r="AH70" i="43"/>
  <c r="AQ70" i="43" s="1"/>
  <c r="W73" i="79"/>
  <c r="AG72" i="79"/>
  <c r="AP72" i="79" s="1"/>
  <c r="AF72" i="79"/>
  <c r="AO72" i="79" s="1"/>
  <c r="AE72" i="79"/>
  <c r="AH71" i="81"/>
  <c r="AQ71" i="81" s="1"/>
  <c r="AH69" i="74"/>
  <c r="AQ69" i="74" s="1"/>
  <c r="AN72" i="46"/>
  <c r="AI72" i="46"/>
  <c r="Y72" i="95"/>
  <c r="X72" i="95"/>
  <c r="AJ11" i="36" l="1"/>
  <c r="AG70" i="43"/>
  <c r="AP70" i="43" s="1"/>
  <c r="Z69" i="28"/>
  <c r="AE70" i="43"/>
  <c r="AF69" i="80"/>
  <c r="AO69" i="80" s="1"/>
  <c r="AO71" i="80" s="1"/>
  <c r="W70" i="74"/>
  <c r="Z72" i="95"/>
  <c r="AJ10" i="36"/>
  <c r="AG69" i="74"/>
  <c r="AP69" i="74" s="1"/>
  <c r="AX42" i="80"/>
  <c r="S42" i="80" s="1"/>
  <c r="AC42" i="80" s="1"/>
  <c r="AB43" i="80" s="1"/>
  <c r="AX36" i="80"/>
  <c r="S36" i="80" s="1"/>
  <c r="AC36" i="80" s="1"/>
  <c r="AB37" i="80" s="1"/>
  <c r="Z73" i="29"/>
  <c r="Z74" i="38"/>
  <c r="AX54" i="80"/>
  <c r="S54" i="80" s="1"/>
  <c r="AC54" i="80" s="1"/>
  <c r="AB55" i="80" s="1"/>
  <c r="AX18" i="80"/>
  <c r="S18" i="80" s="1"/>
  <c r="AC18" i="80" s="1"/>
  <c r="AB19" i="80" s="1"/>
  <c r="AX48" i="80"/>
  <c r="S48" i="80" s="1"/>
  <c r="AC48" i="80" s="1"/>
  <c r="AB49" i="80" s="1"/>
  <c r="AX12" i="80"/>
  <c r="S12" i="80" s="1"/>
  <c r="AC12" i="80" s="1"/>
  <c r="AB13" i="80" s="1"/>
  <c r="AX60" i="80"/>
  <c r="S60" i="80" s="1"/>
  <c r="AC60" i="80" s="1"/>
  <c r="AB61" i="80" s="1"/>
  <c r="AX24" i="80"/>
  <c r="S24" i="80" s="1"/>
  <c r="AC24" i="80" s="1"/>
  <c r="AB25" i="80" s="1"/>
  <c r="AX53" i="80"/>
  <c r="S53" i="80" s="1"/>
  <c r="AC53" i="80" s="1"/>
  <c r="AB54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J24" i="80" s="1"/>
  <c r="AX17" i="80"/>
  <c r="S17" i="80" s="1"/>
  <c r="AC17" i="80" s="1"/>
  <c r="AB18" i="80" s="1"/>
  <c r="AX11" i="80"/>
  <c r="S11" i="80" s="1"/>
  <c r="AC11" i="80" s="1"/>
  <c r="AB12" i="80" s="1"/>
  <c r="AX4" i="80"/>
  <c r="S4" i="80" s="1"/>
  <c r="AC4" i="80" s="1"/>
  <c r="AB5" i="80" s="1"/>
  <c r="AX47" i="80"/>
  <c r="S47" i="80" s="1"/>
  <c r="AC47" i="80" s="1"/>
  <c r="AB48" i="80" s="1"/>
  <c r="AX58" i="80"/>
  <c r="S58" i="80" s="1"/>
  <c r="AC58" i="80" s="1"/>
  <c r="AB59" i="80" s="1"/>
  <c r="AX52" i="80"/>
  <c r="S52" i="80" s="1"/>
  <c r="AC52" i="80" s="1"/>
  <c r="AB53" i="80" s="1"/>
  <c r="AJ53" i="80" s="1"/>
  <c r="AX46" i="80"/>
  <c r="S46" i="80" s="1"/>
  <c r="AC46" i="80" s="1"/>
  <c r="AB47" i="80" s="1"/>
  <c r="AX40" i="80"/>
  <c r="S40" i="80" s="1"/>
  <c r="AC40" i="80" s="1"/>
  <c r="AB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J17" i="80" s="1"/>
  <c r="AX10" i="80"/>
  <c r="S10" i="80" s="1"/>
  <c r="AC10" i="80" s="1"/>
  <c r="AB11" i="80" s="1"/>
  <c r="AX3" i="80"/>
  <c r="S3" i="80" s="1"/>
  <c r="AC3" i="80" s="1"/>
  <c r="AX41" i="80"/>
  <c r="S41" i="80" s="1"/>
  <c r="AC41" i="80" s="1"/>
  <c r="AB42" i="80" s="1"/>
  <c r="AX63" i="80"/>
  <c r="S63" i="80" s="1"/>
  <c r="AC63" i="80" s="1"/>
  <c r="AB64" i="80" s="1"/>
  <c r="AX51" i="80"/>
  <c r="S51" i="80" s="1"/>
  <c r="AC51" i="80" s="1"/>
  <c r="AB52" i="80" s="1"/>
  <c r="AX45" i="80"/>
  <c r="S45" i="80" s="1"/>
  <c r="AC45" i="80" s="1"/>
  <c r="AB46" i="80" s="1"/>
  <c r="AJ46" i="80" s="1"/>
  <c r="AX39" i="80"/>
  <c r="S39" i="80" s="1"/>
  <c r="AC39" i="80" s="1"/>
  <c r="AB40" i="80" s="1"/>
  <c r="AX33" i="80"/>
  <c r="S33" i="80" s="1"/>
  <c r="AC33" i="80" s="1"/>
  <c r="AB34" i="80" s="1"/>
  <c r="AX27" i="80"/>
  <c r="S27" i="80" s="1"/>
  <c r="AC27" i="80" s="1"/>
  <c r="AB28" i="80" s="1"/>
  <c r="AX21" i="80"/>
  <c r="S21" i="80" s="1"/>
  <c r="AC21" i="80" s="1"/>
  <c r="AB22" i="80" s="1"/>
  <c r="AX15" i="80"/>
  <c r="S15" i="80" s="1"/>
  <c r="AC15" i="80" s="1"/>
  <c r="AB16" i="80" s="1"/>
  <c r="AX9" i="80"/>
  <c r="S9" i="80" s="1"/>
  <c r="AC9" i="80" s="1"/>
  <c r="AB10" i="80" s="1"/>
  <c r="AJ10" i="80" s="1"/>
  <c r="AX59" i="80"/>
  <c r="S59" i="80" s="1"/>
  <c r="AC59" i="80" s="1"/>
  <c r="AB60" i="80" s="1"/>
  <c r="AX68" i="80"/>
  <c r="S68" i="80" s="1"/>
  <c r="AC68" i="80" s="1"/>
  <c r="AB69" i="80" s="1"/>
  <c r="AX57" i="80"/>
  <c r="S57" i="80" s="1"/>
  <c r="AC57" i="80" s="1"/>
  <c r="AB58" i="80" s="1"/>
  <c r="AX66" i="80"/>
  <c r="S66" i="80" s="1"/>
  <c r="AC66" i="80" s="1"/>
  <c r="AB67" i="80" s="1"/>
  <c r="AX62" i="80"/>
  <c r="S62" i="80" s="1"/>
  <c r="AC62" i="80" s="1"/>
  <c r="AB63" i="80" s="1"/>
  <c r="AX56" i="80"/>
  <c r="S56" i="80" s="1"/>
  <c r="AC56" i="80" s="1"/>
  <c r="AB57" i="80" s="1"/>
  <c r="AJ57" i="80" s="1"/>
  <c r="AX50" i="80"/>
  <c r="S50" i="80" s="1"/>
  <c r="AC50" i="80" s="1"/>
  <c r="AB51" i="80" s="1"/>
  <c r="AX44" i="80"/>
  <c r="S44" i="80" s="1"/>
  <c r="AC44" i="80" s="1"/>
  <c r="AB45" i="80" s="1"/>
  <c r="AX38" i="80"/>
  <c r="S38" i="80" s="1"/>
  <c r="AC38" i="80" s="1"/>
  <c r="AB39" i="80" s="1"/>
  <c r="AX32" i="80"/>
  <c r="S32" i="80" s="1"/>
  <c r="AC32" i="80" s="1"/>
  <c r="AB33" i="80" s="1"/>
  <c r="AX26" i="80"/>
  <c r="S26" i="80" s="1"/>
  <c r="AC26" i="80" s="1"/>
  <c r="AB27" i="80" s="1"/>
  <c r="AX20" i="80"/>
  <c r="S20" i="80" s="1"/>
  <c r="AC20" i="80" s="1"/>
  <c r="AB21" i="80" s="1"/>
  <c r="AJ21" i="80" s="1"/>
  <c r="AX14" i="80"/>
  <c r="S14" i="80" s="1"/>
  <c r="AC14" i="80" s="1"/>
  <c r="AB15" i="80" s="1"/>
  <c r="AX8" i="80"/>
  <c r="S8" i="80" s="1"/>
  <c r="AC8" i="80" s="1"/>
  <c r="AB9" i="80" s="1"/>
  <c r="Z73" i="46"/>
  <c r="AX64" i="80"/>
  <c r="S64" i="80" s="1"/>
  <c r="AC64" i="80" s="1"/>
  <c r="AB65" i="80" s="1"/>
  <c r="AX65" i="80"/>
  <c r="S65" i="80" s="1"/>
  <c r="AC65" i="80" s="1"/>
  <c r="AB66" i="80" s="1"/>
  <c r="AX61" i="80"/>
  <c r="S61" i="80" s="1"/>
  <c r="AC61" i="80" s="1"/>
  <c r="AB62" i="80" s="1"/>
  <c r="AJ62" i="80" s="1"/>
  <c r="AX55" i="80"/>
  <c r="S55" i="80" s="1"/>
  <c r="AC55" i="80" s="1"/>
  <c r="AB56" i="80" s="1"/>
  <c r="AX49" i="80"/>
  <c r="S49" i="80" s="1"/>
  <c r="AC49" i="80" s="1"/>
  <c r="AB50" i="80" s="1"/>
  <c r="AX43" i="80"/>
  <c r="S43" i="80" s="1"/>
  <c r="AC43" i="80" s="1"/>
  <c r="AB44" i="80" s="1"/>
  <c r="AX37" i="80"/>
  <c r="S37" i="80" s="1"/>
  <c r="AC37" i="80" s="1"/>
  <c r="AB38" i="80" s="1"/>
  <c r="AX31" i="80"/>
  <c r="S31" i="80" s="1"/>
  <c r="AC31" i="80" s="1"/>
  <c r="AB32" i="80" s="1"/>
  <c r="AX25" i="80"/>
  <c r="S25" i="80" s="1"/>
  <c r="AC25" i="80" s="1"/>
  <c r="AB26" i="80" s="1"/>
  <c r="AJ26" i="80" s="1"/>
  <c r="AX19" i="80"/>
  <c r="S19" i="80" s="1"/>
  <c r="AC19" i="80" s="1"/>
  <c r="AB20" i="80" s="1"/>
  <c r="AX13" i="80"/>
  <c r="S13" i="80" s="1"/>
  <c r="AC13" i="80" s="1"/>
  <c r="AB14" i="80" s="1"/>
  <c r="AX5" i="80"/>
  <c r="S5" i="80" s="1"/>
  <c r="AC5" i="80" s="1"/>
  <c r="AB6" i="80" s="1"/>
  <c r="AE73" i="46"/>
  <c r="W74" i="46"/>
  <c r="AF73" i="46"/>
  <c r="AO73" i="46" s="1"/>
  <c r="AG73" i="46"/>
  <c r="AP73" i="46" s="1"/>
  <c r="AK7" i="80"/>
  <c r="AT7" i="80" s="1"/>
  <c r="W74" i="29"/>
  <c r="AG73" i="29"/>
  <c r="AP73" i="29" s="1"/>
  <c r="AF73" i="29"/>
  <c r="AO73" i="29" s="1"/>
  <c r="AE73" i="29"/>
  <c r="AE74" i="38"/>
  <c r="W75" i="38"/>
  <c r="AG74" i="38"/>
  <c r="AP74" i="38" s="1"/>
  <c r="AF74" i="38"/>
  <c r="AO74" i="38" s="1"/>
  <c r="AK65" i="80"/>
  <c r="AT65" i="80" s="1"/>
  <c r="AJ42" i="80"/>
  <c r="AK42" i="80"/>
  <c r="AT42" i="80" s="1"/>
  <c r="AK12" i="80"/>
  <c r="AT12" i="80" s="1"/>
  <c r="AS27" i="36"/>
  <c r="AL27" i="36"/>
  <c r="AU27" i="36" s="1"/>
  <c r="AS63" i="36"/>
  <c r="AL63" i="36"/>
  <c r="AU63" i="36" s="1"/>
  <c r="AH72" i="82"/>
  <c r="AQ72" i="82" s="1"/>
  <c r="AH69" i="83"/>
  <c r="AQ69" i="83" s="1"/>
  <c r="X70" i="35"/>
  <c r="Y70" i="35"/>
  <c r="AR72" i="46"/>
  <c r="AJ69" i="80"/>
  <c r="AS69" i="80" s="1"/>
  <c r="AJ59" i="80"/>
  <c r="AK59" i="80"/>
  <c r="AT59" i="80" s="1"/>
  <c r="AK53" i="80"/>
  <c r="AT53" i="80" s="1"/>
  <c r="AJ47" i="80"/>
  <c r="AK47" i="80"/>
  <c r="AT47" i="80" s="1"/>
  <c r="AJ41" i="80"/>
  <c r="AK41" i="80"/>
  <c r="AT41" i="80" s="1"/>
  <c r="AJ35" i="80"/>
  <c r="AK35" i="80"/>
  <c r="AT35" i="80" s="1"/>
  <c r="AJ29" i="80"/>
  <c r="AK29" i="80"/>
  <c r="AT29" i="80" s="1"/>
  <c r="AK23" i="80"/>
  <c r="AT23" i="80" s="1"/>
  <c r="AK17" i="80"/>
  <c r="AT17" i="80" s="1"/>
  <c r="AJ11" i="80"/>
  <c r="AK11" i="80"/>
  <c r="AT11" i="80" s="1"/>
  <c r="X69" i="89"/>
  <c r="Y69" i="89"/>
  <c r="X69" i="76"/>
  <c r="Y69" i="76"/>
  <c r="AS11" i="36"/>
  <c r="AL11" i="36"/>
  <c r="AU11" i="36" s="1"/>
  <c r="AS29" i="36"/>
  <c r="AL29" i="36"/>
  <c r="AU29" i="36" s="1"/>
  <c r="AS47" i="36"/>
  <c r="AL47" i="36"/>
  <c r="AU47" i="36" s="1"/>
  <c r="AS68" i="36"/>
  <c r="AL68" i="36"/>
  <c r="AU68" i="36" s="1"/>
  <c r="AI74" i="42"/>
  <c r="AN74" i="42"/>
  <c r="X71" i="45"/>
  <c r="Y71" i="45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H74" i="38"/>
  <c r="AQ74" i="38" s="1"/>
  <c r="Z69" i="83"/>
  <c r="AH70" i="75"/>
  <c r="AQ70" i="75" s="1"/>
  <c r="AI71" i="81"/>
  <c r="AN71" i="81"/>
  <c r="AS19" i="36"/>
  <c r="AL19" i="36"/>
  <c r="AU19" i="36" s="1"/>
  <c r="AS37" i="36"/>
  <c r="AL37" i="36"/>
  <c r="AU37" i="36" s="1"/>
  <c r="AS55" i="36"/>
  <c r="AL55" i="36"/>
  <c r="AU55" i="36" s="1"/>
  <c r="AS14" i="36"/>
  <c r="AL14" i="36"/>
  <c r="AU14" i="36" s="1"/>
  <c r="AS32" i="36"/>
  <c r="AL32" i="36"/>
  <c r="AU32" i="36" s="1"/>
  <c r="AS50" i="36"/>
  <c r="AL50" i="36"/>
  <c r="AU50" i="36" s="1"/>
  <c r="AS66" i="36"/>
  <c r="AL66" i="36"/>
  <c r="AU66" i="36" s="1"/>
  <c r="AN71" i="39"/>
  <c r="AI71" i="39"/>
  <c r="AI70" i="43"/>
  <c r="AN70" i="43"/>
  <c r="AI70" i="78"/>
  <c r="AN70" i="78"/>
  <c r="AN71" i="94"/>
  <c r="AI71" i="94"/>
  <c r="AJ60" i="80"/>
  <c r="AK60" i="80"/>
  <c r="AT60" i="80" s="1"/>
  <c r="AJ18" i="80"/>
  <c r="AK18" i="80"/>
  <c r="AT18" i="80" s="1"/>
  <c r="AJ28" i="80"/>
  <c r="AK28" i="80"/>
  <c r="AT28" i="80" s="1"/>
  <c r="AJ22" i="80"/>
  <c r="AK22" i="80"/>
  <c r="AT22" i="80" s="1"/>
  <c r="AK16" i="80"/>
  <c r="AT16" i="80" s="1"/>
  <c r="AJ5" i="80"/>
  <c r="AK5" i="80"/>
  <c r="AT5" i="80" s="1"/>
  <c r="AS15" i="36"/>
  <c r="AL15" i="36"/>
  <c r="AU15" i="36" s="1"/>
  <c r="AS33" i="36"/>
  <c r="AL33" i="36"/>
  <c r="AU33" i="36" s="1"/>
  <c r="AS51" i="36"/>
  <c r="AL51" i="36"/>
  <c r="AU51" i="36" s="1"/>
  <c r="AN68" i="89"/>
  <c r="AI68" i="89"/>
  <c r="Z72" i="82"/>
  <c r="AR68" i="28"/>
  <c r="X71" i="91"/>
  <c r="Y71" i="91"/>
  <c r="AS16" i="36"/>
  <c r="AL16" i="36"/>
  <c r="AU16" i="36" s="1"/>
  <c r="AS34" i="36"/>
  <c r="AL34" i="36"/>
  <c r="AU34" i="36" s="1"/>
  <c r="AS52" i="36"/>
  <c r="AL52" i="36"/>
  <c r="AU52" i="36" s="1"/>
  <c r="AH69" i="73"/>
  <c r="AQ69" i="73" s="1"/>
  <c r="AN69" i="33"/>
  <c r="AI69" i="33"/>
  <c r="AH69" i="28"/>
  <c r="AQ69" i="28" s="1"/>
  <c r="AQ71" i="28" s="1"/>
  <c r="AZ3" i="28"/>
  <c r="AX7" i="28" s="1"/>
  <c r="S7" i="28" s="1"/>
  <c r="AC7" i="28" s="1"/>
  <c r="AB8" i="28" s="1"/>
  <c r="AX50" i="28"/>
  <c r="S50" i="28" s="1"/>
  <c r="AC50" i="28" s="1"/>
  <c r="AB51" i="28" s="1"/>
  <c r="AX56" i="28"/>
  <c r="S56" i="28" s="1"/>
  <c r="AC56" i="28" s="1"/>
  <c r="AB57" i="28" s="1"/>
  <c r="AX62" i="28"/>
  <c r="S62" i="28" s="1"/>
  <c r="AC62" i="28" s="1"/>
  <c r="AB63" i="28" s="1"/>
  <c r="AI69" i="90"/>
  <c r="AN69" i="90"/>
  <c r="AI70" i="34"/>
  <c r="AN70" i="34"/>
  <c r="AR70" i="41"/>
  <c r="X73" i="27"/>
  <c r="Y73" i="27"/>
  <c r="AJ54" i="80"/>
  <c r="AK54" i="80"/>
  <c r="AT54" i="80" s="1"/>
  <c r="AH73" i="46"/>
  <c r="AQ73" i="46" s="1"/>
  <c r="AE70" i="93"/>
  <c r="W71" i="93"/>
  <c r="AG70" i="93"/>
  <c r="AP70" i="93" s="1"/>
  <c r="AF70" i="93"/>
  <c r="AO70" i="93" s="1"/>
  <c r="AJ67" i="80"/>
  <c r="AK67" i="80"/>
  <c r="AT67" i="80" s="1"/>
  <c r="AJ63" i="80"/>
  <c r="AK63" i="80"/>
  <c r="AT63" i="80" s="1"/>
  <c r="AJ51" i="80"/>
  <c r="AK51" i="80"/>
  <c r="AT51" i="80" s="1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15" i="80"/>
  <c r="AK15" i="80"/>
  <c r="AT15" i="80" s="1"/>
  <c r="AK9" i="80"/>
  <c r="AT9" i="80" s="1"/>
  <c r="AJ3" i="80"/>
  <c r="AB4" i="80"/>
  <c r="W72" i="25"/>
  <c r="AG71" i="25"/>
  <c r="AP71" i="25" s="1"/>
  <c r="AF71" i="25"/>
  <c r="AO71" i="25" s="1"/>
  <c r="AE71" i="25"/>
  <c r="AR68" i="83"/>
  <c r="AF70" i="87"/>
  <c r="AO70" i="87" s="1"/>
  <c r="AE70" i="87"/>
  <c r="W71" i="87"/>
  <c r="AG70" i="87"/>
  <c r="AP70" i="87" s="1"/>
  <c r="AH71" i="41"/>
  <c r="AQ71" i="41" s="1"/>
  <c r="Z69" i="73"/>
  <c r="AS17" i="36"/>
  <c r="AL17" i="36"/>
  <c r="AU17" i="36" s="1"/>
  <c r="AS35" i="36"/>
  <c r="AL35" i="36"/>
  <c r="AU35" i="36" s="1"/>
  <c r="AS53" i="36"/>
  <c r="AL53" i="36"/>
  <c r="AU53" i="36" s="1"/>
  <c r="AH68" i="85"/>
  <c r="AQ68" i="85" s="1"/>
  <c r="AX69" i="28"/>
  <c r="S69" i="28" s="1"/>
  <c r="AC69" i="28" s="1"/>
  <c r="AG69" i="28"/>
  <c r="AP69" i="28" s="1"/>
  <c r="AP71" i="28" s="1"/>
  <c r="AF69" i="28"/>
  <c r="AO69" i="28" s="1"/>
  <c r="AO71" i="28" s="1"/>
  <c r="AE69" i="28"/>
  <c r="AS12" i="36"/>
  <c r="AL12" i="36"/>
  <c r="AU12" i="36" s="1"/>
  <c r="AS30" i="36"/>
  <c r="AL30" i="36"/>
  <c r="AU30" i="36" s="1"/>
  <c r="AS48" i="36"/>
  <c r="AL48" i="36"/>
  <c r="AU48" i="36" s="1"/>
  <c r="AS65" i="36"/>
  <c r="AL65" i="36"/>
  <c r="AU65" i="36" s="1"/>
  <c r="AF70" i="75"/>
  <c r="AO70" i="75" s="1"/>
  <c r="W71" i="75"/>
  <c r="AE70" i="75"/>
  <c r="AG70" i="75"/>
  <c r="AP70" i="75" s="1"/>
  <c r="AN69" i="35"/>
  <c r="AI69" i="35"/>
  <c r="AJ7" i="36"/>
  <c r="AK7" i="36"/>
  <c r="AT7" i="36" s="1"/>
  <c r="AS25" i="36"/>
  <c r="AL25" i="36"/>
  <c r="AU25" i="36" s="1"/>
  <c r="AS43" i="36"/>
  <c r="AL43" i="36"/>
  <c r="AU43" i="36" s="1"/>
  <c r="AS61" i="36"/>
  <c r="AL61" i="36"/>
  <c r="AU61" i="36" s="1"/>
  <c r="AR70" i="77"/>
  <c r="AR68" i="73"/>
  <c r="AS20" i="36"/>
  <c r="AL20" i="36"/>
  <c r="AU20" i="36" s="1"/>
  <c r="AS38" i="36"/>
  <c r="AL38" i="36"/>
  <c r="AU38" i="36" s="1"/>
  <c r="AS56" i="36"/>
  <c r="AL56" i="36"/>
  <c r="AU56" i="36" s="1"/>
  <c r="AR67" i="85"/>
  <c r="AN69" i="36"/>
  <c r="AN71" i="36" s="1"/>
  <c r="AI69" i="36"/>
  <c r="AN69" i="80"/>
  <c r="AN71" i="80" s="1"/>
  <c r="AI69" i="74"/>
  <c r="AN69" i="74"/>
  <c r="AF72" i="95"/>
  <c r="AO72" i="95" s="1"/>
  <c r="AG72" i="95"/>
  <c r="AP72" i="95" s="1"/>
  <c r="AE72" i="95"/>
  <c r="W73" i="95"/>
  <c r="AF69" i="37"/>
  <c r="AO69" i="37" s="1"/>
  <c r="AG69" i="37"/>
  <c r="AP69" i="37" s="1"/>
  <c r="AE69" i="37"/>
  <c r="W70" i="37"/>
  <c r="AJ48" i="80"/>
  <c r="AK48" i="80"/>
  <c r="AT48" i="80" s="1"/>
  <c r="AJ30" i="80"/>
  <c r="AK30" i="80"/>
  <c r="AT30" i="80" s="1"/>
  <c r="AS9" i="36"/>
  <c r="AL9" i="36"/>
  <c r="AU9" i="36" s="1"/>
  <c r="AR73" i="38"/>
  <c r="AR69" i="75"/>
  <c r="AS64" i="36"/>
  <c r="AL64" i="36"/>
  <c r="AU64" i="36" s="1"/>
  <c r="AJ58" i="80"/>
  <c r="AK58" i="80"/>
  <c r="AT58" i="80" s="1"/>
  <c r="AJ40" i="80"/>
  <c r="AK40" i="80"/>
  <c r="AT40" i="80" s="1"/>
  <c r="AJ66" i="80"/>
  <c r="AK66" i="80"/>
  <c r="AT66" i="80" s="1"/>
  <c r="AJ56" i="80"/>
  <c r="AK56" i="80"/>
  <c r="AT56" i="80" s="1"/>
  <c r="AJ50" i="80"/>
  <c r="AK50" i="80"/>
  <c r="AT50" i="80" s="1"/>
  <c r="AJ44" i="80"/>
  <c r="AK44" i="80"/>
  <c r="AT44" i="80" s="1"/>
  <c r="AJ38" i="80"/>
  <c r="AK38" i="80"/>
  <c r="AT38" i="80" s="1"/>
  <c r="AJ32" i="80"/>
  <c r="AK32" i="80"/>
  <c r="AT32" i="80" s="1"/>
  <c r="AJ20" i="80"/>
  <c r="AK20" i="80"/>
  <c r="AT20" i="80" s="1"/>
  <c r="AJ14" i="80"/>
  <c r="AK14" i="80"/>
  <c r="AT14" i="80" s="1"/>
  <c r="AX7" i="80"/>
  <c r="S7" i="80" s="1"/>
  <c r="AC7" i="80" s="1"/>
  <c r="AB8" i="80" s="1"/>
  <c r="AS21" i="36"/>
  <c r="AL21" i="36"/>
  <c r="AU21" i="36" s="1"/>
  <c r="AS39" i="36"/>
  <c r="AL39" i="36"/>
  <c r="AU39" i="36" s="1"/>
  <c r="AS57" i="36"/>
  <c r="AL57" i="36"/>
  <c r="AU57" i="36" s="1"/>
  <c r="W73" i="26"/>
  <c r="AG72" i="26"/>
  <c r="AP72" i="26" s="1"/>
  <c r="AF72" i="26"/>
  <c r="AO72" i="26" s="1"/>
  <c r="AE72" i="26"/>
  <c r="W74" i="30"/>
  <c r="AG73" i="30"/>
  <c r="AP73" i="30" s="1"/>
  <c r="AF73" i="30"/>
  <c r="AO73" i="30" s="1"/>
  <c r="AE73" i="30"/>
  <c r="Z71" i="41"/>
  <c r="AS22" i="36"/>
  <c r="AL22" i="36"/>
  <c r="AU22" i="36" s="1"/>
  <c r="AS40" i="36"/>
  <c r="AL40" i="36"/>
  <c r="AU40" i="36" s="1"/>
  <c r="AS58" i="36"/>
  <c r="AL58" i="36"/>
  <c r="AU58" i="36" s="1"/>
  <c r="AH71" i="77"/>
  <c r="AQ71" i="77" s="1"/>
  <c r="AN68" i="76"/>
  <c r="AI68" i="76"/>
  <c r="Z68" i="85"/>
  <c r="Y75" i="42"/>
  <c r="X75" i="42"/>
  <c r="AR71" i="82"/>
  <c r="Y72" i="39"/>
  <c r="X72" i="39"/>
  <c r="Z72" i="39" s="1"/>
  <c r="Y72" i="94"/>
  <c r="X72" i="94"/>
  <c r="AJ4" i="36"/>
  <c r="AK4" i="36"/>
  <c r="AT4" i="36" s="1"/>
  <c r="AK36" i="80"/>
  <c r="AT36" i="80" s="1"/>
  <c r="AJ6" i="80"/>
  <c r="AK6" i="80"/>
  <c r="AT6" i="80" s="1"/>
  <c r="AS45" i="36"/>
  <c r="AL45" i="36"/>
  <c r="AU45" i="36" s="1"/>
  <c r="AS10" i="36"/>
  <c r="AL10" i="36"/>
  <c r="AU10" i="36" s="1"/>
  <c r="AS28" i="36"/>
  <c r="AL28" i="36"/>
  <c r="AU28" i="36" s="1"/>
  <c r="AS46" i="36"/>
  <c r="AL46" i="36"/>
  <c r="AU46" i="36" s="1"/>
  <c r="AF70" i="31"/>
  <c r="AO70" i="31" s="1"/>
  <c r="AE70" i="31"/>
  <c r="W71" i="31"/>
  <c r="AG70" i="31"/>
  <c r="AP70" i="31" s="1"/>
  <c r="AI70" i="45"/>
  <c r="AN70" i="45"/>
  <c r="AR72" i="29"/>
  <c r="AN72" i="79"/>
  <c r="AI72" i="79"/>
  <c r="AJ64" i="80"/>
  <c r="AK64" i="80"/>
  <c r="AT64" i="80" s="1"/>
  <c r="AK52" i="80"/>
  <c r="AT52" i="80" s="1"/>
  <c r="AK46" i="80"/>
  <c r="AT46" i="80" s="1"/>
  <c r="AJ34" i="80"/>
  <c r="AK34" i="80"/>
  <c r="AT34" i="80" s="1"/>
  <c r="AH72" i="95"/>
  <c r="AQ72" i="95" s="1"/>
  <c r="X73" i="79"/>
  <c r="Y73" i="79"/>
  <c r="AE71" i="47"/>
  <c r="W72" i="47"/>
  <c r="AG71" i="47"/>
  <c r="AP71" i="47" s="1"/>
  <c r="AF71" i="47"/>
  <c r="AO71" i="47" s="1"/>
  <c r="AJ68" i="80"/>
  <c r="AK68" i="80"/>
  <c r="AT68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1" i="80"/>
  <c r="AK31" i="80"/>
  <c r="AT31" i="80" s="1"/>
  <c r="AJ25" i="80"/>
  <c r="AK25" i="80"/>
  <c r="AT25" i="80" s="1"/>
  <c r="AJ19" i="80"/>
  <c r="AK19" i="80"/>
  <c r="AT19" i="80" s="1"/>
  <c r="AE70" i="86"/>
  <c r="AF70" i="86"/>
  <c r="AO70" i="86" s="1"/>
  <c r="AG70" i="86"/>
  <c r="AP70" i="86" s="1"/>
  <c r="W71" i="86"/>
  <c r="AI70" i="91"/>
  <c r="AN70" i="91"/>
  <c r="AR71" i="95"/>
  <c r="Z71" i="77"/>
  <c r="AS5" i="36"/>
  <c r="AL5" i="36"/>
  <c r="AU5" i="36" s="1"/>
  <c r="AS23" i="36"/>
  <c r="AL23" i="36"/>
  <c r="AU23" i="36" s="1"/>
  <c r="AS41" i="36"/>
  <c r="AL41" i="36"/>
  <c r="AU41" i="36" s="1"/>
  <c r="AS59" i="36"/>
  <c r="AL59" i="36"/>
  <c r="AU59" i="36" s="1"/>
  <c r="Y70" i="33"/>
  <c r="X70" i="33"/>
  <c r="Y70" i="90"/>
  <c r="X70" i="90"/>
  <c r="AS18" i="36"/>
  <c r="AL18" i="36"/>
  <c r="AU18" i="36" s="1"/>
  <c r="AS36" i="36"/>
  <c r="AL36" i="36"/>
  <c r="AU36" i="36" s="1"/>
  <c r="AS54" i="36"/>
  <c r="AL54" i="36"/>
  <c r="AU54" i="36" s="1"/>
  <c r="Y71" i="34"/>
  <c r="X71" i="34"/>
  <c r="X72" i="81"/>
  <c r="Y72" i="8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H73" i="29"/>
  <c r="AQ73" i="29" s="1"/>
  <c r="AJ8" i="36"/>
  <c r="AK8" i="36"/>
  <c r="AT8" i="36" s="1"/>
  <c r="AS26" i="36"/>
  <c r="AL26" i="36"/>
  <c r="AU26" i="36" s="1"/>
  <c r="AS44" i="36"/>
  <c r="AL44" i="36"/>
  <c r="AU44" i="36" s="1"/>
  <c r="AS62" i="36"/>
  <c r="AL62" i="36"/>
  <c r="AU62" i="36" s="1"/>
  <c r="AI72" i="27"/>
  <c r="AN72" i="27"/>
  <c r="X71" i="43"/>
  <c r="Y71" i="43"/>
  <c r="Y71" i="78"/>
  <c r="X71" i="78"/>
  <c r="Y70" i="74"/>
  <c r="X70" i="74"/>
  <c r="AS3" i="36"/>
  <c r="AL3" i="36"/>
  <c r="AU3" i="36" s="1"/>
  <c r="AJ13" i="80" l="1"/>
  <c r="AJ37" i="80"/>
  <c r="Z70" i="90"/>
  <c r="Z73" i="27"/>
  <c r="AX68" i="28"/>
  <c r="S68" i="28" s="1"/>
  <c r="AC68" i="28" s="1"/>
  <c r="AB69" i="28" s="1"/>
  <c r="AX32" i="28"/>
  <c r="S32" i="28" s="1"/>
  <c r="AC32" i="28" s="1"/>
  <c r="AB33" i="28" s="1"/>
  <c r="AI69" i="80"/>
  <c r="AJ9" i="80"/>
  <c r="AJ45" i="80"/>
  <c r="AX63" i="28"/>
  <c r="S63" i="28" s="1"/>
  <c r="AC63" i="28" s="1"/>
  <c r="AB64" i="28" s="1"/>
  <c r="AX57" i="28"/>
  <c r="S57" i="28" s="1"/>
  <c r="AC57" i="28" s="1"/>
  <c r="AB58" i="28" s="1"/>
  <c r="AX51" i="28"/>
  <c r="S51" i="28" s="1"/>
  <c r="AC51" i="28" s="1"/>
  <c r="AB52" i="28" s="1"/>
  <c r="AX45" i="28"/>
  <c r="S45" i="28" s="1"/>
  <c r="AC45" i="28" s="1"/>
  <c r="AB46" i="28" s="1"/>
  <c r="AX39" i="28"/>
  <c r="S39" i="28" s="1"/>
  <c r="AC39" i="28" s="1"/>
  <c r="AB40" i="28" s="1"/>
  <c r="AX33" i="28"/>
  <c r="S33" i="28" s="1"/>
  <c r="AC33" i="28" s="1"/>
  <c r="AB34" i="28" s="1"/>
  <c r="AX27" i="28"/>
  <c r="S27" i="28" s="1"/>
  <c r="AC27" i="28" s="1"/>
  <c r="AB28" i="28" s="1"/>
  <c r="AX15" i="28"/>
  <c r="S15" i="28" s="1"/>
  <c r="AC15" i="28" s="1"/>
  <c r="AB16" i="28" s="1"/>
  <c r="Z71" i="91"/>
  <c r="AX44" i="28"/>
  <c r="S44" i="28" s="1"/>
  <c r="AC44" i="28" s="1"/>
  <c r="AB45" i="28" s="1"/>
  <c r="AK26" i="80"/>
  <c r="AT26" i="80" s="1"/>
  <c r="AK62" i="80"/>
  <c r="AT62" i="80" s="1"/>
  <c r="AK24" i="80"/>
  <c r="AT24" i="80" s="1"/>
  <c r="AX64" i="28"/>
  <c r="S64" i="28" s="1"/>
  <c r="AC64" i="28" s="1"/>
  <c r="AB65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K38" i="28" s="1"/>
  <c r="AT38" i="28" s="1"/>
  <c r="AX31" i="28"/>
  <c r="S31" i="28" s="1"/>
  <c r="AC31" i="28" s="1"/>
  <c r="AB32" i="28" s="1"/>
  <c r="AX23" i="28"/>
  <c r="S23" i="28" s="1"/>
  <c r="AC23" i="28" s="1"/>
  <c r="AB24" i="28" s="1"/>
  <c r="AK10" i="80"/>
  <c r="AT10" i="80" s="1"/>
  <c r="AX38" i="28"/>
  <c r="S38" i="28" s="1"/>
  <c r="AC38" i="28" s="1"/>
  <c r="AB39" i="28" s="1"/>
  <c r="AK21" i="80"/>
  <c r="AT21" i="80" s="1"/>
  <c r="AK57" i="80"/>
  <c r="AT57" i="80" s="1"/>
  <c r="AX67" i="28"/>
  <c r="S67" i="28" s="1"/>
  <c r="AC67" i="28" s="1"/>
  <c r="AB68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J37" i="28" s="1"/>
  <c r="AX30" i="28"/>
  <c r="S30" i="28" s="1"/>
  <c r="AC30" i="28" s="1"/>
  <c r="AB31" i="28" s="1"/>
  <c r="AX22" i="28"/>
  <c r="S22" i="28" s="1"/>
  <c r="AC22" i="28" s="1"/>
  <c r="AB23" i="28" s="1"/>
  <c r="AJ65" i="80"/>
  <c r="AJ36" i="80"/>
  <c r="AK37" i="80"/>
  <c r="AT37" i="80" s="1"/>
  <c r="AJ52" i="80"/>
  <c r="AL52" i="80" s="1"/>
  <c r="AU52" i="80" s="1"/>
  <c r="AX66" i="28"/>
  <c r="S66" i="28" s="1"/>
  <c r="AC66" i="28" s="1"/>
  <c r="AB67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J36" i="28" s="1"/>
  <c r="AX29" i="28"/>
  <c r="S29" i="28" s="1"/>
  <c r="AC29" i="28" s="1"/>
  <c r="AB30" i="28" s="1"/>
  <c r="AX21" i="28"/>
  <c r="S21" i="28" s="1"/>
  <c r="AC21" i="28" s="1"/>
  <c r="AB22" i="28" s="1"/>
  <c r="AJ23" i="80"/>
  <c r="AX26" i="28"/>
  <c r="S26" i="28" s="1"/>
  <c r="AC26" i="28" s="1"/>
  <c r="AB27" i="28" s="1"/>
  <c r="AK13" i="80"/>
  <c r="AT13" i="80" s="1"/>
  <c r="Z71" i="34"/>
  <c r="AE71" i="34" s="1"/>
  <c r="AX65" i="28"/>
  <c r="S65" i="28" s="1"/>
  <c r="AC65" i="28" s="1"/>
  <c r="AB66" i="28" s="1"/>
  <c r="AX58" i="28"/>
  <c r="S58" i="28" s="1"/>
  <c r="AC58" i="28" s="1"/>
  <c r="AB59" i="28" s="1"/>
  <c r="AX52" i="28"/>
  <c r="S52" i="28" s="1"/>
  <c r="AC52" i="28" s="1"/>
  <c r="AB53" i="28" s="1"/>
  <c r="AX46" i="28"/>
  <c r="S46" i="28" s="1"/>
  <c r="AC46" i="28" s="1"/>
  <c r="AB47" i="28" s="1"/>
  <c r="AX40" i="28"/>
  <c r="S40" i="28" s="1"/>
  <c r="AC40" i="28" s="1"/>
  <c r="AB41" i="28" s="1"/>
  <c r="AX34" i="28"/>
  <c r="S34" i="28" s="1"/>
  <c r="AC34" i="28" s="1"/>
  <c r="AB35" i="28" s="1"/>
  <c r="AK35" i="28" s="1"/>
  <c r="AT35" i="28" s="1"/>
  <c r="AX28" i="28"/>
  <c r="S28" i="28" s="1"/>
  <c r="AC28" i="28" s="1"/>
  <c r="AB29" i="28" s="1"/>
  <c r="AX20" i="28"/>
  <c r="S20" i="28" s="1"/>
  <c r="AC20" i="28" s="1"/>
  <c r="AB21" i="28" s="1"/>
  <c r="AJ16" i="80"/>
  <c r="AK69" i="80"/>
  <c r="AT69" i="80" s="1"/>
  <c r="AJ12" i="80"/>
  <c r="Z71" i="43"/>
  <c r="AF71" i="43" s="1"/>
  <c r="AO71" i="43" s="1"/>
  <c r="AX12" i="28"/>
  <c r="S12" i="28" s="1"/>
  <c r="AC12" i="28" s="1"/>
  <c r="AB13" i="28" s="1"/>
  <c r="AX6" i="28"/>
  <c r="S6" i="28" s="1"/>
  <c r="AC6" i="28" s="1"/>
  <c r="AB7" i="28" s="1"/>
  <c r="Z70" i="33"/>
  <c r="AX25" i="28"/>
  <c r="S25" i="28" s="1"/>
  <c r="AC25" i="28" s="1"/>
  <c r="AB26" i="28" s="1"/>
  <c r="AX18" i="28"/>
  <c r="S18" i="28" s="1"/>
  <c r="AC18" i="28" s="1"/>
  <c r="AB19" i="28" s="1"/>
  <c r="Z69" i="76"/>
  <c r="AE69" i="76" s="1"/>
  <c r="AX24" i="28"/>
  <c r="S24" i="28" s="1"/>
  <c r="AC24" i="28" s="1"/>
  <c r="AB25" i="28" s="1"/>
  <c r="AX16" i="28"/>
  <c r="S16" i="28" s="1"/>
  <c r="AC16" i="28" s="1"/>
  <c r="AB17" i="28" s="1"/>
  <c r="AX11" i="28"/>
  <c r="S11" i="28" s="1"/>
  <c r="AC11" i="28" s="1"/>
  <c r="AB12" i="28" s="1"/>
  <c r="AX10" i="28"/>
  <c r="S10" i="28" s="1"/>
  <c r="AC10" i="28" s="1"/>
  <c r="AB11" i="28" s="1"/>
  <c r="AX17" i="28"/>
  <c r="S17" i="28" s="1"/>
  <c r="AC17" i="28" s="1"/>
  <c r="AB18" i="28" s="1"/>
  <c r="AX9" i="28"/>
  <c r="S9" i="28" s="1"/>
  <c r="AC9" i="28" s="1"/>
  <c r="AB10" i="28" s="1"/>
  <c r="AJ10" i="28" s="1"/>
  <c r="AJ7" i="80"/>
  <c r="AS7" i="80" s="1"/>
  <c r="AX5" i="28"/>
  <c r="S5" i="28" s="1"/>
  <c r="AC5" i="28" s="1"/>
  <c r="AB6" i="28" s="1"/>
  <c r="Z70" i="35"/>
  <c r="Z70" i="74"/>
  <c r="AG70" i="74" s="1"/>
  <c r="AP70" i="74" s="1"/>
  <c r="AX4" i="28"/>
  <c r="S4" i="28" s="1"/>
  <c r="AC4" i="28" s="1"/>
  <c r="AB5" i="28" s="1"/>
  <c r="Z73" i="79"/>
  <c r="AE73" i="79" s="1"/>
  <c r="AX14" i="28"/>
  <c r="S14" i="28" s="1"/>
  <c r="AC14" i="28" s="1"/>
  <c r="AB15" i="28" s="1"/>
  <c r="AK15" i="28" s="1"/>
  <c r="AT15" i="28" s="1"/>
  <c r="AX8" i="28"/>
  <c r="S8" i="28" s="1"/>
  <c r="AC8" i="28" s="1"/>
  <c r="AB9" i="28" s="1"/>
  <c r="AK9" i="28" s="1"/>
  <c r="AT9" i="28" s="1"/>
  <c r="AX3" i="28"/>
  <c r="S3" i="28" s="1"/>
  <c r="AC3" i="28" s="1"/>
  <c r="Z72" i="94"/>
  <c r="AE72" i="94" s="1"/>
  <c r="AX19" i="28"/>
  <c r="S19" i="28" s="1"/>
  <c r="AC19" i="28" s="1"/>
  <c r="AB20" i="28" s="1"/>
  <c r="AX13" i="28"/>
  <c r="S13" i="28" s="1"/>
  <c r="AC13" i="28" s="1"/>
  <c r="AB14" i="28" s="1"/>
  <c r="AF70" i="35"/>
  <c r="AO70" i="35" s="1"/>
  <c r="AE70" i="35"/>
  <c r="W71" i="35"/>
  <c r="AG70" i="35"/>
  <c r="AP70" i="35" s="1"/>
  <c r="W71" i="74"/>
  <c r="AF70" i="74"/>
  <c r="AO70" i="74" s="1"/>
  <c r="AE70" i="74"/>
  <c r="W71" i="90"/>
  <c r="AG70" i="90"/>
  <c r="AP70" i="90" s="1"/>
  <c r="AF70" i="90"/>
  <c r="AO70" i="90" s="1"/>
  <c r="AE70" i="90"/>
  <c r="W72" i="43"/>
  <c r="AF72" i="94"/>
  <c r="AO72" i="94" s="1"/>
  <c r="AG72" i="94"/>
  <c r="AP72" i="94" s="1"/>
  <c r="AG71" i="34"/>
  <c r="AP71" i="34" s="1"/>
  <c r="AS25" i="80"/>
  <c r="AL25" i="80"/>
  <c r="AU25" i="80" s="1"/>
  <c r="AS4" i="36"/>
  <c r="AL4" i="36"/>
  <c r="AU4" i="36" s="1"/>
  <c r="X73" i="26"/>
  <c r="Y73" i="26"/>
  <c r="AI70" i="93"/>
  <c r="AN70" i="93"/>
  <c r="W74" i="27"/>
  <c r="AG73" i="27"/>
  <c r="AP73" i="27" s="1"/>
  <c r="AF73" i="27"/>
  <c r="AO73" i="27" s="1"/>
  <c r="AE73" i="27"/>
  <c r="AR69" i="90"/>
  <c r="AJ52" i="28"/>
  <c r="AK52" i="28"/>
  <c r="AT52" i="28" s="1"/>
  <c r="AJ22" i="28"/>
  <c r="AK22" i="28"/>
  <c r="AT22" i="28" s="1"/>
  <c r="AK16" i="28"/>
  <c r="AT16" i="28" s="1"/>
  <c r="AK5" i="28"/>
  <c r="AT5" i="28" s="1"/>
  <c r="W72" i="91"/>
  <c r="AG71" i="91"/>
  <c r="AP71" i="91" s="1"/>
  <c r="AF71" i="91"/>
  <c r="AO71" i="91" s="1"/>
  <c r="AE71" i="91"/>
  <c r="AF69" i="76"/>
  <c r="AO69" i="76" s="1"/>
  <c r="AO71" i="76" s="1"/>
  <c r="AS65" i="80"/>
  <c r="AL65" i="80"/>
  <c r="AU65" i="80" s="1"/>
  <c r="AI73" i="29"/>
  <c r="AN73" i="29"/>
  <c r="AH70" i="90"/>
  <c r="AQ70" i="90" s="1"/>
  <c r="AR70" i="91"/>
  <c r="AI71" i="47"/>
  <c r="AN71" i="47"/>
  <c r="AS46" i="80"/>
  <c r="AL46" i="80"/>
  <c r="AU46" i="80" s="1"/>
  <c r="X71" i="31"/>
  <c r="Y71" i="31"/>
  <c r="AH72" i="94"/>
  <c r="AQ72" i="94" s="1"/>
  <c r="AR68" i="76"/>
  <c r="X74" i="30"/>
  <c r="Y74" i="30"/>
  <c r="AJ8" i="80"/>
  <c r="AK8" i="80"/>
  <c r="AT8" i="80" s="1"/>
  <c r="AS26" i="80"/>
  <c r="AL26" i="80"/>
  <c r="AU26" i="80" s="1"/>
  <c r="AS44" i="80"/>
  <c r="AL44" i="80"/>
  <c r="AU44" i="80" s="1"/>
  <c r="AS62" i="80"/>
  <c r="AL62" i="80"/>
  <c r="AU62" i="80" s="1"/>
  <c r="AS58" i="80"/>
  <c r="AL58" i="80"/>
  <c r="AU58" i="80" s="1"/>
  <c r="AS48" i="80"/>
  <c r="AL48" i="80"/>
  <c r="AU48" i="80" s="1"/>
  <c r="X73" i="95"/>
  <c r="Y73" i="95"/>
  <c r="AR69" i="74"/>
  <c r="AS7" i="36"/>
  <c r="AL7" i="36"/>
  <c r="AU7" i="36" s="1"/>
  <c r="Y72" i="25"/>
  <c r="X72" i="25"/>
  <c r="AS15" i="80"/>
  <c r="AL15" i="80"/>
  <c r="AU15" i="80" s="1"/>
  <c r="AS33" i="80"/>
  <c r="AL33" i="80"/>
  <c r="AU33" i="80" s="1"/>
  <c r="AS51" i="80"/>
  <c r="AL51" i="80"/>
  <c r="AU51" i="80" s="1"/>
  <c r="AS67" i="80"/>
  <c r="AL67" i="80"/>
  <c r="AU67" i="80" s="1"/>
  <c r="AS24" i="80"/>
  <c r="AJ69" i="28"/>
  <c r="AS69" i="28" s="1"/>
  <c r="AK69" i="28"/>
  <c r="AT69" i="28" s="1"/>
  <c r="AK63" i="28"/>
  <c r="AT63" i="28" s="1"/>
  <c r="AJ57" i="28"/>
  <c r="AK57" i="28"/>
  <c r="AT57" i="28" s="1"/>
  <c r="AJ51" i="28"/>
  <c r="AK51" i="28"/>
  <c r="AT51" i="28" s="1"/>
  <c r="AJ45" i="28"/>
  <c r="AK45" i="28"/>
  <c r="AT45" i="28" s="1"/>
  <c r="AJ39" i="28"/>
  <c r="AK39" i="28"/>
  <c r="AT39" i="28" s="1"/>
  <c r="AJ33" i="28"/>
  <c r="AK33" i="28"/>
  <c r="AT33" i="28" s="1"/>
  <c r="AK27" i="28"/>
  <c r="AT27" i="28" s="1"/>
  <c r="AJ21" i="28"/>
  <c r="AK21" i="28"/>
  <c r="AT21" i="28" s="1"/>
  <c r="AJ15" i="28"/>
  <c r="AB4" i="28"/>
  <c r="AJ3" i="28"/>
  <c r="AS5" i="80"/>
  <c r="AL5" i="80"/>
  <c r="AU5" i="80" s="1"/>
  <c r="AS22" i="80"/>
  <c r="AL22" i="80"/>
  <c r="AU22" i="80" s="1"/>
  <c r="AS60" i="80"/>
  <c r="AL60" i="80"/>
  <c r="AU60" i="80" s="1"/>
  <c r="AR70" i="43"/>
  <c r="AR71" i="81"/>
  <c r="AE69" i="83"/>
  <c r="W70" i="83"/>
  <c r="AG69" i="83"/>
  <c r="AP69" i="83" s="1"/>
  <c r="AF69" i="83"/>
  <c r="AO69" i="83" s="1"/>
  <c r="AR74" i="42"/>
  <c r="AS17" i="80"/>
  <c r="AL17" i="80"/>
  <c r="AU17" i="80" s="1"/>
  <c r="AS35" i="80"/>
  <c r="AL35" i="80"/>
  <c r="AU35" i="80" s="1"/>
  <c r="AS53" i="80"/>
  <c r="AL53" i="80"/>
  <c r="AU53" i="80" s="1"/>
  <c r="AI70" i="86"/>
  <c r="AN70" i="86"/>
  <c r="AS61" i="80"/>
  <c r="AL61" i="80"/>
  <c r="AU61" i="80" s="1"/>
  <c r="W69" i="85"/>
  <c r="AG68" i="85"/>
  <c r="AP68" i="85" s="1"/>
  <c r="AF68" i="85"/>
  <c r="AO68" i="85" s="1"/>
  <c r="AE68" i="85"/>
  <c r="AJ58" i="28"/>
  <c r="AK58" i="28"/>
  <c r="AT58" i="28" s="1"/>
  <c r="AH72" i="81"/>
  <c r="AQ72" i="81" s="1"/>
  <c r="AS49" i="80"/>
  <c r="AL49" i="80"/>
  <c r="AU49" i="80" s="1"/>
  <c r="W72" i="41"/>
  <c r="AG71" i="41"/>
  <c r="AP71" i="41" s="1"/>
  <c r="AF71" i="41"/>
  <c r="AO71" i="41" s="1"/>
  <c r="AE71" i="41"/>
  <c r="AL69" i="80"/>
  <c r="AU69" i="80" s="1"/>
  <c r="AR69" i="80"/>
  <c r="AR71" i="80" s="1"/>
  <c r="AR69" i="35"/>
  <c r="W70" i="73"/>
  <c r="AG69" i="73"/>
  <c r="AP69" i="73" s="1"/>
  <c r="AF69" i="73"/>
  <c r="AO69" i="73" s="1"/>
  <c r="AE69" i="73"/>
  <c r="AJ4" i="80"/>
  <c r="AK4" i="80"/>
  <c r="AT4" i="80" s="1"/>
  <c r="AJ65" i="28"/>
  <c r="AK65" i="28"/>
  <c r="AT65" i="28" s="1"/>
  <c r="AJ62" i="28"/>
  <c r="AK62" i="28"/>
  <c r="AT62" i="28" s="1"/>
  <c r="AJ56" i="28"/>
  <c r="AK56" i="28"/>
  <c r="AT56" i="28" s="1"/>
  <c r="AJ50" i="28"/>
  <c r="AK50" i="28"/>
  <c r="AT50" i="28" s="1"/>
  <c r="AJ44" i="28"/>
  <c r="AK44" i="28"/>
  <c r="AT44" i="28" s="1"/>
  <c r="AJ32" i="28"/>
  <c r="AK32" i="28"/>
  <c r="AT32" i="28" s="1"/>
  <c r="AJ26" i="28"/>
  <c r="AK26" i="28"/>
  <c r="AT26" i="28" s="1"/>
  <c r="AJ20" i="28"/>
  <c r="AK20" i="28"/>
  <c r="AT20" i="28" s="1"/>
  <c r="AJ8" i="28"/>
  <c r="AK8" i="28"/>
  <c r="AT8" i="28" s="1"/>
  <c r="AR71" i="94"/>
  <c r="AR71" i="39"/>
  <c r="AH69" i="89"/>
  <c r="AQ69" i="89" s="1"/>
  <c r="AS12" i="80"/>
  <c r="AL12" i="80"/>
  <c r="AU12" i="80" s="1"/>
  <c r="AH71" i="43"/>
  <c r="AQ71" i="43" s="1"/>
  <c r="AE72" i="39"/>
  <c r="W73" i="39"/>
  <c r="AG72" i="39"/>
  <c r="AP72" i="39" s="1"/>
  <c r="AF72" i="39"/>
  <c r="AO72" i="39" s="1"/>
  <c r="AK34" i="28"/>
  <c r="AT34" i="28" s="1"/>
  <c r="Z72" i="81"/>
  <c r="W72" i="77"/>
  <c r="AG71" i="77"/>
  <c r="AP71" i="77" s="1"/>
  <c r="AF71" i="77"/>
  <c r="AO71" i="77" s="1"/>
  <c r="AE71" i="77"/>
  <c r="AH73" i="79"/>
  <c r="AQ73" i="79" s="1"/>
  <c r="AN70" i="31"/>
  <c r="AI70" i="31"/>
  <c r="AH75" i="42"/>
  <c r="AQ75" i="42" s="1"/>
  <c r="AN72" i="26"/>
  <c r="AI72" i="26"/>
  <c r="AS14" i="80"/>
  <c r="AL14" i="80"/>
  <c r="AU14" i="80" s="1"/>
  <c r="AS32" i="80"/>
  <c r="AL32" i="80"/>
  <c r="AU32" i="80" s="1"/>
  <c r="AS50" i="80"/>
  <c r="AL50" i="80"/>
  <c r="AU50" i="80" s="1"/>
  <c r="AS66" i="80"/>
  <c r="AL66" i="80"/>
  <c r="AU66" i="80" s="1"/>
  <c r="Y70" i="37"/>
  <c r="X70" i="37"/>
  <c r="AN72" i="95"/>
  <c r="AI72" i="95"/>
  <c r="X71" i="87"/>
  <c r="Y71" i="87"/>
  <c r="AN71" i="25"/>
  <c r="AI71" i="25"/>
  <c r="AS3" i="80"/>
  <c r="AL3" i="80"/>
  <c r="AU3" i="80" s="1"/>
  <c r="AS21" i="80"/>
  <c r="AL21" i="80"/>
  <c r="AU21" i="80" s="1"/>
  <c r="AS39" i="80"/>
  <c r="AL39" i="80"/>
  <c r="AU39" i="80" s="1"/>
  <c r="AS57" i="80"/>
  <c r="AS54" i="80"/>
  <c r="AL54" i="80"/>
  <c r="AU54" i="80" s="1"/>
  <c r="AJ68" i="28"/>
  <c r="AK68" i="28"/>
  <c r="AT68" i="28" s="1"/>
  <c r="AJ61" i="28"/>
  <c r="AK61" i="28"/>
  <c r="AT61" i="28" s="1"/>
  <c r="AJ55" i="28"/>
  <c r="AK55" i="28"/>
  <c r="AT55" i="28" s="1"/>
  <c r="AJ49" i="28"/>
  <c r="AK49" i="28"/>
  <c r="AT49" i="28" s="1"/>
  <c r="AJ43" i="28"/>
  <c r="AK43" i="28"/>
  <c r="AT43" i="28" s="1"/>
  <c r="AJ31" i="28"/>
  <c r="AK31" i="28"/>
  <c r="AT31" i="28" s="1"/>
  <c r="AJ25" i="28"/>
  <c r="AK25" i="28"/>
  <c r="AT25" i="28" s="1"/>
  <c r="AJ19" i="28"/>
  <c r="AK19" i="28"/>
  <c r="AT19" i="28" s="1"/>
  <c r="AK13" i="28"/>
  <c r="AT13" i="28" s="1"/>
  <c r="AJ7" i="28"/>
  <c r="AK7" i="28"/>
  <c r="AT7" i="28" s="1"/>
  <c r="AR69" i="33"/>
  <c r="W73" i="82"/>
  <c r="AG72" i="82"/>
  <c r="AP72" i="82" s="1"/>
  <c r="AF72" i="82"/>
  <c r="AO72" i="82" s="1"/>
  <c r="AE72" i="82"/>
  <c r="AS10" i="80"/>
  <c r="AL10" i="80"/>
  <c r="AU10" i="80" s="1"/>
  <c r="AS28" i="80"/>
  <c r="AL28" i="80"/>
  <c r="AU28" i="80" s="1"/>
  <c r="Z69" i="89"/>
  <c r="AS23" i="80"/>
  <c r="AL23" i="80"/>
  <c r="AU23" i="80" s="1"/>
  <c r="AS41" i="80"/>
  <c r="AL41" i="80"/>
  <c r="AU41" i="80" s="1"/>
  <c r="AS59" i="80"/>
  <c r="AL59" i="80"/>
  <c r="AU59" i="80" s="1"/>
  <c r="AH70" i="35"/>
  <c r="AQ70" i="35" s="1"/>
  <c r="Y75" i="38"/>
  <c r="X75" i="38"/>
  <c r="Y74" i="29"/>
  <c r="X74" i="29"/>
  <c r="AR72" i="79"/>
  <c r="X71" i="75"/>
  <c r="Z71" i="75" s="1"/>
  <c r="Y71" i="75"/>
  <c r="AJ46" i="28"/>
  <c r="AK46" i="28"/>
  <c r="AT46" i="28" s="1"/>
  <c r="AS13" i="80"/>
  <c r="AL13" i="80"/>
  <c r="AU13" i="80" s="1"/>
  <c r="AH71" i="34"/>
  <c r="AQ71" i="34" s="1"/>
  <c r="AH70" i="33"/>
  <c r="AQ70" i="33" s="1"/>
  <c r="AS19" i="80"/>
  <c r="AL19" i="80"/>
  <c r="AU19" i="80" s="1"/>
  <c r="AS55" i="80"/>
  <c r="AL55" i="80"/>
  <c r="AU55" i="80" s="1"/>
  <c r="AS36" i="80"/>
  <c r="AL36" i="80"/>
  <c r="AU36" i="80" s="1"/>
  <c r="AH72" i="39"/>
  <c r="AQ72" i="39" s="1"/>
  <c r="AN73" i="30"/>
  <c r="AI73" i="30"/>
  <c r="AR70" i="34"/>
  <c r="AJ67" i="28"/>
  <c r="AK67" i="28"/>
  <c r="AT67" i="28" s="1"/>
  <c r="AJ60" i="28"/>
  <c r="AK60" i="28"/>
  <c r="AT60" i="28" s="1"/>
  <c r="AJ54" i="28"/>
  <c r="AK54" i="28"/>
  <c r="AT54" i="28" s="1"/>
  <c r="AJ48" i="28"/>
  <c r="AK48" i="28"/>
  <c r="AT48" i="28" s="1"/>
  <c r="AJ42" i="28"/>
  <c r="AK42" i="28"/>
  <c r="AT42" i="28" s="1"/>
  <c r="AJ30" i="28"/>
  <c r="AK30" i="28"/>
  <c r="AT30" i="28" s="1"/>
  <c r="AJ24" i="28"/>
  <c r="AK24" i="28"/>
  <c r="AT24" i="28" s="1"/>
  <c r="AJ18" i="28"/>
  <c r="AK18" i="28"/>
  <c r="AT18" i="28" s="1"/>
  <c r="AJ12" i="28"/>
  <c r="AK12" i="28"/>
  <c r="AT12" i="28" s="1"/>
  <c r="AJ6" i="28"/>
  <c r="AK6" i="28"/>
  <c r="AT6" i="28" s="1"/>
  <c r="AR68" i="89"/>
  <c r="AH71" i="45"/>
  <c r="AQ71" i="45" s="1"/>
  <c r="AS42" i="80"/>
  <c r="AL42" i="80"/>
  <c r="AU42" i="80" s="1"/>
  <c r="Y74" i="46"/>
  <c r="X74" i="46"/>
  <c r="AE70" i="33"/>
  <c r="W71" i="33"/>
  <c r="AG70" i="33"/>
  <c r="AP70" i="33" s="1"/>
  <c r="AF70" i="33"/>
  <c r="AO70" i="33" s="1"/>
  <c r="AS43" i="80"/>
  <c r="AL43" i="80"/>
  <c r="AU43" i="80" s="1"/>
  <c r="AJ40" i="28"/>
  <c r="AK40" i="28"/>
  <c r="AT40" i="28" s="1"/>
  <c r="AH71" i="78"/>
  <c r="AQ71" i="78" s="1"/>
  <c r="X71" i="86"/>
  <c r="Y71" i="86"/>
  <c r="AS31" i="80"/>
  <c r="AL31" i="80"/>
  <c r="AU31" i="80" s="1"/>
  <c r="AS68" i="80"/>
  <c r="AL68" i="80"/>
  <c r="AU68" i="80" s="1"/>
  <c r="AS6" i="80"/>
  <c r="AL6" i="80"/>
  <c r="AU6" i="80" s="1"/>
  <c r="AR72" i="27"/>
  <c r="Z71" i="78"/>
  <c r="AS37" i="80"/>
  <c r="AL37" i="80"/>
  <c r="AU37" i="80" s="1"/>
  <c r="AN69" i="37"/>
  <c r="AI69" i="37"/>
  <c r="AL69" i="36"/>
  <c r="AU69" i="36" s="1"/>
  <c r="AR69" i="36"/>
  <c r="AR71" i="36" s="1"/>
  <c r="AH70" i="74"/>
  <c r="AQ70" i="74" s="1"/>
  <c r="AS8" i="36"/>
  <c r="AS71" i="36" s="1"/>
  <c r="AL8" i="36"/>
  <c r="AU8" i="36" s="1"/>
  <c r="Y72" i="47"/>
  <c r="X72" i="47"/>
  <c r="AS34" i="80"/>
  <c r="AL34" i="80"/>
  <c r="AU34" i="80" s="1"/>
  <c r="AS64" i="80"/>
  <c r="AL64" i="80"/>
  <c r="AU64" i="80" s="1"/>
  <c r="AR70" i="45"/>
  <c r="AT71" i="36"/>
  <c r="Z75" i="42"/>
  <c r="AS20" i="80"/>
  <c r="AL20" i="80"/>
  <c r="AU20" i="80" s="1"/>
  <c r="AS38" i="80"/>
  <c r="AL38" i="80"/>
  <c r="AU38" i="80" s="1"/>
  <c r="AS56" i="80"/>
  <c r="AL56" i="80"/>
  <c r="AU56" i="80" s="1"/>
  <c r="AS40" i="80"/>
  <c r="AL40" i="80"/>
  <c r="AU40" i="80" s="1"/>
  <c r="AS30" i="80"/>
  <c r="AL30" i="80"/>
  <c r="AU30" i="80" s="1"/>
  <c r="AI70" i="75"/>
  <c r="AN70" i="75"/>
  <c r="AI69" i="28"/>
  <c r="AN69" i="28"/>
  <c r="AN71" i="28" s="1"/>
  <c r="AI70" i="87"/>
  <c r="AN70" i="87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Y71" i="93"/>
  <c r="X71" i="93"/>
  <c r="AH73" i="27"/>
  <c r="AQ73" i="27" s="1"/>
  <c r="AJ66" i="28"/>
  <c r="AK66" i="28"/>
  <c r="AT66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J29" i="28"/>
  <c r="AK29" i="28"/>
  <c r="AT29" i="28" s="1"/>
  <c r="AJ23" i="28"/>
  <c r="AK23" i="28"/>
  <c r="AT23" i="28" s="1"/>
  <c r="AJ17" i="28"/>
  <c r="AK17" i="28"/>
  <c r="AT17" i="28" s="1"/>
  <c r="AJ11" i="28"/>
  <c r="AK11" i="28"/>
  <c r="AT11" i="28" s="1"/>
  <c r="AH71" i="91"/>
  <c r="AQ71" i="91" s="1"/>
  <c r="AS16" i="80"/>
  <c r="AL16" i="80"/>
  <c r="AU16" i="80" s="1"/>
  <c r="AS18" i="80"/>
  <c r="AL18" i="80"/>
  <c r="AU18" i="80" s="1"/>
  <c r="AR70" i="78"/>
  <c r="Z71" i="45"/>
  <c r="AH69" i="76"/>
  <c r="AQ69" i="76" s="1"/>
  <c r="AQ71" i="76" s="1"/>
  <c r="AZ3" i="76"/>
  <c r="AX6" i="76" s="1"/>
  <c r="S6" i="76" s="1"/>
  <c r="AC6" i="76" s="1"/>
  <c r="AB7" i="76" s="1"/>
  <c r="AS11" i="80"/>
  <c r="AL11" i="80"/>
  <c r="AU11" i="80" s="1"/>
  <c r="AS29" i="80"/>
  <c r="AL29" i="80"/>
  <c r="AU29" i="80" s="1"/>
  <c r="AS47" i="80"/>
  <c r="AL47" i="80"/>
  <c r="AU47" i="80" s="1"/>
  <c r="AI74" i="38"/>
  <c r="AN74" i="38"/>
  <c r="AN73" i="46"/>
  <c r="AI73" i="46"/>
  <c r="AJ14" i="28" l="1"/>
  <c r="AJ28" i="28"/>
  <c r="AJ64" i="28"/>
  <c r="AL7" i="80"/>
  <c r="AU7" i="80" s="1"/>
  <c r="AJ16" i="28"/>
  <c r="W73" i="94"/>
  <c r="AX46" i="76"/>
  <c r="S46" i="76" s="1"/>
  <c r="AC46" i="76" s="1"/>
  <c r="AB47" i="76" s="1"/>
  <c r="AX20" i="76"/>
  <c r="S20" i="76" s="1"/>
  <c r="AC20" i="76" s="1"/>
  <c r="AB21" i="76" s="1"/>
  <c r="AX65" i="76"/>
  <c r="S65" i="76" s="1"/>
  <c r="AC65" i="76" s="1"/>
  <c r="AB66" i="76" s="1"/>
  <c r="AX59" i="76"/>
  <c r="S59" i="76" s="1"/>
  <c r="AC59" i="76" s="1"/>
  <c r="AB60" i="76" s="1"/>
  <c r="AX53" i="76"/>
  <c r="S53" i="76" s="1"/>
  <c r="AC53" i="76" s="1"/>
  <c r="AB54" i="76" s="1"/>
  <c r="AX47" i="76"/>
  <c r="S47" i="76" s="1"/>
  <c r="AC47" i="76" s="1"/>
  <c r="AB48" i="76" s="1"/>
  <c r="AX41" i="76"/>
  <c r="S41" i="76" s="1"/>
  <c r="AC41" i="76" s="1"/>
  <c r="AB42" i="76" s="1"/>
  <c r="AX35" i="76"/>
  <c r="S35" i="76" s="1"/>
  <c r="AC35" i="76" s="1"/>
  <c r="AB36" i="76" s="1"/>
  <c r="AX29" i="76"/>
  <c r="S29" i="76" s="1"/>
  <c r="AC29" i="76" s="1"/>
  <c r="AB30" i="76" s="1"/>
  <c r="AX21" i="76"/>
  <c r="S21" i="76" s="1"/>
  <c r="AC21" i="76" s="1"/>
  <c r="AB22" i="76" s="1"/>
  <c r="AX7" i="76"/>
  <c r="S7" i="76" s="1"/>
  <c r="AC7" i="76" s="1"/>
  <c r="AB8" i="76" s="1"/>
  <c r="AK8" i="76" s="1"/>
  <c r="AT8" i="76" s="1"/>
  <c r="AL57" i="80"/>
  <c r="AU57" i="80" s="1"/>
  <c r="AS52" i="80"/>
  <c r="AJ38" i="28"/>
  <c r="AF71" i="34"/>
  <c r="AO71" i="34" s="1"/>
  <c r="AF73" i="79"/>
  <c r="AO73" i="79" s="1"/>
  <c r="AG71" i="43"/>
  <c r="AP71" i="43" s="1"/>
  <c r="AX66" i="76"/>
  <c r="S66" i="76" s="1"/>
  <c r="AC66" i="76" s="1"/>
  <c r="AB67" i="76" s="1"/>
  <c r="AX28" i="76"/>
  <c r="S28" i="76" s="1"/>
  <c r="AC28" i="76" s="1"/>
  <c r="AB29" i="76" s="1"/>
  <c r="AX63" i="76"/>
  <c r="S63" i="76" s="1"/>
  <c r="AC63" i="76" s="1"/>
  <c r="AB64" i="76" s="1"/>
  <c r="AX57" i="76"/>
  <c r="S57" i="76" s="1"/>
  <c r="AC57" i="76" s="1"/>
  <c r="AB58" i="76" s="1"/>
  <c r="AX51" i="76"/>
  <c r="S51" i="76" s="1"/>
  <c r="AC51" i="76" s="1"/>
  <c r="AB52" i="76" s="1"/>
  <c r="AX45" i="76"/>
  <c r="S45" i="76" s="1"/>
  <c r="AC45" i="76" s="1"/>
  <c r="AB46" i="76" s="1"/>
  <c r="AJ46" i="76" s="1"/>
  <c r="AX39" i="76"/>
  <c r="S39" i="76" s="1"/>
  <c r="AC39" i="76" s="1"/>
  <c r="AB40" i="76" s="1"/>
  <c r="AX33" i="76"/>
  <c r="S33" i="76" s="1"/>
  <c r="AC33" i="76" s="1"/>
  <c r="AB34" i="76" s="1"/>
  <c r="AX27" i="76"/>
  <c r="S27" i="76" s="1"/>
  <c r="AC27" i="76" s="1"/>
  <c r="AB28" i="76" s="1"/>
  <c r="AX19" i="76"/>
  <c r="S19" i="76" s="1"/>
  <c r="AC19" i="76" s="1"/>
  <c r="AB20" i="76" s="1"/>
  <c r="AK36" i="28"/>
  <c r="AT36" i="28" s="1"/>
  <c r="AJ34" i="28"/>
  <c r="AL34" i="28" s="1"/>
  <c r="AU34" i="28" s="1"/>
  <c r="AL24" i="80"/>
  <c r="AU24" i="80" s="1"/>
  <c r="Z74" i="30"/>
  <c r="AG69" i="76"/>
  <c r="AP69" i="76" s="1"/>
  <c r="AP71" i="76" s="1"/>
  <c r="AK64" i="28"/>
  <c r="AT64" i="28" s="1"/>
  <c r="W72" i="34"/>
  <c r="AJ5" i="28"/>
  <c r="AS5" i="28" s="1"/>
  <c r="AX58" i="76"/>
  <c r="S58" i="76" s="1"/>
  <c r="AC58" i="76" s="1"/>
  <c r="AB59" i="76" s="1"/>
  <c r="AX40" i="76"/>
  <c r="S40" i="76" s="1"/>
  <c r="AC40" i="76" s="1"/>
  <c r="AB41" i="76" s="1"/>
  <c r="AX68" i="76"/>
  <c r="S68" i="76" s="1"/>
  <c r="AC68" i="76" s="1"/>
  <c r="AB69" i="76" s="1"/>
  <c r="AX62" i="76"/>
  <c r="S62" i="76" s="1"/>
  <c r="AC62" i="76" s="1"/>
  <c r="AB63" i="76" s="1"/>
  <c r="AX56" i="76"/>
  <c r="S56" i="76" s="1"/>
  <c r="AC56" i="76" s="1"/>
  <c r="AB57" i="76" s="1"/>
  <c r="AX50" i="76"/>
  <c r="S50" i="76" s="1"/>
  <c r="AC50" i="76" s="1"/>
  <c r="AB51" i="76" s="1"/>
  <c r="AJ51" i="76" s="1"/>
  <c r="AX44" i="76"/>
  <c r="S44" i="76" s="1"/>
  <c r="AC44" i="76" s="1"/>
  <c r="AB45" i="76" s="1"/>
  <c r="AX38" i="76"/>
  <c r="S38" i="76" s="1"/>
  <c r="AC38" i="76" s="1"/>
  <c r="AB39" i="76" s="1"/>
  <c r="AX32" i="76"/>
  <c r="S32" i="76" s="1"/>
  <c r="AC32" i="76" s="1"/>
  <c r="AB33" i="76" s="1"/>
  <c r="AX26" i="76"/>
  <c r="S26" i="76" s="1"/>
  <c r="AC26" i="76" s="1"/>
  <c r="AB27" i="76" s="1"/>
  <c r="AX17" i="76"/>
  <c r="S17" i="76" s="1"/>
  <c r="AC17" i="76" s="1"/>
  <c r="AB18" i="76" s="1"/>
  <c r="AJ13" i="28"/>
  <c r="AS13" i="28" s="1"/>
  <c r="AK14" i="28"/>
  <c r="AT14" i="28" s="1"/>
  <c r="AX69" i="76"/>
  <c r="S69" i="76" s="1"/>
  <c r="AC69" i="76" s="1"/>
  <c r="AG73" i="79"/>
  <c r="AP73" i="79" s="1"/>
  <c r="AX52" i="76"/>
  <c r="S52" i="76" s="1"/>
  <c r="AC52" i="76" s="1"/>
  <c r="AB53" i="76" s="1"/>
  <c r="AX34" i="76"/>
  <c r="S34" i="76" s="1"/>
  <c r="AC34" i="76" s="1"/>
  <c r="AB35" i="76" s="1"/>
  <c r="AX67" i="76"/>
  <c r="S67" i="76" s="1"/>
  <c r="AC67" i="76" s="1"/>
  <c r="AB68" i="76" s="1"/>
  <c r="AJ68" i="76" s="1"/>
  <c r="AX61" i="76"/>
  <c r="S61" i="76" s="1"/>
  <c r="AC61" i="76" s="1"/>
  <c r="AB62" i="76" s="1"/>
  <c r="AX55" i="76"/>
  <c r="S55" i="76" s="1"/>
  <c r="AC55" i="76" s="1"/>
  <c r="AB56" i="76" s="1"/>
  <c r="AX49" i="76"/>
  <c r="S49" i="76" s="1"/>
  <c r="AC49" i="76" s="1"/>
  <c r="AB50" i="76" s="1"/>
  <c r="AX43" i="76"/>
  <c r="S43" i="76" s="1"/>
  <c r="AC43" i="76" s="1"/>
  <c r="AB44" i="76" s="1"/>
  <c r="AX37" i="76"/>
  <c r="S37" i="76" s="1"/>
  <c r="AC37" i="76" s="1"/>
  <c r="AB38" i="76" s="1"/>
  <c r="AX31" i="76"/>
  <c r="S31" i="76" s="1"/>
  <c r="AC31" i="76" s="1"/>
  <c r="AB32" i="76" s="1"/>
  <c r="AJ32" i="76" s="1"/>
  <c r="AX25" i="76"/>
  <c r="S25" i="76" s="1"/>
  <c r="AC25" i="76" s="1"/>
  <c r="AB26" i="76" s="1"/>
  <c r="AX15" i="76"/>
  <c r="S15" i="76" s="1"/>
  <c r="AC15" i="76" s="1"/>
  <c r="AB16" i="76" s="1"/>
  <c r="AK37" i="28"/>
  <c r="AT37" i="28" s="1"/>
  <c r="AK10" i="28"/>
  <c r="AT10" i="28" s="1"/>
  <c r="AK28" i="28"/>
  <c r="AT28" i="28" s="1"/>
  <c r="W74" i="79"/>
  <c r="Y74" i="79" s="1"/>
  <c r="AE71" i="43"/>
  <c r="AX64" i="76"/>
  <c r="S64" i="76" s="1"/>
  <c r="AC64" i="76" s="1"/>
  <c r="AB65" i="76" s="1"/>
  <c r="AX60" i="76"/>
  <c r="S60" i="76" s="1"/>
  <c r="AC60" i="76" s="1"/>
  <c r="AB61" i="76" s="1"/>
  <c r="AX54" i="76"/>
  <c r="S54" i="76" s="1"/>
  <c r="AC54" i="76" s="1"/>
  <c r="AB55" i="76" s="1"/>
  <c r="AX48" i="76"/>
  <c r="S48" i="76" s="1"/>
  <c r="AC48" i="76" s="1"/>
  <c r="AB49" i="76" s="1"/>
  <c r="AX42" i="76"/>
  <c r="S42" i="76" s="1"/>
  <c r="AC42" i="76" s="1"/>
  <c r="AB43" i="76" s="1"/>
  <c r="AJ43" i="76" s="1"/>
  <c r="AX36" i="76"/>
  <c r="S36" i="76" s="1"/>
  <c r="AC36" i="76" s="1"/>
  <c r="AB37" i="76" s="1"/>
  <c r="AX30" i="76"/>
  <c r="S30" i="76" s="1"/>
  <c r="AC30" i="76" s="1"/>
  <c r="AB31" i="76" s="1"/>
  <c r="AX23" i="76"/>
  <c r="S23" i="76" s="1"/>
  <c r="AC23" i="76" s="1"/>
  <c r="AB24" i="76" s="1"/>
  <c r="AX13" i="76"/>
  <c r="S13" i="76" s="1"/>
  <c r="AC13" i="76" s="1"/>
  <c r="AB14" i="76" s="1"/>
  <c r="AT71" i="80"/>
  <c r="AJ9" i="28"/>
  <c r="AS9" i="28" s="1"/>
  <c r="AJ27" i="28"/>
  <c r="AJ63" i="28"/>
  <c r="AX5" i="76"/>
  <c r="S5" i="76" s="1"/>
  <c r="AC5" i="76" s="1"/>
  <c r="AB6" i="76" s="1"/>
  <c r="AX11" i="76"/>
  <c r="S11" i="76" s="1"/>
  <c r="AC11" i="76" s="1"/>
  <c r="AB12" i="76" s="1"/>
  <c r="AX9" i="76"/>
  <c r="S9" i="76" s="1"/>
  <c r="AC9" i="76" s="1"/>
  <c r="AB10" i="76" s="1"/>
  <c r="Z72" i="47"/>
  <c r="W73" i="47" s="1"/>
  <c r="AU71" i="36"/>
  <c r="C11" i="36" s="1"/>
  <c r="Z74" i="46"/>
  <c r="AX14" i="76"/>
  <c r="S14" i="76" s="1"/>
  <c r="AC14" i="76" s="1"/>
  <c r="AB15" i="76" s="1"/>
  <c r="AX3" i="76"/>
  <c r="S3" i="76" s="1"/>
  <c r="AC3" i="76" s="1"/>
  <c r="Z75" i="38"/>
  <c r="W76" i="38" s="1"/>
  <c r="AX8" i="76"/>
  <c r="S8" i="76" s="1"/>
  <c r="AC8" i="76" s="1"/>
  <c r="AB9" i="76" s="1"/>
  <c r="AK9" i="76" s="1"/>
  <c r="AT9" i="76" s="1"/>
  <c r="Z70" i="37"/>
  <c r="AG70" i="37" s="1"/>
  <c r="AP70" i="37" s="1"/>
  <c r="Z71" i="87"/>
  <c r="AF71" i="87" s="1"/>
  <c r="AO71" i="87" s="1"/>
  <c r="AG75" i="38"/>
  <c r="AP75" i="38" s="1"/>
  <c r="AF75" i="38"/>
  <c r="AO75" i="38" s="1"/>
  <c r="AE75" i="38"/>
  <c r="AK7" i="76"/>
  <c r="AT7" i="76" s="1"/>
  <c r="AE72" i="47"/>
  <c r="AF74" i="46"/>
  <c r="AO74" i="46" s="1"/>
  <c r="AG74" i="46"/>
  <c r="AP74" i="46" s="1"/>
  <c r="W75" i="46"/>
  <c r="AE74" i="46"/>
  <c r="AF70" i="37"/>
  <c r="AO70" i="37" s="1"/>
  <c r="W71" i="37"/>
  <c r="W72" i="87"/>
  <c r="AG71" i="87"/>
  <c r="AP71" i="87" s="1"/>
  <c r="AE71" i="87"/>
  <c r="AJ48" i="76"/>
  <c r="AK48" i="76"/>
  <c r="AT48" i="76" s="1"/>
  <c r="AK24" i="76"/>
  <c r="AT24" i="76" s="1"/>
  <c r="AH71" i="93"/>
  <c r="AQ71" i="93" s="1"/>
  <c r="X72" i="77"/>
  <c r="Y72" i="77"/>
  <c r="Y73" i="39"/>
  <c r="X73" i="39"/>
  <c r="AS20" i="28"/>
  <c r="AL20" i="28"/>
  <c r="AU20" i="28" s="1"/>
  <c r="AS38" i="28"/>
  <c r="AL38" i="28"/>
  <c r="AU38" i="28" s="1"/>
  <c r="AH72" i="25"/>
  <c r="AQ72" i="25" s="1"/>
  <c r="AJ67" i="76"/>
  <c r="AK67" i="76"/>
  <c r="AT67" i="76" s="1"/>
  <c r="AJ59" i="76"/>
  <c r="AK59" i="76"/>
  <c r="AT59" i="76" s="1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X22" i="76"/>
  <c r="S22" i="76" s="1"/>
  <c r="AC22" i="76" s="1"/>
  <c r="AB23" i="76" s="1"/>
  <c r="AX16" i="76"/>
  <c r="S16" i="76" s="1"/>
  <c r="AC16" i="76" s="1"/>
  <c r="AB17" i="76" s="1"/>
  <c r="AX10" i="76"/>
  <c r="S10" i="76" s="1"/>
  <c r="AC10" i="76" s="1"/>
  <c r="AB11" i="76" s="1"/>
  <c r="AX4" i="76"/>
  <c r="S4" i="76" s="1"/>
  <c r="AC4" i="76" s="1"/>
  <c r="AB5" i="76" s="1"/>
  <c r="AS6" i="28"/>
  <c r="AL6" i="28"/>
  <c r="AU6" i="28" s="1"/>
  <c r="AS24" i="28"/>
  <c r="AL24" i="28"/>
  <c r="AU24" i="28" s="1"/>
  <c r="AS42" i="28"/>
  <c r="AL42" i="28"/>
  <c r="AU42" i="28" s="1"/>
  <c r="AS60" i="28"/>
  <c r="AL60" i="28"/>
  <c r="AU60" i="28" s="1"/>
  <c r="AI72" i="82"/>
  <c r="AN72" i="82"/>
  <c r="AS19" i="28"/>
  <c r="AL19" i="28"/>
  <c r="AU19" i="28" s="1"/>
  <c r="AS37" i="28"/>
  <c r="AL37" i="28"/>
  <c r="AU37" i="28" s="1"/>
  <c r="AS55" i="28"/>
  <c r="AL55" i="28"/>
  <c r="AU55" i="28" s="1"/>
  <c r="AH71" i="87"/>
  <c r="AQ71" i="87" s="1"/>
  <c r="W73" i="81"/>
  <c r="AG72" i="81"/>
  <c r="AP72" i="81" s="1"/>
  <c r="AF72" i="81"/>
  <c r="AO72" i="81" s="1"/>
  <c r="AE72" i="81"/>
  <c r="AN68" i="85"/>
  <c r="AI68" i="85"/>
  <c r="Y70" i="83"/>
  <c r="X70" i="83"/>
  <c r="AS15" i="28"/>
  <c r="AL15" i="28"/>
  <c r="AU15" i="28" s="1"/>
  <c r="AS33" i="28"/>
  <c r="AL33" i="28"/>
  <c r="AU33" i="28" s="1"/>
  <c r="AS51" i="28"/>
  <c r="AL51" i="28"/>
  <c r="AU51" i="28" s="1"/>
  <c r="AR73" i="29"/>
  <c r="AI69" i="76"/>
  <c r="AN69" i="76"/>
  <c r="AN71" i="76" s="1"/>
  <c r="AH73" i="26"/>
  <c r="AQ73" i="26" s="1"/>
  <c r="X74" i="79"/>
  <c r="X72" i="43"/>
  <c r="Y72" i="43"/>
  <c r="X71" i="90"/>
  <c r="Y71" i="90"/>
  <c r="AK54" i="76"/>
  <c r="AT54" i="76" s="1"/>
  <c r="AJ30" i="76"/>
  <c r="AK30" i="76"/>
  <c r="AT30" i="76" s="1"/>
  <c r="AS11" i="28"/>
  <c r="AL11" i="28"/>
  <c r="AU11" i="28" s="1"/>
  <c r="AS56" i="28"/>
  <c r="AL56" i="28"/>
  <c r="AU56" i="28" s="1"/>
  <c r="AR74" i="38"/>
  <c r="AJ64" i="76"/>
  <c r="AK64" i="76"/>
  <c r="AT64" i="76" s="1"/>
  <c r="AJ58" i="76"/>
  <c r="AK58" i="76"/>
  <c r="AT58" i="76" s="1"/>
  <c r="AJ52" i="76"/>
  <c r="AK52" i="76"/>
  <c r="AT52" i="76" s="1"/>
  <c r="AJ40" i="76"/>
  <c r="AK40" i="76"/>
  <c r="AT40" i="76" s="1"/>
  <c r="AJ34" i="76"/>
  <c r="AK34" i="76"/>
  <c r="AT34" i="76" s="1"/>
  <c r="AJ28" i="76"/>
  <c r="AK28" i="76"/>
  <c r="AT28" i="76" s="1"/>
  <c r="AK22" i="76"/>
  <c r="AT22" i="76" s="1"/>
  <c r="AK16" i="76"/>
  <c r="AT16" i="76" s="1"/>
  <c r="AK10" i="76"/>
  <c r="AT10" i="76" s="1"/>
  <c r="AJ3" i="76"/>
  <c r="AB4" i="76"/>
  <c r="AS17" i="28"/>
  <c r="AL17" i="28"/>
  <c r="AU17" i="28" s="1"/>
  <c r="AS35" i="28"/>
  <c r="AL35" i="28"/>
  <c r="AU35" i="28" s="1"/>
  <c r="AS53" i="28"/>
  <c r="AL53" i="28"/>
  <c r="AU53" i="28" s="1"/>
  <c r="Z71" i="93"/>
  <c r="AL69" i="28"/>
  <c r="AU69" i="28" s="1"/>
  <c r="AR69" i="28"/>
  <c r="AR71" i="28" s="1"/>
  <c r="AH71" i="86"/>
  <c r="AQ71" i="86" s="1"/>
  <c r="W70" i="89"/>
  <c r="AG69" i="89"/>
  <c r="AP69" i="89" s="1"/>
  <c r="AF69" i="89"/>
  <c r="AO69" i="89" s="1"/>
  <c r="AE69" i="89"/>
  <c r="AI72" i="39"/>
  <c r="AN72" i="39"/>
  <c r="AS8" i="28"/>
  <c r="AL8" i="28"/>
  <c r="AU8" i="28" s="1"/>
  <c r="AS26" i="28"/>
  <c r="AL26" i="28"/>
  <c r="AU26" i="28" s="1"/>
  <c r="AS44" i="28"/>
  <c r="AL44" i="28"/>
  <c r="AU44" i="28" s="1"/>
  <c r="AS62" i="28"/>
  <c r="AL62" i="28"/>
  <c r="AU62" i="28" s="1"/>
  <c r="AN69" i="73"/>
  <c r="AI69" i="73"/>
  <c r="X72" i="41"/>
  <c r="Y72" i="41"/>
  <c r="AR70" i="86"/>
  <c r="AS3" i="28"/>
  <c r="AL3" i="28"/>
  <c r="AU3" i="28" s="1"/>
  <c r="Z72" i="25"/>
  <c r="AH73" i="95"/>
  <c r="AQ73" i="95" s="1"/>
  <c r="AR71" i="47"/>
  <c r="AS22" i="28"/>
  <c r="AL22" i="28"/>
  <c r="AU22" i="28" s="1"/>
  <c r="AS64" i="28"/>
  <c r="AL64" i="28"/>
  <c r="AU64" i="28" s="1"/>
  <c r="Z73" i="26"/>
  <c r="AN71" i="34"/>
  <c r="AI71" i="34"/>
  <c r="AI72" i="94"/>
  <c r="AN72" i="94"/>
  <c r="AI70" i="74"/>
  <c r="AN70" i="74"/>
  <c r="Y71" i="35"/>
  <c r="X71" i="35"/>
  <c r="AJ60" i="76"/>
  <c r="AK60" i="76"/>
  <c r="AT60" i="76" s="1"/>
  <c r="AK18" i="76"/>
  <c r="AT18" i="76" s="1"/>
  <c r="AS47" i="28"/>
  <c r="AL47" i="28"/>
  <c r="AU47" i="28" s="1"/>
  <c r="W72" i="75"/>
  <c r="AG71" i="75"/>
  <c r="AP71" i="75" s="1"/>
  <c r="AF71" i="75"/>
  <c r="AO71" i="75" s="1"/>
  <c r="AE71" i="75"/>
  <c r="AS4" i="80"/>
  <c r="AL4" i="80"/>
  <c r="AU4" i="80" s="1"/>
  <c r="AJ69" i="76"/>
  <c r="AS69" i="76" s="1"/>
  <c r="AK69" i="76"/>
  <c r="AT69" i="76" s="1"/>
  <c r="AJ63" i="76"/>
  <c r="AK63" i="76"/>
  <c r="AT63" i="76" s="1"/>
  <c r="AJ57" i="76"/>
  <c r="AK57" i="76"/>
  <c r="AT57" i="76" s="1"/>
  <c r="AK51" i="76"/>
  <c r="AT51" i="76" s="1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F75" i="42"/>
  <c r="AO75" i="42" s="1"/>
  <c r="W76" i="42"/>
  <c r="AG75" i="42"/>
  <c r="AP75" i="42" s="1"/>
  <c r="AE75" i="42"/>
  <c r="W72" i="78"/>
  <c r="AG71" i="78"/>
  <c r="AP71" i="78" s="1"/>
  <c r="AF71" i="78"/>
  <c r="AO71" i="78" s="1"/>
  <c r="AE71" i="78"/>
  <c r="Z71" i="86"/>
  <c r="X71" i="33"/>
  <c r="Y71" i="33"/>
  <c r="AS12" i="28"/>
  <c r="AL12" i="28"/>
  <c r="AU12" i="28" s="1"/>
  <c r="AS30" i="28"/>
  <c r="AL30" i="28"/>
  <c r="AU30" i="28" s="1"/>
  <c r="AS48" i="28"/>
  <c r="AL48" i="28"/>
  <c r="AU48" i="28" s="1"/>
  <c r="AS67" i="28"/>
  <c r="AL67" i="28"/>
  <c r="AU67" i="28" s="1"/>
  <c r="AS46" i="28"/>
  <c r="AL46" i="28"/>
  <c r="AU46" i="28" s="1"/>
  <c r="AH74" i="29"/>
  <c r="AQ74" i="29" s="1"/>
  <c r="AS7" i="28"/>
  <c r="AL7" i="28"/>
  <c r="AU7" i="28" s="1"/>
  <c r="AS25" i="28"/>
  <c r="AL25" i="28"/>
  <c r="AU25" i="28" s="1"/>
  <c r="AS43" i="28"/>
  <c r="AL43" i="28"/>
  <c r="AU43" i="28" s="1"/>
  <c r="AS61" i="28"/>
  <c r="AL61" i="28"/>
  <c r="AU61" i="28" s="1"/>
  <c r="AR72" i="95"/>
  <c r="AN71" i="77"/>
  <c r="AI71" i="77"/>
  <c r="AS34" i="28"/>
  <c r="AI69" i="83"/>
  <c r="AN69" i="83"/>
  <c r="AJ4" i="28"/>
  <c r="AK4" i="28"/>
  <c r="AT4" i="28" s="1"/>
  <c r="AT71" i="28" s="1"/>
  <c r="AS21" i="28"/>
  <c r="AL21" i="28"/>
  <c r="AU21" i="28" s="1"/>
  <c r="AS39" i="28"/>
  <c r="AL39" i="28"/>
  <c r="AU39" i="28" s="1"/>
  <c r="AS57" i="28"/>
  <c r="AL57" i="28"/>
  <c r="AU57" i="28" s="1"/>
  <c r="Z73" i="95"/>
  <c r="AS8" i="80"/>
  <c r="AL8" i="80"/>
  <c r="AU8" i="80" s="1"/>
  <c r="AH71" i="31"/>
  <c r="AQ71" i="31" s="1"/>
  <c r="AN71" i="91"/>
  <c r="AI71" i="91"/>
  <c r="X74" i="27"/>
  <c r="Y74" i="27"/>
  <c r="AI73" i="79"/>
  <c r="AN73" i="79"/>
  <c r="AN70" i="90"/>
  <c r="AI70" i="90"/>
  <c r="AJ42" i="76"/>
  <c r="AK42" i="76"/>
  <c r="AT42" i="76" s="1"/>
  <c r="AJ6" i="76"/>
  <c r="AK6" i="76"/>
  <c r="AT6" i="76" s="1"/>
  <c r="AS29" i="28"/>
  <c r="AL29" i="28"/>
  <c r="AU29" i="28" s="1"/>
  <c r="AS16" i="28"/>
  <c r="AL16" i="28"/>
  <c r="AU16" i="28" s="1"/>
  <c r="AN73" i="27"/>
  <c r="AI73" i="27"/>
  <c r="AK68" i="76"/>
  <c r="AT68" i="76" s="1"/>
  <c r="AJ56" i="76"/>
  <c r="AK56" i="76"/>
  <c r="AT56" i="76" s="1"/>
  <c r="AJ44" i="76"/>
  <c r="AK44" i="76"/>
  <c r="AT44" i="76" s="1"/>
  <c r="AJ26" i="76"/>
  <c r="AK26" i="76"/>
  <c r="AT26" i="76" s="1"/>
  <c r="AJ20" i="76"/>
  <c r="AK20" i="76"/>
  <c r="AT20" i="76" s="1"/>
  <c r="AJ14" i="76"/>
  <c r="AK14" i="76"/>
  <c r="AT14" i="76" s="1"/>
  <c r="AS23" i="28"/>
  <c r="AL23" i="28"/>
  <c r="AU23" i="28" s="1"/>
  <c r="AS41" i="28"/>
  <c r="AL41" i="28"/>
  <c r="AU41" i="28" s="1"/>
  <c r="AS59" i="28"/>
  <c r="AL59" i="28"/>
  <c r="AU59" i="28" s="1"/>
  <c r="AR70" i="75"/>
  <c r="AS40" i="28"/>
  <c r="AL40" i="28"/>
  <c r="AU40" i="28" s="1"/>
  <c r="X73" i="82"/>
  <c r="Y73" i="82"/>
  <c r="AR71" i="25"/>
  <c r="AR72" i="26"/>
  <c r="AS14" i="28"/>
  <c r="AL14" i="28"/>
  <c r="AU14" i="28" s="1"/>
  <c r="AS32" i="28"/>
  <c r="AL32" i="28"/>
  <c r="AU32" i="28" s="1"/>
  <c r="AS50" i="28"/>
  <c r="AL50" i="28"/>
  <c r="AU50" i="28" s="1"/>
  <c r="AS65" i="28"/>
  <c r="AL65" i="28"/>
  <c r="AU65" i="28" s="1"/>
  <c r="X69" i="85"/>
  <c r="Y69" i="85"/>
  <c r="Z71" i="31"/>
  <c r="AS10" i="28"/>
  <c r="AL10" i="28"/>
  <c r="AU10" i="28" s="1"/>
  <c r="AS28" i="28"/>
  <c r="AL28" i="28"/>
  <c r="AU28" i="28" s="1"/>
  <c r="AI71" i="43"/>
  <c r="AN71" i="43"/>
  <c r="AI70" i="35"/>
  <c r="AN70" i="35"/>
  <c r="AJ66" i="76"/>
  <c r="AK66" i="76"/>
  <c r="AT66" i="76" s="1"/>
  <c r="AJ36" i="76"/>
  <c r="AK36" i="76"/>
  <c r="AT36" i="76" s="1"/>
  <c r="AK12" i="76"/>
  <c r="AT12" i="76" s="1"/>
  <c r="AS66" i="28"/>
  <c r="AL66" i="28"/>
  <c r="AU66" i="28" s="1"/>
  <c r="AR70" i="87"/>
  <c r="AH74" i="46"/>
  <c r="AQ74" i="46" s="1"/>
  <c r="AR73" i="30"/>
  <c r="AH75" i="38"/>
  <c r="AQ75" i="38" s="1"/>
  <c r="AF74" i="30"/>
  <c r="AO74" i="30" s="1"/>
  <c r="AE74" i="30"/>
  <c r="W75" i="30"/>
  <c r="AG74" i="30"/>
  <c r="AP74" i="30" s="1"/>
  <c r="X72" i="91"/>
  <c r="Y72" i="91"/>
  <c r="AS52" i="28"/>
  <c r="AL52" i="28"/>
  <c r="AU52" i="28" s="1"/>
  <c r="AJ62" i="76"/>
  <c r="AK62" i="76"/>
  <c r="AT62" i="76" s="1"/>
  <c r="AK50" i="76"/>
  <c r="AT50" i="76" s="1"/>
  <c r="AJ38" i="76"/>
  <c r="AK38" i="76"/>
  <c r="AT38" i="76" s="1"/>
  <c r="AR73" i="46"/>
  <c r="AJ65" i="76"/>
  <c r="AK65" i="76"/>
  <c r="AT65" i="76" s="1"/>
  <c r="AJ61" i="76"/>
  <c r="AK61" i="76"/>
  <c r="AT61" i="76" s="1"/>
  <c r="AJ55" i="76"/>
  <c r="AK55" i="76"/>
  <c r="AT55" i="76" s="1"/>
  <c r="AJ49" i="76"/>
  <c r="AK49" i="76"/>
  <c r="AT49" i="76" s="1"/>
  <c r="AJ37" i="76"/>
  <c r="AK37" i="76"/>
  <c r="AT37" i="76" s="1"/>
  <c r="AJ31" i="76"/>
  <c r="AK31" i="76"/>
  <c r="AT31" i="76" s="1"/>
  <c r="AX24" i="76"/>
  <c r="S24" i="76" s="1"/>
  <c r="AC24" i="76" s="1"/>
  <c r="AB25" i="76" s="1"/>
  <c r="AX18" i="76"/>
  <c r="S18" i="76" s="1"/>
  <c r="AC18" i="76" s="1"/>
  <c r="AB19" i="76" s="1"/>
  <c r="AX12" i="76"/>
  <c r="S12" i="76" s="1"/>
  <c r="AC12" i="76" s="1"/>
  <c r="AB13" i="76" s="1"/>
  <c r="W72" i="45"/>
  <c r="AG71" i="45"/>
  <c r="AP71" i="45" s="1"/>
  <c r="AE71" i="45"/>
  <c r="AF71" i="45"/>
  <c r="AO71" i="45" s="1"/>
  <c r="AH72" i="47"/>
  <c r="AQ72" i="47" s="1"/>
  <c r="AR69" i="37"/>
  <c r="AI70" i="33"/>
  <c r="AN70" i="33"/>
  <c r="AS18" i="28"/>
  <c r="AL18" i="28"/>
  <c r="AU18" i="28" s="1"/>
  <c r="AS36" i="28"/>
  <c r="AL36" i="28"/>
  <c r="AU36" i="28" s="1"/>
  <c r="AS54" i="28"/>
  <c r="AL54" i="28"/>
  <c r="AU54" i="28" s="1"/>
  <c r="AH71" i="75"/>
  <c r="AQ71" i="75" s="1"/>
  <c r="Z74" i="29"/>
  <c r="AL13" i="28"/>
  <c r="AU13" i="28" s="1"/>
  <c r="AS31" i="28"/>
  <c r="AL31" i="28"/>
  <c r="AU31" i="28" s="1"/>
  <c r="AS49" i="28"/>
  <c r="AL49" i="28"/>
  <c r="AU49" i="28" s="1"/>
  <c r="AS68" i="28"/>
  <c r="AL68" i="28"/>
  <c r="AU68" i="28" s="1"/>
  <c r="AH70" i="37"/>
  <c r="AQ70" i="37" s="1"/>
  <c r="AR70" i="31"/>
  <c r="Y70" i="73"/>
  <c r="X70" i="73"/>
  <c r="AN71" i="41"/>
  <c r="AI71" i="41"/>
  <c r="AS58" i="28"/>
  <c r="AL58" i="28"/>
  <c r="AU58" i="28" s="1"/>
  <c r="AS27" i="28"/>
  <c r="AL27" i="28"/>
  <c r="AU27" i="28" s="1"/>
  <c r="AS45" i="28"/>
  <c r="AL45" i="28"/>
  <c r="AU45" i="28" s="1"/>
  <c r="AS63" i="28"/>
  <c r="AL63" i="28"/>
  <c r="AU63" i="28" s="1"/>
  <c r="AH74" i="30"/>
  <c r="AQ74" i="30" s="1"/>
  <c r="AR70" i="93"/>
  <c r="X72" i="34"/>
  <c r="Y72" i="34"/>
  <c r="X73" i="94"/>
  <c r="Y73" i="94"/>
  <c r="X71" i="74"/>
  <c r="Y71" i="74"/>
  <c r="AJ16" i="76" l="1"/>
  <c r="AJ54" i="76"/>
  <c r="AE70" i="37"/>
  <c r="AK43" i="76"/>
  <c r="AT43" i="76" s="1"/>
  <c r="AL9" i="28"/>
  <c r="AU9" i="28" s="1"/>
  <c r="AJ50" i="76"/>
  <c r="AJ9" i="76"/>
  <c r="AJ45" i="76"/>
  <c r="AJ10" i="76"/>
  <c r="AJ7" i="76"/>
  <c r="AJ8" i="76"/>
  <c r="Z69" i="85"/>
  <c r="AF69" i="85" s="1"/>
  <c r="AO69" i="85" s="1"/>
  <c r="AK32" i="76"/>
  <c r="AT32" i="76" s="1"/>
  <c r="AF72" i="47"/>
  <c r="AO72" i="47" s="1"/>
  <c r="AL5" i="28"/>
  <c r="AU5" i="28" s="1"/>
  <c r="AJ53" i="76"/>
  <c r="AG72" i="47"/>
  <c r="AP72" i="47" s="1"/>
  <c r="AK46" i="76"/>
  <c r="AT46" i="76" s="1"/>
  <c r="AS71" i="80"/>
  <c r="Z73" i="39"/>
  <c r="AU71" i="80"/>
  <c r="C11" i="80" s="1"/>
  <c r="F33" i="97" s="1"/>
  <c r="Z74" i="27"/>
  <c r="AF74" i="27" s="1"/>
  <c r="AO74" i="27" s="1"/>
  <c r="Z71" i="74"/>
  <c r="AE71" i="74" s="1"/>
  <c r="AJ24" i="76"/>
  <c r="Z72" i="77"/>
  <c r="AG72" i="77" s="1"/>
  <c r="AP72" i="77" s="1"/>
  <c r="Z73" i="94"/>
  <c r="AF73" i="94" s="1"/>
  <c r="AO73" i="94" s="1"/>
  <c r="AJ12" i="76"/>
  <c r="W70" i="85"/>
  <c r="AG69" i="85"/>
  <c r="AP69" i="85" s="1"/>
  <c r="AE72" i="77"/>
  <c r="W73" i="77"/>
  <c r="AG71" i="74"/>
  <c r="AP71" i="74" s="1"/>
  <c r="AE74" i="27"/>
  <c r="W75" i="27"/>
  <c r="W74" i="39"/>
  <c r="AG73" i="39"/>
  <c r="AP73" i="39" s="1"/>
  <c r="AF73" i="39"/>
  <c r="AO73" i="39" s="1"/>
  <c r="AE73" i="39"/>
  <c r="AH72" i="34"/>
  <c r="AQ72" i="34" s="1"/>
  <c r="AS32" i="76"/>
  <c r="AL32" i="76"/>
  <c r="AU32" i="76" s="1"/>
  <c r="AJ18" i="76"/>
  <c r="AJ4" i="76"/>
  <c r="AK4" i="76"/>
  <c r="AT4" i="76" s="1"/>
  <c r="AH72" i="43"/>
  <c r="AQ72" i="43" s="1"/>
  <c r="AS7" i="76"/>
  <c r="AL7" i="76"/>
  <c r="AU7" i="76" s="1"/>
  <c r="Z72" i="34"/>
  <c r="AR71" i="41"/>
  <c r="AJ25" i="76"/>
  <c r="AK25" i="76"/>
  <c r="AT25" i="76" s="1"/>
  <c r="AS43" i="76"/>
  <c r="AL43" i="76"/>
  <c r="AU43" i="76" s="1"/>
  <c r="AS61" i="76"/>
  <c r="AL61" i="76"/>
  <c r="AU61" i="76" s="1"/>
  <c r="AS38" i="76"/>
  <c r="AL38" i="76"/>
  <c r="AU38" i="76" s="1"/>
  <c r="AS66" i="76"/>
  <c r="AL66" i="76"/>
  <c r="AU66" i="76" s="1"/>
  <c r="AR73" i="27"/>
  <c r="AR69" i="83"/>
  <c r="AS15" i="76"/>
  <c r="AL15" i="76"/>
  <c r="AU15" i="76" s="1"/>
  <c r="AS33" i="76"/>
  <c r="AL33" i="76"/>
  <c r="AU33" i="76" s="1"/>
  <c r="AS51" i="76"/>
  <c r="AL51" i="76"/>
  <c r="AU51" i="76" s="1"/>
  <c r="AR70" i="74"/>
  <c r="AS3" i="76"/>
  <c r="AL3" i="76"/>
  <c r="AU3" i="76" s="1"/>
  <c r="AJ22" i="76"/>
  <c r="AS40" i="76"/>
  <c r="AL40" i="76"/>
  <c r="AU40" i="76" s="1"/>
  <c r="AS58" i="76"/>
  <c r="AL58" i="76"/>
  <c r="AU58" i="76" s="1"/>
  <c r="AS54" i="76"/>
  <c r="AL54" i="76"/>
  <c r="AU54" i="76" s="1"/>
  <c r="Z72" i="43"/>
  <c r="AI72" i="81"/>
  <c r="AN72" i="81"/>
  <c r="AI74" i="46"/>
  <c r="AN74" i="46"/>
  <c r="AI75" i="38"/>
  <c r="AN75" i="38"/>
  <c r="AS24" i="76"/>
  <c r="AL24" i="76"/>
  <c r="AU24" i="76" s="1"/>
  <c r="AN71" i="45"/>
  <c r="AI71" i="45"/>
  <c r="AI74" i="30"/>
  <c r="AN74" i="30"/>
  <c r="AS20" i="76"/>
  <c r="AL20" i="76"/>
  <c r="AU20" i="76" s="1"/>
  <c r="AS44" i="76"/>
  <c r="AL44" i="76"/>
  <c r="AU44" i="76" s="1"/>
  <c r="AS6" i="76"/>
  <c r="AL6" i="76"/>
  <c r="AU6" i="76" s="1"/>
  <c r="AR73" i="79"/>
  <c r="X76" i="42"/>
  <c r="Y76" i="42"/>
  <c r="Y72" i="75"/>
  <c r="X72" i="75"/>
  <c r="AS60" i="76"/>
  <c r="AL60" i="76"/>
  <c r="AU60" i="76" s="1"/>
  <c r="AE72" i="25"/>
  <c r="AG72" i="25"/>
  <c r="AP72" i="25" s="1"/>
  <c r="AF72" i="25"/>
  <c r="AO72" i="25" s="1"/>
  <c r="W73" i="25"/>
  <c r="AH72" i="41"/>
  <c r="AQ72" i="41" s="1"/>
  <c r="AH74" i="79"/>
  <c r="AQ74" i="79" s="1"/>
  <c r="AH70" i="83"/>
  <c r="AQ70" i="83" s="1"/>
  <c r="AS29" i="76"/>
  <c r="AL29" i="76"/>
  <c r="AU29" i="76" s="1"/>
  <c r="AS47" i="76"/>
  <c r="AL47" i="76"/>
  <c r="AU47" i="76" s="1"/>
  <c r="AS67" i="76"/>
  <c r="AL67" i="76"/>
  <c r="AU67" i="76" s="1"/>
  <c r="AS48" i="76"/>
  <c r="AL48" i="76"/>
  <c r="AU48" i="76" s="1"/>
  <c r="Y75" i="46"/>
  <c r="X75" i="46"/>
  <c r="Y75" i="30"/>
  <c r="X75" i="30"/>
  <c r="Z75" i="30" s="1"/>
  <c r="AS14" i="76"/>
  <c r="AL14" i="76"/>
  <c r="AU14" i="76" s="1"/>
  <c r="X72" i="87"/>
  <c r="Y72" i="87"/>
  <c r="W75" i="29"/>
  <c r="AG74" i="29"/>
  <c r="AP74" i="29" s="1"/>
  <c r="AF74" i="29"/>
  <c r="AO74" i="29" s="1"/>
  <c r="AE74" i="29"/>
  <c r="AS49" i="76"/>
  <c r="AL49" i="76"/>
  <c r="AU49" i="76" s="1"/>
  <c r="AS65" i="76"/>
  <c r="AL65" i="76"/>
  <c r="AU65" i="76" s="1"/>
  <c r="AH72" i="91"/>
  <c r="AQ72" i="91" s="1"/>
  <c r="AS12" i="76"/>
  <c r="AL12" i="76"/>
  <c r="AU12" i="76" s="1"/>
  <c r="AR70" i="35"/>
  <c r="AH73" i="82"/>
  <c r="AQ73" i="82" s="1"/>
  <c r="W74" i="95"/>
  <c r="AG73" i="95"/>
  <c r="AP73" i="95" s="1"/>
  <c r="AF73" i="95"/>
  <c r="AO73" i="95" s="1"/>
  <c r="AE73" i="95"/>
  <c r="AH71" i="33"/>
  <c r="AQ71" i="33" s="1"/>
  <c r="X72" i="78"/>
  <c r="Y72" i="78"/>
  <c r="AS21" i="76"/>
  <c r="AL21" i="76"/>
  <c r="AU21" i="76" s="1"/>
  <c r="AS39" i="76"/>
  <c r="AL39" i="76"/>
  <c r="AU39" i="76" s="1"/>
  <c r="AS57" i="76"/>
  <c r="AL57" i="76"/>
  <c r="AU57" i="76" s="1"/>
  <c r="AH71" i="35"/>
  <c r="AQ71" i="35" s="1"/>
  <c r="AR72" i="94"/>
  <c r="Z72" i="41"/>
  <c r="AR72" i="39"/>
  <c r="X70" i="89"/>
  <c r="Y70" i="89"/>
  <c r="AS10" i="76"/>
  <c r="AL10" i="76"/>
  <c r="AU10" i="76" s="1"/>
  <c r="AS28" i="76"/>
  <c r="AL28" i="76"/>
  <c r="AU28" i="76" s="1"/>
  <c r="AS46" i="76"/>
  <c r="AL46" i="76"/>
  <c r="AU46" i="76" s="1"/>
  <c r="AS64" i="76"/>
  <c r="AL64" i="76"/>
  <c r="AU64" i="76" s="1"/>
  <c r="AH71" i="90"/>
  <c r="AQ71" i="90" s="1"/>
  <c r="AJ5" i="76"/>
  <c r="AK5" i="76"/>
  <c r="AT5" i="76" s="1"/>
  <c r="AI71" i="87"/>
  <c r="AN71" i="87"/>
  <c r="AI70" i="37"/>
  <c r="AN70" i="37"/>
  <c r="X73" i="47"/>
  <c r="Y73" i="47"/>
  <c r="AR72" i="82"/>
  <c r="AI72" i="47"/>
  <c r="AN72" i="47"/>
  <c r="AS31" i="76"/>
  <c r="AL31" i="76"/>
  <c r="AU31" i="76" s="1"/>
  <c r="AS50" i="76"/>
  <c r="AL50" i="76"/>
  <c r="AU50" i="76" s="1"/>
  <c r="AR70" i="33"/>
  <c r="X72" i="45"/>
  <c r="Y72" i="45"/>
  <c r="Z72" i="91"/>
  <c r="AE71" i="31"/>
  <c r="W72" i="31"/>
  <c r="AG71" i="31"/>
  <c r="AP71" i="31" s="1"/>
  <c r="AF71" i="31"/>
  <c r="AO71" i="31" s="1"/>
  <c r="Z73" i="82"/>
  <c r="AS8" i="76"/>
  <c r="AL8" i="76"/>
  <c r="AU8" i="76" s="1"/>
  <c r="AS26" i="76"/>
  <c r="AL26" i="76"/>
  <c r="AU26" i="76" s="1"/>
  <c r="AS56" i="76"/>
  <c r="AL56" i="76"/>
  <c r="AU56" i="76" s="1"/>
  <c r="AS42" i="76"/>
  <c r="AL42" i="76"/>
  <c r="AU42" i="76" s="1"/>
  <c r="AH74" i="27"/>
  <c r="AQ74" i="27" s="1"/>
  <c r="AR71" i="77"/>
  <c r="Z71" i="33"/>
  <c r="AR71" i="34"/>
  <c r="AR69" i="73"/>
  <c r="Z71" i="90"/>
  <c r="Z74" i="79"/>
  <c r="Z70" i="83"/>
  <c r="Y73" i="81"/>
  <c r="X73" i="81"/>
  <c r="AJ11" i="76"/>
  <c r="AK11" i="76"/>
  <c r="AT11" i="76" s="1"/>
  <c r="AS35" i="76"/>
  <c r="AL35" i="76"/>
  <c r="AU35" i="76" s="1"/>
  <c r="AS53" i="76"/>
  <c r="AL53" i="76"/>
  <c r="AU53" i="76" s="1"/>
  <c r="AH72" i="77"/>
  <c r="AQ72" i="77" s="1"/>
  <c r="Y71" i="37"/>
  <c r="X71" i="37"/>
  <c r="X76" i="38"/>
  <c r="Y76" i="38"/>
  <c r="AH71" i="74"/>
  <c r="AQ71" i="74" s="1"/>
  <c r="AJ19" i="76"/>
  <c r="AK19" i="76"/>
  <c r="AT19" i="76" s="1"/>
  <c r="AH69" i="85"/>
  <c r="AQ69" i="85" s="1"/>
  <c r="AS68" i="76"/>
  <c r="AL68" i="76"/>
  <c r="AU68" i="76" s="1"/>
  <c r="AR71" i="91"/>
  <c r="AI71" i="78"/>
  <c r="AN71" i="78"/>
  <c r="AF73" i="26"/>
  <c r="AO73" i="26" s="1"/>
  <c r="AE73" i="26"/>
  <c r="W74" i="26"/>
  <c r="AG73" i="26"/>
  <c r="AP73" i="26" s="1"/>
  <c r="AJ23" i="76"/>
  <c r="AK23" i="76"/>
  <c r="AT23" i="76" s="1"/>
  <c r="AS41" i="76"/>
  <c r="AL41" i="76"/>
  <c r="AU41" i="76" s="1"/>
  <c r="AS59" i="76"/>
  <c r="AL59" i="76"/>
  <c r="AU59" i="76" s="1"/>
  <c r="AH73" i="39"/>
  <c r="AQ73" i="39" s="1"/>
  <c r="AH73" i="94"/>
  <c r="AQ73" i="94" s="1"/>
  <c r="AH70" i="73"/>
  <c r="AQ70" i="73" s="1"/>
  <c r="Z70" i="73"/>
  <c r="AJ13" i="76"/>
  <c r="AK13" i="76"/>
  <c r="AT13" i="76" s="1"/>
  <c r="AS37" i="76"/>
  <c r="AL37" i="76"/>
  <c r="AU37" i="76" s="1"/>
  <c r="AS55" i="76"/>
  <c r="AL55" i="76"/>
  <c r="AU55" i="76" s="1"/>
  <c r="AS62" i="76"/>
  <c r="AL62" i="76"/>
  <c r="AU62" i="76" s="1"/>
  <c r="AS36" i="76"/>
  <c r="AL36" i="76"/>
  <c r="AU36" i="76" s="1"/>
  <c r="AR71" i="43"/>
  <c r="AR70" i="90"/>
  <c r="AS4" i="28"/>
  <c r="AS71" i="28" s="1"/>
  <c r="AL4" i="28"/>
  <c r="AU4" i="28" s="1"/>
  <c r="AU71" i="28" s="1"/>
  <c r="C11" i="28" s="1"/>
  <c r="W72" i="86"/>
  <c r="AG71" i="86"/>
  <c r="AP71" i="86" s="1"/>
  <c r="AF71" i="86"/>
  <c r="AO71" i="86" s="1"/>
  <c r="AE71" i="86"/>
  <c r="AN75" i="42"/>
  <c r="AI75" i="42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N71" i="75"/>
  <c r="AI71" i="75"/>
  <c r="Z71" i="35"/>
  <c r="AI69" i="89"/>
  <c r="AN69" i="89"/>
  <c r="AF71" i="93"/>
  <c r="AO71" i="93" s="1"/>
  <c r="W72" i="93"/>
  <c r="AG71" i="93"/>
  <c r="AP71" i="93" s="1"/>
  <c r="AE71" i="93"/>
  <c r="AS16" i="76"/>
  <c r="AL16" i="76"/>
  <c r="AU16" i="76" s="1"/>
  <c r="AS34" i="76"/>
  <c r="AL34" i="76"/>
  <c r="AU34" i="76" s="1"/>
  <c r="AS52" i="76"/>
  <c r="AL52" i="76"/>
  <c r="AU52" i="76" s="1"/>
  <c r="AS30" i="76"/>
  <c r="AL30" i="76"/>
  <c r="AU30" i="76" s="1"/>
  <c r="AR69" i="76"/>
  <c r="AR71" i="76" s="1"/>
  <c r="AL69" i="76"/>
  <c r="AU69" i="76" s="1"/>
  <c r="AR68" i="85"/>
  <c r="AJ17" i="76"/>
  <c r="AK17" i="76"/>
  <c r="AT17" i="76" s="1"/>
  <c r="AF71" i="74" l="1"/>
  <c r="AO71" i="74" s="1"/>
  <c r="W72" i="74"/>
  <c r="AG74" i="27"/>
  <c r="AP74" i="27" s="1"/>
  <c r="AG73" i="94"/>
  <c r="AP73" i="94" s="1"/>
  <c r="AE69" i="85"/>
  <c r="W74" i="94"/>
  <c r="X74" i="94" s="1"/>
  <c r="Z71" i="37"/>
  <c r="AE71" i="37" s="1"/>
  <c r="Z72" i="45"/>
  <c r="W73" i="45" s="1"/>
  <c r="AE73" i="94"/>
  <c r="AF72" i="77"/>
  <c r="AO72" i="77" s="1"/>
  <c r="W76" i="30"/>
  <c r="AG75" i="30"/>
  <c r="AP75" i="30" s="1"/>
  <c r="AF75" i="30"/>
  <c r="AO75" i="30" s="1"/>
  <c r="AE75" i="30"/>
  <c r="AF71" i="37"/>
  <c r="AO71" i="37" s="1"/>
  <c r="AG71" i="37"/>
  <c r="AP71" i="37" s="1"/>
  <c r="AE72" i="45"/>
  <c r="AG72" i="45"/>
  <c r="AP72" i="45" s="1"/>
  <c r="AF72" i="45"/>
  <c r="AO72" i="45" s="1"/>
  <c r="X72" i="86"/>
  <c r="Y72" i="86"/>
  <c r="W75" i="79"/>
  <c r="AG74" i="79"/>
  <c r="AP74" i="79" s="1"/>
  <c r="AF74" i="79"/>
  <c r="AO74" i="79" s="1"/>
  <c r="AE74" i="79"/>
  <c r="AH70" i="89"/>
  <c r="AQ70" i="89" s="1"/>
  <c r="Y75" i="29"/>
  <c r="X75" i="29"/>
  <c r="AH72" i="75"/>
  <c r="AQ72" i="75" s="1"/>
  <c r="AF72" i="34"/>
  <c r="AO72" i="34" s="1"/>
  <c r="AE72" i="34"/>
  <c r="W73" i="34"/>
  <c r="AG72" i="34"/>
  <c r="AP72" i="34" s="1"/>
  <c r="AI72" i="77"/>
  <c r="AN72" i="77"/>
  <c r="AI71" i="93"/>
  <c r="AN71" i="93"/>
  <c r="AR69" i="89"/>
  <c r="AR75" i="42"/>
  <c r="AI73" i="26"/>
  <c r="AN73" i="26"/>
  <c r="AS11" i="76"/>
  <c r="AL11" i="76"/>
  <c r="AU11" i="76" s="1"/>
  <c r="AF71" i="90"/>
  <c r="AO71" i="90" s="1"/>
  <c r="AE71" i="90"/>
  <c r="W72" i="90"/>
  <c r="AG71" i="90"/>
  <c r="AP71" i="90" s="1"/>
  <c r="W72" i="33"/>
  <c r="AG71" i="33"/>
  <c r="AP71" i="33" s="1"/>
  <c r="AF71" i="33"/>
  <c r="AO71" i="33" s="1"/>
  <c r="AE71" i="33"/>
  <c r="AH72" i="45"/>
  <c r="AQ72" i="45" s="1"/>
  <c r="AR71" i="87"/>
  <c r="Z70" i="89"/>
  <c r="AR72" i="81"/>
  <c r="AI74" i="27"/>
  <c r="AN74" i="27"/>
  <c r="X72" i="74"/>
  <c r="Y72" i="74"/>
  <c r="AE70" i="73"/>
  <c r="W71" i="73"/>
  <c r="AG70" i="73"/>
  <c r="AP70" i="73" s="1"/>
  <c r="AF70" i="73"/>
  <c r="AO70" i="73" s="1"/>
  <c r="W72" i="35"/>
  <c r="AG71" i="35"/>
  <c r="AP71" i="35" s="1"/>
  <c r="AF71" i="35"/>
  <c r="AO71" i="35" s="1"/>
  <c r="AE71" i="35"/>
  <c r="AH73" i="81"/>
  <c r="AQ73" i="81" s="1"/>
  <c r="X72" i="31"/>
  <c r="Y72" i="31"/>
  <c r="AH73" i="47"/>
  <c r="AQ73" i="47" s="1"/>
  <c r="AH72" i="78"/>
  <c r="AQ72" i="78" s="1"/>
  <c r="AH72" i="87"/>
  <c r="AQ72" i="87" s="1"/>
  <c r="Z72" i="75"/>
  <c r="W73" i="43"/>
  <c r="AG72" i="43"/>
  <c r="AP72" i="43" s="1"/>
  <c r="AF72" i="43"/>
  <c r="AO72" i="43" s="1"/>
  <c r="AE72" i="43"/>
  <c r="AT71" i="76"/>
  <c r="X70" i="85"/>
  <c r="Y70" i="85"/>
  <c r="AS19" i="76"/>
  <c r="AL19" i="76"/>
  <c r="AU19" i="76" s="1"/>
  <c r="AI71" i="31"/>
  <c r="AN71" i="31"/>
  <c r="Z73" i="47"/>
  <c r="AS5" i="76"/>
  <c r="AL5" i="76"/>
  <c r="AU5" i="76" s="1"/>
  <c r="Z72" i="78"/>
  <c r="AI73" i="95"/>
  <c r="AN73" i="95"/>
  <c r="AN74" i="29"/>
  <c r="AI74" i="29"/>
  <c r="Z72" i="87"/>
  <c r="AH75" i="46"/>
  <c r="AQ75" i="46" s="1"/>
  <c r="AN72" i="25"/>
  <c r="AI72" i="25"/>
  <c r="AR74" i="30"/>
  <c r="AR75" i="38"/>
  <c r="AS22" i="76"/>
  <c r="AL22" i="76"/>
  <c r="AU22" i="76" s="1"/>
  <c r="AS25" i="76"/>
  <c r="AL25" i="76"/>
  <c r="AU25" i="76" s="1"/>
  <c r="AS4" i="76"/>
  <c r="AL4" i="76"/>
  <c r="AU4" i="76" s="1"/>
  <c r="Y74" i="39"/>
  <c r="X74" i="39"/>
  <c r="AS17" i="76"/>
  <c r="AL17" i="76"/>
  <c r="AU17" i="76" s="1"/>
  <c r="AH71" i="37"/>
  <c r="AQ71" i="37" s="1"/>
  <c r="X74" i="95"/>
  <c r="Y74" i="95"/>
  <c r="AI73" i="39"/>
  <c r="AN73" i="39"/>
  <c r="AS23" i="76"/>
  <c r="AL23" i="76"/>
  <c r="AU23" i="76" s="1"/>
  <c r="X72" i="93"/>
  <c r="Y72" i="93"/>
  <c r="AR71" i="78"/>
  <c r="AH76" i="38"/>
  <c r="AQ76" i="38" s="1"/>
  <c r="Z73" i="81"/>
  <c r="AR72" i="47"/>
  <c r="AF72" i="41"/>
  <c r="AO72" i="41" s="1"/>
  <c r="AE72" i="41"/>
  <c r="W73" i="41"/>
  <c r="AG72" i="41"/>
  <c r="AP72" i="41" s="1"/>
  <c r="AH76" i="42"/>
  <c r="AQ76" i="42" s="1"/>
  <c r="AR71" i="45"/>
  <c r="AS18" i="76"/>
  <c r="AL18" i="76"/>
  <c r="AU18" i="76" s="1"/>
  <c r="AN71" i="74"/>
  <c r="AI71" i="74"/>
  <c r="X73" i="77"/>
  <c r="Y73" i="77"/>
  <c r="AI69" i="85"/>
  <c r="AN69" i="85"/>
  <c r="AH75" i="30"/>
  <c r="AQ75" i="30" s="1"/>
  <c r="Y73" i="25"/>
  <c r="X73" i="25"/>
  <c r="AR71" i="75"/>
  <c r="AI71" i="86"/>
  <c r="AN71" i="86"/>
  <c r="AS13" i="76"/>
  <c r="AL13" i="76"/>
  <c r="AU13" i="76" s="1"/>
  <c r="X74" i="26"/>
  <c r="Y74" i="26"/>
  <c r="Z76" i="38"/>
  <c r="W71" i="83"/>
  <c r="AG70" i="83"/>
  <c r="AP70" i="83" s="1"/>
  <c r="AF70" i="83"/>
  <c r="AO70" i="83" s="1"/>
  <c r="AE70" i="83"/>
  <c r="W74" i="82"/>
  <c r="AG73" i="82"/>
  <c r="AP73" i="82" s="1"/>
  <c r="AF73" i="82"/>
  <c r="AO73" i="82" s="1"/>
  <c r="AE73" i="82"/>
  <c r="AE72" i="91"/>
  <c r="W73" i="91"/>
  <c r="AG72" i="91"/>
  <c r="AP72" i="91" s="1"/>
  <c r="AF72" i="91"/>
  <c r="AO72" i="91" s="1"/>
  <c r="AR70" i="37"/>
  <c r="Z75" i="46"/>
  <c r="Z76" i="42"/>
  <c r="AR74" i="46"/>
  <c r="AI73" i="94"/>
  <c r="AN73" i="94"/>
  <c r="Y75" i="27"/>
  <c r="X75" i="27"/>
  <c r="Z74" i="26" l="1"/>
  <c r="Y74" i="94"/>
  <c r="Z74" i="95"/>
  <c r="AU71" i="76"/>
  <c r="C11" i="76" s="1"/>
  <c r="F29" i="97" s="1"/>
  <c r="W72" i="37"/>
  <c r="Z75" i="27"/>
  <c r="Z74" i="39"/>
  <c r="W75" i="39" s="1"/>
  <c r="Z73" i="25"/>
  <c r="Z75" i="29"/>
  <c r="AG75" i="29" s="1"/>
  <c r="AP75" i="29" s="1"/>
  <c r="AS71" i="76"/>
  <c r="AF74" i="39"/>
  <c r="AO74" i="39" s="1"/>
  <c r="AE74" i="39"/>
  <c r="W75" i="26"/>
  <c r="AG74" i="26"/>
  <c r="AP74" i="26" s="1"/>
  <c r="AF74" i="26"/>
  <c r="AO74" i="26" s="1"/>
  <c r="AE74" i="26"/>
  <c r="AE75" i="29"/>
  <c r="W76" i="29"/>
  <c r="AI72" i="41"/>
  <c r="AN72" i="41"/>
  <c r="W73" i="78"/>
  <c r="AG72" i="78"/>
  <c r="AP72" i="78" s="1"/>
  <c r="AF72" i="78"/>
  <c r="AO72" i="78" s="1"/>
  <c r="AE72" i="78"/>
  <c r="AH74" i="94"/>
  <c r="AQ74" i="94" s="1"/>
  <c r="AH75" i="27"/>
  <c r="AQ75" i="27" s="1"/>
  <c r="AN73" i="82"/>
  <c r="AI73" i="82"/>
  <c r="AH73" i="77"/>
  <c r="AQ73" i="77" s="1"/>
  <c r="AH72" i="93"/>
  <c r="AQ72" i="93" s="1"/>
  <c r="W73" i="87"/>
  <c r="AG72" i="87"/>
  <c r="AP72" i="87" s="1"/>
  <c r="AF72" i="87"/>
  <c r="AO72" i="87" s="1"/>
  <c r="AE72" i="87"/>
  <c r="Z74" i="94"/>
  <c r="X73" i="43"/>
  <c r="Y73" i="43"/>
  <c r="AH72" i="31"/>
  <c r="AQ72" i="31" s="1"/>
  <c r="AH72" i="74"/>
  <c r="AQ72" i="74" s="1"/>
  <c r="AF70" i="89"/>
  <c r="AO70" i="89" s="1"/>
  <c r="AE70" i="89"/>
  <c r="W71" i="89"/>
  <c r="AG70" i="89"/>
  <c r="AP70" i="89" s="1"/>
  <c r="AI74" i="79"/>
  <c r="AN74" i="79"/>
  <c r="AH72" i="86"/>
  <c r="AQ72" i="86" s="1"/>
  <c r="AI72" i="45"/>
  <c r="AN72" i="45"/>
  <c r="AI75" i="30"/>
  <c r="AN75" i="30"/>
  <c r="AH74" i="26"/>
  <c r="AQ74" i="26" s="1"/>
  <c r="AR73" i="39"/>
  <c r="AR72" i="25"/>
  <c r="X72" i="33"/>
  <c r="Y72" i="33"/>
  <c r="AR72" i="77"/>
  <c r="Y71" i="83"/>
  <c r="X71" i="83"/>
  <c r="AH73" i="25"/>
  <c r="AQ73" i="25" s="1"/>
  <c r="Z73" i="77"/>
  <c r="Z72" i="93"/>
  <c r="AH74" i="95"/>
  <c r="AQ74" i="95" s="1"/>
  <c r="AR74" i="29"/>
  <c r="AF72" i="75"/>
  <c r="AO72" i="75" s="1"/>
  <c r="AE72" i="75"/>
  <c r="W73" i="75"/>
  <c r="AG72" i="75"/>
  <c r="AP72" i="75" s="1"/>
  <c r="Z72" i="31"/>
  <c r="AI71" i="35"/>
  <c r="AN71" i="35"/>
  <c r="Z72" i="74"/>
  <c r="X73" i="34"/>
  <c r="Y73" i="34"/>
  <c r="Z72" i="86"/>
  <c r="W76" i="27"/>
  <c r="AG75" i="27"/>
  <c r="AP75" i="27" s="1"/>
  <c r="AF75" i="27"/>
  <c r="AO75" i="27" s="1"/>
  <c r="AE75" i="27"/>
  <c r="AF76" i="42"/>
  <c r="AO76" i="42" s="1"/>
  <c r="AE76" i="42"/>
  <c r="W77" i="42"/>
  <c r="AG76" i="42"/>
  <c r="AP76" i="42" s="1"/>
  <c r="X73" i="91"/>
  <c r="Y73" i="91"/>
  <c r="AR71" i="74"/>
  <c r="W75" i="95"/>
  <c r="AG74" i="95"/>
  <c r="AP74" i="95" s="1"/>
  <c r="AF74" i="95"/>
  <c r="AO74" i="95" s="1"/>
  <c r="AE74" i="95"/>
  <c r="W74" i="47"/>
  <c r="AG73" i="47"/>
  <c r="AP73" i="47" s="1"/>
  <c r="AF73" i="47"/>
  <c r="AO73" i="47" s="1"/>
  <c r="AE73" i="47"/>
  <c r="AH70" i="85"/>
  <c r="AQ70" i="85" s="1"/>
  <c r="Y71" i="73"/>
  <c r="X71" i="73"/>
  <c r="AI71" i="33"/>
  <c r="AN71" i="33"/>
  <c r="X72" i="90"/>
  <c r="Y72" i="90"/>
  <c r="W76" i="46"/>
  <c r="AG75" i="46"/>
  <c r="AP75" i="46" s="1"/>
  <c r="AE75" i="46"/>
  <c r="AF75" i="46"/>
  <c r="AO75" i="46" s="1"/>
  <c r="W77" i="38"/>
  <c r="AG76" i="38"/>
  <c r="AP76" i="38" s="1"/>
  <c r="AF76" i="38"/>
  <c r="AO76" i="38" s="1"/>
  <c r="AE76" i="38"/>
  <c r="Y73" i="41"/>
  <c r="X73" i="41"/>
  <c r="W74" i="81"/>
  <c r="AG73" i="81"/>
  <c r="AP73" i="81" s="1"/>
  <c r="AF73" i="81"/>
  <c r="AO73" i="81" s="1"/>
  <c r="AE73" i="81"/>
  <c r="Z70" i="85"/>
  <c r="AN72" i="43"/>
  <c r="AI72" i="43"/>
  <c r="AR74" i="27"/>
  <c r="AR73" i="26"/>
  <c r="AR71" i="93"/>
  <c r="AI72" i="34"/>
  <c r="AN72" i="34"/>
  <c r="X75" i="79"/>
  <c r="Y75" i="79"/>
  <c r="X73" i="45"/>
  <c r="Y73" i="45"/>
  <c r="X72" i="37"/>
  <c r="Y72" i="37"/>
  <c r="X76" i="30"/>
  <c r="Y76" i="30"/>
  <c r="Y74" i="82"/>
  <c r="X74" i="82"/>
  <c r="W74" i="25"/>
  <c r="AG73" i="25"/>
  <c r="AP73" i="25" s="1"/>
  <c r="AF73" i="25"/>
  <c r="AO73" i="25" s="1"/>
  <c r="AE73" i="25"/>
  <c r="AR73" i="94"/>
  <c r="AI72" i="91"/>
  <c r="AN72" i="91"/>
  <c r="AI70" i="83"/>
  <c r="AN70" i="83"/>
  <c r="AR71" i="86"/>
  <c r="AR69" i="85"/>
  <c r="AH74" i="39"/>
  <c r="AQ74" i="39" s="1"/>
  <c r="AR73" i="95"/>
  <c r="AR71" i="31"/>
  <c r="X72" i="35"/>
  <c r="Y72" i="35"/>
  <c r="AI70" i="73"/>
  <c r="AN70" i="73"/>
  <c r="AN71" i="90"/>
  <c r="AI71" i="90"/>
  <c r="AH75" i="29"/>
  <c r="AQ75" i="29" s="1"/>
  <c r="AN71" i="37"/>
  <c r="AI71" i="37"/>
  <c r="Z73" i="45" l="1"/>
  <c r="Z73" i="91"/>
  <c r="AF75" i="29"/>
  <c r="AO75" i="29" s="1"/>
  <c r="AG74" i="39"/>
  <c r="AP74" i="39" s="1"/>
  <c r="Z73" i="34"/>
  <c r="Z73" i="43"/>
  <c r="AF73" i="43" s="1"/>
  <c r="AO73" i="43" s="1"/>
  <c r="Z72" i="35"/>
  <c r="AE72" i="35" s="1"/>
  <c r="Z76" i="30"/>
  <c r="AE76" i="30" s="1"/>
  <c r="Z71" i="83"/>
  <c r="Z75" i="79"/>
  <c r="W76" i="79" s="1"/>
  <c r="Z72" i="37"/>
  <c r="AE72" i="37" s="1"/>
  <c r="Z74" i="82"/>
  <c r="AF74" i="82" s="1"/>
  <c r="AO74" i="82" s="1"/>
  <c r="W73" i="35"/>
  <c r="AG72" i="35"/>
  <c r="AP72" i="35" s="1"/>
  <c r="AF72" i="35"/>
  <c r="AO72" i="35" s="1"/>
  <c r="W74" i="43"/>
  <c r="AG73" i="43"/>
  <c r="AP73" i="43" s="1"/>
  <c r="AF75" i="79"/>
  <c r="AO75" i="79" s="1"/>
  <c r="AE75" i="79"/>
  <c r="W77" i="30"/>
  <c r="AG76" i="30"/>
  <c r="AP76" i="30" s="1"/>
  <c r="AF76" i="30"/>
  <c r="AO76" i="30" s="1"/>
  <c r="AG72" i="37"/>
  <c r="AP72" i="37" s="1"/>
  <c r="AF73" i="45"/>
  <c r="AO73" i="45" s="1"/>
  <c r="AG73" i="45"/>
  <c r="AP73" i="45" s="1"/>
  <c r="W74" i="45"/>
  <c r="AE73" i="45"/>
  <c r="W74" i="91"/>
  <c r="AG73" i="91"/>
  <c r="AP73" i="91" s="1"/>
  <c r="AF73" i="91"/>
  <c r="AO73" i="91" s="1"/>
  <c r="AE73" i="91"/>
  <c r="AE74" i="82"/>
  <c r="W71" i="85"/>
  <c r="AG70" i="85"/>
  <c r="AP70" i="85" s="1"/>
  <c r="AF70" i="85"/>
  <c r="AO70" i="85" s="1"/>
  <c r="AE70" i="85"/>
  <c r="AH73" i="41"/>
  <c r="AQ73" i="41" s="1"/>
  <c r="AH71" i="73"/>
  <c r="AQ71" i="73" s="1"/>
  <c r="Y74" i="47"/>
  <c r="X74" i="47"/>
  <c r="W74" i="34"/>
  <c r="AG73" i="34"/>
  <c r="AP73" i="34" s="1"/>
  <c r="AF73" i="34"/>
  <c r="AO73" i="34" s="1"/>
  <c r="AE73" i="34"/>
  <c r="W74" i="77"/>
  <c r="AG73" i="77"/>
  <c r="AP73" i="77" s="1"/>
  <c r="AF73" i="77"/>
  <c r="AO73" i="77" s="1"/>
  <c r="AE73" i="77"/>
  <c r="AH71" i="83"/>
  <c r="AQ71" i="83" s="1"/>
  <c r="AH72" i="33"/>
  <c r="AQ72" i="33" s="1"/>
  <c r="AR75" i="30"/>
  <c r="AN70" i="89"/>
  <c r="AI70" i="89"/>
  <c r="AN72" i="87"/>
  <c r="AI72" i="87"/>
  <c r="X73" i="78"/>
  <c r="Y73" i="78"/>
  <c r="AR70" i="73"/>
  <c r="AR70" i="83"/>
  <c r="X77" i="38"/>
  <c r="Y77" i="38"/>
  <c r="AN74" i="95"/>
  <c r="AI74" i="95"/>
  <c r="X77" i="42"/>
  <c r="Y77" i="42"/>
  <c r="Z77" i="42" s="1"/>
  <c r="X76" i="27"/>
  <c r="Y76" i="27"/>
  <c r="AE72" i="74"/>
  <c r="W73" i="74"/>
  <c r="AG72" i="74"/>
  <c r="AP72" i="74" s="1"/>
  <c r="AF72" i="74"/>
  <c r="AO72" i="74" s="1"/>
  <c r="Y73" i="75"/>
  <c r="X73" i="75"/>
  <c r="Z72" i="33"/>
  <c r="AI75" i="29"/>
  <c r="AN75" i="29"/>
  <c r="AH75" i="79"/>
  <c r="AQ75" i="79" s="1"/>
  <c r="AR72" i="41"/>
  <c r="AI74" i="26"/>
  <c r="AN74" i="26"/>
  <c r="AN74" i="39"/>
  <c r="AI74" i="39"/>
  <c r="AI73" i="25"/>
  <c r="AN73" i="25"/>
  <c r="Z73" i="41"/>
  <c r="AH72" i="90"/>
  <c r="AQ72" i="90" s="1"/>
  <c r="AN72" i="75"/>
  <c r="AI72" i="75"/>
  <c r="AR73" i="82"/>
  <c r="AR71" i="37"/>
  <c r="AH72" i="35"/>
  <c r="AQ72" i="35" s="1"/>
  <c r="AR72" i="91"/>
  <c r="Y74" i="25"/>
  <c r="X74" i="25"/>
  <c r="AH76" i="30"/>
  <c r="AQ76" i="30" s="1"/>
  <c r="AH73" i="45"/>
  <c r="AQ73" i="45" s="1"/>
  <c r="AR72" i="34"/>
  <c r="AN75" i="46"/>
  <c r="AI75" i="46"/>
  <c r="Z72" i="90"/>
  <c r="AN73" i="47"/>
  <c r="AI73" i="47"/>
  <c r="AH73" i="91"/>
  <c r="AQ73" i="91" s="1"/>
  <c r="W73" i="86"/>
  <c r="AG72" i="86"/>
  <c r="AP72" i="86" s="1"/>
  <c r="AF72" i="86"/>
  <c r="AO72" i="86" s="1"/>
  <c r="AE72" i="86"/>
  <c r="AR71" i="35"/>
  <c r="AR74" i="79"/>
  <c r="X73" i="87"/>
  <c r="Y73" i="87"/>
  <c r="AN72" i="78"/>
  <c r="AI72" i="78"/>
  <c r="AH72" i="37"/>
  <c r="AQ72" i="37" s="1"/>
  <c r="Y76" i="46"/>
  <c r="X76" i="46"/>
  <c r="Z71" i="73"/>
  <c r="W75" i="94"/>
  <c r="AG74" i="94"/>
  <c r="AP74" i="94" s="1"/>
  <c r="AF74" i="94"/>
  <c r="AO74" i="94" s="1"/>
  <c r="AE74" i="94"/>
  <c r="AN73" i="81"/>
  <c r="AI73" i="81"/>
  <c r="AN76" i="42"/>
  <c r="AI76" i="42"/>
  <c r="W72" i="83"/>
  <c r="AG71" i="83"/>
  <c r="AP71" i="83" s="1"/>
  <c r="AF71" i="83"/>
  <c r="AO71" i="83" s="1"/>
  <c r="AE71" i="83"/>
  <c r="AR72" i="45"/>
  <c r="AH73" i="43"/>
  <c r="AQ73" i="43" s="1"/>
  <c r="AR71" i="90"/>
  <c r="AR72" i="43"/>
  <c r="AN76" i="38"/>
  <c r="AI76" i="38"/>
  <c r="AI75" i="27"/>
  <c r="AN75" i="27"/>
  <c r="AF72" i="31"/>
  <c r="AO72" i="31" s="1"/>
  <c r="W73" i="31"/>
  <c r="AG72" i="31"/>
  <c r="AP72" i="31" s="1"/>
  <c r="AE72" i="31"/>
  <c r="AH74" i="82"/>
  <c r="AQ74" i="82" s="1"/>
  <c r="Y74" i="81"/>
  <c r="X74" i="81"/>
  <c r="AR71" i="33"/>
  <c r="Y75" i="95"/>
  <c r="X75" i="95"/>
  <c r="AH73" i="34"/>
  <c r="AQ73" i="34" s="1"/>
  <c r="AF72" i="93"/>
  <c r="AO72" i="93" s="1"/>
  <c r="AE72" i="93"/>
  <c r="W73" i="93"/>
  <c r="AG72" i="93"/>
  <c r="AP72" i="93" s="1"/>
  <c r="X71" i="89"/>
  <c r="Y71" i="89"/>
  <c r="X76" i="29"/>
  <c r="Y76" i="29"/>
  <c r="Y75" i="26"/>
  <c r="X75" i="26"/>
  <c r="Y75" i="39"/>
  <c r="X75" i="39"/>
  <c r="Z75" i="39" s="1"/>
  <c r="AE73" i="43" l="1"/>
  <c r="W75" i="82"/>
  <c r="AF72" i="37"/>
  <c r="AO72" i="37" s="1"/>
  <c r="AG75" i="79"/>
  <c r="AP75" i="79" s="1"/>
  <c r="AG74" i="82"/>
  <c r="AP74" i="82" s="1"/>
  <c r="Z73" i="87"/>
  <c r="Z75" i="26"/>
  <c r="W73" i="37"/>
  <c r="Z73" i="75"/>
  <c r="Z73" i="78"/>
  <c r="AF73" i="78" s="1"/>
  <c r="AO73" i="78" s="1"/>
  <c r="Z74" i="81"/>
  <c r="AF74" i="81" s="1"/>
  <c r="AO74" i="81" s="1"/>
  <c r="Z76" i="29"/>
  <c r="AG76" i="29" s="1"/>
  <c r="AP76" i="29" s="1"/>
  <c r="Z71" i="89"/>
  <c r="AF71" i="89" s="1"/>
  <c r="AO71" i="89" s="1"/>
  <c r="Z76" i="46"/>
  <c r="W77" i="46" s="1"/>
  <c r="AE75" i="39"/>
  <c r="W76" i="39"/>
  <c r="AG75" i="39"/>
  <c r="AP75" i="39" s="1"/>
  <c r="AF75" i="39"/>
  <c r="AO75" i="39" s="1"/>
  <c r="W78" i="42"/>
  <c r="AG77" i="42"/>
  <c r="AP77" i="42" s="1"/>
  <c r="AF77" i="42"/>
  <c r="AO77" i="42" s="1"/>
  <c r="AE77" i="42"/>
  <c r="W76" i="26"/>
  <c r="AG75" i="26"/>
  <c r="AP75" i="26" s="1"/>
  <c r="AF75" i="26"/>
  <c r="AO75" i="26" s="1"/>
  <c r="AE75" i="26"/>
  <c r="AE73" i="78"/>
  <c r="W74" i="78"/>
  <c r="W72" i="89"/>
  <c r="AG71" i="89"/>
  <c r="AP71" i="89" s="1"/>
  <c r="AE71" i="89"/>
  <c r="AF76" i="29"/>
  <c r="AO76" i="29" s="1"/>
  <c r="AG74" i="81"/>
  <c r="AP74" i="81" s="1"/>
  <c r="AH75" i="95"/>
  <c r="AQ75" i="95" s="1"/>
  <c r="AG73" i="75"/>
  <c r="AP73" i="75" s="1"/>
  <c r="AF73" i="75"/>
  <c r="AO73" i="75" s="1"/>
  <c r="W74" i="75"/>
  <c r="AE73" i="75"/>
  <c r="AR74" i="95"/>
  <c r="Y74" i="34"/>
  <c r="X74" i="34"/>
  <c r="AN74" i="82"/>
  <c r="Y73" i="37"/>
  <c r="X73" i="37"/>
  <c r="AN72" i="31"/>
  <c r="AI72" i="31"/>
  <c r="AR75" i="27"/>
  <c r="X72" i="83"/>
  <c r="Y72" i="83"/>
  <c r="AN74" i="94"/>
  <c r="AI74" i="94"/>
  <c r="AR73" i="25"/>
  <c r="AH76" i="27"/>
  <c r="AQ76" i="27" s="1"/>
  <c r="X74" i="77"/>
  <c r="Y74" i="77"/>
  <c r="AI73" i="91"/>
  <c r="AN73" i="91"/>
  <c r="X74" i="45"/>
  <c r="Y74" i="45"/>
  <c r="AI72" i="37"/>
  <c r="AN72" i="37"/>
  <c r="X76" i="79"/>
  <c r="Y76" i="79"/>
  <c r="AN72" i="86"/>
  <c r="AI72" i="86"/>
  <c r="Z75" i="95"/>
  <c r="AR76" i="38"/>
  <c r="AR76" i="42"/>
  <c r="AR72" i="78"/>
  <c r="AH74" i="25"/>
  <c r="AQ74" i="25" s="1"/>
  <c r="AR74" i="39"/>
  <c r="AR75" i="29"/>
  <c r="Z76" i="27"/>
  <c r="AR70" i="89"/>
  <c r="AH74" i="47"/>
  <c r="AQ74" i="47" s="1"/>
  <c r="Y75" i="82"/>
  <c r="X75" i="82"/>
  <c r="X77" i="30"/>
  <c r="Y77" i="30"/>
  <c r="AN72" i="35"/>
  <c r="AI72" i="35"/>
  <c r="AH76" i="46"/>
  <c r="AQ76" i="46" s="1"/>
  <c r="X73" i="86"/>
  <c r="Y73" i="86"/>
  <c r="AR73" i="47"/>
  <c r="W73" i="33"/>
  <c r="AG72" i="33"/>
  <c r="AP72" i="33" s="1"/>
  <c r="AF72" i="33"/>
  <c r="AO72" i="33" s="1"/>
  <c r="AE72" i="33"/>
  <c r="Y73" i="74"/>
  <c r="X73" i="74"/>
  <c r="AH77" i="38"/>
  <c r="AQ77" i="38" s="1"/>
  <c r="AI73" i="34"/>
  <c r="AN73" i="34"/>
  <c r="AI70" i="85"/>
  <c r="AN70" i="85"/>
  <c r="X74" i="43"/>
  <c r="Y74" i="43"/>
  <c r="AH71" i="89"/>
  <c r="AQ71" i="89" s="1"/>
  <c r="AF73" i="87"/>
  <c r="AO73" i="87" s="1"/>
  <c r="AE73" i="87"/>
  <c r="W74" i="87"/>
  <c r="AG73" i="87"/>
  <c r="AP73" i="87" s="1"/>
  <c r="AR75" i="46"/>
  <c r="X71" i="85"/>
  <c r="Y71" i="85"/>
  <c r="X73" i="93"/>
  <c r="Y73" i="93"/>
  <c r="X73" i="31"/>
  <c r="Y73" i="31"/>
  <c r="AN71" i="83"/>
  <c r="AI71" i="83"/>
  <c r="AR73" i="81"/>
  <c r="X75" i="94"/>
  <c r="Y75" i="94"/>
  <c r="Z74" i="25"/>
  <c r="AR72" i="75"/>
  <c r="AH73" i="75"/>
  <c r="AQ73" i="75" s="1"/>
  <c r="AH77" i="42"/>
  <c r="AQ77" i="42" s="1"/>
  <c r="Z77" i="38"/>
  <c r="AH73" i="78"/>
  <c r="AQ73" i="78" s="1"/>
  <c r="AI73" i="77"/>
  <c r="AN73" i="77"/>
  <c r="Z74" i="47"/>
  <c r="Y74" i="91"/>
  <c r="X74" i="91"/>
  <c r="Z74" i="91" s="1"/>
  <c r="AN75" i="79"/>
  <c r="AI75" i="79"/>
  <c r="AR72" i="87"/>
  <c r="AI73" i="45"/>
  <c r="AN73" i="45"/>
  <c r="AH75" i="39"/>
  <c r="AQ75" i="39" s="1"/>
  <c r="AH76" i="29"/>
  <c r="AQ76" i="29" s="1"/>
  <c r="AH75" i="26"/>
  <c r="AQ75" i="26" s="1"/>
  <c r="AN72" i="93"/>
  <c r="AI72" i="93"/>
  <c r="AH74" i="81"/>
  <c r="AQ74" i="81" s="1"/>
  <c r="W72" i="73"/>
  <c r="AG71" i="73"/>
  <c r="AP71" i="73" s="1"/>
  <c r="AF71" i="73"/>
  <c r="AO71" i="73" s="1"/>
  <c r="AE71" i="73"/>
  <c r="AH73" i="87"/>
  <c r="AQ73" i="87" s="1"/>
  <c r="AE72" i="90"/>
  <c r="W73" i="90"/>
  <c r="AG72" i="90"/>
  <c r="AP72" i="90" s="1"/>
  <c r="AF72" i="90"/>
  <c r="AO72" i="90" s="1"/>
  <c r="W74" i="41"/>
  <c r="AG73" i="41"/>
  <c r="AP73" i="41" s="1"/>
  <c r="AF73" i="41"/>
  <c r="AO73" i="41" s="1"/>
  <c r="AE73" i="41"/>
  <c r="AR74" i="26"/>
  <c r="AI72" i="74"/>
  <c r="AN72" i="74"/>
  <c r="AN76" i="30"/>
  <c r="AI76" i="30"/>
  <c r="AI73" i="43"/>
  <c r="AN73" i="43"/>
  <c r="X73" i="35"/>
  <c r="Y73" i="35"/>
  <c r="Z73" i="74" l="1"/>
  <c r="Z72" i="83"/>
  <c r="W77" i="29"/>
  <c r="AI74" i="82"/>
  <c r="Z73" i="31"/>
  <c r="W74" i="31" s="1"/>
  <c r="W75" i="81"/>
  <c r="AG76" i="46"/>
  <c r="AP76" i="46" s="1"/>
  <c r="AE74" i="81"/>
  <c r="AG73" i="78"/>
  <c r="AP73" i="78" s="1"/>
  <c r="AE76" i="29"/>
  <c r="AF76" i="46"/>
  <c r="AO76" i="46" s="1"/>
  <c r="AE76" i="46"/>
  <c r="Z73" i="35"/>
  <c r="AF73" i="35" s="1"/>
  <c r="AO73" i="35" s="1"/>
  <c r="Z71" i="85"/>
  <c r="AE71" i="85" s="1"/>
  <c r="Z74" i="34"/>
  <c r="W75" i="34" s="1"/>
  <c r="Z73" i="37"/>
  <c r="AG73" i="37" s="1"/>
  <c r="AP73" i="37" s="1"/>
  <c r="W74" i="74"/>
  <c r="AG73" i="74"/>
  <c r="AP73" i="74" s="1"/>
  <c r="AF73" i="74"/>
  <c r="AO73" i="74" s="1"/>
  <c r="AE73" i="74"/>
  <c r="AE72" i="83"/>
  <c r="W73" i="83"/>
  <c r="AG72" i="83"/>
  <c r="AP72" i="83" s="1"/>
  <c r="AF72" i="83"/>
  <c r="AO72" i="83" s="1"/>
  <c r="W74" i="35"/>
  <c r="W74" i="37"/>
  <c r="AF73" i="31"/>
  <c r="AO73" i="31" s="1"/>
  <c r="AE73" i="31"/>
  <c r="AH75" i="94"/>
  <c r="AQ75" i="94" s="1"/>
  <c r="X74" i="87"/>
  <c r="Y74" i="87"/>
  <c r="AH74" i="45"/>
  <c r="AQ74" i="45" s="1"/>
  <c r="AI76" i="29"/>
  <c r="AN76" i="29"/>
  <c r="Y74" i="78"/>
  <c r="X74" i="78"/>
  <c r="Z74" i="78" s="1"/>
  <c r="W75" i="91"/>
  <c r="AG74" i="91"/>
  <c r="AP74" i="91" s="1"/>
  <c r="AF74" i="91"/>
  <c r="AO74" i="91" s="1"/>
  <c r="AE74" i="91"/>
  <c r="AR75" i="79"/>
  <c r="AI73" i="87"/>
  <c r="AN73" i="87"/>
  <c r="AH73" i="86"/>
  <c r="AQ73" i="86" s="1"/>
  <c r="AH75" i="82"/>
  <c r="AQ75" i="82" s="1"/>
  <c r="AH76" i="79"/>
  <c r="AQ76" i="79" s="1"/>
  <c r="Z74" i="45"/>
  <c r="X72" i="89"/>
  <c r="Y72" i="89"/>
  <c r="X76" i="26"/>
  <c r="Y76" i="26"/>
  <c r="Z76" i="26" s="1"/>
  <c r="X77" i="46"/>
  <c r="Y77" i="46"/>
  <c r="W77" i="27"/>
  <c r="AG76" i="27"/>
  <c r="AP76" i="27" s="1"/>
  <c r="AF76" i="27"/>
  <c r="AO76" i="27" s="1"/>
  <c r="AE76" i="27"/>
  <c r="AI76" i="46"/>
  <c r="AN76" i="46"/>
  <c r="AR72" i="74"/>
  <c r="AR70" i="85"/>
  <c r="AN72" i="33"/>
  <c r="AI72" i="33"/>
  <c r="AR73" i="43"/>
  <c r="AR73" i="77"/>
  <c r="AE77" i="38"/>
  <c r="W78" i="38"/>
  <c r="AG77" i="38"/>
  <c r="AP77" i="38" s="1"/>
  <c r="AF77" i="38"/>
  <c r="AO77" i="38" s="1"/>
  <c r="AR73" i="34"/>
  <c r="AH73" i="74"/>
  <c r="AQ73" i="74" s="1"/>
  <c r="Z73" i="86"/>
  <c r="AR72" i="35"/>
  <c r="Z76" i="79"/>
  <c r="AR74" i="94"/>
  <c r="Y75" i="81"/>
  <c r="X75" i="81"/>
  <c r="AI73" i="78"/>
  <c r="AN73" i="78"/>
  <c r="AI77" i="42"/>
  <c r="AN77" i="42"/>
  <c r="Y76" i="39"/>
  <c r="X76" i="39"/>
  <c r="AH73" i="35"/>
  <c r="AQ73" i="35" s="1"/>
  <c r="AI72" i="90"/>
  <c r="AN72" i="90"/>
  <c r="AH77" i="30"/>
  <c r="AQ77" i="30" s="1"/>
  <c r="AH74" i="77"/>
  <c r="AQ74" i="77" s="1"/>
  <c r="AI71" i="73"/>
  <c r="AN71" i="73"/>
  <c r="AH73" i="31"/>
  <c r="AQ73" i="31" s="1"/>
  <c r="Z77" i="30"/>
  <c r="AR76" i="30"/>
  <c r="Y72" i="73"/>
  <c r="X72" i="73"/>
  <c r="AH74" i="91"/>
  <c r="AQ74" i="91" s="1"/>
  <c r="W75" i="25"/>
  <c r="AG74" i="25"/>
  <c r="AP74" i="25" s="1"/>
  <c r="AF74" i="25"/>
  <c r="AO74" i="25" s="1"/>
  <c r="AE74" i="25"/>
  <c r="AR71" i="83"/>
  <c r="AH73" i="93"/>
  <c r="AQ73" i="93" s="1"/>
  <c r="AH74" i="43"/>
  <c r="AQ74" i="43" s="1"/>
  <c r="X73" i="33"/>
  <c r="Y73" i="33"/>
  <c r="Z75" i="82"/>
  <c r="AF75" i="95"/>
  <c r="AO75" i="95" s="1"/>
  <c r="AE75" i="95"/>
  <c r="W76" i="95"/>
  <c r="AG75" i="95"/>
  <c r="AP75" i="95" s="1"/>
  <c r="AR73" i="91"/>
  <c r="AR72" i="31"/>
  <c r="AR74" i="82"/>
  <c r="AI73" i="75"/>
  <c r="AN73" i="75"/>
  <c r="Y77" i="29"/>
  <c r="X77" i="29"/>
  <c r="AH72" i="83"/>
  <c r="AQ72" i="83" s="1"/>
  <c r="AH73" i="37"/>
  <c r="AQ73" i="37" s="1"/>
  <c r="AI71" i="89"/>
  <c r="AN71" i="89"/>
  <c r="Y78" i="42"/>
  <c r="X78" i="42"/>
  <c r="X74" i="41"/>
  <c r="Y74" i="41"/>
  <c r="AE74" i="47"/>
  <c r="AG74" i="47"/>
  <c r="AP74" i="47" s="1"/>
  <c r="AF74" i="47"/>
  <c r="AO74" i="47" s="1"/>
  <c r="W75" i="47"/>
  <c r="Z75" i="94"/>
  <c r="AH71" i="85"/>
  <c r="AQ71" i="85" s="1"/>
  <c r="Z74" i="77"/>
  <c r="AI73" i="41"/>
  <c r="AN73" i="41"/>
  <c r="X73" i="90"/>
  <c r="Y73" i="90"/>
  <c r="AR72" i="93"/>
  <c r="AR73" i="45"/>
  <c r="Z73" i="93"/>
  <c r="Z74" i="43"/>
  <c r="AR72" i="86"/>
  <c r="AR72" i="37"/>
  <c r="AH74" i="34"/>
  <c r="AQ74" i="34" s="1"/>
  <c r="Y74" i="75"/>
  <c r="X74" i="75"/>
  <c r="AI74" i="81"/>
  <c r="AN74" i="81"/>
  <c r="AN75" i="26"/>
  <c r="AI75" i="26"/>
  <c r="AI75" i="39"/>
  <c r="AN75" i="39"/>
  <c r="Z72" i="89" l="1"/>
  <c r="Z75" i="81"/>
  <c r="AG73" i="31"/>
  <c r="AP73" i="31" s="1"/>
  <c r="AE74" i="34"/>
  <c r="AF74" i="34"/>
  <c r="AO74" i="34" s="1"/>
  <c r="AE73" i="37"/>
  <c r="AF71" i="85"/>
  <c r="AO71" i="85" s="1"/>
  <c r="AG71" i="85"/>
  <c r="AP71" i="85" s="1"/>
  <c r="W72" i="85"/>
  <c r="AG73" i="35"/>
  <c r="AP73" i="35" s="1"/>
  <c r="Z74" i="41"/>
  <c r="AG74" i="41" s="1"/>
  <c r="AP74" i="41" s="1"/>
  <c r="Z72" i="73"/>
  <c r="AE72" i="73" s="1"/>
  <c r="Z77" i="46"/>
  <c r="AG77" i="46" s="1"/>
  <c r="AP77" i="46" s="1"/>
  <c r="AG74" i="34"/>
  <c r="AP74" i="34" s="1"/>
  <c r="AF73" i="37"/>
  <c r="AO73" i="37" s="1"/>
  <c r="AE73" i="35"/>
  <c r="Z74" i="75"/>
  <c r="AF74" i="75" s="1"/>
  <c r="AO74" i="75" s="1"/>
  <c r="W73" i="73"/>
  <c r="AF77" i="46"/>
  <c r="AO77" i="46" s="1"/>
  <c r="AE77" i="46"/>
  <c r="W78" i="46"/>
  <c r="W76" i="81"/>
  <c r="AG75" i="81"/>
  <c r="AP75" i="81" s="1"/>
  <c r="AF75" i="81"/>
  <c r="AO75" i="81" s="1"/>
  <c r="AE75" i="81"/>
  <c r="AF76" i="26"/>
  <c r="AO76" i="26" s="1"/>
  <c r="AE76" i="26"/>
  <c r="W77" i="26"/>
  <c r="AG76" i="26"/>
  <c r="AP76" i="26" s="1"/>
  <c r="W73" i="89"/>
  <c r="AG72" i="89"/>
  <c r="AP72" i="89" s="1"/>
  <c r="AF72" i="89"/>
  <c r="AO72" i="89" s="1"/>
  <c r="AE72" i="89"/>
  <c r="AR74" i="81"/>
  <c r="AF75" i="94"/>
  <c r="AO75" i="94" s="1"/>
  <c r="AE75" i="94"/>
  <c r="W76" i="94"/>
  <c r="AG75" i="94"/>
  <c r="AP75" i="94" s="1"/>
  <c r="AH77" i="29"/>
  <c r="AQ77" i="29" s="1"/>
  <c r="AH73" i="33"/>
  <c r="AQ73" i="33" s="1"/>
  <c r="AR71" i="73"/>
  <c r="AR72" i="90"/>
  <c r="AH76" i="39"/>
  <c r="AQ76" i="39" s="1"/>
  <c r="AR73" i="78"/>
  <c r="AF76" i="79"/>
  <c r="AO76" i="79" s="1"/>
  <c r="AE76" i="79"/>
  <c r="AG76" i="79"/>
  <c r="AP76" i="79" s="1"/>
  <c r="W77" i="79"/>
  <c r="W75" i="45"/>
  <c r="AG74" i="45"/>
  <c r="AP74" i="45" s="1"/>
  <c r="AF74" i="45"/>
  <c r="AO74" i="45" s="1"/>
  <c r="AE74" i="45"/>
  <c r="Y75" i="91"/>
  <c r="X75" i="91"/>
  <c r="AH74" i="87"/>
  <c r="AQ74" i="87" s="1"/>
  <c r="AI72" i="83"/>
  <c r="AN72" i="83"/>
  <c r="AH74" i="75"/>
  <c r="AQ74" i="75" s="1"/>
  <c r="W75" i="43"/>
  <c r="AG74" i="43"/>
  <c r="AP74" i="43" s="1"/>
  <c r="AF74" i="43"/>
  <c r="AO74" i="43" s="1"/>
  <c r="AE74" i="43"/>
  <c r="Y75" i="47"/>
  <c r="Z75" i="47" s="1"/>
  <c r="X75" i="47"/>
  <c r="AH74" i="41"/>
  <c r="AQ74" i="41" s="1"/>
  <c r="AR71" i="89"/>
  <c r="X76" i="95"/>
  <c r="Y76" i="95"/>
  <c r="Z73" i="33"/>
  <c r="AH75" i="81"/>
  <c r="AQ75" i="81" s="1"/>
  <c r="X78" i="38"/>
  <c r="Z78" i="38" s="1"/>
  <c r="Y78" i="38"/>
  <c r="AH76" i="26"/>
  <c r="AQ76" i="26" s="1"/>
  <c r="AH74" i="78"/>
  <c r="AQ74" i="78" s="1"/>
  <c r="Z74" i="87"/>
  <c r="AN71" i="85"/>
  <c r="AI71" i="85"/>
  <c r="AI73" i="35"/>
  <c r="AN73" i="35"/>
  <c r="Y75" i="34"/>
  <c r="X75" i="34"/>
  <c r="AI73" i="74"/>
  <c r="AN73" i="74"/>
  <c r="X74" i="31"/>
  <c r="Y74" i="31"/>
  <c r="AN73" i="37"/>
  <c r="AI73" i="37"/>
  <c r="AH72" i="73"/>
  <c r="AQ72" i="73" s="1"/>
  <c r="AR75" i="39"/>
  <c r="W74" i="93"/>
  <c r="AG73" i="93"/>
  <c r="AP73" i="93" s="1"/>
  <c r="AF73" i="93"/>
  <c r="AO73" i="93" s="1"/>
  <c r="AE73" i="93"/>
  <c r="AH73" i="90"/>
  <c r="AQ73" i="90" s="1"/>
  <c r="AH78" i="42"/>
  <c r="AQ78" i="42" s="1"/>
  <c r="AE73" i="86"/>
  <c r="AF73" i="86"/>
  <c r="AO73" i="86" s="1"/>
  <c r="W74" i="86"/>
  <c r="AG73" i="86"/>
  <c r="AP73" i="86" s="1"/>
  <c r="AI77" i="38"/>
  <c r="AN77" i="38"/>
  <c r="AR76" i="46"/>
  <c r="AN74" i="91"/>
  <c r="AI74" i="91"/>
  <c r="W75" i="78"/>
  <c r="AG74" i="78"/>
  <c r="AP74" i="78" s="1"/>
  <c r="AF74" i="78"/>
  <c r="AO74" i="78" s="1"/>
  <c r="AE74" i="78"/>
  <c r="Y74" i="37"/>
  <c r="X74" i="37"/>
  <c r="AN74" i="25"/>
  <c r="AI74" i="25"/>
  <c r="Z76" i="39"/>
  <c r="AR77" i="42"/>
  <c r="AH77" i="46"/>
  <c r="AQ77" i="46" s="1"/>
  <c r="AH72" i="89"/>
  <c r="AQ72" i="89" s="1"/>
  <c r="AN73" i="31"/>
  <c r="AI73" i="31"/>
  <c r="Y72" i="85"/>
  <c r="X72" i="85"/>
  <c r="AN74" i="34"/>
  <c r="AI74" i="34"/>
  <c r="X73" i="83"/>
  <c r="Y73" i="83"/>
  <c r="X74" i="74"/>
  <c r="Y74" i="74"/>
  <c r="W75" i="77"/>
  <c r="AG74" i="77"/>
  <c r="AP74" i="77" s="1"/>
  <c r="AF74" i="77"/>
  <c r="AO74" i="77" s="1"/>
  <c r="AE74" i="77"/>
  <c r="Y75" i="25"/>
  <c r="X75" i="25"/>
  <c r="Z77" i="29"/>
  <c r="AN75" i="95"/>
  <c r="AI75" i="95"/>
  <c r="AR72" i="33"/>
  <c r="X77" i="27"/>
  <c r="Y77" i="27"/>
  <c r="AR75" i="26"/>
  <c r="Z73" i="90"/>
  <c r="AR73" i="75"/>
  <c r="W76" i="82"/>
  <c r="AG75" i="82"/>
  <c r="AP75" i="82" s="1"/>
  <c r="AF75" i="82"/>
  <c r="AO75" i="82" s="1"/>
  <c r="AE75" i="82"/>
  <c r="AR73" i="41"/>
  <c r="AI74" i="47"/>
  <c r="AN74" i="47"/>
  <c r="Z78" i="42"/>
  <c r="AF77" i="30"/>
  <c r="AO77" i="30" s="1"/>
  <c r="AE77" i="30"/>
  <c r="W78" i="30"/>
  <c r="AG77" i="30"/>
  <c r="AP77" i="30" s="1"/>
  <c r="AN76" i="27"/>
  <c r="AI76" i="27"/>
  <c r="AR73" i="87"/>
  <c r="AR76" i="29"/>
  <c r="X74" i="35"/>
  <c r="Y74" i="35"/>
  <c r="Z73" i="83" l="1"/>
  <c r="AF72" i="73"/>
  <c r="AO72" i="73" s="1"/>
  <c r="AG72" i="73"/>
  <c r="AP72" i="73" s="1"/>
  <c r="Z74" i="37"/>
  <c r="Z74" i="31"/>
  <c r="Z75" i="25"/>
  <c r="AG75" i="25" s="1"/>
  <c r="AP75" i="25" s="1"/>
  <c r="Z75" i="34"/>
  <c r="W75" i="75"/>
  <c r="AG74" i="75"/>
  <c r="AP74" i="75" s="1"/>
  <c r="W75" i="41"/>
  <c r="Z74" i="35"/>
  <c r="AE74" i="35" s="1"/>
  <c r="AE74" i="41"/>
  <c r="AE74" i="75"/>
  <c r="AN74" i="75" s="1"/>
  <c r="AF74" i="41"/>
  <c r="AO74" i="41" s="1"/>
  <c r="AF74" i="37"/>
  <c r="AO74" i="37" s="1"/>
  <c r="AE74" i="37"/>
  <c r="W75" i="37"/>
  <c r="AG74" i="37"/>
  <c r="AP74" i="37" s="1"/>
  <c r="W76" i="25"/>
  <c r="AG74" i="35"/>
  <c r="AP74" i="35" s="1"/>
  <c r="AF74" i="35"/>
  <c r="AO74" i="35" s="1"/>
  <c r="AF78" i="42"/>
  <c r="AO78" i="42" s="1"/>
  <c r="W79" i="42"/>
  <c r="AG78" i="42"/>
  <c r="AP78" i="42" s="1"/>
  <c r="AE78" i="42"/>
  <c r="W74" i="90"/>
  <c r="AG73" i="90"/>
  <c r="AP73" i="90" s="1"/>
  <c r="AF73" i="90"/>
  <c r="AO73" i="90" s="1"/>
  <c r="AE73" i="90"/>
  <c r="X75" i="77"/>
  <c r="Y75" i="77"/>
  <c r="W74" i="83"/>
  <c r="AG73" i="83"/>
  <c r="AP73" i="83" s="1"/>
  <c r="AF73" i="83"/>
  <c r="AO73" i="83" s="1"/>
  <c r="AE73" i="83"/>
  <c r="AR73" i="31"/>
  <c r="AR77" i="38"/>
  <c r="W75" i="87"/>
  <c r="AG74" i="87"/>
  <c r="AP74" i="87" s="1"/>
  <c r="AF74" i="87"/>
  <c r="AO74" i="87" s="1"/>
  <c r="AE74" i="87"/>
  <c r="AH78" i="38"/>
  <c r="AQ78" i="38" s="1"/>
  <c r="AH75" i="47"/>
  <c r="AQ75" i="47" s="1"/>
  <c r="X75" i="43"/>
  <c r="Y75" i="43"/>
  <c r="AN74" i="45"/>
  <c r="AI74" i="45"/>
  <c r="X77" i="26"/>
  <c r="Y77" i="26"/>
  <c r="Y73" i="73"/>
  <c r="X73" i="73"/>
  <c r="AI74" i="78"/>
  <c r="AN74" i="78"/>
  <c r="AR74" i="34"/>
  <c r="AR74" i="91"/>
  <c r="AH74" i="31"/>
  <c r="AQ74" i="31" s="1"/>
  <c r="AF75" i="34"/>
  <c r="AO75" i="34" s="1"/>
  <c r="AE75" i="34"/>
  <c r="W76" i="34"/>
  <c r="AG75" i="34"/>
  <c r="AP75" i="34" s="1"/>
  <c r="W79" i="38"/>
  <c r="AG78" i="38"/>
  <c r="AP78" i="38" s="1"/>
  <c r="AF78" i="38"/>
  <c r="AO78" i="38" s="1"/>
  <c r="AE78" i="38"/>
  <c r="AE73" i="33"/>
  <c r="W74" i="33"/>
  <c r="AG73" i="33"/>
  <c r="AP73" i="33" s="1"/>
  <c r="AF73" i="33"/>
  <c r="AO73" i="33" s="1"/>
  <c r="AI76" i="79"/>
  <c r="AN76" i="79"/>
  <c r="X76" i="94"/>
  <c r="Y76" i="94"/>
  <c r="AI74" i="75"/>
  <c r="AN72" i="89"/>
  <c r="AI72" i="89"/>
  <c r="Y76" i="81"/>
  <c r="X76" i="81"/>
  <c r="W77" i="39"/>
  <c r="AG76" i="39"/>
  <c r="AP76" i="39" s="1"/>
  <c r="AF76" i="39"/>
  <c r="AO76" i="39" s="1"/>
  <c r="AE76" i="39"/>
  <c r="X74" i="86"/>
  <c r="Y74" i="86"/>
  <c r="X74" i="93"/>
  <c r="Y74" i="93"/>
  <c r="AE74" i="31"/>
  <c r="W75" i="31"/>
  <c r="AG74" i="31"/>
  <c r="AP74" i="31" s="1"/>
  <c r="AF74" i="31"/>
  <c r="AO74" i="31" s="1"/>
  <c r="W76" i="47"/>
  <c r="AG75" i="47"/>
  <c r="AP75" i="47" s="1"/>
  <c r="AF75" i="47"/>
  <c r="AO75" i="47" s="1"/>
  <c r="AE75" i="47"/>
  <c r="AR72" i="83"/>
  <c r="AH75" i="91"/>
  <c r="AQ75" i="91" s="1"/>
  <c r="AI76" i="26"/>
  <c r="AN76" i="26"/>
  <c r="AN74" i="41"/>
  <c r="AI74" i="41"/>
  <c r="AR74" i="47"/>
  <c r="X76" i="82"/>
  <c r="Y76" i="82"/>
  <c r="AH74" i="74"/>
  <c r="AQ74" i="74" s="1"/>
  <c r="AN74" i="77"/>
  <c r="AI74" i="77"/>
  <c r="Z74" i="74"/>
  <c r="AH72" i="85"/>
  <c r="AQ72" i="85" s="1"/>
  <c r="AR74" i="25"/>
  <c r="AR73" i="35"/>
  <c r="AH76" i="95"/>
  <c r="AQ76" i="95" s="1"/>
  <c r="AI74" i="43"/>
  <c r="AN74" i="43"/>
  <c r="X75" i="45"/>
  <c r="Y75" i="45"/>
  <c r="AI75" i="94"/>
  <c r="AN75" i="94"/>
  <c r="AN72" i="73"/>
  <c r="AI72" i="73"/>
  <c r="AI77" i="30"/>
  <c r="AN77" i="30"/>
  <c r="W78" i="29"/>
  <c r="AG77" i="29"/>
  <c r="AP77" i="29" s="1"/>
  <c r="AF77" i="29"/>
  <c r="AO77" i="29" s="1"/>
  <c r="AE77" i="29"/>
  <c r="AI73" i="93"/>
  <c r="AN73" i="93"/>
  <c r="AR73" i="37"/>
  <c r="AR73" i="74"/>
  <c r="AR71" i="85"/>
  <c r="Z76" i="95"/>
  <c r="Z75" i="91"/>
  <c r="X77" i="79"/>
  <c r="Y77" i="79"/>
  <c r="Y73" i="89"/>
  <c r="X73" i="89"/>
  <c r="AI75" i="81"/>
  <c r="AN75" i="81"/>
  <c r="X78" i="46"/>
  <c r="Y78" i="46"/>
  <c r="X78" i="30"/>
  <c r="Y78" i="30"/>
  <c r="AR75" i="95"/>
  <c r="AH77" i="27"/>
  <c r="AQ77" i="27" s="1"/>
  <c r="AH74" i="35"/>
  <c r="AQ74" i="35" s="1"/>
  <c r="AR76" i="27"/>
  <c r="AI75" i="82"/>
  <c r="AN75" i="82"/>
  <c r="Z77" i="27"/>
  <c r="AH75" i="25"/>
  <c r="AQ75" i="25" s="1"/>
  <c r="AH73" i="83"/>
  <c r="AQ73" i="83" s="1"/>
  <c r="Z72" i="85"/>
  <c r="AH74" i="37"/>
  <c r="AQ74" i="37" s="1"/>
  <c r="X75" i="78"/>
  <c r="Y75" i="78"/>
  <c r="AI73" i="86"/>
  <c r="AN73" i="86"/>
  <c r="AH75" i="34"/>
  <c r="AQ75" i="34" s="1"/>
  <c r="Y75" i="75"/>
  <c r="X75" i="75"/>
  <c r="AI77" i="46"/>
  <c r="AN77" i="46"/>
  <c r="X75" i="41"/>
  <c r="Y75" i="41"/>
  <c r="Z78" i="46" l="1"/>
  <c r="W75" i="35"/>
  <c r="Z74" i="86"/>
  <c r="AE74" i="86" s="1"/>
  <c r="AF75" i="25"/>
  <c r="AO75" i="25" s="1"/>
  <c r="AE75" i="25"/>
  <c r="Z75" i="75"/>
  <c r="AE75" i="75" s="1"/>
  <c r="Z74" i="93"/>
  <c r="Z75" i="78"/>
  <c r="Z78" i="30"/>
  <c r="Z76" i="94"/>
  <c r="Z75" i="41"/>
  <c r="AF75" i="75"/>
  <c r="AO75" i="75" s="1"/>
  <c r="W75" i="86"/>
  <c r="AG74" i="86"/>
  <c r="AP74" i="86" s="1"/>
  <c r="AF74" i="86"/>
  <c r="AO74" i="86" s="1"/>
  <c r="W76" i="78"/>
  <c r="AG75" i="78"/>
  <c r="AP75" i="78" s="1"/>
  <c r="AF75" i="78"/>
  <c r="AO75" i="78" s="1"/>
  <c r="AE75" i="78"/>
  <c r="AI74" i="31"/>
  <c r="AN74" i="31"/>
  <c r="AH75" i="43"/>
  <c r="AQ75" i="43" s="1"/>
  <c r="AI74" i="87"/>
  <c r="AN74" i="87"/>
  <c r="X74" i="83"/>
  <c r="Y74" i="83"/>
  <c r="X75" i="35"/>
  <c r="Y75" i="35"/>
  <c r="AR75" i="82"/>
  <c r="W77" i="95"/>
  <c r="AG76" i="95"/>
  <c r="AP76" i="95" s="1"/>
  <c r="AF76" i="95"/>
  <c r="AO76" i="95" s="1"/>
  <c r="AE76" i="95"/>
  <c r="AR74" i="43"/>
  <c r="AH76" i="82"/>
  <c r="AQ76" i="82" s="1"/>
  <c r="X76" i="47"/>
  <c r="Y76" i="47"/>
  <c r="AH76" i="81"/>
  <c r="AQ76" i="81" s="1"/>
  <c r="AH77" i="26"/>
  <c r="AQ77" i="26" s="1"/>
  <c r="Z75" i="43"/>
  <c r="X79" i="42"/>
  <c r="Y79" i="42"/>
  <c r="W79" i="30"/>
  <c r="AG78" i="30"/>
  <c r="AP78" i="30" s="1"/>
  <c r="AF78" i="30"/>
  <c r="AO78" i="30" s="1"/>
  <c r="AE78" i="30"/>
  <c r="AH73" i="89"/>
  <c r="AQ73" i="89" s="1"/>
  <c r="AR74" i="75"/>
  <c r="AR76" i="79"/>
  <c r="AI78" i="38"/>
  <c r="AN78" i="38"/>
  <c r="X76" i="34"/>
  <c r="Y76" i="34"/>
  <c r="Z76" i="34" s="1"/>
  <c r="AN75" i="25"/>
  <c r="AI75" i="25"/>
  <c r="AH75" i="41"/>
  <c r="AQ75" i="41" s="1"/>
  <c r="AH78" i="46"/>
  <c r="AQ78" i="46" s="1"/>
  <c r="Z73" i="89"/>
  <c r="Y78" i="29"/>
  <c r="X78" i="29"/>
  <c r="AR75" i="94"/>
  <c r="Z76" i="82"/>
  <c r="AR76" i="26"/>
  <c r="AI76" i="39"/>
  <c r="AN76" i="39"/>
  <c r="AI75" i="34"/>
  <c r="AN75" i="34"/>
  <c r="AR74" i="78"/>
  <c r="Z77" i="26"/>
  <c r="X75" i="37"/>
  <c r="Y75" i="37"/>
  <c r="AH74" i="93"/>
  <c r="AQ74" i="93" s="1"/>
  <c r="Z76" i="81"/>
  <c r="AH76" i="94"/>
  <c r="AQ76" i="94" s="1"/>
  <c r="X74" i="33"/>
  <c r="Y74" i="33"/>
  <c r="Z74" i="33" s="1"/>
  <c r="X79" i="38"/>
  <c r="Y79" i="38"/>
  <c r="AH73" i="73"/>
  <c r="AQ73" i="73" s="1"/>
  <c r="AR74" i="45"/>
  <c r="X75" i="87"/>
  <c r="Y75" i="87"/>
  <c r="Z75" i="87" s="1"/>
  <c r="AI73" i="83"/>
  <c r="AN73" i="83"/>
  <c r="AH75" i="77"/>
  <c r="AQ75" i="77" s="1"/>
  <c r="X74" i="90"/>
  <c r="Y74" i="90"/>
  <c r="AI74" i="35"/>
  <c r="AN74" i="35"/>
  <c r="AH75" i="75"/>
  <c r="AQ75" i="75" s="1"/>
  <c r="AE75" i="91"/>
  <c r="AG75" i="91"/>
  <c r="AP75" i="91" s="1"/>
  <c r="AF75" i="91"/>
  <c r="AO75" i="91" s="1"/>
  <c r="W76" i="91"/>
  <c r="AR73" i="86"/>
  <c r="AH77" i="79"/>
  <c r="AQ77" i="79" s="1"/>
  <c r="AR77" i="30"/>
  <c r="AH75" i="45"/>
  <c r="AQ75" i="45" s="1"/>
  <c r="W75" i="74"/>
  <c r="AG74" i="74"/>
  <c r="AP74" i="74" s="1"/>
  <c r="AF74" i="74"/>
  <c r="AO74" i="74" s="1"/>
  <c r="AE74" i="74"/>
  <c r="AI75" i="47"/>
  <c r="AN75" i="47"/>
  <c r="AF74" i="93"/>
  <c r="AO74" i="93" s="1"/>
  <c r="AG74" i="93"/>
  <c r="AP74" i="93" s="1"/>
  <c r="AE74" i="93"/>
  <c r="W75" i="93"/>
  <c r="AR72" i="89"/>
  <c r="W77" i="94"/>
  <c r="AG76" i="94"/>
  <c r="AP76" i="94" s="1"/>
  <c r="AF76" i="94"/>
  <c r="AO76" i="94" s="1"/>
  <c r="AE76" i="94"/>
  <c r="Z75" i="77"/>
  <c r="AN78" i="42"/>
  <c r="AI78" i="42"/>
  <c r="Y76" i="25"/>
  <c r="X76" i="25"/>
  <c r="AI74" i="37"/>
  <c r="AN74" i="37"/>
  <c r="AF72" i="85"/>
  <c r="AO72" i="85" s="1"/>
  <c r="AE72" i="85"/>
  <c r="W73" i="85"/>
  <c r="AG72" i="85"/>
  <c r="AP72" i="85" s="1"/>
  <c r="AH74" i="86"/>
  <c r="AQ74" i="86" s="1"/>
  <c r="AF75" i="41"/>
  <c r="AO75" i="41" s="1"/>
  <c r="AE75" i="41"/>
  <c r="W76" i="41"/>
  <c r="AG75" i="41"/>
  <c r="AP75" i="41" s="1"/>
  <c r="W79" i="46"/>
  <c r="AG78" i="46"/>
  <c r="AP78" i="46" s="1"/>
  <c r="AF78" i="46"/>
  <c r="AO78" i="46" s="1"/>
  <c r="AE78" i="46"/>
  <c r="AR73" i="93"/>
  <c r="AR77" i="46"/>
  <c r="AH75" i="78"/>
  <c r="AQ75" i="78" s="1"/>
  <c r="AF77" i="27"/>
  <c r="AO77" i="27" s="1"/>
  <c r="AE77" i="27"/>
  <c r="W78" i="27"/>
  <c r="AG77" i="27"/>
  <c r="AP77" i="27" s="1"/>
  <c r="AH78" i="30"/>
  <c r="AQ78" i="30" s="1"/>
  <c r="AR75" i="81"/>
  <c r="Z77" i="79"/>
  <c r="AN77" i="29"/>
  <c r="AI77" i="29"/>
  <c r="AR72" i="73"/>
  <c r="Z75" i="45"/>
  <c r="AR74" i="77"/>
  <c r="AR74" i="41"/>
  <c r="X75" i="31"/>
  <c r="Y75" i="31"/>
  <c r="Y77" i="39"/>
  <c r="X77" i="39"/>
  <c r="AI73" i="33"/>
  <c r="AN73" i="33"/>
  <c r="Z73" i="73"/>
  <c r="AN73" i="90"/>
  <c r="AI73" i="90"/>
  <c r="Z76" i="47" l="1"/>
  <c r="W76" i="75"/>
  <c r="AG75" i="75"/>
  <c r="AP75" i="75" s="1"/>
  <c r="Z77" i="39"/>
  <c r="W78" i="39" s="1"/>
  <c r="Z79" i="38"/>
  <c r="W80" i="38" s="1"/>
  <c r="Z76" i="25"/>
  <c r="AF76" i="25" s="1"/>
  <c r="AO76" i="25" s="1"/>
  <c r="Z74" i="90"/>
  <c r="Z75" i="35"/>
  <c r="AE75" i="35" s="1"/>
  <c r="W76" i="87"/>
  <c r="AG75" i="87"/>
  <c r="AP75" i="87" s="1"/>
  <c r="AF75" i="87"/>
  <c r="AO75" i="87" s="1"/>
  <c r="AE75" i="87"/>
  <c r="AF77" i="39"/>
  <c r="AO77" i="39" s="1"/>
  <c r="AE77" i="39"/>
  <c r="W77" i="34"/>
  <c r="AG76" i="34"/>
  <c r="AP76" i="34" s="1"/>
  <c r="AF76" i="34"/>
  <c r="AO76" i="34" s="1"/>
  <c r="AE76" i="34"/>
  <c r="W76" i="35"/>
  <c r="AG75" i="35"/>
  <c r="AP75" i="35" s="1"/>
  <c r="W77" i="25"/>
  <c r="AG76" i="25"/>
  <c r="AP76" i="25" s="1"/>
  <c r="Y75" i="93"/>
  <c r="X75" i="93"/>
  <c r="AR75" i="47"/>
  <c r="AI75" i="91"/>
  <c r="AN75" i="91"/>
  <c r="AG79" i="38"/>
  <c r="AP79" i="38" s="1"/>
  <c r="AF79" i="38"/>
  <c r="AO79" i="38" s="1"/>
  <c r="AE79" i="38"/>
  <c r="W78" i="26"/>
  <c r="AG77" i="26"/>
  <c r="AP77" i="26" s="1"/>
  <c r="AF77" i="26"/>
  <c r="AO77" i="26" s="1"/>
  <c r="AE77" i="26"/>
  <c r="AR76" i="39"/>
  <c r="AH78" i="29"/>
  <c r="AQ78" i="29" s="1"/>
  <c r="AI78" i="30"/>
  <c r="AN78" i="30"/>
  <c r="AH79" i="42"/>
  <c r="AQ79" i="42" s="1"/>
  <c r="Y78" i="27"/>
  <c r="X78" i="27"/>
  <c r="AR73" i="90"/>
  <c r="AR77" i="29"/>
  <c r="X76" i="41"/>
  <c r="Y76" i="41"/>
  <c r="AI72" i="85"/>
  <c r="AN72" i="85"/>
  <c r="AN74" i="93"/>
  <c r="AI74" i="93"/>
  <c r="AR74" i="35"/>
  <c r="AH75" i="87"/>
  <c r="AQ75" i="87" s="1"/>
  <c r="Z79" i="42"/>
  <c r="AH75" i="35"/>
  <c r="AQ75" i="35" s="1"/>
  <c r="AR74" i="87"/>
  <c r="Y76" i="78"/>
  <c r="X76" i="78"/>
  <c r="AI77" i="27"/>
  <c r="AN77" i="27"/>
  <c r="AN78" i="46"/>
  <c r="AI78" i="46"/>
  <c r="AR78" i="42"/>
  <c r="Y77" i="94"/>
  <c r="X77" i="94"/>
  <c r="AN74" i="74"/>
  <c r="AI74" i="74"/>
  <c r="Y76" i="91"/>
  <c r="X76" i="91"/>
  <c r="AH74" i="33"/>
  <c r="AQ74" i="33" s="1"/>
  <c r="Z78" i="29"/>
  <c r="AR75" i="25"/>
  <c r="AR78" i="38"/>
  <c r="W76" i="43"/>
  <c r="AG75" i="43"/>
  <c r="AP75" i="43" s="1"/>
  <c r="AF75" i="43"/>
  <c r="AO75" i="43" s="1"/>
  <c r="AE75" i="43"/>
  <c r="AH76" i="47"/>
  <c r="AQ76" i="47" s="1"/>
  <c r="Y77" i="95"/>
  <c r="X77" i="95"/>
  <c r="AR74" i="31"/>
  <c r="AI74" i="86"/>
  <c r="AN74" i="86"/>
  <c r="X76" i="75"/>
  <c r="Y76" i="75"/>
  <c r="AE73" i="73"/>
  <c r="W74" i="73"/>
  <c r="AG73" i="73"/>
  <c r="AP73" i="73" s="1"/>
  <c r="AF73" i="73"/>
  <c r="AO73" i="73" s="1"/>
  <c r="W78" i="79"/>
  <c r="AG77" i="79"/>
  <c r="AP77" i="79" s="1"/>
  <c r="AF77" i="79"/>
  <c r="AO77" i="79" s="1"/>
  <c r="AE77" i="79"/>
  <c r="AI75" i="41"/>
  <c r="AN75" i="41"/>
  <c r="AH74" i="90"/>
  <c r="AQ74" i="90" s="1"/>
  <c r="W75" i="33"/>
  <c r="AG74" i="33"/>
  <c r="AP74" i="33" s="1"/>
  <c r="AF74" i="33"/>
  <c r="AO74" i="33" s="1"/>
  <c r="AE74" i="33"/>
  <c r="W77" i="81"/>
  <c r="AG76" i="81"/>
  <c r="AP76" i="81" s="1"/>
  <c r="AF76" i="81"/>
  <c r="AO76" i="81" s="1"/>
  <c r="AE76" i="81"/>
  <c r="W77" i="82"/>
  <c r="AG76" i="82"/>
  <c r="AP76" i="82" s="1"/>
  <c r="AF76" i="82"/>
  <c r="AO76" i="82" s="1"/>
  <c r="AE76" i="82"/>
  <c r="AE73" i="89"/>
  <c r="AF73" i="89"/>
  <c r="AO73" i="89" s="1"/>
  <c r="W74" i="89"/>
  <c r="AG73" i="89"/>
  <c r="AP73" i="89" s="1"/>
  <c r="X79" i="30"/>
  <c r="Y79" i="30"/>
  <c r="W77" i="47"/>
  <c r="AG76" i="47"/>
  <c r="AP76" i="47" s="1"/>
  <c r="AF76" i="47"/>
  <c r="AO76" i="47" s="1"/>
  <c r="AE76" i="47"/>
  <c r="AH77" i="39"/>
  <c r="AQ77" i="39" s="1"/>
  <c r="AH75" i="31"/>
  <c r="AQ75" i="31" s="1"/>
  <c r="AR74" i="37"/>
  <c r="AE75" i="77"/>
  <c r="W76" i="77"/>
  <c r="AG75" i="77"/>
  <c r="AP75" i="77" s="1"/>
  <c r="AF75" i="77"/>
  <c r="AO75" i="77" s="1"/>
  <c r="AF74" i="90"/>
  <c r="AO74" i="90" s="1"/>
  <c r="AE74" i="90"/>
  <c r="W75" i="90"/>
  <c r="AG74" i="90"/>
  <c r="AP74" i="90" s="1"/>
  <c r="AH75" i="37"/>
  <c r="AQ75" i="37" s="1"/>
  <c r="AR75" i="34"/>
  <c r="AH74" i="83"/>
  <c r="AQ74" i="83" s="1"/>
  <c r="AN75" i="78"/>
  <c r="AI75" i="78"/>
  <c r="AN75" i="75"/>
  <c r="AI75" i="75"/>
  <c r="AE75" i="45"/>
  <c r="AG75" i="45"/>
  <c r="AP75" i="45" s="1"/>
  <c r="AF75" i="45"/>
  <c r="AO75" i="45" s="1"/>
  <c r="W76" i="45"/>
  <c r="AR73" i="33"/>
  <c r="Z75" i="31"/>
  <c r="X79" i="46"/>
  <c r="Y79" i="46"/>
  <c r="X73" i="85"/>
  <c r="Y73" i="85"/>
  <c r="AH76" i="25"/>
  <c r="AQ76" i="25" s="1"/>
  <c r="AI76" i="94"/>
  <c r="AN76" i="94"/>
  <c r="Y75" i="74"/>
  <c r="X75" i="74"/>
  <c r="AR73" i="83"/>
  <c r="AH79" i="38"/>
  <c r="AQ79" i="38" s="1"/>
  <c r="Z75" i="37"/>
  <c r="AH76" i="34"/>
  <c r="AQ76" i="34" s="1"/>
  <c r="AI76" i="95"/>
  <c r="AN76" i="95"/>
  <c r="Z74" i="83"/>
  <c r="X75" i="86"/>
  <c r="Y75" i="86"/>
  <c r="AE76" i="25" l="1"/>
  <c r="AG77" i="39"/>
  <c r="AP77" i="39" s="1"/>
  <c r="AF75" i="35"/>
  <c r="AO75" i="35" s="1"/>
  <c r="Z79" i="46"/>
  <c r="W80" i="46" s="1"/>
  <c r="Z79" i="30"/>
  <c r="W80" i="30" s="1"/>
  <c r="Z77" i="94"/>
  <c r="AE77" i="94" s="1"/>
  <c r="Z75" i="86"/>
  <c r="AG75" i="86" s="1"/>
  <c r="AP75" i="86" s="1"/>
  <c r="Z73" i="85"/>
  <c r="AE73" i="85" s="1"/>
  <c r="AE79" i="46"/>
  <c r="AG79" i="46"/>
  <c r="AP79" i="46" s="1"/>
  <c r="AF77" i="94"/>
  <c r="AO77" i="94" s="1"/>
  <c r="AE78" i="29"/>
  <c r="W79" i="29"/>
  <c r="AG78" i="29"/>
  <c r="AP78" i="29" s="1"/>
  <c r="AF78" i="29"/>
  <c r="AO78" i="29" s="1"/>
  <c r="AF79" i="42"/>
  <c r="AO79" i="42" s="1"/>
  <c r="AE79" i="42"/>
  <c r="W80" i="42"/>
  <c r="AG79" i="42"/>
  <c r="AP79" i="42" s="1"/>
  <c r="Y77" i="47"/>
  <c r="X77" i="47"/>
  <c r="Z77" i="47" s="1"/>
  <c r="Y74" i="89"/>
  <c r="X74" i="89"/>
  <c r="Z74" i="89" s="1"/>
  <c r="Y77" i="81"/>
  <c r="X77" i="81"/>
  <c r="AR75" i="41"/>
  <c r="AH76" i="75"/>
  <c r="AQ76" i="75" s="1"/>
  <c r="AH77" i="95"/>
  <c r="AQ77" i="95" s="1"/>
  <c r="Y76" i="43"/>
  <c r="X76" i="43"/>
  <c r="AR77" i="27"/>
  <c r="AH76" i="41"/>
  <c r="AQ76" i="41" s="1"/>
  <c r="AH78" i="27"/>
  <c r="AQ78" i="27" s="1"/>
  <c r="AH73" i="85"/>
  <c r="AQ73" i="85" s="1"/>
  <c r="AI75" i="45"/>
  <c r="AN75" i="45"/>
  <c r="AH76" i="91"/>
  <c r="AQ76" i="91" s="1"/>
  <c r="AN79" i="38"/>
  <c r="AI79" i="38"/>
  <c r="AH75" i="74"/>
  <c r="AQ75" i="74" s="1"/>
  <c r="AN74" i="90"/>
  <c r="AI74" i="90"/>
  <c r="AI75" i="77"/>
  <c r="AN75" i="77"/>
  <c r="Y77" i="82"/>
  <c r="X77" i="82"/>
  <c r="AI74" i="33"/>
  <c r="AN74" i="33"/>
  <c r="AI77" i="79"/>
  <c r="AN77" i="79"/>
  <c r="Z76" i="75"/>
  <c r="Z76" i="91"/>
  <c r="AH76" i="78"/>
  <c r="AQ76" i="78" s="1"/>
  <c r="AR74" i="93"/>
  <c r="Z76" i="41"/>
  <c r="AH75" i="93"/>
  <c r="AQ75" i="93" s="1"/>
  <c r="X76" i="35"/>
  <c r="Y76" i="35"/>
  <c r="AN75" i="87"/>
  <c r="AI75" i="87"/>
  <c r="X78" i="39"/>
  <c r="Y78" i="39"/>
  <c r="W75" i="83"/>
  <c r="AG74" i="83"/>
  <c r="AP74" i="83" s="1"/>
  <c r="AF74" i="83"/>
  <c r="AO74" i="83" s="1"/>
  <c r="AE74" i="83"/>
  <c r="Z75" i="74"/>
  <c r="AH79" i="46"/>
  <c r="AQ79" i="46" s="1"/>
  <c r="X76" i="45"/>
  <c r="Y76" i="45"/>
  <c r="AR75" i="78"/>
  <c r="AH79" i="30"/>
  <c r="AQ79" i="30" s="1"/>
  <c r="AN73" i="89"/>
  <c r="AI73" i="89"/>
  <c r="X74" i="73"/>
  <c r="Y74" i="73"/>
  <c r="Z77" i="95"/>
  <c r="AR74" i="74"/>
  <c r="Z78" i="27"/>
  <c r="X78" i="26"/>
  <c r="Y78" i="26"/>
  <c r="Y80" i="38"/>
  <c r="X80" i="38"/>
  <c r="Y77" i="25"/>
  <c r="X77" i="25"/>
  <c r="AI76" i="34"/>
  <c r="AN76" i="34"/>
  <c r="AN77" i="39"/>
  <c r="AI77" i="39"/>
  <c r="X77" i="34"/>
  <c r="Z77" i="34" s="1"/>
  <c r="Y77" i="34"/>
  <c r="AR75" i="75"/>
  <c r="AN76" i="47"/>
  <c r="AI76" i="47"/>
  <c r="AN76" i="81"/>
  <c r="AI76" i="81"/>
  <c r="AR74" i="86"/>
  <c r="AN75" i="43"/>
  <c r="AI75" i="43"/>
  <c r="AR78" i="46"/>
  <c r="Z76" i="78"/>
  <c r="AR78" i="30"/>
  <c r="Z75" i="93"/>
  <c r="X75" i="90"/>
  <c r="Y75" i="90"/>
  <c r="Y76" i="77"/>
  <c r="X76" i="77"/>
  <c r="Z76" i="77" s="1"/>
  <c r="AI77" i="26"/>
  <c r="AN77" i="26"/>
  <c r="AH75" i="86"/>
  <c r="AQ75" i="86" s="1"/>
  <c r="AR76" i="95"/>
  <c r="W76" i="37"/>
  <c r="AG75" i="37"/>
  <c r="AP75" i="37" s="1"/>
  <c r="AF75" i="37"/>
  <c r="AO75" i="37" s="1"/>
  <c r="AE75" i="37"/>
  <c r="AR76" i="94"/>
  <c r="AF75" i="31"/>
  <c r="AO75" i="31" s="1"/>
  <c r="W76" i="31"/>
  <c r="AG75" i="31"/>
  <c r="AP75" i="31" s="1"/>
  <c r="AE75" i="31"/>
  <c r="AN76" i="82"/>
  <c r="AI76" i="82"/>
  <c r="X75" i="33"/>
  <c r="Y75" i="33"/>
  <c r="X78" i="79"/>
  <c r="Y78" i="79"/>
  <c r="AI73" i="73"/>
  <c r="AN73" i="73"/>
  <c r="AH77" i="94"/>
  <c r="AQ77" i="94" s="1"/>
  <c r="AR72" i="85"/>
  <c r="AR75" i="91"/>
  <c r="AI76" i="25"/>
  <c r="AN76" i="25"/>
  <c r="AN75" i="35"/>
  <c r="AI75" i="35"/>
  <c r="X76" i="87"/>
  <c r="Y76" i="87"/>
  <c r="AG77" i="94" l="1"/>
  <c r="AP77" i="94" s="1"/>
  <c r="AE79" i="30"/>
  <c r="W78" i="94"/>
  <c r="AF79" i="30"/>
  <c r="AO79" i="30" s="1"/>
  <c r="AF79" i="46"/>
  <c r="AO79" i="46" s="1"/>
  <c r="Z76" i="43"/>
  <c r="AE76" i="43" s="1"/>
  <c r="Z75" i="33"/>
  <c r="AG79" i="30"/>
  <c r="AP79" i="30" s="1"/>
  <c r="Z77" i="81"/>
  <c r="AF73" i="85"/>
  <c r="AO73" i="85" s="1"/>
  <c r="W76" i="86"/>
  <c r="Z80" i="38"/>
  <c r="AG80" i="38" s="1"/>
  <c r="AP80" i="38" s="1"/>
  <c r="W74" i="85"/>
  <c r="AG73" i="85"/>
  <c r="AP73" i="85" s="1"/>
  <c r="AE75" i="86"/>
  <c r="AF75" i="86"/>
  <c r="AO75" i="86" s="1"/>
  <c r="Z78" i="39"/>
  <c r="Z77" i="82"/>
  <c r="AE77" i="82" s="1"/>
  <c r="Z77" i="25"/>
  <c r="AG77" i="25" s="1"/>
  <c r="AP77" i="25" s="1"/>
  <c r="Z74" i="73"/>
  <c r="AF74" i="73" s="1"/>
  <c r="AO74" i="73" s="1"/>
  <c r="Z76" i="45"/>
  <c r="AF76" i="45" s="1"/>
  <c r="AO76" i="45" s="1"/>
  <c r="AE76" i="45"/>
  <c r="AG76" i="45"/>
  <c r="AP76" i="45" s="1"/>
  <c r="AG77" i="82"/>
  <c r="AP77" i="82" s="1"/>
  <c r="AE77" i="25"/>
  <c r="W78" i="25"/>
  <c r="AF77" i="25"/>
  <c r="AO77" i="25" s="1"/>
  <c r="W77" i="77"/>
  <c r="AG76" i="77"/>
  <c r="AP76" i="77" s="1"/>
  <c r="AF76" i="77"/>
  <c r="AO76" i="77" s="1"/>
  <c r="AE76" i="77"/>
  <c r="AR73" i="73"/>
  <c r="X76" i="31"/>
  <c r="Y76" i="31"/>
  <c r="W76" i="93"/>
  <c r="AG75" i="93"/>
  <c r="AP75" i="93" s="1"/>
  <c r="AF75" i="93"/>
  <c r="AO75" i="93" s="1"/>
  <c r="AE75" i="93"/>
  <c r="W78" i="34"/>
  <c r="AG77" i="34"/>
  <c r="AP77" i="34" s="1"/>
  <c r="AF77" i="34"/>
  <c r="AO77" i="34" s="1"/>
  <c r="AE77" i="34"/>
  <c r="AH78" i="26"/>
  <c r="AQ78" i="26" s="1"/>
  <c r="AF77" i="81"/>
  <c r="AO77" i="81" s="1"/>
  <c r="AE77" i="81"/>
  <c r="W78" i="81"/>
  <c r="AG77" i="81"/>
  <c r="AP77" i="81" s="1"/>
  <c r="AE77" i="47"/>
  <c r="W78" i="47"/>
  <c r="AG77" i="47"/>
  <c r="AP77" i="47" s="1"/>
  <c r="AF77" i="47"/>
  <c r="AO77" i="47" s="1"/>
  <c r="AN77" i="94"/>
  <c r="AI77" i="94"/>
  <c r="Y80" i="46"/>
  <c r="X80" i="46"/>
  <c r="AR76" i="25"/>
  <c r="AR76" i="82"/>
  <c r="X76" i="37"/>
  <c r="Y76" i="37"/>
  <c r="AR77" i="39"/>
  <c r="Z78" i="26"/>
  <c r="AH74" i="73"/>
  <c r="AQ74" i="73" s="1"/>
  <c r="AH76" i="45"/>
  <c r="AQ76" i="45" s="1"/>
  <c r="X75" i="83"/>
  <c r="Y75" i="83"/>
  <c r="AR75" i="45"/>
  <c r="AH76" i="43"/>
  <c r="AQ76" i="43" s="1"/>
  <c r="AH74" i="89"/>
  <c r="AQ74" i="89" s="1"/>
  <c r="X80" i="30"/>
  <c r="Y80" i="30"/>
  <c r="AH76" i="87"/>
  <c r="AQ76" i="87" s="1"/>
  <c r="AH78" i="79"/>
  <c r="AQ78" i="79" s="1"/>
  <c r="AH80" i="38"/>
  <c r="AQ80" i="38" s="1"/>
  <c r="W79" i="27"/>
  <c r="AG78" i="27"/>
  <c r="AP78" i="27" s="1"/>
  <c r="AF78" i="27"/>
  <c r="AO78" i="27" s="1"/>
  <c r="AE78" i="27"/>
  <c r="AE75" i="74"/>
  <c r="W76" i="74"/>
  <c r="AG75" i="74"/>
  <c r="AP75" i="74" s="1"/>
  <c r="AF75" i="74"/>
  <c r="AO75" i="74" s="1"/>
  <c r="AH76" i="35"/>
  <c r="AQ76" i="35" s="1"/>
  <c r="AR77" i="79"/>
  <c r="X79" i="29"/>
  <c r="Y79" i="29"/>
  <c r="AI79" i="46"/>
  <c r="AN79" i="46"/>
  <c r="AN73" i="85"/>
  <c r="AN75" i="86"/>
  <c r="AI75" i="86"/>
  <c r="W76" i="33"/>
  <c r="AG75" i="33"/>
  <c r="AP75" i="33" s="1"/>
  <c r="AF75" i="33"/>
  <c r="AO75" i="33" s="1"/>
  <c r="AE75" i="33"/>
  <c r="AR76" i="47"/>
  <c r="Z76" i="87"/>
  <c r="Z78" i="79"/>
  <c r="AN75" i="31"/>
  <c r="AI75" i="31"/>
  <c r="AE76" i="78"/>
  <c r="W77" i="78"/>
  <c r="AG76" i="78"/>
  <c r="AP76" i="78" s="1"/>
  <c r="AF76" i="78"/>
  <c r="AO76" i="78" s="1"/>
  <c r="AR73" i="89"/>
  <c r="AH78" i="39"/>
  <c r="AQ78" i="39" s="1"/>
  <c r="Z76" i="35"/>
  <c r="W77" i="41"/>
  <c r="AG76" i="41"/>
  <c r="AP76" i="41" s="1"/>
  <c r="AF76" i="41"/>
  <c r="AO76" i="41" s="1"/>
  <c r="AE76" i="41"/>
  <c r="AR75" i="77"/>
  <c r="AF76" i="43"/>
  <c r="AO76" i="43" s="1"/>
  <c r="AF74" i="89"/>
  <c r="AO74" i="89" s="1"/>
  <c r="AG74" i="89"/>
  <c r="AP74" i="89" s="1"/>
  <c r="W75" i="89"/>
  <c r="AE74" i="89"/>
  <c r="Y80" i="42"/>
  <c r="X80" i="42"/>
  <c r="Y78" i="94"/>
  <c r="X78" i="94"/>
  <c r="AR75" i="35"/>
  <c r="AI75" i="37"/>
  <c r="AN75" i="37"/>
  <c r="AH75" i="90"/>
  <c r="AQ75" i="90" s="1"/>
  <c r="AR76" i="81"/>
  <c r="W81" i="38"/>
  <c r="AR74" i="33"/>
  <c r="AR74" i="90"/>
  <c r="AH77" i="81"/>
  <c r="AQ77" i="81" s="1"/>
  <c r="AH77" i="47"/>
  <c r="AQ77" i="47" s="1"/>
  <c r="AN79" i="42"/>
  <c r="AI79" i="42"/>
  <c r="AI78" i="29"/>
  <c r="AN78" i="29"/>
  <c r="AN79" i="30"/>
  <c r="AI79" i="30"/>
  <c r="AH76" i="77"/>
  <c r="AQ76" i="77" s="1"/>
  <c r="AR75" i="43"/>
  <c r="AG76" i="75"/>
  <c r="AP76" i="75" s="1"/>
  <c r="AF76" i="75"/>
  <c r="AO76" i="75" s="1"/>
  <c r="W77" i="75"/>
  <c r="AE76" i="75"/>
  <c r="AR76" i="34"/>
  <c r="AN74" i="83"/>
  <c r="AI74" i="83"/>
  <c r="AE78" i="39"/>
  <c r="W79" i="39"/>
  <c r="AG78" i="39"/>
  <c r="AP78" i="39" s="1"/>
  <c r="AF78" i="39"/>
  <c r="AO78" i="39" s="1"/>
  <c r="AH75" i="33"/>
  <c r="AQ75" i="33" s="1"/>
  <c r="AR77" i="26"/>
  <c r="Z75" i="90"/>
  <c r="AH77" i="34"/>
  <c r="AQ77" i="34" s="1"/>
  <c r="AH77" i="25"/>
  <c r="AQ77" i="25" s="1"/>
  <c r="W78" i="95"/>
  <c r="AG77" i="95"/>
  <c r="AP77" i="95" s="1"/>
  <c r="AF77" i="95"/>
  <c r="AO77" i="95" s="1"/>
  <c r="AE77" i="95"/>
  <c r="AR75" i="87"/>
  <c r="W77" i="91"/>
  <c r="AG76" i="91"/>
  <c r="AP76" i="91" s="1"/>
  <c r="AF76" i="91"/>
  <c r="AO76" i="91" s="1"/>
  <c r="AE76" i="91"/>
  <c r="AH77" i="82"/>
  <c r="AQ77" i="82" s="1"/>
  <c r="AR79" i="38"/>
  <c r="X74" i="85"/>
  <c r="Y74" i="85"/>
  <c r="X76" i="86"/>
  <c r="Y76" i="86"/>
  <c r="AG76" i="43" l="1"/>
  <c r="AP76" i="43" s="1"/>
  <c r="AF80" i="38"/>
  <c r="AO80" i="38" s="1"/>
  <c r="W77" i="43"/>
  <c r="W78" i="82"/>
  <c r="AE80" i="38"/>
  <c r="AI80" i="38" s="1"/>
  <c r="AF77" i="82"/>
  <c r="AO77" i="82" s="1"/>
  <c r="Z80" i="30"/>
  <c r="W77" i="45"/>
  <c r="AI73" i="85"/>
  <c r="Z75" i="83"/>
  <c r="AG74" i="73"/>
  <c r="AP74" i="73" s="1"/>
  <c r="W75" i="73"/>
  <c r="Y75" i="73" s="1"/>
  <c r="AE74" i="73"/>
  <c r="AH74" i="85"/>
  <c r="AQ74" i="85" s="1"/>
  <c r="AH78" i="94"/>
  <c r="AQ78" i="94" s="1"/>
  <c r="AI74" i="89"/>
  <c r="AN74" i="89"/>
  <c r="Y77" i="43"/>
  <c r="X77" i="43"/>
  <c r="AI76" i="41"/>
  <c r="AN76" i="41"/>
  <c r="AR75" i="31"/>
  <c r="AH79" i="29"/>
  <c r="AQ79" i="29" s="1"/>
  <c r="AF80" i="30"/>
  <c r="AO80" i="30" s="1"/>
  <c r="AE80" i="30"/>
  <c r="W81" i="30"/>
  <c r="AG80" i="30"/>
  <c r="AP80" i="30" s="1"/>
  <c r="AH76" i="37"/>
  <c r="AQ76" i="37" s="1"/>
  <c r="AH80" i="46"/>
  <c r="AQ80" i="46" s="1"/>
  <c r="Y78" i="34"/>
  <c r="X78" i="34"/>
  <c r="Z78" i="34" s="1"/>
  <c r="X77" i="91"/>
  <c r="Y77" i="91"/>
  <c r="AI76" i="75"/>
  <c r="AN76" i="75"/>
  <c r="Z74" i="85"/>
  <c r="AE75" i="90"/>
  <c r="AG75" i="90"/>
  <c r="AP75" i="90" s="1"/>
  <c r="AF75" i="90"/>
  <c r="AO75" i="90" s="1"/>
  <c r="W76" i="90"/>
  <c r="AI78" i="39"/>
  <c r="AN78" i="39"/>
  <c r="Y77" i="75"/>
  <c r="X77" i="75"/>
  <c r="Z77" i="75" s="1"/>
  <c r="Y75" i="89"/>
  <c r="X75" i="89"/>
  <c r="AN75" i="33"/>
  <c r="AI75" i="33"/>
  <c r="Z79" i="29"/>
  <c r="AI75" i="74"/>
  <c r="AN75" i="74"/>
  <c r="Z76" i="37"/>
  <c r="X78" i="47"/>
  <c r="Y78" i="47"/>
  <c r="AI77" i="81"/>
  <c r="AN77" i="81"/>
  <c r="AI75" i="93"/>
  <c r="AN75" i="93"/>
  <c r="AH76" i="31"/>
  <c r="AQ76" i="31" s="1"/>
  <c r="Y78" i="25"/>
  <c r="X78" i="25"/>
  <c r="AI77" i="82"/>
  <c r="AN77" i="82"/>
  <c r="AI74" i="73"/>
  <c r="AN74" i="73"/>
  <c r="AR79" i="30"/>
  <c r="X78" i="95"/>
  <c r="Y78" i="95"/>
  <c r="AR74" i="83"/>
  <c r="Z78" i="94"/>
  <c r="AI76" i="43"/>
  <c r="AN76" i="43"/>
  <c r="W79" i="79"/>
  <c r="AG78" i="79"/>
  <c r="AP78" i="79" s="1"/>
  <c r="AF78" i="79"/>
  <c r="AO78" i="79" s="1"/>
  <c r="AE78" i="79"/>
  <c r="AR73" i="85"/>
  <c r="AI78" i="27"/>
  <c r="AN78" i="27"/>
  <c r="AH75" i="83"/>
  <c r="AQ75" i="83" s="1"/>
  <c r="W79" i="26"/>
  <c r="AG78" i="26"/>
  <c r="AP78" i="26" s="1"/>
  <c r="AF78" i="26"/>
  <c r="AO78" i="26" s="1"/>
  <c r="AE78" i="26"/>
  <c r="Z80" i="46"/>
  <c r="Z76" i="31"/>
  <c r="Y77" i="77"/>
  <c r="X77" i="77"/>
  <c r="AN77" i="25"/>
  <c r="AI77" i="25"/>
  <c r="AH76" i="86"/>
  <c r="AQ76" i="86" s="1"/>
  <c r="AI76" i="91"/>
  <c r="AN76" i="91"/>
  <c r="AR78" i="29"/>
  <c r="AR75" i="37"/>
  <c r="AH80" i="42"/>
  <c r="AQ80" i="42" s="1"/>
  <c r="X77" i="41"/>
  <c r="Z77" i="41" s="1"/>
  <c r="Y77" i="41"/>
  <c r="X77" i="78"/>
  <c r="Y77" i="78"/>
  <c r="AF76" i="87"/>
  <c r="AO76" i="87" s="1"/>
  <c r="AE76" i="87"/>
  <c r="W77" i="87"/>
  <c r="AG76" i="87"/>
  <c r="AP76" i="87" s="1"/>
  <c r="AE75" i="83"/>
  <c r="AG75" i="83"/>
  <c r="AP75" i="83" s="1"/>
  <c r="AF75" i="83"/>
  <c r="AO75" i="83" s="1"/>
  <c r="W76" i="83"/>
  <c r="AR77" i="94"/>
  <c r="AI77" i="47"/>
  <c r="AN77" i="47"/>
  <c r="AN77" i="34"/>
  <c r="AI77" i="34"/>
  <c r="Y78" i="82"/>
  <c r="X78" i="82"/>
  <c r="Z78" i="82" s="1"/>
  <c r="AI76" i="45"/>
  <c r="AN76" i="45"/>
  <c r="AR79" i="42"/>
  <c r="X81" i="38"/>
  <c r="Y81" i="38"/>
  <c r="X76" i="33"/>
  <c r="Y76" i="33"/>
  <c r="AR79" i="46"/>
  <c r="X77" i="45"/>
  <c r="Y77" i="45"/>
  <c r="Z76" i="86"/>
  <c r="AN77" i="95"/>
  <c r="AI77" i="95"/>
  <c r="X79" i="39"/>
  <c r="Y79" i="39"/>
  <c r="Z80" i="42"/>
  <c r="AF76" i="35"/>
  <c r="AO76" i="35" s="1"/>
  <c r="AE76" i="35"/>
  <c r="W77" i="35"/>
  <c r="AG76" i="35"/>
  <c r="AP76" i="35" s="1"/>
  <c r="AI76" i="78"/>
  <c r="AN76" i="78"/>
  <c r="AR75" i="86"/>
  <c r="Y76" i="74"/>
  <c r="X76" i="74"/>
  <c r="Y79" i="27"/>
  <c r="X79" i="27"/>
  <c r="AH80" i="30"/>
  <c r="AQ80" i="30" s="1"/>
  <c r="X78" i="81"/>
  <c r="Y78" i="81"/>
  <c r="Y76" i="93"/>
  <c r="X76" i="93"/>
  <c r="AI76" i="77"/>
  <c r="AN76" i="77"/>
  <c r="AN80" i="38" l="1"/>
  <c r="Z79" i="39"/>
  <c r="Z77" i="78"/>
  <c r="W78" i="78" s="1"/>
  <c r="Z78" i="81"/>
  <c r="Z77" i="45"/>
  <c r="AE77" i="45" s="1"/>
  <c r="Z78" i="47"/>
  <c r="X75" i="73"/>
  <c r="Z77" i="77"/>
  <c r="AG77" i="77" s="1"/>
  <c r="AP77" i="77" s="1"/>
  <c r="Z77" i="43"/>
  <c r="AE77" i="43" s="1"/>
  <c r="AG77" i="45"/>
  <c r="AP77" i="45" s="1"/>
  <c r="AF77" i="45"/>
  <c r="AO77" i="45" s="1"/>
  <c r="AG77" i="78"/>
  <c r="AP77" i="78" s="1"/>
  <c r="AF77" i="78"/>
  <c r="AO77" i="78" s="1"/>
  <c r="AE77" i="78"/>
  <c r="W78" i="77"/>
  <c r="AF77" i="77"/>
  <c r="AO77" i="77" s="1"/>
  <c r="AE77" i="77"/>
  <c r="W78" i="43"/>
  <c r="AG77" i="43"/>
  <c r="AP77" i="43" s="1"/>
  <c r="AF77" i="43"/>
  <c r="AO77" i="43" s="1"/>
  <c r="AH76" i="93"/>
  <c r="AQ76" i="93" s="1"/>
  <c r="AI76" i="35"/>
  <c r="AN76" i="35"/>
  <c r="AR77" i="95"/>
  <c r="AH76" i="33"/>
  <c r="AQ76" i="33" s="1"/>
  <c r="AR77" i="34"/>
  <c r="Y76" i="83"/>
  <c r="X76" i="83"/>
  <c r="X77" i="87"/>
  <c r="Y77" i="87"/>
  <c r="Z77" i="87" s="1"/>
  <c r="AN78" i="79"/>
  <c r="AI78" i="79"/>
  <c r="AF78" i="94"/>
  <c r="AO78" i="94" s="1"/>
  <c r="AG78" i="94"/>
  <c r="AP78" i="94" s="1"/>
  <c r="AE78" i="94"/>
  <c r="W79" i="94"/>
  <c r="AH78" i="25"/>
  <c r="AQ78" i="25" s="1"/>
  <c r="W80" i="29"/>
  <c r="AG79" i="29"/>
  <c r="AP79" i="29" s="1"/>
  <c r="AF79" i="29"/>
  <c r="AO79" i="29" s="1"/>
  <c r="AE79" i="29"/>
  <c r="AH77" i="75"/>
  <c r="AQ77" i="75" s="1"/>
  <c r="AR76" i="75"/>
  <c r="AF78" i="34"/>
  <c r="AO78" i="34" s="1"/>
  <c r="AE78" i="34"/>
  <c r="W79" i="34"/>
  <c r="AG78" i="34"/>
  <c r="AP78" i="34" s="1"/>
  <c r="X81" i="30"/>
  <c r="Y81" i="30"/>
  <c r="AR76" i="41"/>
  <c r="AR80" i="38"/>
  <c r="AR76" i="77"/>
  <c r="AH79" i="27"/>
  <c r="AQ79" i="27" s="1"/>
  <c r="AQ81" i="27" s="1"/>
  <c r="AZ3" i="27"/>
  <c r="AX6" i="27" s="1"/>
  <c r="S6" i="27" s="1"/>
  <c r="AC6" i="27" s="1"/>
  <c r="AB7" i="27" s="1"/>
  <c r="Z79" i="27"/>
  <c r="AH77" i="45"/>
  <c r="AQ77" i="45" s="1"/>
  <c r="Z76" i="33"/>
  <c r="AF76" i="31"/>
  <c r="AO76" i="31" s="1"/>
  <c r="AE76" i="31"/>
  <c r="W77" i="31"/>
  <c r="AG76" i="31"/>
  <c r="AP76" i="31" s="1"/>
  <c r="X79" i="26"/>
  <c r="Y79" i="26"/>
  <c r="AH78" i="47"/>
  <c r="AQ78" i="47" s="1"/>
  <c r="AR75" i="33"/>
  <c r="AH77" i="43"/>
  <c r="AQ77" i="43" s="1"/>
  <c r="Z76" i="93"/>
  <c r="AH76" i="74"/>
  <c r="AQ76" i="74" s="1"/>
  <c r="AR76" i="78"/>
  <c r="W81" i="42"/>
  <c r="AG80" i="42"/>
  <c r="AP80" i="42" s="1"/>
  <c r="AF80" i="42"/>
  <c r="AO80" i="42" s="1"/>
  <c r="AE80" i="42"/>
  <c r="AE76" i="86"/>
  <c r="AF76" i="86"/>
  <c r="AO76" i="86" s="1"/>
  <c r="W77" i="86"/>
  <c r="AG76" i="86"/>
  <c r="AP76" i="86" s="1"/>
  <c r="AR76" i="45"/>
  <c r="AI76" i="87"/>
  <c r="AN76" i="87"/>
  <c r="AH77" i="41"/>
  <c r="AQ77" i="41" s="1"/>
  <c r="AR76" i="91"/>
  <c r="AR77" i="25"/>
  <c r="AF80" i="46"/>
  <c r="AO80" i="46" s="1"/>
  <c r="AE80" i="46"/>
  <c r="W81" i="46"/>
  <c r="AG80" i="46"/>
  <c r="AP80" i="46" s="1"/>
  <c r="AR78" i="27"/>
  <c r="Z78" i="25"/>
  <c r="W79" i="47"/>
  <c r="AG78" i="47"/>
  <c r="AP78" i="47" s="1"/>
  <c r="AF78" i="47"/>
  <c r="AO78" i="47" s="1"/>
  <c r="AE78" i="47"/>
  <c r="W78" i="75"/>
  <c r="AG77" i="75"/>
  <c r="AP77" i="75" s="1"/>
  <c r="AF77" i="75"/>
  <c r="AO77" i="75" s="1"/>
  <c r="AE77" i="75"/>
  <c r="AI75" i="90"/>
  <c r="AN75" i="90"/>
  <c r="AH77" i="91"/>
  <c r="AQ77" i="91" s="1"/>
  <c r="AI80" i="30"/>
  <c r="AN80" i="30"/>
  <c r="AX79" i="39"/>
  <c r="S79" i="39" s="1"/>
  <c r="AC79" i="39" s="1"/>
  <c r="AG79" i="39"/>
  <c r="AP79" i="39" s="1"/>
  <c r="AP81" i="39" s="1"/>
  <c r="AF79" i="39"/>
  <c r="AO79" i="39" s="1"/>
  <c r="AO81" i="39" s="1"/>
  <c r="AE79" i="39"/>
  <c r="AH75" i="73"/>
  <c r="AQ75" i="73" s="1"/>
  <c r="AH81" i="38"/>
  <c r="AQ81" i="38" s="1"/>
  <c r="AH78" i="82"/>
  <c r="AQ78" i="82" s="1"/>
  <c r="AR77" i="47"/>
  <c r="W78" i="41"/>
  <c r="AG77" i="41"/>
  <c r="AP77" i="41" s="1"/>
  <c r="AF77" i="41"/>
  <c r="AO77" i="41" s="1"/>
  <c r="AE77" i="41"/>
  <c r="X79" i="79"/>
  <c r="Y79" i="79"/>
  <c r="AR74" i="73"/>
  <c r="AR75" i="93"/>
  <c r="W77" i="37"/>
  <c r="AG76" i="37"/>
  <c r="AP76" i="37" s="1"/>
  <c r="AF76" i="37"/>
  <c r="AO76" i="37" s="1"/>
  <c r="AE76" i="37"/>
  <c r="AH75" i="89"/>
  <c r="AQ75" i="89" s="1"/>
  <c r="Z77" i="91"/>
  <c r="AH78" i="81"/>
  <c r="AQ78" i="81" s="1"/>
  <c r="Z76" i="74"/>
  <c r="Y77" i="35"/>
  <c r="X77" i="35"/>
  <c r="AH79" i="39"/>
  <c r="AQ79" i="39" s="1"/>
  <c r="AQ81" i="39" s="1"/>
  <c r="AZ3" i="39"/>
  <c r="AX5" i="39" s="1"/>
  <c r="S5" i="39" s="1"/>
  <c r="AC5" i="39" s="1"/>
  <c r="AB6" i="39" s="1"/>
  <c r="AX44" i="39"/>
  <c r="S44" i="39" s="1"/>
  <c r="AC44" i="39" s="1"/>
  <c r="AB45" i="39" s="1"/>
  <c r="AX46" i="39"/>
  <c r="S46" i="39" s="1"/>
  <c r="AC46" i="39" s="1"/>
  <c r="AB47" i="39" s="1"/>
  <c r="AX56" i="39"/>
  <c r="S56" i="39" s="1"/>
  <c r="AC56" i="39" s="1"/>
  <c r="AB57" i="39" s="1"/>
  <c r="AX58" i="39"/>
  <c r="S58" i="39" s="1"/>
  <c r="AC58" i="39" s="1"/>
  <c r="AB59" i="39" s="1"/>
  <c r="AX68" i="39"/>
  <c r="S68" i="39" s="1"/>
  <c r="AC68" i="39" s="1"/>
  <c r="AB69" i="39" s="1"/>
  <c r="AX69" i="39"/>
  <c r="S69" i="39" s="1"/>
  <c r="AC69" i="39" s="1"/>
  <c r="AB70" i="39" s="1"/>
  <c r="AX76" i="39"/>
  <c r="S76" i="39" s="1"/>
  <c r="AC76" i="39" s="1"/>
  <c r="AB77" i="39" s="1"/>
  <c r="AX77" i="39"/>
  <c r="S77" i="39" s="1"/>
  <c r="AC77" i="39" s="1"/>
  <c r="AB78" i="39" s="1"/>
  <c r="AX74" i="39"/>
  <c r="S74" i="39" s="1"/>
  <c r="AC74" i="39" s="1"/>
  <c r="AB75" i="39" s="1"/>
  <c r="Z75" i="73"/>
  <c r="Z81" i="38"/>
  <c r="AI75" i="83"/>
  <c r="AN75" i="83"/>
  <c r="AH77" i="77"/>
  <c r="AQ77" i="77" s="1"/>
  <c r="AN78" i="26"/>
  <c r="AI78" i="26"/>
  <c r="AH78" i="95"/>
  <c r="AQ78" i="95" s="1"/>
  <c r="AR78" i="39"/>
  <c r="W75" i="85"/>
  <c r="AG74" i="85"/>
  <c r="AP74" i="85" s="1"/>
  <c r="AF74" i="85"/>
  <c r="AO74" i="85" s="1"/>
  <c r="AE74" i="85"/>
  <c r="AH78" i="34"/>
  <c r="AQ78" i="34" s="1"/>
  <c r="W79" i="81"/>
  <c r="AG78" i="81"/>
  <c r="AP78" i="81" s="1"/>
  <c r="AF78" i="81"/>
  <c r="AO78" i="81" s="1"/>
  <c r="AE78" i="81"/>
  <c r="W79" i="82"/>
  <c r="AG78" i="82"/>
  <c r="AP78" i="82" s="1"/>
  <c r="AF78" i="82"/>
  <c r="AO78" i="82" s="1"/>
  <c r="AE78" i="82"/>
  <c r="AH77" i="78"/>
  <c r="AQ77" i="78" s="1"/>
  <c r="AR76" i="43"/>
  <c r="Z78" i="95"/>
  <c r="AR77" i="82"/>
  <c r="AR77" i="81"/>
  <c r="AR75" i="74"/>
  <c r="Z75" i="89"/>
  <c r="Y76" i="90"/>
  <c r="X76" i="90"/>
  <c r="AR74" i="89"/>
  <c r="Z79" i="79" l="1"/>
  <c r="Z81" i="30"/>
  <c r="W78" i="45"/>
  <c r="AX67" i="39"/>
  <c r="S67" i="39" s="1"/>
  <c r="AC67" i="39" s="1"/>
  <c r="AB68" i="39" s="1"/>
  <c r="AX75" i="39"/>
  <c r="S75" i="39" s="1"/>
  <c r="AC75" i="39" s="1"/>
  <c r="AB76" i="39" s="1"/>
  <c r="AX70" i="39"/>
  <c r="S70" i="39" s="1"/>
  <c r="AC70" i="39" s="1"/>
  <c r="AB71" i="39" s="1"/>
  <c r="AX62" i="39"/>
  <c r="S62" i="39" s="1"/>
  <c r="AC62" i="39" s="1"/>
  <c r="AB63" i="39" s="1"/>
  <c r="AX50" i="39"/>
  <c r="S50" i="39" s="1"/>
  <c r="AC50" i="39" s="1"/>
  <c r="AB51" i="39" s="1"/>
  <c r="AX10" i="39"/>
  <c r="S10" i="39" s="1"/>
  <c r="AC10" i="39" s="1"/>
  <c r="AB11" i="39" s="1"/>
  <c r="AX78" i="27"/>
  <c r="S78" i="27" s="1"/>
  <c r="AC78" i="27" s="1"/>
  <c r="AB79" i="27" s="1"/>
  <c r="AX72" i="27"/>
  <c r="S72" i="27" s="1"/>
  <c r="AC72" i="27" s="1"/>
  <c r="AB73" i="27" s="1"/>
  <c r="AX57" i="39"/>
  <c r="S57" i="39" s="1"/>
  <c r="AC57" i="39" s="1"/>
  <c r="AB58" i="39" s="1"/>
  <c r="AX45" i="39"/>
  <c r="S45" i="39" s="1"/>
  <c r="AC45" i="39" s="1"/>
  <c r="AB46" i="39" s="1"/>
  <c r="AX66" i="27"/>
  <c r="S66" i="27" s="1"/>
  <c r="AC66" i="27" s="1"/>
  <c r="AB67" i="27" s="1"/>
  <c r="AX73" i="39"/>
  <c r="S73" i="39" s="1"/>
  <c r="AC73" i="39" s="1"/>
  <c r="AB74" i="39" s="1"/>
  <c r="AX64" i="39"/>
  <c r="S64" i="39" s="1"/>
  <c r="AC64" i="39" s="1"/>
  <c r="AB65" i="39" s="1"/>
  <c r="AX52" i="39"/>
  <c r="S52" i="39" s="1"/>
  <c r="AC52" i="39" s="1"/>
  <c r="AB53" i="39" s="1"/>
  <c r="AX37" i="39"/>
  <c r="S37" i="39" s="1"/>
  <c r="AC37" i="39" s="1"/>
  <c r="AB38" i="39" s="1"/>
  <c r="AX78" i="39"/>
  <c r="S78" i="39" s="1"/>
  <c r="AC78" i="39" s="1"/>
  <c r="AB79" i="39" s="1"/>
  <c r="AX71" i="39"/>
  <c r="S71" i="39" s="1"/>
  <c r="AC71" i="39" s="1"/>
  <c r="AB72" i="39" s="1"/>
  <c r="AX63" i="39"/>
  <c r="S63" i="39" s="1"/>
  <c r="AC63" i="39" s="1"/>
  <c r="AB64" i="39" s="1"/>
  <c r="AX51" i="39"/>
  <c r="S51" i="39" s="1"/>
  <c r="AC51" i="39" s="1"/>
  <c r="AB52" i="39" s="1"/>
  <c r="AX34" i="39"/>
  <c r="S34" i="39" s="1"/>
  <c r="AC34" i="39" s="1"/>
  <c r="AB35" i="39" s="1"/>
  <c r="AX36" i="27"/>
  <c r="S36" i="27" s="1"/>
  <c r="AC36" i="27" s="1"/>
  <c r="AB37" i="27" s="1"/>
  <c r="AX38" i="39"/>
  <c r="S38" i="39" s="1"/>
  <c r="AC38" i="39" s="1"/>
  <c r="AB39" i="39" s="1"/>
  <c r="AX21" i="39"/>
  <c r="S21" i="39" s="1"/>
  <c r="AC21" i="39" s="1"/>
  <c r="AB22" i="39" s="1"/>
  <c r="AX73" i="27"/>
  <c r="S73" i="27" s="1"/>
  <c r="AC73" i="27" s="1"/>
  <c r="AB74" i="27" s="1"/>
  <c r="AX67" i="27"/>
  <c r="S67" i="27" s="1"/>
  <c r="AC67" i="27" s="1"/>
  <c r="AB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K32" i="27" s="1"/>
  <c r="AT32" i="27" s="1"/>
  <c r="AX25" i="27"/>
  <c r="S25" i="27" s="1"/>
  <c r="AC25" i="27" s="1"/>
  <c r="AB26" i="27" s="1"/>
  <c r="AX19" i="27"/>
  <c r="S19" i="27" s="1"/>
  <c r="AC19" i="27" s="1"/>
  <c r="AB20" i="27" s="1"/>
  <c r="AX77" i="27"/>
  <c r="S77" i="27" s="1"/>
  <c r="AC77" i="27" s="1"/>
  <c r="AB78" i="27" s="1"/>
  <c r="AX71" i="27"/>
  <c r="S71" i="27" s="1"/>
  <c r="AC71" i="27" s="1"/>
  <c r="AB72" i="27" s="1"/>
  <c r="AX65" i="27"/>
  <c r="S65" i="27" s="1"/>
  <c r="AC65" i="27" s="1"/>
  <c r="AB66" i="27" s="1"/>
  <c r="AX59" i="27"/>
  <c r="S59" i="27" s="1"/>
  <c r="AC59" i="27" s="1"/>
  <c r="AB60" i="27" s="1"/>
  <c r="AX53" i="27"/>
  <c r="S53" i="27" s="1"/>
  <c r="AC53" i="27" s="1"/>
  <c r="AB54" i="27" s="1"/>
  <c r="AX47" i="27"/>
  <c r="S47" i="27" s="1"/>
  <c r="AC47" i="27" s="1"/>
  <c r="AB48" i="27" s="1"/>
  <c r="AX41" i="27"/>
  <c r="S41" i="27" s="1"/>
  <c r="AC41" i="27" s="1"/>
  <c r="AB42" i="27" s="1"/>
  <c r="AX35" i="27"/>
  <c r="S35" i="27" s="1"/>
  <c r="AC35" i="27" s="1"/>
  <c r="AB36" i="27" s="1"/>
  <c r="AX29" i="27"/>
  <c r="S29" i="27" s="1"/>
  <c r="AC29" i="27" s="1"/>
  <c r="AB30" i="27" s="1"/>
  <c r="AX23" i="27"/>
  <c r="S23" i="27" s="1"/>
  <c r="AC23" i="27" s="1"/>
  <c r="AB24" i="27" s="1"/>
  <c r="AX60" i="27"/>
  <c r="S60" i="27" s="1"/>
  <c r="AC60" i="27" s="1"/>
  <c r="AB61" i="27" s="1"/>
  <c r="AX42" i="27"/>
  <c r="S42" i="27" s="1"/>
  <c r="AC42" i="27" s="1"/>
  <c r="AB43" i="27" s="1"/>
  <c r="AX61" i="39"/>
  <c r="S61" i="39" s="1"/>
  <c r="AC61" i="39" s="1"/>
  <c r="AB62" i="39" s="1"/>
  <c r="AX55" i="39"/>
  <c r="S55" i="39" s="1"/>
  <c r="AC55" i="39" s="1"/>
  <c r="AB56" i="39" s="1"/>
  <c r="AX49" i="39"/>
  <c r="S49" i="39" s="1"/>
  <c r="AC49" i="39" s="1"/>
  <c r="AB50" i="39" s="1"/>
  <c r="AX43" i="39"/>
  <c r="S43" i="39" s="1"/>
  <c r="AC43" i="39" s="1"/>
  <c r="AB44" i="39" s="1"/>
  <c r="AK44" i="39" s="1"/>
  <c r="AT44" i="39" s="1"/>
  <c r="AX33" i="39"/>
  <c r="S33" i="39" s="1"/>
  <c r="AC33" i="39" s="1"/>
  <c r="AB34" i="39" s="1"/>
  <c r="AX75" i="27"/>
  <c r="S75" i="27" s="1"/>
  <c r="AC75" i="27" s="1"/>
  <c r="AB76" i="27" s="1"/>
  <c r="AX70" i="27"/>
  <c r="S70" i="27" s="1"/>
  <c r="AC70" i="27" s="1"/>
  <c r="AB71" i="27" s="1"/>
  <c r="AX64" i="27"/>
  <c r="S64" i="27" s="1"/>
  <c r="AC64" i="27" s="1"/>
  <c r="AB65" i="27" s="1"/>
  <c r="AX58" i="27"/>
  <c r="S58" i="27" s="1"/>
  <c r="AC58" i="27" s="1"/>
  <c r="AB59" i="27" s="1"/>
  <c r="AX52" i="27"/>
  <c r="S52" i="27" s="1"/>
  <c r="AC52" i="27" s="1"/>
  <c r="AB53" i="27" s="1"/>
  <c r="AJ53" i="27" s="1"/>
  <c r="AX46" i="27"/>
  <c r="S46" i="27" s="1"/>
  <c r="AC46" i="27" s="1"/>
  <c r="AB47" i="27" s="1"/>
  <c r="AX40" i="27"/>
  <c r="S40" i="27" s="1"/>
  <c r="AC40" i="27" s="1"/>
  <c r="AB41" i="27" s="1"/>
  <c r="AX34" i="27"/>
  <c r="S34" i="27" s="1"/>
  <c r="AC34" i="27" s="1"/>
  <c r="AB35" i="27" s="1"/>
  <c r="AX28" i="27"/>
  <c r="S28" i="27" s="1"/>
  <c r="AC28" i="27" s="1"/>
  <c r="AB29" i="27" s="1"/>
  <c r="AX22" i="27"/>
  <c r="S22" i="27" s="1"/>
  <c r="AC22" i="27" s="1"/>
  <c r="AB23" i="27" s="1"/>
  <c r="AX48" i="27"/>
  <c r="S48" i="27" s="1"/>
  <c r="AC48" i="27" s="1"/>
  <c r="AB49" i="27" s="1"/>
  <c r="AJ49" i="27" s="1"/>
  <c r="AX30" i="27"/>
  <c r="S30" i="27" s="1"/>
  <c r="AC30" i="27" s="1"/>
  <c r="AB31" i="27" s="1"/>
  <c r="AX72" i="39"/>
  <c r="S72" i="39" s="1"/>
  <c r="AC72" i="39" s="1"/>
  <c r="AB73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X48" i="39"/>
  <c r="S48" i="39" s="1"/>
  <c r="AC48" i="39" s="1"/>
  <c r="AB49" i="39" s="1"/>
  <c r="AJ49" i="39" s="1"/>
  <c r="AX40" i="39"/>
  <c r="S40" i="39" s="1"/>
  <c r="AC40" i="39" s="1"/>
  <c r="AB41" i="39" s="1"/>
  <c r="AX32" i="39"/>
  <c r="S32" i="39" s="1"/>
  <c r="AC32" i="39" s="1"/>
  <c r="AB33" i="39" s="1"/>
  <c r="Z77" i="35"/>
  <c r="AX76" i="27"/>
  <c r="S76" i="27" s="1"/>
  <c r="AC76" i="27" s="1"/>
  <c r="AB77" i="27" s="1"/>
  <c r="AX69" i="27"/>
  <c r="S69" i="27" s="1"/>
  <c r="AC69" i="27" s="1"/>
  <c r="AB70" i="27" s="1"/>
  <c r="AX63" i="27"/>
  <c r="S63" i="27" s="1"/>
  <c r="AC63" i="27" s="1"/>
  <c r="AB64" i="27" s="1"/>
  <c r="AJ64" i="27" s="1"/>
  <c r="AX57" i="27"/>
  <c r="S57" i="27" s="1"/>
  <c r="AC57" i="27" s="1"/>
  <c r="AB58" i="27" s="1"/>
  <c r="AX51" i="27"/>
  <c r="S51" i="27" s="1"/>
  <c r="AC51" i="27" s="1"/>
  <c r="AB52" i="27" s="1"/>
  <c r="AX45" i="27"/>
  <c r="S45" i="27" s="1"/>
  <c r="AC45" i="27" s="1"/>
  <c r="AB46" i="27" s="1"/>
  <c r="AX39" i="27"/>
  <c r="S39" i="27" s="1"/>
  <c r="AC39" i="27" s="1"/>
  <c r="AB40" i="27" s="1"/>
  <c r="AX33" i="27"/>
  <c r="S33" i="27" s="1"/>
  <c r="AC33" i="27" s="1"/>
  <c r="AB34" i="27" s="1"/>
  <c r="AX27" i="27"/>
  <c r="S27" i="27" s="1"/>
  <c r="AC27" i="27" s="1"/>
  <c r="AB28" i="27" s="1"/>
  <c r="AJ28" i="27" s="1"/>
  <c r="AX21" i="27"/>
  <c r="S21" i="27" s="1"/>
  <c r="AC21" i="27" s="1"/>
  <c r="AB22" i="27" s="1"/>
  <c r="AX54" i="27"/>
  <c r="S54" i="27" s="1"/>
  <c r="AC54" i="27" s="1"/>
  <c r="AB55" i="27" s="1"/>
  <c r="AX24" i="27"/>
  <c r="S24" i="27" s="1"/>
  <c r="AC24" i="27" s="1"/>
  <c r="AB25" i="27" s="1"/>
  <c r="AX65" i="39"/>
  <c r="S65" i="39" s="1"/>
  <c r="AC65" i="39" s="1"/>
  <c r="AB66" i="39" s="1"/>
  <c r="AX59" i="39"/>
  <c r="S59" i="39" s="1"/>
  <c r="AC59" i="39" s="1"/>
  <c r="AB60" i="39" s="1"/>
  <c r="AX53" i="39"/>
  <c r="S53" i="39" s="1"/>
  <c r="AC53" i="39" s="1"/>
  <c r="AB54" i="39" s="1"/>
  <c r="AK54" i="39" s="1"/>
  <c r="AT54" i="39" s="1"/>
  <c r="AX47" i="39"/>
  <c r="S47" i="39" s="1"/>
  <c r="AC47" i="39" s="1"/>
  <c r="AB48" i="39" s="1"/>
  <c r="AX39" i="39"/>
  <c r="S39" i="39" s="1"/>
  <c r="AC39" i="39" s="1"/>
  <c r="AB40" i="39" s="1"/>
  <c r="AX22" i="39"/>
  <c r="S22" i="39" s="1"/>
  <c r="AC22" i="39" s="1"/>
  <c r="AB23" i="39" s="1"/>
  <c r="AX74" i="27"/>
  <c r="S74" i="27" s="1"/>
  <c r="AC74" i="27" s="1"/>
  <c r="AB75" i="27" s="1"/>
  <c r="AX68" i="27"/>
  <c r="S68" i="27" s="1"/>
  <c r="AC68" i="27" s="1"/>
  <c r="AB69" i="27" s="1"/>
  <c r="AX62" i="27"/>
  <c r="S62" i="27" s="1"/>
  <c r="AC62" i="27" s="1"/>
  <c r="AB63" i="27" s="1"/>
  <c r="AK63" i="27" s="1"/>
  <c r="AT63" i="27" s="1"/>
  <c r="AX56" i="27"/>
  <c r="S56" i="27" s="1"/>
  <c r="AC56" i="27" s="1"/>
  <c r="AB57" i="27" s="1"/>
  <c r="AX50" i="27"/>
  <c r="S50" i="27" s="1"/>
  <c r="AC50" i="27" s="1"/>
  <c r="AB51" i="27" s="1"/>
  <c r="AX44" i="27"/>
  <c r="S44" i="27" s="1"/>
  <c r="AC44" i="27" s="1"/>
  <c r="AB45" i="27" s="1"/>
  <c r="AX38" i="27"/>
  <c r="S38" i="27" s="1"/>
  <c r="AC38" i="27" s="1"/>
  <c r="AB39" i="27" s="1"/>
  <c r="AX32" i="27"/>
  <c r="S32" i="27" s="1"/>
  <c r="AC32" i="27" s="1"/>
  <c r="AB33" i="27" s="1"/>
  <c r="AX26" i="27"/>
  <c r="S26" i="27" s="1"/>
  <c r="AC26" i="27" s="1"/>
  <c r="AB27" i="27" s="1"/>
  <c r="AK27" i="27" s="1"/>
  <c r="AT27" i="27" s="1"/>
  <c r="AX20" i="27"/>
  <c r="S20" i="27" s="1"/>
  <c r="AC20" i="27" s="1"/>
  <c r="AB21" i="27" s="1"/>
  <c r="AX13" i="27"/>
  <c r="S13" i="27" s="1"/>
  <c r="AC13" i="27" s="1"/>
  <c r="AB14" i="27" s="1"/>
  <c r="AX12" i="27"/>
  <c r="S12" i="27" s="1"/>
  <c r="AC12" i="27" s="1"/>
  <c r="AB13" i="27" s="1"/>
  <c r="AX18" i="27"/>
  <c r="S18" i="27" s="1"/>
  <c r="AC18" i="27" s="1"/>
  <c r="AB19" i="27" s="1"/>
  <c r="AX17" i="27"/>
  <c r="S17" i="27" s="1"/>
  <c r="AC17" i="27" s="1"/>
  <c r="AB18" i="27" s="1"/>
  <c r="AX16" i="27"/>
  <c r="S16" i="27" s="1"/>
  <c r="AC16" i="27" s="1"/>
  <c r="AB17" i="27" s="1"/>
  <c r="AJ17" i="27" s="1"/>
  <c r="AX5" i="27"/>
  <c r="S5" i="27" s="1"/>
  <c r="AC5" i="27" s="1"/>
  <c r="AB6" i="27" s="1"/>
  <c r="AK6" i="27" s="1"/>
  <c r="AT6" i="27" s="1"/>
  <c r="AX20" i="39"/>
  <c r="S20" i="39" s="1"/>
  <c r="AC20" i="39" s="1"/>
  <c r="AB21" i="39" s="1"/>
  <c r="AX11" i="27"/>
  <c r="S11" i="27" s="1"/>
  <c r="AC11" i="27" s="1"/>
  <c r="AB12" i="27" s="1"/>
  <c r="AX28" i="39"/>
  <c r="S28" i="39" s="1"/>
  <c r="AC28" i="39" s="1"/>
  <c r="AB29" i="39" s="1"/>
  <c r="AX16" i="39"/>
  <c r="S16" i="39" s="1"/>
  <c r="AC16" i="39" s="1"/>
  <c r="AB17" i="39" s="1"/>
  <c r="AX10" i="27"/>
  <c r="S10" i="27" s="1"/>
  <c r="AC10" i="27" s="1"/>
  <c r="AB11" i="27" s="1"/>
  <c r="AJ11" i="27" s="1"/>
  <c r="AX42" i="39"/>
  <c r="S42" i="39" s="1"/>
  <c r="AC42" i="39" s="1"/>
  <c r="AB43" i="39" s="1"/>
  <c r="AX36" i="39"/>
  <c r="S36" i="39" s="1"/>
  <c r="AC36" i="39" s="1"/>
  <c r="AB37" i="39" s="1"/>
  <c r="AX27" i="39"/>
  <c r="S27" i="39" s="1"/>
  <c r="AC27" i="39" s="1"/>
  <c r="AB28" i="39" s="1"/>
  <c r="AX15" i="39"/>
  <c r="S15" i="39" s="1"/>
  <c r="AC15" i="39" s="1"/>
  <c r="AB16" i="39" s="1"/>
  <c r="AX15" i="27"/>
  <c r="S15" i="27" s="1"/>
  <c r="AC15" i="27" s="1"/>
  <c r="AB16" i="27" s="1"/>
  <c r="AX9" i="27"/>
  <c r="S9" i="27" s="1"/>
  <c r="AC9" i="27" s="1"/>
  <c r="AB10" i="27" s="1"/>
  <c r="AJ10" i="27" s="1"/>
  <c r="AX41" i="39"/>
  <c r="S41" i="39" s="1"/>
  <c r="AC41" i="39" s="1"/>
  <c r="AB42" i="39" s="1"/>
  <c r="AX35" i="39"/>
  <c r="S35" i="39" s="1"/>
  <c r="AC35" i="39" s="1"/>
  <c r="AB36" i="39" s="1"/>
  <c r="AX26" i="39"/>
  <c r="S26" i="39" s="1"/>
  <c r="AC26" i="39" s="1"/>
  <c r="AB27" i="39" s="1"/>
  <c r="AX14" i="39"/>
  <c r="S14" i="39" s="1"/>
  <c r="AC14" i="39" s="1"/>
  <c r="AB15" i="39" s="1"/>
  <c r="AX14" i="27"/>
  <c r="S14" i="27" s="1"/>
  <c r="AC14" i="27" s="1"/>
  <c r="AB15" i="27" s="1"/>
  <c r="AX8" i="27"/>
  <c r="S8" i="27" s="1"/>
  <c r="AC8" i="27" s="1"/>
  <c r="AB9" i="27" s="1"/>
  <c r="AK9" i="27" s="1"/>
  <c r="AT9" i="27" s="1"/>
  <c r="AK6" i="39"/>
  <c r="AT6" i="39" s="1"/>
  <c r="AK7" i="27"/>
  <c r="AT7" i="27" s="1"/>
  <c r="W78" i="87"/>
  <c r="AG77" i="87"/>
  <c r="AP77" i="87" s="1"/>
  <c r="AF77" i="87"/>
  <c r="AO77" i="87" s="1"/>
  <c r="AE77" i="87"/>
  <c r="AN74" i="85"/>
  <c r="AI74" i="85"/>
  <c r="AJ75" i="39"/>
  <c r="AK75" i="39"/>
  <c r="AT75" i="39" s="1"/>
  <c r="AJ71" i="39"/>
  <c r="AK71" i="39"/>
  <c r="AT71" i="39" s="1"/>
  <c r="AJ65" i="39"/>
  <c r="AK65" i="39"/>
  <c r="AT65" i="39" s="1"/>
  <c r="AJ59" i="39"/>
  <c r="AK59" i="39"/>
  <c r="AT59" i="39" s="1"/>
  <c r="AK53" i="39"/>
  <c r="AT53" i="39" s="1"/>
  <c r="AJ47" i="39"/>
  <c r="AK47" i="39"/>
  <c r="AT47" i="39" s="1"/>
  <c r="AK41" i="39"/>
  <c r="AT41" i="39" s="1"/>
  <c r="AK35" i="39"/>
  <c r="AT35" i="39" s="1"/>
  <c r="AK29" i="39"/>
  <c r="AT29" i="39" s="1"/>
  <c r="AK23" i="39"/>
  <c r="AT23" i="39" s="1"/>
  <c r="AK17" i="39"/>
  <c r="AT17" i="39" s="1"/>
  <c r="AK11" i="39"/>
  <c r="AT11" i="39" s="1"/>
  <c r="W78" i="35"/>
  <c r="AG77" i="35"/>
  <c r="AP77" i="35" s="1"/>
  <c r="AF77" i="35"/>
  <c r="AO77" i="35" s="1"/>
  <c r="AE77" i="35"/>
  <c r="AF79" i="79"/>
  <c r="AO79" i="79" s="1"/>
  <c r="AO81" i="79" s="1"/>
  <c r="AE79" i="79"/>
  <c r="AX79" i="79"/>
  <c r="S79" i="79" s="1"/>
  <c r="AC79" i="79" s="1"/>
  <c r="AG79" i="79"/>
  <c r="AP79" i="79" s="1"/>
  <c r="AP81" i="79" s="1"/>
  <c r="AI80" i="42"/>
  <c r="AN80" i="42"/>
  <c r="AG76" i="93"/>
  <c r="AP76" i="93" s="1"/>
  <c r="AF76" i="93"/>
  <c r="AO76" i="93" s="1"/>
  <c r="AE76" i="93"/>
  <c r="W77" i="93"/>
  <c r="AJ76" i="27"/>
  <c r="AK76" i="27"/>
  <c r="AT76" i="27" s="1"/>
  <c r="AJ71" i="27"/>
  <c r="AK71" i="27"/>
  <c r="AT71" i="27" s="1"/>
  <c r="AJ65" i="27"/>
  <c r="AK65" i="27"/>
  <c r="AT65" i="27" s="1"/>
  <c r="AK59" i="27"/>
  <c r="AT59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K23" i="27"/>
  <c r="AT23" i="27" s="1"/>
  <c r="AJ6" i="27"/>
  <c r="W82" i="30"/>
  <c r="AG81" i="30"/>
  <c r="AP81" i="30" s="1"/>
  <c r="AF81" i="30"/>
  <c r="AO81" i="30" s="1"/>
  <c r="AE81" i="30"/>
  <c r="AN78" i="94"/>
  <c r="AI78" i="94"/>
  <c r="AI78" i="81"/>
  <c r="AN78" i="81"/>
  <c r="AR75" i="83"/>
  <c r="AJ78" i="39"/>
  <c r="AK78" i="39"/>
  <c r="AT78" i="39" s="1"/>
  <c r="AJ70" i="39"/>
  <c r="AK70" i="39"/>
  <c r="AT70" i="39" s="1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J28" i="39"/>
  <c r="AK28" i="39"/>
  <c r="AT28" i="39" s="1"/>
  <c r="AJ22" i="39"/>
  <c r="AK22" i="39"/>
  <c r="AT22" i="39" s="1"/>
  <c r="AJ16" i="39"/>
  <c r="AK16" i="39"/>
  <c r="AT16" i="39" s="1"/>
  <c r="AX9" i="39"/>
  <c r="S9" i="39" s="1"/>
  <c r="AC9" i="39" s="1"/>
  <c r="AB10" i="39" s="1"/>
  <c r="AX4" i="39"/>
  <c r="S4" i="39" s="1"/>
  <c r="AC4" i="39" s="1"/>
  <c r="AB5" i="39" s="1"/>
  <c r="W77" i="74"/>
  <c r="AG76" i="74"/>
  <c r="AP76" i="74" s="1"/>
  <c r="AF76" i="74"/>
  <c r="AO76" i="74" s="1"/>
  <c r="AE76" i="74"/>
  <c r="W78" i="91"/>
  <c r="AG77" i="91"/>
  <c r="AP77" i="91" s="1"/>
  <c r="AF77" i="91"/>
  <c r="AO77" i="91" s="1"/>
  <c r="AE77" i="91"/>
  <c r="AN77" i="75"/>
  <c r="AI77" i="75"/>
  <c r="AN76" i="31"/>
  <c r="AI76" i="31"/>
  <c r="AJ77" i="27"/>
  <c r="AK77" i="27"/>
  <c r="AT77" i="27" s="1"/>
  <c r="AJ70" i="27"/>
  <c r="AK70" i="27"/>
  <c r="AT70" i="27" s="1"/>
  <c r="AJ58" i="27"/>
  <c r="AK58" i="27"/>
  <c r="AT58" i="27" s="1"/>
  <c r="AK52" i="27"/>
  <c r="AT52" i="27" s="1"/>
  <c r="AJ46" i="27"/>
  <c r="AK46" i="27"/>
  <c r="AT46" i="27" s="1"/>
  <c r="AJ40" i="27"/>
  <c r="AK40" i="27"/>
  <c r="AT40" i="27" s="1"/>
  <c r="AJ34" i="27"/>
  <c r="AK34" i="27"/>
  <c r="AT34" i="27" s="1"/>
  <c r="AJ22" i="27"/>
  <c r="AK22" i="27"/>
  <c r="AT22" i="27" s="1"/>
  <c r="AK16" i="27"/>
  <c r="AT16" i="27" s="1"/>
  <c r="AX3" i="27"/>
  <c r="S3" i="27" s="1"/>
  <c r="AC3" i="27" s="1"/>
  <c r="AI79" i="29"/>
  <c r="AN79" i="29"/>
  <c r="AH77" i="87"/>
  <c r="AQ77" i="87" s="1"/>
  <c r="X78" i="43"/>
  <c r="Y78" i="43"/>
  <c r="Y78" i="77"/>
  <c r="X78" i="77"/>
  <c r="Z78" i="77" s="1"/>
  <c r="AH76" i="90"/>
  <c r="AQ76" i="90" s="1"/>
  <c r="AI78" i="82"/>
  <c r="AN78" i="82"/>
  <c r="W82" i="38"/>
  <c r="AG81" i="38"/>
  <c r="AP81" i="38" s="1"/>
  <c r="AF81" i="38"/>
  <c r="AO81" i="38" s="1"/>
  <c r="AE81" i="38"/>
  <c r="AJ77" i="39"/>
  <c r="AK77" i="39"/>
  <c r="AT77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X8" i="39"/>
  <c r="S8" i="39" s="1"/>
  <c r="AC8" i="39" s="1"/>
  <c r="AB9" i="39" s="1"/>
  <c r="AX3" i="39"/>
  <c r="S3" i="39" s="1"/>
  <c r="AC3" i="39" s="1"/>
  <c r="AN76" i="37"/>
  <c r="AI76" i="37"/>
  <c r="AN77" i="41"/>
  <c r="AI77" i="41"/>
  <c r="X79" i="47"/>
  <c r="Y79" i="47"/>
  <c r="Y81" i="46"/>
  <c r="X81" i="46"/>
  <c r="X77" i="86"/>
  <c r="Y77" i="86"/>
  <c r="AH79" i="26"/>
  <c r="AQ79" i="26" s="1"/>
  <c r="AJ75" i="27"/>
  <c r="AK75" i="27"/>
  <c r="AT75" i="27" s="1"/>
  <c r="AJ69" i="27"/>
  <c r="AK69" i="27"/>
  <c r="AT69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1" i="27"/>
  <c r="AK21" i="27"/>
  <c r="AT21" i="27" s="1"/>
  <c r="AJ15" i="27"/>
  <c r="AK15" i="27"/>
  <c r="AT15" i="27" s="1"/>
  <c r="Y79" i="34"/>
  <c r="X79" i="34"/>
  <c r="AI77" i="78"/>
  <c r="AN77" i="78"/>
  <c r="AN77" i="45"/>
  <c r="AI77" i="45"/>
  <c r="X75" i="85"/>
  <c r="Y75" i="85"/>
  <c r="W76" i="73"/>
  <c r="AG75" i="73"/>
  <c r="AP75" i="73" s="1"/>
  <c r="AF75" i="73"/>
  <c r="AO75" i="73" s="1"/>
  <c r="AE75" i="73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J38" i="39"/>
  <c r="AK38" i="39"/>
  <c r="AT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I80" i="46"/>
  <c r="AN80" i="46"/>
  <c r="Y81" i="42"/>
  <c r="X81" i="42"/>
  <c r="Z79" i="26"/>
  <c r="AE76" i="33"/>
  <c r="W77" i="33"/>
  <c r="AG76" i="33"/>
  <c r="AP76" i="33" s="1"/>
  <c r="AF76" i="33"/>
  <c r="AO76" i="33" s="1"/>
  <c r="AG79" i="27"/>
  <c r="AP79" i="27" s="1"/>
  <c r="AP81" i="27" s="1"/>
  <c r="AF79" i="27"/>
  <c r="AO79" i="27" s="1"/>
  <c r="AO81" i="27" s="1"/>
  <c r="AE79" i="27"/>
  <c r="AK79" i="27" s="1"/>
  <c r="AT79" i="27" s="1"/>
  <c r="AX79" i="27"/>
  <c r="S79" i="27" s="1"/>
  <c r="AC79" i="27" s="1"/>
  <c r="AJ79" i="27" s="1"/>
  <c r="AS79" i="27" s="1"/>
  <c r="AJ74" i="27"/>
  <c r="AK74" i="27"/>
  <c r="AT74" i="27" s="1"/>
  <c r="AK68" i="27"/>
  <c r="AT68" i="27" s="1"/>
  <c r="AK62" i="27"/>
  <c r="AT62" i="27" s="1"/>
  <c r="AJ56" i="27"/>
  <c r="AK56" i="27"/>
  <c r="AT56" i="27" s="1"/>
  <c r="AJ50" i="27"/>
  <c r="AK50" i="27"/>
  <c r="AT50" i="27" s="1"/>
  <c r="AJ44" i="27"/>
  <c r="AK44" i="27"/>
  <c r="AT44" i="27" s="1"/>
  <c r="AJ38" i="27"/>
  <c r="AK38" i="27"/>
  <c r="AT38" i="27" s="1"/>
  <c r="AK26" i="27"/>
  <c r="AT26" i="27" s="1"/>
  <c r="AJ20" i="27"/>
  <c r="AK20" i="27"/>
  <c r="AT20" i="27" s="1"/>
  <c r="AJ14" i="27"/>
  <c r="AK14" i="27"/>
  <c r="AT14" i="27" s="1"/>
  <c r="AX7" i="27"/>
  <c r="S7" i="27" s="1"/>
  <c r="AC7" i="27" s="1"/>
  <c r="AB8" i="27" s="1"/>
  <c r="AH76" i="83"/>
  <c r="AQ76" i="83" s="1"/>
  <c r="AF78" i="95"/>
  <c r="AO78" i="95" s="1"/>
  <c r="AE78" i="95"/>
  <c r="W79" i="95"/>
  <c r="AG78" i="95"/>
  <c r="AP78" i="95" s="1"/>
  <c r="Z76" i="90"/>
  <c r="Y79" i="81"/>
  <c r="X79" i="81"/>
  <c r="AJ79" i="39"/>
  <c r="AS79" i="39" s="1"/>
  <c r="AK79" i="39"/>
  <c r="AT79" i="39" s="1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3" i="39"/>
  <c r="AK43" i="39"/>
  <c r="AT43" i="39" s="1"/>
  <c r="AJ37" i="39"/>
  <c r="AK37" i="39"/>
  <c r="AT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H77" i="35"/>
  <c r="AQ77" i="35" s="1"/>
  <c r="AR80" i="30"/>
  <c r="X78" i="75"/>
  <c r="Y78" i="75"/>
  <c r="AE78" i="25"/>
  <c r="AG78" i="25"/>
  <c r="AP78" i="25" s="1"/>
  <c r="AF78" i="25"/>
  <c r="AO78" i="25" s="1"/>
  <c r="W79" i="25"/>
  <c r="AR76" i="87"/>
  <c r="AJ73" i="27"/>
  <c r="AK73" i="27"/>
  <c r="AT73" i="27" s="1"/>
  <c r="AK67" i="27"/>
  <c r="AT67" i="27" s="1"/>
  <c r="AJ61" i="27"/>
  <c r="AK61" i="27"/>
  <c r="AT61" i="27" s="1"/>
  <c r="AJ55" i="27"/>
  <c r="AK55" i="27"/>
  <c r="AT55" i="27" s="1"/>
  <c r="AJ43" i="27"/>
  <c r="AK43" i="27"/>
  <c r="AT43" i="27" s="1"/>
  <c r="AJ37" i="27"/>
  <c r="AK37" i="27"/>
  <c r="AT37" i="27" s="1"/>
  <c r="AK31" i="27"/>
  <c r="AT31" i="27" s="1"/>
  <c r="AJ25" i="27"/>
  <c r="AK25" i="27"/>
  <c r="AT25" i="27" s="1"/>
  <c r="AJ19" i="27"/>
  <c r="AK19" i="27"/>
  <c r="AT19" i="27" s="1"/>
  <c r="AJ13" i="27"/>
  <c r="AK13" i="27"/>
  <c r="AT13" i="27" s="1"/>
  <c r="AX4" i="27"/>
  <c r="S4" i="27" s="1"/>
  <c r="AC4" i="27" s="1"/>
  <c r="AB5" i="27" s="1"/>
  <c r="AI78" i="34"/>
  <c r="AN78" i="34"/>
  <c r="Y80" i="29"/>
  <c r="X80" i="29"/>
  <c r="AR78" i="79"/>
  <c r="AR76" i="35"/>
  <c r="AI77" i="43"/>
  <c r="AN77" i="43"/>
  <c r="AN77" i="77"/>
  <c r="AI77" i="77"/>
  <c r="W76" i="89"/>
  <c r="AG75" i="89"/>
  <c r="AP75" i="89" s="1"/>
  <c r="AF75" i="89"/>
  <c r="AO75" i="89" s="1"/>
  <c r="AE75" i="89"/>
  <c r="X79" i="82"/>
  <c r="Y79" i="82"/>
  <c r="AR78" i="26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K48" i="39"/>
  <c r="AT48" i="39" s="1"/>
  <c r="AJ42" i="39"/>
  <c r="AK42" i="39"/>
  <c r="AT42" i="39" s="1"/>
  <c r="AJ36" i="39"/>
  <c r="AK36" i="39"/>
  <c r="AT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X77" i="37"/>
  <c r="Y77" i="37"/>
  <c r="AH79" i="79"/>
  <c r="AQ79" i="79" s="1"/>
  <c r="AQ81" i="79" s="1"/>
  <c r="AZ3" i="79"/>
  <c r="AX6" i="79" s="1"/>
  <c r="S6" i="79" s="1"/>
  <c r="AC6" i="79" s="1"/>
  <c r="AB7" i="79" s="1"/>
  <c r="AX15" i="79"/>
  <c r="S15" i="79" s="1"/>
  <c r="AC15" i="79" s="1"/>
  <c r="AB16" i="79" s="1"/>
  <c r="AX21" i="79"/>
  <c r="S21" i="79" s="1"/>
  <c r="AC21" i="79" s="1"/>
  <c r="AB22" i="79" s="1"/>
  <c r="AX22" i="79"/>
  <c r="S22" i="79" s="1"/>
  <c r="AC22" i="79" s="1"/>
  <c r="AB23" i="79" s="1"/>
  <c r="AX28" i="79"/>
  <c r="S28" i="79" s="1"/>
  <c r="AC28" i="79" s="1"/>
  <c r="AB29" i="79" s="1"/>
  <c r="AX33" i="79"/>
  <c r="S33" i="79" s="1"/>
  <c r="AC33" i="79" s="1"/>
  <c r="AB34" i="79" s="1"/>
  <c r="AX34" i="79"/>
  <c r="S34" i="79" s="1"/>
  <c r="AC34" i="79" s="1"/>
  <c r="AB35" i="79" s="1"/>
  <c r="AX38" i="79"/>
  <c r="S38" i="79" s="1"/>
  <c r="AC38" i="79" s="1"/>
  <c r="AB39" i="79" s="1"/>
  <c r="AX40" i="79"/>
  <c r="S40" i="79" s="1"/>
  <c r="AC40" i="79" s="1"/>
  <c r="AB41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50" i="79"/>
  <c r="S50" i="79" s="1"/>
  <c r="AC50" i="79" s="1"/>
  <c r="AB51" i="79" s="1"/>
  <c r="AX52" i="79"/>
  <c r="S52" i="79" s="1"/>
  <c r="AC52" i="79" s="1"/>
  <c r="AB53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2" i="79"/>
  <c r="S72" i="79" s="1"/>
  <c r="AC72" i="79" s="1"/>
  <c r="AB73" i="79" s="1"/>
  <c r="AX73" i="79"/>
  <c r="S73" i="79" s="1"/>
  <c r="AC73" i="79" s="1"/>
  <c r="AB74" i="79" s="1"/>
  <c r="AX75" i="79"/>
  <c r="S75" i="79" s="1"/>
  <c r="AC75" i="79" s="1"/>
  <c r="AB76" i="79" s="1"/>
  <c r="AX74" i="79"/>
  <c r="S74" i="79" s="1"/>
  <c r="AC74" i="79" s="1"/>
  <c r="AB75" i="79" s="1"/>
  <c r="AX76" i="79"/>
  <c r="S76" i="79" s="1"/>
  <c r="AC76" i="79" s="1"/>
  <c r="AB77" i="79" s="1"/>
  <c r="AX78" i="79"/>
  <c r="S78" i="79" s="1"/>
  <c r="AC78" i="79" s="1"/>
  <c r="AB79" i="79" s="1"/>
  <c r="X78" i="41"/>
  <c r="Y78" i="41"/>
  <c r="Z78" i="41" s="1"/>
  <c r="AI79" i="39"/>
  <c r="AN79" i="39"/>
  <c r="AN81" i="39" s="1"/>
  <c r="AR75" i="90"/>
  <c r="AI78" i="47"/>
  <c r="AN78" i="47"/>
  <c r="AI76" i="86"/>
  <c r="AN76" i="86"/>
  <c r="X77" i="31"/>
  <c r="Y77" i="31"/>
  <c r="AJ78" i="27"/>
  <c r="AK78" i="27"/>
  <c r="AT78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8" i="27"/>
  <c r="AK18" i="27"/>
  <c r="AT18" i="27" s="1"/>
  <c r="AJ12" i="27"/>
  <c r="AK12" i="27"/>
  <c r="AT12" i="27" s="1"/>
  <c r="AH81" i="30"/>
  <c r="AQ81" i="30" s="1"/>
  <c r="X79" i="94"/>
  <c r="Y79" i="94"/>
  <c r="Z76" i="83"/>
  <c r="X78" i="78"/>
  <c r="Y78" i="78"/>
  <c r="X78" i="45"/>
  <c r="Y78" i="45"/>
  <c r="Z78" i="45" s="1"/>
  <c r="AX32" i="79" l="1"/>
  <c r="S32" i="79" s="1"/>
  <c r="AC32" i="79" s="1"/>
  <c r="AB33" i="79" s="1"/>
  <c r="AX14" i="79"/>
  <c r="S14" i="79" s="1"/>
  <c r="AC14" i="79" s="1"/>
  <c r="AB15" i="79" s="1"/>
  <c r="Z79" i="82"/>
  <c r="AX77" i="79"/>
  <c r="S77" i="79" s="1"/>
  <c r="AC77" i="79" s="1"/>
  <c r="AB78" i="79" s="1"/>
  <c r="AX71" i="79"/>
  <c r="S71" i="79" s="1"/>
  <c r="AC71" i="79" s="1"/>
  <c r="AB72" i="79" s="1"/>
  <c r="AX65" i="79"/>
  <c r="S65" i="79" s="1"/>
  <c r="AC65" i="79" s="1"/>
  <c r="AB66" i="79" s="1"/>
  <c r="AX58" i="79"/>
  <c r="S58" i="79" s="1"/>
  <c r="AC58" i="79" s="1"/>
  <c r="AB59" i="79" s="1"/>
  <c r="AX51" i="79"/>
  <c r="S51" i="79" s="1"/>
  <c r="AC51" i="79" s="1"/>
  <c r="AB52" i="79" s="1"/>
  <c r="AX39" i="79"/>
  <c r="S39" i="79" s="1"/>
  <c r="AC39" i="79" s="1"/>
  <c r="AB40" i="79" s="1"/>
  <c r="AX27" i="79"/>
  <c r="S27" i="79" s="1"/>
  <c r="AC27" i="79" s="1"/>
  <c r="AB28" i="79" s="1"/>
  <c r="AJ68" i="27"/>
  <c r="AX26" i="79"/>
  <c r="S26" i="79" s="1"/>
  <c r="AC26" i="79" s="1"/>
  <c r="AB27" i="79" s="1"/>
  <c r="AX20" i="79"/>
  <c r="S20" i="79" s="1"/>
  <c r="AC20" i="79" s="1"/>
  <c r="AB21" i="79" s="1"/>
  <c r="AX13" i="79"/>
  <c r="S13" i="79" s="1"/>
  <c r="AC13" i="79" s="1"/>
  <c r="AB14" i="79" s="1"/>
  <c r="AX49" i="79"/>
  <c r="S49" i="79" s="1"/>
  <c r="AC49" i="79" s="1"/>
  <c r="AB50" i="79" s="1"/>
  <c r="AX43" i="79"/>
  <c r="S43" i="79" s="1"/>
  <c r="AC43" i="79" s="1"/>
  <c r="AB44" i="79" s="1"/>
  <c r="AX37" i="79"/>
  <c r="S37" i="79" s="1"/>
  <c r="AC37" i="79" s="1"/>
  <c r="AB38" i="79" s="1"/>
  <c r="AX31" i="79"/>
  <c r="S31" i="79" s="1"/>
  <c r="AC31" i="79" s="1"/>
  <c r="AB32" i="79" s="1"/>
  <c r="AX25" i="79"/>
  <c r="S25" i="79" s="1"/>
  <c r="AC25" i="79" s="1"/>
  <c r="AB26" i="79" s="1"/>
  <c r="AX19" i="79"/>
  <c r="S19" i="79" s="1"/>
  <c r="AC19" i="79" s="1"/>
  <c r="AB20" i="79" s="1"/>
  <c r="AX10" i="79"/>
  <c r="S10" i="79" s="1"/>
  <c r="AC10" i="79" s="1"/>
  <c r="AB11" i="79" s="1"/>
  <c r="AX48" i="79"/>
  <c r="S48" i="79" s="1"/>
  <c r="AC48" i="79" s="1"/>
  <c r="AB49" i="79" s="1"/>
  <c r="AX42" i="79"/>
  <c r="S42" i="79" s="1"/>
  <c r="AC42" i="79" s="1"/>
  <c r="AB43" i="79" s="1"/>
  <c r="AX36" i="79"/>
  <c r="S36" i="79" s="1"/>
  <c r="AC36" i="79" s="1"/>
  <c r="AB37" i="79" s="1"/>
  <c r="AX30" i="79"/>
  <c r="S30" i="79" s="1"/>
  <c r="AC30" i="79" s="1"/>
  <c r="AB31" i="79" s="1"/>
  <c r="AX24" i="79"/>
  <c r="S24" i="79" s="1"/>
  <c r="AC24" i="79" s="1"/>
  <c r="AB25" i="79" s="1"/>
  <c r="AX18" i="79"/>
  <c r="S18" i="79" s="1"/>
  <c r="AC18" i="79" s="1"/>
  <c r="AB19" i="79" s="1"/>
  <c r="AX8" i="79"/>
  <c r="S8" i="79" s="1"/>
  <c r="AC8" i="79" s="1"/>
  <c r="AB9" i="79" s="1"/>
  <c r="AX59" i="79"/>
  <c r="S59" i="79" s="1"/>
  <c r="AC59" i="79" s="1"/>
  <c r="AB60" i="79" s="1"/>
  <c r="AX53" i="79"/>
  <c r="S53" i="79" s="1"/>
  <c r="AC53" i="79" s="1"/>
  <c r="AB54" i="79" s="1"/>
  <c r="AX47" i="79"/>
  <c r="S47" i="79" s="1"/>
  <c r="AC47" i="79" s="1"/>
  <c r="AB48" i="79" s="1"/>
  <c r="AX41" i="79"/>
  <c r="S41" i="79" s="1"/>
  <c r="AC41" i="79" s="1"/>
  <c r="AB42" i="79" s="1"/>
  <c r="AX35" i="79"/>
  <c r="S35" i="79" s="1"/>
  <c r="AC35" i="79" s="1"/>
  <c r="AB36" i="79" s="1"/>
  <c r="AX29" i="79"/>
  <c r="S29" i="79" s="1"/>
  <c r="AC29" i="79" s="1"/>
  <c r="AB30" i="79" s="1"/>
  <c r="AX23" i="79"/>
  <c r="S23" i="79" s="1"/>
  <c r="AC23" i="79" s="1"/>
  <c r="AB24" i="79" s="1"/>
  <c r="AX16" i="79"/>
  <c r="S16" i="79" s="1"/>
  <c r="AC16" i="79" s="1"/>
  <c r="AB17" i="79" s="1"/>
  <c r="AX7" i="79"/>
  <c r="S7" i="79" s="1"/>
  <c r="AC7" i="79" s="1"/>
  <c r="AB8" i="79" s="1"/>
  <c r="AK11" i="27"/>
  <c r="AT11" i="27" s="1"/>
  <c r="AX3" i="79"/>
  <c r="S3" i="79" s="1"/>
  <c r="AC3" i="79" s="1"/>
  <c r="AJ54" i="39"/>
  <c r="AJ32" i="27"/>
  <c r="AJ44" i="39"/>
  <c r="AJ9" i="27"/>
  <c r="AJ27" i="27"/>
  <c r="AJ63" i="27"/>
  <c r="AJ23" i="27"/>
  <c r="AJ59" i="27"/>
  <c r="AX4" i="79"/>
  <c r="S4" i="79" s="1"/>
  <c r="AC4" i="79" s="1"/>
  <c r="AB5" i="79" s="1"/>
  <c r="AK49" i="39"/>
  <c r="AT49" i="39" s="1"/>
  <c r="Z79" i="81"/>
  <c r="AK10" i="27"/>
  <c r="AT10" i="27" s="1"/>
  <c r="AK28" i="27"/>
  <c r="AT28" i="27" s="1"/>
  <c r="AK64" i="27"/>
  <c r="AT64" i="27" s="1"/>
  <c r="AJ35" i="39"/>
  <c r="AJ53" i="39"/>
  <c r="AK49" i="27"/>
  <c r="AT49" i="27" s="1"/>
  <c r="AK17" i="27"/>
  <c r="AT17" i="27" s="1"/>
  <c r="AK53" i="27"/>
  <c r="AT53" i="27" s="1"/>
  <c r="AX9" i="79"/>
  <c r="S9" i="79" s="1"/>
  <c r="AC9" i="79" s="1"/>
  <c r="AB10" i="79" s="1"/>
  <c r="AJ48" i="39"/>
  <c r="AJ31" i="27"/>
  <c r="AJ67" i="27"/>
  <c r="AJ26" i="27"/>
  <c r="AJ62" i="27"/>
  <c r="AJ41" i="39"/>
  <c r="AJ16" i="27"/>
  <c r="AJ52" i="27"/>
  <c r="AX17" i="79"/>
  <c r="S17" i="79" s="1"/>
  <c r="AC17" i="79" s="1"/>
  <c r="AB18" i="79" s="1"/>
  <c r="AX11" i="79"/>
  <c r="S11" i="79" s="1"/>
  <c r="AC11" i="79" s="1"/>
  <c r="AB12" i="79" s="1"/>
  <c r="AX5" i="79"/>
  <c r="S5" i="79" s="1"/>
  <c r="AC5" i="79" s="1"/>
  <c r="AB6" i="79" s="1"/>
  <c r="AX12" i="79"/>
  <c r="S12" i="79" s="1"/>
  <c r="AC12" i="79" s="1"/>
  <c r="AB13" i="79" s="1"/>
  <c r="Z75" i="85"/>
  <c r="AF75" i="85" s="1"/>
  <c r="AO75" i="85" s="1"/>
  <c r="AH78" i="78"/>
  <c r="AQ78" i="78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H77" i="31"/>
  <c r="AQ77" i="31" s="1"/>
  <c r="AF78" i="41"/>
  <c r="AO78" i="41" s="1"/>
  <c r="AE78" i="41"/>
  <c r="W79" i="41"/>
  <c r="AG78" i="41"/>
  <c r="AP78" i="41" s="1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J20" i="79"/>
  <c r="AK20" i="79"/>
  <c r="AT20" i="79" s="1"/>
  <c r="AJ14" i="79"/>
  <c r="AK14" i="79"/>
  <c r="AT14" i="79" s="1"/>
  <c r="AJ8" i="79"/>
  <c r="AK8" i="79"/>
  <c r="AT8" i="79" s="1"/>
  <c r="AJ24" i="39"/>
  <c r="AK24" i="39"/>
  <c r="AT24" i="39" s="1"/>
  <c r="AH80" i="29"/>
  <c r="AQ80" i="29" s="1"/>
  <c r="AJ13" i="39"/>
  <c r="AK13" i="39"/>
  <c r="AT13" i="39" s="1"/>
  <c r="AS14" i="27"/>
  <c r="AL14" i="27"/>
  <c r="AU14" i="27" s="1"/>
  <c r="AS32" i="27"/>
  <c r="AL32" i="27"/>
  <c r="AU32" i="27" s="1"/>
  <c r="AS50" i="27"/>
  <c r="AL50" i="27"/>
  <c r="AU50" i="27" s="1"/>
  <c r="AS68" i="27"/>
  <c r="AL68" i="27"/>
  <c r="AU68" i="27" s="1"/>
  <c r="AF79" i="26"/>
  <c r="AO79" i="26" s="1"/>
  <c r="AE79" i="26"/>
  <c r="W80" i="26"/>
  <c r="AG79" i="26"/>
  <c r="AP79" i="26" s="1"/>
  <c r="AJ8" i="39"/>
  <c r="AK8" i="39"/>
  <c r="AT8" i="39" s="1"/>
  <c r="AS38" i="39"/>
  <c r="AL38" i="39"/>
  <c r="AU38" i="39" s="1"/>
  <c r="AS56" i="39"/>
  <c r="AL56" i="39"/>
  <c r="AU56" i="39" s="1"/>
  <c r="AS74" i="39"/>
  <c r="AL74" i="39"/>
  <c r="AU74" i="39" s="1"/>
  <c r="AR77" i="78"/>
  <c r="AH81" i="46"/>
  <c r="AQ81" i="46" s="1"/>
  <c r="AR77" i="41"/>
  <c r="AE78" i="77"/>
  <c r="W79" i="77"/>
  <c r="AG78" i="77"/>
  <c r="AP78" i="77" s="1"/>
  <c r="AF78" i="77"/>
  <c r="AO78" i="77" s="1"/>
  <c r="AR76" i="31"/>
  <c r="X77" i="74"/>
  <c r="Y77" i="74"/>
  <c r="AR78" i="94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AI79" i="79"/>
  <c r="AN79" i="79"/>
  <c r="AN81" i="79" s="1"/>
  <c r="AJ23" i="39"/>
  <c r="AS41" i="39"/>
  <c r="AL41" i="39"/>
  <c r="AU41" i="39" s="1"/>
  <c r="AS59" i="39"/>
  <c r="AL59" i="39"/>
  <c r="AU59" i="39" s="1"/>
  <c r="AS75" i="39"/>
  <c r="AL75" i="39"/>
  <c r="AU75" i="39" s="1"/>
  <c r="Y78" i="87"/>
  <c r="X78" i="87"/>
  <c r="Z78" i="78"/>
  <c r="Z77" i="31"/>
  <c r="AJ79" i="79"/>
  <c r="AS79" i="79" s="1"/>
  <c r="AK79" i="79"/>
  <c r="AT79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AJ7" i="79"/>
  <c r="AK7" i="79"/>
  <c r="AT7" i="79" s="1"/>
  <c r="AJ30" i="39"/>
  <c r="AK30" i="39"/>
  <c r="AT30" i="39" s="1"/>
  <c r="AS48" i="39"/>
  <c r="AL48" i="39"/>
  <c r="AU48" i="39" s="1"/>
  <c r="AS66" i="39"/>
  <c r="AL66" i="39"/>
  <c r="AU66" i="39" s="1"/>
  <c r="AR77" i="43"/>
  <c r="AS13" i="27"/>
  <c r="AL13" i="27"/>
  <c r="AU13" i="27" s="1"/>
  <c r="AS31" i="27"/>
  <c r="AL31" i="27"/>
  <c r="AU31" i="27" s="1"/>
  <c r="AS49" i="27"/>
  <c r="AL49" i="27"/>
  <c r="AU49" i="27" s="1"/>
  <c r="AS67" i="27"/>
  <c r="AL67" i="27"/>
  <c r="AU67" i="27" s="1"/>
  <c r="AJ19" i="39"/>
  <c r="AK19" i="39"/>
  <c r="AT19" i="39" s="1"/>
  <c r="AS43" i="39"/>
  <c r="AL43" i="39"/>
  <c r="AU43" i="39" s="1"/>
  <c r="AS61" i="39"/>
  <c r="AL61" i="39"/>
  <c r="AU61" i="39" s="1"/>
  <c r="AH81" i="42"/>
  <c r="AQ81" i="42" s="1"/>
  <c r="AJ14" i="39"/>
  <c r="AK14" i="39"/>
  <c r="AT14" i="39" s="1"/>
  <c r="AH75" i="85"/>
  <c r="AQ75" i="85" s="1"/>
  <c r="AH79" i="34"/>
  <c r="AQ79" i="34" s="1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X82" i="38"/>
  <c r="Y82" i="38"/>
  <c r="AS10" i="27"/>
  <c r="AL10" i="27"/>
  <c r="AU10" i="27" s="1"/>
  <c r="AS28" i="27"/>
  <c r="AL28" i="27"/>
  <c r="AU28" i="27" s="1"/>
  <c r="AS46" i="27"/>
  <c r="AL46" i="27"/>
  <c r="AU46" i="27" s="1"/>
  <c r="AS64" i="27"/>
  <c r="AL64" i="27"/>
  <c r="AU64" i="27" s="1"/>
  <c r="AS22" i="39"/>
  <c r="AL22" i="39"/>
  <c r="AU22" i="39" s="1"/>
  <c r="AS40" i="39"/>
  <c r="AL40" i="39"/>
  <c r="AU40" i="39" s="1"/>
  <c r="AS58" i="39"/>
  <c r="AL58" i="39"/>
  <c r="AU58" i="39" s="1"/>
  <c r="AS78" i="39"/>
  <c r="AL78" i="39"/>
  <c r="AU78" i="39" s="1"/>
  <c r="AR74" i="85"/>
  <c r="W77" i="83"/>
  <c r="AG76" i="83"/>
  <c r="AP76" i="83" s="1"/>
  <c r="AF76" i="83"/>
  <c r="AO76" i="83" s="1"/>
  <c r="AE76" i="83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J78" i="79"/>
  <c r="AK78" i="79"/>
  <c r="AT78" i="79" s="1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J18" i="79"/>
  <c r="AK18" i="79"/>
  <c r="AT18" i="79" s="1"/>
  <c r="AJ12" i="79"/>
  <c r="AK12" i="79"/>
  <c r="AT12" i="79" s="1"/>
  <c r="AJ6" i="79"/>
  <c r="AK6" i="79"/>
  <c r="AT6" i="79" s="1"/>
  <c r="AH77" i="37"/>
  <c r="AQ77" i="37" s="1"/>
  <c r="Z80" i="29"/>
  <c r="X79" i="25"/>
  <c r="Y79" i="25"/>
  <c r="AH78" i="75"/>
  <c r="AQ78" i="75" s="1"/>
  <c r="AJ25" i="39"/>
  <c r="AK25" i="39"/>
  <c r="AT25" i="39" s="1"/>
  <c r="AH79" i="81"/>
  <c r="AQ79" i="81" s="1"/>
  <c r="X79" i="95"/>
  <c r="Y79" i="95"/>
  <c r="AS20" i="27"/>
  <c r="AL20" i="27"/>
  <c r="AU20" i="27" s="1"/>
  <c r="AS38" i="27"/>
  <c r="AL38" i="27"/>
  <c r="AU38" i="27" s="1"/>
  <c r="AS56" i="27"/>
  <c r="AL56" i="27"/>
  <c r="AU56" i="27" s="1"/>
  <c r="AS74" i="27"/>
  <c r="AL74" i="27"/>
  <c r="AU74" i="27" s="1"/>
  <c r="AJ20" i="39"/>
  <c r="AK20" i="39"/>
  <c r="AT20" i="39" s="1"/>
  <c r="AS44" i="39"/>
  <c r="AL44" i="39"/>
  <c r="AU44" i="39" s="1"/>
  <c r="AS62" i="39"/>
  <c r="AL62" i="39"/>
  <c r="AU62" i="39" s="1"/>
  <c r="AN75" i="73"/>
  <c r="AI75" i="73"/>
  <c r="Z81" i="46"/>
  <c r="AR76" i="37"/>
  <c r="AH78" i="43"/>
  <c r="AQ78" i="43" s="1"/>
  <c r="AR77" i="75"/>
  <c r="X78" i="91"/>
  <c r="Y78" i="91"/>
  <c r="AJ5" i="39"/>
  <c r="AK5" i="39"/>
  <c r="AT5" i="39" s="1"/>
  <c r="AI81" i="30"/>
  <c r="AN81" i="30"/>
  <c r="AS6" i="27"/>
  <c r="AL6" i="27"/>
  <c r="AU6" i="27" s="1"/>
  <c r="AS23" i="27"/>
  <c r="AL23" i="27"/>
  <c r="AU23" i="27" s="1"/>
  <c r="AS41" i="27"/>
  <c r="AL41" i="27"/>
  <c r="AU41" i="27" s="1"/>
  <c r="AS59" i="27"/>
  <c r="AL59" i="27"/>
  <c r="AU59" i="27" s="1"/>
  <c r="AS76" i="27"/>
  <c r="AL76" i="27"/>
  <c r="AU76" i="27" s="1"/>
  <c r="AI77" i="35"/>
  <c r="AN77" i="35"/>
  <c r="AJ11" i="39"/>
  <c r="AJ29" i="39"/>
  <c r="AS47" i="39"/>
  <c r="AL47" i="39"/>
  <c r="AU47" i="39" s="1"/>
  <c r="AS65" i="39"/>
  <c r="AL65" i="39"/>
  <c r="AU65" i="39" s="1"/>
  <c r="AH78" i="45"/>
  <c r="AQ78" i="45" s="1"/>
  <c r="AR76" i="86"/>
  <c r="AL79" i="39"/>
  <c r="AU79" i="39" s="1"/>
  <c r="AR79" i="39"/>
  <c r="AR81" i="39" s="1"/>
  <c r="AJ77" i="79"/>
  <c r="AK77" i="79"/>
  <c r="AT77" i="79" s="1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J3" i="79"/>
  <c r="AB4" i="79"/>
  <c r="Z77" i="37"/>
  <c r="AS36" i="39"/>
  <c r="AL36" i="39"/>
  <c r="AU36" i="39" s="1"/>
  <c r="AS54" i="39"/>
  <c r="AL54" i="39"/>
  <c r="AU54" i="39" s="1"/>
  <c r="AS72" i="39"/>
  <c r="AL72" i="39"/>
  <c r="AU72" i="39" s="1"/>
  <c r="AH79" i="82"/>
  <c r="AQ79" i="82" s="1"/>
  <c r="X76" i="89"/>
  <c r="Y76" i="89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Z78" i="75"/>
  <c r="AJ31" i="39"/>
  <c r="AK31" i="39"/>
  <c r="AT31" i="39" s="1"/>
  <c r="AS49" i="39"/>
  <c r="AL49" i="39"/>
  <c r="AU49" i="39" s="1"/>
  <c r="AS67" i="39"/>
  <c r="AL67" i="39"/>
  <c r="AU67" i="39" s="1"/>
  <c r="AN78" i="95"/>
  <c r="AI78" i="95"/>
  <c r="X77" i="33"/>
  <c r="Y77" i="33"/>
  <c r="Z81" i="42"/>
  <c r="AJ26" i="39"/>
  <c r="AK26" i="39"/>
  <c r="AT26" i="39" s="1"/>
  <c r="AR77" i="45"/>
  <c r="Z79" i="34"/>
  <c r="AS21" i="27"/>
  <c r="AL21" i="27"/>
  <c r="AU21" i="27" s="1"/>
  <c r="AS39" i="27"/>
  <c r="AL39" i="27"/>
  <c r="AU39" i="27" s="1"/>
  <c r="AS57" i="27"/>
  <c r="AL57" i="27"/>
  <c r="AU57" i="27" s="1"/>
  <c r="AS75" i="27"/>
  <c r="AL75" i="27"/>
  <c r="AU75" i="27" s="1"/>
  <c r="AS21" i="39"/>
  <c r="AL21" i="39"/>
  <c r="AU21" i="39" s="1"/>
  <c r="AS39" i="39"/>
  <c r="AL39" i="39"/>
  <c r="AU39" i="39" s="1"/>
  <c r="AS57" i="39"/>
  <c r="AL57" i="39"/>
  <c r="AU57" i="39" s="1"/>
  <c r="AS77" i="39"/>
  <c r="AL77" i="39"/>
  <c r="AU77" i="39" s="1"/>
  <c r="Z78" i="43"/>
  <c r="AS16" i="27"/>
  <c r="AL16" i="27"/>
  <c r="AU16" i="27" s="1"/>
  <c r="AS34" i="27"/>
  <c r="AL34" i="27"/>
  <c r="AU34" i="27" s="1"/>
  <c r="AS52" i="27"/>
  <c r="AL52" i="27"/>
  <c r="AU52" i="27" s="1"/>
  <c r="AS70" i="27"/>
  <c r="AL70" i="27"/>
  <c r="AU70" i="27" s="1"/>
  <c r="AI76" i="74"/>
  <c r="AN76" i="74"/>
  <c r="AJ10" i="39"/>
  <c r="AK10" i="39"/>
  <c r="AT10" i="39" s="1"/>
  <c r="AS28" i="39"/>
  <c r="AL28" i="39"/>
  <c r="AU28" i="39" s="1"/>
  <c r="AS46" i="39"/>
  <c r="AL46" i="39"/>
  <c r="AU46" i="39" s="1"/>
  <c r="AS64" i="39"/>
  <c r="AL64" i="39"/>
  <c r="AU64" i="39" s="1"/>
  <c r="Y77" i="93"/>
  <c r="Z77" i="93" s="1"/>
  <c r="X77" i="93"/>
  <c r="AR80" i="42"/>
  <c r="AI77" i="87"/>
  <c r="AN77" i="87"/>
  <c r="AJ7" i="27"/>
  <c r="AE78" i="45"/>
  <c r="AG78" i="45"/>
  <c r="AP78" i="45" s="1"/>
  <c r="AF78" i="45"/>
  <c r="AO78" i="45" s="1"/>
  <c r="W79" i="45"/>
  <c r="AH79" i="94"/>
  <c r="AQ79" i="94" s="1"/>
  <c r="AS24" i="27"/>
  <c r="AL24" i="27"/>
  <c r="AU24" i="27" s="1"/>
  <c r="AS42" i="27"/>
  <c r="AL42" i="27"/>
  <c r="AU42" i="27" s="1"/>
  <c r="AS60" i="27"/>
  <c r="AL60" i="27"/>
  <c r="AU60" i="27" s="1"/>
  <c r="AS78" i="27"/>
  <c r="AL78" i="27"/>
  <c r="AU78" i="27" s="1"/>
  <c r="AJ75" i="79"/>
  <c r="AK75" i="79"/>
  <c r="AT75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J5" i="79"/>
  <c r="AK5" i="79"/>
  <c r="AT5" i="79" s="1"/>
  <c r="AJ12" i="39"/>
  <c r="AK12" i="39"/>
  <c r="AT12" i="39" s="1"/>
  <c r="W80" i="82"/>
  <c r="AG79" i="82"/>
  <c r="AP79" i="82" s="1"/>
  <c r="AF79" i="82"/>
  <c r="AO79" i="82" s="1"/>
  <c r="AE79" i="82"/>
  <c r="AR77" i="77"/>
  <c r="AR78" i="34"/>
  <c r="W80" i="81"/>
  <c r="AG79" i="81"/>
  <c r="AP79" i="81" s="1"/>
  <c r="AF79" i="81"/>
  <c r="AO79" i="81" s="1"/>
  <c r="AE79" i="81"/>
  <c r="AJ8" i="27"/>
  <c r="AK8" i="27"/>
  <c r="AT8" i="27" s="1"/>
  <c r="AS26" i="27"/>
  <c r="AL26" i="27"/>
  <c r="AU26" i="27" s="1"/>
  <c r="AS44" i="27"/>
  <c r="AL44" i="27"/>
  <c r="AU44" i="27" s="1"/>
  <c r="AS62" i="27"/>
  <c r="AL62" i="27"/>
  <c r="AU62" i="27" s="1"/>
  <c r="AN79" i="27"/>
  <c r="AN81" i="27" s="1"/>
  <c r="AI79" i="27"/>
  <c r="AJ32" i="39"/>
  <c r="AK32" i="39"/>
  <c r="AT32" i="39" s="1"/>
  <c r="AS50" i="39"/>
  <c r="AL50" i="39"/>
  <c r="AU50" i="39" s="1"/>
  <c r="AS68" i="39"/>
  <c r="AL68" i="39"/>
  <c r="AU68" i="39" s="1"/>
  <c r="AH77" i="86"/>
  <c r="AQ77" i="86" s="1"/>
  <c r="AH79" i="47"/>
  <c r="AQ79" i="47" s="1"/>
  <c r="AQ81" i="47" s="1"/>
  <c r="AZ3" i="47"/>
  <c r="AX6" i="47" s="1"/>
  <c r="S6" i="47" s="1"/>
  <c r="AC6" i="47" s="1"/>
  <c r="AB7" i="47" s="1"/>
  <c r="AX32" i="47"/>
  <c r="S32" i="47" s="1"/>
  <c r="AC32" i="47" s="1"/>
  <c r="AB33" i="47" s="1"/>
  <c r="AX51" i="47"/>
  <c r="S51" i="47" s="1"/>
  <c r="AC51" i="47" s="1"/>
  <c r="AB52" i="47" s="1"/>
  <c r="AX56" i="47"/>
  <c r="S56" i="47" s="1"/>
  <c r="AC56" i="47" s="1"/>
  <c r="AB57" i="47" s="1"/>
  <c r="AX57" i="47"/>
  <c r="S57" i="47" s="1"/>
  <c r="AC57" i="47" s="1"/>
  <c r="AB58" i="47" s="1"/>
  <c r="AX68" i="47"/>
  <c r="S68" i="47" s="1"/>
  <c r="AC68" i="47" s="1"/>
  <c r="AB69" i="47" s="1"/>
  <c r="AB4" i="39"/>
  <c r="AJ3" i="39"/>
  <c r="AI81" i="38"/>
  <c r="AN81" i="38"/>
  <c r="AR78" i="82"/>
  <c r="AH78" i="77"/>
  <c r="AQ78" i="77" s="1"/>
  <c r="AR79" i="29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AN76" i="93"/>
  <c r="AI76" i="93"/>
  <c r="AJ17" i="39"/>
  <c r="AS35" i="39"/>
  <c r="AL35" i="39"/>
  <c r="AU35" i="39" s="1"/>
  <c r="AS53" i="39"/>
  <c r="AL53" i="39"/>
  <c r="AU53" i="39" s="1"/>
  <c r="AS71" i="39"/>
  <c r="AL71" i="39"/>
  <c r="AU71" i="39" s="1"/>
  <c r="Z79" i="94"/>
  <c r="AR78" i="47"/>
  <c r="AH78" i="41"/>
  <c r="AQ78" i="41" s="1"/>
  <c r="AJ76" i="79"/>
  <c r="AK76" i="79"/>
  <c r="AT76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J18" i="39"/>
  <c r="AK18" i="39"/>
  <c r="AT18" i="39" s="1"/>
  <c r="AS42" i="39"/>
  <c r="AL42" i="39"/>
  <c r="AU42" i="39" s="1"/>
  <c r="AS60" i="39"/>
  <c r="AL60" i="39"/>
  <c r="AU60" i="39" s="1"/>
  <c r="AS76" i="39"/>
  <c r="AL76" i="39"/>
  <c r="AU76" i="39" s="1"/>
  <c r="AN75" i="89"/>
  <c r="AI75" i="89"/>
  <c r="AJ5" i="27"/>
  <c r="AK5" i="27"/>
  <c r="AT5" i="27" s="1"/>
  <c r="AS25" i="27"/>
  <c r="AL25" i="27"/>
  <c r="AU25" i="27" s="1"/>
  <c r="AS43" i="27"/>
  <c r="AL43" i="27"/>
  <c r="AU43" i="27" s="1"/>
  <c r="AS61" i="27"/>
  <c r="AL61" i="27"/>
  <c r="AU61" i="27" s="1"/>
  <c r="AI78" i="25"/>
  <c r="AN78" i="25"/>
  <c r="AJ7" i="39"/>
  <c r="AK7" i="39"/>
  <c r="AT7" i="39" s="1"/>
  <c r="AS37" i="39"/>
  <c r="AL37" i="39"/>
  <c r="AU37" i="39" s="1"/>
  <c r="AS55" i="39"/>
  <c r="AL55" i="39"/>
  <c r="AU55" i="39" s="1"/>
  <c r="AS73" i="39"/>
  <c r="AL73" i="39"/>
  <c r="AU73" i="39" s="1"/>
  <c r="W77" i="90"/>
  <c r="AG76" i="90"/>
  <c r="AP76" i="90" s="1"/>
  <c r="AF76" i="90"/>
  <c r="AO76" i="90" s="1"/>
  <c r="AE76" i="90"/>
  <c r="AI76" i="33"/>
  <c r="AN76" i="33"/>
  <c r="AR80" i="46"/>
  <c r="Y76" i="73"/>
  <c r="X76" i="73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Z77" i="86"/>
  <c r="Z79" i="47"/>
  <c r="AJ9" i="39"/>
  <c r="AK9" i="39"/>
  <c r="AT9" i="39" s="1"/>
  <c r="AS27" i="39"/>
  <c r="AL27" i="39"/>
  <c r="AU27" i="39" s="1"/>
  <c r="AS45" i="39"/>
  <c r="AL45" i="39"/>
  <c r="AU45" i="39" s="1"/>
  <c r="AS63" i="39"/>
  <c r="AL63" i="39"/>
  <c r="AU63" i="39" s="1"/>
  <c r="AB4" i="27"/>
  <c r="AJ3" i="27"/>
  <c r="AS22" i="27"/>
  <c r="AL22" i="27"/>
  <c r="AU22" i="27" s="1"/>
  <c r="AS40" i="27"/>
  <c r="AL40" i="27"/>
  <c r="AU40" i="27" s="1"/>
  <c r="AS58" i="27"/>
  <c r="AL58" i="27"/>
  <c r="AU58" i="27" s="1"/>
  <c r="AS77" i="27"/>
  <c r="AL77" i="27"/>
  <c r="AU77" i="27" s="1"/>
  <c r="AN77" i="91"/>
  <c r="AI77" i="91"/>
  <c r="AS16" i="39"/>
  <c r="AL16" i="39"/>
  <c r="AU16" i="39" s="1"/>
  <c r="AS34" i="39"/>
  <c r="AL34" i="39"/>
  <c r="AU34" i="39" s="1"/>
  <c r="AS52" i="39"/>
  <c r="AL52" i="39"/>
  <c r="AU52" i="39" s="1"/>
  <c r="AS70" i="39"/>
  <c r="AL70" i="39"/>
  <c r="AU70" i="39" s="1"/>
  <c r="AR78" i="81"/>
  <c r="X82" i="30"/>
  <c r="Y82" i="30"/>
  <c r="Z82" i="30" s="1"/>
  <c r="X78" i="35"/>
  <c r="Y78" i="35"/>
  <c r="AJ6" i="39"/>
  <c r="AG75" i="85" l="1"/>
  <c r="AP75" i="85" s="1"/>
  <c r="W76" i="85"/>
  <c r="AX31" i="47"/>
  <c r="S31" i="47" s="1"/>
  <c r="AC31" i="47" s="1"/>
  <c r="AB32" i="47" s="1"/>
  <c r="AX27" i="47"/>
  <c r="S27" i="47" s="1"/>
  <c r="AC27" i="47" s="1"/>
  <c r="AB28" i="47" s="1"/>
  <c r="AX77" i="47"/>
  <c r="S77" i="47" s="1"/>
  <c r="AC77" i="47" s="1"/>
  <c r="AB78" i="47" s="1"/>
  <c r="AX45" i="47"/>
  <c r="S45" i="47" s="1"/>
  <c r="AC45" i="47" s="1"/>
  <c r="AB46" i="47" s="1"/>
  <c r="AK46" i="47" s="1"/>
  <c r="AT46" i="47" s="1"/>
  <c r="AX69" i="47"/>
  <c r="S69" i="47" s="1"/>
  <c r="AC69" i="47" s="1"/>
  <c r="AB70" i="47" s="1"/>
  <c r="AX39" i="47"/>
  <c r="S39" i="47" s="1"/>
  <c r="AC39" i="47" s="1"/>
  <c r="AB40" i="47" s="1"/>
  <c r="AX8" i="47"/>
  <c r="S8" i="47" s="1"/>
  <c r="AC8" i="47" s="1"/>
  <c r="AB9" i="47" s="1"/>
  <c r="Z78" i="35"/>
  <c r="Z76" i="73"/>
  <c r="AE76" i="73" s="1"/>
  <c r="AX67" i="47"/>
  <c r="S67" i="47" s="1"/>
  <c r="AC67" i="47" s="1"/>
  <c r="AB68" i="47" s="1"/>
  <c r="AJ68" i="47" s="1"/>
  <c r="AX44" i="47"/>
  <c r="S44" i="47" s="1"/>
  <c r="AC44" i="47" s="1"/>
  <c r="AB45" i="47" s="1"/>
  <c r="AX21" i="47"/>
  <c r="S21" i="47" s="1"/>
  <c r="AC21" i="47" s="1"/>
  <c r="AB22" i="47" s="1"/>
  <c r="AE75" i="85"/>
  <c r="AX63" i="47"/>
  <c r="S63" i="47" s="1"/>
  <c r="AC63" i="47" s="1"/>
  <c r="AB64" i="47" s="1"/>
  <c r="AX43" i="47"/>
  <c r="S43" i="47" s="1"/>
  <c r="AC43" i="47" s="1"/>
  <c r="AB44" i="47" s="1"/>
  <c r="AX20" i="47"/>
  <c r="S20" i="47" s="1"/>
  <c r="AC20" i="47" s="1"/>
  <c r="AB21" i="47" s="1"/>
  <c r="AJ21" i="47" s="1"/>
  <c r="AX15" i="47"/>
  <c r="S15" i="47" s="1"/>
  <c r="AC15" i="47" s="1"/>
  <c r="AB16" i="47" s="1"/>
  <c r="AX9" i="47"/>
  <c r="S9" i="47" s="1"/>
  <c r="AC9" i="47" s="1"/>
  <c r="AB10" i="47" s="1"/>
  <c r="AX55" i="47"/>
  <c r="S55" i="47" s="1"/>
  <c r="AC55" i="47" s="1"/>
  <c r="AB56" i="47" s="1"/>
  <c r="AX33" i="47"/>
  <c r="S33" i="47" s="1"/>
  <c r="AC33" i="47" s="1"/>
  <c r="AB34" i="47" s="1"/>
  <c r="AX19" i="47"/>
  <c r="S19" i="47" s="1"/>
  <c r="AC19" i="47" s="1"/>
  <c r="AB20" i="47" s="1"/>
  <c r="AX74" i="47"/>
  <c r="S74" i="47" s="1"/>
  <c r="AC74" i="47" s="1"/>
  <c r="AB75" i="47" s="1"/>
  <c r="AJ75" i="47" s="1"/>
  <c r="AX62" i="47"/>
  <c r="S62" i="47" s="1"/>
  <c r="AC62" i="47" s="1"/>
  <c r="AB63" i="47" s="1"/>
  <c r="AX50" i="47"/>
  <c r="S50" i="47" s="1"/>
  <c r="AC50" i="47" s="1"/>
  <c r="AB51" i="47" s="1"/>
  <c r="AX38" i="47"/>
  <c r="S38" i="47" s="1"/>
  <c r="AC38" i="47" s="1"/>
  <c r="AB39" i="47" s="1"/>
  <c r="AX26" i="47"/>
  <c r="S26" i="47" s="1"/>
  <c r="AC26" i="47" s="1"/>
  <c r="AB27" i="47" s="1"/>
  <c r="AX14" i="47"/>
  <c r="S14" i="47" s="1"/>
  <c r="AC14" i="47" s="1"/>
  <c r="AB15" i="47" s="1"/>
  <c r="AX73" i="47"/>
  <c r="S73" i="47" s="1"/>
  <c r="AC73" i="47" s="1"/>
  <c r="AB74" i="47" s="1"/>
  <c r="AJ74" i="47" s="1"/>
  <c r="AX61" i="47"/>
  <c r="S61" i="47" s="1"/>
  <c r="AC61" i="47" s="1"/>
  <c r="AB62" i="47" s="1"/>
  <c r="AX49" i="47"/>
  <c r="S49" i="47" s="1"/>
  <c r="AC49" i="47" s="1"/>
  <c r="AB50" i="47" s="1"/>
  <c r="AX37" i="47"/>
  <c r="S37" i="47" s="1"/>
  <c r="AC37" i="47" s="1"/>
  <c r="AB38" i="47" s="1"/>
  <c r="AX25" i="47"/>
  <c r="S25" i="47" s="1"/>
  <c r="AC25" i="47" s="1"/>
  <c r="AB26" i="47" s="1"/>
  <c r="AX13" i="47"/>
  <c r="S13" i="47" s="1"/>
  <c r="AC13" i="47" s="1"/>
  <c r="AB14" i="47" s="1"/>
  <c r="Z79" i="95"/>
  <c r="AF79" i="95" s="1"/>
  <c r="AO79" i="95" s="1"/>
  <c r="AO81" i="95" s="1"/>
  <c r="AF77" i="93"/>
  <c r="AO77" i="93" s="1"/>
  <c r="W78" i="93"/>
  <c r="AG77" i="93"/>
  <c r="AP77" i="93" s="1"/>
  <c r="AE77" i="93"/>
  <c r="AG79" i="95"/>
  <c r="AP79" i="95" s="1"/>
  <c r="AP81" i="95" s="1"/>
  <c r="W83" i="30"/>
  <c r="AG82" i="30"/>
  <c r="AP82" i="30" s="1"/>
  <c r="AF82" i="30"/>
  <c r="AO82" i="30" s="1"/>
  <c r="AE82" i="30"/>
  <c r="AF76" i="73"/>
  <c r="AO76" i="73" s="1"/>
  <c r="W79" i="35"/>
  <c r="AG78" i="35"/>
  <c r="AP78" i="35" s="1"/>
  <c r="AF78" i="35"/>
  <c r="AO78" i="35" s="1"/>
  <c r="AE78" i="35"/>
  <c r="AK7" i="47"/>
  <c r="AT7" i="47" s="1"/>
  <c r="AS3" i="27"/>
  <c r="AL3" i="27"/>
  <c r="AU3" i="27" s="1"/>
  <c r="AS5" i="27"/>
  <c r="AL5" i="27"/>
  <c r="AU5" i="27" s="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S6" i="39"/>
  <c r="AL6" i="39"/>
  <c r="AU6" i="39" s="1"/>
  <c r="AS9" i="39"/>
  <c r="AL9" i="39"/>
  <c r="AU9" i="39" s="1"/>
  <c r="AN76" i="90"/>
  <c r="AI76" i="90"/>
  <c r="AS7" i="39"/>
  <c r="AL7" i="39"/>
  <c r="AU7" i="39" s="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R76" i="93"/>
  <c r="AX78" i="47"/>
  <c r="S78" i="47" s="1"/>
  <c r="AC78" i="47" s="1"/>
  <c r="AB79" i="47" s="1"/>
  <c r="AX71" i="47"/>
  <c r="S71" i="47" s="1"/>
  <c r="AC71" i="47" s="1"/>
  <c r="AB72" i="47" s="1"/>
  <c r="AX65" i="47"/>
  <c r="S65" i="47" s="1"/>
  <c r="AC65" i="47" s="1"/>
  <c r="AB66" i="47" s="1"/>
  <c r="AX59" i="47"/>
  <c r="S59" i="47" s="1"/>
  <c r="AC59" i="47" s="1"/>
  <c r="AB60" i="47" s="1"/>
  <c r="AX53" i="47"/>
  <c r="S53" i="47" s="1"/>
  <c r="AC53" i="47" s="1"/>
  <c r="AB54" i="47" s="1"/>
  <c r="AX47" i="47"/>
  <c r="S47" i="47" s="1"/>
  <c r="AC47" i="47" s="1"/>
  <c r="AB48" i="47" s="1"/>
  <c r="AX41" i="47"/>
  <c r="S41" i="47" s="1"/>
  <c r="AC41" i="47" s="1"/>
  <c r="AB42" i="47" s="1"/>
  <c r="AX35" i="47"/>
  <c r="S35" i="47" s="1"/>
  <c r="AC35" i="47" s="1"/>
  <c r="AB36" i="47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AX5" i="47"/>
  <c r="S5" i="47" s="1"/>
  <c r="AC5" i="47" s="1"/>
  <c r="AB6" i="47" s="1"/>
  <c r="Y80" i="81"/>
  <c r="X80" i="81"/>
  <c r="AN79" i="82"/>
  <c r="AI79" i="82"/>
  <c r="AR78" i="95"/>
  <c r="AH76" i="89"/>
  <c r="AQ76" i="89" s="1"/>
  <c r="AS11" i="39"/>
  <c r="AL11" i="39"/>
  <c r="AU11" i="39" s="1"/>
  <c r="AH78" i="91"/>
  <c r="AQ78" i="91" s="1"/>
  <c r="AR75" i="73"/>
  <c r="AS19" i="39"/>
  <c r="AL19" i="39"/>
  <c r="AU19" i="39" s="1"/>
  <c r="AS7" i="79"/>
  <c r="AL7" i="79"/>
  <c r="AU7" i="79" s="1"/>
  <c r="AS25" i="79"/>
  <c r="AL25" i="79"/>
  <c r="AU25" i="79" s="1"/>
  <c r="AS43" i="79"/>
  <c r="AL43" i="79"/>
  <c r="AU43" i="79" s="1"/>
  <c r="AS61" i="79"/>
  <c r="AL61" i="79"/>
  <c r="AU61" i="79" s="1"/>
  <c r="AS23" i="39"/>
  <c r="AL23" i="39"/>
  <c r="AU23" i="39" s="1"/>
  <c r="AS13" i="39"/>
  <c r="AL13" i="39"/>
  <c r="AU13" i="39" s="1"/>
  <c r="AJ4" i="27"/>
  <c r="AK4" i="27"/>
  <c r="AT4" i="27" s="1"/>
  <c r="AT81" i="27" s="1"/>
  <c r="X77" i="90"/>
  <c r="Y77" i="90"/>
  <c r="AG79" i="47"/>
  <c r="AP79" i="47" s="1"/>
  <c r="AP81" i="47" s="1"/>
  <c r="AF79" i="47"/>
  <c r="AO79" i="47" s="1"/>
  <c r="AO81" i="47" s="1"/>
  <c r="AE79" i="47"/>
  <c r="AX79" i="47"/>
  <c r="S79" i="47" s="1"/>
  <c r="AC79" i="47" s="1"/>
  <c r="AX75" i="47"/>
  <c r="S75" i="47" s="1"/>
  <c r="AC75" i="47" s="1"/>
  <c r="AB76" i="47" s="1"/>
  <c r="AX70" i="47"/>
  <c r="S70" i="47" s="1"/>
  <c r="AC70" i="47" s="1"/>
  <c r="AB71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X46" i="47"/>
  <c r="S46" i="47" s="1"/>
  <c r="AC46" i="47" s="1"/>
  <c r="AB47" i="47" s="1"/>
  <c r="AX40" i="47"/>
  <c r="S40" i="47" s="1"/>
  <c r="AC40" i="47" s="1"/>
  <c r="AB41" i="47" s="1"/>
  <c r="AX34" i="47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X16" i="47"/>
  <c r="S16" i="47" s="1"/>
  <c r="AC16" i="47" s="1"/>
  <c r="AB17" i="47" s="1"/>
  <c r="AX10" i="47"/>
  <c r="S10" i="47" s="1"/>
  <c r="AC10" i="47" s="1"/>
  <c r="AB11" i="47" s="1"/>
  <c r="AX3" i="47"/>
  <c r="S3" i="47" s="1"/>
  <c r="AC3" i="47" s="1"/>
  <c r="AS8" i="27"/>
  <c r="AL8" i="27"/>
  <c r="AU8" i="27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5" i="79"/>
  <c r="AL75" i="79"/>
  <c r="AU75" i="79" s="1"/>
  <c r="AI78" i="45"/>
  <c r="AN78" i="45"/>
  <c r="AH77" i="93"/>
  <c r="AQ77" i="93" s="1"/>
  <c r="AR76" i="74"/>
  <c r="AS26" i="39"/>
  <c r="AL26" i="39"/>
  <c r="AU26" i="39" s="1"/>
  <c r="AS31" i="39"/>
  <c r="AL31" i="39"/>
  <c r="AU31" i="39" s="1"/>
  <c r="Z76" i="89"/>
  <c r="AF77" i="37"/>
  <c r="AO77" i="37" s="1"/>
  <c r="AE77" i="37"/>
  <c r="AG77" i="37"/>
  <c r="AP77" i="37" s="1"/>
  <c r="W78" i="37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Z78" i="91"/>
  <c r="AS20" i="39"/>
  <c r="AL20" i="39"/>
  <c r="AU20" i="39" s="1"/>
  <c r="AS25" i="39"/>
  <c r="AL25" i="39"/>
  <c r="AU25" i="39" s="1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S14" i="39"/>
  <c r="AL14" i="39"/>
  <c r="AU14" i="39" s="1"/>
  <c r="AE77" i="31"/>
  <c r="W78" i="31"/>
  <c r="AG77" i="31"/>
  <c r="AP77" i="31" s="1"/>
  <c r="AF77" i="31"/>
  <c r="AO77" i="31" s="1"/>
  <c r="AI79" i="26"/>
  <c r="AN79" i="26"/>
  <c r="AS24" i="39"/>
  <c r="AL24" i="39"/>
  <c r="AU24" i="39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H78" i="35"/>
  <c r="AQ78" i="35" s="1"/>
  <c r="W78" i="86"/>
  <c r="AG77" i="86"/>
  <c r="AP77" i="86" s="1"/>
  <c r="AF77" i="86"/>
  <c r="AO77" i="86" s="1"/>
  <c r="AE77" i="86"/>
  <c r="AR78" i="25"/>
  <c r="AS18" i="39"/>
  <c r="AL18" i="39"/>
  <c r="AU18" i="39" s="1"/>
  <c r="AS21" i="79"/>
  <c r="AL21" i="79"/>
  <c r="AU21" i="79" s="1"/>
  <c r="AS39" i="79"/>
  <c r="AL39" i="79"/>
  <c r="AU39" i="79" s="1"/>
  <c r="AS57" i="79"/>
  <c r="AL57" i="79"/>
  <c r="AU57" i="79" s="1"/>
  <c r="AS76" i="79"/>
  <c r="AL76" i="79"/>
  <c r="AU76" i="79" s="1"/>
  <c r="AR81" i="38"/>
  <c r="AJ78" i="47"/>
  <c r="AK78" i="47"/>
  <c r="AT78" i="47" s="1"/>
  <c r="AJ70" i="47"/>
  <c r="AK70" i="47"/>
  <c r="AT70" i="47" s="1"/>
  <c r="AJ64" i="47"/>
  <c r="AK64" i="47"/>
  <c r="AT64" i="47" s="1"/>
  <c r="AJ58" i="47"/>
  <c r="AK58" i="47"/>
  <c r="AT58" i="47" s="1"/>
  <c r="AJ52" i="47"/>
  <c r="AK52" i="47"/>
  <c r="AT52" i="47" s="1"/>
  <c r="AJ46" i="47"/>
  <c r="AK40" i="47"/>
  <c r="AT40" i="47" s="1"/>
  <c r="AJ34" i="47"/>
  <c r="AK34" i="47"/>
  <c r="AT34" i="47" s="1"/>
  <c r="AJ28" i="47"/>
  <c r="AK28" i="47"/>
  <c r="AT28" i="47" s="1"/>
  <c r="AK22" i="47"/>
  <c r="AT22" i="47" s="1"/>
  <c r="AJ16" i="47"/>
  <c r="AK16" i="47"/>
  <c r="AT16" i="47" s="1"/>
  <c r="AK10" i="47"/>
  <c r="AT10" i="47" s="1"/>
  <c r="AS7" i="27"/>
  <c r="AL7" i="27"/>
  <c r="AU7" i="27" s="1"/>
  <c r="AF81" i="42"/>
  <c r="AO81" i="42" s="1"/>
  <c r="W82" i="42"/>
  <c r="AG81" i="42"/>
  <c r="AP81" i="42" s="1"/>
  <c r="AE81" i="42"/>
  <c r="AF78" i="75"/>
  <c r="AO78" i="75" s="1"/>
  <c r="AE78" i="75"/>
  <c r="AG78" i="75"/>
  <c r="AP78" i="75" s="1"/>
  <c r="W79" i="75"/>
  <c r="AJ4" i="79"/>
  <c r="AK4" i="79"/>
  <c r="AT4" i="79" s="1"/>
  <c r="AT81" i="79" s="1"/>
  <c r="AR77" i="35"/>
  <c r="AR81" i="30"/>
  <c r="AH79" i="25"/>
  <c r="AQ79" i="25" s="1"/>
  <c r="AI76" i="83"/>
  <c r="AN76" i="83"/>
  <c r="AH82" i="38"/>
  <c r="AQ82" i="38" s="1"/>
  <c r="AS13" i="79"/>
  <c r="AL13" i="79"/>
  <c r="AU13" i="79" s="1"/>
  <c r="AS31" i="79"/>
  <c r="AL31" i="79"/>
  <c r="AU31" i="79" s="1"/>
  <c r="AS49" i="79"/>
  <c r="AL49" i="79"/>
  <c r="AU49" i="79" s="1"/>
  <c r="AS67" i="79"/>
  <c r="AL67" i="79"/>
  <c r="AU67" i="79" s="1"/>
  <c r="W79" i="78"/>
  <c r="AG78" i="78"/>
  <c r="AP78" i="78" s="1"/>
  <c r="AF78" i="78"/>
  <c r="AO78" i="78" s="1"/>
  <c r="AE78" i="78"/>
  <c r="AL79" i="79"/>
  <c r="AU79" i="79" s="1"/>
  <c r="AR79" i="79"/>
  <c r="AR81" i="79" s="1"/>
  <c r="AH77" i="74"/>
  <c r="AQ77" i="74" s="1"/>
  <c r="X79" i="77"/>
  <c r="Y79" i="77"/>
  <c r="Y76" i="85"/>
  <c r="X76" i="85"/>
  <c r="AS3" i="39"/>
  <c r="AL3" i="39"/>
  <c r="AU3" i="39" s="1"/>
  <c r="AK75" i="47"/>
  <c r="AT75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K21" i="47"/>
  <c r="AT21" i="47" s="1"/>
  <c r="AJ15" i="47"/>
  <c r="AK15" i="47"/>
  <c r="AT15" i="47" s="1"/>
  <c r="AJ9" i="47"/>
  <c r="AK9" i="47"/>
  <c r="AT9" i="47" s="1"/>
  <c r="AX4" i="47"/>
  <c r="S4" i="47" s="1"/>
  <c r="AC4" i="47" s="1"/>
  <c r="AB5" i="47" s="1"/>
  <c r="AS32" i="39"/>
  <c r="AL32" i="39"/>
  <c r="AU32" i="39" s="1"/>
  <c r="AN79" i="81"/>
  <c r="AI79" i="81"/>
  <c r="X80" i="82"/>
  <c r="Y80" i="82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X79" i="45"/>
  <c r="Y79" i="45"/>
  <c r="W80" i="34"/>
  <c r="AG79" i="34"/>
  <c r="AP79" i="34" s="1"/>
  <c r="AF79" i="34"/>
  <c r="AO79" i="34" s="1"/>
  <c r="AE79" i="34"/>
  <c r="AS3" i="79"/>
  <c r="AL3" i="79"/>
  <c r="AU3" i="79" s="1"/>
  <c r="AS23" i="79"/>
  <c r="AL23" i="79"/>
  <c r="AU23" i="79" s="1"/>
  <c r="AS41" i="79"/>
  <c r="AL41" i="79"/>
  <c r="AU41" i="79" s="1"/>
  <c r="AS59" i="79"/>
  <c r="AL59" i="79"/>
  <c r="AU59" i="79" s="1"/>
  <c r="AS77" i="79"/>
  <c r="AL77" i="79"/>
  <c r="AU77" i="79" s="1"/>
  <c r="Z79" i="25"/>
  <c r="AS18" i="79"/>
  <c r="AL18" i="79"/>
  <c r="AU18" i="79" s="1"/>
  <c r="AS36" i="79"/>
  <c r="AL36" i="79"/>
  <c r="AU36" i="79" s="1"/>
  <c r="AS54" i="79"/>
  <c r="AL54" i="79"/>
  <c r="AU54" i="79" s="1"/>
  <c r="AS72" i="79"/>
  <c r="AL72" i="79"/>
  <c r="AU72" i="79" s="1"/>
  <c r="Z82" i="38"/>
  <c r="AH78" i="87"/>
  <c r="AQ78" i="87" s="1"/>
  <c r="Z77" i="74"/>
  <c r="AS8" i="39"/>
  <c r="AL8" i="39"/>
  <c r="AU8" i="39" s="1"/>
  <c r="AS8" i="79"/>
  <c r="AL8" i="79"/>
  <c r="AU8" i="79" s="1"/>
  <c r="AS26" i="79"/>
  <c r="AL26" i="79"/>
  <c r="AU26" i="79" s="1"/>
  <c r="AS44" i="79"/>
  <c r="AL44" i="79"/>
  <c r="AU44" i="79" s="1"/>
  <c r="AS62" i="79"/>
  <c r="AL62" i="79"/>
  <c r="AU62" i="79" s="1"/>
  <c r="X79" i="41"/>
  <c r="Y79" i="41"/>
  <c r="AE79" i="94"/>
  <c r="W80" i="94"/>
  <c r="AG79" i="94"/>
  <c r="AP79" i="94" s="1"/>
  <c r="AF79" i="94"/>
  <c r="AO79" i="94" s="1"/>
  <c r="AJ4" i="39"/>
  <c r="AK4" i="39"/>
  <c r="AT4" i="39" s="1"/>
  <c r="AT81" i="39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X7" i="47"/>
  <c r="S7" i="47" s="1"/>
  <c r="AC7" i="47" s="1"/>
  <c r="AB8" i="47" s="1"/>
  <c r="AL79" i="27"/>
  <c r="AU79" i="27" s="1"/>
  <c r="AR79" i="27"/>
  <c r="AR81" i="27" s="1"/>
  <c r="AR77" i="87"/>
  <c r="W79" i="43"/>
  <c r="AG78" i="43"/>
  <c r="AP78" i="43" s="1"/>
  <c r="AF78" i="43"/>
  <c r="AO78" i="43" s="1"/>
  <c r="AE78" i="43"/>
  <c r="AH77" i="33"/>
  <c r="AQ77" i="33" s="1"/>
  <c r="AS5" i="39"/>
  <c r="AL5" i="39"/>
  <c r="AU5" i="39" s="1"/>
  <c r="W81" i="29"/>
  <c r="AG80" i="29"/>
  <c r="AP80" i="29" s="1"/>
  <c r="AF80" i="29"/>
  <c r="AO80" i="29" s="1"/>
  <c r="AE80" i="29"/>
  <c r="AS30" i="39"/>
  <c r="AL30" i="39"/>
  <c r="AU30" i="39" s="1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I78" i="77"/>
  <c r="AN78" i="77"/>
  <c r="AI75" i="85"/>
  <c r="AN75" i="85"/>
  <c r="AH82" i="30"/>
  <c r="AQ82" i="30" s="1"/>
  <c r="AR77" i="91"/>
  <c r="AH76" i="73"/>
  <c r="AQ76" i="73" s="1"/>
  <c r="AR76" i="33"/>
  <c r="AR75" i="89"/>
  <c r="AS17" i="39"/>
  <c r="AL17" i="39"/>
  <c r="AU17" i="39" s="1"/>
  <c r="AX76" i="47"/>
  <c r="S76" i="47" s="1"/>
  <c r="AC76" i="47" s="1"/>
  <c r="AB77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X42" i="47"/>
  <c r="S42" i="47" s="1"/>
  <c r="AC42" i="47" s="1"/>
  <c r="AB43" i="47" s="1"/>
  <c r="AX36" i="47"/>
  <c r="S36" i="47" s="1"/>
  <c r="AC36" i="47" s="1"/>
  <c r="AB37" i="47" s="1"/>
  <c r="AX30" i="47"/>
  <c r="S30" i="47" s="1"/>
  <c r="AC30" i="47" s="1"/>
  <c r="AB31" i="47" s="1"/>
  <c r="AX24" i="47"/>
  <c r="S24" i="47" s="1"/>
  <c r="AC24" i="47" s="1"/>
  <c r="AB25" i="47" s="1"/>
  <c r="AX18" i="47"/>
  <c r="S18" i="47" s="1"/>
  <c r="AC18" i="47" s="1"/>
  <c r="AB19" i="47" s="1"/>
  <c r="AX12" i="47"/>
  <c r="S12" i="47" s="1"/>
  <c r="AC12" i="47" s="1"/>
  <c r="AB13" i="47" s="1"/>
  <c r="AS12" i="39"/>
  <c r="AL12" i="39"/>
  <c r="AU12" i="39" s="1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S10" i="39"/>
  <c r="AL10" i="39"/>
  <c r="AU10" i="39" s="1"/>
  <c r="Z77" i="33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S29" i="39"/>
  <c r="AL29" i="39"/>
  <c r="AU29" i="39" s="1"/>
  <c r="W82" i="46"/>
  <c r="AG81" i="46"/>
  <c r="AP81" i="46" s="1"/>
  <c r="AF81" i="46"/>
  <c r="AO81" i="46" s="1"/>
  <c r="AE81" i="46"/>
  <c r="AH79" i="95"/>
  <c r="AQ79" i="95" s="1"/>
  <c r="AQ81" i="95" s="1"/>
  <c r="AZ3" i="95"/>
  <c r="AX4" i="95" s="1"/>
  <c r="S4" i="95" s="1"/>
  <c r="AC4" i="95" s="1"/>
  <c r="AB5" i="95" s="1"/>
  <c r="AX36" i="95"/>
  <c r="S36" i="95" s="1"/>
  <c r="AC36" i="95" s="1"/>
  <c r="AB37" i="95" s="1"/>
  <c r="AX38" i="95"/>
  <c r="S38" i="95" s="1"/>
  <c r="AC38" i="95" s="1"/>
  <c r="AB39" i="95" s="1"/>
  <c r="AX44" i="95"/>
  <c r="S44" i="95" s="1"/>
  <c r="AC44" i="95" s="1"/>
  <c r="AB45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3" i="95"/>
  <c r="S73" i="95" s="1"/>
  <c r="AC73" i="95" s="1"/>
  <c r="AB74" i="95" s="1"/>
  <c r="AX75" i="95"/>
  <c r="S75" i="95" s="1"/>
  <c r="AC75" i="95" s="1"/>
  <c r="AB76" i="95" s="1"/>
  <c r="AX76" i="95"/>
  <c r="S76" i="95" s="1"/>
  <c r="AC76" i="95" s="1"/>
  <c r="AB77" i="95" s="1"/>
  <c r="AX74" i="95"/>
  <c r="S74" i="95" s="1"/>
  <c r="AC74" i="95" s="1"/>
  <c r="AB75" i="95" s="1"/>
  <c r="AX77" i="95"/>
  <c r="S77" i="95" s="1"/>
  <c r="AC77" i="95" s="1"/>
  <c r="AB78" i="95" s="1"/>
  <c r="AX78" i="95"/>
  <c r="S78" i="95" s="1"/>
  <c r="AC78" i="95" s="1"/>
  <c r="AB79" i="95" s="1"/>
  <c r="AS6" i="79"/>
  <c r="AL6" i="79"/>
  <c r="AU6" i="79" s="1"/>
  <c r="AS24" i="79"/>
  <c r="AL24" i="79"/>
  <c r="AU24" i="79" s="1"/>
  <c r="AS42" i="79"/>
  <c r="AL42" i="79"/>
  <c r="AU42" i="79" s="1"/>
  <c r="AS60" i="79"/>
  <c r="AL60" i="79"/>
  <c r="AU60" i="79" s="1"/>
  <c r="AS78" i="79"/>
  <c r="AL78" i="79"/>
  <c r="AU78" i="79" s="1"/>
  <c r="X77" i="83"/>
  <c r="Y77" i="83"/>
  <c r="Z78" i="87"/>
  <c r="X80" i="26"/>
  <c r="Y80" i="26"/>
  <c r="AS14" i="79"/>
  <c r="AL14" i="79"/>
  <c r="AU14" i="79" s="1"/>
  <c r="AS32" i="79"/>
  <c r="AL32" i="79"/>
  <c r="AU32" i="79" s="1"/>
  <c r="AS50" i="79"/>
  <c r="AL50" i="79"/>
  <c r="AU50" i="79" s="1"/>
  <c r="AS68" i="79"/>
  <c r="AL68" i="79"/>
  <c r="AU68" i="79" s="1"/>
  <c r="AI78" i="41"/>
  <c r="AN78" i="41"/>
  <c r="AK68" i="47" l="1"/>
  <c r="AT68" i="47" s="1"/>
  <c r="AK74" i="47"/>
  <c r="AT74" i="47" s="1"/>
  <c r="AX79" i="95"/>
  <c r="S79" i="95" s="1"/>
  <c r="AC79" i="95" s="1"/>
  <c r="Z80" i="26"/>
  <c r="AX30" i="95"/>
  <c r="S30" i="95" s="1"/>
  <c r="AC30" i="95" s="1"/>
  <c r="AB31" i="95" s="1"/>
  <c r="AG76" i="73"/>
  <c r="AP76" i="73" s="1"/>
  <c r="AJ40" i="47"/>
  <c r="W77" i="73"/>
  <c r="AE79" i="95"/>
  <c r="AX72" i="95"/>
  <c r="S72" i="95" s="1"/>
  <c r="AC72" i="95" s="1"/>
  <c r="AB73" i="95" s="1"/>
  <c r="AX66" i="95"/>
  <c r="S66" i="95" s="1"/>
  <c r="AC66" i="95" s="1"/>
  <c r="AB67" i="95" s="1"/>
  <c r="AX60" i="95"/>
  <c r="S60" i="95" s="1"/>
  <c r="AC60" i="95" s="1"/>
  <c r="AB61" i="95" s="1"/>
  <c r="AX54" i="95"/>
  <c r="S54" i="95" s="1"/>
  <c r="AC54" i="95" s="1"/>
  <c r="AB55" i="95" s="1"/>
  <c r="AX48" i="95"/>
  <c r="S48" i="95" s="1"/>
  <c r="AC48" i="95" s="1"/>
  <c r="AB49" i="95" s="1"/>
  <c r="AJ45" i="47"/>
  <c r="Z80" i="81"/>
  <c r="AX42" i="95"/>
  <c r="S42" i="95" s="1"/>
  <c r="AC42" i="95" s="1"/>
  <c r="AB43" i="95" s="1"/>
  <c r="AJ22" i="47"/>
  <c r="AX23" i="95"/>
  <c r="S23" i="95" s="1"/>
  <c r="AC23" i="95" s="1"/>
  <c r="AB24" i="95" s="1"/>
  <c r="Z79" i="4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1" i="95"/>
  <c r="S21" i="95" s="1"/>
  <c r="AC21" i="95" s="1"/>
  <c r="AB22" i="95" s="1"/>
  <c r="Z79" i="45"/>
  <c r="AX46" i="95"/>
  <c r="S46" i="95" s="1"/>
  <c r="AC46" i="95" s="1"/>
  <c r="AB47" i="95" s="1"/>
  <c r="AX40" i="95"/>
  <c r="S40" i="95" s="1"/>
  <c r="AC40" i="95" s="1"/>
  <c r="AB41" i="95" s="1"/>
  <c r="AX34" i="95"/>
  <c r="S34" i="95" s="1"/>
  <c r="AC34" i="95" s="1"/>
  <c r="AB35" i="95" s="1"/>
  <c r="AX28" i="95"/>
  <c r="S28" i="95" s="1"/>
  <c r="AC28" i="95" s="1"/>
  <c r="AB29" i="95" s="1"/>
  <c r="AX18" i="95"/>
  <c r="S18" i="95" s="1"/>
  <c r="AC18" i="95" s="1"/>
  <c r="AB19" i="95" s="1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7" i="95"/>
  <c r="S27" i="95" s="1"/>
  <c r="AC27" i="95" s="1"/>
  <c r="AB28" i="95" s="1"/>
  <c r="AX17" i="95"/>
  <c r="S17" i="95" s="1"/>
  <c r="AC17" i="95" s="1"/>
  <c r="AB18" i="95" s="1"/>
  <c r="AX32" i="95"/>
  <c r="S32" i="95" s="1"/>
  <c r="AC32" i="95" s="1"/>
  <c r="AB33" i="95" s="1"/>
  <c r="AK33" i="95" s="1"/>
  <c r="AT33" i="95" s="1"/>
  <c r="AX25" i="95"/>
  <c r="S25" i="95" s="1"/>
  <c r="AC25" i="95" s="1"/>
  <c r="AB26" i="95" s="1"/>
  <c r="AX12" i="95"/>
  <c r="S12" i="95" s="1"/>
  <c r="AC12" i="95" s="1"/>
  <c r="AB13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4" i="95"/>
  <c r="S24" i="95" s="1"/>
  <c r="AC24" i="95" s="1"/>
  <c r="AB25" i="95" s="1"/>
  <c r="AJ25" i="95" s="1"/>
  <c r="AX11" i="95"/>
  <c r="S11" i="95" s="1"/>
  <c r="AC11" i="95" s="1"/>
  <c r="AB12" i="95" s="1"/>
  <c r="AX15" i="95"/>
  <c r="S15" i="95" s="1"/>
  <c r="AC15" i="95" s="1"/>
  <c r="AB16" i="95" s="1"/>
  <c r="AX8" i="95"/>
  <c r="S8" i="95" s="1"/>
  <c r="AC8" i="95" s="1"/>
  <c r="AB9" i="95" s="1"/>
  <c r="AX26" i="95"/>
  <c r="S26" i="95" s="1"/>
  <c r="AC26" i="95" s="1"/>
  <c r="AB27" i="95" s="1"/>
  <c r="AX20" i="95"/>
  <c r="S20" i="95" s="1"/>
  <c r="AC20" i="95" s="1"/>
  <c r="AB21" i="95" s="1"/>
  <c r="AX14" i="95"/>
  <c r="S14" i="95" s="1"/>
  <c r="AC14" i="95" s="1"/>
  <c r="AB15" i="95" s="1"/>
  <c r="AK15" i="95" s="1"/>
  <c r="AT15" i="95" s="1"/>
  <c r="AX7" i="95"/>
  <c r="S7" i="95" s="1"/>
  <c r="AC7" i="95" s="1"/>
  <c r="AB8" i="95" s="1"/>
  <c r="AX19" i="95"/>
  <c r="S19" i="95" s="1"/>
  <c r="AC19" i="95" s="1"/>
  <c r="AB20" i="95" s="1"/>
  <c r="AX13" i="95"/>
  <c r="S13" i="95" s="1"/>
  <c r="AC13" i="95" s="1"/>
  <c r="AB14" i="95" s="1"/>
  <c r="AX6" i="95"/>
  <c r="S6" i="95" s="1"/>
  <c r="AC6" i="95" s="1"/>
  <c r="AB7" i="95" s="1"/>
  <c r="AX3" i="95"/>
  <c r="S3" i="95" s="1"/>
  <c r="AC3" i="95" s="1"/>
  <c r="AX22" i="95"/>
  <c r="S22" i="95" s="1"/>
  <c r="AC22" i="95" s="1"/>
  <c r="AB23" i="95" s="1"/>
  <c r="AJ23" i="95" s="1"/>
  <c r="AX16" i="95"/>
  <c r="S16" i="95" s="1"/>
  <c r="AC16" i="95" s="1"/>
  <c r="AB17" i="95" s="1"/>
  <c r="AX10" i="95"/>
  <c r="S10" i="95" s="1"/>
  <c r="AC10" i="95" s="1"/>
  <c r="AB11" i="95" s="1"/>
  <c r="AX5" i="95"/>
  <c r="S5" i="95" s="1"/>
  <c r="AC5" i="95" s="1"/>
  <c r="AB6" i="95" s="1"/>
  <c r="AK6" i="95" s="1"/>
  <c r="AT6" i="95" s="1"/>
  <c r="Z76" i="85"/>
  <c r="W77" i="85" s="1"/>
  <c r="AX9" i="95"/>
  <c r="S9" i="95" s="1"/>
  <c r="AC9" i="95" s="1"/>
  <c r="AB10" i="95" s="1"/>
  <c r="AK10" i="95" s="1"/>
  <c r="AT10" i="95" s="1"/>
  <c r="Z79" i="77"/>
  <c r="AF79" i="77" s="1"/>
  <c r="AO79" i="77" s="1"/>
  <c r="AJ10" i="47"/>
  <c r="AF79" i="45"/>
  <c r="AO79" i="45" s="1"/>
  <c r="AG79" i="45"/>
  <c r="AP79" i="45" s="1"/>
  <c r="W80" i="45"/>
  <c r="AE79" i="45"/>
  <c r="AE76" i="85"/>
  <c r="AF80" i="81"/>
  <c r="AO80" i="81" s="1"/>
  <c r="AE80" i="81"/>
  <c r="W81" i="81"/>
  <c r="AG80" i="81"/>
  <c r="AP80" i="81" s="1"/>
  <c r="W81" i="26"/>
  <c r="AG80" i="26"/>
  <c r="AP80" i="26" s="1"/>
  <c r="AF80" i="26"/>
  <c r="AO80" i="26" s="1"/>
  <c r="AE80" i="26"/>
  <c r="AJ77" i="95"/>
  <c r="AK77" i="95"/>
  <c r="AT77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K22" i="95"/>
  <c r="AT22" i="95" s="1"/>
  <c r="AK16" i="95"/>
  <c r="AT16" i="95" s="1"/>
  <c r="AK5" i="95"/>
  <c r="AT5" i="95" s="1"/>
  <c r="W78" i="33"/>
  <c r="AG77" i="33"/>
  <c r="AP77" i="33" s="1"/>
  <c r="AF77" i="33"/>
  <c r="AO77" i="33" s="1"/>
  <c r="AE77" i="33"/>
  <c r="AJ43" i="47"/>
  <c r="AK43" i="47"/>
  <c r="AT43" i="47" s="1"/>
  <c r="AJ77" i="47"/>
  <c r="AK77" i="47"/>
  <c r="AT77" i="47" s="1"/>
  <c r="AJ8" i="47"/>
  <c r="AK8" i="47"/>
  <c r="AT8" i="47" s="1"/>
  <c r="AS26" i="47"/>
  <c r="AL26" i="47"/>
  <c r="AU26" i="47" s="1"/>
  <c r="AS44" i="47"/>
  <c r="AL44" i="47"/>
  <c r="AU44" i="47" s="1"/>
  <c r="AS62" i="47"/>
  <c r="AL62" i="47"/>
  <c r="AU62" i="47" s="1"/>
  <c r="X80" i="94"/>
  <c r="Y80" i="94"/>
  <c r="W80" i="25"/>
  <c r="AG79" i="25"/>
  <c r="AP79" i="25" s="1"/>
  <c r="AF79" i="25"/>
  <c r="AO79" i="25" s="1"/>
  <c r="AE79" i="25"/>
  <c r="AR79" i="81"/>
  <c r="AS9" i="47"/>
  <c r="AL9" i="47"/>
  <c r="AU9" i="47" s="1"/>
  <c r="AS27" i="47"/>
  <c r="AL27" i="47"/>
  <c r="AU27" i="47" s="1"/>
  <c r="AS45" i="47"/>
  <c r="AL45" i="47"/>
  <c r="AU45" i="47" s="1"/>
  <c r="AS63" i="47"/>
  <c r="AL63" i="47"/>
  <c r="AU63" i="47" s="1"/>
  <c r="X79" i="78"/>
  <c r="Y79" i="78"/>
  <c r="AI78" i="75"/>
  <c r="AN78" i="75"/>
  <c r="AS16" i="47"/>
  <c r="AL16" i="47"/>
  <c r="AU16" i="47" s="1"/>
  <c r="AS34" i="47"/>
  <c r="AL34" i="47"/>
  <c r="AU34" i="47" s="1"/>
  <c r="AS52" i="47"/>
  <c r="AL52" i="47"/>
  <c r="AU52" i="47" s="1"/>
  <c r="AS70" i="47"/>
  <c r="AL70" i="47"/>
  <c r="AU70" i="47" s="1"/>
  <c r="AI77" i="31"/>
  <c r="AN77" i="31"/>
  <c r="AE76" i="89"/>
  <c r="AG76" i="89"/>
  <c r="AP76" i="89" s="1"/>
  <c r="AF76" i="89"/>
  <c r="AO76" i="89" s="1"/>
  <c r="W77" i="89"/>
  <c r="AJ29" i="47"/>
  <c r="AK29" i="47"/>
  <c r="AT29" i="47" s="1"/>
  <c r="AJ65" i="47"/>
  <c r="AK65" i="47"/>
  <c r="AT65" i="47" s="1"/>
  <c r="AJ36" i="47"/>
  <c r="AK36" i="47"/>
  <c r="AT36" i="47" s="1"/>
  <c r="AJ72" i="47"/>
  <c r="AK72" i="47"/>
  <c r="AT72" i="47" s="1"/>
  <c r="AR78" i="41"/>
  <c r="W79" i="87"/>
  <c r="AG78" i="87"/>
  <c r="AP78" i="87" s="1"/>
  <c r="AF78" i="87"/>
  <c r="AO78" i="87" s="1"/>
  <c r="AE78" i="87"/>
  <c r="AJ76" i="95"/>
  <c r="AK76" i="95"/>
  <c r="AT76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J27" i="95"/>
  <c r="AK27" i="95"/>
  <c r="AT27" i="95" s="1"/>
  <c r="AJ21" i="95"/>
  <c r="AK21" i="95"/>
  <c r="AT21" i="95" s="1"/>
  <c r="AJ15" i="95"/>
  <c r="AJ9" i="95"/>
  <c r="AK9" i="95"/>
  <c r="AT9" i="95" s="1"/>
  <c r="X82" i="46"/>
  <c r="Y82" i="46"/>
  <c r="AJ13" i="47"/>
  <c r="AK13" i="47"/>
  <c r="AT13" i="47" s="1"/>
  <c r="AJ49" i="47"/>
  <c r="AK49" i="47"/>
  <c r="AT49" i="47" s="1"/>
  <c r="Y81" i="29"/>
  <c r="X81" i="29"/>
  <c r="X79" i="43"/>
  <c r="Y79" i="43"/>
  <c r="AI79" i="94"/>
  <c r="AN79" i="94"/>
  <c r="AH76" i="85"/>
  <c r="AQ76" i="85" s="1"/>
  <c r="Y78" i="37"/>
  <c r="X78" i="37"/>
  <c r="AR78" i="45"/>
  <c r="AJ35" i="47"/>
  <c r="AK35" i="47"/>
  <c r="AT35" i="47" s="1"/>
  <c r="AJ71" i="47"/>
  <c r="AK71" i="47"/>
  <c r="AT71" i="47" s="1"/>
  <c r="AS4" i="27"/>
  <c r="AL4" i="27"/>
  <c r="AU4" i="27" s="1"/>
  <c r="AU81" i="27" s="1"/>
  <c r="C11" i="27" s="1"/>
  <c r="AJ6" i="47"/>
  <c r="AK6" i="47"/>
  <c r="AT6" i="47" s="1"/>
  <c r="AJ42" i="47"/>
  <c r="AK42" i="47"/>
  <c r="AT42" i="47" s="1"/>
  <c r="AJ79" i="47"/>
  <c r="AS79" i="47" s="1"/>
  <c r="AK79" i="47"/>
  <c r="AT79" i="47" s="1"/>
  <c r="AN78" i="35"/>
  <c r="AI78" i="35"/>
  <c r="Y77" i="73"/>
  <c r="X77" i="73"/>
  <c r="AI77" i="93"/>
  <c r="AN77" i="93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J44" i="95"/>
  <c r="AK44" i="95"/>
  <c r="AT44" i="95" s="1"/>
  <c r="AJ38" i="95"/>
  <c r="AK38" i="95"/>
  <c r="AT38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AJ19" i="47"/>
  <c r="AK19" i="47"/>
  <c r="AT19" i="47" s="1"/>
  <c r="AJ55" i="47"/>
  <c r="AK55" i="47"/>
  <c r="AT55" i="47" s="1"/>
  <c r="AR75" i="85"/>
  <c r="AS14" i="47"/>
  <c r="AL14" i="47"/>
  <c r="AU14" i="47" s="1"/>
  <c r="AS32" i="47"/>
  <c r="AL32" i="47"/>
  <c r="AU32" i="47" s="1"/>
  <c r="AS50" i="47"/>
  <c r="AL50" i="47"/>
  <c r="AU50" i="47" s="1"/>
  <c r="AS4" i="39"/>
  <c r="AS81" i="39" s="1"/>
  <c r="AL4" i="39"/>
  <c r="AU4" i="39" s="1"/>
  <c r="X80" i="34"/>
  <c r="Y80" i="34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S4" i="79"/>
  <c r="AL4" i="79"/>
  <c r="AU4" i="79" s="1"/>
  <c r="AU81" i="79" s="1"/>
  <c r="C11" i="79" s="1"/>
  <c r="F32" i="97" s="1"/>
  <c r="AN81" i="42"/>
  <c r="AI81" i="42"/>
  <c r="AS22" i="47"/>
  <c r="AL22" i="47"/>
  <c r="AU22" i="47" s="1"/>
  <c r="AS40" i="47"/>
  <c r="AL40" i="47"/>
  <c r="AU40" i="47" s="1"/>
  <c r="AS58" i="47"/>
  <c r="AL58" i="47"/>
  <c r="AU58" i="47" s="1"/>
  <c r="AS78" i="47"/>
  <c r="AL78" i="47"/>
  <c r="AU78" i="47" s="1"/>
  <c r="X78" i="86"/>
  <c r="Y78" i="86"/>
  <c r="AR79" i="26"/>
  <c r="AB4" i="47"/>
  <c r="AJ3" i="47"/>
  <c r="AJ41" i="47"/>
  <c r="AK41" i="47"/>
  <c r="AT41" i="47" s="1"/>
  <c r="AJ76" i="47"/>
  <c r="AK76" i="47"/>
  <c r="AT76" i="47" s="1"/>
  <c r="AS68" i="47"/>
  <c r="AL68" i="47"/>
  <c r="AU68" i="47" s="1"/>
  <c r="AR79" i="82"/>
  <c r="AJ12" i="47"/>
  <c r="AK12" i="47"/>
  <c r="AT12" i="47" s="1"/>
  <c r="AJ48" i="47"/>
  <c r="AK48" i="47"/>
  <c r="AT48" i="47" s="1"/>
  <c r="AR76" i="90"/>
  <c r="Y83" i="30"/>
  <c r="X83" i="30"/>
  <c r="AH77" i="83"/>
  <c r="AQ77" i="83" s="1"/>
  <c r="AJ79" i="95"/>
  <c r="AS79" i="95" s="1"/>
  <c r="AK79" i="95"/>
  <c r="AT79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K25" i="95"/>
  <c r="AT25" i="95" s="1"/>
  <c r="AK19" i="95"/>
  <c r="AT19" i="95" s="1"/>
  <c r="AJ13" i="95"/>
  <c r="AK13" i="95"/>
  <c r="AT13" i="95" s="1"/>
  <c r="AJ7" i="95"/>
  <c r="AK7" i="95"/>
  <c r="AT7" i="95" s="1"/>
  <c r="AN81" i="46"/>
  <c r="AI81" i="46"/>
  <c r="AJ25" i="47"/>
  <c r="AK25" i="47"/>
  <c r="AT25" i="47" s="1"/>
  <c r="AJ61" i="47"/>
  <c r="AK61" i="47"/>
  <c r="AT61" i="47" s="1"/>
  <c r="AH79" i="41"/>
  <c r="AQ79" i="41" s="1"/>
  <c r="W78" i="74"/>
  <c r="AG77" i="74"/>
  <c r="AP77" i="74" s="1"/>
  <c r="AF77" i="74"/>
  <c r="AO77" i="74" s="1"/>
  <c r="AE77" i="74"/>
  <c r="W83" i="38"/>
  <c r="AG82" i="38"/>
  <c r="AP82" i="38" s="1"/>
  <c r="AF82" i="38"/>
  <c r="AO82" i="38" s="1"/>
  <c r="AE82" i="38"/>
  <c r="AN78" i="78"/>
  <c r="AI78" i="78"/>
  <c r="AR76" i="83"/>
  <c r="AJ11" i="47"/>
  <c r="AK11" i="47"/>
  <c r="AT11" i="47" s="1"/>
  <c r="AJ47" i="47"/>
  <c r="AK47" i="47"/>
  <c r="AT47" i="47" s="1"/>
  <c r="AJ18" i="47"/>
  <c r="AK18" i="47"/>
  <c r="AT18" i="47" s="1"/>
  <c r="AJ54" i="47"/>
  <c r="AK54" i="47"/>
  <c r="AT54" i="47" s="1"/>
  <c r="AS74" i="47"/>
  <c r="AL74" i="47"/>
  <c r="AU74" i="47" s="1"/>
  <c r="AS81" i="27"/>
  <c r="AI76" i="73"/>
  <c r="AN76" i="73"/>
  <c r="AI79" i="95"/>
  <c r="AN79" i="95"/>
  <c r="AN81" i="95" s="1"/>
  <c r="Z77" i="83"/>
  <c r="AJ78" i="95"/>
  <c r="AK78" i="95"/>
  <c r="AT78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K24" i="95"/>
  <c r="AT24" i="95" s="1"/>
  <c r="AK18" i="95"/>
  <c r="AT18" i="95" s="1"/>
  <c r="AJ12" i="95"/>
  <c r="AK12" i="95"/>
  <c r="AT12" i="95" s="1"/>
  <c r="AJ3" i="95"/>
  <c r="AB4" i="95"/>
  <c r="AJ31" i="47"/>
  <c r="AK31" i="47"/>
  <c r="AT31" i="47" s="1"/>
  <c r="AJ67" i="47"/>
  <c r="AK67" i="47"/>
  <c r="AT67" i="47" s="1"/>
  <c r="AR78" i="77"/>
  <c r="AN80" i="29"/>
  <c r="AI80" i="29"/>
  <c r="AN78" i="43"/>
  <c r="AI78" i="43"/>
  <c r="AS20" i="47"/>
  <c r="AL20" i="47"/>
  <c r="AU20" i="47" s="1"/>
  <c r="AS38" i="47"/>
  <c r="AL38" i="47"/>
  <c r="AU38" i="47" s="1"/>
  <c r="AS56" i="47"/>
  <c r="AL56" i="47"/>
  <c r="AU56" i="47" s="1"/>
  <c r="W80" i="41"/>
  <c r="AG79" i="41"/>
  <c r="AP79" i="41" s="1"/>
  <c r="AF79" i="41"/>
  <c r="AO79" i="41" s="1"/>
  <c r="AE79" i="41"/>
  <c r="AS81" i="79"/>
  <c r="AH80" i="82"/>
  <c r="AQ80" i="82" s="1"/>
  <c r="AJ5" i="47"/>
  <c r="AK5" i="47"/>
  <c r="AT5" i="47" s="1"/>
  <c r="AS21" i="47"/>
  <c r="AL21" i="47"/>
  <c r="AU21" i="47" s="1"/>
  <c r="AS39" i="47"/>
  <c r="AL39" i="47"/>
  <c r="AU39" i="47" s="1"/>
  <c r="AS57" i="47"/>
  <c r="AL57" i="47"/>
  <c r="AU57" i="47" s="1"/>
  <c r="AS75" i="47"/>
  <c r="AL75" i="47"/>
  <c r="AU75" i="47" s="1"/>
  <c r="Y79" i="75"/>
  <c r="X79" i="75"/>
  <c r="AS10" i="47"/>
  <c r="AL10" i="47"/>
  <c r="AU10" i="47" s="1"/>
  <c r="AS28" i="47"/>
  <c r="AL28" i="47"/>
  <c r="AU28" i="47" s="1"/>
  <c r="AS46" i="47"/>
  <c r="AL46" i="47"/>
  <c r="AU46" i="47" s="1"/>
  <c r="AS64" i="47"/>
  <c r="AL64" i="47"/>
  <c r="AU64" i="47" s="1"/>
  <c r="AE78" i="91"/>
  <c r="W79" i="91"/>
  <c r="AG78" i="91"/>
  <c r="AP78" i="91" s="1"/>
  <c r="AF78" i="91"/>
  <c r="AO78" i="91" s="1"/>
  <c r="AI77" i="37"/>
  <c r="AN77" i="37"/>
  <c r="AJ17" i="47"/>
  <c r="AK17" i="47"/>
  <c r="AT17" i="47" s="1"/>
  <c r="AJ53" i="47"/>
  <c r="AK53" i="47"/>
  <c r="AT53" i="47" s="1"/>
  <c r="AN79" i="47"/>
  <c r="AN81" i="47" s="1"/>
  <c r="AI79" i="47"/>
  <c r="AH77" i="90"/>
  <c r="AQ77" i="90" s="1"/>
  <c r="AH80" i="81"/>
  <c r="AQ80" i="81" s="1"/>
  <c r="AJ24" i="47"/>
  <c r="AK24" i="47"/>
  <c r="AT24" i="47" s="1"/>
  <c r="AJ60" i="47"/>
  <c r="AK60" i="47"/>
  <c r="AT60" i="47" s="1"/>
  <c r="X79" i="35"/>
  <c r="Y79" i="35"/>
  <c r="X78" i="93"/>
  <c r="Y78" i="93"/>
  <c r="AH80" i="26"/>
  <c r="AQ80" i="26" s="1"/>
  <c r="AJ75" i="95"/>
  <c r="AK75" i="95"/>
  <c r="AT75" i="95" s="1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K23" i="95"/>
  <c r="AT23" i="95" s="1"/>
  <c r="AJ17" i="95"/>
  <c r="AK17" i="95"/>
  <c r="AT17" i="95" s="1"/>
  <c r="AJ11" i="95"/>
  <c r="AK11" i="95"/>
  <c r="AT11" i="95" s="1"/>
  <c r="AJ37" i="47"/>
  <c r="AK37" i="47"/>
  <c r="AT37" i="47" s="1"/>
  <c r="AJ73" i="47"/>
  <c r="AK73" i="47"/>
  <c r="AT73" i="47" s="1"/>
  <c r="AI79" i="34"/>
  <c r="AN79" i="34"/>
  <c r="AH79" i="45"/>
  <c r="AQ79" i="45" s="1"/>
  <c r="Z80" i="82"/>
  <c r="AU81" i="39"/>
  <c r="C11" i="39" s="1"/>
  <c r="AH79" i="77"/>
  <c r="AQ79" i="77" s="1"/>
  <c r="X82" i="42"/>
  <c r="Y82" i="42"/>
  <c r="AI77" i="86"/>
  <c r="AN77" i="86"/>
  <c r="X78" i="31"/>
  <c r="Y78" i="31"/>
  <c r="AJ23" i="47"/>
  <c r="AK23" i="47"/>
  <c r="AT23" i="47" s="1"/>
  <c r="AJ59" i="47"/>
  <c r="AK59" i="47"/>
  <c r="AT59" i="47" s="1"/>
  <c r="Z77" i="90"/>
  <c r="AJ30" i="47"/>
  <c r="AK30" i="47"/>
  <c r="AT30" i="47" s="1"/>
  <c r="AJ66" i="47"/>
  <c r="AK66" i="47"/>
  <c r="AT66" i="47" s="1"/>
  <c r="AJ7" i="47"/>
  <c r="AN82" i="30"/>
  <c r="AI82" i="30"/>
  <c r="AF76" i="85" l="1"/>
  <c r="AO76" i="85" s="1"/>
  <c r="AG76" i="85"/>
  <c r="AP76" i="85" s="1"/>
  <c r="AG79" i="77"/>
  <c r="AP79" i="77" s="1"/>
  <c r="Z79" i="78"/>
  <c r="AJ22" i="95"/>
  <c r="AJ19" i="95"/>
  <c r="AJ10" i="95"/>
  <c r="AJ6" i="95"/>
  <c r="Z78" i="93"/>
  <c r="W79" i="93" s="1"/>
  <c r="AJ18" i="95"/>
  <c r="AE79" i="77"/>
  <c r="AN79" i="77" s="1"/>
  <c r="AJ24" i="95"/>
  <c r="AJ5" i="95"/>
  <c r="W80" i="77"/>
  <c r="AJ16" i="95"/>
  <c r="Z83" i="30"/>
  <c r="AE83" i="30" s="1"/>
  <c r="Z81" i="29"/>
  <c r="AG81" i="29" s="1"/>
  <c r="AP81" i="29" s="1"/>
  <c r="AF83" i="30"/>
  <c r="AO83" i="30" s="1"/>
  <c r="W84" i="30"/>
  <c r="AG83" i="30"/>
  <c r="AP83" i="30" s="1"/>
  <c r="AS59" i="47"/>
  <c r="AL59" i="47"/>
  <c r="AU59" i="47" s="1"/>
  <c r="AR79" i="34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L79" i="47"/>
  <c r="AU79" i="47" s="1"/>
  <c r="AR79" i="47"/>
  <c r="AR81" i="47" s="1"/>
  <c r="AI78" i="91"/>
  <c r="AN78" i="91"/>
  <c r="AS31" i="47"/>
  <c r="AL31" i="47"/>
  <c r="AU31" i="47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S54" i="47"/>
  <c r="AL54" i="47"/>
  <c r="AU54" i="47" s="1"/>
  <c r="AS11" i="47"/>
  <c r="AL11" i="47"/>
  <c r="AU11" i="47" s="1"/>
  <c r="AN77" i="74"/>
  <c r="AI77" i="74"/>
  <c r="AS25" i="47"/>
  <c r="AL25" i="47"/>
  <c r="AU25" i="47" s="1"/>
  <c r="AS13" i="95"/>
  <c r="AL13" i="95"/>
  <c r="AU13" i="95" s="1"/>
  <c r="AS31" i="95"/>
  <c r="AL31" i="95"/>
  <c r="AU31" i="95" s="1"/>
  <c r="AS49" i="95"/>
  <c r="AL49" i="95"/>
  <c r="AU49" i="95" s="1"/>
  <c r="AS67" i="95"/>
  <c r="AL67" i="95"/>
  <c r="AU67" i="95" s="1"/>
  <c r="AS6" i="47"/>
  <c r="AL6" i="47"/>
  <c r="AU6" i="47" s="1"/>
  <c r="AS35" i="47"/>
  <c r="AL35" i="47"/>
  <c r="AU35" i="47" s="1"/>
  <c r="AR79" i="94"/>
  <c r="AH82" i="46"/>
  <c r="AQ82" i="46" s="1"/>
  <c r="AS72" i="47"/>
  <c r="AL72" i="47"/>
  <c r="AU72" i="47" s="1"/>
  <c r="AS29" i="47"/>
  <c r="AL29" i="47"/>
  <c r="AU29" i="47" s="1"/>
  <c r="Y80" i="25"/>
  <c r="X80" i="25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Y77" i="85"/>
  <c r="X77" i="85"/>
  <c r="AS66" i="47"/>
  <c r="AL66" i="47"/>
  <c r="AU66" i="47" s="1"/>
  <c r="AR77" i="86"/>
  <c r="AS24" i="47"/>
  <c r="AL24" i="47"/>
  <c r="AU24" i="47" s="1"/>
  <c r="AR77" i="37"/>
  <c r="X80" i="41"/>
  <c r="Y80" i="41"/>
  <c r="AJ4" i="95"/>
  <c r="AK4" i="95"/>
  <c r="AT4" i="95" s="1"/>
  <c r="AT81" i="95" s="1"/>
  <c r="AR76" i="73"/>
  <c r="AN82" i="38"/>
  <c r="AI82" i="38"/>
  <c r="AR81" i="46"/>
  <c r="AS12" i="47"/>
  <c r="AL12" i="47"/>
  <c r="AU12" i="47" s="1"/>
  <c r="AS76" i="47"/>
  <c r="AL76" i="47"/>
  <c r="AU76" i="47" s="1"/>
  <c r="AR81" i="42"/>
  <c r="AS8" i="95"/>
  <c r="AL8" i="95"/>
  <c r="AU8" i="95" s="1"/>
  <c r="AS26" i="95"/>
  <c r="AL26" i="95"/>
  <c r="AU26" i="95" s="1"/>
  <c r="AS44" i="95"/>
  <c r="AL44" i="95"/>
  <c r="AU44" i="95" s="1"/>
  <c r="AS62" i="95"/>
  <c r="AL62" i="95"/>
  <c r="AU62" i="95" s="1"/>
  <c r="AR77" i="93"/>
  <c r="Z82" i="46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R77" i="31"/>
  <c r="AH79" i="78"/>
  <c r="AQ79" i="78" s="1"/>
  <c r="AS77" i="47"/>
  <c r="AL77" i="47"/>
  <c r="AU77" i="47" s="1"/>
  <c r="X78" i="33"/>
  <c r="Y78" i="33"/>
  <c r="AI80" i="81"/>
  <c r="AN80" i="81"/>
  <c r="AI79" i="77"/>
  <c r="AS23" i="47"/>
  <c r="AL23" i="47"/>
  <c r="AU23" i="47" s="1"/>
  <c r="AS73" i="47"/>
  <c r="AL73" i="47"/>
  <c r="AU73" i="47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H79" i="35"/>
  <c r="AQ79" i="35" s="1"/>
  <c r="AQ81" i="35" s="1"/>
  <c r="AZ3" i="35"/>
  <c r="AX5" i="35" s="1"/>
  <c r="S5" i="35" s="1"/>
  <c r="AC5" i="35" s="1"/>
  <c r="AB6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8" i="35"/>
  <c r="S18" i="35" s="1"/>
  <c r="AC18" i="35" s="1"/>
  <c r="AB19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6" i="35"/>
  <c r="S76" i="35" s="1"/>
  <c r="AC76" i="35" s="1"/>
  <c r="AB77" i="35" s="1"/>
  <c r="AX74" i="35"/>
  <c r="S74" i="35" s="1"/>
  <c r="AC74" i="35" s="1"/>
  <c r="AB75" i="35" s="1"/>
  <c r="AX78" i="35"/>
  <c r="S78" i="35" s="1"/>
  <c r="AC78" i="35" s="1"/>
  <c r="AB79" i="35" s="1"/>
  <c r="AX75" i="35"/>
  <c r="S75" i="35" s="1"/>
  <c r="AC75" i="35" s="1"/>
  <c r="AB76" i="35" s="1"/>
  <c r="AS3" i="95"/>
  <c r="AL3" i="95"/>
  <c r="AU3" i="95" s="1"/>
  <c r="AS24" i="95"/>
  <c r="AL24" i="95"/>
  <c r="AU24" i="95" s="1"/>
  <c r="AS42" i="95"/>
  <c r="AL42" i="95"/>
  <c r="AU42" i="95" s="1"/>
  <c r="AS60" i="95"/>
  <c r="AL60" i="95"/>
  <c r="AU60" i="95" s="1"/>
  <c r="AS78" i="95"/>
  <c r="AL78" i="95"/>
  <c r="AU78" i="95" s="1"/>
  <c r="AS18" i="47"/>
  <c r="AL18" i="47"/>
  <c r="AU18" i="47" s="1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H80" i="34"/>
  <c r="AQ80" i="34" s="1"/>
  <c r="AH77" i="73"/>
  <c r="AQ77" i="73" s="1"/>
  <c r="AH79" i="43"/>
  <c r="AQ79" i="43" s="1"/>
  <c r="AQ81" i="43" s="1"/>
  <c r="AZ3" i="43"/>
  <c r="AX5" i="43" s="1"/>
  <c r="S5" i="43" s="1"/>
  <c r="AC5" i="43" s="1"/>
  <c r="AB6" i="43" s="1"/>
  <c r="AX24" i="43"/>
  <c r="S24" i="43" s="1"/>
  <c r="AC24" i="43" s="1"/>
  <c r="AB25" i="43" s="1"/>
  <c r="AX31" i="43"/>
  <c r="S31" i="43" s="1"/>
  <c r="AC31" i="43" s="1"/>
  <c r="AB32" i="43" s="1"/>
  <c r="AX38" i="43"/>
  <c r="S38" i="43" s="1"/>
  <c r="AC38" i="43" s="1"/>
  <c r="AB39" i="43" s="1"/>
  <c r="AX41" i="43"/>
  <c r="S41" i="43" s="1"/>
  <c r="AC41" i="43" s="1"/>
  <c r="AB42" i="43" s="1"/>
  <c r="AX44" i="43"/>
  <c r="S44" i="43" s="1"/>
  <c r="AC44" i="43" s="1"/>
  <c r="AB45" i="43" s="1"/>
  <c r="AX45" i="43"/>
  <c r="S45" i="43" s="1"/>
  <c r="AC45" i="43" s="1"/>
  <c r="AB46" i="43" s="1"/>
  <c r="AX47" i="43"/>
  <c r="S47" i="43" s="1"/>
  <c r="AC47" i="43" s="1"/>
  <c r="AB48" i="43" s="1"/>
  <c r="AX50" i="43"/>
  <c r="S50" i="43" s="1"/>
  <c r="AC50" i="43" s="1"/>
  <c r="AB51" i="43" s="1"/>
  <c r="AX51" i="43"/>
  <c r="S51" i="43" s="1"/>
  <c r="AC51" i="43" s="1"/>
  <c r="AB52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6" i="43"/>
  <c r="S76" i="43" s="1"/>
  <c r="AC76" i="43" s="1"/>
  <c r="AB77" i="43" s="1"/>
  <c r="AX75" i="43"/>
  <c r="S75" i="43" s="1"/>
  <c r="AC75" i="43" s="1"/>
  <c r="AB76" i="43" s="1"/>
  <c r="AX77" i="43"/>
  <c r="S77" i="43" s="1"/>
  <c r="AC77" i="43" s="1"/>
  <c r="AB78" i="43" s="1"/>
  <c r="AX78" i="43"/>
  <c r="S78" i="43" s="1"/>
  <c r="AC78" i="43" s="1"/>
  <c r="AB79" i="43" s="1"/>
  <c r="AS49" i="47"/>
  <c r="AL49" i="47"/>
  <c r="AU49" i="47" s="1"/>
  <c r="X79" i="87"/>
  <c r="Y79" i="87"/>
  <c r="AS36" i="47"/>
  <c r="AL36" i="47"/>
  <c r="AU36" i="47" s="1"/>
  <c r="X77" i="89"/>
  <c r="Y77" i="89"/>
  <c r="AE79" i="78"/>
  <c r="W80" i="78"/>
  <c r="AG79" i="78"/>
  <c r="AP79" i="78" s="1"/>
  <c r="AF79" i="78"/>
  <c r="AO79" i="78" s="1"/>
  <c r="AN79" i="25"/>
  <c r="AI79" i="25"/>
  <c r="AH80" i="94"/>
  <c r="AQ80" i="94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X81" i="26"/>
  <c r="Y81" i="26"/>
  <c r="AI79" i="45"/>
  <c r="AN79" i="45"/>
  <c r="AR82" i="30"/>
  <c r="AS30" i="47"/>
  <c r="AL30" i="47"/>
  <c r="AU30" i="47" s="1"/>
  <c r="AH82" i="42"/>
  <c r="AQ82" i="42" s="1"/>
  <c r="Z79" i="35"/>
  <c r="AS53" i="47"/>
  <c r="AL53" i="47"/>
  <c r="AU53" i="47" s="1"/>
  <c r="AH79" i="75"/>
  <c r="AQ79" i="75" s="1"/>
  <c r="AQ81" i="75" s="1"/>
  <c r="AZ3" i="75"/>
  <c r="AX4" i="75" s="1"/>
  <c r="S4" i="75" s="1"/>
  <c r="AC4" i="75" s="1"/>
  <c r="AB5" i="75" s="1"/>
  <c r="AX32" i="75"/>
  <c r="S32" i="75" s="1"/>
  <c r="AC32" i="75" s="1"/>
  <c r="AB33" i="75" s="1"/>
  <c r="AX38" i="75"/>
  <c r="S38" i="75" s="1"/>
  <c r="AC38" i="75" s="1"/>
  <c r="AB39" i="75" s="1"/>
  <c r="AX45" i="75"/>
  <c r="S45" i="75" s="1"/>
  <c r="AC45" i="75" s="1"/>
  <c r="AB46" i="75" s="1"/>
  <c r="AX46" i="75"/>
  <c r="S46" i="75" s="1"/>
  <c r="AC46" i="75" s="1"/>
  <c r="AB47" i="75" s="1"/>
  <c r="AX51" i="75"/>
  <c r="S51" i="75" s="1"/>
  <c r="AC51" i="75" s="1"/>
  <c r="AB52" i="75" s="1"/>
  <c r="AX52" i="75"/>
  <c r="S52" i="75" s="1"/>
  <c r="AC52" i="75" s="1"/>
  <c r="AB53" i="75" s="1"/>
  <c r="AX57" i="75"/>
  <c r="S57" i="75" s="1"/>
  <c r="AC57" i="75" s="1"/>
  <c r="AB58" i="75" s="1"/>
  <c r="AX58" i="75"/>
  <c r="S58" i="75" s="1"/>
  <c r="AC58" i="75" s="1"/>
  <c r="AB59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2" i="75"/>
  <c r="S72" i="75" s="1"/>
  <c r="AC72" i="75" s="1"/>
  <c r="AB73" i="75" s="1"/>
  <c r="AX75" i="75"/>
  <c r="S75" i="75" s="1"/>
  <c r="AC75" i="75" s="1"/>
  <c r="AB76" i="75" s="1"/>
  <c r="AX74" i="75"/>
  <c r="S74" i="75" s="1"/>
  <c r="AC74" i="75" s="1"/>
  <c r="AB75" i="75" s="1"/>
  <c r="AX76" i="75"/>
  <c r="S76" i="75" s="1"/>
  <c r="AC76" i="75" s="1"/>
  <c r="AB77" i="75" s="1"/>
  <c r="AX78" i="75"/>
  <c r="S78" i="75" s="1"/>
  <c r="AC78" i="75" s="1"/>
  <c r="AB79" i="75" s="1"/>
  <c r="AS5" i="47"/>
  <c r="AL5" i="47"/>
  <c r="AU5" i="47" s="1"/>
  <c r="AR78" i="43"/>
  <c r="W78" i="83"/>
  <c r="AG77" i="83"/>
  <c r="AP77" i="83" s="1"/>
  <c r="AF77" i="83"/>
  <c r="AO77" i="83" s="1"/>
  <c r="AE77" i="83"/>
  <c r="AR78" i="78"/>
  <c r="X78" i="74"/>
  <c r="Y78" i="74"/>
  <c r="Z78" i="74" s="1"/>
  <c r="AS41" i="47"/>
  <c r="AL41" i="47"/>
  <c r="AU41" i="47" s="1"/>
  <c r="AH78" i="86"/>
  <c r="AQ78" i="86" s="1"/>
  <c r="Z80" i="34"/>
  <c r="AS55" i="47"/>
  <c r="AL55" i="47"/>
  <c r="AU55" i="47" s="1"/>
  <c r="AS14" i="95"/>
  <c r="AL14" i="95"/>
  <c r="AU14" i="95" s="1"/>
  <c r="AS32" i="95"/>
  <c r="AL32" i="95"/>
  <c r="AU32" i="95" s="1"/>
  <c r="AS50" i="95"/>
  <c r="AL50" i="95"/>
  <c r="AU50" i="95" s="1"/>
  <c r="AS68" i="95"/>
  <c r="AL68" i="95"/>
  <c r="AU68" i="95" s="1"/>
  <c r="AH78" i="37"/>
  <c r="AQ78" i="37" s="1"/>
  <c r="Z79" i="43"/>
  <c r="AS6" i="95"/>
  <c r="AL6" i="95"/>
  <c r="AU6" i="95" s="1"/>
  <c r="AS21" i="95"/>
  <c r="AL21" i="95"/>
  <c r="AU21" i="95" s="1"/>
  <c r="AS39" i="95"/>
  <c r="AL39" i="95"/>
  <c r="AU39" i="95" s="1"/>
  <c r="AS57" i="95"/>
  <c r="AL57" i="95"/>
  <c r="AU57" i="95" s="1"/>
  <c r="AS76" i="95"/>
  <c r="AL76" i="95"/>
  <c r="AU76" i="95" s="1"/>
  <c r="Z80" i="94"/>
  <c r="AS43" i="47"/>
  <c r="AL43" i="47"/>
  <c r="AU43" i="47" s="1"/>
  <c r="AI76" i="85"/>
  <c r="AN76" i="85"/>
  <c r="X80" i="45"/>
  <c r="Y80" i="45"/>
  <c r="AF77" i="90"/>
  <c r="AO77" i="90" s="1"/>
  <c r="AE77" i="90"/>
  <c r="W78" i="90"/>
  <c r="AG77" i="90"/>
  <c r="AP77" i="90" s="1"/>
  <c r="AH78" i="31"/>
  <c r="AQ78" i="31" s="1"/>
  <c r="Z82" i="42"/>
  <c r="AS37" i="47"/>
  <c r="AL37" i="47"/>
  <c r="AU37" i="47" s="1"/>
  <c r="AS23" i="95"/>
  <c r="AL23" i="95"/>
  <c r="AU23" i="95" s="1"/>
  <c r="AS41" i="95"/>
  <c r="AL41" i="95"/>
  <c r="AU41" i="95" s="1"/>
  <c r="AS59" i="95"/>
  <c r="AL59" i="95"/>
  <c r="AU59" i="95" s="1"/>
  <c r="AS75" i="95"/>
  <c r="AL75" i="95"/>
  <c r="AU75" i="95" s="1"/>
  <c r="X79" i="91"/>
  <c r="Y79" i="91"/>
  <c r="AI79" i="41"/>
  <c r="AN79" i="41"/>
  <c r="AS67" i="47"/>
  <c r="AL67" i="47"/>
  <c r="AU67" i="47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47" i="47"/>
  <c r="AL47" i="47"/>
  <c r="AU47" i="47" s="1"/>
  <c r="X83" i="38"/>
  <c r="Z83" i="38" s="1"/>
  <c r="Y83" i="38"/>
  <c r="AS61" i="47"/>
  <c r="AL61" i="47"/>
  <c r="AU61" i="47" s="1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H83" i="30"/>
  <c r="AQ83" i="30" s="1"/>
  <c r="AS3" i="47"/>
  <c r="AL3" i="47"/>
  <c r="AU3" i="47" s="1"/>
  <c r="Z78" i="86"/>
  <c r="Z77" i="73"/>
  <c r="AS42" i="47"/>
  <c r="AL42" i="47"/>
  <c r="AU42" i="47" s="1"/>
  <c r="AS71" i="47"/>
  <c r="AL71" i="47"/>
  <c r="AU71" i="47" s="1"/>
  <c r="AH81" i="29"/>
  <c r="AQ81" i="29" s="1"/>
  <c r="AS13" i="47"/>
  <c r="AL13" i="47"/>
  <c r="AU13" i="47" s="1"/>
  <c r="AS65" i="47"/>
  <c r="AL65" i="47"/>
  <c r="AU65" i="47" s="1"/>
  <c r="AI77" i="33"/>
  <c r="AN77" i="33"/>
  <c r="AS5" i="95"/>
  <c r="AL5" i="95"/>
  <c r="AU5" i="95" s="1"/>
  <c r="AS22" i="95"/>
  <c r="AL22" i="95"/>
  <c r="AU22" i="95" s="1"/>
  <c r="AS40" i="95"/>
  <c r="AL40" i="95"/>
  <c r="AU40" i="95" s="1"/>
  <c r="AS58" i="95"/>
  <c r="AL58" i="95"/>
  <c r="AU58" i="95" s="1"/>
  <c r="AS77" i="95"/>
  <c r="AL77" i="95"/>
  <c r="AU77" i="95" s="1"/>
  <c r="X80" i="77"/>
  <c r="Y80" i="77"/>
  <c r="AS7" i="47"/>
  <c r="AL7" i="47"/>
  <c r="AU7" i="47" s="1"/>
  <c r="Z78" i="31"/>
  <c r="AE80" i="82"/>
  <c r="W81" i="82"/>
  <c r="AG80" i="82"/>
  <c r="AP80" i="82" s="1"/>
  <c r="AF80" i="82"/>
  <c r="AO80" i="82" s="1"/>
  <c r="AH78" i="93"/>
  <c r="AQ78" i="93" s="1"/>
  <c r="AS60" i="47"/>
  <c r="AL60" i="47"/>
  <c r="AU60" i="47" s="1"/>
  <c r="AS17" i="47"/>
  <c r="AL17" i="47"/>
  <c r="AU17" i="47" s="1"/>
  <c r="Z79" i="75"/>
  <c r="AR80" i="29"/>
  <c r="AL79" i="95"/>
  <c r="AU79" i="95" s="1"/>
  <c r="AR79" i="95"/>
  <c r="AR81" i="95" s="1"/>
  <c r="AS48" i="47"/>
  <c r="AL48" i="47"/>
  <c r="AU48" i="47" s="1"/>
  <c r="AJ4" i="47"/>
  <c r="AK4" i="47"/>
  <c r="AT4" i="47" s="1"/>
  <c r="AT81" i="47" s="1"/>
  <c r="AS19" i="47"/>
  <c r="AL19" i="47"/>
  <c r="AU19" i="47" s="1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R78" i="35"/>
  <c r="Z78" i="37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N78" i="87"/>
  <c r="AI78" i="87"/>
  <c r="AN76" i="89"/>
  <c r="AI76" i="89"/>
  <c r="AR78" i="75"/>
  <c r="AS8" i="47"/>
  <c r="AL8" i="47"/>
  <c r="AU8" i="47" s="1"/>
  <c r="AI80" i="26"/>
  <c r="AN80" i="26"/>
  <c r="X81" i="81"/>
  <c r="Y81" i="81"/>
  <c r="AE81" i="29" l="1"/>
  <c r="AX37" i="43"/>
  <c r="S37" i="43" s="1"/>
  <c r="AC37" i="43" s="1"/>
  <c r="AB38" i="43" s="1"/>
  <c r="AX30" i="43"/>
  <c r="S30" i="43" s="1"/>
  <c r="AC30" i="43" s="1"/>
  <c r="AB31" i="43" s="1"/>
  <c r="AX23" i="43"/>
  <c r="S23" i="43" s="1"/>
  <c r="AC23" i="43" s="1"/>
  <c r="AB24" i="43" s="1"/>
  <c r="AX50" i="75"/>
  <c r="S50" i="75" s="1"/>
  <c r="AC50" i="75" s="1"/>
  <c r="AB51" i="75" s="1"/>
  <c r="AX26" i="75"/>
  <c r="S26" i="75" s="1"/>
  <c r="AC26" i="75" s="1"/>
  <c r="AB27" i="75" s="1"/>
  <c r="AX49" i="43"/>
  <c r="S49" i="43" s="1"/>
  <c r="AC49" i="43" s="1"/>
  <c r="AB50" i="43" s="1"/>
  <c r="AX43" i="43"/>
  <c r="S43" i="43" s="1"/>
  <c r="AC43" i="43" s="1"/>
  <c r="AB44" i="43" s="1"/>
  <c r="AX36" i="43"/>
  <c r="S36" i="43" s="1"/>
  <c r="AC36" i="43" s="1"/>
  <c r="AB37" i="43" s="1"/>
  <c r="AX29" i="43"/>
  <c r="S29" i="43" s="1"/>
  <c r="AC29" i="43" s="1"/>
  <c r="AB30" i="43" s="1"/>
  <c r="AX22" i="43"/>
  <c r="S22" i="43" s="1"/>
  <c r="AC22" i="43" s="1"/>
  <c r="AB23" i="43" s="1"/>
  <c r="AX48" i="43"/>
  <c r="S48" i="43" s="1"/>
  <c r="AC48" i="43" s="1"/>
  <c r="AB49" i="43" s="1"/>
  <c r="AX42" i="43"/>
  <c r="S42" i="43" s="1"/>
  <c r="AC42" i="43" s="1"/>
  <c r="AB43" i="43" s="1"/>
  <c r="AX35" i="43"/>
  <c r="S35" i="43" s="1"/>
  <c r="AC35" i="43" s="1"/>
  <c r="AB36" i="43" s="1"/>
  <c r="AX28" i="43"/>
  <c r="S28" i="43" s="1"/>
  <c r="AC28" i="43" s="1"/>
  <c r="AB29" i="43" s="1"/>
  <c r="AX20" i="43"/>
  <c r="S20" i="43" s="1"/>
  <c r="AC20" i="43" s="1"/>
  <c r="AB21" i="43" s="1"/>
  <c r="AX34" i="43"/>
  <c r="S34" i="43" s="1"/>
  <c r="AC34" i="43" s="1"/>
  <c r="AB35" i="43" s="1"/>
  <c r="AX26" i="43"/>
  <c r="S26" i="43" s="1"/>
  <c r="AC26" i="43" s="1"/>
  <c r="AB27" i="43" s="1"/>
  <c r="AX19" i="43"/>
  <c r="S19" i="43" s="1"/>
  <c r="AC19" i="43" s="1"/>
  <c r="AB20" i="43" s="1"/>
  <c r="AE78" i="93"/>
  <c r="AX73" i="75"/>
  <c r="S73" i="75" s="1"/>
  <c r="AC73" i="75" s="1"/>
  <c r="AB74" i="75" s="1"/>
  <c r="AX66" i="75"/>
  <c r="S66" i="75" s="1"/>
  <c r="AC66" i="75" s="1"/>
  <c r="AB67" i="75" s="1"/>
  <c r="AX56" i="75"/>
  <c r="S56" i="75" s="1"/>
  <c r="AC56" i="75" s="1"/>
  <c r="AB57" i="75" s="1"/>
  <c r="AX44" i="75"/>
  <c r="S44" i="75" s="1"/>
  <c r="AC44" i="75" s="1"/>
  <c r="AB45" i="75" s="1"/>
  <c r="AX74" i="43"/>
  <c r="S74" i="43" s="1"/>
  <c r="AC74" i="43" s="1"/>
  <c r="AB75" i="43" s="1"/>
  <c r="AX70" i="43"/>
  <c r="S70" i="43" s="1"/>
  <c r="AC70" i="43" s="1"/>
  <c r="AB71" i="43" s="1"/>
  <c r="AX64" i="43"/>
  <c r="S64" i="43" s="1"/>
  <c r="AC64" i="43" s="1"/>
  <c r="AB65" i="43" s="1"/>
  <c r="AX58" i="43"/>
  <c r="S58" i="43" s="1"/>
  <c r="AC58" i="43" s="1"/>
  <c r="AB59" i="43" s="1"/>
  <c r="AX52" i="43"/>
  <c r="S52" i="43" s="1"/>
  <c r="AC52" i="43" s="1"/>
  <c r="AB53" i="43" s="1"/>
  <c r="AX46" i="43"/>
  <c r="S46" i="43" s="1"/>
  <c r="AC46" i="43" s="1"/>
  <c r="AB47" i="43" s="1"/>
  <c r="AX40" i="43"/>
  <c r="S40" i="43" s="1"/>
  <c r="AC40" i="43" s="1"/>
  <c r="AB41" i="43" s="1"/>
  <c r="AX32" i="43"/>
  <c r="S32" i="43" s="1"/>
  <c r="AC32" i="43" s="1"/>
  <c r="AB33" i="43" s="1"/>
  <c r="AX25" i="43"/>
  <c r="S25" i="43" s="1"/>
  <c r="AC25" i="43" s="1"/>
  <c r="AB26" i="43" s="1"/>
  <c r="AX17" i="43"/>
  <c r="S17" i="43" s="1"/>
  <c r="AC17" i="43" s="1"/>
  <c r="AB18" i="43" s="1"/>
  <c r="AX19" i="35"/>
  <c r="S19" i="35" s="1"/>
  <c r="AC19" i="35" s="1"/>
  <c r="AB20" i="35" s="1"/>
  <c r="AF78" i="93"/>
  <c r="AO78" i="93" s="1"/>
  <c r="AX39" i="75"/>
  <c r="S39" i="75" s="1"/>
  <c r="AC39" i="75" s="1"/>
  <c r="AB40" i="75" s="1"/>
  <c r="AX33" i="75"/>
  <c r="S33" i="75" s="1"/>
  <c r="AC33" i="75" s="1"/>
  <c r="AB34" i="75" s="1"/>
  <c r="AX27" i="75"/>
  <c r="S27" i="75" s="1"/>
  <c r="AC27" i="75" s="1"/>
  <c r="AB28" i="75" s="1"/>
  <c r="AX9" i="75"/>
  <c r="S9" i="75" s="1"/>
  <c r="AC9" i="75" s="1"/>
  <c r="AB10" i="75" s="1"/>
  <c r="AX61" i="75"/>
  <c r="S61" i="75" s="1"/>
  <c r="AC61" i="75" s="1"/>
  <c r="AB62" i="75" s="1"/>
  <c r="AX55" i="75"/>
  <c r="S55" i="75" s="1"/>
  <c r="AC55" i="75" s="1"/>
  <c r="AB56" i="75" s="1"/>
  <c r="AX49" i="75"/>
  <c r="S49" i="75" s="1"/>
  <c r="AC49" i="75" s="1"/>
  <c r="AB50" i="75" s="1"/>
  <c r="AX43" i="75"/>
  <c r="S43" i="75" s="1"/>
  <c r="AC43" i="75" s="1"/>
  <c r="AB44" i="75" s="1"/>
  <c r="AX37" i="75"/>
  <c r="S37" i="75" s="1"/>
  <c r="AC37" i="75" s="1"/>
  <c r="AB38" i="75" s="1"/>
  <c r="AX31" i="75"/>
  <c r="S31" i="75" s="1"/>
  <c r="AC31" i="75" s="1"/>
  <c r="AB32" i="75" s="1"/>
  <c r="AX23" i="75"/>
  <c r="S23" i="75" s="1"/>
  <c r="AC23" i="75" s="1"/>
  <c r="AB24" i="75" s="1"/>
  <c r="AX16" i="43"/>
  <c r="S16" i="43" s="1"/>
  <c r="AC16" i="43" s="1"/>
  <c r="AB17" i="43" s="1"/>
  <c r="AG78" i="93"/>
  <c r="AP78" i="93" s="1"/>
  <c r="Z79" i="91"/>
  <c r="AX60" i="75"/>
  <c r="S60" i="75" s="1"/>
  <c r="AC60" i="75" s="1"/>
  <c r="AB61" i="75" s="1"/>
  <c r="AX54" i="75"/>
  <c r="S54" i="75" s="1"/>
  <c r="AC54" i="75" s="1"/>
  <c r="AB55" i="75" s="1"/>
  <c r="AX48" i="75"/>
  <c r="S48" i="75" s="1"/>
  <c r="AC48" i="75" s="1"/>
  <c r="AB49" i="75" s="1"/>
  <c r="AX42" i="75"/>
  <c r="S42" i="75" s="1"/>
  <c r="AC42" i="75" s="1"/>
  <c r="AB43" i="75" s="1"/>
  <c r="AX36" i="75"/>
  <c r="S36" i="75" s="1"/>
  <c r="AC36" i="75" s="1"/>
  <c r="AB37" i="75" s="1"/>
  <c r="AX30" i="75"/>
  <c r="S30" i="75" s="1"/>
  <c r="AC30" i="75" s="1"/>
  <c r="AB31" i="75" s="1"/>
  <c r="AX20" i="75"/>
  <c r="S20" i="75" s="1"/>
  <c r="AC20" i="75" s="1"/>
  <c r="AB21" i="75" s="1"/>
  <c r="AX15" i="43"/>
  <c r="S15" i="43" s="1"/>
  <c r="AC15" i="43" s="1"/>
  <c r="AB16" i="43" s="1"/>
  <c r="AX77" i="75"/>
  <c r="S77" i="75" s="1"/>
  <c r="AC77" i="75" s="1"/>
  <c r="AB78" i="75" s="1"/>
  <c r="AX71" i="75"/>
  <c r="S71" i="75" s="1"/>
  <c r="AC71" i="75" s="1"/>
  <c r="AB72" i="75" s="1"/>
  <c r="AX65" i="75"/>
  <c r="S65" i="75" s="1"/>
  <c r="AC65" i="75" s="1"/>
  <c r="AB66" i="75" s="1"/>
  <c r="AX59" i="75"/>
  <c r="S59" i="75" s="1"/>
  <c r="AC59" i="75" s="1"/>
  <c r="AB60" i="75" s="1"/>
  <c r="AX53" i="75"/>
  <c r="S53" i="75" s="1"/>
  <c r="AC53" i="75" s="1"/>
  <c r="AB54" i="75" s="1"/>
  <c r="AX47" i="75"/>
  <c r="S47" i="75" s="1"/>
  <c r="AC47" i="75" s="1"/>
  <c r="AB48" i="75" s="1"/>
  <c r="AX41" i="75"/>
  <c r="S41" i="75" s="1"/>
  <c r="AC41" i="75" s="1"/>
  <c r="AB42" i="75" s="1"/>
  <c r="AX35" i="75"/>
  <c r="S35" i="75" s="1"/>
  <c r="AC35" i="75" s="1"/>
  <c r="AB36" i="75" s="1"/>
  <c r="AX29" i="75"/>
  <c r="S29" i="75" s="1"/>
  <c r="AC29" i="75" s="1"/>
  <c r="AB30" i="75" s="1"/>
  <c r="AX19" i="75"/>
  <c r="S19" i="75" s="1"/>
  <c r="AC19" i="75" s="1"/>
  <c r="AB20" i="75" s="1"/>
  <c r="AX39" i="43"/>
  <c r="S39" i="43" s="1"/>
  <c r="AC39" i="43" s="1"/>
  <c r="AB40" i="43" s="1"/>
  <c r="AX33" i="43"/>
  <c r="S33" i="43" s="1"/>
  <c r="AC33" i="43" s="1"/>
  <c r="AB34" i="43" s="1"/>
  <c r="AX27" i="43"/>
  <c r="S27" i="43" s="1"/>
  <c r="AC27" i="43" s="1"/>
  <c r="AB28" i="43" s="1"/>
  <c r="AX21" i="43"/>
  <c r="S21" i="43" s="1"/>
  <c r="AC21" i="43" s="1"/>
  <c r="AB22" i="43" s="1"/>
  <c r="AX13" i="43"/>
  <c r="S13" i="43" s="1"/>
  <c r="AC13" i="43" s="1"/>
  <c r="AB14" i="43" s="1"/>
  <c r="AX12" i="35"/>
  <c r="S12" i="35" s="1"/>
  <c r="AC12" i="35" s="1"/>
  <c r="AB13" i="35" s="1"/>
  <c r="AX40" i="75"/>
  <c r="S40" i="75" s="1"/>
  <c r="AC40" i="75" s="1"/>
  <c r="AB41" i="75" s="1"/>
  <c r="AX34" i="75"/>
  <c r="S34" i="75" s="1"/>
  <c r="AC34" i="75" s="1"/>
  <c r="AB35" i="75" s="1"/>
  <c r="AX28" i="75"/>
  <c r="S28" i="75" s="1"/>
  <c r="AC28" i="75" s="1"/>
  <c r="AB29" i="75" s="1"/>
  <c r="AX12" i="75"/>
  <c r="S12" i="75" s="1"/>
  <c r="AC12" i="75" s="1"/>
  <c r="AB13" i="75" s="1"/>
  <c r="Z77" i="89"/>
  <c r="AX12" i="43"/>
  <c r="S12" i="43" s="1"/>
  <c r="AC12" i="43" s="1"/>
  <c r="AB13" i="43" s="1"/>
  <c r="Z77" i="85"/>
  <c r="W82" i="29"/>
  <c r="AX18" i="43"/>
  <c r="S18" i="43" s="1"/>
  <c r="AC18" i="43" s="1"/>
  <c r="AB19" i="43" s="1"/>
  <c r="AX11" i="43"/>
  <c r="S11" i="43" s="1"/>
  <c r="AC11" i="43" s="1"/>
  <c r="AB12" i="43" s="1"/>
  <c r="AF81" i="29"/>
  <c r="AO81" i="29" s="1"/>
  <c r="Z80" i="45"/>
  <c r="AX3" i="43"/>
  <c r="S3" i="43" s="1"/>
  <c r="AC3" i="43" s="1"/>
  <c r="AX25" i="75"/>
  <c r="S25" i="75" s="1"/>
  <c r="AC25" i="75" s="1"/>
  <c r="AB26" i="75" s="1"/>
  <c r="AX18" i="75"/>
  <c r="S18" i="75" s="1"/>
  <c r="AC18" i="75" s="1"/>
  <c r="AB19" i="75" s="1"/>
  <c r="AX8" i="75"/>
  <c r="S8" i="75" s="1"/>
  <c r="AC8" i="75" s="1"/>
  <c r="AB9" i="75" s="1"/>
  <c r="AX10" i="43"/>
  <c r="S10" i="43" s="1"/>
  <c r="AC10" i="43" s="1"/>
  <c r="AB11" i="43" s="1"/>
  <c r="AX24" i="75"/>
  <c r="S24" i="75" s="1"/>
  <c r="AC24" i="75" s="1"/>
  <c r="AB25" i="75" s="1"/>
  <c r="AX15" i="75"/>
  <c r="S15" i="75" s="1"/>
  <c r="AC15" i="75" s="1"/>
  <c r="AB16" i="75" s="1"/>
  <c r="AX7" i="75"/>
  <c r="S7" i="75" s="1"/>
  <c r="AC7" i="75" s="1"/>
  <c r="AB8" i="75" s="1"/>
  <c r="AX9" i="43"/>
  <c r="S9" i="43" s="1"/>
  <c r="AC9" i="43" s="1"/>
  <c r="AB10" i="43" s="1"/>
  <c r="AX14" i="75"/>
  <c r="S14" i="75" s="1"/>
  <c r="AC14" i="75" s="1"/>
  <c r="AB15" i="75" s="1"/>
  <c r="AX6" i="75"/>
  <c r="S6" i="75" s="1"/>
  <c r="AC6" i="75" s="1"/>
  <c r="AB7" i="75" s="1"/>
  <c r="AX14" i="43"/>
  <c r="S14" i="43" s="1"/>
  <c r="AC14" i="43" s="1"/>
  <c r="AB15" i="43" s="1"/>
  <c r="AX6" i="43"/>
  <c r="S6" i="43" s="1"/>
  <c r="AC6" i="43" s="1"/>
  <c r="AB7" i="43" s="1"/>
  <c r="AX21" i="75"/>
  <c r="S21" i="75" s="1"/>
  <c r="AC21" i="75" s="1"/>
  <c r="AB22" i="75" s="1"/>
  <c r="AX13" i="75"/>
  <c r="S13" i="75" s="1"/>
  <c r="AC13" i="75" s="1"/>
  <c r="AB14" i="75" s="1"/>
  <c r="AX3" i="75"/>
  <c r="S3" i="75" s="1"/>
  <c r="AC3" i="75" s="1"/>
  <c r="AX4" i="43"/>
  <c r="S4" i="43" s="1"/>
  <c r="AC4" i="43" s="1"/>
  <c r="AB5" i="43" s="1"/>
  <c r="AX8" i="35"/>
  <c r="S8" i="35" s="1"/>
  <c r="AC8" i="35" s="1"/>
  <c r="AB9" i="35" s="1"/>
  <c r="AX7" i="35"/>
  <c r="S7" i="35" s="1"/>
  <c r="AC7" i="35" s="1"/>
  <c r="AB8" i="35" s="1"/>
  <c r="AX6" i="35"/>
  <c r="S6" i="35" s="1"/>
  <c r="AC6" i="35" s="1"/>
  <c r="AB7" i="35" s="1"/>
  <c r="AX8" i="43"/>
  <c r="S8" i="43" s="1"/>
  <c r="AC8" i="43" s="1"/>
  <c r="AB9" i="43" s="1"/>
  <c r="AX17" i="35"/>
  <c r="S17" i="35" s="1"/>
  <c r="AC17" i="35" s="1"/>
  <c r="AB18" i="35" s="1"/>
  <c r="AX10" i="35"/>
  <c r="S10" i="35" s="1"/>
  <c r="AC10" i="35" s="1"/>
  <c r="AB11" i="35" s="1"/>
  <c r="AX3" i="35"/>
  <c r="S3" i="35" s="1"/>
  <c r="AC3" i="35" s="1"/>
  <c r="AJ3" i="35" s="1"/>
  <c r="AX7" i="43"/>
  <c r="S7" i="43" s="1"/>
  <c r="AC7" i="43" s="1"/>
  <c r="AB8" i="43" s="1"/>
  <c r="AX16" i="35"/>
  <c r="S16" i="35" s="1"/>
  <c r="AC16" i="35" s="1"/>
  <c r="AB17" i="35" s="1"/>
  <c r="AX9" i="35"/>
  <c r="S9" i="35" s="1"/>
  <c r="AC9" i="35" s="1"/>
  <c r="AB10" i="35" s="1"/>
  <c r="AX4" i="35"/>
  <c r="S4" i="35" s="1"/>
  <c r="AC4" i="35" s="1"/>
  <c r="AB5" i="35" s="1"/>
  <c r="AK5" i="75"/>
  <c r="AT5" i="75" s="1"/>
  <c r="AE83" i="38"/>
  <c r="W84" i="38"/>
  <c r="AG83" i="38"/>
  <c r="AP83" i="38" s="1"/>
  <c r="AF83" i="38"/>
  <c r="AO83" i="38" s="1"/>
  <c r="AK6" i="43"/>
  <c r="AT6" i="43" s="1"/>
  <c r="AK6" i="35"/>
  <c r="AT6" i="35" s="1"/>
  <c r="AH81" i="81"/>
  <c r="AQ81" i="81" s="1"/>
  <c r="AH80" i="77"/>
  <c r="AQ80" i="77" s="1"/>
  <c r="X78" i="83"/>
  <c r="Y78" i="83"/>
  <c r="AJ78" i="75"/>
  <c r="AK78" i="75"/>
  <c r="AT78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X17" i="75"/>
  <c r="S17" i="75" s="1"/>
  <c r="AC17" i="75" s="1"/>
  <c r="AB18" i="75" s="1"/>
  <c r="AX11" i="75"/>
  <c r="S11" i="75" s="1"/>
  <c r="AC11" i="75" s="1"/>
  <c r="AB12" i="75" s="1"/>
  <c r="AX5" i="75"/>
  <c r="S5" i="75" s="1"/>
  <c r="AC5" i="75" s="1"/>
  <c r="AB6" i="75" s="1"/>
  <c r="AR79" i="45"/>
  <c r="AH79" i="87"/>
  <c r="AQ79" i="87" s="1"/>
  <c r="AQ81" i="87" s="1"/>
  <c r="AZ3" i="87"/>
  <c r="AX3" i="87" s="1"/>
  <c r="S3" i="87" s="1"/>
  <c r="AC3" i="87" s="1"/>
  <c r="AX71" i="87"/>
  <c r="S71" i="87" s="1"/>
  <c r="AC71" i="87" s="1"/>
  <c r="AB72" i="87" s="1"/>
  <c r="AJ75" i="43"/>
  <c r="AK75" i="43"/>
  <c r="AT75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5" i="43"/>
  <c r="AK5" i="43"/>
  <c r="AT5" i="43" s="1"/>
  <c r="AJ75" i="35"/>
  <c r="AK75" i="35"/>
  <c r="AT75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K17" i="35"/>
  <c r="AT17" i="35" s="1"/>
  <c r="AK11" i="35"/>
  <c r="AT11" i="35" s="1"/>
  <c r="AH80" i="41"/>
  <c r="AQ80" i="41" s="1"/>
  <c r="W78" i="85"/>
  <c r="AG77" i="85"/>
  <c r="AP77" i="85" s="1"/>
  <c r="AF77" i="85"/>
  <c r="AO77" i="85" s="1"/>
  <c r="AE77" i="85"/>
  <c r="AR78" i="91"/>
  <c r="AI83" i="30"/>
  <c r="AN83" i="30"/>
  <c r="Z81" i="81"/>
  <c r="AI80" i="82"/>
  <c r="AN80" i="82"/>
  <c r="Z80" i="77"/>
  <c r="AR77" i="33"/>
  <c r="AN77" i="90"/>
  <c r="AI77" i="90"/>
  <c r="AR76" i="85"/>
  <c r="W81" i="34"/>
  <c r="AG80" i="34"/>
  <c r="AP80" i="34" s="1"/>
  <c r="AF80" i="34"/>
  <c r="AO80" i="34" s="1"/>
  <c r="AE80" i="34"/>
  <c r="AJ77" i="75"/>
  <c r="AK77" i="75"/>
  <c r="AT77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F79" i="35"/>
  <c r="AO79" i="35" s="1"/>
  <c r="AO81" i="35" s="1"/>
  <c r="AE79" i="35"/>
  <c r="AK79" i="35" s="1"/>
  <c r="AT79" i="35" s="1"/>
  <c r="AX79" i="35"/>
  <c r="S79" i="35" s="1"/>
  <c r="AC79" i="35" s="1"/>
  <c r="AG79" i="35"/>
  <c r="AP79" i="35" s="1"/>
  <c r="AP81" i="35" s="1"/>
  <c r="AH77" i="89"/>
  <c r="AQ77" i="89" s="1"/>
  <c r="Z79" i="87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J77" i="35"/>
  <c r="AK77" i="35"/>
  <c r="AT77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R80" i="81"/>
  <c r="Z80" i="41"/>
  <c r="AR77" i="74"/>
  <c r="AR76" i="89"/>
  <c r="W79" i="37"/>
  <c r="AG78" i="37"/>
  <c r="AP78" i="37" s="1"/>
  <c r="AF78" i="37"/>
  <c r="AO78" i="37" s="1"/>
  <c r="AE78" i="37"/>
  <c r="AF78" i="31"/>
  <c r="AO78" i="31" s="1"/>
  <c r="W79" i="31"/>
  <c r="AG78" i="31"/>
  <c r="AP78" i="31" s="1"/>
  <c r="AE78" i="31"/>
  <c r="AR79" i="41"/>
  <c r="AJ75" i="75"/>
  <c r="AK75" i="75"/>
  <c r="AT75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K22" i="75"/>
  <c r="AT22" i="75" s="1"/>
  <c r="AK16" i="75"/>
  <c r="AT16" i="75" s="1"/>
  <c r="AJ10" i="75"/>
  <c r="AK10" i="75"/>
  <c r="AT10" i="75" s="1"/>
  <c r="AB4" i="75"/>
  <c r="AJ3" i="75"/>
  <c r="AH81" i="26"/>
  <c r="AQ81" i="26" s="1"/>
  <c r="AF77" i="89"/>
  <c r="AO77" i="89" s="1"/>
  <c r="AG77" i="89"/>
  <c r="AP77" i="89" s="1"/>
  <c r="W78" i="89"/>
  <c r="AE77" i="89"/>
  <c r="AJ77" i="43"/>
  <c r="AK77" i="43"/>
  <c r="AT77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B4" i="43"/>
  <c r="AJ3" i="43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AJ5" i="35"/>
  <c r="AK5" i="35"/>
  <c r="AT5" i="35" s="1"/>
  <c r="X79" i="93"/>
  <c r="Y79" i="93"/>
  <c r="AR80" i="26"/>
  <c r="W78" i="73"/>
  <c r="AG77" i="73"/>
  <c r="AP77" i="73" s="1"/>
  <c r="AF77" i="73"/>
  <c r="AO77" i="73" s="1"/>
  <c r="AE77" i="73"/>
  <c r="AF79" i="43"/>
  <c r="AO79" i="43" s="1"/>
  <c r="AO81" i="43" s="1"/>
  <c r="AE79" i="43"/>
  <c r="AX79" i="43"/>
  <c r="S79" i="43" s="1"/>
  <c r="AC79" i="43" s="1"/>
  <c r="AG79" i="43"/>
  <c r="AP79" i="43" s="1"/>
  <c r="AP81" i="43" s="1"/>
  <c r="AN77" i="83"/>
  <c r="AI77" i="83"/>
  <c r="AJ76" i="75"/>
  <c r="AK76" i="75"/>
  <c r="AT76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Z81" i="26"/>
  <c r="Y80" i="78"/>
  <c r="X80" i="78"/>
  <c r="Z80" i="78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J14" i="35"/>
  <c r="AK14" i="35"/>
  <c r="AT14" i="35" s="1"/>
  <c r="AJ8" i="35"/>
  <c r="AK8" i="35"/>
  <c r="AT8" i="35" s="1"/>
  <c r="AH78" i="33"/>
  <c r="AQ78" i="33" s="1"/>
  <c r="AH80" i="25"/>
  <c r="AQ80" i="25" s="1"/>
  <c r="AN78" i="93"/>
  <c r="AI78" i="93"/>
  <c r="X82" i="29"/>
  <c r="Y82" i="29"/>
  <c r="AR78" i="87"/>
  <c r="AS4" i="47"/>
  <c r="AS81" i="47" s="1"/>
  <c r="AL4" i="47"/>
  <c r="AU4" i="47" s="1"/>
  <c r="W79" i="86"/>
  <c r="AG78" i="86"/>
  <c r="AP78" i="86" s="1"/>
  <c r="AF78" i="86"/>
  <c r="AO78" i="86" s="1"/>
  <c r="AE78" i="86"/>
  <c r="AH79" i="91"/>
  <c r="AQ79" i="91" s="1"/>
  <c r="AQ81" i="91" s="1"/>
  <c r="AZ3" i="91"/>
  <c r="AX5" i="91" s="1"/>
  <c r="S5" i="91" s="1"/>
  <c r="AC5" i="91" s="1"/>
  <c r="AB6" i="91" s="1"/>
  <c r="AX7" i="91"/>
  <c r="S7" i="91" s="1"/>
  <c r="AC7" i="91" s="1"/>
  <c r="AB8" i="91" s="1"/>
  <c r="AX8" i="91"/>
  <c r="S8" i="91" s="1"/>
  <c r="AC8" i="91" s="1"/>
  <c r="AB9" i="91" s="1"/>
  <c r="AX9" i="91"/>
  <c r="S9" i="91" s="1"/>
  <c r="AC9" i="91" s="1"/>
  <c r="AB10" i="91" s="1"/>
  <c r="AX11" i="91"/>
  <c r="S11" i="91" s="1"/>
  <c r="AC11" i="91" s="1"/>
  <c r="AB12" i="91" s="1"/>
  <c r="AX13" i="91"/>
  <c r="S13" i="91" s="1"/>
  <c r="AC13" i="91" s="1"/>
  <c r="AB14" i="91" s="1"/>
  <c r="AX14" i="91"/>
  <c r="S14" i="91" s="1"/>
  <c r="AC14" i="91" s="1"/>
  <c r="AB15" i="91" s="1"/>
  <c r="AX15" i="91"/>
  <c r="S15" i="91" s="1"/>
  <c r="AC15" i="91" s="1"/>
  <c r="AB16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6" i="91"/>
  <c r="S76" i="91" s="1"/>
  <c r="AC76" i="91" s="1"/>
  <c r="AB77" i="91" s="1"/>
  <c r="AX74" i="91"/>
  <c r="S74" i="91" s="1"/>
  <c r="AC74" i="91" s="1"/>
  <c r="AB75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F82" i="42"/>
  <c r="AO82" i="42" s="1"/>
  <c r="AE82" i="42"/>
  <c r="W83" i="42"/>
  <c r="AG82" i="42"/>
  <c r="AP82" i="42" s="1"/>
  <c r="AH80" i="45"/>
  <c r="AQ80" i="45" s="1"/>
  <c r="AG80" i="94"/>
  <c r="AP80" i="94" s="1"/>
  <c r="AF80" i="94"/>
  <c r="AO80" i="94" s="1"/>
  <c r="AE80" i="94"/>
  <c r="W81" i="94"/>
  <c r="AH78" i="74"/>
  <c r="AQ78" i="74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AJ79" i="43"/>
  <c r="AS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AJ76" i="35"/>
  <c r="AK76" i="35"/>
  <c r="AT76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Z78" i="33"/>
  <c r="AE82" i="46"/>
  <c r="W83" i="46"/>
  <c r="AG82" i="46"/>
  <c r="AP82" i="46" s="1"/>
  <c r="AF82" i="46"/>
  <c r="AO82" i="46" s="1"/>
  <c r="AS4" i="95"/>
  <c r="AS81" i="95" s="1"/>
  <c r="AL4" i="95"/>
  <c r="AU4" i="95" s="1"/>
  <c r="AU81" i="95" s="1"/>
  <c r="C11" i="95" s="1"/>
  <c r="F48" i="97" s="1"/>
  <c r="AH77" i="85"/>
  <c r="AQ77" i="85" s="1"/>
  <c r="Y84" i="30"/>
  <c r="X84" i="30"/>
  <c r="AX79" i="75"/>
  <c r="S79" i="75" s="1"/>
  <c r="AC79" i="75" s="1"/>
  <c r="AF79" i="75"/>
  <c r="AO79" i="75" s="1"/>
  <c r="AO81" i="75" s="1"/>
  <c r="AE79" i="75"/>
  <c r="AK79" i="75" s="1"/>
  <c r="AT79" i="75" s="1"/>
  <c r="AG79" i="75"/>
  <c r="AP79" i="75" s="1"/>
  <c r="AP81" i="75" s="1"/>
  <c r="Y81" i="82"/>
  <c r="X81" i="82"/>
  <c r="AU81" i="47"/>
  <c r="C11" i="47" s="1"/>
  <c r="AH83" i="38"/>
  <c r="AQ83" i="38" s="1"/>
  <c r="AX79" i="91"/>
  <c r="S79" i="91" s="1"/>
  <c r="AC79" i="91" s="1"/>
  <c r="AG79" i="91"/>
  <c r="AP79" i="91" s="1"/>
  <c r="AP81" i="91" s="1"/>
  <c r="AF79" i="91"/>
  <c r="AO79" i="91" s="1"/>
  <c r="AO81" i="91" s="1"/>
  <c r="AE79" i="91"/>
  <c r="X78" i="90"/>
  <c r="Y78" i="90"/>
  <c r="W81" i="45"/>
  <c r="AG80" i="45"/>
  <c r="AP80" i="45" s="1"/>
  <c r="AF80" i="45"/>
  <c r="AO80" i="45" s="1"/>
  <c r="AE80" i="45"/>
  <c r="AE78" i="74"/>
  <c r="AG78" i="74"/>
  <c r="AP78" i="74" s="1"/>
  <c r="AF78" i="74"/>
  <c r="AO78" i="74" s="1"/>
  <c r="W79" i="74"/>
  <c r="AJ79" i="75"/>
  <c r="AS79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R79" i="25"/>
  <c r="AI79" i="78"/>
  <c r="AN79" i="78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J79" i="35"/>
  <c r="AS79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X11" i="35"/>
  <c r="S11" i="35" s="1"/>
  <c r="AC11" i="35" s="1"/>
  <c r="AB12" i="35" s="1"/>
  <c r="AR79" i="77"/>
  <c r="AR82" i="38"/>
  <c r="Z80" i="25"/>
  <c r="AI81" i="29"/>
  <c r="AN81" i="29"/>
  <c r="Z81" i="82" l="1"/>
  <c r="AX12" i="91"/>
  <c r="S12" i="91" s="1"/>
  <c r="AC12" i="91" s="1"/>
  <c r="AB13" i="91" s="1"/>
  <c r="AX3" i="91"/>
  <c r="S3" i="91" s="1"/>
  <c r="AC3" i="91" s="1"/>
  <c r="AJ17" i="35"/>
  <c r="AB4" i="35"/>
  <c r="AX78" i="87"/>
  <c r="S78" i="87" s="1"/>
  <c r="AC78" i="87" s="1"/>
  <c r="AB79" i="87" s="1"/>
  <c r="AX65" i="87"/>
  <c r="S65" i="87" s="1"/>
  <c r="AC65" i="87" s="1"/>
  <c r="AB66" i="87" s="1"/>
  <c r="Z78" i="90"/>
  <c r="AX76" i="87"/>
  <c r="S76" i="87" s="1"/>
  <c r="AC76" i="87" s="1"/>
  <c r="AB77" i="87" s="1"/>
  <c r="AX63" i="87"/>
  <c r="S63" i="87" s="1"/>
  <c r="AC63" i="87" s="1"/>
  <c r="AB64" i="87" s="1"/>
  <c r="AX73" i="87"/>
  <c r="S73" i="87" s="1"/>
  <c r="AC73" i="87" s="1"/>
  <c r="AB74" i="87" s="1"/>
  <c r="AX53" i="87"/>
  <c r="S53" i="87" s="1"/>
  <c r="AC53" i="87" s="1"/>
  <c r="AB54" i="87" s="1"/>
  <c r="AX72" i="87"/>
  <c r="S72" i="87" s="1"/>
  <c r="AC72" i="87" s="1"/>
  <c r="AB73" i="87" s="1"/>
  <c r="AX47" i="87"/>
  <c r="S47" i="87" s="1"/>
  <c r="AC47" i="87" s="1"/>
  <c r="AB48" i="87" s="1"/>
  <c r="Z84" i="30"/>
  <c r="AX28" i="91"/>
  <c r="S28" i="91" s="1"/>
  <c r="AC28" i="91" s="1"/>
  <c r="AB29" i="91" s="1"/>
  <c r="AX22" i="91"/>
  <c r="S22" i="91" s="1"/>
  <c r="AC22" i="91" s="1"/>
  <c r="AB23" i="91" s="1"/>
  <c r="AX16" i="91"/>
  <c r="S16" i="91" s="1"/>
  <c r="AC16" i="91" s="1"/>
  <c r="AB17" i="91" s="1"/>
  <c r="AX10" i="91"/>
  <c r="S10" i="91" s="1"/>
  <c r="AC10" i="91" s="1"/>
  <c r="AB11" i="91" s="1"/>
  <c r="AX4" i="91"/>
  <c r="S4" i="91" s="1"/>
  <c r="AC4" i="91" s="1"/>
  <c r="AB5" i="91" s="1"/>
  <c r="AX66" i="87"/>
  <c r="S66" i="87" s="1"/>
  <c r="AC66" i="87" s="1"/>
  <c r="AB67" i="87" s="1"/>
  <c r="AJ6" i="35"/>
  <c r="AX14" i="87"/>
  <c r="S14" i="87" s="1"/>
  <c r="AC14" i="87" s="1"/>
  <c r="AB15" i="87" s="1"/>
  <c r="AX75" i="87"/>
  <c r="S75" i="87" s="1"/>
  <c r="AC75" i="87" s="1"/>
  <c r="AB76" i="87" s="1"/>
  <c r="AX69" i="87"/>
  <c r="S69" i="87" s="1"/>
  <c r="AC69" i="87" s="1"/>
  <c r="AB70" i="87" s="1"/>
  <c r="AX62" i="87"/>
  <c r="S62" i="87" s="1"/>
  <c r="AC62" i="87" s="1"/>
  <c r="AB63" i="87" s="1"/>
  <c r="AX41" i="87"/>
  <c r="S41" i="87" s="1"/>
  <c r="AC41" i="87" s="1"/>
  <c r="AB42" i="87" s="1"/>
  <c r="AX74" i="87"/>
  <c r="S74" i="87" s="1"/>
  <c r="AC74" i="87" s="1"/>
  <c r="AB75" i="87" s="1"/>
  <c r="AX68" i="87"/>
  <c r="S68" i="87" s="1"/>
  <c r="AC68" i="87" s="1"/>
  <c r="AB69" i="87" s="1"/>
  <c r="AX61" i="87"/>
  <c r="S61" i="87" s="1"/>
  <c r="AC61" i="87" s="1"/>
  <c r="AB62" i="87" s="1"/>
  <c r="AX35" i="87"/>
  <c r="S35" i="87" s="1"/>
  <c r="AC35" i="87" s="1"/>
  <c r="AB36" i="87" s="1"/>
  <c r="AX77" i="87"/>
  <c r="S77" i="87" s="1"/>
  <c r="AC77" i="87" s="1"/>
  <c r="AB78" i="87" s="1"/>
  <c r="AX67" i="87"/>
  <c r="S67" i="87" s="1"/>
  <c r="AC67" i="87" s="1"/>
  <c r="AB68" i="87" s="1"/>
  <c r="AX59" i="87"/>
  <c r="S59" i="87" s="1"/>
  <c r="AC59" i="87" s="1"/>
  <c r="AB60" i="87" s="1"/>
  <c r="AX29" i="87"/>
  <c r="S29" i="87" s="1"/>
  <c r="AC29" i="87" s="1"/>
  <c r="AB30" i="87" s="1"/>
  <c r="AX56" i="87"/>
  <c r="S56" i="87" s="1"/>
  <c r="AC56" i="87" s="1"/>
  <c r="AB57" i="87" s="1"/>
  <c r="AX23" i="87"/>
  <c r="S23" i="87" s="1"/>
  <c r="AC23" i="87" s="1"/>
  <c r="AB24" i="87" s="1"/>
  <c r="AX70" i="87"/>
  <c r="S70" i="87" s="1"/>
  <c r="AC70" i="87" s="1"/>
  <c r="AB71" i="87" s="1"/>
  <c r="AX64" i="87"/>
  <c r="S64" i="87" s="1"/>
  <c r="AC64" i="87" s="1"/>
  <c r="AB65" i="87" s="1"/>
  <c r="AX58" i="87"/>
  <c r="S58" i="87" s="1"/>
  <c r="AC58" i="87" s="1"/>
  <c r="AB59" i="87" s="1"/>
  <c r="AX52" i="87"/>
  <c r="S52" i="87" s="1"/>
  <c r="AC52" i="87" s="1"/>
  <c r="AB53" i="87" s="1"/>
  <c r="AX46" i="87"/>
  <c r="S46" i="87" s="1"/>
  <c r="AC46" i="87" s="1"/>
  <c r="AB47" i="87" s="1"/>
  <c r="AX40" i="87"/>
  <c r="S40" i="87" s="1"/>
  <c r="AC40" i="87" s="1"/>
  <c r="AB41" i="87" s="1"/>
  <c r="AX34" i="87"/>
  <c r="S34" i="87" s="1"/>
  <c r="AC34" i="87" s="1"/>
  <c r="AB35" i="87" s="1"/>
  <c r="AX28" i="87"/>
  <c r="S28" i="87" s="1"/>
  <c r="AC28" i="87" s="1"/>
  <c r="AB29" i="87" s="1"/>
  <c r="AX22" i="87"/>
  <c r="S22" i="87" s="1"/>
  <c r="AC22" i="87" s="1"/>
  <c r="AB23" i="87" s="1"/>
  <c r="AX10" i="87"/>
  <c r="S10" i="87" s="1"/>
  <c r="AC10" i="87" s="1"/>
  <c r="AB11" i="87" s="1"/>
  <c r="AX57" i="87"/>
  <c r="S57" i="87" s="1"/>
  <c r="AC57" i="87" s="1"/>
  <c r="AB58" i="87" s="1"/>
  <c r="AX51" i="87"/>
  <c r="S51" i="87" s="1"/>
  <c r="AC51" i="87" s="1"/>
  <c r="AB52" i="87" s="1"/>
  <c r="AX45" i="87"/>
  <c r="S45" i="87" s="1"/>
  <c r="AC45" i="87" s="1"/>
  <c r="AB46" i="87" s="1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S21" i="87" s="1"/>
  <c r="AC21" i="87" s="1"/>
  <c r="AB22" i="87" s="1"/>
  <c r="AX9" i="87"/>
  <c r="S9" i="87" s="1"/>
  <c r="AC9" i="87" s="1"/>
  <c r="AB10" i="87" s="1"/>
  <c r="AX50" i="87"/>
  <c r="S50" i="87" s="1"/>
  <c r="AC50" i="87" s="1"/>
  <c r="AB51" i="87" s="1"/>
  <c r="AX44" i="87"/>
  <c r="S44" i="87" s="1"/>
  <c r="AC44" i="87" s="1"/>
  <c r="AB45" i="87" s="1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8" i="87"/>
  <c r="S8" i="87" s="1"/>
  <c r="AC8" i="87" s="1"/>
  <c r="AB9" i="87" s="1"/>
  <c r="AJ6" i="43"/>
  <c r="AX55" i="87"/>
  <c r="S55" i="87" s="1"/>
  <c r="AC55" i="87" s="1"/>
  <c r="AB56" i="87" s="1"/>
  <c r="AX49" i="87"/>
  <c r="S49" i="87" s="1"/>
  <c r="AC49" i="87" s="1"/>
  <c r="AB50" i="87" s="1"/>
  <c r="AX43" i="87"/>
  <c r="S43" i="87" s="1"/>
  <c r="AC43" i="87" s="1"/>
  <c r="AB44" i="87" s="1"/>
  <c r="AX37" i="87"/>
  <c r="S37" i="87" s="1"/>
  <c r="AC37" i="87" s="1"/>
  <c r="AB38" i="87" s="1"/>
  <c r="AX31" i="87"/>
  <c r="S31" i="87" s="1"/>
  <c r="AC31" i="87" s="1"/>
  <c r="AB32" i="87" s="1"/>
  <c r="AX25" i="87"/>
  <c r="S25" i="87" s="1"/>
  <c r="AC25" i="87" s="1"/>
  <c r="AB26" i="87" s="1"/>
  <c r="AX16" i="87"/>
  <c r="S16" i="87" s="1"/>
  <c r="AC16" i="87" s="1"/>
  <c r="AB17" i="87" s="1"/>
  <c r="AX5" i="87"/>
  <c r="S5" i="87" s="1"/>
  <c r="AC5" i="87" s="1"/>
  <c r="AB6" i="87" s="1"/>
  <c r="AX60" i="87"/>
  <c r="S60" i="87" s="1"/>
  <c r="AC60" i="87" s="1"/>
  <c r="AB61" i="87" s="1"/>
  <c r="AX54" i="87"/>
  <c r="S54" i="87" s="1"/>
  <c r="AC54" i="87" s="1"/>
  <c r="AB55" i="87" s="1"/>
  <c r="AX48" i="87"/>
  <c r="S48" i="87" s="1"/>
  <c r="AC48" i="87" s="1"/>
  <c r="AB49" i="87" s="1"/>
  <c r="AX42" i="87"/>
  <c r="S42" i="87" s="1"/>
  <c r="AC42" i="87" s="1"/>
  <c r="AB43" i="87" s="1"/>
  <c r="AX36" i="87"/>
  <c r="S36" i="87" s="1"/>
  <c r="AC36" i="87" s="1"/>
  <c r="AB37" i="87" s="1"/>
  <c r="AX30" i="87"/>
  <c r="S30" i="87" s="1"/>
  <c r="AC30" i="87" s="1"/>
  <c r="AB31" i="87" s="1"/>
  <c r="AX24" i="87"/>
  <c r="S24" i="87" s="1"/>
  <c r="AC24" i="87" s="1"/>
  <c r="AB25" i="87" s="1"/>
  <c r="AX15" i="87"/>
  <c r="S15" i="87" s="1"/>
  <c r="AC15" i="87" s="1"/>
  <c r="AB16" i="87" s="1"/>
  <c r="AX4" i="87"/>
  <c r="S4" i="87" s="1"/>
  <c r="AC4" i="87" s="1"/>
  <c r="AB5" i="87" s="1"/>
  <c r="W85" i="30"/>
  <c r="AG84" i="30"/>
  <c r="AP84" i="30" s="1"/>
  <c r="AF84" i="30"/>
  <c r="AO84" i="30" s="1"/>
  <c r="AE84" i="30"/>
  <c r="AE78" i="90"/>
  <c r="AG78" i="90"/>
  <c r="AP78" i="90" s="1"/>
  <c r="AF78" i="90"/>
  <c r="AO78" i="90" s="1"/>
  <c r="W79" i="90"/>
  <c r="AJ3" i="87"/>
  <c r="AB4" i="87"/>
  <c r="AK6" i="91"/>
  <c r="AT6" i="91" s="1"/>
  <c r="AS66" i="43"/>
  <c r="AL66" i="43"/>
  <c r="AU66" i="43" s="1"/>
  <c r="Y83" i="46"/>
  <c r="X83" i="46"/>
  <c r="AS31" i="35"/>
  <c r="AL31" i="35"/>
  <c r="AU31" i="35" s="1"/>
  <c r="AS67" i="35"/>
  <c r="AL67" i="35"/>
  <c r="AU67" i="35" s="1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74" i="75"/>
  <c r="AL74" i="75"/>
  <c r="AU74" i="75" s="1"/>
  <c r="X81" i="94"/>
  <c r="Y81" i="94"/>
  <c r="Y83" i="42"/>
  <c r="X83" i="42"/>
  <c r="AJ75" i="91"/>
  <c r="AK75" i="91"/>
  <c r="AT75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B4" i="91"/>
  <c r="AJ3" i="9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W81" i="78"/>
  <c r="AG80" i="78"/>
  <c r="AP80" i="78" s="1"/>
  <c r="AF80" i="78"/>
  <c r="AO80" i="78" s="1"/>
  <c r="AE80" i="78"/>
  <c r="AI79" i="43"/>
  <c r="AN79" i="43"/>
  <c r="AN81" i="43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X78" i="89"/>
  <c r="Y78" i="89"/>
  <c r="AS10" i="75"/>
  <c r="AL10" i="75"/>
  <c r="AU10" i="75" s="1"/>
  <c r="AS28" i="75"/>
  <c r="AL28" i="75"/>
  <c r="AU28" i="75" s="1"/>
  <c r="AS46" i="75"/>
  <c r="AL46" i="75"/>
  <c r="AU46" i="75" s="1"/>
  <c r="AS64" i="75"/>
  <c r="AL64" i="75"/>
  <c r="AU64" i="75" s="1"/>
  <c r="AI78" i="37"/>
  <c r="AN78" i="37"/>
  <c r="AJ4" i="35"/>
  <c r="AK4" i="35"/>
  <c r="AT4" i="35" s="1"/>
  <c r="AJ11" i="75"/>
  <c r="AK11" i="75"/>
  <c r="AT11" i="75" s="1"/>
  <c r="AS35" i="75"/>
  <c r="AL35" i="75"/>
  <c r="AU35" i="75" s="1"/>
  <c r="AS53" i="75"/>
  <c r="AL53" i="75"/>
  <c r="AU53" i="75" s="1"/>
  <c r="AS71" i="75"/>
  <c r="AL71" i="75"/>
  <c r="AU71" i="75" s="1"/>
  <c r="AJ76" i="87"/>
  <c r="AK76" i="87"/>
  <c r="AT76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K17" i="87"/>
  <c r="AT17" i="87" s="1"/>
  <c r="AK11" i="87"/>
  <c r="AT11" i="87" s="1"/>
  <c r="AK6" i="87"/>
  <c r="AT6" i="87" s="1"/>
  <c r="AJ6" i="75"/>
  <c r="AK6" i="75"/>
  <c r="AT6" i="75" s="1"/>
  <c r="AS30" i="75"/>
  <c r="AL30" i="75"/>
  <c r="AU30" i="75" s="1"/>
  <c r="AS48" i="75"/>
  <c r="AL48" i="75"/>
  <c r="AU48" i="75" s="1"/>
  <c r="AS66" i="75"/>
  <c r="AL66" i="75"/>
  <c r="AU66" i="75" s="1"/>
  <c r="AH78" i="83"/>
  <c r="AQ78" i="83" s="1"/>
  <c r="AS66" i="35"/>
  <c r="AL66" i="35"/>
  <c r="AU66" i="35" s="1"/>
  <c r="AI80" i="94"/>
  <c r="AN80" i="94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AJ5" i="91"/>
  <c r="AK5" i="91"/>
  <c r="AT5" i="91" s="1"/>
  <c r="X79" i="86"/>
  <c r="Y79" i="86"/>
  <c r="AH82" i="29"/>
  <c r="AQ82" i="29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W82" i="26"/>
  <c r="AG81" i="26"/>
  <c r="AP81" i="26" s="1"/>
  <c r="AF81" i="26"/>
  <c r="AO81" i="26" s="1"/>
  <c r="AE81" i="26"/>
  <c r="AS21" i="75"/>
  <c r="AL21" i="75"/>
  <c r="AU21" i="75" s="1"/>
  <c r="AS39" i="75"/>
  <c r="AL39" i="75"/>
  <c r="AU39" i="75" s="1"/>
  <c r="AS57" i="75"/>
  <c r="AL57" i="75"/>
  <c r="AU57" i="75" s="1"/>
  <c r="AS76" i="75"/>
  <c r="AL76" i="75"/>
  <c r="AU76" i="75" s="1"/>
  <c r="AS5" i="35"/>
  <c r="AL5" i="35"/>
  <c r="AU5" i="35" s="1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N78" i="31"/>
  <c r="AI78" i="31"/>
  <c r="AS3" i="35"/>
  <c r="AL3" i="35"/>
  <c r="AU3" i="35" s="1"/>
  <c r="AS22" i="35"/>
  <c r="AL22" i="35"/>
  <c r="AU22" i="35" s="1"/>
  <c r="AS40" i="35"/>
  <c r="AL40" i="35"/>
  <c r="AU40" i="35" s="1"/>
  <c r="AS58" i="35"/>
  <c r="AL58" i="35"/>
  <c r="AU58" i="35" s="1"/>
  <c r="AS77" i="35"/>
  <c r="AL77" i="35"/>
  <c r="AU77" i="35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J17" i="75"/>
  <c r="AK17" i="75"/>
  <c r="AT17" i="75" s="1"/>
  <c r="Y81" i="34"/>
  <c r="X81" i="34"/>
  <c r="AR83" i="30"/>
  <c r="AS23" i="35"/>
  <c r="AL23" i="35"/>
  <c r="AU23" i="35" s="1"/>
  <c r="AS41" i="35"/>
  <c r="AL41" i="35"/>
  <c r="AU41" i="35" s="1"/>
  <c r="AS59" i="35"/>
  <c r="AL59" i="35"/>
  <c r="AU59" i="35" s="1"/>
  <c r="AS75" i="35"/>
  <c r="AL75" i="35"/>
  <c r="AU75" i="35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J75" i="87"/>
  <c r="AK75" i="87"/>
  <c r="AT75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J5" i="87"/>
  <c r="AK5" i="87"/>
  <c r="AT5" i="87" s="1"/>
  <c r="AJ12" i="75"/>
  <c r="AK12" i="75"/>
  <c r="AT12" i="75" s="1"/>
  <c r="Z78" i="83"/>
  <c r="X84" i="38"/>
  <c r="Z84" i="38" s="1"/>
  <c r="Y84" i="38"/>
  <c r="AS12" i="43"/>
  <c r="AL12" i="43"/>
  <c r="AU12" i="43" s="1"/>
  <c r="AS13" i="75"/>
  <c r="AL13" i="75"/>
  <c r="AU13" i="75" s="1"/>
  <c r="AS67" i="75"/>
  <c r="AL67" i="75"/>
  <c r="AU67" i="75" s="1"/>
  <c r="AS13" i="35"/>
  <c r="AL13" i="35"/>
  <c r="AU13" i="35" s="1"/>
  <c r="AS49" i="35"/>
  <c r="AL49" i="35"/>
  <c r="AU49" i="35" s="1"/>
  <c r="W79" i="33"/>
  <c r="AG78" i="33"/>
  <c r="AP78" i="33" s="1"/>
  <c r="AF78" i="33"/>
  <c r="AO78" i="33" s="1"/>
  <c r="AE78" i="33"/>
  <c r="AS19" i="35"/>
  <c r="AL19" i="35"/>
  <c r="AU19" i="35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8" i="75"/>
  <c r="AL8" i="75"/>
  <c r="AU8" i="75" s="1"/>
  <c r="AS26" i="75"/>
  <c r="AL26" i="75"/>
  <c r="AU26" i="75" s="1"/>
  <c r="AS44" i="75"/>
  <c r="AL44" i="75"/>
  <c r="AU44" i="75" s="1"/>
  <c r="AS62" i="75"/>
  <c r="AL62" i="75"/>
  <c r="AU62" i="75" s="1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J8" i="91"/>
  <c r="AK8" i="91"/>
  <c r="AT8" i="91" s="1"/>
  <c r="Z82" i="29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R77" i="83"/>
  <c r="AI77" i="73"/>
  <c r="AN77" i="73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J16" i="75"/>
  <c r="AS34" i="75"/>
  <c r="AL34" i="75"/>
  <c r="AU34" i="75" s="1"/>
  <c r="AS52" i="75"/>
  <c r="AL52" i="75"/>
  <c r="AU52" i="75" s="1"/>
  <c r="AS70" i="75"/>
  <c r="AL70" i="75"/>
  <c r="AU70" i="75" s="1"/>
  <c r="AF79" i="87"/>
  <c r="AO79" i="87" s="1"/>
  <c r="AO81" i="87" s="1"/>
  <c r="AE79" i="87"/>
  <c r="AX79" i="87"/>
  <c r="S79" i="87" s="1"/>
  <c r="AC79" i="87" s="1"/>
  <c r="AG79" i="87"/>
  <c r="AP79" i="87" s="1"/>
  <c r="AP81" i="87" s="1"/>
  <c r="AJ23" i="75"/>
  <c r="AK23" i="75"/>
  <c r="AT23" i="75" s="1"/>
  <c r="AS41" i="75"/>
  <c r="AL41" i="75"/>
  <c r="AU41" i="75" s="1"/>
  <c r="AS59" i="75"/>
  <c r="AL59" i="75"/>
  <c r="AU59" i="75" s="1"/>
  <c r="AS77" i="75"/>
  <c r="AL77" i="75"/>
  <c r="AU77" i="75" s="1"/>
  <c r="W81" i="77"/>
  <c r="AG80" i="77"/>
  <c r="AP80" i="77" s="1"/>
  <c r="AF80" i="77"/>
  <c r="AO80" i="77" s="1"/>
  <c r="AE80" i="77"/>
  <c r="Y78" i="85"/>
  <c r="X78" i="85"/>
  <c r="AJ78" i="87"/>
  <c r="AK78" i="87"/>
  <c r="AT78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J18" i="75"/>
  <c r="AK18" i="75"/>
  <c r="AT18" i="75" s="1"/>
  <c r="AS36" i="75"/>
  <c r="AL36" i="75"/>
  <c r="AU36" i="75" s="1"/>
  <c r="AS54" i="75"/>
  <c r="AL54" i="75"/>
  <c r="AU54" i="75" s="1"/>
  <c r="AS72" i="75"/>
  <c r="AL72" i="75"/>
  <c r="AU72" i="75" s="1"/>
  <c r="AS6" i="35"/>
  <c r="AL6" i="35"/>
  <c r="AU6" i="35" s="1"/>
  <c r="AJ12" i="35"/>
  <c r="AK12" i="35"/>
  <c r="AT12" i="35" s="1"/>
  <c r="AS48" i="43"/>
  <c r="AL48" i="43"/>
  <c r="AU48" i="43" s="1"/>
  <c r="AS20" i="75"/>
  <c r="AL20" i="75"/>
  <c r="AU20" i="75" s="1"/>
  <c r="AN82" i="46"/>
  <c r="AI82" i="46"/>
  <c r="AN82" i="42"/>
  <c r="AI82" i="42"/>
  <c r="AS36" i="35"/>
  <c r="AL36" i="35"/>
  <c r="AU36" i="35" s="1"/>
  <c r="AS18" i="43"/>
  <c r="AL18" i="43"/>
  <c r="AU18" i="43" s="1"/>
  <c r="AS19" i="75"/>
  <c r="AL19" i="75"/>
  <c r="AU19" i="75" s="1"/>
  <c r="AS73" i="35"/>
  <c r="AL73" i="35"/>
  <c r="AU73" i="35" s="1"/>
  <c r="AI78" i="74"/>
  <c r="AN78" i="74"/>
  <c r="AJ79" i="91"/>
  <c r="AS79" i="91" s="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X6" i="91"/>
  <c r="S6" i="91" s="1"/>
  <c r="AC6" i="91" s="1"/>
  <c r="AB7" i="91" s="1"/>
  <c r="AR78" i="93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AS9" i="75"/>
  <c r="AL9" i="75"/>
  <c r="AU9" i="75" s="1"/>
  <c r="AS27" i="75"/>
  <c r="AL27" i="75"/>
  <c r="AU27" i="75" s="1"/>
  <c r="AS45" i="75"/>
  <c r="AL45" i="75"/>
  <c r="AU45" i="75" s="1"/>
  <c r="AS63" i="75"/>
  <c r="AL63" i="75"/>
  <c r="AU63" i="75" s="1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AS3" i="43"/>
  <c r="AL3" i="43"/>
  <c r="AU3" i="43" s="1"/>
  <c r="AS3" i="75"/>
  <c r="AL3" i="75"/>
  <c r="AU3" i="75" s="1"/>
  <c r="X79" i="37"/>
  <c r="Y79" i="37"/>
  <c r="W81" i="41"/>
  <c r="AG80" i="41"/>
  <c r="AP80" i="41" s="1"/>
  <c r="AF80" i="41"/>
  <c r="AO80" i="41" s="1"/>
  <c r="AE80" i="41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J11" i="35"/>
  <c r="AS29" i="35"/>
  <c r="AL29" i="35"/>
  <c r="AU29" i="35" s="1"/>
  <c r="AS47" i="35"/>
  <c r="AL47" i="35"/>
  <c r="AU47" i="35" s="1"/>
  <c r="AS65" i="35"/>
  <c r="AL65" i="35"/>
  <c r="AU65" i="35" s="1"/>
  <c r="AS5" i="43"/>
  <c r="AL5" i="43"/>
  <c r="AU5" i="43" s="1"/>
  <c r="AS23" i="43"/>
  <c r="AL23" i="43"/>
  <c r="AU23" i="43" s="1"/>
  <c r="AS41" i="43"/>
  <c r="AL41" i="43"/>
  <c r="AU41" i="43" s="1"/>
  <c r="AS59" i="43"/>
  <c r="AL59" i="43"/>
  <c r="AU59" i="43" s="1"/>
  <c r="AS75" i="43"/>
  <c r="AL75" i="43"/>
  <c r="AU75" i="43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X19" i="87"/>
  <c r="S19" i="87" s="1"/>
  <c r="AC19" i="87" s="1"/>
  <c r="AB20" i="87" s="1"/>
  <c r="AX13" i="87"/>
  <c r="S13" i="87" s="1"/>
  <c r="AC13" i="87" s="1"/>
  <c r="AB14" i="87" s="1"/>
  <c r="AX7" i="87"/>
  <c r="S7" i="87" s="1"/>
  <c r="AC7" i="87" s="1"/>
  <c r="AB8" i="87" s="1"/>
  <c r="AI83" i="38"/>
  <c r="AN83" i="38"/>
  <c r="AS30" i="35"/>
  <c r="AL30" i="35"/>
  <c r="AU30" i="35" s="1"/>
  <c r="AS30" i="43"/>
  <c r="AL30" i="43"/>
  <c r="AU30" i="43" s="1"/>
  <c r="AS31" i="75"/>
  <c r="AL31" i="75"/>
  <c r="AU31" i="75" s="1"/>
  <c r="W82" i="82"/>
  <c r="AG81" i="82"/>
  <c r="AP81" i="82" s="1"/>
  <c r="AF81" i="82"/>
  <c r="AO81" i="82" s="1"/>
  <c r="AE81" i="82"/>
  <c r="AS56" i="75"/>
  <c r="AL56" i="75"/>
  <c r="AU56" i="75" s="1"/>
  <c r="AJ69" i="91"/>
  <c r="AK69" i="91"/>
  <c r="AT69" i="91" s="1"/>
  <c r="AS54" i="35"/>
  <c r="AL54" i="35"/>
  <c r="AU54" i="35" s="1"/>
  <c r="AS54" i="43"/>
  <c r="AL54" i="43"/>
  <c r="AU54" i="43" s="1"/>
  <c r="X81" i="45"/>
  <c r="Y81" i="45"/>
  <c r="AI79" i="75"/>
  <c r="AN79" i="75"/>
  <c r="AN81" i="75" s="1"/>
  <c r="AS55" i="35"/>
  <c r="AL55" i="35"/>
  <c r="AU55" i="35" s="1"/>
  <c r="AS24" i="35"/>
  <c r="AL24" i="35"/>
  <c r="AU24" i="35" s="1"/>
  <c r="AS42" i="35"/>
  <c r="AL42" i="35"/>
  <c r="AU42" i="35" s="1"/>
  <c r="AS60" i="35"/>
  <c r="AL60" i="35"/>
  <c r="AU60" i="35" s="1"/>
  <c r="AS24" i="43"/>
  <c r="AL24" i="43"/>
  <c r="AU24" i="43" s="1"/>
  <c r="AS42" i="43"/>
  <c r="AL42" i="43"/>
  <c r="AU42" i="43" s="1"/>
  <c r="AS60" i="43"/>
  <c r="AL60" i="43"/>
  <c r="AU60" i="43" s="1"/>
  <c r="AS78" i="43"/>
  <c r="AL78" i="43"/>
  <c r="AU78" i="43" s="1"/>
  <c r="AS7" i="75"/>
  <c r="AL7" i="75"/>
  <c r="AU7" i="75" s="1"/>
  <c r="AS25" i="75"/>
  <c r="AL25" i="75"/>
  <c r="AU25" i="75" s="1"/>
  <c r="AS43" i="75"/>
  <c r="AL43" i="75"/>
  <c r="AU43" i="75" s="1"/>
  <c r="AS61" i="75"/>
  <c r="AL61" i="75"/>
  <c r="AU61" i="75" s="1"/>
  <c r="AH78" i="90"/>
  <c r="AQ78" i="90" s="1"/>
  <c r="AH81" i="82"/>
  <c r="AQ81" i="82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6" i="35"/>
  <c r="AL76" i="35"/>
  <c r="AU76" i="35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J78" i="91"/>
  <c r="AK78" i="91"/>
  <c r="AT78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J18" i="91"/>
  <c r="AK18" i="91"/>
  <c r="AT18" i="91" s="1"/>
  <c r="AJ12" i="91"/>
  <c r="AK12" i="91"/>
  <c r="AT12" i="91" s="1"/>
  <c r="AN78" i="86"/>
  <c r="AI78" i="86"/>
  <c r="AS8" i="35"/>
  <c r="AL8" i="35"/>
  <c r="AU8" i="35" s="1"/>
  <c r="AS26" i="35"/>
  <c r="AL26" i="35"/>
  <c r="AU26" i="35" s="1"/>
  <c r="AS44" i="35"/>
  <c r="AL44" i="35"/>
  <c r="AU44" i="35" s="1"/>
  <c r="AS62" i="35"/>
  <c r="AL62" i="35"/>
  <c r="AU62" i="35" s="1"/>
  <c r="AH80" i="78"/>
  <c r="AQ80" i="78" s="1"/>
  <c r="AH79" i="93"/>
  <c r="AQ79" i="93" s="1"/>
  <c r="AJ4" i="43"/>
  <c r="AK4" i="43"/>
  <c r="AT4" i="43" s="1"/>
  <c r="AS21" i="43"/>
  <c r="AL21" i="43"/>
  <c r="AU21" i="43" s="1"/>
  <c r="AS39" i="43"/>
  <c r="AL39" i="43"/>
  <c r="AU39" i="43" s="1"/>
  <c r="AS57" i="43"/>
  <c r="AL57" i="43"/>
  <c r="AU57" i="43" s="1"/>
  <c r="AS77" i="43"/>
  <c r="AL77" i="43"/>
  <c r="AU77" i="43" s="1"/>
  <c r="AJ4" i="75"/>
  <c r="AK4" i="75"/>
  <c r="AT4" i="75" s="1"/>
  <c r="AT81" i="75" s="1"/>
  <c r="AJ22" i="75"/>
  <c r="AS40" i="75"/>
  <c r="AL40" i="75"/>
  <c r="AU40" i="75" s="1"/>
  <c r="AS58" i="75"/>
  <c r="AL58" i="75"/>
  <c r="AU58" i="75" s="1"/>
  <c r="AS75" i="75"/>
  <c r="AL75" i="75"/>
  <c r="AU75" i="75" s="1"/>
  <c r="X79" i="31"/>
  <c r="Y79" i="31"/>
  <c r="AI79" i="35"/>
  <c r="AN79" i="35"/>
  <c r="AN81" i="35" s="1"/>
  <c r="AS29" i="75"/>
  <c r="AL29" i="75"/>
  <c r="AU29" i="75" s="1"/>
  <c r="AS47" i="75"/>
  <c r="AL47" i="75"/>
  <c r="AU47" i="75" s="1"/>
  <c r="AS65" i="75"/>
  <c r="AL65" i="75"/>
  <c r="AU65" i="75" s="1"/>
  <c r="AN80" i="34"/>
  <c r="AI80" i="34"/>
  <c r="AR77" i="90"/>
  <c r="AR80" i="82"/>
  <c r="AJ79" i="87"/>
  <c r="AS79" i="87" s="1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X18" i="87"/>
  <c r="S18" i="87" s="1"/>
  <c r="AC18" i="87" s="1"/>
  <c r="AB19" i="87" s="1"/>
  <c r="AX12" i="87"/>
  <c r="S12" i="87" s="1"/>
  <c r="AC12" i="87" s="1"/>
  <c r="AB13" i="87" s="1"/>
  <c r="AX6" i="87"/>
  <c r="S6" i="87" s="1"/>
  <c r="AC6" i="87" s="1"/>
  <c r="AB7" i="87" s="1"/>
  <c r="AS24" i="75"/>
  <c r="AL24" i="75"/>
  <c r="AU24" i="75" s="1"/>
  <c r="AS42" i="75"/>
  <c r="AL42" i="75"/>
  <c r="AU42" i="75" s="1"/>
  <c r="AS60" i="75"/>
  <c r="AL60" i="75"/>
  <c r="AU60" i="75" s="1"/>
  <c r="AS78" i="75"/>
  <c r="AL78" i="75"/>
  <c r="AU78" i="75" s="1"/>
  <c r="AS6" i="43"/>
  <c r="AL6" i="43"/>
  <c r="AU6" i="43" s="1"/>
  <c r="AR81" i="29"/>
  <c r="AS48" i="35"/>
  <c r="AL48" i="35"/>
  <c r="AU48" i="35" s="1"/>
  <c r="AR79" i="78"/>
  <c r="AS49" i="75"/>
  <c r="AL49" i="75"/>
  <c r="AU49" i="75" s="1"/>
  <c r="AI79" i="91"/>
  <c r="AN79" i="91"/>
  <c r="AN81" i="91" s="1"/>
  <c r="AS38" i="75"/>
  <c r="AL38" i="75"/>
  <c r="AU38" i="75" s="1"/>
  <c r="AE80" i="25"/>
  <c r="W81" i="25"/>
  <c r="AG80" i="25"/>
  <c r="AP80" i="25" s="1"/>
  <c r="AF80" i="25"/>
  <c r="AO80" i="25" s="1"/>
  <c r="AJ77" i="91"/>
  <c r="AK77" i="91"/>
  <c r="AT77" i="91" s="1"/>
  <c r="AS18" i="35"/>
  <c r="AL18" i="35"/>
  <c r="AU18" i="35" s="1"/>
  <c r="AS72" i="35"/>
  <c r="AL72" i="35"/>
  <c r="AU72" i="35" s="1"/>
  <c r="AS36" i="43"/>
  <c r="AL36" i="43"/>
  <c r="AU36" i="43" s="1"/>
  <c r="AS72" i="43"/>
  <c r="AL72" i="43"/>
  <c r="AU72" i="43" s="1"/>
  <c r="AS37" i="75"/>
  <c r="AL37" i="75"/>
  <c r="AU37" i="75" s="1"/>
  <c r="AS55" i="75"/>
  <c r="AL55" i="75"/>
  <c r="AU55" i="75" s="1"/>
  <c r="AS73" i="75"/>
  <c r="AL73" i="75"/>
  <c r="AU73" i="75" s="1"/>
  <c r="AS37" i="35"/>
  <c r="AL37" i="35"/>
  <c r="AU37" i="35" s="1"/>
  <c r="Y79" i="74"/>
  <c r="X79" i="74"/>
  <c r="AN80" i="45"/>
  <c r="AI80" i="45"/>
  <c r="AH84" i="30"/>
  <c r="AQ84" i="30" s="1"/>
  <c r="AK79" i="43"/>
  <c r="AT79" i="43" s="1"/>
  <c r="AJ76" i="91"/>
  <c r="AK76" i="91"/>
  <c r="AT76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Y78" i="73"/>
  <c r="X78" i="73"/>
  <c r="Z79" i="93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I77" i="89"/>
  <c r="AN77" i="89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W82" i="81"/>
  <c r="AG81" i="81"/>
  <c r="AP81" i="81" s="1"/>
  <c r="AF81" i="81"/>
  <c r="AO81" i="81" s="1"/>
  <c r="AE81" i="81"/>
  <c r="AN77" i="85"/>
  <c r="AI77" i="85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J77" i="87"/>
  <c r="AK77" i="87"/>
  <c r="AT77" i="87" s="1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J36" i="87"/>
  <c r="AK36" i="87"/>
  <c r="AT36" i="87" s="1"/>
  <c r="AJ30" i="87"/>
  <c r="AK30" i="87"/>
  <c r="AT30" i="87" s="1"/>
  <c r="AJ24" i="87"/>
  <c r="AK24" i="87"/>
  <c r="AT24" i="87" s="1"/>
  <c r="AX17" i="87"/>
  <c r="S17" i="87" s="1"/>
  <c r="AC17" i="87" s="1"/>
  <c r="AB18" i="87" s="1"/>
  <c r="AX11" i="87"/>
  <c r="S11" i="87" s="1"/>
  <c r="AC11" i="87" s="1"/>
  <c r="AB12" i="87" s="1"/>
  <c r="AJ5" i="75"/>
  <c r="Z79" i="37" l="1"/>
  <c r="Z83" i="42"/>
  <c r="Z78" i="73"/>
  <c r="W79" i="73" s="1"/>
  <c r="Z79" i="31"/>
  <c r="AX79" i="31" s="1"/>
  <c r="S79" i="31" s="1"/>
  <c r="AC79" i="31" s="1"/>
  <c r="Z83" i="46"/>
  <c r="AF83" i="46" s="1"/>
  <c r="AO83" i="46" s="1"/>
  <c r="Z81" i="45"/>
  <c r="AG81" i="45" s="1"/>
  <c r="AP81" i="45" s="1"/>
  <c r="AF78" i="73"/>
  <c r="AO78" i="73" s="1"/>
  <c r="AE78" i="73"/>
  <c r="AE83" i="46"/>
  <c r="W82" i="45"/>
  <c r="AS29" i="91"/>
  <c r="AL29" i="91"/>
  <c r="AU29" i="91" s="1"/>
  <c r="AR78" i="86"/>
  <c r="AS69" i="91"/>
  <c r="AL69" i="91"/>
  <c r="AU69" i="91" s="1"/>
  <c r="Y82" i="82"/>
  <c r="X82" i="82"/>
  <c r="AJ20" i="87"/>
  <c r="AK20" i="87"/>
  <c r="AT20" i="87" s="1"/>
  <c r="AS38" i="87"/>
  <c r="AL38" i="87"/>
  <c r="AU38" i="87" s="1"/>
  <c r="AS56" i="87"/>
  <c r="AL56" i="87"/>
  <c r="AU56" i="87" s="1"/>
  <c r="AS74" i="87"/>
  <c r="AL74" i="87"/>
  <c r="AU74" i="87" s="1"/>
  <c r="AJ7" i="91"/>
  <c r="AK7" i="91"/>
  <c r="AT7" i="91" s="1"/>
  <c r="AS25" i="91"/>
  <c r="AL25" i="91"/>
  <c r="AU25" i="91" s="1"/>
  <c r="AS43" i="91"/>
  <c r="AL43" i="91"/>
  <c r="AU43" i="91" s="1"/>
  <c r="AS61" i="91"/>
  <c r="AL61" i="91"/>
  <c r="AU61" i="91" s="1"/>
  <c r="AS18" i="75"/>
  <c r="AL18" i="75"/>
  <c r="AU18" i="75" s="1"/>
  <c r="AS21" i="87"/>
  <c r="AL21" i="87"/>
  <c r="AU21" i="87" s="1"/>
  <c r="AS39" i="87"/>
  <c r="AL39" i="87"/>
  <c r="AU39" i="87" s="1"/>
  <c r="AS57" i="87"/>
  <c r="AL57" i="87"/>
  <c r="AU57" i="87" s="1"/>
  <c r="AS78" i="87"/>
  <c r="AL78" i="87"/>
  <c r="AU78" i="87" s="1"/>
  <c r="W83" i="29"/>
  <c r="AG82" i="29"/>
  <c r="AP82" i="29" s="1"/>
  <c r="AF82" i="29"/>
  <c r="AO82" i="29" s="1"/>
  <c r="AE82" i="29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W85" i="38"/>
  <c r="AG84" i="38"/>
  <c r="AP84" i="38" s="1"/>
  <c r="AF84" i="38"/>
  <c r="AO84" i="38" s="1"/>
  <c r="AE84" i="38"/>
  <c r="AH81" i="34"/>
  <c r="AQ81" i="34" s="1"/>
  <c r="AS6" i="75"/>
  <c r="AL6" i="75"/>
  <c r="AU6" i="75" s="1"/>
  <c r="AJ17" i="87"/>
  <c r="AS35" i="87"/>
  <c r="AL35" i="87"/>
  <c r="AU35" i="87" s="1"/>
  <c r="AS53" i="87"/>
  <c r="AL53" i="87"/>
  <c r="AU53" i="87" s="1"/>
  <c r="AS71" i="87"/>
  <c r="AL71" i="87"/>
  <c r="AU71" i="87" s="1"/>
  <c r="AS4" i="35"/>
  <c r="AL4" i="35"/>
  <c r="AU4" i="35" s="1"/>
  <c r="AH78" i="89"/>
  <c r="AQ78" i="89" s="1"/>
  <c r="AI80" i="78"/>
  <c r="AN80" i="78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AJ4" i="87"/>
  <c r="AK4" i="87"/>
  <c r="AT4" i="87" s="1"/>
  <c r="AS36" i="87"/>
  <c r="AL36" i="87"/>
  <c r="AU36" i="87" s="1"/>
  <c r="AR77" i="89"/>
  <c r="AS11" i="91"/>
  <c r="AL11" i="91"/>
  <c r="AU11" i="91" s="1"/>
  <c r="AS65" i="91"/>
  <c r="AL65" i="91"/>
  <c r="AU65" i="91" s="1"/>
  <c r="AS77" i="87"/>
  <c r="AL77" i="87"/>
  <c r="AU77" i="87" s="1"/>
  <c r="AH79" i="74"/>
  <c r="AQ79" i="74" s="1"/>
  <c r="Y81" i="25"/>
  <c r="X81" i="25"/>
  <c r="AJ7" i="87"/>
  <c r="AK7" i="87"/>
  <c r="AT7" i="87" s="1"/>
  <c r="AS31" i="87"/>
  <c r="AL31" i="87"/>
  <c r="AU31" i="87" s="1"/>
  <c r="AS49" i="87"/>
  <c r="AL49" i="87"/>
  <c r="AU49" i="87" s="1"/>
  <c r="AS67" i="87"/>
  <c r="AL67" i="87"/>
  <c r="AU67" i="87" s="1"/>
  <c r="AL79" i="35"/>
  <c r="AU79" i="35" s="1"/>
  <c r="AR79" i="35"/>
  <c r="AR81" i="35" s="1"/>
  <c r="AS4" i="75"/>
  <c r="AL4" i="75"/>
  <c r="AU4" i="75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R82" i="46"/>
  <c r="AH78" i="85"/>
  <c r="AQ78" i="85" s="1"/>
  <c r="AI79" i="87"/>
  <c r="AN79" i="87"/>
  <c r="AN81" i="87" s="1"/>
  <c r="AR77" i="73"/>
  <c r="AE78" i="83"/>
  <c r="W79" i="83"/>
  <c r="AG78" i="83"/>
  <c r="AP78" i="83" s="1"/>
  <c r="AF78" i="83"/>
  <c r="AO78" i="83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Z78" i="89"/>
  <c r="AS3" i="91"/>
  <c r="AL3" i="91"/>
  <c r="AU3" i="91" s="1"/>
  <c r="AH81" i="94"/>
  <c r="AQ81" i="94" s="1"/>
  <c r="AS3" i="87"/>
  <c r="AL3" i="87"/>
  <c r="AU3" i="87" s="1"/>
  <c r="AI84" i="30"/>
  <c r="AN84" i="30"/>
  <c r="AJ13" i="87"/>
  <c r="AK13" i="87"/>
  <c r="AT13" i="87" s="1"/>
  <c r="AS26" i="87"/>
  <c r="AL26" i="87"/>
  <c r="AU26" i="87" s="1"/>
  <c r="AS44" i="87"/>
  <c r="AL44" i="87"/>
  <c r="AU44" i="87" s="1"/>
  <c r="AS62" i="87"/>
  <c r="AL62" i="87"/>
  <c r="AU62" i="87" s="1"/>
  <c r="Y81" i="41"/>
  <c r="X81" i="41"/>
  <c r="Z81" i="41" s="1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R78" i="74"/>
  <c r="AS12" i="35"/>
  <c r="AL12" i="35"/>
  <c r="AU12" i="35" s="1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X81" i="77"/>
  <c r="Y81" i="77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N78" i="33"/>
  <c r="AI78" i="33"/>
  <c r="Z81" i="34"/>
  <c r="AN81" i="26"/>
  <c r="AI81" i="26"/>
  <c r="AH79" i="86"/>
  <c r="AQ79" i="86" s="1"/>
  <c r="AJ6" i="87"/>
  <c r="AS23" i="87"/>
  <c r="AL23" i="87"/>
  <c r="AU23" i="87" s="1"/>
  <c r="AS41" i="87"/>
  <c r="AL41" i="87"/>
  <c r="AU41" i="87" s="1"/>
  <c r="AS59" i="87"/>
  <c r="AL59" i="87"/>
  <c r="AU59" i="87" s="1"/>
  <c r="AS76" i="87"/>
  <c r="AL76" i="87"/>
  <c r="AU76" i="87" s="1"/>
  <c r="AR78" i="37"/>
  <c r="AJ4" i="91"/>
  <c r="AK4" i="91"/>
  <c r="AT4" i="91" s="1"/>
  <c r="AT81" i="91" s="1"/>
  <c r="AS22" i="91"/>
  <c r="AL22" i="91"/>
  <c r="AU22" i="91" s="1"/>
  <c r="AS40" i="91"/>
  <c r="AL40" i="91"/>
  <c r="AU40" i="91" s="1"/>
  <c r="AS58" i="91"/>
  <c r="AL58" i="91"/>
  <c r="AU58" i="91" s="1"/>
  <c r="AS75" i="91"/>
  <c r="AL75" i="91"/>
  <c r="AU75" i="91" s="1"/>
  <c r="Z81" i="94"/>
  <c r="Y79" i="90"/>
  <c r="X79" i="90"/>
  <c r="Z79" i="90" s="1"/>
  <c r="AS54" i="87"/>
  <c r="AL54" i="87"/>
  <c r="AU54" i="87" s="1"/>
  <c r="Y82" i="81"/>
  <c r="X82" i="81"/>
  <c r="AL79" i="91"/>
  <c r="AU79" i="91" s="1"/>
  <c r="AR79" i="91"/>
  <c r="AR81" i="91" s="1"/>
  <c r="AS42" i="87"/>
  <c r="AL42" i="87"/>
  <c r="AU42" i="87" s="1"/>
  <c r="AN80" i="25"/>
  <c r="AI80" i="25"/>
  <c r="AS5" i="75"/>
  <c r="AL5" i="75"/>
  <c r="AU5" i="75" s="1"/>
  <c r="AS30" i="87"/>
  <c r="AL30" i="87"/>
  <c r="AU30" i="87" s="1"/>
  <c r="AS48" i="87"/>
  <c r="AL48" i="87"/>
  <c r="AU48" i="87" s="1"/>
  <c r="AS66" i="87"/>
  <c r="AL66" i="87"/>
  <c r="AU66" i="87" s="1"/>
  <c r="AE79" i="93"/>
  <c r="W80" i="93"/>
  <c r="AG79" i="93"/>
  <c r="AP79" i="93" s="1"/>
  <c r="AF79" i="93"/>
  <c r="AO79" i="93" s="1"/>
  <c r="Z79" i="74"/>
  <c r="AS77" i="91"/>
  <c r="AL77" i="91"/>
  <c r="AU77" i="91" s="1"/>
  <c r="AJ19" i="87"/>
  <c r="AK19" i="87"/>
  <c r="AT19" i="87" s="1"/>
  <c r="AS37" i="87"/>
  <c r="AL37" i="87"/>
  <c r="AU37" i="87" s="1"/>
  <c r="AS55" i="87"/>
  <c r="AL55" i="87"/>
  <c r="AU55" i="87" s="1"/>
  <c r="AS73" i="87"/>
  <c r="AL73" i="87"/>
  <c r="AU73" i="87" s="1"/>
  <c r="AH79" i="31"/>
  <c r="AQ79" i="31" s="1"/>
  <c r="AQ81" i="31" s="1"/>
  <c r="AZ3" i="31"/>
  <c r="AX5" i="31" s="1"/>
  <c r="S5" i="31" s="1"/>
  <c r="AC5" i="31" s="1"/>
  <c r="AB6" i="31" s="1"/>
  <c r="AX22" i="31"/>
  <c r="S22" i="31" s="1"/>
  <c r="AC22" i="31" s="1"/>
  <c r="AB23" i="31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L79" i="75"/>
  <c r="AU79" i="75" s="1"/>
  <c r="AR79" i="75"/>
  <c r="AR81" i="75" s="1"/>
  <c r="AI81" i="82"/>
  <c r="AN81" i="82"/>
  <c r="AR83" i="38"/>
  <c r="Z78" i="85"/>
  <c r="AS16" i="75"/>
  <c r="AL16" i="75"/>
  <c r="AU16" i="75" s="1"/>
  <c r="AS12" i="75"/>
  <c r="AL12" i="75"/>
  <c r="AU12" i="75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Z79" i="86"/>
  <c r="AS15" i="91"/>
  <c r="AL15" i="91"/>
  <c r="AU15" i="91" s="1"/>
  <c r="AS33" i="91"/>
  <c r="AL33" i="91"/>
  <c r="AU33" i="91" s="1"/>
  <c r="AS51" i="91"/>
  <c r="AL51" i="91"/>
  <c r="AU51" i="91" s="1"/>
  <c r="AR80" i="94"/>
  <c r="Y81" i="78"/>
  <c r="X81" i="78"/>
  <c r="AH83" i="42"/>
  <c r="AQ83" i="42" s="1"/>
  <c r="AJ18" i="87"/>
  <c r="AK18" i="87"/>
  <c r="AT18" i="87" s="1"/>
  <c r="AR77" i="85"/>
  <c r="AS47" i="91"/>
  <c r="AL47" i="91"/>
  <c r="AU47" i="91" s="1"/>
  <c r="AS24" i="87"/>
  <c r="AL24" i="87"/>
  <c r="AU24" i="87" s="1"/>
  <c r="AS60" i="87"/>
  <c r="AL60" i="87"/>
  <c r="AU60" i="87" s="1"/>
  <c r="AI81" i="81"/>
  <c r="AN81" i="8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J12" i="87"/>
  <c r="AK12" i="87"/>
  <c r="AT12" i="87" s="1"/>
  <c r="AH78" i="73"/>
  <c r="AQ78" i="73" s="1"/>
  <c r="AS23" i="91"/>
  <c r="AL23" i="91"/>
  <c r="AU23" i="91" s="1"/>
  <c r="AS41" i="91"/>
  <c r="AL41" i="91"/>
  <c r="AU41" i="91" s="1"/>
  <c r="AS59" i="91"/>
  <c r="AL59" i="91"/>
  <c r="AU59" i="91" s="1"/>
  <c r="AS76" i="91"/>
  <c r="AL76" i="91"/>
  <c r="AU76" i="91" s="1"/>
  <c r="AR80" i="34"/>
  <c r="AT81" i="43"/>
  <c r="AJ8" i="87"/>
  <c r="AK8" i="87"/>
  <c r="AT8" i="87" s="1"/>
  <c r="AS32" i="87"/>
  <c r="AL32" i="87"/>
  <c r="AU32" i="87" s="1"/>
  <c r="AS50" i="87"/>
  <c r="AL50" i="87"/>
  <c r="AU50" i="87" s="1"/>
  <c r="AS68" i="87"/>
  <c r="AL68" i="87"/>
  <c r="AU68" i="87" s="1"/>
  <c r="AH79" i="37"/>
  <c r="AQ79" i="37" s="1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AS23" i="75"/>
  <c r="AL23" i="75"/>
  <c r="AU23" i="75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17" i="75"/>
  <c r="AL17" i="75"/>
  <c r="AU17" i="75" s="1"/>
  <c r="AJ11" i="87"/>
  <c r="AS29" i="87"/>
  <c r="AL29" i="87"/>
  <c r="AU29" i="87" s="1"/>
  <c r="AS47" i="87"/>
  <c r="AL47" i="87"/>
  <c r="AU47" i="87" s="1"/>
  <c r="AS65" i="87"/>
  <c r="AL65" i="87"/>
  <c r="AU65" i="87" s="1"/>
  <c r="AS11" i="75"/>
  <c r="AL11" i="75"/>
  <c r="AU11" i="75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X85" i="30"/>
  <c r="Y85" i="30"/>
  <c r="AS72" i="87"/>
  <c r="AL72" i="87"/>
  <c r="AU72" i="87" s="1"/>
  <c r="AR80" i="45"/>
  <c r="AS25" i="87"/>
  <c r="AL25" i="87"/>
  <c r="AU25" i="87" s="1"/>
  <c r="AS43" i="87"/>
  <c r="AL43" i="87"/>
  <c r="AU43" i="87" s="1"/>
  <c r="AS61" i="87"/>
  <c r="AL61" i="87"/>
  <c r="AU61" i="87" s="1"/>
  <c r="AS22" i="75"/>
  <c r="AL22" i="75"/>
  <c r="AU22" i="75" s="1"/>
  <c r="AS4" i="43"/>
  <c r="AS81" i="43" s="1"/>
  <c r="AL4" i="43"/>
  <c r="AU4" i="43" s="1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H81" i="45"/>
  <c r="AQ81" i="45" s="1"/>
  <c r="AJ14" i="87"/>
  <c r="AK14" i="87"/>
  <c r="AT14" i="87" s="1"/>
  <c r="AS11" i="35"/>
  <c r="AS81" i="35" s="1"/>
  <c r="AL11" i="35"/>
  <c r="AU11" i="35" s="1"/>
  <c r="AU81" i="35" s="1"/>
  <c r="C11" i="35" s="1"/>
  <c r="AN80" i="41"/>
  <c r="AI80" i="41"/>
  <c r="W80" i="37"/>
  <c r="AG79" i="37"/>
  <c r="AP79" i="37" s="1"/>
  <c r="AF79" i="37"/>
  <c r="AO79" i="37" s="1"/>
  <c r="AE79" i="37"/>
  <c r="AR82" i="42"/>
  <c r="AN80" i="77"/>
  <c r="AI80" i="77"/>
  <c r="X79" i="33"/>
  <c r="Y79" i="33"/>
  <c r="AH84" i="38"/>
  <c r="AQ84" i="38" s="1"/>
  <c r="AS5" i="87"/>
  <c r="AL5" i="87"/>
  <c r="AU5" i="87" s="1"/>
  <c r="AS22" i="87"/>
  <c r="AL22" i="87"/>
  <c r="AU22" i="87" s="1"/>
  <c r="AS40" i="87"/>
  <c r="AL40" i="87"/>
  <c r="AU40" i="87" s="1"/>
  <c r="AS58" i="87"/>
  <c r="AL58" i="87"/>
  <c r="AU58" i="87" s="1"/>
  <c r="AS75" i="87"/>
  <c r="AL75" i="87"/>
  <c r="AU75" i="87" s="1"/>
  <c r="AR78" i="31"/>
  <c r="X82" i="26"/>
  <c r="Z82" i="26" s="1"/>
  <c r="Y82" i="26"/>
  <c r="AS5" i="91"/>
  <c r="AL5" i="91"/>
  <c r="AU5" i="91" s="1"/>
  <c r="AS21" i="91"/>
  <c r="AL21" i="91"/>
  <c r="AU21" i="91" s="1"/>
  <c r="AS39" i="91"/>
  <c r="AL39" i="91"/>
  <c r="AU39" i="91" s="1"/>
  <c r="AS57" i="91"/>
  <c r="AL57" i="91"/>
  <c r="AU57" i="91" s="1"/>
  <c r="AT81" i="35"/>
  <c r="AL79" i="43"/>
  <c r="AU79" i="43" s="1"/>
  <c r="AR79" i="43"/>
  <c r="AR81" i="43" s="1"/>
  <c r="W84" i="42"/>
  <c r="AG83" i="42"/>
  <c r="AP83" i="42" s="1"/>
  <c r="AF83" i="42"/>
  <c r="AO83" i="42" s="1"/>
  <c r="AE83" i="42"/>
  <c r="AH83" i="46"/>
  <c r="AQ83" i="46" s="1"/>
  <c r="AJ6" i="91"/>
  <c r="AI78" i="90"/>
  <c r="AN78" i="90"/>
  <c r="AG78" i="73" l="1"/>
  <c r="AP78" i="73" s="1"/>
  <c r="Z82" i="81"/>
  <c r="AF79" i="31"/>
  <c r="AO79" i="31" s="1"/>
  <c r="AO81" i="31" s="1"/>
  <c r="AX16" i="31"/>
  <c r="S16" i="31" s="1"/>
  <c r="AC16" i="31" s="1"/>
  <c r="AB17" i="31" s="1"/>
  <c r="AX75" i="31"/>
  <c r="S75" i="31" s="1"/>
  <c r="AC75" i="31" s="1"/>
  <c r="AB76" i="31" s="1"/>
  <c r="AX58" i="31"/>
  <c r="S58" i="31" s="1"/>
  <c r="AC58" i="31" s="1"/>
  <c r="AB59" i="31" s="1"/>
  <c r="Z81" i="77"/>
  <c r="AX52" i="31"/>
  <c r="S52" i="31" s="1"/>
  <c r="AC52" i="31" s="1"/>
  <c r="AB53" i="31" s="1"/>
  <c r="AF81" i="45"/>
  <c r="AO81" i="45" s="1"/>
  <c r="AX10" i="31"/>
  <c r="S10" i="31" s="1"/>
  <c r="AC10" i="31" s="1"/>
  <c r="AB11" i="31" s="1"/>
  <c r="AE81" i="45"/>
  <c r="AX46" i="31"/>
  <c r="S46" i="31" s="1"/>
  <c r="AC46" i="31" s="1"/>
  <c r="AB47" i="31" s="1"/>
  <c r="W84" i="46"/>
  <c r="AG79" i="31"/>
  <c r="AP79" i="31" s="1"/>
  <c r="AP81" i="31" s="1"/>
  <c r="AX40" i="31"/>
  <c r="S40" i="31" s="1"/>
  <c r="AC40" i="31" s="1"/>
  <c r="AB41" i="31" s="1"/>
  <c r="AG83" i="46"/>
  <c r="AP83" i="46" s="1"/>
  <c r="AE79" i="31"/>
  <c r="AX64" i="31"/>
  <c r="S64" i="31" s="1"/>
  <c r="AC64" i="31" s="1"/>
  <c r="AB65" i="31" s="1"/>
  <c r="AX28" i="31"/>
  <c r="S28" i="31" s="1"/>
  <c r="AC28" i="31" s="1"/>
  <c r="AB29" i="31" s="1"/>
  <c r="AU81" i="75"/>
  <c r="C11" i="75" s="1"/>
  <c r="F28" i="97" s="1"/>
  <c r="AU81" i="43"/>
  <c r="C11" i="43" s="1"/>
  <c r="AS81" i="75"/>
  <c r="Z85" i="30"/>
  <c r="AF85" i="30" s="1"/>
  <c r="AO85" i="30" s="1"/>
  <c r="Z81" i="78"/>
  <c r="AG81" i="78" s="1"/>
  <c r="AP81" i="78" s="1"/>
  <c r="AX70" i="31"/>
  <c r="S70" i="31" s="1"/>
  <c r="AC70" i="31" s="1"/>
  <c r="AB71" i="31" s="1"/>
  <c r="AK71" i="31" s="1"/>
  <c r="AT71" i="31" s="1"/>
  <c r="AX34" i="31"/>
  <c r="S34" i="31" s="1"/>
  <c r="AC34" i="31" s="1"/>
  <c r="AB35" i="31" s="1"/>
  <c r="AK35" i="31" s="1"/>
  <c r="AT35" i="31" s="1"/>
  <c r="AK6" i="31"/>
  <c r="AT6" i="31" s="1"/>
  <c r="AG85" i="30"/>
  <c r="AP85" i="30" s="1"/>
  <c r="AE85" i="30"/>
  <c r="W82" i="78"/>
  <c r="AF81" i="78"/>
  <c r="AO81" i="78" s="1"/>
  <c r="AK53" i="31"/>
  <c r="AT53" i="31" s="1"/>
  <c r="X80" i="93"/>
  <c r="Y80" i="93"/>
  <c r="AX74" i="31"/>
  <c r="S74" i="31" s="1"/>
  <c r="AC74" i="31" s="1"/>
  <c r="AB75" i="31" s="1"/>
  <c r="AX57" i="31"/>
  <c r="S57" i="31" s="1"/>
  <c r="AC57" i="31" s="1"/>
  <c r="AB58" i="31" s="1"/>
  <c r="AX39" i="31"/>
  <c r="S39" i="31" s="1"/>
  <c r="AC39" i="31" s="1"/>
  <c r="AB40" i="31" s="1"/>
  <c r="AX33" i="31"/>
  <c r="S33" i="31" s="1"/>
  <c r="AC33" i="31" s="1"/>
  <c r="AB34" i="31" s="1"/>
  <c r="AX27" i="31"/>
  <c r="S27" i="31" s="1"/>
  <c r="AC27" i="31" s="1"/>
  <c r="AB28" i="31" s="1"/>
  <c r="AX9" i="31"/>
  <c r="S9" i="31" s="1"/>
  <c r="AC9" i="31" s="1"/>
  <c r="AB10" i="31" s="1"/>
  <c r="AX4" i="31"/>
  <c r="S4" i="31" s="1"/>
  <c r="AC4" i="31" s="1"/>
  <c r="AB5" i="31" s="1"/>
  <c r="AI79" i="93"/>
  <c r="AN79" i="93"/>
  <c r="AS7" i="87"/>
  <c r="AL7" i="87"/>
  <c r="AU7" i="87" s="1"/>
  <c r="AR80" i="78"/>
  <c r="AS20" i="87"/>
  <c r="AL20" i="87"/>
  <c r="AU20" i="87" s="1"/>
  <c r="Y79" i="73"/>
  <c r="X79" i="73"/>
  <c r="AH79" i="33"/>
  <c r="AQ79" i="33" s="1"/>
  <c r="AF78" i="85"/>
  <c r="AO78" i="85" s="1"/>
  <c r="AE78" i="85"/>
  <c r="W79" i="85"/>
  <c r="AG78" i="85"/>
  <c r="AP78" i="85" s="1"/>
  <c r="AK65" i="31"/>
  <c r="AT65" i="31" s="1"/>
  <c r="AK47" i="31"/>
  <c r="AT47" i="31" s="1"/>
  <c r="AK17" i="31"/>
  <c r="AT17" i="31" s="1"/>
  <c r="W83" i="81"/>
  <c r="AG82" i="81"/>
  <c r="AP82" i="81" s="1"/>
  <c r="AF82" i="81"/>
  <c r="AO82" i="81" s="1"/>
  <c r="AE82" i="81"/>
  <c r="AR78" i="33"/>
  <c r="AX77" i="31"/>
  <c r="S77" i="31" s="1"/>
  <c r="AC77" i="31" s="1"/>
  <c r="AB78" i="31" s="1"/>
  <c r="AX68" i="31"/>
  <c r="S68" i="31" s="1"/>
  <c r="AC68" i="31" s="1"/>
  <c r="AB69" i="31" s="1"/>
  <c r="AX62" i="31"/>
  <c r="S62" i="31" s="1"/>
  <c r="AC62" i="31" s="1"/>
  <c r="AB63" i="31" s="1"/>
  <c r="AX56" i="31"/>
  <c r="S56" i="31" s="1"/>
  <c r="AC56" i="31" s="1"/>
  <c r="AB57" i="31" s="1"/>
  <c r="AX50" i="31"/>
  <c r="S50" i="31" s="1"/>
  <c r="AC50" i="31" s="1"/>
  <c r="AB51" i="31" s="1"/>
  <c r="AX44" i="31"/>
  <c r="S44" i="31" s="1"/>
  <c r="AC44" i="31" s="1"/>
  <c r="AB45" i="31" s="1"/>
  <c r="AX38" i="31"/>
  <c r="S38" i="31" s="1"/>
  <c r="AC38" i="31" s="1"/>
  <c r="AB39" i="31" s="1"/>
  <c r="AX32" i="31"/>
  <c r="S32" i="31" s="1"/>
  <c r="AC32" i="31" s="1"/>
  <c r="AB33" i="31" s="1"/>
  <c r="AX26" i="31"/>
  <c r="S26" i="31" s="1"/>
  <c r="AC26" i="31" s="1"/>
  <c r="AB27" i="31" s="1"/>
  <c r="AX20" i="31"/>
  <c r="S20" i="31" s="1"/>
  <c r="AC20" i="31" s="1"/>
  <c r="AB21" i="31" s="1"/>
  <c r="AX14" i="31"/>
  <c r="S14" i="31" s="1"/>
  <c r="AC14" i="31" s="1"/>
  <c r="AB15" i="31" s="1"/>
  <c r="AX8" i="31"/>
  <c r="S8" i="31" s="1"/>
  <c r="AC8" i="31" s="1"/>
  <c r="AB9" i="31" s="1"/>
  <c r="AX3" i="31"/>
  <c r="S3" i="31" s="1"/>
  <c r="AC3" i="31" s="1"/>
  <c r="W80" i="74"/>
  <c r="AG79" i="74"/>
  <c r="AP79" i="74" s="1"/>
  <c r="AF79" i="74"/>
  <c r="AO79" i="74" s="1"/>
  <c r="AE79" i="74"/>
  <c r="AS13" i="87"/>
  <c r="AL13" i="87"/>
  <c r="AU13" i="87" s="1"/>
  <c r="W79" i="89"/>
  <c r="AG78" i="89"/>
  <c r="AP78" i="89" s="1"/>
  <c r="AE78" i="89"/>
  <c r="AF78" i="89"/>
  <c r="AO78" i="89" s="1"/>
  <c r="AH81" i="25"/>
  <c r="AQ81" i="25" s="1"/>
  <c r="AT81" i="87"/>
  <c r="Y85" i="38"/>
  <c r="X85" i="38"/>
  <c r="Z85" i="38" s="1"/>
  <c r="AH82" i="82"/>
  <c r="AQ82" i="82" s="1"/>
  <c r="X82" i="45"/>
  <c r="Y82" i="45"/>
  <c r="AK76" i="31"/>
  <c r="AT76" i="31" s="1"/>
  <c r="AK29" i="31"/>
  <c r="AT29" i="31" s="1"/>
  <c r="AR81" i="81"/>
  <c r="AX63" i="31"/>
  <c r="S63" i="31" s="1"/>
  <c r="AC63" i="31" s="1"/>
  <c r="AB64" i="31" s="1"/>
  <c r="AX45" i="31"/>
  <c r="S45" i="31" s="1"/>
  <c r="AC45" i="31" s="1"/>
  <c r="AB46" i="31" s="1"/>
  <c r="AX21" i="31"/>
  <c r="S21" i="31" s="1"/>
  <c r="AC21" i="31" s="1"/>
  <c r="AB22" i="31" s="1"/>
  <c r="AH85" i="30"/>
  <c r="AQ85" i="30" s="1"/>
  <c r="AS11" i="87"/>
  <c r="AL11" i="87"/>
  <c r="AU11" i="87" s="1"/>
  <c r="AS8" i="87"/>
  <c r="AL8" i="87"/>
  <c r="AU8" i="87" s="1"/>
  <c r="AS12" i="87"/>
  <c r="AL12" i="87"/>
  <c r="AU12" i="87" s="1"/>
  <c r="AX73" i="31"/>
  <c r="S73" i="31" s="1"/>
  <c r="AC73" i="31" s="1"/>
  <c r="AB74" i="31" s="1"/>
  <c r="AX67" i="31"/>
  <c r="S67" i="31" s="1"/>
  <c r="AC67" i="31" s="1"/>
  <c r="AB68" i="31" s="1"/>
  <c r="AX61" i="31"/>
  <c r="S61" i="31" s="1"/>
  <c r="AC61" i="31" s="1"/>
  <c r="AB62" i="31" s="1"/>
  <c r="AX55" i="31"/>
  <c r="S55" i="31" s="1"/>
  <c r="AC55" i="31" s="1"/>
  <c r="AB56" i="31" s="1"/>
  <c r="AX49" i="31"/>
  <c r="S49" i="31" s="1"/>
  <c r="AC49" i="31" s="1"/>
  <c r="AB50" i="31" s="1"/>
  <c r="AX43" i="31"/>
  <c r="S43" i="31" s="1"/>
  <c r="AC43" i="31" s="1"/>
  <c r="AB44" i="31" s="1"/>
  <c r="AX37" i="31"/>
  <c r="S37" i="31" s="1"/>
  <c r="AC37" i="31" s="1"/>
  <c r="AB38" i="31" s="1"/>
  <c r="AX31" i="31"/>
  <c r="S31" i="31" s="1"/>
  <c r="AC31" i="31" s="1"/>
  <c r="AB32" i="31" s="1"/>
  <c r="AX25" i="31"/>
  <c r="S25" i="31" s="1"/>
  <c r="AC25" i="31" s="1"/>
  <c r="AB26" i="31" s="1"/>
  <c r="AX19" i="31"/>
  <c r="S19" i="31" s="1"/>
  <c r="AC19" i="31" s="1"/>
  <c r="AB20" i="31" s="1"/>
  <c r="AX13" i="31"/>
  <c r="S13" i="31" s="1"/>
  <c r="AC13" i="31" s="1"/>
  <c r="AB14" i="31" s="1"/>
  <c r="AX7" i="31"/>
  <c r="S7" i="31" s="1"/>
  <c r="AC7" i="31" s="1"/>
  <c r="AB8" i="31" s="1"/>
  <c r="AH79" i="90"/>
  <c r="AQ79" i="90" s="1"/>
  <c r="AS6" i="87"/>
  <c r="AL6" i="87"/>
  <c r="AU6" i="87" s="1"/>
  <c r="AR81" i="26"/>
  <c r="X79" i="83"/>
  <c r="Y79" i="83"/>
  <c r="AL79" i="87"/>
  <c r="AU79" i="87" s="1"/>
  <c r="AR79" i="87"/>
  <c r="AR81" i="87" s="1"/>
  <c r="AS4" i="87"/>
  <c r="AL4" i="87"/>
  <c r="AU4" i="87" s="1"/>
  <c r="AS17" i="87"/>
  <c r="AL17" i="87"/>
  <c r="AU17" i="87" s="1"/>
  <c r="Y83" i="29"/>
  <c r="X83" i="29"/>
  <c r="AN81" i="45"/>
  <c r="AI81" i="45"/>
  <c r="AK23" i="31"/>
  <c r="AT23" i="31" s="1"/>
  <c r="AN79" i="37"/>
  <c r="AI79" i="37"/>
  <c r="AX69" i="31"/>
  <c r="S69" i="31" s="1"/>
  <c r="AC69" i="31" s="1"/>
  <c r="AB70" i="31" s="1"/>
  <c r="AX51" i="31"/>
  <c r="S51" i="31" s="1"/>
  <c r="AC51" i="31" s="1"/>
  <c r="AB52" i="31" s="1"/>
  <c r="AX15" i="31"/>
  <c r="S15" i="31" s="1"/>
  <c r="AC15" i="31" s="1"/>
  <c r="AB16" i="31" s="1"/>
  <c r="X84" i="42"/>
  <c r="Y84" i="42"/>
  <c r="AR80" i="77"/>
  <c r="AR78" i="90"/>
  <c r="AH82" i="26"/>
  <c r="AQ82" i="26" s="1"/>
  <c r="X80" i="37"/>
  <c r="Y80" i="37"/>
  <c r="AS14" i="87"/>
  <c r="AL14" i="87"/>
  <c r="AU14" i="87" s="1"/>
  <c r="AE79" i="86"/>
  <c r="AF79" i="86"/>
  <c r="AO79" i="86" s="1"/>
  <c r="AG79" i="86"/>
  <c r="AP79" i="86" s="1"/>
  <c r="W80" i="86"/>
  <c r="AX78" i="31"/>
  <c r="S78" i="31" s="1"/>
  <c r="AC78" i="31" s="1"/>
  <c r="AB79" i="31" s="1"/>
  <c r="AX72" i="31"/>
  <c r="S72" i="31" s="1"/>
  <c r="AC72" i="31" s="1"/>
  <c r="AB73" i="31" s="1"/>
  <c r="AX66" i="31"/>
  <c r="S66" i="31" s="1"/>
  <c r="AC66" i="31" s="1"/>
  <c r="AB67" i="31" s="1"/>
  <c r="AX60" i="31"/>
  <c r="S60" i="31" s="1"/>
  <c r="AC60" i="31" s="1"/>
  <c r="AB61" i="31" s="1"/>
  <c r="AX54" i="31"/>
  <c r="S54" i="31" s="1"/>
  <c r="AC54" i="31" s="1"/>
  <c r="AB55" i="31" s="1"/>
  <c r="AX48" i="31"/>
  <c r="S48" i="31" s="1"/>
  <c r="AC48" i="31" s="1"/>
  <c r="AB49" i="31" s="1"/>
  <c r="AX42" i="31"/>
  <c r="S42" i="31" s="1"/>
  <c r="AC42" i="31" s="1"/>
  <c r="AB43" i="31" s="1"/>
  <c r="AX36" i="31"/>
  <c r="S36" i="31" s="1"/>
  <c r="AC36" i="31" s="1"/>
  <c r="AB37" i="31" s="1"/>
  <c r="AX30" i="31"/>
  <c r="S30" i="31" s="1"/>
  <c r="AC30" i="31" s="1"/>
  <c r="AB31" i="31" s="1"/>
  <c r="AX24" i="31"/>
  <c r="S24" i="31" s="1"/>
  <c r="AC24" i="31" s="1"/>
  <c r="AB25" i="31" s="1"/>
  <c r="AX18" i="31"/>
  <c r="S18" i="31" s="1"/>
  <c r="AC18" i="31" s="1"/>
  <c r="AB19" i="31" s="1"/>
  <c r="AX12" i="31"/>
  <c r="S12" i="31" s="1"/>
  <c r="AC12" i="31" s="1"/>
  <c r="AB13" i="31" s="1"/>
  <c r="AX6" i="31"/>
  <c r="S6" i="31" s="1"/>
  <c r="AC6" i="31" s="1"/>
  <c r="AB7" i="31" s="1"/>
  <c r="AR80" i="25"/>
  <c r="AH82" i="81"/>
  <c r="AQ82" i="81" s="1"/>
  <c r="AS4" i="91"/>
  <c r="AL4" i="91"/>
  <c r="AU4" i="91" s="1"/>
  <c r="AH81" i="41"/>
  <c r="AQ81" i="41" s="1"/>
  <c r="AR84" i="30"/>
  <c r="Z81" i="25"/>
  <c r="AS7" i="91"/>
  <c r="AL7" i="91"/>
  <c r="AU7" i="91" s="1"/>
  <c r="Z82" i="82"/>
  <c r="AI83" i="46"/>
  <c r="AN83" i="46"/>
  <c r="AN78" i="73"/>
  <c r="AI78" i="73"/>
  <c r="AN79" i="31"/>
  <c r="AN81" i="31" s="1"/>
  <c r="AI79" i="31"/>
  <c r="AK59" i="31"/>
  <c r="AT59" i="31" s="1"/>
  <c r="AK41" i="31"/>
  <c r="AT41" i="31" s="1"/>
  <c r="AK11" i="31"/>
  <c r="AT11" i="31" s="1"/>
  <c r="AF81" i="94"/>
  <c r="AO81" i="94" s="1"/>
  <c r="AE81" i="94"/>
  <c r="W82" i="94"/>
  <c r="AG81" i="94"/>
  <c r="AP81" i="94" s="1"/>
  <c r="AE81" i="77"/>
  <c r="W82" i="77"/>
  <c r="AG81" i="77"/>
  <c r="AP81" i="77" s="1"/>
  <c r="AF81" i="77"/>
  <c r="AO81" i="77" s="1"/>
  <c r="AF81" i="41"/>
  <c r="AO81" i="41" s="1"/>
  <c r="AE81" i="41"/>
  <c r="W82" i="41"/>
  <c r="AG81" i="41"/>
  <c r="AP81" i="41" s="1"/>
  <c r="AI82" i="29"/>
  <c r="AN82" i="29"/>
  <c r="Z79" i="33"/>
  <c r="AS6" i="91"/>
  <c r="AL6" i="91"/>
  <c r="AU6" i="91" s="1"/>
  <c r="AI83" i="42"/>
  <c r="AN83" i="42"/>
  <c r="AF82" i="26"/>
  <c r="AO82" i="26" s="1"/>
  <c r="AE82" i="26"/>
  <c r="W83" i="26"/>
  <c r="AG82" i="26"/>
  <c r="AP82" i="26" s="1"/>
  <c r="AR80" i="41"/>
  <c r="AS18" i="87"/>
  <c r="AL18" i="87"/>
  <c r="AU18" i="87" s="1"/>
  <c r="AH81" i="78"/>
  <c r="AQ81" i="78" s="1"/>
  <c r="AR81" i="82"/>
  <c r="AX76" i="31"/>
  <c r="S76" i="31" s="1"/>
  <c r="AC76" i="31" s="1"/>
  <c r="AB77" i="31" s="1"/>
  <c r="AX71" i="31"/>
  <c r="S71" i="31" s="1"/>
  <c r="AC71" i="31" s="1"/>
  <c r="AB72" i="31" s="1"/>
  <c r="AX65" i="31"/>
  <c r="S65" i="31" s="1"/>
  <c r="AC65" i="31" s="1"/>
  <c r="AB66" i="31" s="1"/>
  <c r="AX59" i="31"/>
  <c r="S59" i="31" s="1"/>
  <c r="AC59" i="31" s="1"/>
  <c r="AB60" i="31" s="1"/>
  <c r="AX53" i="31"/>
  <c r="S53" i="31" s="1"/>
  <c r="AC53" i="31" s="1"/>
  <c r="AB54" i="31" s="1"/>
  <c r="AX47" i="31"/>
  <c r="S47" i="31" s="1"/>
  <c r="AC47" i="31" s="1"/>
  <c r="AB48" i="31" s="1"/>
  <c r="AX41" i="31"/>
  <c r="S41" i="31" s="1"/>
  <c r="AC41" i="31" s="1"/>
  <c r="AB42" i="31" s="1"/>
  <c r="AX35" i="31"/>
  <c r="S35" i="31" s="1"/>
  <c r="AC35" i="31" s="1"/>
  <c r="AB36" i="31" s="1"/>
  <c r="AX29" i="31"/>
  <c r="S29" i="31" s="1"/>
  <c r="AC29" i="31" s="1"/>
  <c r="AB30" i="31" s="1"/>
  <c r="AX23" i="31"/>
  <c r="S23" i="31" s="1"/>
  <c r="AC23" i="31" s="1"/>
  <c r="AB24" i="31" s="1"/>
  <c r="AX17" i="31"/>
  <c r="S17" i="31" s="1"/>
  <c r="AC17" i="31" s="1"/>
  <c r="AB18" i="31" s="1"/>
  <c r="AX11" i="31"/>
  <c r="S11" i="31" s="1"/>
  <c r="AC11" i="31" s="1"/>
  <c r="AB12" i="31" s="1"/>
  <c r="AS19" i="87"/>
  <c r="AL19" i="87"/>
  <c r="AU19" i="87" s="1"/>
  <c r="W80" i="90"/>
  <c r="AG79" i="90"/>
  <c r="AP79" i="90" s="1"/>
  <c r="AF79" i="90"/>
  <c r="AO79" i="90" s="1"/>
  <c r="AE79" i="90"/>
  <c r="AF81" i="34"/>
  <c r="AO81" i="34" s="1"/>
  <c r="AE81" i="34"/>
  <c r="W82" i="34"/>
  <c r="AG81" i="34"/>
  <c r="AP81" i="34" s="1"/>
  <c r="AH81" i="77"/>
  <c r="AQ81" i="77" s="1"/>
  <c r="AI78" i="83"/>
  <c r="AN78" i="83"/>
  <c r="AI84" i="38"/>
  <c r="AN84" i="38"/>
  <c r="X84" i="46"/>
  <c r="Y84" i="46"/>
  <c r="AE81" i="78" l="1"/>
  <c r="Z79" i="83"/>
  <c r="AG79" i="83" s="1"/>
  <c r="AP79" i="83" s="1"/>
  <c r="AP81" i="83" s="1"/>
  <c r="AS81" i="91"/>
  <c r="Z80" i="37"/>
  <c r="AE80" i="37" s="1"/>
  <c r="AU81" i="87"/>
  <c r="C11" i="87" s="1"/>
  <c r="F40" i="97" s="1"/>
  <c r="AU81" i="91"/>
  <c r="C11" i="91" s="1"/>
  <c r="F44" i="97" s="1"/>
  <c r="AJ23" i="31"/>
  <c r="AL23" i="31" s="1"/>
  <c r="AU23" i="31" s="1"/>
  <c r="W86" i="30"/>
  <c r="Y86" i="30" s="1"/>
  <c r="Z84" i="46"/>
  <c r="AG84" i="46" s="1"/>
  <c r="AP84" i="46" s="1"/>
  <c r="AJ11" i="31"/>
  <c r="AS81" i="87"/>
  <c r="Z84" i="42"/>
  <c r="AE84" i="42" s="1"/>
  <c r="W81" i="37"/>
  <c r="W85" i="46"/>
  <c r="AE84" i="46"/>
  <c r="AF79" i="83"/>
  <c r="AO79" i="83" s="1"/>
  <c r="AO81" i="83" s="1"/>
  <c r="AJ37" i="31"/>
  <c r="AK37" i="31"/>
  <c r="AT37" i="31" s="1"/>
  <c r="AI79" i="86"/>
  <c r="AN79" i="86"/>
  <c r="AN85" i="30"/>
  <c r="AI85" i="30"/>
  <c r="AR78" i="83"/>
  <c r="AN79" i="90"/>
  <c r="AI79" i="90"/>
  <c r="AJ42" i="31"/>
  <c r="AK42" i="31"/>
  <c r="AT42" i="31" s="1"/>
  <c r="AJ77" i="31"/>
  <c r="AK77" i="31"/>
  <c r="AT77" i="31" s="1"/>
  <c r="AR83" i="42"/>
  <c r="AR78" i="73"/>
  <c r="AJ7" i="31"/>
  <c r="AK7" i="31"/>
  <c r="AT7" i="31" s="1"/>
  <c r="AJ43" i="31"/>
  <c r="AK43" i="31"/>
  <c r="AT43" i="31" s="1"/>
  <c r="AJ79" i="31"/>
  <c r="AS79" i="31" s="1"/>
  <c r="AK79" i="31"/>
  <c r="AT79" i="31" s="1"/>
  <c r="AJ52" i="31"/>
  <c r="AK52" i="31"/>
  <c r="AT52" i="31" s="1"/>
  <c r="AR81" i="45"/>
  <c r="AH79" i="83"/>
  <c r="AQ79" i="83" s="1"/>
  <c r="AQ81" i="83" s="1"/>
  <c r="AZ3" i="83"/>
  <c r="AX6" i="83" s="1"/>
  <c r="S6" i="83" s="1"/>
  <c r="AC6" i="83" s="1"/>
  <c r="AB7" i="83" s="1"/>
  <c r="AX13" i="83"/>
  <c r="S13" i="83" s="1"/>
  <c r="AC13" i="83" s="1"/>
  <c r="AB14" i="83" s="1"/>
  <c r="AX19" i="83"/>
  <c r="S19" i="83" s="1"/>
  <c r="AC19" i="83" s="1"/>
  <c r="AB20" i="83" s="1"/>
  <c r="AX20" i="83"/>
  <c r="S20" i="83" s="1"/>
  <c r="AC20" i="83" s="1"/>
  <c r="AB21" i="83" s="1"/>
  <c r="AX22" i="83"/>
  <c r="S22" i="83" s="1"/>
  <c r="AC22" i="83" s="1"/>
  <c r="AB23" i="83" s="1"/>
  <c r="AX25" i="83"/>
  <c r="S25" i="83" s="1"/>
  <c r="AC25" i="83" s="1"/>
  <c r="AB26" i="83" s="1"/>
  <c r="AX26" i="83"/>
  <c r="S26" i="83" s="1"/>
  <c r="AC26" i="83" s="1"/>
  <c r="AB27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6" i="83"/>
  <c r="S76" i="83" s="1"/>
  <c r="AC76" i="83" s="1"/>
  <c r="AB77" i="83" s="1"/>
  <c r="AX74" i="83"/>
  <c r="S74" i="83" s="1"/>
  <c r="AC74" i="83" s="1"/>
  <c r="AB75" i="83" s="1"/>
  <c r="AX75" i="83"/>
  <c r="S75" i="83" s="1"/>
  <c r="AC75" i="83" s="1"/>
  <c r="AB76" i="83" s="1"/>
  <c r="AX77" i="83"/>
  <c r="S77" i="83" s="1"/>
  <c r="AC77" i="83" s="1"/>
  <c r="AB78" i="83" s="1"/>
  <c r="AX78" i="83"/>
  <c r="S78" i="83" s="1"/>
  <c r="AC78" i="83" s="1"/>
  <c r="AB79" i="83" s="1"/>
  <c r="AJ14" i="31"/>
  <c r="AK14" i="31"/>
  <c r="AT14" i="31" s="1"/>
  <c r="AJ50" i="31"/>
  <c r="AK50" i="31"/>
  <c r="AT50" i="31" s="1"/>
  <c r="AJ64" i="31"/>
  <c r="AK64" i="31"/>
  <c r="AT64" i="31" s="1"/>
  <c r="AJ76" i="31"/>
  <c r="AB4" i="31"/>
  <c r="AJ3" i="31"/>
  <c r="AJ39" i="31"/>
  <c r="AK39" i="31"/>
  <c r="AT39" i="31" s="1"/>
  <c r="AJ78" i="31"/>
  <c r="AK78" i="31"/>
  <c r="AT78" i="31" s="1"/>
  <c r="AJ47" i="31"/>
  <c r="AI78" i="85"/>
  <c r="AN78" i="85"/>
  <c r="AR79" i="93"/>
  <c r="AJ58" i="31"/>
  <c r="AK58" i="31"/>
  <c r="AT58" i="31" s="1"/>
  <c r="AJ35" i="31"/>
  <c r="AN81" i="78"/>
  <c r="AI81" i="78"/>
  <c r="AJ36" i="31"/>
  <c r="AK36" i="31"/>
  <c r="AT36" i="31" s="1"/>
  <c r="AJ8" i="31"/>
  <c r="AK8" i="31"/>
  <c r="AT8" i="31" s="1"/>
  <c r="AJ69" i="31"/>
  <c r="AK69" i="31"/>
  <c r="AT69" i="31" s="1"/>
  <c r="AJ12" i="31"/>
  <c r="AK12" i="31"/>
  <c r="AT12" i="31" s="1"/>
  <c r="AJ48" i="31"/>
  <c r="AK48" i="31"/>
  <c r="AT48" i="31" s="1"/>
  <c r="X83" i="26"/>
  <c r="Y83" i="26"/>
  <c r="Y82" i="94"/>
  <c r="X82" i="94"/>
  <c r="AJ41" i="31"/>
  <c r="AE81" i="25"/>
  <c r="W82" i="25"/>
  <c r="AG81" i="25"/>
  <c r="AP81" i="25" s="1"/>
  <c r="AF81" i="25"/>
  <c r="AO81" i="25" s="1"/>
  <c r="AJ13" i="31"/>
  <c r="AK13" i="31"/>
  <c r="AT13" i="31" s="1"/>
  <c r="AJ49" i="31"/>
  <c r="AK49" i="31"/>
  <c r="AT49" i="31" s="1"/>
  <c r="X80" i="86"/>
  <c r="Y80" i="86"/>
  <c r="AJ70" i="31"/>
  <c r="AK70" i="31"/>
  <c r="AT70" i="31" s="1"/>
  <c r="AJ20" i="31"/>
  <c r="AK20" i="31"/>
  <c r="AT20" i="31" s="1"/>
  <c r="AJ56" i="31"/>
  <c r="AK56" i="31"/>
  <c r="AT56" i="31" s="1"/>
  <c r="AI79" i="74"/>
  <c r="AN79" i="74"/>
  <c r="AJ9" i="31"/>
  <c r="AK9" i="31"/>
  <c r="AT9" i="31" s="1"/>
  <c r="AJ45" i="31"/>
  <c r="AK45" i="31"/>
  <c r="AT45" i="31" s="1"/>
  <c r="AH79" i="73"/>
  <c r="AQ79" i="73" s="1"/>
  <c r="AJ5" i="31"/>
  <c r="AK5" i="31"/>
  <c r="AT5" i="31" s="1"/>
  <c r="AJ75" i="31"/>
  <c r="AK75" i="31"/>
  <c r="AT75" i="31" s="1"/>
  <c r="AJ72" i="31"/>
  <c r="AK72" i="31"/>
  <c r="AT72" i="31" s="1"/>
  <c r="AR82" i="29"/>
  <c r="AS11" i="31"/>
  <c r="AL11" i="31"/>
  <c r="AU11" i="31" s="1"/>
  <c r="W86" i="38"/>
  <c r="AG85" i="38"/>
  <c r="AP85" i="38" s="1"/>
  <c r="AF85" i="38"/>
  <c r="AO85" i="38" s="1"/>
  <c r="AE85" i="38"/>
  <c r="AJ40" i="31"/>
  <c r="AK40" i="31"/>
  <c r="AT40" i="31" s="1"/>
  <c r="AJ54" i="31"/>
  <c r="AK54" i="31"/>
  <c r="AT54" i="31" s="1"/>
  <c r="X82" i="41"/>
  <c r="Y82" i="41"/>
  <c r="Y82" i="77"/>
  <c r="Z82" i="77" s="1"/>
  <c r="X82" i="77"/>
  <c r="AN81" i="94"/>
  <c r="AI81" i="94"/>
  <c r="AJ19" i="31"/>
  <c r="AK19" i="31"/>
  <c r="AT19" i="31" s="1"/>
  <c r="AJ55" i="31"/>
  <c r="AK55" i="31"/>
  <c r="AT55" i="31" s="1"/>
  <c r="AR79" i="37"/>
  <c r="AH83" i="29"/>
  <c r="AQ83" i="29" s="1"/>
  <c r="AJ26" i="31"/>
  <c r="AK26" i="31"/>
  <c r="AT26" i="31" s="1"/>
  <c r="AJ62" i="31"/>
  <c r="AK62" i="31"/>
  <c r="AT62" i="31" s="1"/>
  <c r="AH82" i="45"/>
  <c r="AQ82" i="45" s="1"/>
  <c r="AN78" i="89"/>
  <c r="AI78" i="89"/>
  <c r="AJ15" i="31"/>
  <c r="AK15" i="31"/>
  <c r="AT15" i="31" s="1"/>
  <c r="AJ51" i="31"/>
  <c r="AK51" i="31"/>
  <c r="AT51" i="31" s="1"/>
  <c r="X83" i="81"/>
  <c r="Y83" i="81"/>
  <c r="AJ65" i="31"/>
  <c r="AJ10" i="31"/>
  <c r="AK10" i="31"/>
  <c r="AT10" i="31" s="1"/>
  <c r="AJ53" i="31"/>
  <c r="AJ16" i="31"/>
  <c r="AK16" i="31"/>
  <c r="AT16" i="31" s="1"/>
  <c r="AJ46" i="31"/>
  <c r="AK46" i="31"/>
  <c r="AT46" i="31" s="1"/>
  <c r="X82" i="34"/>
  <c r="Y82" i="34"/>
  <c r="Z82" i="34" s="1"/>
  <c r="AJ24" i="31"/>
  <c r="AK24" i="31"/>
  <c r="AT24" i="31" s="1"/>
  <c r="AJ60" i="31"/>
  <c r="AK60" i="31"/>
  <c r="AT60" i="31" s="1"/>
  <c r="AI82" i="26"/>
  <c r="AN82" i="26"/>
  <c r="AE79" i="33"/>
  <c r="W80" i="33"/>
  <c r="AG79" i="33"/>
  <c r="AP79" i="33" s="1"/>
  <c r="AF79" i="33"/>
  <c r="AO79" i="33" s="1"/>
  <c r="AJ59" i="31"/>
  <c r="AR83" i="46"/>
  <c r="AJ25" i="31"/>
  <c r="AK25" i="31"/>
  <c r="AT25" i="31" s="1"/>
  <c r="AJ61" i="31"/>
  <c r="AK61" i="31"/>
  <c r="AT61" i="31" s="1"/>
  <c r="AH80" i="37"/>
  <c r="AQ80" i="37" s="1"/>
  <c r="AH84" i="42"/>
  <c r="AQ84" i="42" s="1"/>
  <c r="AJ32" i="31"/>
  <c r="AK32" i="31"/>
  <c r="AT32" i="31" s="1"/>
  <c r="AJ68" i="31"/>
  <c r="AK68" i="31"/>
  <c r="AT68" i="31" s="1"/>
  <c r="Z82" i="45"/>
  <c r="AH85" i="38"/>
  <c r="AQ85" i="38" s="1"/>
  <c r="AJ21" i="31"/>
  <c r="AK21" i="31"/>
  <c r="AT21" i="31" s="1"/>
  <c r="AJ57" i="31"/>
  <c r="AK57" i="31"/>
  <c r="AT57" i="31" s="1"/>
  <c r="Z79" i="73"/>
  <c r="AJ28" i="31"/>
  <c r="AK28" i="31"/>
  <c r="AT28" i="31" s="1"/>
  <c r="AH80" i="93"/>
  <c r="AQ80" i="93" s="1"/>
  <c r="X82" i="78"/>
  <c r="Y82" i="78"/>
  <c r="AJ73" i="31"/>
  <c r="AK73" i="31"/>
  <c r="AT73" i="31" s="1"/>
  <c r="AJ44" i="31"/>
  <c r="AK44" i="31"/>
  <c r="AT44" i="31" s="1"/>
  <c r="AJ33" i="31"/>
  <c r="AK33" i="31"/>
  <c r="AT33" i="31" s="1"/>
  <c r="AN82" i="81"/>
  <c r="AI82" i="81"/>
  <c r="AH84" i="46"/>
  <c r="AQ84" i="46" s="1"/>
  <c r="AJ18" i="31"/>
  <c r="AK18" i="31"/>
  <c r="AT18" i="31" s="1"/>
  <c r="AR84" i="38"/>
  <c r="AI81" i="34"/>
  <c r="AN81" i="34"/>
  <c r="X80" i="90"/>
  <c r="Y80" i="90"/>
  <c r="AJ30" i="31"/>
  <c r="AK30" i="31"/>
  <c r="AT30" i="31" s="1"/>
  <c r="AJ66" i="31"/>
  <c r="AK66" i="31"/>
  <c r="AT66" i="31" s="1"/>
  <c r="AI81" i="41"/>
  <c r="AN81" i="41"/>
  <c r="AI81" i="77"/>
  <c r="AN81" i="77"/>
  <c r="AL79" i="31"/>
  <c r="AU79" i="31" s="1"/>
  <c r="AR79" i="31"/>
  <c r="AR81" i="31" s="1"/>
  <c r="W83" i="82"/>
  <c r="AG82" i="82"/>
  <c r="AP82" i="82" s="1"/>
  <c r="AF82" i="82"/>
  <c r="AO82" i="82" s="1"/>
  <c r="AE82" i="82"/>
  <c r="AJ31" i="31"/>
  <c r="AK31" i="31"/>
  <c r="AT31" i="31" s="1"/>
  <c r="AJ67" i="31"/>
  <c r="AK67" i="31"/>
  <c r="AT67" i="31" s="1"/>
  <c r="Z83" i="29"/>
  <c r="AJ38" i="31"/>
  <c r="AK38" i="31"/>
  <c r="AT38" i="31" s="1"/>
  <c r="AJ74" i="31"/>
  <c r="AK74" i="31"/>
  <c r="AT74" i="31" s="1"/>
  <c r="AJ22" i="31"/>
  <c r="AK22" i="31"/>
  <c r="AT22" i="31" s="1"/>
  <c r="AJ29" i="31"/>
  <c r="X79" i="89"/>
  <c r="Y79" i="89"/>
  <c r="X80" i="74"/>
  <c r="Y80" i="74"/>
  <c r="AJ27" i="31"/>
  <c r="AK27" i="31"/>
  <c r="AT27" i="31" s="1"/>
  <c r="AJ63" i="31"/>
  <c r="AK63" i="31"/>
  <c r="AT63" i="31" s="1"/>
  <c r="AJ17" i="31"/>
  <c r="X79" i="85"/>
  <c r="Z79" i="85" s="1"/>
  <c r="Y79" i="85"/>
  <c r="AJ34" i="31"/>
  <c r="AK34" i="31"/>
  <c r="AT34" i="31" s="1"/>
  <c r="Z80" i="93"/>
  <c r="AJ71" i="31"/>
  <c r="AJ6" i="31"/>
  <c r="AX79" i="83" l="1"/>
  <c r="S79" i="83" s="1"/>
  <c r="AC79" i="83" s="1"/>
  <c r="AX3" i="83"/>
  <c r="S3" i="83" s="1"/>
  <c r="AC3" i="83" s="1"/>
  <c r="AX24" i="83"/>
  <c r="S24" i="83" s="1"/>
  <c r="AC24" i="83" s="1"/>
  <c r="AB25" i="83" s="1"/>
  <c r="AX18" i="83"/>
  <c r="S18" i="83" s="1"/>
  <c r="AC18" i="83" s="1"/>
  <c r="AB19" i="83" s="1"/>
  <c r="AF84" i="46"/>
  <c r="AO84" i="46" s="1"/>
  <c r="X86" i="30"/>
  <c r="AX23" i="83"/>
  <c r="S23" i="83" s="1"/>
  <c r="AC23" i="83" s="1"/>
  <c r="AB24" i="83" s="1"/>
  <c r="AX14" i="83"/>
  <c r="S14" i="83" s="1"/>
  <c r="AC14" i="83" s="1"/>
  <c r="AB15" i="83" s="1"/>
  <c r="AE79" i="83"/>
  <c r="AX27" i="83"/>
  <c r="S27" i="83" s="1"/>
  <c r="AC27" i="83" s="1"/>
  <c r="AB28" i="83" s="1"/>
  <c r="AX21" i="83"/>
  <c r="S21" i="83" s="1"/>
  <c r="AC21" i="83" s="1"/>
  <c r="AB22" i="83" s="1"/>
  <c r="AX11" i="83"/>
  <c r="S11" i="83" s="1"/>
  <c r="AC11" i="83" s="1"/>
  <c r="AB12" i="83" s="1"/>
  <c r="AF80" i="37"/>
  <c r="AO80" i="37" s="1"/>
  <c r="AG80" i="37"/>
  <c r="AP80" i="37" s="1"/>
  <c r="Z80" i="74"/>
  <c r="Z82" i="41"/>
  <c r="Z86" i="30"/>
  <c r="AX17" i="83"/>
  <c r="S17" i="83" s="1"/>
  <c r="AC17" i="83" s="1"/>
  <c r="AB18" i="83" s="1"/>
  <c r="AX10" i="83"/>
  <c r="S10" i="83" s="1"/>
  <c r="AC10" i="83" s="1"/>
  <c r="AB11" i="83" s="1"/>
  <c r="AX16" i="83"/>
  <c r="S16" i="83" s="1"/>
  <c r="AC16" i="83" s="1"/>
  <c r="AB17" i="83" s="1"/>
  <c r="AX9" i="83"/>
  <c r="S9" i="83" s="1"/>
  <c r="AC9" i="83" s="1"/>
  <c r="AB10" i="83" s="1"/>
  <c r="Z82" i="78"/>
  <c r="Z83" i="26"/>
  <c r="AX15" i="83"/>
  <c r="S15" i="83" s="1"/>
  <c r="AC15" i="83" s="1"/>
  <c r="AB16" i="83" s="1"/>
  <c r="AX8" i="83"/>
  <c r="S8" i="83" s="1"/>
  <c r="AC8" i="83" s="1"/>
  <c r="AB9" i="83" s="1"/>
  <c r="AJ9" i="83" s="1"/>
  <c r="AS23" i="31"/>
  <c r="AG84" i="42"/>
  <c r="AP84" i="42" s="1"/>
  <c r="Z80" i="86"/>
  <c r="W85" i="42"/>
  <c r="Z80" i="90"/>
  <c r="W81" i="90" s="1"/>
  <c r="AF84" i="42"/>
  <c r="AO84" i="42" s="1"/>
  <c r="Z79" i="89"/>
  <c r="AF79" i="89" s="1"/>
  <c r="AO79" i="89" s="1"/>
  <c r="Z83" i="81"/>
  <c r="AX4" i="83"/>
  <c r="S4" i="83" s="1"/>
  <c r="AC4" i="83" s="1"/>
  <c r="AB5" i="83" s="1"/>
  <c r="AX12" i="83"/>
  <c r="S12" i="83" s="1"/>
  <c r="AC12" i="83" s="1"/>
  <c r="AB13" i="83" s="1"/>
  <c r="AX5" i="83"/>
  <c r="S5" i="83" s="1"/>
  <c r="AC5" i="83" s="1"/>
  <c r="AB6" i="83" s="1"/>
  <c r="AJ6" i="83" s="1"/>
  <c r="AG79" i="89"/>
  <c r="AP79" i="89" s="1"/>
  <c r="AF83" i="81"/>
  <c r="AO83" i="81" s="1"/>
  <c r="AE83" i="81"/>
  <c r="W84" i="81"/>
  <c r="AG83" i="81"/>
  <c r="AP83" i="81" s="1"/>
  <c r="AK7" i="83"/>
  <c r="AT7" i="83" s="1"/>
  <c r="W80" i="85"/>
  <c r="AG79" i="85"/>
  <c r="AP79" i="85" s="1"/>
  <c r="AF79" i="85"/>
  <c r="AO79" i="85" s="1"/>
  <c r="AE79" i="85"/>
  <c r="W81" i="86"/>
  <c r="AG80" i="86"/>
  <c r="AP80" i="86" s="1"/>
  <c r="AF80" i="86"/>
  <c r="AO80" i="86" s="1"/>
  <c r="AE80" i="86"/>
  <c r="AF86" i="30"/>
  <c r="AO86" i="30" s="1"/>
  <c r="AE86" i="30"/>
  <c r="W87" i="30"/>
  <c r="AG86" i="30"/>
  <c r="AP86" i="30" s="1"/>
  <c r="AE82" i="78"/>
  <c r="W83" i="78"/>
  <c r="AG82" i="78"/>
  <c r="AP82" i="78" s="1"/>
  <c r="AF82" i="78"/>
  <c r="AO82" i="78" s="1"/>
  <c r="AF80" i="90"/>
  <c r="AO80" i="90" s="1"/>
  <c r="W83" i="77"/>
  <c r="AG82" i="77"/>
  <c r="AP82" i="77" s="1"/>
  <c r="AF82" i="77"/>
  <c r="AO82" i="77" s="1"/>
  <c r="AE82" i="77"/>
  <c r="W84" i="26"/>
  <c r="AG83" i="26"/>
  <c r="AP83" i="26" s="1"/>
  <c r="AF83" i="26"/>
  <c r="AO83" i="26" s="1"/>
  <c r="AE83" i="26"/>
  <c r="AR81" i="78"/>
  <c r="AS64" i="31"/>
  <c r="AL64" i="31"/>
  <c r="AU64" i="31" s="1"/>
  <c r="AJ66" i="83"/>
  <c r="AK66" i="83"/>
  <c r="AT66" i="83" s="1"/>
  <c r="AJ54" i="83"/>
  <c r="AK54" i="83"/>
  <c r="AT54" i="83" s="1"/>
  <c r="AJ30" i="83"/>
  <c r="AK30" i="83"/>
  <c r="AT30" i="83" s="1"/>
  <c r="AJ24" i="83"/>
  <c r="AK24" i="83"/>
  <c r="AT24" i="83" s="1"/>
  <c r="AJ18" i="83"/>
  <c r="AK18" i="83"/>
  <c r="AT18" i="83" s="1"/>
  <c r="AK12" i="83"/>
  <c r="AT12" i="83" s="1"/>
  <c r="AK5" i="83"/>
  <c r="AT5" i="83" s="1"/>
  <c r="AS43" i="31"/>
  <c r="AL43" i="31"/>
  <c r="AU43" i="31" s="1"/>
  <c r="AS34" i="31"/>
  <c r="AL34" i="31"/>
  <c r="AU34" i="31" s="1"/>
  <c r="AS63" i="31"/>
  <c r="AL63" i="31"/>
  <c r="AU63" i="31" s="1"/>
  <c r="AS67" i="31"/>
  <c r="AL67" i="31"/>
  <c r="AU67" i="31" s="1"/>
  <c r="AS21" i="31"/>
  <c r="AL21" i="31"/>
  <c r="AU21" i="31" s="1"/>
  <c r="AF82" i="45"/>
  <c r="AO82" i="45" s="1"/>
  <c r="AG82" i="45"/>
  <c r="AP82" i="45" s="1"/>
  <c r="W83" i="45"/>
  <c r="AE82" i="45"/>
  <c r="AS25" i="31"/>
  <c r="AL25" i="31"/>
  <c r="AU25" i="31" s="1"/>
  <c r="X80" i="33"/>
  <c r="Y80" i="33"/>
  <c r="AS60" i="31"/>
  <c r="AL60" i="31"/>
  <c r="AU60" i="31" s="1"/>
  <c r="AH83" i="81"/>
  <c r="AQ83" i="81" s="1"/>
  <c r="AR78" i="89"/>
  <c r="AH82" i="77"/>
  <c r="AQ82" i="77" s="1"/>
  <c r="AS5" i="31"/>
  <c r="AL5" i="31"/>
  <c r="AU5" i="31" s="1"/>
  <c r="AS13" i="31"/>
  <c r="AL13" i="31"/>
  <c r="AU13" i="31" s="1"/>
  <c r="AS41" i="31"/>
  <c r="AL41" i="31"/>
  <c r="AU41" i="31" s="1"/>
  <c r="AS69" i="31"/>
  <c r="AL69" i="31"/>
  <c r="AU69" i="31" s="1"/>
  <c r="AS39" i="31"/>
  <c r="AL39" i="31"/>
  <c r="AU39" i="31" s="1"/>
  <c r="AJ76" i="83"/>
  <c r="AK76" i="83"/>
  <c r="AT76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J35" i="83"/>
  <c r="AK35" i="83"/>
  <c r="AT35" i="83" s="1"/>
  <c r="AJ29" i="83"/>
  <c r="AK29" i="83"/>
  <c r="AT29" i="83" s="1"/>
  <c r="AJ23" i="83"/>
  <c r="AK23" i="83"/>
  <c r="AT23" i="83" s="1"/>
  <c r="AJ17" i="83"/>
  <c r="AK17" i="83"/>
  <c r="AT17" i="83" s="1"/>
  <c r="Y85" i="46"/>
  <c r="X85" i="46"/>
  <c r="AN84" i="42"/>
  <c r="AS30" i="31"/>
  <c r="AL30" i="31"/>
  <c r="AU30" i="31" s="1"/>
  <c r="W83" i="34"/>
  <c r="AG82" i="34"/>
  <c r="AP82" i="34" s="1"/>
  <c r="AF82" i="34"/>
  <c r="AO82" i="34" s="1"/>
  <c r="AE82" i="34"/>
  <c r="AS15" i="31"/>
  <c r="AL15" i="31"/>
  <c r="AU15" i="31" s="1"/>
  <c r="AN85" i="38"/>
  <c r="AI85" i="38"/>
  <c r="AS70" i="31"/>
  <c r="AL70" i="31"/>
  <c r="AU70" i="31" s="1"/>
  <c r="AJ72" i="83"/>
  <c r="AK72" i="83"/>
  <c r="AT72" i="83" s="1"/>
  <c r="AJ60" i="83"/>
  <c r="AK60" i="83"/>
  <c r="AT60" i="83" s="1"/>
  <c r="AS74" i="31"/>
  <c r="AL74" i="31"/>
  <c r="AU74" i="31" s="1"/>
  <c r="AS44" i="31"/>
  <c r="AL44" i="31"/>
  <c r="AU44" i="31" s="1"/>
  <c r="AH82" i="94"/>
  <c r="AQ82" i="94" s="1"/>
  <c r="AS35" i="31"/>
  <c r="AL35" i="31"/>
  <c r="AU35" i="31" s="1"/>
  <c r="AS50" i="31"/>
  <c r="AL50" i="31"/>
  <c r="AU50" i="31" s="1"/>
  <c r="AJ75" i="83"/>
  <c r="AK75" i="83"/>
  <c r="AT75" i="83" s="1"/>
  <c r="AJ70" i="83"/>
  <c r="AK70" i="83"/>
  <c r="AT70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K10" i="83"/>
  <c r="AT10" i="83" s="1"/>
  <c r="AS52" i="31"/>
  <c r="AL52" i="31"/>
  <c r="AU52" i="31" s="1"/>
  <c r="AS7" i="31"/>
  <c r="AL7" i="31"/>
  <c r="AU7" i="31" s="1"/>
  <c r="AS77" i="31"/>
  <c r="AL77" i="31"/>
  <c r="AU77" i="31" s="1"/>
  <c r="AR79" i="86"/>
  <c r="X81" i="37"/>
  <c r="Y81" i="37"/>
  <c r="W81" i="74"/>
  <c r="AG80" i="74"/>
  <c r="AP80" i="74" s="1"/>
  <c r="AF80" i="74"/>
  <c r="AO80" i="74" s="1"/>
  <c r="AE80" i="74"/>
  <c r="AH82" i="78"/>
  <c r="AQ82" i="78" s="1"/>
  <c r="AJ78" i="83"/>
  <c r="AK78" i="83"/>
  <c r="AT78" i="83" s="1"/>
  <c r="AJ48" i="83"/>
  <c r="AK48" i="83"/>
  <c r="AT48" i="83" s="1"/>
  <c r="Y83" i="82"/>
  <c r="X83" i="82"/>
  <c r="Z83" i="82" s="1"/>
  <c r="AS68" i="31"/>
  <c r="AL68" i="31"/>
  <c r="AU68" i="31" s="1"/>
  <c r="AI79" i="33"/>
  <c r="AN79" i="33"/>
  <c r="AS24" i="31"/>
  <c r="AL24" i="31"/>
  <c r="AU24" i="31" s="1"/>
  <c r="AS62" i="31"/>
  <c r="AL62" i="31"/>
  <c r="AU62" i="31" s="1"/>
  <c r="X86" i="38"/>
  <c r="Y86" i="38"/>
  <c r="AS72" i="31"/>
  <c r="AL72" i="31"/>
  <c r="AU72" i="31" s="1"/>
  <c r="AS48" i="31"/>
  <c r="AL48" i="31"/>
  <c r="AU48" i="31" s="1"/>
  <c r="AS8" i="31"/>
  <c r="AL8" i="31"/>
  <c r="AU8" i="31" s="1"/>
  <c r="AS47" i="31"/>
  <c r="AL47" i="31"/>
  <c r="AU47" i="31" s="1"/>
  <c r="AJ4" i="31"/>
  <c r="AK4" i="31"/>
  <c r="AT4" i="31" s="1"/>
  <c r="AT81" i="31" s="1"/>
  <c r="AJ77" i="83"/>
  <c r="AK77" i="83"/>
  <c r="AT77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B4" i="83"/>
  <c r="AJ3" i="83"/>
  <c r="AR85" i="30"/>
  <c r="AN84" i="46"/>
  <c r="AI84" i="46"/>
  <c r="AJ36" i="83"/>
  <c r="AK36" i="83"/>
  <c r="AT36" i="83" s="1"/>
  <c r="AR81" i="41"/>
  <c r="AS28" i="31"/>
  <c r="AL28" i="31"/>
  <c r="AU28" i="31" s="1"/>
  <c r="AS46" i="31"/>
  <c r="AL46" i="31"/>
  <c r="AU46" i="31" s="1"/>
  <c r="AS53" i="31"/>
  <c r="AL53" i="31"/>
  <c r="AU53" i="31" s="1"/>
  <c r="AS55" i="31"/>
  <c r="AL55" i="31"/>
  <c r="AU55" i="31" s="1"/>
  <c r="AS56" i="31"/>
  <c r="AL56" i="31"/>
  <c r="AU56" i="31" s="1"/>
  <c r="AR78" i="85"/>
  <c r="AJ58" i="83"/>
  <c r="AK58" i="83"/>
  <c r="AT58" i="83" s="1"/>
  <c r="AS6" i="31"/>
  <c r="AL6" i="31"/>
  <c r="AU6" i="31" s="1"/>
  <c r="AS27" i="31"/>
  <c r="AL27" i="31"/>
  <c r="AU27" i="31" s="1"/>
  <c r="AS18" i="31"/>
  <c r="AL18" i="31"/>
  <c r="AU18" i="31" s="1"/>
  <c r="AR82" i="81"/>
  <c r="AE79" i="73"/>
  <c r="W80" i="73"/>
  <c r="AG79" i="73"/>
  <c r="AP79" i="73" s="1"/>
  <c r="AF79" i="73"/>
  <c r="AO79" i="73" s="1"/>
  <c r="AS29" i="31"/>
  <c r="AL29" i="31"/>
  <c r="AU29" i="31" s="1"/>
  <c r="AS38" i="31"/>
  <c r="AL38" i="31"/>
  <c r="AU38" i="31" s="1"/>
  <c r="AS66" i="31"/>
  <c r="AL66" i="31"/>
  <c r="AU66" i="31" s="1"/>
  <c r="AS73" i="31"/>
  <c r="AL73" i="31"/>
  <c r="AU73" i="31" s="1"/>
  <c r="AS59" i="31"/>
  <c r="AL59" i="31"/>
  <c r="AU59" i="31" s="1"/>
  <c r="AS16" i="31"/>
  <c r="AL16" i="31"/>
  <c r="AU16" i="31" s="1"/>
  <c r="AS10" i="31"/>
  <c r="AL10" i="31"/>
  <c r="AU10" i="31" s="1"/>
  <c r="AS51" i="31"/>
  <c r="AL51" i="31"/>
  <c r="AU51" i="31" s="1"/>
  <c r="AS19" i="31"/>
  <c r="AL19" i="31"/>
  <c r="AU19" i="31" s="1"/>
  <c r="AS40" i="31"/>
  <c r="AL40" i="31"/>
  <c r="AU40" i="31" s="1"/>
  <c r="AS9" i="31"/>
  <c r="AL9" i="31"/>
  <c r="AU9" i="31" s="1"/>
  <c r="AS20" i="31"/>
  <c r="AL20" i="31"/>
  <c r="AU20" i="31" s="1"/>
  <c r="Y82" i="25"/>
  <c r="X82" i="25"/>
  <c r="Z82" i="94"/>
  <c r="AS58" i="31"/>
  <c r="AL58" i="31"/>
  <c r="AU58" i="31" s="1"/>
  <c r="AS76" i="31"/>
  <c r="AL76" i="31"/>
  <c r="AU76" i="31" s="1"/>
  <c r="AS14" i="31"/>
  <c r="AL14" i="31"/>
  <c r="AU14" i="31" s="1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J44" i="83"/>
  <c r="AK44" i="83"/>
  <c r="AT44" i="83" s="1"/>
  <c r="AJ38" i="83"/>
  <c r="AK38" i="83"/>
  <c r="AT38" i="83" s="1"/>
  <c r="AJ32" i="83"/>
  <c r="AK32" i="83"/>
  <c r="AT32" i="83" s="1"/>
  <c r="AJ26" i="83"/>
  <c r="AK26" i="83"/>
  <c r="AT26" i="83" s="1"/>
  <c r="AJ20" i="83"/>
  <c r="AK20" i="83"/>
  <c r="AT20" i="83" s="1"/>
  <c r="AJ14" i="83"/>
  <c r="AK14" i="83"/>
  <c r="AT14" i="83" s="1"/>
  <c r="AX7" i="83"/>
  <c r="S7" i="83" s="1"/>
  <c r="AC7" i="83" s="1"/>
  <c r="AB8" i="83" s="1"/>
  <c r="AS42" i="31"/>
  <c r="AL42" i="31"/>
  <c r="AU42" i="31" s="1"/>
  <c r="AS37" i="31"/>
  <c r="AL37" i="31"/>
  <c r="AU37" i="31" s="1"/>
  <c r="X85" i="42"/>
  <c r="Y85" i="42"/>
  <c r="AS22" i="31"/>
  <c r="AL22" i="31"/>
  <c r="AU22" i="31" s="1"/>
  <c r="AR81" i="77"/>
  <c r="AS33" i="31"/>
  <c r="AL33" i="31"/>
  <c r="AU33" i="31" s="1"/>
  <c r="W83" i="41"/>
  <c r="AG82" i="41"/>
  <c r="AP82" i="41" s="1"/>
  <c r="AF82" i="41"/>
  <c r="AO82" i="41" s="1"/>
  <c r="AE82" i="41"/>
  <c r="AR79" i="74"/>
  <c r="AH83" i="26"/>
  <c r="AQ83" i="26" s="1"/>
  <c r="AJ42" i="83"/>
  <c r="AK42" i="83"/>
  <c r="AT42" i="83" s="1"/>
  <c r="AH79" i="89"/>
  <c r="AQ79" i="89" s="1"/>
  <c r="AH80" i="90"/>
  <c r="AQ80" i="90" s="1"/>
  <c r="AS54" i="31"/>
  <c r="AL54" i="31"/>
  <c r="AU54" i="31" s="1"/>
  <c r="AS45" i="31"/>
  <c r="AL45" i="31"/>
  <c r="AU45" i="31" s="1"/>
  <c r="AH80" i="86"/>
  <c r="AQ80" i="86" s="1"/>
  <c r="AS3" i="31"/>
  <c r="AL3" i="31"/>
  <c r="AU3" i="31" s="1"/>
  <c r="AJ64" i="83"/>
  <c r="AK64" i="83"/>
  <c r="AT64" i="83" s="1"/>
  <c r="AH79" i="85"/>
  <c r="AQ79" i="85" s="1"/>
  <c r="AS31" i="31"/>
  <c r="AL31" i="31"/>
  <c r="AU31" i="31" s="1"/>
  <c r="AS71" i="31"/>
  <c r="AL71" i="31"/>
  <c r="AU71" i="31" s="1"/>
  <c r="AF80" i="93"/>
  <c r="AO80" i="93" s="1"/>
  <c r="W81" i="93"/>
  <c r="AG80" i="93"/>
  <c r="AP80" i="93" s="1"/>
  <c r="AE80" i="93"/>
  <c r="AS17" i="31"/>
  <c r="AL17" i="31"/>
  <c r="AU17" i="31" s="1"/>
  <c r="AH80" i="74"/>
  <c r="AQ80" i="74" s="1"/>
  <c r="W84" i="29"/>
  <c r="AG83" i="29"/>
  <c r="AP83" i="29" s="1"/>
  <c r="AF83" i="29"/>
  <c r="AO83" i="29" s="1"/>
  <c r="AE83" i="29"/>
  <c r="AN82" i="82"/>
  <c r="AI82" i="82"/>
  <c r="AR81" i="34"/>
  <c r="AS57" i="31"/>
  <c r="AL57" i="31"/>
  <c r="AU57" i="31" s="1"/>
  <c r="AS32" i="31"/>
  <c r="AL32" i="31"/>
  <c r="AU32" i="31" s="1"/>
  <c r="AS61" i="31"/>
  <c r="AL61" i="31"/>
  <c r="AU61" i="31" s="1"/>
  <c r="AR82" i="26"/>
  <c r="AH82" i="34"/>
  <c r="AQ82" i="34" s="1"/>
  <c r="AH86" i="30"/>
  <c r="AQ86" i="30" s="1"/>
  <c r="AS65" i="31"/>
  <c r="AL65" i="31"/>
  <c r="AU65" i="31" s="1"/>
  <c r="AS26" i="31"/>
  <c r="AL26" i="31"/>
  <c r="AU26" i="31" s="1"/>
  <c r="AR81" i="94"/>
  <c r="AH82" i="41"/>
  <c r="AQ82" i="41" s="1"/>
  <c r="AS75" i="31"/>
  <c r="AL75" i="31"/>
  <c r="AU75" i="31" s="1"/>
  <c r="AS49" i="31"/>
  <c r="AL49" i="31"/>
  <c r="AU49" i="31" s="1"/>
  <c r="AI81" i="25"/>
  <c r="AN81" i="25"/>
  <c r="AS12" i="31"/>
  <c r="AL12" i="31"/>
  <c r="AU12" i="31" s="1"/>
  <c r="AS36" i="31"/>
  <c r="AL36" i="31"/>
  <c r="AU36" i="31" s="1"/>
  <c r="AS78" i="31"/>
  <c r="AL78" i="31"/>
  <c r="AU78" i="31" s="1"/>
  <c r="AJ79" i="83"/>
  <c r="AS79" i="83" s="1"/>
  <c r="AK79" i="83"/>
  <c r="AT79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R79" i="90"/>
  <c r="AI79" i="83"/>
  <c r="AN79" i="83"/>
  <c r="AN81" i="83" s="1"/>
  <c r="AI80" i="37"/>
  <c r="AN80" i="37"/>
  <c r="AE80" i="90" l="1"/>
  <c r="AE79" i="89"/>
  <c r="AJ11" i="83"/>
  <c r="AK9" i="83"/>
  <c r="AT9" i="83" s="1"/>
  <c r="AJ10" i="83"/>
  <c r="AK11" i="83"/>
  <c r="AT11" i="83" s="1"/>
  <c r="Z85" i="42"/>
  <c r="AE85" i="42" s="1"/>
  <c r="AI84" i="42"/>
  <c r="AR84" i="42" s="1"/>
  <c r="AG80" i="90"/>
  <c r="AP80" i="90" s="1"/>
  <c r="AJ5" i="83"/>
  <c r="W80" i="89"/>
  <c r="AK6" i="83"/>
  <c r="AT6" i="83" s="1"/>
  <c r="Z81" i="37"/>
  <c r="AE81" i="37" s="1"/>
  <c r="AJ12" i="83"/>
  <c r="AS12" i="83" s="1"/>
  <c r="AF85" i="42"/>
  <c r="AO85" i="42" s="1"/>
  <c r="AF81" i="37"/>
  <c r="AO81" i="37" s="1"/>
  <c r="X83" i="41"/>
  <c r="Y83" i="41"/>
  <c r="AS36" i="83"/>
  <c r="AL36" i="83"/>
  <c r="AU36" i="83" s="1"/>
  <c r="AS21" i="83"/>
  <c r="AL21" i="83"/>
  <c r="AU21" i="83" s="1"/>
  <c r="AS39" i="83"/>
  <c r="AL39" i="83"/>
  <c r="AU39" i="83" s="1"/>
  <c r="AS57" i="83"/>
  <c r="AL57" i="83"/>
  <c r="AU57" i="83" s="1"/>
  <c r="AS77" i="83"/>
  <c r="AL77" i="83"/>
  <c r="AU77" i="83" s="1"/>
  <c r="AH86" i="38"/>
  <c r="AQ86" i="38" s="1"/>
  <c r="AE83" i="82"/>
  <c r="AG83" i="82"/>
  <c r="AP83" i="82" s="1"/>
  <c r="AF83" i="82"/>
  <c r="AO83" i="82" s="1"/>
  <c r="W84" i="82"/>
  <c r="AS60" i="83"/>
  <c r="AL60" i="83"/>
  <c r="AU60" i="83" s="1"/>
  <c r="X83" i="34"/>
  <c r="Z83" i="34" s="1"/>
  <c r="Y83" i="34"/>
  <c r="AH85" i="46"/>
  <c r="AQ85" i="46" s="1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H80" i="33"/>
  <c r="AQ80" i="33" s="1"/>
  <c r="AS18" i="83"/>
  <c r="AL18" i="83"/>
  <c r="AU18" i="83" s="1"/>
  <c r="AS54" i="83"/>
  <c r="AL54" i="83"/>
  <c r="AU54" i="83" s="1"/>
  <c r="AI82" i="77"/>
  <c r="AN82" i="77"/>
  <c r="X81" i="90"/>
  <c r="Y81" i="90"/>
  <c r="Y83" i="78"/>
  <c r="X83" i="78"/>
  <c r="AI86" i="30"/>
  <c r="AN86" i="30"/>
  <c r="AS25" i="83"/>
  <c r="AL25" i="83"/>
  <c r="AU25" i="83" s="1"/>
  <c r="AS43" i="83"/>
  <c r="AL43" i="83"/>
  <c r="AU43" i="83" s="1"/>
  <c r="AS61" i="83"/>
  <c r="AL61" i="83"/>
  <c r="AU61" i="83" s="1"/>
  <c r="AS42" i="83"/>
  <c r="AL42" i="83"/>
  <c r="AU42" i="83" s="1"/>
  <c r="AS20" i="83"/>
  <c r="AL20" i="83"/>
  <c r="AU20" i="83" s="1"/>
  <c r="AS38" i="83"/>
  <c r="AL38" i="83"/>
  <c r="AU38" i="83" s="1"/>
  <c r="AS56" i="83"/>
  <c r="AL56" i="83"/>
  <c r="AU56" i="83" s="1"/>
  <c r="AS74" i="83"/>
  <c r="AL74" i="83"/>
  <c r="AU74" i="83" s="1"/>
  <c r="AR84" i="46"/>
  <c r="Z86" i="38"/>
  <c r="AR79" i="33"/>
  <c r="AS22" i="83"/>
  <c r="AL22" i="83"/>
  <c r="AU22" i="83" s="1"/>
  <c r="AS40" i="83"/>
  <c r="AL40" i="83"/>
  <c r="AU40" i="83" s="1"/>
  <c r="AS70" i="83"/>
  <c r="AL70" i="83"/>
  <c r="AU70" i="83" s="1"/>
  <c r="Z80" i="33"/>
  <c r="AI83" i="26"/>
  <c r="AN83" i="26"/>
  <c r="AI79" i="85"/>
  <c r="AN79" i="85"/>
  <c r="AJ7" i="83"/>
  <c r="AN83" i="29"/>
  <c r="AI83" i="29"/>
  <c r="AJ4" i="83"/>
  <c r="AK4" i="83"/>
  <c r="AT4" i="83" s="1"/>
  <c r="Y80" i="73"/>
  <c r="X80" i="73"/>
  <c r="AS58" i="83"/>
  <c r="AL58" i="83"/>
  <c r="AU58" i="83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4" i="31"/>
  <c r="AL4" i="31"/>
  <c r="AU4" i="31" s="1"/>
  <c r="AU81" i="31" s="1"/>
  <c r="C11" i="31" s="1"/>
  <c r="AS48" i="83"/>
  <c r="AL48" i="83"/>
  <c r="AU48" i="83" s="1"/>
  <c r="X81" i="74"/>
  <c r="Y81" i="74"/>
  <c r="AS72" i="83"/>
  <c r="AL72" i="83"/>
  <c r="AU72" i="83" s="1"/>
  <c r="Z85" i="46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AS5" i="83"/>
  <c r="AL5" i="83"/>
  <c r="AU5" i="83" s="1"/>
  <c r="AS24" i="83"/>
  <c r="AL24" i="83"/>
  <c r="AU24" i="83" s="1"/>
  <c r="AS66" i="83"/>
  <c r="AL66" i="83"/>
  <c r="AU66" i="83" s="1"/>
  <c r="AI80" i="90"/>
  <c r="AN80" i="90"/>
  <c r="AI82" i="78"/>
  <c r="AN82" i="78"/>
  <c r="AI80" i="86"/>
  <c r="AN80" i="86"/>
  <c r="X80" i="89"/>
  <c r="Y80" i="89"/>
  <c r="AS13" i="83"/>
  <c r="AL13" i="83"/>
  <c r="AU13" i="83" s="1"/>
  <c r="AR81" i="25"/>
  <c r="AR82" i="82"/>
  <c r="Y84" i="29"/>
  <c r="X84" i="29"/>
  <c r="AI82" i="41"/>
  <c r="AN82" i="41"/>
  <c r="AH85" i="42"/>
  <c r="AQ85" i="42" s="1"/>
  <c r="AJ8" i="83"/>
  <c r="AK8" i="83"/>
  <c r="AT8" i="83" s="1"/>
  <c r="AS26" i="83"/>
  <c r="AL26" i="83"/>
  <c r="AU26" i="83" s="1"/>
  <c r="AS44" i="83"/>
  <c r="AL44" i="83"/>
  <c r="AU44" i="83" s="1"/>
  <c r="AS62" i="83"/>
  <c r="AL62" i="83"/>
  <c r="AU62" i="83" s="1"/>
  <c r="AH82" i="25"/>
  <c r="AQ82" i="25" s="1"/>
  <c r="AS10" i="83"/>
  <c r="AL10" i="83"/>
  <c r="AU10" i="83" s="1"/>
  <c r="AS28" i="83"/>
  <c r="AL28" i="83"/>
  <c r="AU28" i="83" s="1"/>
  <c r="AS46" i="83"/>
  <c r="AL46" i="83"/>
  <c r="AU46" i="83" s="1"/>
  <c r="AS75" i="83"/>
  <c r="AL75" i="83"/>
  <c r="AU75" i="83" s="1"/>
  <c r="AI82" i="34"/>
  <c r="AN82" i="34"/>
  <c r="Y83" i="77"/>
  <c r="X83" i="77"/>
  <c r="X84" i="81"/>
  <c r="Y84" i="81"/>
  <c r="X81" i="93"/>
  <c r="Y81" i="93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H83" i="82"/>
  <c r="AQ83" i="82" s="1"/>
  <c r="AS78" i="83"/>
  <c r="AL78" i="83"/>
  <c r="AU78" i="83" s="1"/>
  <c r="AH81" i="37"/>
  <c r="AQ81" i="37" s="1"/>
  <c r="AS6" i="83"/>
  <c r="AL6" i="83"/>
  <c r="AU6" i="83" s="1"/>
  <c r="AS23" i="83"/>
  <c r="AL23" i="83"/>
  <c r="AU23" i="83" s="1"/>
  <c r="AS41" i="83"/>
  <c r="AL41" i="83"/>
  <c r="AU41" i="83" s="1"/>
  <c r="AS59" i="83"/>
  <c r="AL59" i="83"/>
  <c r="AU59" i="83" s="1"/>
  <c r="AS76" i="83"/>
  <c r="AL76" i="83"/>
  <c r="AU76" i="83" s="1"/>
  <c r="AI82" i="45"/>
  <c r="AN82" i="45"/>
  <c r="AS30" i="83"/>
  <c r="AL30" i="83"/>
  <c r="AU30" i="83" s="1"/>
  <c r="X84" i="26"/>
  <c r="Y84" i="26"/>
  <c r="X87" i="30"/>
  <c r="Y87" i="30"/>
  <c r="X80" i="85"/>
  <c r="Y80" i="85"/>
  <c r="AS64" i="83"/>
  <c r="AL64" i="83"/>
  <c r="AU64" i="83" s="1"/>
  <c r="W83" i="94"/>
  <c r="AG82" i="94"/>
  <c r="AP82" i="94" s="1"/>
  <c r="AF82" i="94"/>
  <c r="AO82" i="94" s="1"/>
  <c r="AE82" i="94"/>
  <c r="AR80" i="37"/>
  <c r="AS31" i="83"/>
  <c r="AL31" i="83"/>
  <c r="AU31" i="83" s="1"/>
  <c r="AS49" i="83"/>
  <c r="AL49" i="83"/>
  <c r="AU49" i="83" s="1"/>
  <c r="AS67" i="83"/>
  <c r="AL67" i="83"/>
  <c r="AU67" i="83" s="1"/>
  <c r="AS81" i="31"/>
  <c r="AI79" i="73"/>
  <c r="AN79" i="73"/>
  <c r="AL79" i="83"/>
  <c r="AU79" i="83" s="1"/>
  <c r="AR79" i="83"/>
  <c r="AR81" i="83" s="1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AI80" i="93"/>
  <c r="AN80" i="93"/>
  <c r="AS14" i="83"/>
  <c r="AL14" i="83"/>
  <c r="AU14" i="83" s="1"/>
  <c r="AS32" i="83"/>
  <c r="AL32" i="83"/>
  <c r="AU32" i="83" s="1"/>
  <c r="AS50" i="83"/>
  <c r="AL50" i="83"/>
  <c r="AU50" i="83" s="1"/>
  <c r="AS68" i="83"/>
  <c r="AL68" i="83"/>
  <c r="AU68" i="83" s="1"/>
  <c r="Z82" i="25"/>
  <c r="AS3" i="83"/>
  <c r="AL3" i="83"/>
  <c r="AU3" i="83" s="1"/>
  <c r="AN80" i="74"/>
  <c r="AI80" i="74"/>
  <c r="AS16" i="83"/>
  <c r="AL16" i="83"/>
  <c r="AU16" i="83" s="1"/>
  <c r="AS34" i="83"/>
  <c r="AL34" i="83"/>
  <c r="AU34" i="83" s="1"/>
  <c r="AS52" i="83"/>
  <c r="AL52" i="83"/>
  <c r="AU52" i="83" s="1"/>
  <c r="AR85" i="38"/>
  <c r="X83" i="45"/>
  <c r="Y83" i="45"/>
  <c r="Y81" i="86"/>
  <c r="X81" i="86"/>
  <c r="AI83" i="81"/>
  <c r="AN83" i="81"/>
  <c r="AI79" i="89"/>
  <c r="AN79" i="89"/>
  <c r="Z81" i="86" l="1"/>
  <c r="AG81" i="37"/>
  <c r="AP81" i="37" s="1"/>
  <c r="W82" i="37"/>
  <c r="AL12" i="83"/>
  <c r="AU12" i="83" s="1"/>
  <c r="Z84" i="81"/>
  <c r="AE84" i="81" s="1"/>
  <c r="Z80" i="73"/>
  <c r="AG85" i="42"/>
  <c r="AP85" i="42" s="1"/>
  <c r="W86" i="42"/>
  <c r="Z81" i="93"/>
  <c r="AG81" i="93" s="1"/>
  <c r="AP81" i="93" s="1"/>
  <c r="Z83" i="78"/>
  <c r="AT81" i="83"/>
  <c r="Z83" i="41"/>
  <c r="W84" i="41" s="1"/>
  <c r="W82" i="86"/>
  <c r="AG81" i="86"/>
  <c r="AP81" i="86" s="1"/>
  <c r="AF81" i="86"/>
  <c r="AO81" i="86" s="1"/>
  <c r="AE81" i="86"/>
  <c r="W83" i="25"/>
  <c r="AG82" i="25"/>
  <c r="AP82" i="25" s="1"/>
  <c r="AF82" i="25"/>
  <c r="AO82" i="25" s="1"/>
  <c r="AE82" i="25"/>
  <c r="AH84" i="29"/>
  <c r="AQ84" i="29" s="1"/>
  <c r="AH81" i="74"/>
  <c r="AQ81" i="74" s="1"/>
  <c r="AH87" i="30"/>
  <c r="AQ87" i="30" s="1"/>
  <c r="AR80" i="86"/>
  <c r="Z81" i="74"/>
  <c r="AR79" i="85"/>
  <c r="AE86" i="38"/>
  <c r="W87" i="38"/>
  <c r="AG86" i="38"/>
  <c r="AP86" i="38" s="1"/>
  <c r="AF86" i="38"/>
  <c r="AO86" i="38" s="1"/>
  <c r="AI83" i="82"/>
  <c r="AN83" i="82"/>
  <c r="X83" i="94"/>
  <c r="Y83" i="94"/>
  <c r="AH84" i="81"/>
  <c r="AQ84" i="81" s="1"/>
  <c r="AR82" i="34"/>
  <c r="W84" i="34"/>
  <c r="AG83" i="34"/>
  <c r="AP83" i="34" s="1"/>
  <c r="AF83" i="34"/>
  <c r="AO83" i="34" s="1"/>
  <c r="AE83" i="34"/>
  <c r="AR80" i="74"/>
  <c r="AI82" i="94"/>
  <c r="AN82" i="94"/>
  <c r="Z87" i="30"/>
  <c r="AH83" i="77"/>
  <c r="AQ83" i="77" s="1"/>
  <c r="Z84" i="29"/>
  <c r="AE85" i="46"/>
  <c r="AG85" i="46"/>
  <c r="AP85" i="46" s="1"/>
  <c r="AF85" i="46"/>
  <c r="AO85" i="46" s="1"/>
  <c r="W86" i="46"/>
  <c r="AS4" i="83"/>
  <c r="AL4" i="83"/>
  <c r="AU4" i="83" s="1"/>
  <c r="AH81" i="90"/>
  <c r="AQ81" i="90" s="1"/>
  <c r="AI81" i="37"/>
  <c r="AN81" i="37"/>
  <c r="AH83" i="41"/>
  <c r="AQ83" i="41" s="1"/>
  <c r="AR79" i="89"/>
  <c r="AH81" i="93"/>
  <c r="AQ81" i="93" s="1"/>
  <c r="AS8" i="83"/>
  <c r="AL8" i="83"/>
  <c r="AU8" i="83" s="1"/>
  <c r="AR82" i="78"/>
  <c r="AR83" i="29"/>
  <c r="AR83" i="26"/>
  <c r="AR86" i="30"/>
  <c r="Z81" i="90"/>
  <c r="Y84" i="82"/>
  <c r="X84" i="82"/>
  <c r="Y86" i="42"/>
  <c r="X86" i="42"/>
  <c r="AH81" i="86"/>
  <c r="AQ81" i="86" s="1"/>
  <c r="AH83" i="45"/>
  <c r="AQ83" i="45" s="1"/>
  <c r="AR80" i="93"/>
  <c r="AR79" i="73"/>
  <c r="AH80" i="85"/>
  <c r="AQ80" i="85" s="1"/>
  <c r="AH84" i="26"/>
  <c r="AQ84" i="26" s="1"/>
  <c r="Z83" i="77"/>
  <c r="AR82" i="41"/>
  <c r="AH80" i="89"/>
  <c r="AQ80" i="89" s="1"/>
  <c r="AH80" i="73"/>
  <c r="AQ80" i="73" s="1"/>
  <c r="W81" i="33"/>
  <c r="AG80" i="33"/>
  <c r="AP80" i="33" s="1"/>
  <c r="AF80" i="33"/>
  <c r="AO80" i="33" s="1"/>
  <c r="AE80" i="33"/>
  <c r="AH83" i="78"/>
  <c r="AQ83" i="78" s="1"/>
  <c r="AN85" i="42"/>
  <c r="AI85" i="42"/>
  <c r="W81" i="73"/>
  <c r="AG80" i="73"/>
  <c r="AP80" i="73" s="1"/>
  <c r="AF80" i="73"/>
  <c r="AO80" i="73" s="1"/>
  <c r="AE80" i="73"/>
  <c r="W84" i="78"/>
  <c r="AG83" i="78"/>
  <c r="AP83" i="78" s="1"/>
  <c r="AF83" i="78"/>
  <c r="AO83" i="78" s="1"/>
  <c r="AE83" i="78"/>
  <c r="AR83" i="81"/>
  <c r="Z83" i="45"/>
  <c r="Z80" i="85"/>
  <c r="Z84" i="26"/>
  <c r="AR82" i="45"/>
  <c r="Z80" i="89"/>
  <c r="AR80" i="90"/>
  <c r="AS7" i="83"/>
  <c r="AL7" i="83"/>
  <c r="AU7" i="83" s="1"/>
  <c r="AR82" i="77"/>
  <c r="AH83" i="34"/>
  <c r="AQ83" i="34" s="1"/>
  <c r="X82" i="37"/>
  <c r="Y82" i="37"/>
  <c r="AG84" i="81" l="1"/>
  <c r="AP84" i="81" s="1"/>
  <c r="AE83" i="41"/>
  <c r="W85" i="81"/>
  <c r="AF83" i="41"/>
  <c r="AO83" i="41" s="1"/>
  <c r="AG83" i="41"/>
  <c r="AP83" i="41" s="1"/>
  <c r="AF84" i="81"/>
  <c r="AO84" i="81" s="1"/>
  <c r="W82" i="93"/>
  <c r="Z82" i="37"/>
  <c r="AE82" i="37" s="1"/>
  <c r="AE81" i="93"/>
  <c r="AF81" i="93"/>
  <c r="AO81" i="93" s="1"/>
  <c r="AU81" i="83"/>
  <c r="C11" i="83" s="1"/>
  <c r="F36" i="97" s="1"/>
  <c r="AS81" i="83"/>
  <c r="Z83" i="94"/>
  <c r="AG83" i="94" s="1"/>
  <c r="AP83" i="94" s="1"/>
  <c r="Z86" i="42"/>
  <c r="AG86" i="42" s="1"/>
  <c r="AP86" i="42" s="1"/>
  <c r="W83" i="37"/>
  <c r="AG82" i="37"/>
  <c r="AP82" i="37" s="1"/>
  <c r="AF82" i="37"/>
  <c r="AO82" i="37" s="1"/>
  <c r="AF83" i="94"/>
  <c r="AO83" i="94" s="1"/>
  <c r="W87" i="42"/>
  <c r="AE86" i="42"/>
  <c r="Y85" i="81"/>
  <c r="X85" i="81"/>
  <c r="X82" i="86"/>
  <c r="Y82" i="86"/>
  <c r="AE84" i="29"/>
  <c r="W85" i="29"/>
  <c r="AG84" i="29"/>
  <c r="AP84" i="29" s="1"/>
  <c r="AF84" i="29"/>
  <c r="AO84" i="29" s="1"/>
  <c r="AH83" i="94"/>
  <c r="AQ83" i="94" s="1"/>
  <c r="AF80" i="89"/>
  <c r="AO80" i="89" s="1"/>
  <c r="AG80" i="89"/>
  <c r="AP80" i="89" s="1"/>
  <c r="W81" i="89"/>
  <c r="AE80" i="89"/>
  <c r="AH84" i="82"/>
  <c r="AQ84" i="82" s="1"/>
  <c r="Y86" i="46"/>
  <c r="X86" i="46"/>
  <c r="AR82" i="94"/>
  <c r="AI86" i="38"/>
  <c r="AN86" i="38"/>
  <c r="X84" i="41"/>
  <c r="Y84" i="41"/>
  <c r="AR85" i="42"/>
  <c r="W84" i="77"/>
  <c r="AG83" i="77"/>
  <c r="AP83" i="77" s="1"/>
  <c r="AF83" i="77"/>
  <c r="AO83" i="77" s="1"/>
  <c r="AE83" i="77"/>
  <c r="Y84" i="34"/>
  <c r="X84" i="34"/>
  <c r="AR83" i="82"/>
  <c r="X83" i="25"/>
  <c r="Y83" i="25"/>
  <c r="AN83" i="41"/>
  <c r="AI83" i="41"/>
  <c r="X82" i="93"/>
  <c r="Y82" i="93"/>
  <c r="W88" i="30"/>
  <c r="AG87" i="30"/>
  <c r="AP87" i="30" s="1"/>
  <c r="AF87" i="30"/>
  <c r="AO87" i="30" s="1"/>
  <c r="AE87" i="30"/>
  <c r="Y81" i="73"/>
  <c r="X81" i="73"/>
  <c r="X81" i="33"/>
  <c r="Y81" i="33"/>
  <c r="AI80" i="73"/>
  <c r="AN80" i="73"/>
  <c r="AI80" i="33"/>
  <c r="AN80" i="33"/>
  <c r="Z84" i="82"/>
  <c r="AN81" i="86"/>
  <c r="AI81" i="86"/>
  <c r="AN81" i="93"/>
  <c r="AI81" i="93"/>
  <c r="W81" i="85"/>
  <c r="AG80" i="85"/>
  <c r="AP80" i="85" s="1"/>
  <c r="AF80" i="85"/>
  <c r="AO80" i="85" s="1"/>
  <c r="AE80" i="85"/>
  <c r="AN83" i="34"/>
  <c r="AI83" i="34"/>
  <c r="X87" i="38"/>
  <c r="Y87" i="38"/>
  <c r="AH82" i="37"/>
  <c r="AQ82" i="37" s="1"/>
  <c r="W84" i="45"/>
  <c r="AG83" i="45"/>
  <c r="AP83" i="45" s="1"/>
  <c r="AF83" i="45"/>
  <c r="AO83" i="45" s="1"/>
  <c r="AE83" i="45"/>
  <c r="X84" i="78"/>
  <c r="Z84" i="78" s="1"/>
  <c r="Y84" i="78"/>
  <c r="W85" i="26"/>
  <c r="AG84" i="26"/>
  <c r="AP84" i="26" s="1"/>
  <c r="AF84" i="26"/>
  <c r="AO84" i="26" s="1"/>
  <c r="AE84" i="26"/>
  <c r="AI83" i="78"/>
  <c r="AN83" i="78"/>
  <c r="AH86" i="42"/>
  <c r="AQ86" i="42" s="1"/>
  <c r="W82" i="90"/>
  <c r="AG81" i="90"/>
  <c r="AP81" i="90" s="1"/>
  <c r="AE81" i="90"/>
  <c r="AF81" i="90"/>
  <c r="AO81" i="90" s="1"/>
  <c r="AR81" i="37"/>
  <c r="AN85" i="46"/>
  <c r="AI85" i="46"/>
  <c r="AE81" i="74"/>
  <c r="W82" i="74"/>
  <c r="AG81" i="74"/>
  <c r="AP81" i="74" s="1"/>
  <c r="AF81" i="74"/>
  <c r="AO81" i="74" s="1"/>
  <c r="AN82" i="25"/>
  <c r="AI82" i="25"/>
  <c r="AI84" i="81"/>
  <c r="AN84" i="81"/>
  <c r="Z84" i="34" l="1"/>
  <c r="Z86" i="46"/>
  <c r="Z83" i="25"/>
  <c r="W84" i="94"/>
  <c r="AE83" i="94"/>
  <c r="Z81" i="73"/>
  <c r="W82" i="73" s="1"/>
  <c r="AF86" i="42"/>
  <c r="AO86" i="42" s="1"/>
  <c r="Z81" i="33"/>
  <c r="AE81" i="33" s="1"/>
  <c r="Y82" i="74"/>
  <c r="X82" i="74"/>
  <c r="AR83" i="78"/>
  <c r="X84" i="77"/>
  <c r="Y84" i="77"/>
  <c r="AF86" i="46"/>
  <c r="AO86" i="46" s="1"/>
  <c r="AG86" i="46"/>
  <c r="AP86" i="46" s="1"/>
  <c r="AE86" i="46"/>
  <c r="W87" i="46"/>
  <c r="AI80" i="89"/>
  <c r="AN80" i="89"/>
  <c r="Y85" i="29"/>
  <c r="X85" i="29"/>
  <c r="AH85" i="81"/>
  <c r="AQ85" i="81" s="1"/>
  <c r="Y87" i="42"/>
  <c r="X87" i="42"/>
  <c r="AR84" i="81"/>
  <c r="AH84" i="78"/>
  <c r="AQ84" i="78" s="1"/>
  <c r="X84" i="45"/>
  <c r="Y84" i="45"/>
  <c r="AN80" i="85"/>
  <c r="AI80" i="85"/>
  <c r="AR81" i="86"/>
  <c r="AR80" i="73"/>
  <c r="AH83" i="25"/>
  <c r="AQ83" i="25" s="1"/>
  <c r="AF84" i="34"/>
  <c r="AO84" i="34" s="1"/>
  <c r="AE84" i="34"/>
  <c r="W85" i="34"/>
  <c r="AG84" i="34"/>
  <c r="AP84" i="34" s="1"/>
  <c r="AR86" i="38"/>
  <c r="X81" i="89"/>
  <c r="Y81" i="89"/>
  <c r="AN84" i="26"/>
  <c r="AI84" i="26"/>
  <c r="W85" i="78"/>
  <c r="AG84" i="78"/>
  <c r="AP84" i="78" s="1"/>
  <c r="AF84" i="78"/>
  <c r="AO84" i="78" s="1"/>
  <c r="AE84" i="78"/>
  <c r="AH87" i="38"/>
  <c r="AQ87" i="38" s="1"/>
  <c r="AI87" i="30"/>
  <c r="AN87" i="30"/>
  <c r="AH82" i="93"/>
  <c r="AQ82" i="93" s="1"/>
  <c r="AE83" i="25"/>
  <c r="W84" i="25"/>
  <c r="AG83" i="25"/>
  <c r="AP83" i="25" s="1"/>
  <c r="AF83" i="25"/>
  <c r="AO83" i="25" s="1"/>
  <c r="AI84" i="29"/>
  <c r="AN84" i="29"/>
  <c r="Z85" i="81"/>
  <c r="AN82" i="37"/>
  <c r="AI82" i="37"/>
  <c r="Z87" i="38"/>
  <c r="W85" i="82"/>
  <c r="AG84" i="82"/>
  <c r="AP84" i="82" s="1"/>
  <c r="AF84" i="82"/>
  <c r="AO84" i="82" s="1"/>
  <c r="AE84" i="82"/>
  <c r="AH81" i="33"/>
  <c r="AQ81" i="33" s="1"/>
  <c r="Z82" i="93"/>
  <c r="AN83" i="77"/>
  <c r="AI83" i="77"/>
  <c r="AI86" i="42"/>
  <c r="AN86" i="42"/>
  <c r="X84" i="94"/>
  <c r="Y84" i="94"/>
  <c r="X82" i="90"/>
  <c r="Y82" i="90"/>
  <c r="AR83" i="34"/>
  <c r="X81" i="85"/>
  <c r="Y81" i="85"/>
  <c r="AR83" i="41"/>
  <c r="AH84" i="41"/>
  <c r="AQ84" i="41" s="1"/>
  <c r="AH86" i="46"/>
  <c r="AQ86" i="46" s="1"/>
  <c r="AH82" i="86"/>
  <c r="AQ82" i="86" s="1"/>
  <c r="AN83" i="94"/>
  <c r="AI83" i="94"/>
  <c r="AR82" i="25"/>
  <c r="AI81" i="74"/>
  <c r="AN81" i="74"/>
  <c r="AI81" i="90"/>
  <c r="AN81" i="90"/>
  <c r="AR85" i="46"/>
  <c r="AN83" i="45"/>
  <c r="AI83" i="45"/>
  <c r="X85" i="26"/>
  <c r="Y85" i="26"/>
  <c r="Z85" i="26" s="1"/>
  <c r="AR81" i="93"/>
  <c r="AR80" i="33"/>
  <c r="AH81" i="73"/>
  <c r="AQ81" i="73" s="1"/>
  <c r="X88" i="30"/>
  <c r="Y88" i="30"/>
  <c r="Z88" i="30" s="1"/>
  <c r="AH84" i="34"/>
  <c r="AQ84" i="34" s="1"/>
  <c r="Z84" i="41"/>
  <c r="Z82" i="86"/>
  <c r="Y83" i="37"/>
  <c r="X83" i="37"/>
  <c r="AE81" i="73" l="1"/>
  <c r="AG81" i="33"/>
  <c r="AP81" i="33" s="1"/>
  <c r="Z81" i="89"/>
  <c r="W82" i="89" s="1"/>
  <c r="Z82" i="74"/>
  <c r="AF82" i="74" s="1"/>
  <c r="AO82" i="74" s="1"/>
  <c r="AF81" i="73"/>
  <c r="AO81" i="73" s="1"/>
  <c r="AG81" i="73"/>
  <c r="AP81" i="73" s="1"/>
  <c r="AF81" i="33"/>
  <c r="AO81" i="33" s="1"/>
  <c r="W82" i="33"/>
  <c r="Z84" i="94"/>
  <c r="AE84" i="94" s="1"/>
  <c r="AF84" i="94"/>
  <c r="AO84" i="94" s="1"/>
  <c r="W85" i="94"/>
  <c r="AG84" i="94"/>
  <c r="AP84" i="94" s="1"/>
  <c r="AF81" i="89"/>
  <c r="AO81" i="89" s="1"/>
  <c r="AE81" i="89"/>
  <c r="W83" i="74"/>
  <c r="AG82" i="74"/>
  <c r="AP82" i="74" s="1"/>
  <c r="AF85" i="26"/>
  <c r="AO85" i="26" s="1"/>
  <c r="AE85" i="26"/>
  <c r="W86" i="26"/>
  <c r="AG85" i="26"/>
  <c r="AP85" i="26" s="1"/>
  <c r="W89" i="30"/>
  <c r="AG88" i="30"/>
  <c r="AP88" i="30" s="1"/>
  <c r="AF88" i="30"/>
  <c r="AO88" i="30" s="1"/>
  <c r="AE88" i="30"/>
  <c r="W83" i="93"/>
  <c r="AG82" i="93"/>
  <c r="AP82" i="93" s="1"/>
  <c r="AF82" i="93"/>
  <c r="AO82" i="93" s="1"/>
  <c r="AE82" i="93"/>
  <c r="AR82" i="37"/>
  <c r="AR80" i="85"/>
  <c r="AH87" i="42"/>
  <c r="AQ87" i="42" s="1"/>
  <c r="AR80" i="89"/>
  <c r="Y82" i="73"/>
  <c r="X82" i="73"/>
  <c r="Z82" i="73" s="1"/>
  <c r="AF84" i="41"/>
  <c r="AO84" i="41" s="1"/>
  <c r="AE84" i="41"/>
  <c r="W85" i="41"/>
  <c r="AG84" i="41"/>
  <c r="AP84" i="41" s="1"/>
  <c r="AI84" i="34"/>
  <c r="AN84" i="34"/>
  <c r="X87" i="46"/>
  <c r="Y87" i="46"/>
  <c r="AH84" i="77"/>
  <c r="AQ84" i="77" s="1"/>
  <c r="AH81" i="89"/>
  <c r="AQ81" i="89" s="1"/>
  <c r="AH88" i="30"/>
  <c r="AQ88" i="30" s="1"/>
  <c r="AH85" i="26"/>
  <c r="AQ85" i="26" s="1"/>
  <c r="AR83" i="94"/>
  <c r="W86" i="81"/>
  <c r="AG85" i="81"/>
  <c r="AP85" i="81" s="1"/>
  <c r="AF85" i="81"/>
  <c r="AO85" i="81" s="1"/>
  <c r="AE85" i="81"/>
  <c r="Y84" i="25"/>
  <c r="X84" i="25"/>
  <c r="X85" i="78"/>
  <c r="Y85" i="78"/>
  <c r="Z87" i="42"/>
  <c r="AH85" i="29"/>
  <c r="AQ85" i="29" s="1"/>
  <c r="AI86" i="46"/>
  <c r="AN86" i="46"/>
  <c r="Z84" i="77"/>
  <c r="AN81" i="33"/>
  <c r="AI81" i="33"/>
  <c r="AE82" i="86"/>
  <c r="AF82" i="86"/>
  <c r="AO82" i="86" s="1"/>
  <c r="W83" i="86"/>
  <c r="AG82" i="86"/>
  <c r="AP82" i="86" s="1"/>
  <c r="AI84" i="82"/>
  <c r="AN84" i="82"/>
  <c r="AR81" i="90"/>
  <c r="AH82" i="90"/>
  <c r="AQ82" i="90" s="1"/>
  <c r="AR86" i="42"/>
  <c r="Y85" i="82"/>
  <c r="X85" i="82"/>
  <c r="AN83" i="25"/>
  <c r="AI83" i="25"/>
  <c r="AR84" i="26"/>
  <c r="AH84" i="45"/>
  <c r="AQ84" i="45" s="1"/>
  <c r="AN81" i="73"/>
  <c r="AI81" i="73"/>
  <c r="AH83" i="37"/>
  <c r="AQ83" i="37" s="1"/>
  <c r="AR83" i="45"/>
  <c r="AH81" i="85"/>
  <c r="AQ81" i="85" s="1"/>
  <c r="Z82" i="90"/>
  <c r="AR83" i="77"/>
  <c r="AR84" i="29"/>
  <c r="AR87" i="30"/>
  <c r="Z84" i="45"/>
  <c r="Z85" i="29"/>
  <c r="AH84" i="94"/>
  <c r="AQ84" i="94" s="1"/>
  <c r="Z83" i="37"/>
  <c r="AR81" i="74"/>
  <c r="Z81" i="85"/>
  <c r="W88" i="38"/>
  <c r="AG87" i="38"/>
  <c r="AP87" i="38" s="1"/>
  <c r="AF87" i="38"/>
  <c r="AO87" i="38" s="1"/>
  <c r="AE87" i="38"/>
  <c r="AN84" i="78"/>
  <c r="AI84" i="78"/>
  <c r="Y85" i="34"/>
  <c r="X85" i="34"/>
  <c r="Z85" i="34" s="1"/>
  <c r="AH82" i="74"/>
  <c r="AQ82" i="74" s="1"/>
  <c r="Y82" i="33"/>
  <c r="X82" i="33"/>
  <c r="Z82" i="33" l="1"/>
  <c r="AG81" i="89"/>
  <c r="AP81" i="89" s="1"/>
  <c r="Z84" i="25"/>
  <c r="W85" i="25" s="1"/>
  <c r="AE82" i="74"/>
  <c r="Z87" i="46"/>
  <c r="W88" i="46" s="1"/>
  <c r="AE84" i="25"/>
  <c r="AF84" i="25"/>
  <c r="AO84" i="25" s="1"/>
  <c r="AF87" i="46"/>
  <c r="AO87" i="46" s="1"/>
  <c r="AE87" i="46"/>
  <c r="W86" i="34"/>
  <c r="AG85" i="34"/>
  <c r="AP85" i="34" s="1"/>
  <c r="AF85" i="34"/>
  <c r="AO85" i="34" s="1"/>
  <c r="AE85" i="34"/>
  <c r="AE84" i="77"/>
  <c r="W85" i="77"/>
  <c r="AG84" i="77"/>
  <c r="AP84" i="77" s="1"/>
  <c r="AF84" i="77"/>
  <c r="AO84" i="77" s="1"/>
  <c r="AR86" i="46"/>
  <c r="AF87" i="42"/>
  <c r="AO87" i="42" s="1"/>
  <c r="W88" i="42"/>
  <c r="AG87" i="42"/>
  <c r="AP87" i="42" s="1"/>
  <c r="AE87" i="42"/>
  <c r="AI84" i="41"/>
  <c r="AN84" i="41"/>
  <c r="AN88" i="30"/>
  <c r="AI88" i="30"/>
  <c r="X83" i="74"/>
  <c r="Y83" i="74"/>
  <c r="AR83" i="25"/>
  <c r="X86" i="81"/>
  <c r="Y86" i="81"/>
  <c r="AI84" i="94"/>
  <c r="AN84" i="94"/>
  <c r="AE84" i="45"/>
  <c r="AF84" i="45"/>
  <c r="AO84" i="45" s="1"/>
  <c r="W85" i="45"/>
  <c r="AG84" i="45"/>
  <c r="AP84" i="45" s="1"/>
  <c r="AR84" i="78"/>
  <c r="W83" i="90"/>
  <c r="AG82" i="90"/>
  <c r="AP82" i="90" s="1"/>
  <c r="AF82" i="90"/>
  <c r="AO82" i="90" s="1"/>
  <c r="AE82" i="90"/>
  <c r="AH85" i="82"/>
  <c r="AQ85" i="82" s="1"/>
  <c r="AI82" i="86"/>
  <c r="AN82" i="86"/>
  <c r="Y89" i="30"/>
  <c r="X89" i="30"/>
  <c r="AI82" i="74"/>
  <c r="AN82" i="74"/>
  <c r="AN81" i="89"/>
  <c r="AI81" i="89"/>
  <c r="Y85" i="94"/>
  <c r="X85" i="94"/>
  <c r="AE82" i="33"/>
  <c r="W83" i="33"/>
  <c r="AG82" i="33"/>
  <c r="AP82" i="33" s="1"/>
  <c r="AF82" i="33"/>
  <c r="AO82" i="33" s="1"/>
  <c r="X83" i="86"/>
  <c r="Y83" i="86"/>
  <c r="Y85" i="41"/>
  <c r="X85" i="41"/>
  <c r="AE82" i="73"/>
  <c r="W83" i="73"/>
  <c r="AG82" i="73"/>
  <c r="AP82" i="73" s="1"/>
  <c r="AF82" i="73"/>
  <c r="AO82" i="73" s="1"/>
  <c r="AI82" i="93"/>
  <c r="AN82" i="93"/>
  <c r="X82" i="89"/>
  <c r="Z82" i="89" s="1"/>
  <c r="Y82" i="89"/>
  <c r="W86" i="29"/>
  <c r="AG85" i="29"/>
  <c r="AP85" i="29" s="1"/>
  <c r="AF85" i="29"/>
  <c r="AO85" i="29" s="1"/>
  <c r="AE85" i="29"/>
  <c r="X88" i="38"/>
  <c r="Y88" i="38"/>
  <c r="AH82" i="33"/>
  <c r="AQ82" i="33" s="1"/>
  <c r="AF81" i="85"/>
  <c r="AO81" i="85" s="1"/>
  <c r="AE81" i="85"/>
  <c r="W82" i="85"/>
  <c r="AG81" i="85"/>
  <c r="AP81" i="85" s="1"/>
  <c r="AR81" i="73"/>
  <c r="AR84" i="82"/>
  <c r="AR81" i="33"/>
  <c r="AH85" i="78"/>
  <c r="AQ85" i="78" s="1"/>
  <c r="AN85" i="81"/>
  <c r="AI85" i="81"/>
  <c r="AR84" i="34"/>
  <c r="AH82" i="73"/>
  <c r="AQ82" i="73" s="1"/>
  <c r="Y83" i="93"/>
  <c r="X83" i="93"/>
  <c r="AH85" i="34"/>
  <c r="AQ85" i="34" s="1"/>
  <c r="AH84" i="25"/>
  <c r="AQ84" i="25" s="1"/>
  <c r="AF83" i="37"/>
  <c r="AO83" i="37" s="1"/>
  <c r="AE83" i="37"/>
  <c r="AG83" i="37"/>
  <c r="AP83" i="37" s="1"/>
  <c r="W84" i="37"/>
  <c r="AH87" i="46"/>
  <c r="AQ87" i="46" s="1"/>
  <c r="AI85" i="26"/>
  <c r="AN85" i="26"/>
  <c r="AI87" i="38"/>
  <c r="AN87" i="38"/>
  <c r="Z85" i="82"/>
  <c r="Z85" i="78"/>
  <c r="X86" i="26"/>
  <c r="Y86" i="26"/>
  <c r="AG87" i="46" l="1"/>
  <c r="AP87" i="46" s="1"/>
  <c r="AG84" i="25"/>
  <c r="AP84" i="25" s="1"/>
  <c r="Z83" i="74"/>
  <c r="W84" i="74" s="1"/>
  <c r="Z86" i="26"/>
  <c r="AG86" i="26" s="1"/>
  <c r="AP86" i="26" s="1"/>
  <c r="Z85" i="94"/>
  <c r="AE85" i="94" s="1"/>
  <c r="W87" i="26"/>
  <c r="AG85" i="94"/>
  <c r="AP85" i="94" s="1"/>
  <c r="AF85" i="94"/>
  <c r="AO85" i="94" s="1"/>
  <c r="AG83" i="74"/>
  <c r="AP83" i="74" s="1"/>
  <c r="AF83" i="74"/>
  <c r="AO83" i="74" s="1"/>
  <c r="AE83" i="74"/>
  <c r="AI83" i="37"/>
  <c r="AN83" i="37"/>
  <c r="AH83" i="93"/>
  <c r="AQ83" i="93" s="1"/>
  <c r="X82" i="85"/>
  <c r="Y82" i="85"/>
  <c r="AI85" i="29"/>
  <c r="AN85" i="29"/>
  <c r="AH82" i="89"/>
  <c r="AQ82" i="89" s="1"/>
  <c r="X83" i="73"/>
  <c r="Y83" i="73"/>
  <c r="AN84" i="45"/>
  <c r="AI84" i="45"/>
  <c r="X88" i="42"/>
  <c r="Y88" i="42"/>
  <c r="X85" i="77"/>
  <c r="Y85" i="77"/>
  <c r="Y86" i="34"/>
  <c r="X86" i="34"/>
  <c r="X88" i="46"/>
  <c r="Y88" i="46"/>
  <c r="AR87" i="38"/>
  <c r="AE82" i="89"/>
  <c r="AG82" i="89"/>
  <c r="AP82" i="89" s="1"/>
  <c r="AF82" i="89"/>
  <c r="AO82" i="89" s="1"/>
  <c r="W83" i="89"/>
  <c r="AH83" i="86"/>
  <c r="AQ83" i="86" s="1"/>
  <c r="AI82" i="33"/>
  <c r="AN82" i="33"/>
  <c r="AR82" i="86"/>
  <c r="AH86" i="26"/>
  <c r="AQ86" i="26" s="1"/>
  <c r="Z83" i="93"/>
  <c r="AI81" i="85"/>
  <c r="AN81" i="85"/>
  <c r="AI82" i="73"/>
  <c r="AN82" i="73"/>
  <c r="Z83" i="86"/>
  <c r="AH85" i="94"/>
  <c r="AQ85" i="94" s="1"/>
  <c r="AR82" i="74"/>
  <c r="AN82" i="90"/>
  <c r="AI82" i="90"/>
  <c r="AR84" i="94"/>
  <c r="AR84" i="41"/>
  <c r="AI84" i="77"/>
  <c r="AN84" i="77"/>
  <c r="AR85" i="26"/>
  <c r="Y84" i="37"/>
  <c r="X84" i="37"/>
  <c r="Y86" i="29"/>
  <c r="X86" i="29"/>
  <c r="AR82" i="93"/>
  <c r="AH85" i="41"/>
  <c r="AQ85" i="41" s="1"/>
  <c r="AH89" i="30"/>
  <c r="AQ89" i="30" s="1"/>
  <c r="AQ91" i="30" s="1"/>
  <c r="AZ3" i="30"/>
  <c r="AX4" i="30" s="1"/>
  <c r="S4" i="30" s="1"/>
  <c r="AC4" i="30" s="1"/>
  <c r="AB5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8" i="30"/>
  <c r="S88" i="30" s="1"/>
  <c r="AC88" i="30" s="1"/>
  <c r="AB89" i="30" s="1"/>
  <c r="AX85" i="30"/>
  <c r="S85" i="30" s="1"/>
  <c r="AC85" i="30" s="1"/>
  <c r="AB86" i="30" s="1"/>
  <c r="AX84" i="30"/>
  <c r="S84" i="30" s="1"/>
  <c r="AC84" i="30" s="1"/>
  <c r="AB85" i="30" s="1"/>
  <c r="AX87" i="30"/>
  <c r="S87" i="30" s="1"/>
  <c r="AC87" i="30" s="1"/>
  <c r="AB88" i="30" s="1"/>
  <c r="AX86" i="30"/>
  <c r="S86" i="30" s="1"/>
  <c r="AC86" i="30" s="1"/>
  <c r="AB87" i="30" s="1"/>
  <c r="AH83" i="74"/>
  <c r="AQ83" i="74" s="1"/>
  <c r="AN87" i="42"/>
  <c r="AI87" i="42"/>
  <c r="AI85" i="34"/>
  <c r="AN85" i="34"/>
  <c r="AN87" i="46"/>
  <c r="AI87" i="46"/>
  <c r="X85" i="25"/>
  <c r="Y85" i="25"/>
  <c r="Z85" i="25" s="1"/>
  <c r="AE85" i="78"/>
  <c r="W86" i="78"/>
  <c r="AG85" i="78"/>
  <c r="AP85" i="78" s="1"/>
  <c r="AF85" i="78"/>
  <c r="AO85" i="78" s="1"/>
  <c r="AR85" i="81"/>
  <c r="AH88" i="38"/>
  <c r="AQ88" i="38" s="1"/>
  <c r="X85" i="45"/>
  <c r="Y85" i="45"/>
  <c r="AH86" i="81"/>
  <c r="AQ86" i="81" s="1"/>
  <c r="AI84" i="25"/>
  <c r="AN84" i="25"/>
  <c r="W86" i="82"/>
  <c r="AG85" i="82"/>
  <c r="AP85" i="82" s="1"/>
  <c r="AF85" i="82"/>
  <c r="AO85" i="82" s="1"/>
  <c r="AE85" i="82"/>
  <c r="Z88" i="38"/>
  <c r="Z85" i="41"/>
  <c r="X83" i="33"/>
  <c r="Y83" i="33"/>
  <c r="AR81" i="89"/>
  <c r="Z89" i="30"/>
  <c r="X83" i="90"/>
  <c r="Y83" i="90"/>
  <c r="Z86" i="81"/>
  <c r="AR88" i="30"/>
  <c r="AX7" i="30" l="1"/>
  <c r="S7" i="30" s="1"/>
  <c r="AC7" i="30" s="1"/>
  <c r="AB8" i="30" s="1"/>
  <c r="AX6" i="30"/>
  <c r="S6" i="30" s="1"/>
  <c r="AC6" i="30" s="1"/>
  <c r="AB7" i="30" s="1"/>
  <c r="W86" i="94"/>
  <c r="AX10" i="30"/>
  <c r="S10" i="30" s="1"/>
  <c r="AC10" i="30" s="1"/>
  <c r="AB11" i="30" s="1"/>
  <c r="Z82" i="85"/>
  <c r="AE86" i="26"/>
  <c r="AX15" i="30"/>
  <c r="S15" i="30" s="1"/>
  <c r="AC15" i="30" s="1"/>
  <c r="AB16" i="30" s="1"/>
  <c r="AX9" i="30"/>
  <c r="S9" i="30" s="1"/>
  <c r="AC9" i="30" s="1"/>
  <c r="AB10" i="30" s="1"/>
  <c r="AF86" i="26"/>
  <c r="AO86" i="26" s="1"/>
  <c r="AX14" i="30"/>
  <c r="S14" i="30" s="1"/>
  <c r="AC14" i="30" s="1"/>
  <c r="AB15" i="30" s="1"/>
  <c r="AX8" i="30"/>
  <c r="S8" i="30" s="1"/>
  <c r="AC8" i="30" s="1"/>
  <c r="AB9" i="30" s="1"/>
  <c r="Z88" i="42"/>
  <c r="AX3" i="30"/>
  <c r="S3" i="30" s="1"/>
  <c r="AC3" i="30" s="1"/>
  <c r="AB4" i="30" s="1"/>
  <c r="AX5" i="30"/>
  <c r="S5" i="30" s="1"/>
  <c r="AC5" i="30" s="1"/>
  <c r="AB6" i="30" s="1"/>
  <c r="Z84" i="37"/>
  <c r="Z83" i="90"/>
  <c r="AE83" i="90" s="1"/>
  <c r="Z88" i="46"/>
  <c r="AG88" i="46" s="1"/>
  <c r="AP88" i="46" s="1"/>
  <c r="Z83" i="33"/>
  <c r="AG83" i="33" s="1"/>
  <c r="AP83" i="33" s="1"/>
  <c r="Z85" i="45"/>
  <c r="AF85" i="45" s="1"/>
  <c r="AO85" i="45" s="1"/>
  <c r="W84" i="33"/>
  <c r="W85" i="37"/>
  <c r="AG84" i="37"/>
  <c r="AP84" i="37" s="1"/>
  <c r="AF84" i="37"/>
  <c r="AO84" i="37" s="1"/>
  <c r="AE84" i="37"/>
  <c r="AG85" i="45"/>
  <c r="AP85" i="45" s="1"/>
  <c r="AF83" i="90"/>
  <c r="AO83" i="90" s="1"/>
  <c r="W84" i="90"/>
  <c r="AG83" i="90"/>
  <c r="AP83" i="90" s="1"/>
  <c r="W83" i="85"/>
  <c r="AG82" i="85"/>
  <c r="AP82" i="85" s="1"/>
  <c r="AF82" i="85"/>
  <c r="AO82" i="85" s="1"/>
  <c r="AE82" i="85"/>
  <c r="W89" i="42"/>
  <c r="AF88" i="42"/>
  <c r="AO88" i="42" s="1"/>
  <c r="AE88" i="42"/>
  <c r="AG88" i="42"/>
  <c r="AP88" i="42" s="1"/>
  <c r="AE88" i="46"/>
  <c r="W89" i="46"/>
  <c r="AF88" i="46"/>
  <c r="AO88" i="46" s="1"/>
  <c r="AN85" i="82"/>
  <c r="AI85" i="82"/>
  <c r="AJ51" i="30"/>
  <c r="AK51" i="30"/>
  <c r="AT51" i="30" s="1"/>
  <c r="AJ27" i="30"/>
  <c r="AK27" i="30"/>
  <c r="AT27" i="30" s="1"/>
  <c r="AJ3" i="30"/>
  <c r="AR84" i="77"/>
  <c r="AH85" i="77"/>
  <c r="AQ85" i="77" s="1"/>
  <c r="Y86" i="94"/>
  <c r="X86" i="94"/>
  <c r="AH83" i="90"/>
  <c r="AQ83" i="90" s="1"/>
  <c r="AH83" i="33"/>
  <c r="AQ83" i="33" s="1"/>
  <c r="AI85" i="78"/>
  <c r="AN85" i="78"/>
  <c r="AJ86" i="30"/>
  <c r="AK86" i="30"/>
  <c r="AT86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J8" i="30"/>
  <c r="AK8" i="30"/>
  <c r="AT8" i="30" s="1"/>
  <c r="AF83" i="93"/>
  <c r="AO83" i="93" s="1"/>
  <c r="AG83" i="93"/>
  <c r="AP83" i="93" s="1"/>
  <c r="AE83" i="93"/>
  <c r="W84" i="93"/>
  <c r="Z85" i="77"/>
  <c r="X84" i="74"/>
  <c r="Y84" i="74"/>
  <c r="AI86" i="26"/>
  <c r="AN86" i="26"/>
  <c r="AJ85" i="30"/>
  <c r="AK85" i="30"/>
  <c r="AT85" i="30" s="1"/>
  <c r="AJ57" i="30"/>
  <c r="AK57" i="30"/>
  <c r="AT57" i="30" s="1"/>
  <c r="AJ33" i="30"/>
  <c r="AK33" i="30"/>
  <c r="AT33" i="30" s="1"/>
  <c r="AJ9" i="30"/>
  <c r="AK9" i="30"/>
  <c r="AT9" i="30" s="1"/>
  <c r="AR85" i="34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J19" i="30"/>
  <c r="AK19" i="30"/>
  <c r="AT19" i="30" s="1"/>
  <c r="AJ13" i="30"/>
  <c r="AK13" i="30"/>
  <c r="AT13" i="30" s="1"/>
  <c r="AJ7" i="30"/>
  <c r="AK7" i="30"/>
  <c r="AT7" i="30" s="1"/>
  <c r="W84" i="86"/>
  <c r="AG83" i="86"/>
  <c r="AP83" i="86" s="1"/>
  <c r="AF83" i="86"/>
  <c r="AO83" i="86" s="1"/>
  <c r="AE83" i="86"/>
  <c r="AI82" i="89"/>
  <c r="AN82" i="89"/>
  <c r="AH86" i="34"/>
  <c r="AQ86" i="34" s="1"/>
  <c r="AH83" i="73"/>
  <c r="AQ83" i="73" s="1"/>
  <c r="AR83" i="37"/>
  <c r="AH85" i="45"/>
  <c r="AQ85" i="45" s="1"/>
  <c r="AJ75" i="30"/>
  <c r="AK75" i="30"/>
  <c r="AT75" i="30" s="1"/>
  <c r="AJ45" i="30"/>
  <c r="AK45" i="30"/>
  <c r="AT45" i="30" s="1"/>
  <c r="AJ15" i="30"/>
  <c r="AK15" i="30"/>
  <c r="AT15" i="30" s="1"/>
  <c r="AH84" i="37"/>
  <c r="AQ84" i="37" s="1"/>
  <c r="AH88" i="46"/>
  <c r="AQ88" i="46" s="1"/>
  <c r="AF89" i="30"/>
  <c r="AO89" i="30" s="1"/>
  <c r="AO91" i="30" s="1"/>
  <c r="AE89" i="30"/>
  <c r="AX89" i="30"/>
  <c r="S89" i="30" s="1"/>
  <c r="AC89" i="30" s="1"/>
  <c r="AJ89" i="30" s="1"/>
  <c r="AS89" i="30" s="1"/>
  <c r="AG89" i="30"/>
  <c r="AP89" i="30" s="1"/>
  <c r="AP91" i="30" s="1"/>
  <c r="W86" i="41"/>
  <c r="AG85" i="41"/>
  <c r="AP85" i="41" s="1"/>
  <c r="AF85" i="41"/>
  <c r="AO85" i="41" s="1"/>
  <c r="AE85" i="41"/>
  <c r="X86" i="82"/>
  <c r="Y86" i="82"/>
  <c r="AH85" i="25"/>
  <c r="AQ85" i="25" s="1"/>
  <c r="AR87" i="42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J6" i="30"/>
  <c r="AK6" i="30"/>
  <c r="AT6" i="30" s="1"/>
  <c r="AH86" i="29"/>
  <c r="AQ86" i="29" s="1"/>
  <c r="AH88" i="42"/>
  <c r="AQ88" i="42" s="1"/>
  <c r="Z83" i="73"/>
  <c r="AN85" i="94"/>
  <c r="AI85" i="94"/>
  <c r="AJ81" i="30"/>
  <c r="AK81" i="30"/>
  <c r="AT81" i="30" s="1"/>
  <c r="AJ69" i="30"/>
  <c r="AK69" i="30"/>
  <c r="AT69" i="30" s="1"/>
  <c r="AJ39" i="30"/>
  <c r="AK39" i="30"/>
  <c r="AT39" i="30" s="1"/>
  <c r="AJ21" i="30"/>
  <c r="AK21" i="30"/>
  <c r="AT21" i="30" s="1"/>
  <c r="AR81" i="85"/>
  <c r="AH82" i="85"/>
  <c r="AQ82" i="85" s="1"/>
  <c r="W89" i="38"/>
  <c r="AG88" i="38"/>
  <c r="AP88" i="38" s="1"/>
  <c r="AF88" i="38"/>
  <c r="AO88" i="38" s="1"/>
  <c r="AE88" i="38"/>
  <c r="W86" i="25"/>
  <c r="AG85" i="25"/>
  <c r="AP85" i="25" s="1"/>
  <c r="AE85" i="25"/>
  <c r="AF85" i="25"/>
  <c r="AO85" i="25" s="1"/>
  <c r="AJ87" i="30"/>
  <c r="AK87" i="30"/>
  <c r="AT87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AJ5" i="30"/>
  <c r="AK5" i="30"/>
  <c r="AT5" i="30" s="1"/>
  <c r="AR82" i="73"/>
  <c r="AR82" i="33"/>
  <c r="Z86" i="34"/>
  <c r="AR85" i="29"/>
  <c r="AN83" i="74"/>
  <c r="AI83" i="74"/>
  <c r="X87" i="26"/>
  <c r="Y87" i="26"/>
  <c r="AJ63" i="30"/>
  <c r="AK63" i="30"/>
  <c r="AT63" i="30" s="1"/>
  <c r="AF86" i="81"/>
  <c r="AO86" i="81" s="1"/>
  <c r="AE86" i="81"/>
  <c r="AG86" i="81"/>
  <c r="AP86" i="81" s="1"/>
  <c r="W87" i="81"/>
  <c r="AR84" i="25"/>
  <c r="Y86" i="78"/>
  <c r="X86" i="78"/>
  <c r="AR87" i="46"/>
  <c r="AJ88" i="30"/>
  <c r="AK88" i="30"/>
  <c r="AT88" i="30" s="1"/>
  <c r="AJ82" i="30"/>
  <c r="AK82" i="30"/>
  <c r="AT82" i="30" s="1"/>
  <c r="AJ76" i="30"/>
  <c r="AK76" i="30"/>
  <c r="AT76" i="30" s="1"/>
  <c r="AJ70" i="30"/>
  <c r="AK70" i="30"/>
  <c r="AT70" i="30" s="1"/>
  <c r="AJ64" i="30"/>
  <c r="AK64" i="30"/>
  <c r="AT64" i="30" s="1"/>
  <c r="AJ58" i="30"/>
  <c r="AK58" i="30"/>
  <c r="AT58" i="30" s="1"/>
  <c r="AJ52" i="30"/>
  <c r="AK52" i="30"/>
  <c r="AT52" i="30" s="1"/>
  <c r="AJ46" i="30"/>
  <c r="AK46" i="30"/>
  <c r="AT46" i="30" s="1"/>
  <c r="AJ40" i="30"/>
  <c r="AK40" i="30"/>
  <c r="AT40" i="30" s="1"/>
  <c r="AJ34" i="30"/>
  <c r="AK34" i="30"/>
  <c r="AT34" i="30" s="1"/>
  <c r="AJ28" i="30"/>
  <c r="AK28" i="30"/>
  <c r="AT28" i="30" s="1"/>
  <c r="AJ22" i="30"/>
  <c r="AK22" i="30"/>
  <c r="AT22" i="30" s="1"/>
  <c r="AJ16" i="30"/>
  <c r="AK16" i="30"/>
  <c r="AT16" i="30" s="1"/>
  <c r="AJ10" i="30"/>
  <c r="AK10" i="30"/>
  <c r="AT10" i="30" s="1"/>
  <c r="Z86" i="29"/>
  <c r="AR82" i="90"/>
  <c r="Y83" i="89"/>
  <c r="X83" i="89"/>
  <c r="AR84" i="45"/>
  <c r="Z86" i="82" l="1"/>
  <c r="AE85" i="45"/>
  <c r="W86" i="45"/>
  <c r="AE83" i="33"/>
  <c r="AF83" i="33"/>
  <c r="AO83" i="33" s="1"/>
  <c r="AS34" i="30"/>
  <c r="AL34" i="30"/>
  <c r="AU34" i="30" s="1"/>
  <c r="AS52" i="30"/>
  <c r="AL52" i="30"/>
  <c r="AU52" i="30" s="1"/>
  <c r="AS70" i="30"/>
  <c r="AL70" i="30"/>
  <c r="AU70" i="30" s="1"/>
  <c r="AS88" i="30"/>
  <c r="AL88" i="30"/>
  <c r="AU88" i="30" s="1"/>
  <c r="AR83" i="74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Y89" i="38"/>
  <c r="X89" i="38"/>
  <c r="W84" i="73"/>
  <c r="AG83" i="73"/>
  <c r="AP83" i="73" s="1"/>
  <c r="AF83" i="73"/>
  <c r="AO83" i="73" s="1"/>
  <c r="AE83" i="73"/>
  <c r="AS6" i="30"/>
  <c r="AL6" i="30"/>
  <c r="AU6" i="30" s="1"/>
  <c r="AS24" i="30"/>
  <c r="AL24" i="30"/>
  <c r="AU24" i="30" s="1"/>
  <c r="AS42" i="30"/>
  <c r="AL42" i="30"/>
  <c r="AU42" i="30" s="1"/>
  <c r="AS60" i="30"/>
  <c r="AL60" i="30"/>
  <c r="AU60" i="30" s="1"/>
  <c r="AS78" i="30"/>
  <c r="AL78" i="30"/>
  <c r="AU78" i="30" s="1"/>
  <c r="AE86" i="82"/>
  <c r="AG86" i="82"/>
  <c r="AP86" i="82" s="1"/>
  <c r="AF86" i="82"/>
  <c r="AO86" i="82" s="1"/>
  <c r="W87" i="82"/>
  <c r="X84" i="86"/>
  <c r="Y84" i="86"/>
  <c r="AS14" i="30"/>
  <c r="AL14" i="30"/>
  <c r="AU14" i="30" s="1"/>
  <c r="AS32" i="30"/>
  <c r="AL32" i="30"/>
  <c r="AU32" i="30" s="1"/>
  <c r="AS50" i="30"/>
  <c r="AL50" i="30"/>
  <c r="AU50" i="30" s="1"/>
  <c r="AS68" i="30"/>
  <c r="AL68" i="30"/>
  <c r="AU68" i="30" s="1"/>
  <c r="AS86" i="30"/>
  <c r="AL86" i="30"/>
  <c r="AU86" i="30" s="1"/>
  <c r="AJ4" i="30"/>
  <c r="AK4" i="30"/>
  <c r="AT4" i="30" s="1"/>
  <c r="X86" i="25"/>
  <c r="Y86" i="25"/>
  <c r="AS69" i="30"/>
  <c r="AL69" i="30"/>
  <c r="AU69" i="30" s="1"/>
  <c r="AI85" i="41"/>
  <c r="AN85" i="41"/>
  <c r="AS75" i="30"/>
  <c r="AL75" i="30"/>
  <c r="AU75" i="30" s="1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S57" i="30"/>
  <c r="AL57" i="30"/>
  <c r="AU57" i="30" s="1"/>
  <c r="AH84" i="74"/>
  <c r="AQ84" i="74" s="1"/>
  <c r="AH86" i="94"/>
  <c r="AQ86" i="94" s="1"/>
  <c r="AI83" i="90"/>
  <c r="AN83" i="90"/>
  <c r="AI83" i="33"/>
  <c r="AN83" i="33"/>
  <c r="AS16" i="30"/>
  <c r="AL16" i="30"/>
  <c r="AU16" i="30" s="1"/>
  <c r="W87" i="29"/>
  <c r="AG86" i="29"/>
  <c r="AP86" i="29" s="1"/>
  <c r="AF86" i="29"/>
  <c r="AO86" i="29" s="1"/>
  <c r="AE86" i="29"/>
  <c r="AS22" i="30"/>
  <c r="AL22" i="30"/>
  <c r="AU22" i="30" s="1"/>
  <c r="AS40" i="30"/>
  <c r="AL40" i="30"/>
  <c r="AU40" i="30" s="1"/>
  <c r="AS58" i="30"/>
  <c r="AL58" i="30"/>
  <c r="AU58" i="30" s="1"/>
  <c r="AS76" i="30"/>
  <c r="AL76" i="30"/>
  <c r="AU76" i="30" s="1"/>
  <c r="Y87" i="81"/>
  <c r="X87" i="81"/>
  <c r="AS63" i="30"/>
  <c r="AL63" i="30"/>
  <c r="AU63" i="30" s="1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AS87" i="30"/>
  <c r="AL87" i="30"/>
  <c r="AU87" i="30" s="1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I89" i="30"/>
  <c r="AN89" i="30"/>
  <c r="AN91" i="30" s="1"/>
  <c r="AR82" i="89"/>
  <c r="Z84" i="74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R85" i="78"/>
  <c r="AS27" i="30"/>
  <c r="AL27" i="30"/>
  <c r="AU27" i="30" s="1"/>
  <c r="AN88" i="42"/>
  <c r="AI88" i="42"/>
  <c r="Y83" i="85"/>
  <c r="X83" i="85"/>
  <c r="AI84" i="37"/>
  <c r="AN84" i="37"/>
  <c r="AH83" i="89"/>
  <c r="AQ83" i="89" s="1"/>
  <c r="AH86" i="78"/>
  <c r="AQ86" i="78" s="1"/>
  <c r="AN88" i="38"/>
  <c r="AI88" i="38"/>
  <c r="AS21" i="30"/>
  <c r="AL21" i="30"/>
  <c r="AU21" i="30" s="1"/>
  <c r="AS81" i="30"/>
  <c r="AL81" i="30"/>
  <c r="AU81" i="30" s="1"/>
  <c r="AS15" i="30"/>
  <c r="AL15" i="30"/>
  <c r="AU15" i="30" s="1"/>
  <c r="AI83" i="86"/>
  <c r="AN83" i="86"/>
  <c r="AS7" i="30"/>
  <c r="AL7" i="30"/>
  <c r="AU7" i="30" s="1"/>
  <c r="AS25" i="30"/>
  <c r="AL25" i="30"/>
  <c r="AU25" i="30" s="1"/>
  <c r="AS43" i="30"/>
  <c r="AL43" i="30"/>
  <c r="AU43" i="30" s="1"/>
  <c r="AS61" i="30"/>
  <c r="AL61" i="30"/>
  <c r="AU61" i="30" s="1"/>
  <c r="AS79" i="30"/>
  <c r="AL79" i="30"/>
  <c r="AU79" i="30" s="1"/>
  <c r="AS9" i="30"/>
  <c r="AL9" i="30"/>
  <c r="AU9" i="30" s="1"/>
  <c r="AS85" i="30"/>
  <c r="AL85" i="30"/>
  <c r="AU85" i="30" s="1"/>
  <c r="W86" i="77"/>
  <c r="AG85" i="77"/>
  <c r="AP85" i="77" s="1"/>
  <c r="AF85" i="77"/>
  <c r="AO85" i="77" s="1"/>
  <c r="AE85" i="77"/>
  <c r="Z86" i="94"/>
  <c r="X89" i="46"/>
  <c r="Y89" i="46"/>
  <c r="AI85" i="45"/>
  <c r="AN85" i="45"/>
  <c r="AS10" i="30"/>
  <c r="AL10" i="30"/>
  <c r="AU10" i="30" s="1"/>
  <c r="AS28" i="30"/>
  <c r="AL28" i="30"/>
  <c r="AU28" i="30" s="1"/>
  <c r="AS82" i="30"/>
  <c r="AL82" i="30"/>
  <c r="AU82" i="30" s="1"/>
  <c r="W87" i="34"/>
  <c r="AG86" i="34"/>
  <c r="AP86" i="34" s="1"/>
  <c r="AF86" i="34"/>
  <c r="AO86" i="34" s="1"/>
  <c r="AE86" i="34"/>
  <c r="AS5" i="30"/>
  <c r="AL5" i="30"/>
  <c r="AU5" i="30" s="1"/>
  <c r="AS41" i="30"/>
  <c r="AL41" i="30"/>
  <c r="AU41" i="30" s="1"/>
  <c r="AS59" i="30"/>
  <c r="AL59" i="30"/>
  <c r="AU59" i="30" s="1"/>
  <c r="AS77" i="30"/>
  <c r="AL77" i="30"/>
  <c r="AU77" i="30" s="1"/>
  <c r="AN85" i="25"/>
  <c r="AI85" i="25"/>
  <c r="AR85" i="94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X86" i="41"/>
  <c r="Y86" i="41"/>
  <c r="AK89" i="30"/>
  <c r="AT89" i="30" s="1"/>
  <c r="X84" i="93"/>
  <c r="Y84" i="93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S51" i="30"/>
  <c r="AL51" i="30"/>
  <c r="AU51" i="30" s="1"/>
  <c r="Y89" i="42"/>
  <c r="X89" i="42"/>
  <c r="Z89" i="42" s="1"/>
  <c r="X86" i="45"/>
  <c r="Y86" i="45"/>
  <c r="X84" i="33"/>
  <c r="Y84" i="33"/>
  <c r="AS46" i="30"/>
  <c r="AL46" i="30"/>
  <c r="AU46" i="30" s="1"/>
  <c r="AS64" i="30"/>
  <c r="AL64" i="30"/>
  <c r="AU64" i="30" s="1"/>
  <c r="AH87" i="26"/>
  <c r="AQ87" i="26" s="1"/>
  <c r="AS23" i="30"/>
  <c r="AL23" i="30"/>
  <c r="AU23" i="30" s="1"/>
  <c r="Z83" i="89"/>
  <c r="Z86" i="78"/>
  <c r="AI86" i="81"/>
  <c r="AN86" i="81"/>
  <c r="Z87" i="26"/>
  <c r="AS39" i="30"/>
  <c r="AL39" i="30"/>
  <c r="AU39" i="30" s="1"/>
  <c r="AH86" i="82"/>
  <c r="AQ86" i="82" s="1"/>
  <c r="AS45" i="30"/>
  <c r="AL45" i="30"/>
  <c r="AU45" i="30" s="1"/>
  <c r="AS13" i="30"/>
  <c r="AL13" i="30"/>
  <c r="AU13" i="30" s="1"/>
  <c r="AS31" i="30"/>
  <c r="AL31" i="30"/>
  <c r="AU31" i="30" s="1"/>
  <c r="AS49" i="30"/>
  <c r="AL49" i="30"/>
  <c r="AU49" i="30" s="1"/>
  <c r="AS67" i="30"/>
  <c r="AL67" i="30"/>
  <c r="AU67" i="30" s="1"/>
  <c r="AS33" i="30"/>
  <c r="AL33" i="30"/>
  <c r="AU33" i="30" s="1"/>
  <c r="AR86" i="26"/>
  <c r="AN83" i="93"/>
  <c r="AI83" i="93"/>
  <c r="AS3" i="30"/>
  <c r="AL3" i="30"/>
  <c r="AU3" i="30" s="1"/>
  <c r="AR85" i="82"/>
  <c r="AI88" i="46"/>
  <c r="AN88" i="46"/>
  <c r="AI82" i="85"/>
  <c r="AN82" i="85"/>
  <c r="X84" i="90"/>
  <c r="Y84" i="90"/>
  <c r="X85" i="37"/>
  <c r="Y85" i="37"/>
  <c r="Z85" i="37" s="1"/>
  <c r="Z89" i="46" l="1"/>
  <c r="Z87" i="81"/>
  <c r="AE87" i="81" s="1"/>
  <c r="Z84" i="33"/>
  <c r="W85" i="33" s="1"/>
  <c r="Z86" i="41"/>
  <c r="AE86" i="41" s="1"/>
  <c r="AE89" i="42"/>
  <c r="AX89" i="42"/>
  <c r="S89" i="42" s="1"/>
  <c r="AC89" i="42" s="1"/>
  <c r="AG89" i="42"/>
  <c r="AP89" i="42" s="1"/>
  <c r="AP91" i="42" s="1"/>
  <c r="AF89" i="42"/>
  <c r="AO89" i="42" s="1"/>
  <c r="AO91" i="42" s="1"/>
  <c r="W88" i="81"/>
  <c r="AG87" i="81"/>
  <c r="AP87" i="81" s="1"/>
  <c r="AF87" i="81"/>
  <c r="AO87" i="81" s="1"/>
  <c r="W86" i="37"/>
  <c r="AG85" i="37"/>
  <c r="AP85" i="37" s="1"/>
  <c r="AF85" i="37"/>
  <c r="AO85" i="37" s="1"/>
  <c r="AE85" i="37"/>
  <c r="AG84" i="33"/>
  <c r="AP84" i="33" s="1"/>
  <c r="AE84" i="33"/>
  <c r="AN86" i="34"/>
  <c r="AI86" i="34"/>
  <c r="AR88" i="42"/>
  <c r="AR83" i="33"/>
  <c r="AH86" i="25"/>
  <c r="AQ86" i="25" s="1"/>
  <c r="AH85" i="37"/>
  <c r="AQ85" i="37" s="1"/>
  <c r="AR82" i="85"/>
  <c r="W88" i="26"/>
  <c r="AG87" i="26"/>
  <c r="AP87" i="26" s="1"/>
  <c r="AF87" i="26"/>
  <c r="AO87" i="26" s="1"/>
  <c r="AE87" i="26"/>
  <c r="AH86" i="41"/>
  <c r="AQ86" i="41" s="1"/>
  <c r="AR85" i="25"/>
  <c r="AH89" i="46"/>
  <c r="AQ89" i="46" s="1"/>
  <c r="AQ91" i="46" s="1"/>
  <c r="AZ3" i="46"/>
  <c r="AX5" i="46" s="1"/>
  <c r="S5" i="46" s="1"/>
  <c r="AC5" i="46" s="1"/>
  <c r="AB6" i="46" s="1"/>
  <c r="AX15" i="46"/>
  <c r="S15" i="46" s="1"/>
  <c r="AC15" i="46" s="1"/>
  <c r="AB16" i="46" s="1"/>
  <c r="AX25" i="46"/>
  <c r="S25" i="46" s="1"/>
  <c r="AC25" i="46" s="1"/>
  <c r="AB26" i="46" s="1"/>
  <c r="AX26" i="46"/>
  <c r="S26" i="46" s="1"/>
  <c r="AC26" i="46" s="1"/>
  <c r="AB27" i="46" s="1"/>
  <c r="AX31" i="46"/>
  <c r="S31" i="46" s="1"/>
  <c r="AC31" i="46" s="1"/>
  <c r="AB32" i="46" s="1"/>
  <c r="AX32" i="46"/>
  <c r="S32" i="46" s="1"/>
  <c r="AC32" i="46" s="1"/>
  <c r="AB33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8" i="46"/>
  <c r="S88" i="46" s="1"/>
  <c r="AC88" i="46" s="1"/>
  <c r="AB89" i="46" s="1"/>
  <c r="AX85" i="46"/>
  <c r="S85" i="46" s="1"/>
  <c r="AC85" i="46" s="1"/>
  <c r="AB86" i="46" s="1"/>
  <c r="AX84" i="46"/>
  <c r="S84" i="46" s="1"/>
  <c r="AC84" i="46" s="1"/>
  <c r="AB85" i="46" s="1"/>
  <c r="Y86" i="77"/>
  <c r="X86" i="77"/>
  <c r="AR88" i="38"/>
  <c r="Z86" i="25"/>
  <c r="AH89" i="38"/>
  <c r="AQ89" i="38" s="1"/>
  <c r="AQ91" i="38" s="1"/>
  <c r="AZ3" i="38"/>
  <c r="AX7" i="38" s="1"/>
  <c r="S7" i="38" s="1"/>
  <c r="AC7" i="38" s="1"/>
  <c r="AB8" i="38" s="1"/>
  <c r="AX15" i="38"/>
  <c r="S15" i="38" s="1"/>
  <c r="AC15" i="38" s="1"/>
  <c r="AB16" i="38" s="1"/>
  <c r="AX16" i="38"/>
  <c r="S16" i="38" s="1"/>
  <c r="AC16" i="38" s="1"/>
  <c r="AB17" i="38" s="1"/>
  <c r="AX18" i="38"/>
  <c r="S18" i="38" s="1"/>
  <c r="AC18" i="38" s="1"/>
  <c r="AB19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6" i="38"/>
  <c r="S86" i="38" s="1"/>
  <c r="AC86" i="38" s="1"/>
  <c r="AB87" i="38" s="1"/>
  <c r="AX85" i="38"/>
  <c r="S85" i="38" s="1"/>
  <c r="AC85" i="38" s="1"/>
  <c r="AB86" i="38" s="1"/>
  <c r="AX84" i="38"/>
  <c r="S84" i="38" s="1"/>
  <c r="AC84" i="38" s="1"/>
  <c r="AB85" i="38" s="1"/>
  <c r="AX87" i="38"/>
  <c r="S87" i="38" s="1"/>
  <c r="AC87" i="38" s="1"/>
  <c r="AB88" i="38" s="1"/>
  <c r="AX88" i="38"/>
  <c r="S88" i="38" s="1"/>
  <c r="AC88" i="38" s="1"/>
  <c r="AB89" i="38" s="1"/>
  <c r="AX89" i="46"/>
  <c r="S89" i="46" s="1"/>
  <c r="AC89" i="46" s="1"/>
  <c r="AF89" i="46"/>
  <c r="AO89" i="46" s="1"/>
  <c r="AO91" i="46" s="1"/>
  <c r="AE89" i="46"/>
  <c r="AG89" i="46"/>
  <c r="AP89" i="46" s="1"/>
  <c r="AP91" i="46" s="1"/>
  <c r="AR84" i="37"/>
  <c r="AE84" i="74"/>
  <c r="W85" i="74"/>
  <c r="AG84" i="74"/>
  <c r="AP84" i="74" s="1"/>
  <c r="AF84" i="74"/>
  <c r="AO84" i="74" s="1"/>
  <c r="Y87" i="29"/>
  <c r="X87" i="29"/>
  <c r="AR83" i="90"/>
  <c r="AR85" i="41"/>
  <c r="AT91" i="30"/>
  <c r="AI83" i="73"/>
  <c r="AN83" i="73"/>
  <c r="AR83" i="93"/>
  <c r="AR88" i="46"/>
  <c r="AH86" i="45"/>
  <c r="AQ86" i="45" s="1"/>
  <c r="AH84" i="93"/>
  <c r="AQ84" i="93" s="1"/>
  <c r="Y87" i="34"/>
  <c r="X87" i="34"/>
  <c r="AE86" i="94"/>
  <c r="AG86" i="94"/>
  <c r="AP86" i="94" s="1"/>
  <c r="AF86" i="94"/>
  <c r="AO86" i="94" s="1"/>
  <c r="W87" i="94"/>
  <c r="AH83" i="85"/>
  <c r="AQ83" i="85" s="1"/>
  <c r="AS4" i="30"/>
  <c r="AS91" i="30" s="1"/>
  <c r="AL4" i="30"/>
  <c r="AU4" i="30" s="1"/>
  <c r="AH84" i="86"/>
  <c r="AQ84" i="86" s="1"/>
  <c r="AI86" i="82"/>
  <c r="AN86" i="82"/>
  <c r="Z89" i="38"/>
  <c r="AH84" i="33"/>
  <c r="AQ84" i="33" s="1"/>
  <c r="W87" i="78"/>
  <c r="AG86" i="78"/>
  <c r="AP86" i="78" s="1"/>
  <c r="AF86" i="78"/>
  <c r="AO86" i="78" s="1"/>
  <c r="AE86" i="78"/>
  <c r="Z86" i="45"/>
  <c r="Z84" i="93"/>
  <c r="AI85" i="77"/>
  <c r="AN85" i="77"/>
  <c r="Z84" i="86"/>
  <c r="AR83" i="86"/>
  <c r="AL89" i="30"/>
  <c r="AU89" i="30" s="1"/>
  <c r="AR89" i="30"/>
  <c r="AR91" i="30" s="1"/>
  <c r="AR86" i="81"/>
  <c r="AH84" i="90"/>
  <c r="AQ84" i="90" s="1"/>
  <c r="Z84" i="90"/>
  <c r="AF83" i="89"/>
  <c r="AO83" i="89" s="1"/>
  <c r="W84" i="89"/>
  <c r="AE83" i="89"/>
  <c r="AG83" i="89"/>
  <c r="AP83" i="89" s="1"/>
  <c r="AH89" i="42"/>
  <c r="AQ89" i="42" s="1"/>
  <c r="AQ91" i="42" s="1"/>
  <c r="AZ3" i="42"/>
  <c r="AX4" i="42" s="1"/>
  <c r="S4" i="42" s="1"/>
  <c r="AC4" i="42" s="1"/>
  <c r="AB5" i="42" s="1"/>
  <c r="AX11" i="42"/>
  <c r="S11" i="42" s="1"/>
  <c r="AC11" i="42" s="1"/>
  <c r="AB12" i="42" s="1"/>
  <c r="AX16" i="42"/>
  <c r="S16" i="42" s="1"/>
  <c r="AC16" i="42" s="1"/>
  <c r="AB17" i="42" s="1"/>
  <c r="AX17" i="42"/>
  <c r="S17" i="42" s="1"/>
  <c r="AC17" i="42" s="1"/>
  <c r="AB18" i="42" s="1"/>
  <c r="AX22" i="42"/>
  <c r="S22" i="42" s="1"/>
  <c r="AC22" i="42" s="1"/>
  <c r="AB23" i="42" s="1"/>
  <c r="AX25" i="42"/>
  <c r="S25" i="42" s="1"/>
  <c r="AC25" i="42" s="1"/>
  <c r="AB26" i="42" s="1"/>
  <c r="AX26" i="42"/>
  <c r="S26" i="42" s="1"/>
  <c r="AC26" i="42" s="1"/>
  <c r="AB27" i="42" s="1"/>
  <c r="AX29" i="42"/>
  <c r="S29" i="42" s="1"/>
  <c r="AC29" i="42" s="1"/>
  <c r="AB30" i="42" s="1"/>
  <c r="AX31" i="42"/>
  <c r="S31" i="42" s="1"/>
  <c r="AC31" i="42" s="1"/>
  <c r="AB32" i="42" s="1"/>
  <c r="AX32" i="42"/>
  <c r="S32" i="42" s="1"/>
  <c r="AC32" i="42" s="1"/>
  <c r="AB33" i="42" s="1"/>
  <c r="AX34" i="42"/>
  <c r="S34" i="42" s="1"/>
  <c r="AC34" i="42" s="1"/>
  <c r="AB35" i="42" s="1"/>
  <c r="AX35" i="42"/>
  <c r="S35" i="42" s="1"/>
  <c r="AC35" i="42" s="1"/>
  <c r="AB36" i="42" s="1"/>
  <c r="AX37" i="42"/>
  <c r="S37" i="42" s="1"/>
  <c r="AC37" i="42" s="1"/>
  <c r="AB38" i="42" s="1"/>
  <c r="AX38" i="42"/>
  <c r="S38" i="42" s="1"/>
  <c r="AC38" i="42" s="1"/>
  <c r="AB39" i="42" s="1"/>
  <c r="AX40" i="42"/>
  <c r="S40" i="42" s="1"/>
  <c r="AC40" i="42" s="1"/>
  <c r="AB41" i="42" s="1"/>
  <c r="AX41" i="42"/>
  <c r="S41" i="42" s="1"/>
  <c r="AC41" i="42" s="1"/>
  <c r="AB42" i="42" s="1"/>
  <c r="AX43" i="42"/>
  <c r="S43" i="42" s="1"/>
  <c r="AC43" i="42" s="1"/>
  <c r="AB44" i="42" s="1"/>
  <c r="AX44" i="42"/>
  <c r="S44" i="42" s="1"/>
  <c r="AC44" i="42" s="1"/>
  <c r="AB45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6" i="42"/>
  <c r="S86" i="42" s="1"/>
  <c r="AC86" i="42" s="1"/>
  <c r="AB87" i="42" s="1"/>
  <c r="AX84" i="42"/>
  <c r="S84" i="42" s="1"/>
  <c r="AC84" i="42" s="1"/>
  <c r="AB85" i="42" s="1"/>
  <c r="AX85" i="42"/>
  <c r="S85" i="42" s="1"/>
  <c r="AC85" i="42" s="1"/>
  <c r="AB86" i="42" s="1"/>
  <c r="AX87" i="42"/>
  <c r="S87" i="42" s="1"/>
  <c r="AC87" i="42" s="1"/>
  <c r="AB88" i="42" s="1"/>
  <c r="AX88" i="42"/>
  <c r="S88" i="42" s="1"/>
  <c r="AC88" i="42" s="1"/>
  <c r="AB89" i="42" s="1"/>
  <c r="AR85" i="45"/>
  <c r="Z83" i="85"/>
  <c r="AH87" i="81"/>
  <c r="AQ87" i="81" s="1"/>
  <c r="AN86" i="29"/>
  <c r="AI86" i="29"/>
  <c r="Y87" i="82"/>
  <c r="X87" i="82"/>
  <c r="Y84" i="73"/>
  <c r="X84" i="73"/>
  <c r="W87" i="41" l="1"/>
  <c r="AX14" i="38"/>
  <c r="S14" i="38" s="1"/>
  <c r="AC14" i="38" s="1"/>
  <c r="AB15" i="38" s="1"/>
  <c r="AX30" i="46"/>
  <c r="S30" i="46" s="1"/>
  <c r="AC30" i="46" s="1"/>
  <c r="AB31" i="46" s="1"/>
  <c r="AX22" i="46"/>
  <c r="S22" i="46" s="1"/>
  <c r="AC22" i="46" s="1"/>
  <c r="AB23" i="46" s="1"/>
  <c r="AX28" i="42"/>
  <c r="S28" i="42" s="1"/>
  <c r="AC28" i="42" s="1"/>
  <c r="AB29" i="42" s="1"/>
  <c r="AX13" i="42"/>
  <c r="S13" i="42" s="1"/>
  <c r="AC13" i="42" s="1"/>
  <c r="AB14" i="42" s="1"/>
  <c r="AK14" i="42" s="1"/>
  <c r="AT14" i="42" s="1"/>
  <c r="AX19" i="38"/>
  <c r="S19" i="38" s="1"/>
  <c r="AC19" i="38" s="1"/>
  <c r="AB20" i="38" s="1"/>
  <c r="AX13" i="38"/>
  <c r="S13" i="38" s="1"/>
  <c r="AC13" i="38" s="1"/>
  <c r="AB14" i="38" s="1"/>
  <c r="AX35" i="46"/>
  <c r="S35" i="46" s="1"/>
  <c r="AC35" i="46" s="1"/>
  <c r="AB36" i="46" s="1"/>
  <c r="AX29" i="46"/>
  <c r="S29" i="46" s="1"/>
  <c r="AC29" i="46" s="1"/>
  <c r="AB30" i="46" s="1"/>
  <c r="AX20" i="46"/>
  <c r="S20" i="46" s="1"/>
  <c r="AC20" i="46" s="1"/>
  <c r="AB21" i="46" s="1"/>
  <c r="AX34" i="46"/>
  <c r="S34" i="46" s="1"/>
  <c r="AC34" i="46" s="1"/>
  <c r="AB35" i="46" s="1"/>
  <c r="AJ35" i="46" s="1"/>
  <c r="AX28" i="46"/>
  <c r="S28" i="46" s="1"/>
  <c r="AC28" i="46" s="1"/>
  <c r="AB29" i="46" s="1"/>
  <c r="AX19" i="46"/>
  <c r="S19" i="46" s="1"/>
  <c r="AC19" i="46" s="1"/>
  <c r="AB20" i="46" s="1"/>
  <c r="AX17" i="38"/>
  <c r="S17" i="38" s="1"/>
  <c r="AC17" i="38" s="1"/>
  <c r="AB18" i="38" s="1"/>
  <c r="AX39" i="46"/>
  <c r="S39" i="46" s="1"/>
  <c r="AC39" i="46" s="1"/>
  <c r="AB40" i="46" s="1"/>
  <c r="AX33" i="46"/>
  <c r="S33" i="46" s="1"/>
  <c r="AC33" i="46" s="1"/>
  <c r="AB34" i="46" s="1"/>
  <c r="AX27" i="46"/>
  <c r="S27" i="46" s="1"/>
  <c r="AC27" i="46" s="1"/>
  <c r="AB28" i="46" s="1"/>
  <c r="AJ28" i="46" s="1"/>
  <c r="AX16" i="46"/>
  <c r="S16" i="46" s="1"/>
  <c r="AC16" i="46" s="1"/>
  <c r="AB17" i="46" s="1"/>
  <c r="AF84" i="33"/>
  <c r="AO84" i="33" s="1"/>
  <c r="AG86" i="41"/>
  <c r="AP86" i="41" s="1"/>
  <c r="AX20" i="42"/>
  <c r="S20" i="42" s="1"/>
  <c r="AC20" i="42" s="1"/>
  <c r="AB21" i="42" s="1"/>
  <c r="AX8" i="42"/>
  <c r="S8" i="42" s="1"/>
  <c r="AC8" i="42" s="1"/>
  <c r="AB9" i="42" s="1"/>
  <c r="AX19" i="42"/>
  <c r="S19" i="42" s="1"/>
  <c r="AC19" i="42" s="1"/>
  <c r="AB20" i="42" s="1"/>
  <c r="AJ20" i="42" s="1"/>
  <c r="AX3" i="42"/>
  <c r="S3" i="42" s="1"/>
  <c r="AC3" i="42" s="1"/>
  <c r="AX12" i="38"/>
  <c r="S12" i="38" s="1"/>
  <c r="AC12" i="38" s="1"/>
  <c r="AB13" i="38" s="1"/>
  <c r="AX21" i="46"/>
  <c r="S21" i="46" s="1"/>
  <c r="AC21" i="46" s="1"/>
  <c r="AB22" i="46" s="1"/>
  <c r="AF86" i="41"/>
  <c r="AO86" i="41" s="1"/>
  <c r="AX6" i="38"/>
  <c r="S6" i="38" s="1"/>
  <c r="AC6" i="38" s="1"/>
  <c r="AB7" i="38" s="1"/>
  <c r="AX13" i="46"/>
  <c r="S13" i="46" s="1"/>
  <c r="AC13" i="46" s="1"/>
  <c r="AB14" i="46" s="1"/>
  <c r="AK14" i="46" s="1"/>
  <c r="AT14" i="46" s="1"/>
  <c r="AX23" i="42"/>
  <c r="S23" i="42" s="1"/>
  <c r="AC23" i="42" s="1"/>
  <c r="AB24" i="42" s="1"/>
  <c r="AX14" i="42"/>
  <c r="S14" i="42" s="1"/>
  <c r="AC14" i="42" s="1"/>
  <c r="AB15" i="42" s="1"/>
  <c r="AX5" i="38"/>
  <c r="S5" i="38" s="1"/>
  <c r="AC5" i="38" s="1"/>
  <c r="AB6" i="38" s="1"/>
  <c r="AX10" i="46"/>
  <c r="S10" i="46" s="1"/>
  <c r="AC10" i="46" s="1"/>
  <c r="AB11" i="46" s="1"/>
  <c r="AX9" i="46"/>
  <c r="S9" i="46" s="1"/>
  <c r="AC9" i="46" s="1"/>
  <c r="AB10" i="46" s="1"/>
  <c r="AX9" i="38"/>
  <c r="S9" i="38" s="1"/>
  <c r="AC9" i="38" s="1"/>
  <c r="AB10" i="38" s="1"/>
  <c r="AJ10" i="38" s="1"/>
  <c r="AX11" i="38"/>
  <c r="S11" i="38" s="1"/>
  <c r="AC11" i="38" s="1"/>
  <c r="AB12" i="38" s="1"/>
  <c r="AX4" i="38"/>
  <c r="S4" i="38" s="1"/>
  <c r="AC4" i="38" s="1"/>
  <c r="AB5" i="38" s="1"/>
  <c r="AX10" i="38"/>
  <c r="S10" i="38" s="1"/>
  <c r="AC10" i="38" s="1"/>
  <c r="AB11" i="38" s="1"/>
  <c r="AU91" i="30"/>
  <c r="C11" i="30" s="1"/>
  <c r="AX10" i="42"/>
  <c r="S10" i="42" s="1"/>
  <c r="AC10" i="42" s="1"/>
  <c r="AB11" i="42" s="1"/>
  <c r="AX8" i="38"/>
  <c r="S8" i="38" s="1"/>
  <c r="AC8" i="38" s="1"/>
  <c r="AB9" i="38" s="1"/>
  <c r="AK6" i="46"/>
  <c r="AT6" i="46" s="1"/>
  <c r="AK5" i="42"/>
  <c r="AT5" i="42" s="1"/>
  <c r="AK8" i="38"/>
  <c r="AT8" i="38" s="1"/>
  <c r="AR86" i="29"/>
  <c r="AJ86" i="42"/>
  <c r="AK86" i="42"/>
  <c r="AT86" i="42" s="1"/>
  <c r="AJ75" i="42"/>
  <c r="AK75" i="42"/>
  <c r="AT75" i="42" s="1"/>
  <c r="AJ63" i="42"/>
  <c r="AK63" i="42"/>
  <c r="AT63" i="42" s="1"/>
  <c r="AJ57" i="42"/>
  <c r="AK57" i="42"/>
  <c r="AT57" i="42" s="1"/>
  <c r="AK51" i="42"/>
  <c r="AT51" i="42" s="1"/>
  <c r="AK45" i="42"/>
  <c r="AT45" i="42" s="1"/>
  <c r="AK39" i="42"/>
  <c r="AT39" i="42" s="1"/>
  <c r="AK33" i="42"/>
  <c r="AT33" i="42" s="1"/>
  <c r="AK27" i="42"/>
  <c r="AT27" i="42" s="1"/>
  <c r="AK21" i="42"/>
  <c r="AT21" i="42" s="1"/>
  <c r="AK15" i="42"/>
  <c r="AT15" i="42" s="1"/>
  <c r="AK9" i="42"/>
  <c r="AT9" i="42" s="1"/>
  <c r="AI86" i="78"/>
  <c r="AN86" i="78"/>
  <c r="AR86" i="82"/>
  <c r="AH87" i="34"/>
  <c r="AQ87" i="34" s="1"/>
  <c r="AR83" i="73"/>
  <c r="AH87" i="29"/>
  <c r="AQ87" i="29" s="1"/>
  <c r="AJ87" i="38"/>
  <c r="AK87" i="38"/>
  <c r="AT87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E86" i="25"/>
  <c r="W87" i="25"/>
  <c r="AG86" i="25"/>
  <c r="AP86" i="25" s="1"/>
  <c r="AF86" i="25"/>
  <c r="AO86" i="25" s="1"/>
  <c r="AJ85" i="46"/>
  <c r="AK85" i="46"/>
  <c r="AT85" i="46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K35" i="46"/>
  <c r="AT35" i="46" s="1"/>
  <c r="AJ29" i="46"/>
  <c r="AK29" i="46"/>
  <c r="AT29" i="46" s="1"/>
  <c r="AK23" i="46"/>
  <c r="AT23" i="46" s="1"/>
  <c r="AK17" i="46"/>
  <c r="AT17" i="46" s="1"/>
  <c r="AK11" i="46"/>
  <c r="AT11" i="46" s="1"/>
  <c r="AN87" i="26"/>
  <c r="AI87" i="26"/>
  <c r="AN85" i="37"/>
  <c r="AI85" i="37"/>
  <c r="AI89" i="42"/>
  <c r="AN89" i="42"/>
  <c r="AN91" i="42" s="1"/>
  <c r="AJ85" i="42"/>
  <c r="AK85" i="42"/>
  <c r="AT85" i="42" s="1"/>
  <c r="AJ68" i="42"/>
  <c r="AK68" i="42"/>
  <c r="AT68" i="42" s="1"/>
  <c r="AJ62" i="42"/>
  <c r="AK62" i="42"/>
  <c r="AT62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14" i="42"/>
  <c r="AX7" i="42"/>
  <c r="S7" i="42" s="1"/>
  <c r="AC7" i="42" s="1"/>
  <c r="AB8" i="42" s="1"/>
  <c r="W85" i="90"/>
  <c r="AG84" i="90"/>
  <c r="AP84" i="90" s="1"/>
  <c r="AF84" i="90"/>
  <c r="AO84" i="90" s="1"/>
  <c r="AE84" i="90"/>
  <c r="W85" i="86"/>
  <c r="AG84" i="86"/>
  <c r="AP84" i="86" s="1"/>
  <c r="AF84" i="86"/>
  <c r="AO84" i="86" s="1"/>
  <c r="AE84" i="86"/>
  <c r="X87" i="94"/>
  <c r="Y87" i="94"/>
  <c r="AI84" i="74"/>
  <c r="AN84" i="74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J86" i="46"/>
  <c r="AK86" i="46"/>
  <c r="AT86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K34" i="46"/>
  <c r="AT34" i="46" s="1"/>
  <c r="AJ22" i="46"/>
  <c r="AK22" i="46"/>
  <c r="AT22" i="46" s="1"/>
  <c r="AJ16" i="46"/>
  <c r="AK16" i="46"/>
  <c r="AT16" i="46" s="1"/>
  <c r="AJ10" i="46"/>
  <c r="AK10" i="46"/>
  <c r="AT10" i="46" s="1"/>
  <c r="AX4" i="46"/>
  <c r="S4" i="46" s="1"/>
  <c r="AC4" i="46" s="1"/>
  <c r="AB5" i="46" s="1"/>
  <c r="AN84" i="33"/>
  <c r="AI84" i="33"/>
  <c r="Y88" i="81"/>
  <c r="X88" i="81"/>
  <c r="AH84" i="73"/>
  <c r="AQ84" i="73" s="1"/>
  <c r="AJ81" i="42"/>
  <c r="AK81" i="42"/>
  <c r="AT81" i="42" s="1"/>
  <c r="AJ69" i="42"/>
  <c r="AK69" i="42"/>
  <c r="AT69" i="42" s="1"/>
  <c r="W84" i="85"/>
  <c r="AG83" i="85"/>
  <c r="AP83" i="85" s="1"/>
  <c r="AF83" i="85"/>
  <c r="AO83" i="85" s="1"/>
  <c r="AE83" i="85"/>
  <c r="AJ80" i="42"/>
  <c r="AK80" i="42"/>
  <c r="AT80" i="42" s="1"/>
  <c r="AJ74" i="42"/>
  <c r="AK74" i="42"/>
  <c r="AT74" i="42" s="1"/>
  <c r="AJ56" i="42"/>
  <c r="AK56" i="42"/>
  <c r="AT56" i="42" s="1"/>
  <c r="Z84" i="73"/>
  <c r="AJ87" i="42"/>
  <c r="AK87" i="42"/>
  <c r="AT87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X42" i="42"/>
  <c r="S42" i="42" s="1"/>
  <c r="AC42" i="42" s="1"/>
  <c r="AB43" i="42" s="1"/>
  <c r="AX36" i="42"/>
  <c r="S36" i="42" s="1"/>
  <c r="AC36" i="42" s="1"/>
  <c r="AB37" i="42" s="1"/>
  <c r="AX30" i="42"/>
  <c r="S30" i="42" s="1"/>
  <c r="AC30" i="42" s="1"/>
  <c r="AB31" i="42" s="1"/>
  <c r="AX24" i="42"/>
  <c r="S24" i="42" s="1"/>
  <c r="AC24" i="42" s="1"/>
  <c r="AB25" i="42" s="1"/>
  <c r="AX18" i="42"/>
  <c r="S18" i="42" s="1"/>
  <c r="AC18" i="42" s="1"/>
  <c r="AB19" i="42" s="1"/>
  <c r="AX12" i="42"/>
  <c r="S12" i="42" s="1"/>
  <c r="AC12" i="42" s="1"/>
  <c r="AB13" i="42" s="1"/>
  <c r="AX6" i="42"/>
  <c r="S6" i="42" s="1"/>
  <c r="AC6" i="42" s="1"/>
  <c r="AB7" i="42" s="1"/>
  <c r="Z87" i="34"/>
  <c r="Z87" i="29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1" i="38"/>
  <c r="AK11" i="38"/>
  <c r="AT11" i="38" s="1"/>
  <c r="AJ89" i="46"/>
  <c r="AS89" i="46" s="1"/>
  <c r="AK89" i="46"/>
  <c r="AT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X14" i="46"/>
  <c r="S14" i="46" s="1"/>
  <c r="AC14" i="46" s="1"/>
  <c r="AB15" i="46" s="1"/>
  <c r="AX8" i="46"/>
  <c r="S8" i="46" s="1"/>
  <c r="AC8" i="46" s="1"/>
  <c r="AB9" i="46" s="1"/>
  <c r="AX3" i="46"/>
  <c r="S3" i="46" s="1"/>
  <c r="AC3" i="46" s="1"/>
  <c r="AN86" i="41"/>
  <c r="AI86" i="41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K36" i="42"/>
  <c r="AT36" i="42" s="1"/>
  <c r="AK30" i="42"/>
  <c r="AT30" i="42" s="1"/>
  <c r="AK24" i="42"/>
  <c r="AT24" i="42" s="1"/>
  <c r="AJ18" i="42"/>
  <c r="AK18" i="42"/>
  <c r="AT18" i="42" s="1"/>
  <c r="AK12" i="42"/>
  <c r="AT12" i="42" s="1"/>
  <c r="AX5" i="42"/>
  <c r="S5" i="42" s="1"/>
  <c r="AC5" i="42" s="1"/>
  <c r="AB6" i="42" s="1"/>
  <c r="AI83" i="89"/>
  <c r="AN83" i="89"/>
  <c r="AR85" i="77"/>
  <c r="X87" i="78"/>
  <c r="Y87" i="78"/>
  <c r="AJ88" i="38"/>
  <c r="AK88" i="38"/>
  <c r="AT88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5" i="38"/>
  <c r="AK5" i="38"/>
  <c r="AT5" i="38" s="1"/>
  <c r="AH86" i="77"/>
  <c r="AQ86" i="77" s="1"/>
  <c r="AJ87" i="46"/>
  <c r="AK87" i="46"/>
  <c r="AT87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J20" i="46"/>
  <c r="AK20" i="46"/>
  <c r="AT20" i="46" s="1"/>
  <c r="AX7" i="46"/>
  <c r="S7" i="46" s="1"/>
  <c r="AC7" i="46" s="1"/>
  <c r="AB8" i="46" s="1"/>
  <c r="X88" i="26"/>
  <c r="Y88" i="26"/>
  <c r="AR86" i="34"/>
  <c r="X86" i="37"/>
  <c r="Y86" i="37"/>
  <c r="AJ89" i="42"/>
  <c r="AS89" i="42" s="1"/>
  <c r="AK89" i="42"/>
  <c r="AT89" i="42" s="1"/>
  <c r="AJ77" i="42"/>
  <c r="AK77" i="42"/>
  <c r="AT77" i="42" s="1"/>
  <c r="AJ65" i="42"/>
  <c r="AK65" i="42"/>
  <c r="AT65" i="42" s="1"/>
  <c r="AJ53" i="42"/>
  <c r="AK53" i="42"/>
  <c r="AT53" i="42" s="1"/>
  <c r="AJ41" i="42"/>
  <c r="AK41" i="42"/>
  <c r="AT41" i="42" s="1"/>
  <c r="AJ35" i="42"/>
  <c r="AK35" i="42"/>
  <c r="AT35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X84" i="89"/>
  <c r="Y84" i="89"/>
  <c r="W85" i="93"/>
  <c r="AG84" i="93"/>
  <c r="AP84" i="93" s="1"/>
  <c r="AF84" i="93"/>
  <c r="AO84" i="93" s="1"/>
  <c r="AE84" i="93"/>
  <c r="AE89" i="38"/>
  <c r="AX89" i="38"/>
  <c r="S89" i="38" s="1"/>
  <c r="AC89" i="38" s="1"/>
  <c r="AJ89" i="38" s="1"/>
  <c r="AS89" i="38" s="1"/>
  <c r="AG89" i="38"/>
  <c r="AP89" i="38" s="1"/>
  <c r="AP91" i="38" s="1"/>
  <c r="AF89" i="38"/>
  <c r="AO89" i="38" s="1"/>
  <c r="AO91" i="38" s="1"/>
  <c r="AJ85" i="38"/>
  <c r="AK85" i="38"/>
  <c r="AT85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X3" i="38"/>
  <c r="S3" i="38" s="1"/>
  <c r="AC3" i="38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X24" i="46"/>
  <c r="S24" i="46" s="1"/>
  <c r="AC24" i="46" s="1"/>
  <c r="AB25" i="46" s="1"/>
  <c r="AX18" i="46"/>
  <c r="S18" i="46" s="1"/>
  <c r="AC18" i="46" s="1"/>
  <c r="AB19" i="46" s="1"/>
  <c r="AX12" i="46"/>
  <c r="S12" i="46" s="1"/>
  <c r="AC12" i="46" s="1"/>
  <c r="AB13" i="46" s="1"/>
  <c r="AX6" i="46"/>
  <c r="S6" i="46" s="1"/>
  <c r="AC6" i="46" s="1"/>
  <c r="AB7" i="46" s="1"/>
  <c r="X85" i="33"/>
  <c r="Y85" i="33"/>
  <c r="AI87" i="81"/>
  <c r="AN87" i="81"/>
  <c r="AH87" i="82"/>
  <c r="AQ87" i="82" s="1"/>
  <c r="AJ83" i="42"/>
  <c r="AK83" i="42"/>
  <c r="AT83" i="42" s="1"/>
  <c r="AJ71" i="42"/>
  <c r="AK71" i="42"/>
  <c r="AT71" i="42" s="1"/>
  <c r="AJ59" i="42"/>
  <c r="AK59" i="42"/>
  <c r="AT59" i="42" s="1"/>
  <c r="AJ47" i="42"/>
  <c r="AK47" i="42"/>
  <c r="AT47" i="42" s="1"/>
  <c r="AJ29" i="42"/>
  <c r="AK29" i="42"/>
  <c r="AT29" i="42" s="1"/>
  <c r="Z87" i="82"/>
  <c r="AJ88" i="42"/>
  <c r="AK88" i="42"/>
  <c r="AT88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X51" i="42"/>
  <c r="S51" i="42" s="1"/>
  <c r="AC51" i="42" s="1"/>
  <c r="AB52" i="42" s="1"/>
  <c r="AX45" i="42"/>
  <c r="S45" i="42" s="1"/>
  <c r="AC45" i="42" s="1"/>
  <c r="AB46" i="42" s="1"/>
  <c r="AX39" i="42"/>
  <c r="S39" i="42" s="1"/>
  <c r="AC39" i="42" s="1"/>
  <c r="AB40" i="42" s="1"/>
  <c r="AX33" i="42"/>
  <c r="S33" i="42" s="1"/>
  <c r="AC33" i="42" s="1"/>
  <c r="AB34" i="42" s="1"/>
  <c r="AX27" i="42"/>
  <c r="S27" i="42" s="1"/>
  <c r="AC27" i="42" s="1"/>
  <c r="AB28" i="42" s="1"/>
  <c r="AX21" i="42"/>
  <c r="S21" i="42" s="1"/>
  <c r="AC21" i="42" s="1"/>
  <c r="AB22" i="42" s="1"/>
  <c r="AX15" i="42"/>
  <c r="S15" i="42" s="1"/>
  <c r="AC15" i="42" s="1"/>
  <c r="AB16" i="42" s="1"/>
  <c r="AX9" i="42"/>
  <c r="S9" i="42" s="1"/>
  <c r="AC9" i="42" s="1"/>
  <c r="AB10" i="42" s="1"/>
  <c r="W87" i="45"/>
  <c r="AG86" i="45"/>
  <c r="AP86" i="45" s="1"/>
  <c r="AF86" i="45"/>
  <c r="AO86" i="45" s="1"/>
  <c r="AE86" i="45"/>
  <c r="AI86" i="94"/>
  <c r="AN86" i="94"/>
  <c r="Y85" i="74"/>
  <c r="X85" i="74"/>
  <c r="Z85" i="74" s="1"/>
  <c r="AI89" i="46"/>
  <c r="AN89" i="46"/>
  <c r="AN91" i="46" s="1"/>
  <c r="AJ86" i="38"/>
  <c r="AK86" i="38"/>
  <c r="AT86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J44" i="38"/>
  <c r="AK44" i="38"/>
  <c r="AT44" i="38" s="1"/>
  <c r="AJ38" i="38"/>
  <c r="AK38" i="38"/>
  <c r="AT38" i="38" s="1"/>
  <c r="AJ32" i="38"/>
  <c r="AK32" i="38"/>
  <c r="AT32" i="38" s="1"/>
  <c r="AJ26" i="38"/>
  <c r="AK26" i="38"/>
  <c r="AT26" i="38" s="1"/>
  <c r="AJ20" i="38"/>
  <c r="AK20" i="38"/>
  <c r="AT20" i="38" s="1"/>
  <c r="AJ14" i="38"/>
  <c r="AK14" i="38"/>
  <c r="AT14" i="38" s="1"/>
  <c r="Z86" i="77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X23" i="46"/>
  <c r="S23" i="46" s="1"/>
  <c r="AC23" i="46" s="1"/>
  <c r="AB24" i="46" s="1"/>
  <c r="AX17" i="46"/>
  <c r="S17" i="46" s="1"/>
  <c r="AC17" i="46" s="1"/>
  <c r="AB18" i="46" s="1"/>
  <c r="AX11" i="46"/>
  <c r="S11" i="46" s="1"/>
  <c r="AC11" i="46" s="1"/>
  <c r="AB12" i="46" s="1"/>
  <c r="X87" i="41"/>
  <c r="Y87" i="41"/>
  <c r="AK20" i="42" l="1"/>
  <c r="AT20" i="42" s="1"/>
  <c r="AK28" i="46"/>
  <c r="AT28" i="46" s="1"/>
  <c r="AK10" i="38"/>
  <c r="AT10" i="38" s="1"/>
  <c r="Z88" i="81"/>
  <c r="Z86" i="37"/>
  <c r="AF86" i="37" s="1"/>
  <c r="AO86" i="37" s="1"/>
  <c r="AJ34" i="46"/>
  <c r="AS34" i="46" s="1"/>
  <c r="Z84" i="89"/>
  <c r="AJ36" i="42"/>
  <c r="AJ14" i="46"/>
  <c r="Z85" i="33"/>
  <c r="AJ8" i="38"/>
  <c r="AS8" i="38" s="1"/>
  <c r="AJ12" i="42"/>
  <c r="AL12" i="42" s="1"/>
  <c r="AU12" i="42" s="1"/>
  <c r="AJ3" i="46"/>
  <c r="AB4" i="46"/>
  <c r="AS45" i="46"/>
  <c r="AL45" i="46"/>
  <c r="AU45" i="46" s="1"/>
  <c r="AS81" i="46"/>
  <c r="AL81" i="46"/>
  <c r="AU81" i="46" s="1"/>
  <c r="AS35" i="38"/>
  <c r="AL35" i="38"/>
  <c r="AU35" i="38" s="1"/>
  <c r="AS71" i="38"/>
  <c r="AL71" i="38"/>
  <c r="AU71" i="38" s="1"/>
  <c r="AS86" i="46"/>
  <c r="AL86" i="46"/>
  <c r="AU86" i="46" s="1"/>
  <c r="AS54" i="38"/>
  <c r="AL54" i="38"/>
  <c r="AU54" i="38" s="1"/>
  <c r="AR84" i="74"/>
  <c r="AS38" i="42"/>
  <c r="AL38" i="42"/>
  <c r="AU38" i="42" s="1"/>
  <c r="AJ11" i="46"/>
  <c r="AS83" i="46"/>
  <c r="AL83" i="46"/>
  <c r="AU83" i="46" s="1"/>
  <c r="AJ40" i="42"/>
  <c r="AK40" i="42"/>
  <c r="AT40" i="42" s="1"/>
  <c r="AS64" i="42"/>
  <c r="AL64" i="42"/>
  <c r="AU64" i="42" s="1"/>
  <c r="AS82" i="42"/>
  <c r="AL82" i="42"/>
  <c r="AU82" i="42" s="1"/>
  <c r="AS21" i="38"/>
  <c r="AL21" i="38"/>
  <c r="AU21" i="38" s="1"/>
  <c r="AS57" i="38"/>
  <c r="AL57" i="38"/>
  <c r="AU57" i="38" s="1"/>
  <c r="AS75" i="38"/>
  <c r="AL75" i="38"/>
  <c r="AU75" i="38" s="1"/>
  <c r="AJ4" i="42"/>
  <c r="AK4" i="42"/>
  <c r="AT4" i="42" s="1"/>
  <c r="AS53" i="42"/>
  <c r="AL53" i="42"/>
  <c r="AU53" i="42" s="1"/>
  <c r="AJ6" i="42"/>
  <c r="AK6" i="42"/>
  <c r="AT6" i="42" s="1"/>
  <c r="AJ24" i="42"/>
  <c r="AS42" i="42"/>
  <c r="AL42" i="42"/>
  <c r="AU42" i="42" s="1"/>
  <c r="AS60" i="42"/>
  <c r="AL60" i="42"/>
  <c r="AU60" i="42" s="1"/>
  <c r="AS78" i="42"/>
  <c r="AL78" i="42"/>
  <c r="AU78" i="42" s="1"/>
  <c r="AJ9" i="46"/>
  <c r="AK9" i="46"/>
  <c r="AT9" i="46" s="1"/>
  <c r="AE87" i="29"/>
  <c r="W88" i="29"/>
  <c r="AG87" i="29"/>
  <c r="AP87" i="29" s="1"/>
  <c r="AF87" i="29"/>
  <c r="AO87" i="29" s="1"/>
  <c r="AJ31" i="42"/>
  <c r="AK31" i="42"/>
  <c r="AT31" i="42" s="1"/>
  <c r="AS55" i="42"/>
  <c r="AL55" i="42"/>
  <c r="AU55" i="42" s="1"/>
  <c r="AS73" i="42"/>
  <c r="AL73" i="42"/>
  <c r="AU73" i="42" s="1"/>
  <c r="AS69" i="42"/>
  <c r="AL69" i="42"/>
  <c r="AU69" i="42" s="1"/>
  <c r="AR85" i="37"/>
  <c r="AN86" i="25"/>
  <c r="AI86" i="25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J15" i="42"/>
  <c r="AJ33" i="42"/>
  <c r="AJ51" i="42"/>
  <c r="AS75" i="42"/>
  <c r="AL75" i="42"/>
  <c r="AU75" i="42" s="1"/>
  <c r="AL8" i="38"/>
  <c r="AU8" i="38" s="1"/>
  <c r="AJ12" i="46"/>
  <c r="AK12" i="46"/>
  <c r="AT12" i="46" s="1"/>
  <c r="AS54" i="46"/>
  <c r="AL54" i="46"/>
  <c r="AU54" i="46" s="1"/>
  <c r="AS72" i="46"/>
  <c r="AL72" i="46"/>
  <c r="AU72" i="46" s="1"/>
  <c r="AS71" i="42"/>
  <c r="AL71" i="42"/>
  <c r="AU71" i="42" s="1"/>
  <c r="AS31" i="46"/>
  <c r="AL31" i="46"/>
  <c r="AU31" i="46" s="1"/>
  <c r="AS88" i="46"/>
  <c r="AL88" i="46"/>
  <c r="AU88" i="46" s="1"/>
  <c r="AS3" i="42"/>
  <c r="AL3" i="42"/>
  <c r="AU3" i="42" s="1"/>
  <c r="AS14" i="46"/>
  <c r="AL14" i="46"/>
  <c r="AU14" i="46" s="1"/>
  <c r="AS50" i="46"/>
  <c r="AL50" i="46"/>
  <c r="AU50" i="46" s="1"/>
  <c r="AS87" i="46"/>
  <c r="AL87" i="46"/>
  <c r="AU87" i="46" s="1"/>
  <c r="AJ25" i="42"/>
  <c r="AK25" i="42"/>
  <c r="AT25" i="42" s="1"/>
  <c r="W85" i="73"/>
  <c r="AG84" i="73"/>
  <c r="AP84" i="73" s="1"/>
  <c r="AF84" i="73"/>
  <c r="AO84" i="73" s="1"/>
  <c r="AE84" i="73"/>
  <c r="AS80" i="42"/>
  <c r="AL80" i="42"/>
  <c r="AU80" i="42" s="1"/>
  <c r="AR84" i="33"/>
  <c r="AS52" i="46"/>
  <c r="AL52" i="46"/>
  <c r="AU52" i="46" s="1"/>
  <c r="AS18" i="38"/>
  <c r="AL18" i="38"/>
  <c r="AU18" i="38" s="1"/>
  <c r="AS72" i="38"/>
  <c r="AL72" i="38"/>
  <c r="AU72" i="38" s="1"/>
  <c r="Y85" i="90"/>
  <c r="X85" i="90"/>
  <c r="AS62" i="42"/>
  <c r="AL62" i="42"/>
  <c r="AU62" i="42" s="1"/>
  <c r="AS29" i="46"/>
  <c r="AL29" i="46"/>
  <c r="AU29" i="46" s="1"/>
  <c r="AS65" i="46"/>
  <c r="AL65" i="46"/>
  <c r="AU65" i="46" s="1"/>
  <c r="AS86" i="38"/>
  <c r="AL86" i="38"/>
  <c r="AU86" i="38" s="1"/>
  <c r="AJ7" i="46"/>
  <c r="AK7" i="46"/>
  <c r="AT7" i="46" s="1"/>
  <c r="AS39" i="38"/>
  <c r="AL39" i="38"/>
  <c r="AU39" i="38" s="1"/>
  <c r="AS23" i="42"/>
  <c r="AL23" i="42"/>
  <c r="AU23" i="42" s="1"/>
  <c r="AS5" i="38"/>
  <c r="AL5" i="38"/>
  <c r="AU5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H87" i="78"/>
  <c r="AQ87" i="78" s="1"/>
  <c r="AJ24" i="46"/>
  <c r="AK24" i="46"/>
  <c r="AT24" i="46" s="1"/>
  <c r="AS42" i="46"/>
  <c r="AL42" i="46"/>
  <c r="AU42" i="46" s="1"/>
  <c r="AS60" i="46"/>
  <c r="AL60" i="46"/>
  <c r="AU60" i="46" s="1"/>
  <c r="AS78" i="46"/>
  <c r="AL78" i="46"/>
  <c r="AU78" i="46" s="1"/>
  <c r="AR86" i="94"/>
  <c r="AJ10" i="42"/>
  <c r="AK10" i="42"/>
  <c r="AT10" i="42" s="1"/>
  <c r="AJ46" i="42"/>
  <c r="AK46" i="42"/>
  <c r="AT46" i="42" s="1"/>
  <c r="AS47" i="42"/>
  <c r="AL47" i="42"/>
  <c r="AU47" i="42" s="1"/>
  <c r="AS83" i="42"/>
  <c r="AL83" i="42"/>
  <c r="AU83" i="42" s="1"/>
  <c r="AJ13" i="46"/>
  <c r="AK13" i="46"/>
  <c r="AT13" i="46" s="1"/>
  <c r="AS37" i="46"/>
  <c r="AL37" i="46"/>
  <c r="AU37" i="46" s="1"/>
  <c r="AS55" i="46"/>
  <c r="AL55" i="46"/>
  <c r="AU55" i="46" s="1"/>
  <c r="AS73" i="46"/>
  <c r="AL73" i="46"/>
  <c r="AU73" i="46" s="1"/>
  <c r="X85" i="93"/>
  <c r="Y85" i="93"/>
  <c r="AH88" i="26"/>
  <c r="AQ88" i="26" s="1"/>
  <c r="AS20" i="46"/>
  <c r="AL20" i="46"/>
  <c r="AU20" i="46" s="1"/>
  <c r="AS38" i="46"/>
  <c r="AL38" i="46"/>
  <c r="AU38" i="46" s="1"/>
  <c r="AS56" i="46"/>
  <c r="AL56" i="46"/>
  <c r="AU56" i="46" s="1"/>
  <c r="AS74" i="46"/>
  <c r="AL74" i="46"/>
  <c r="AU74" i="46" s="1"/>
  <c r="Z87" i="78"/>
  <c r="AJ15" i="46"/>
  <c r="AK15" i="46"/>
  <c r="AT15" i="46" s="1"/>
  <c r="AS33" i="46"/>
  <c r="AL33" i="46"/>
  <c r="AU33" i="46" s="1"/>
  <c r="AS51" i="46"/>
  <c r="AL51" i="46"/>
  <c r="AU51" i="46" s="1"/>
  <c r="AS69" i="46"/>
  <c r="AL69" i="46"/>
  <c r="AU69" i="46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F87" i="34"/>
  <c r="AO87" i="34" s="1"/>
  <c r="AE87" i="34"/>
  <c r="W88" i="34"/>
  <c r="AG87" i="34"/>
  <c r="AP87" i="34" s="1"/>
  <c r="AJ37" i="42"/>
  <c r="AK37" i="42"/>
  <c r="AT37" i="42" s="1"/>
  <c r="AS56" i="42"/>
  <c r="AL56" i="42"/>
  <c r="AU56" i="42" s="1"/>
  <c r="AN83" i="85"/>
  <c r="AI83" i="85"/>
  <c r="AJ5" i="46"/>
  <c r="AK5" i="46"/>
  <c r="AT5" i="46" s="1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H87" i="94"/>
  <c r="AQ87" i="94" s="1"/>
  <c r="X85" i="86"/>
  <c r="Y85" i="86"/>
  <c r="AJ8" i="42"/>
  <c r="AK8" i="42"/>
  <c r="AT8" i="42" s="1"/>
  <c r="AS26" i="42"/>
  <c r="AL26" i="42"/>
  <c r="AU26" i="42" s="1"/>
  <c r="AS44" i="42"/>
  <c r="AL44" i="42"/>
  <c r="AU44" i="42" s="1"/>
  <c r="AS68" i="42"/>
  <c r="AL68" i="42"/>
  <c r="AU68" i="42" s="1"/>
  <c r="AJ17" i="46"/>
  <c r="AS35" i="46"/>
  <c r="AL35" i="46"/>
  <c r="AU35" i="46" s="1"/>
  <c r="AS53" i="46"/>
  <c r="AL53" i="46"/>
  <c r="AU53" i="46" s="1"/>
  <c r="AS71" i="46"/>
  <c r="AL71" i="46"/>
  <c r="AU71" i="46" s="1"/>
  <c r="AS85" i="46"/>
  <c r="AL85" i="46"/>
  <c r="AU85" i="46" s="1"/>
  <c r="AJ34" i="42"/>
  <c r="AK34" i="42"/>
  <c r="AT34" i="42" s="1"/>
  <c r="AS67" i="46"/>
  <c r="AL67" i="46"/>
  <c r="AU67" i="46" s="1"/>
  <c r="AS32" i="38"/>
  <c r="AL32" i="38"/>
  <c r="AU32" i="38" s="1"/>
  <c r="AS68" i="38"/>
  <c r="AL68" i="38"/>
  <c r="AU68" i="38" s="1"/>
  <c r="Y87" i="45"/>
  <c r="X87" i="45"/>
  <c r="AS20" i="38"/>
  <c r="AL20" i="38"/>
  <c r="AU20" i="38" s="1"/>
  <c r="AS38" i="38"/>
  <c r="AL38" i="38"/>
  <c r="AU38" i="38" s="1"/>
  <c r="AS56" i="38"/>
  <c r="AL56" i="38"/>
  <c r="AU56" i="38" s="1"/>
  <c r="AS74" i="38"/>
  <c r="AL74" i="38"/>
  <c r="AU74" i="38" s="1"/>
  <c r="AL89" i="46"/>
  <c r="AU89" i="46" s="1"/>
  <c r="AR89" i="46"/>
  <c r="AR91" i="46" s="1"/>
  <c r="AN86" i="45"/>
  <c r="AI86" i="45"/>
  <c r="AJ16" i="42"/>
  <c r="AK16" i="42"/>
  <c r="AT16" i="42" s="1"/>
  <c r="AJ52" i="42"/>
  <c r="AK52" i="42"/>
  <c r="AT52" i="42" s="1"/>
  <c r="AS70" i="42"/>
  <c r="AL70" i="42"/>
  <c r="AU70" i="42" s="1"/>
  <c r="AS88" i="42"/>
  <c r="AL88" i="42"/>
  <c r="AU88" i="42" s="1"/>
  <c r="AR87" i="81"/>
  <c r="AJ19" i="46"/>
  <c r="AK19" i="46"/>
  <c r="AT19" i="46" s="1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I89" i="38"/>
  <c r="AN89" i="38"/>
  <c r="AN91" i="38" s="1"/>
  <c r="AS11" i="42"/>
  <c r="AL11" i="42"/>
  <c r="AU11" i="42" s="1"/>
  <c r="AS35" i="42"/>
  <c r="AL35" i="42"/>
  <c r="AU35" i="42" s="1"/>
  <c r="AS65" i="42"/>
  <c r="AL65" i="42"/>
  <c r="AU65" i="42" s="1"/>
  <c r="AH86" i="37"/>
  <c r="AQ86" i="37" s="1"/>
  <c r="Z88" i="26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S12" i="42"/>
  <c r="AJ30" i="42"/>
  <c r="AS48" i="42"/>
  <c r="AL48" i="42"/>
  <c r="AU48" i="42" s="1"/>
  <c r="AS66" i="42"/>
  <c r="AL66" i="42"/>
  <c r="AU66" i="42" s="1"/>
  <c r="AS84" i="42"/>
  <c r="AL84" i="42"/>
  <c r="AU84" i="42" s="1"/>
  <c r="AJ7" i="42"/>
  <c r="AK7" i="42"/>
  <c r="AT7" i="42" s="1"/>
  <c r="AJ43" i="42"/>
  <c r="AK43" i="42"/>
  <c r="AT43" i="42" s="1"/>
  <c r="AS61" i="42"/>
  <c r="AL61" i="42"/>
  <c r="AU61" i="42" s="1"/>
  <c r="AS79" i="42"/>
  <c r="AL79" i="42"/>
  <c r="AU79" i="42" s="1"/>
  <c r="AS81" i="42"/>
  <c r="AL81" i="42"/>
  <c r="AU81" i="42" s="1"/>
  <c r="AH88" i="81"/>
  <c r="AQ88" i="81" s="1"/>
  <c r="Z87" i="94"/>
  <c r="AI84" i="90"/>
  <c r="AN84" i="90"/>
  <c r="AR87" i="26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R86" i="78"/>
  <c r="AJ21" i="42"/>
  <c r="AJ39" i="42"/>
  <c r="AS57" i="42"/>
  <c r="AL57" i="42"/>
  <c r="AU57" i="42" s="1"/>
  <c r="AS86" i="42"/>
  <c r="AL86" i="42"/>
  <c r="AU86" i="42" s="1"/>
  <c r="AJ5" i="42"/>
  <c r="AS14" i="38"/>
  <c r="AL14" i="38"/>
  <c r="AU14" i="38" s="1"/>
  <c r="AS50" i="38"/>
  <c r="AL50" i="38"/>
  <c r="AU50" i="38" s="1"/>
  <c r="AH87" i="41"/>
  <c r="AQ87" i="41" s="1"/>
  <c r="AS48" i="46"/>
  <c r="AL48" i="46"/>
  <c r="AU48" i="46" s="1"/>
  <c r="AS66" i="46"/>
  <c r="AL66" i="46"/>
  <c r="AU66" i="46" s="1"/>
  <c r="AS84" i="46"/>
  <c r="AL84" i="46"/>
  <c r="AU84" i="46" s="1"/>
  <c r="AH85" i="74"/>
  <c r="AQ85" i="74" s="1"/>
  <c r="W88" i="82"/>
  <c r="AG87" i="82"/>
  <c r="AP87" i="82" s="1"/>
  <c r="AF87" i="82"/>
  <c r="AO87" i="82" s="1"/>
  <c r="AE87" i="82"/>
  <c r="AS59" i="42"/>
  <c r="AL59" i="42"/>
  <c r="AU59" i="42" s="1"/>
  <c r="AJ25" i="46"/>
  <c r="AK25" i="46"/>
  <c r="AT25" i="46" s="1"/>
  <c r="AS43" i="46"/>
  <c r="AL43" i="46"/>
  <c r="AU43" i="46" s="1"/>
  <c r="AS61" i="46"/>
  <c r="AL61" i="46"/>
  <c r="AU61" i="46" s="1"/>
  <c r="AS79" i="46"/>
  <c r="AL79" i="46"/>
  <c r="AU79" i="46" s="1"/>
  <c r="AI84" i="93"/>
  <c r="AN84" i="93"/>
  <c r="AH84" i="89"/>
  <c r="AQ84" i="89" s="1"/>
  <c r="AJ8" i="46"/>
  <c r="AK8" i="46"/>
  <c r="AT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R86" i="41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J13" i="42"/>
  <c r="AK13" i="42"/>
  <c r="AT13" i="42" s="1"/>
  <c r="AS74" i="42"/>
  <c r="AL74" i="42"/>
  <c r="AU74" i="42" s="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S14" i="42"/>
  <c r="AL14" i="42"/>
  <c r="AU14" i="42" s="1"/>
  <c r="AS32" i="42"/>
  <c r="AL32" i="42"/>
  <c r="AU32" i="42" s="1"/>
  <c r="AS50" i="42"/>
  <c r="AL50" i="42"/>
  <c r="AU50" i="42" s="1"/>
  <c r="AS85" i="42"/>
  <c r="AL85" i="42"/>
  <c r="AU85" i="42" s="1"/>
  <c r="AJ23" i="46"/>
  <c r="AS41" i="46"/>
  <c r="AL41" i="46"/>
  <c r="AU41" i="46" s="1"/>
  <c r="AS59" i="46"/>
  <c r="AL59" i="46"/>
  <c r="AU59" i="46" s="1"/>
  <c r="AS77" i="46"/>
  <c r="AL77" i="46"/>
  <c r="AU77" i="46" s="1"/>
  <c r="AS36" i="46"/>
  <c r="AL36" i="46"/>
  <c r="AU36" i="46" s="1"/>
  <c r="W86" i="74"/>
  <c r="AG85" i="74"/>
  <c r="AP85" i="74" s="1"/>
  <c r="AF85" i="74"/>
  <c r="AO85" i="74" s="1"/>
  <c r="AE85" i="74"/>
  <c r="AS29" i="42"/>
  <c r="AL29" i="42"/>
  <c r="AU29" i="42" s="1"/>
  <c r="AE85" i="33"/>
  <c r="W86" i="33"/>
  <c r="AG85" i="33"/>
  <c r="AP85" i="33" s="1"/>
  <c r="AF85" i="33"/>
  <c r="AO85" i="33" s="1"/>
  <c r="AS49" i="46"/>
  <c r="AL49" i="46"/>
  <c r="AU49" i="46" s="1"/>
  <c r="AS32" i="46"/>
  <c r="AL32" i="46"/>
  <c r="AU32" i="46" s="1"/>
  <c r="AS68" i="46"/>
  <c r="AL68" i="46"/>
  <c r="AU68" i="46" s="1"/>
  <c r="AR83" i="89"/>
  <c r="AS27" i="46"/>
  <c r="AL27" i="46"/>
  <c r="AU27" i="46" s="1"/>
  <c r="AS63" i="46"/>
  <c r="AL63" i="46"/>
  <c r="AU63" i="46" s="1"/>
  <c r="AS17" i="38"/>
  <c r="AL17" i="38"/>
  <c r="AU17" i="38" s="1"/>
  <c r="AS53" i="38"/>
  <c r="AL53" i="38"/>
  <c r="AU53" i="38" s="1"/>
  <c r="AS16" i="46"/>
  <c r="AL16" i="46"/>
  <c r="AU16" i="46" s="1"/>
  <c r="AS70" i="46"/>
  <c r="AL70" i="46"/>
  <c r="AU70" i="46" s="1"/>
  <c r="AS36" i="38"/>
  <c r="AL36" i="38"/>
  <c r="AU36" i="38" s="1"/>
  <c r="AS20" i="42"/>
  <c r="AL20" i="42"/>
  <c r="AU20" i="42" s="1"/>
  <c r="AR89" i="42"/>
  <c r="AR91" i="42" s="1"/>
  <c r="AL89" i="42"/>
  <c r="AU89" i="42" s="1"/>
  <c r="AS47" i="46"/>
  <c r="AL47" i="46"/>
  <c r="AU47" i="46" s="1"/>
  <c r="Y87" i="25"/>
  <c r="X87" i="25"/>
  <c r="AJ18" i="46"/>
  <c r="AK18" i="46"/>
  <c r="AT18" i="46" s="1"/>
  <c r="AB4" i="38"/>
  <c r="AJ3" i="38"/>
  <c r="AS30" i="46"/>
  <c r="AL30" i="46"/>
  <c r="AU30" i="46" s="1"/>
  <c r="AJ22" i="42"/>
  <c r="AK22" i="42"/>
  <c r="AT22" i="42" s="1"/>
  <c r="Z87" i="41"/>
  <c r="W87" i="77"/>
  <c r="AG86" i="77"/>
  <c r="AP86" i="77" s="1"/>
  <c r="AF86" i="77"/>
  <c r="AO86" i="77" s="1"/>
  <c r="AE86" i="77"/>
  <c r="AS26" i="38"/>
  <c r="AL26" i="38"/>
  <c r="AU26" i="38" s="1"/>
  <c r="AS44" i="38"/>
  <c r="AL44" i="38"/>
  <c r="AU44" i="38" s="1"/>
  <c r="AS62" i="38"/>
  <c r="AL62" i="38"/>
  <c r="AU62" i="38" s="1"/>
  <c r="AS80" i="38"/>
  <c r="AL80" i="38"/>
  <c r="AU80" i="38" s="1"/>
  <c r="AJ28" i="42"/>
  <c r="AK28" i="42"/>
  <c r="AT28" i="42" s="1"/>
  <c r="AS58" i="42"/>
  <c r="AL58" i="42"/>
  <c r="AU58" i="42" s="1"/>
  <c r="AS76" i="42"/>
  <c r="AL76" i="42"/>
  <c r="AU76" i="42" s="1"/>
  <c r="AH85" i="33"/>
  <c r="AQ85" i="33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S85" i="38"/>
  <c r="AL85" i="38"/>
  <c r="AU85" i="38" s="1"/>
  <c r="W85" i="89"/>
  <c r="AG84" i="89"/>
  <c r="AP84" i="89" s="1"/>
  <c r="AF84" i="89"/>
  <c r="AO84" i="89" s="1"/>
  <c r="AE84" i="89"/>
  <c r="AS17" i="42"/>
  <c r="AL17" i="42"/>
  <c r="AU17" i="42" s="1"/>
  <c r="AS41" i="42"/>
  <c r="AL41" i="42"/>
  <c r="AU41" i="42" s="1"/>
  <c r="AS77" i="42"/>
  <c r="AL77" i="42"/>
  <c r="AU77" i="42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8" i="38"/>
  <c r="AL88" i="38"/>
  <c r="AU88" i="38" s="1"/>
  <c r="AS18" i="42"/>
  <c r="AL18" i="42"/>
  <c r="AU18" i="42" s="1"/>
  <c r="AS36" i="42"/>
  <c r="AL36" i="42"/>
  <c r="AU36" i="42" s="1"/>
  <c r="AS54" i="42"/>
  <c r="AL54" i="42"/>
  <c r="AU54" i="42" s="1"/>
  <c r="AS72" i="42"/>
  <c r="AL72" i="42"/>
  <c r="AU72" i="42" s="1"/>
  <c r="AK89" i="38"/>
  <c r="AT89" i="38" s="1"/>
  <c r="AJ19" i="42"/>
  <c r="AK19" i="42"/>
  <c r="AT19" i="42" s="1"/>
  <c r="AS49" i="42"/>
  <c r="AL49" i="42"/>
  <c r="AU49" i="42" s="1"/>
  <c r="AS67" i="42"/>
  <c r="AL67" i="42"/>
  <c r="AU67" i="42" s="1"/>
  <c r="AS87" i="42"/>
  <c r="AL87" i="42"/>
  <c r="AU87" i="42" s="1"/>
  <c r="X84" i="85"/>
  <c r="Y84" i="85"/>
  <c r="W89" i="81"/>
  <c r="AG88" i="81"/>
  <c r="AP88" i="81" s="1"/>
  <c r="AF88" i="81"/>
  <c r="AO88" i="81" s="1"/>
  <c r="AE88" i="81"/>
  <c r="AN84" i="86"/>
  <c r="AI84" i="86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7" i="38"/>
  <c r="AL87" i="38"/>
  <c r="AU87" i="38" s="1"/>
  <c r="AJ9" i="42"/>
  <c r="AJ27" i="42"/>
  <c r="AJ45" i="42"/>
  <c r="AS63" i="42"/>
  <c r="AL63" i="42"/>
  <c r="AU63" i="42" s="1"/>
  <c r="AJ6" i="46"/>
  <c r="AL34" i="46" l="1"/>
  <c r="AU34" i="46" s="1"/>
  <c r="W87" i="37"/>
  <c r="AG86" i="37"/>
  <c r="AP86" i="37" s="1"/>
  <c r="AE86" i="37"/>
  <c r="Z85" i="86"/>
  <c r="AG85" i="86" s="1"/>
  <c r="AP85" i="86" s="1"/>
  <c r="Z85" i="90"/>
  <c r="W86" i="90" s="1"/>
  <c r="AS45" i="42"/>
  <c r="AL45" i="42"/>
  <c r="AU45" i="42" s="1"/>
  <c r="AS19" i="42"/>
  <c r="AL19" i="42"/>
  <c r="AU19" i="42" s="1"/>
  <c r="AR84" i="90"/>
  <c r="AF88" i="26"/>
  <c r="AO88" i="26" s="1"/>
  <c r="AE88" i="26"/>
  <c r="W89" i="26"/>
  <c r="AG88" i="26"/>
  <c r="AP88" i="26" s="1"/>
  <c r="AR86" i="45"/>
  <c r="AH87" i="45"/>
  <c r="AQ87" i="45" s="1"/>
  <c r="AE85" i="86"/>
  <c r="AF85" i="86"/>
  <c r="AO85" i="86" s="1"/>
  <c r="W86" i="86"/>
  <c r="AS25" i="42"/>
  <c r="AL25" i="42"/>
  <c r="AU25" i="42" s="1"/>
  <c r="AR86" i="25"/>
  <c r="AS9" i="46"/>
  <c r="AL9" i="46"/>
  <c r="AU9" i="46" s="1"/>
  <c r="AT91" i="42"/>
  <c r="AS3" i="46"/>
  <c r="AL3" i="46"/>
  <c r="AU3" i="46" s="1"/>
  <c r="Y85" i="89"/>
  <c r="X85" i="89"/>
  <c r="AS27" i="42"/>
  <c r="AL27" i="42"/>
  <c r="AU27" i="42" s="1"/>
  <c r="AR84" i="86"/>
  <c r="Y89" i="81"/>
  <c r="X89" i="81"/>
  <c r="AN86" i="77"/>
  <c r="AI86" i="77"/>
  <c r="AS22" i="42"/>
  <c r="AL22" i="42"/>
  <c r="AU22" i="42" s="1"/>
  <c r="AS18" i="46"/>
  <c r="AL18" i="46"/>
  <c r="AU18" i="46" s="1"/>
  <c r="AI85" i="33"/>
  <c r="AN85" i="33"/>
  <c r="X86" i="74"/>
  <c r="Y86" i="74"/>
  <c r="AS13" i="42"/>
  <c r="AL13" i="42"/>
  <c r="AU13" i="42" s="1"/>
  <c r="AS8" i="46"/>
  <c r="AL8" i="46"/>
  <c r="AU8" i="46" s="1"/>
  <c r="AI87" i="82"/>
  <c r="AN87" i="82"/>
  <c r="AS39" i="42"/>
  <c r="AL39" i="42"/>
  <c r="AU39" i="42" s="1"/>
  <c r="AF87" i="94"/>
  <c r="AO87" i="94" s="1"/>
  <c r="AG87" i="94"/>
  <c r="AP87" i="94" s="1"/>
  <c r="AE87" i="94"/>
  <c r="W88" i="94"/>
  <c r="AR89" i="38"/>
  <c r="AR91" i="38" s="1"/>
  <c r="AL89" i="38"/>
  <c r="AU89" i="38" s="1"/>
  <c r="AS19" i="46"/>
  <c r="AL19" i="46"/>
  <c r="AU19" i="46" s="1"/>
  <c r="AS17" i="46"/>
  <c r="AL17" i="46"/>
  <c r="AU17" i="46" s="1"/>
  <c r="AS5" i="46"/>
  <c r="AL5" i="46"/>
  <c r="AU5" i="46" s="1"/>
  <c r="AS37" i="42"/>
  <c r="AL37" i="42"/>
  <c r="AU37" i="42" s="1"/>
  <c r="AS10" i="42"/>
  <c r="AL10" i="42"/>
  <c r="AU10" i="42" s="1"/>
  <c r="AN84" i="73"/>
  <c r="AI84" i="73"/>
  <c r="AS51" i="42"/>
  <c r="AL51" i="42"/>
  <c r="AU51" i="42" s="1"/>
  <c r="AS24" i="42"/>
  <c r="AL24" i="42"/>
  <c r="AU24" i="42" s="1"/>
  <c r="AS4" i="42"/>
  <c r="AL4" i="42"/>
  <c r="AU4" i="42" s="1"/>
  <c r="AS40" i="42"/>
  <c r="AL40" i="42"/>
  <c r="AU40" i="42" s="1"/>
  <c r="Y87" i="37"/>
  <c r="X87" i="37"/>
  <c r="AS9" i="42"/>
  <c r="AL9" i="42"/>
  <c r="AU9" i="42" s="1"/>
  <c r="AH87" i="25"/>
  <c r="AQ87" i="25" s="1"/>
  <c r="AR84" i="93"/>
  <c r="AS5" i="42"/>
  <c r="AL5" i="42"/>
  <c r="AU5" i="42" s="1"/>
  <c r="AS21" i="42"/>
  <c r="AL21" i="42"/>
  <c r="AU21" i="42" s="1"/>
  <c r="AS43" i="42"/>
  <c r="AL43" i="42"/>
  <c r="AU43" i="42" s="1"/>
  <c r="Z87" i="45"/>
  <c r="AR83" i="85"/>
  <c r="AH85" i="93"/>
  <c r="AQ85" i="93" s="1"/>
  <c r="AS7" i="46"/>
  <c r="AL7" i="46"/>
  <c r="AU7" i="46" s="1"/>
  <c r="AS12" i="46"/>
  <c r="AL12" i="46"/>
  <c r="AU12" i="46" s="1"/>
  <c r="AS33" i="42"/>
  <c r="AL33" i="42"/>
  <c r="AU33" i="42" s="1"/>
  <c r="Y88" i="29"/>
  <c r="X88" i="29"/>
  <c r="AS6" i="46"/>
  <c r="AL6" i="46"/>
  <c r="AU6" i="46" s="1"/>
  <c r="AH84" i="85"/>
  <c r="AQ84" i="85" s="1"/>
  <c r="AN84" i="89"/>
  <c r="AI84" i="89"/>
  <c r="AS28" i="42"/>
  <c r="AL28" i="42"/>
  <c r="AU28" i="42" s="1"/>
  <c r="AS52" i="42"/>
  <c r="AL52" i="42"/>
  <c r="AU52" i="42" s="1"/>
  <c r="AS8" i="42"/>
  <c r="AL8" i="42"/>
  <c r="AU8" i="42" s="1"/>
  <c r="Y88" i="34"/>
  <c r="X88" i="34"/>
  <c r="Z85" i="93"/>
  <c r="AS15" i="42"/>
  <c r="AL15" i="42"/>
  <c r="AU15" i="42" s="1"/>
  <c r="AS6" i="42"/>
  <c r="AL6" i="42"/>
  <c r="AU6" i="42" s="1"/>
  <c r="X87" i="77"/>
  <c r="Y87" i="77"/>
  <c r="AI85" i="74"/>
  <c r="AN85" i="74"/>
  <c r="AS25" i="46"/>
  <c r="AL25" i="46"/>
  <c r="AU25" i="46" s="1"/>
  <c r="X88" i="82"/>
  <c r="Y88" i="82"/>
  <c r="AS7" i="42"/>
  <c r="AL7" i="42"/>
  <c r="AU7" i="42" s="1"/>
  <c r="AS34" i="42"/>
  <c r="AL34" i="42"/>
  <c r="AU34" i="42" s="1"/>
  <c r="AS15" i="46"/>
  <c r="AL15" i="46"/>
  <c r="AU15" i="46" s="1"/>
  <c r="Y85" i="73"/>
  <c r="X85" i="73"/>
  <c r="AI87" i="29"/>
  <c r="AN87" i="29"/>
  <c r="AS11" i="46"/>
  <c r="AL11" i="46"/>
  <c r="AU11" i="46" s="1"/>
  <c r="AI86" i="37"/>
  <c r="AN86" i="37"/>
  <c r="AN88" i="81"/>
  <c r="AI88" i="81"/>
  <c r="Z84" i="85"/>
  <c r="AS3" i="38"/>
  <c r="AL3" i="38"/>
  <c r="AU3" i="38" s="1"/>
  <c r="Z87" i="25"/>
  <c r="AF87" i="41"/>
  <c r="AO87" i="41" s="1"/>
  <c r="AE87" i="41"/>
  <c r="W88" i="41"/>
  <c r="AG87" i="41"/>
  <c r="AP87" i="41" s="1"/>
  <c r="AJ4" i="38"/>
  <c r="AK4" i="38"/>
  <c r="AT4" i="38" s="1"/>
  <c r="AT91" i="38" s="1"/>
  <c r="Y86" i="33"/>
  <c r="X86" i="33"/>
  <c r="AS23" i="46"/>
  <c r="AL23" i="46"/>
  <c r="AU23" i="46" s="1"/>
  <c r="AS30" i="42"/>
  <c r="AL30" i="42"/>
  <c r="AU30" i="42" s="1"/>
  <c r="AS16" i="42"/>
  <c r="AL16" i="42"/>
  <c r="AU16" i="42" s="1"/>
  <c r="AH85" i="86"/>
  <c r="AQ85" i="86" s="1"/>
  <c r="AI87" i="34"/>
  <c r="AN87" i="34"/>
  <c r="W88" i="78"/>
  <c r="AG87" i="78"/>
  <c r="AP87" i="78" s="1"/>
  <c r="AF87" i="78"/>
  <c r="AO87" i="78" s="1"/>
  <c r="AE87" i="78"/>
  <c r="AS13" i="46"/>
  <c r="AL13" i="46"/>
  <c r="AU13" i="46" s="1"/>
  <c r="AS46" i="42"/>
  <c r="AL46" i="42"/>
  <c r="AU46" i="42" s="1"/>
  <c r="AS24" i="46"/>
  <c r="AL24" i="46"/>
  <c r="AU24" i="46" s="1"/>
  <c r="AH85" i="90"/>
  <c r="AQ85" i="90" s="1"/>
  <c r="AS31" i="42"/>
  <c r="AL31" i="42"/>
  <c r="AU31" i="42" s="1"/>
  <c r="AJ4" i="46"/>
  <c r="AK4" i="46"/>
  <c r="AT4" i="46" s="1"/>
  <c r="AT91" i="46" s="1"/>
  <c r="AE85" i="90" l="1"/>
  <c r="AF85" i="90"/>
  <c r="AO85" i="90" s="1"/>
  <c r="AG85" i="90"/>
  <c r="AP85" i="90" s="1"/>
  <c r="Z89" i="81"/>
  <c r="Z87" i="77"/>
  <c r="Z86" i="33"/>
  <c r="AF86" i="33" s="1"/>
  <c r="AO86" i="33" s="1"/>
  <c r="Z87" i="37"/>
  <c r="W88" i="37" s="1"/>
  <c r="AS91" i="42"/>
  <c r="AU91" i="42"/>
  <c r="C11" i="42" s="1"/>
  <c r="AI87" i="41"/>
  <c r="AN87" i="41"/>
  <c r="AR88" i="81"/>
  <c r="AH88" i="82"/>
  <c r="AQ88" i="82" s="1"/>
  <c r="AR85" i="33"/>
  <c r="AI85" i="86"/>
  <c r="AN85" i="86"/>
  <c r="AR87" i="29"/>
  <c r="Z88" i="82"/>
  <c r="AH87" i="77"/>
  <c r="AQ87" i="77" s="1"/>
  <c r="AG85" i="93"/>
  <c r="AP85" i="93" s="1"/>
  <c r="AF85" i="93"/>
  <c r="AO85" i="93" s="1"/>
  <c r="AE85" i="93"/>
  <c r="W86" i="93"/>
  <c r="AE87" i="45"/>
  <c r="AG87" i="45"/>
  <c r="AP87" i="45" s="1"/>
  <c r="AF87" i="45"/>
  <c r="AO87" i="45" s="1"/>
  <c r="W88" i="45"/>
  <c r="X88" i="94"/>
  <c r="Y88" i="94"/>
  <c r="AH89" i="81"/>
  <c r="AQ89" i="81" s="1"/>
  <c r="AS4" i="46"/>
  <c r="AS91" i="46" s="1"/>
  <c r="AL4" i="46"/>
  <c r="AU4" i="46" s="1"/>
  <c r="X88" i="78"/>
  <c r="Y88" i="78"/>
  <c r="AS4" i="38"/>
  <c r="AL4" i="38"/>
  <c r="AU4" i="38" s="1"/>
  <c r="AU91" i="38" s="1"/>
  <c r="C11" i="38" s="1"/>
  <c r="AE87" i="25"/>
  <c r="AG87" i="25"/>
  <c r="AP87" i="25" s="1"/>
  <c r="AF87" i="25"/>
  <c r="AO87" i="25" s="1"/>
  <c r="W88" i="25"/>
  <c r="AH85" i="73"/>
  <c r="AQ85" i="73" s="1"/>
  <c r="AE87" i="77"/>
  <c r="W88" i="77"/>
  <c r="AG87" i="77"/>
  <c r="AP87" i="77" s="1"/>
  <c r="AF87" i="77"/>
  <c r="AO87" i="77" s="1"/>
  <c r="AH88" i="34"/>
  <c r="AQ88" i="34" s="1"/>
  <c r="AH88" i="29"/>
  <c r="AQ88" i="29" s="1"/>
  <c r="AI87" i="94"/>
  <c r="AN87" i="94"/>
  <c r="AH85" i="89"/>
  <c r="AQ85" i="89" s="1"/>
  <c r="AN85" i="90"/>
  <c r="AI85" i="90"/>
  <c r="AR86" i="37"/>
  <c r="AR87" i="82"/>
  <c r="AH86" i="74"/>
  <c r="AQ86" i="74" s="1"/>
  <c r="AF89" i="81"/>
  <c r="AO89" i="81" s="1"/>
  <c r="AE89" i="81"/>
  <c r="W90" i="81"/>
  <c r="AG89" i="81"/>
  <c r="AP89" i="81" s="1"/>
  <c r="X86" i="86"/>
  <c r="Y86" i="86"/>
  <c r="Y89" i="26"/>
  <c r="X89" i="26"/>
  <c r="AR87" i="34"/>
  <c r="AH86" i="33"/>
  <c r="AQ86" i="33" s="1"/>
  <c r="X88" i="41"/>
  <c r="Y88" i="41"/>
  <c r="AS91" i="38"/>
  <c r="Z85" i="73"/>
  <c r="Z88" i="34"/>
  <c r="Z88" i="29"/>
  <c r="Z86" i="74"/>
  <c r="Z85" i="89"/>
  <c r="AN87" i="78"/>
  <c r="AI87" i="78"/>
  <c r="AF84" i="85"/>
  <c r="AO84" i="85" s="1"/>
  <c r="AE84" i="85"/>
  <c r="W85" i="85"/>
  <c r="AG84" i="85"/>
  <c r="AP84" i="85" s="1"/>
  <c r="AR85" i="74"/>
  <c r="AR84" i="89"/>
  <c r="AH87" i="37"/>
  <c r="AQ87" i="37" s="1"/>
  <c r="AR84" i="73"/>
  <c r="AR86" i="77"/>
  <c r="AU91" i="46"/>
  <c r="C11" i="46" s="1"/>
  <c r="AI88" i="26"/>
  <c r="AN88" i="26"/>
  <c r="X86" i="90"/>
  <c r="Y86" i="90"/>
  <c r="AE86" i="33" l="1"/>
  <c r="AG86" i="33"/>
  <c r="AP86" i="33" s="1"/>
  <c r="Z86" i="90"/>
  <c r="AF86" i="90" s="1"/>
  <c r="AO86" i="90" s="1"/>
  <c r="Z88" i="78"/>
  <c r="AF88" i="78" s="1"/>
  <c r="AO88" i="78" s="1"/>
  <c r="W87" i="33"/>
  <c r="AE87" i="37"/>
  <c r="AN87" i="37" s="1"/>
  <c r="AF87" i="37"/>
  <c r="AO87" i="37" s="1"/>
  <c r="Z88" i="41"/>
  <c r="AG88" i="41" s="1"/>
  <c r="AP88" i="41" s="1"/>
  <c r="AG87" i="37"/>
  <c r="AP87" i="37" s="1"/>
  <c r="AE88" i="78"/>
  <c r="AG88" i="78"/>
  <c r="AP88" i="78" s="1"/>
  <c r="AE86" i="90"/>
  <c r="AG86" i="90"/>
  <c r="AP86" i="90" s="1"/>
  <c r="W87" i="90"/>
  <c r="W89" i="29"/>
  <c r="AG88" i="29"/>
  <c r="AP88" i="29" s="1"/>
  <c r="AF88" i="29"/>
  <c r="AO88" i="29" s="1"/>
  <c r="AE88" i="29"/>
  <c r="AH86" i="86"/>
  <c r="AQ86" i="86" s="1"/>
  <c r="W89" i="34"/>
  <c r="AG88" i="34"/>
  <c r="AP88" i="34" s="1"/>
  <c r="AF88" i="34"/>
  <c r="AO88" i="34" s="1"/>
  <c r="AE88" i="34"/>
  <c r="Z86" i="86"/>
  <c r="AR87" i="94"/>
  <c r="AI87" i="25"/>
  <c r="AN87" i="25"/>
  <c r="X88" i="45"/>
  <c r="Y88" i="45"/>
  <c r="AR85" i="86"/>
  <c r="AR87" i="41"/>
  <c r="AI84" i="85"/>
  <c r="AN84" i="85"/>
  <c r="W89" i="41"/>
  <c r="AE88" i="41"/>
  <c r="AH88" i="78"/>
  <c r="AQ88" i="78" s="1"/>
  <c r="AN85" i="93"/>
  <c r="AI85" i="93"/>
  <c r="AR87" i="78"/>
  <c r="AE85" i="73"/>
  <c r="W86" i="73"/>
  <c r="AG85" i="73"/>
  <c r="AP85" i="73" s="1"/>
  <c r="AF85" i="73"/>
  <c r="AO85" i="73" s="1"/>
  <c r="AH89" i="26"/>
  <c r="AQ89" i="26" s="1"/>
  <c r="AQ91" i="26" s="1"/>
  <c r="AZ3" i="26"/>
  <c r="AX3" i="26" s="1"/>
  <c r="S3" i="26" s="1"/>
  <c r="AC3" i="26" s="1"/>
  <c r="AX34" i="26"/>
  <c r="S34" i="26" s="1"/>
  <c r="AC34" i="26" s="1"/>
  <c r="AB35" i="26" s="1"/>
  <c r="AX40" i="26"/>
  <c r="S40" i="26" s="1"/>
  <c r="AC40" i="26" s="1"/>
  <c r="AB41" i="26" s="1"/>
  <c r="AX46" i="26"/>
  <c r="S46" i="26" s="1"/>
  <c r="AC46" i="26" s="1"/>
  <c r="AB47" i="26" s="1"/>
  <c r="AX52" i="26"/>
  <c r="S52" i="26" s="1"/>
  <c r="AC52" i="26" s="1"/>
  <c r="AB53" i="26" s="1"/>
  <c r="AX64" i="26"/>
  <c r="S64" i="26" s="1"/>
  <c r="AC64" i="26" s="1"/>
  <c r="AB65" i="26" s="1"/>
  <c r="AX76" i="26"/>
  <c r="S76" i="26" s="1"/>
  <c r="AC76" i="26" s="1"/>
  <c r="AB77" i="26" s="1"/>
  <c r="AX82" i="26"/>
  <c r="S82" i="26" s="1"/>
  <c r="AC82" i="26" s="1"/>
  <c r="AB83" i="26" s="1"/>
  <c r="AX88" i="26"/>
  <c r="S88" i="26" s="1"/>
  <c r="AC88" i="26" s="1"/>
  <c r="AB89" i="26" s="1"/>
  <c r="Y88" i="77"/>
  <c r="X88" i="77"/>
  <c r="AI86" i="33"/>
  <c r="AN86" i="33"/>
  <c r="AR88" i="26"/>
  <c r="AH86" i="90"/>
  <c r="AQ86" i="90" s="1"/>
  <c r="X90" i="81"/>
  <c r="Y90" i="81"/>
  <c r="W89" i="82"/>
  <c r="AG88" i="82"/>
  <c r="AP88" i="82" s="1"/>
  <c r="AF88" i="82"/>
  <c r="AO88" i="82" s="1"/>
  <c r="AE88" i="82"/>
  <c r="Y85" i="85"/>
  <c r="X85" i="85"/>
  <c r="AE85" i="89"/>
  <c r="AG85" i="89"/>
  <c r="AP85" i="89" s="1"/>
  <c r="AF85" i="89"/>
  <c r="AO85" i="89" s="1"/>
  <c r="W86" i="89"/>
  <c r="Z89" i="26"/>
  <c r="AI87" i="77"/>
  <c r="AN87" i="77"/>
  <c r="Y88" i="25"/>
  <c r="X88" i="25"/>
  <c r="AH88" i="94"/>
  <c r="AQ88" i="94" s="1"/>
  <c r="AN87" i="45"/>
  <c r="AI87" i="45"/>
  <c r="Y88" i="37"/>
  <c r="X88" i="37"/>
  <c r="W87" i="74"/>
  <c r="AG86" i="74"/>
  <c r="AP86" i="74" s="1"/>
  <c r="AF86" i="74"/>
  <c r="AO86" i="74" s="1"/>
  <c r="AE86" i="74"/>
  <c r="AH88" i="41"/>
  <c r="AQ88" i="41" s="1"/>
  <c r="AI89" i="81"/>
  <c r="AN89" i="81"/>
  <c r="AR85" i="90"/>
  <c r="Z88" i="94"/>
  <c r="X86" i="93"/>
  <c r="Y86" i="93"/>
  <c r="Y87" i="33"/>
  <c r="X87" i="33"/>
  <c r="W89" i="78" l="1"/>
  <c r="Z88" i="25"/>
  <c r="AX70" i="26"/>
  <c r="S70" i="26" s="1"/>
  <c r="AC70" i="26" s="1"/>
  <c r="AB71" i="26" s="1"/>
  <c r="AX28" i="26"/>
  <c r="S28" i="26" s="1"/>
  <c r="AC28" i="26" s="1"/>
  <c r="AB29" i="26" s="1"/>
  <c r="AX58" i="26"/>
  <c r="S58" i="26" s="1"/>
  <c r="AC58" i="26" s="1"/>
  <c r="AB59" i="26" s="1"/>
  <c r="AX22" i="26"/>
  <c r="S22" i="26" s="1"/>
  <c r="AC22" i="26" s="1"/>
  <c r="AB23" i="26" s="1"/>
  <c r="AF88" i="41"/>
  <c r="AO88" i="41" s="1"/>
  <c r="AI87" i="37"/>
  <c r="AX83" i="26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X16" i="26"/>
  <c r="S16" i="26" s="1"/>
  <c r="AC16" i="26" s="1"/>
  <c r="AB17" i="26" s="1"/>
  <c r="AX87" i="26"/>
  <c r="S87" i="26" s="1"/>
  <c r="AC87" i="26" s="1"/>
  <c r="AB88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5" i="26"/>
  <c r="S45" i="26" s="1"/>
  <c r="AC45" i="26" s="1"/>
  <c r="AB46" i="26" s="1"/>
  <c r="AX39" i="26"/>
  <c r="S39" i="26" s="1"/>
  <c r="AC39" i="26" s="1"/>
  <c r="AB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9" i="26"/>
  <c r="S9" i="26" s="1"/>
  <c r="AC9" i="26" s="1"/>
  <c r="AB10" i="26" s="1"/>
  <c r="AX4" i="26"/>
  <c r="S4" i="26" s="1"/>
  <c r="AC4" i="26" s="1"/>
  <c r="AB5" i="26" s="1"/>
  <c r="AX10" i="26"/>
  <c r="S10" i="26" s="1"/>
  <c r="AC10" i="26" s="1"/>
  <c r="AB11" i="26" s="1"/>
  <c r="AX85" i="26"/>
  <c r="S85" i="26" s="1"/>
  <c r="AC85" i="26" s="1"/>
  <c r="AB86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4" i="26"/>
  <c r="S44" i="26" s="1"/>
  <c r="AC44" i="26" s="1"/>
  <c r="AB45" i="26" s="1"/>
  <c r="AX38" i="26"/>
  <c r="S38" i="26" s="1"/>
  <c r="AC38" i="26" s="1"/>
  <c r="AB39" i="26" s="1"/>
  <c r="AX32" i="26"/>
  <c r="S32" i="26" s="1"/>
  <c r="AC32" i="26" s="1"/>
  <c r="AB33" i="26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X84" i="26"/>
  <c r="S84" i="26" s="1"/>
  <c r="AC84" i="26" s="1"/>
  <c r="AB85" i="26" s="1"/>
  <c r="AX79" i="26"/>
  <c r="S79" i="26" s="1"/>
  <c r="AC79" i="26" s="1"/>
  <c r="AB80" i="26" s="1"/>
  <c r="AX73" i="26"/>
  <c r="S73" i="26" s="1"/>
  <c r="AC73" i="26" s="1"/>
  <c r="AB74" i="26" s="1"/>
  <c r="AX67" i="26"/>
  <c r="S67" i="26" s="1"/>
  <c r="AC67" i="26" s="1"/>
  <c r="AB68" i="26" s="1"/>
  <c r="AX61" i="26"/>
  <c r="S61" i="26" s="1"/>
  <c r="AC61" i="26" s="1"/>
  <c r="AB62" i="26" s="1"/>
  <c r="AX55" i="26"/>
  <c r="S55" i="26" s="1"/>
  <c r="AC55" i="26" s="1"/>
  <c r="AB56" i="26" s="1"/>
  <c r="AX49" i="26"/>
  <c r="S49" i="26" s="1"/>
  <c r="AC49" i="26" s="1"/>
  <c r="AB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X86" i="26"/>
  <c r="S86" i="26" s="1"/>
  <c r="AC86" i="26" s="1"/>
  <c r="AB87" i="26" s="1"/>
  <c r="AX78" i="26"/>
  <c r="S78" i="26" s="1"/>
  <c r="AC78" i="26" s="1"/>
  <c r="AB79" i="26" s="1"/>
  <c r="AX72" i="26"/>
  <c r="S72" i="26" s="1"/>
  <c r="AC72" i="26" s="1"/>
  <c r="AB73" i="26" s="1"/>
  <c r="AX66" i="26"/>
  <c r="S66" i="26" s="1"/>
  <c r="AC66" i="26" s="1"/>
  <c r="AB67" i="26" s="1"/>
  <c r="AX60" i="26"/>
  <c r="S60" i="26" s="1"/>
  <c r="AC60" i="26" s="1"/>
  <c r="AB61" i="26" s="1"/>
  <c r="AJ61" i="26" s="1"/>
  <c r="AX54" i="26"/>
  <c r="S54" i="26" s="1"/>
  <c r="AC54" i="26" s="1"/>
  <c r="AB55" i="26" s="1"/>
  <c r="AK55" i="26" s="1"/>
  <c r="AT55" i="26" s="1"/>
  <c r="AX48" i="26"/>
  <c r="S48" i="26" s="1"/>
  <c r="AC48" i="26" s="1"/>
  <c r="AB49" i="26" s="1"/>
  <c r="AX42" i="26"/>
  <c r="S42" i="26" s="1"/>
  <c r="AC42" i="26" s="1"/>
  <c r="AB43" i="26" s="1"/>
  <c r="AX36" i="26"/>
  <c r="S36" i="26" s="1"/>
  <c r="AC36" i="26" s="1"/>
  <c r="AB37" i="26" s="1"/>
  <c r="AX30" i="26"/>
  <c r="S30" i="26" s="1"/>
  <c r="AC30" i="26" s="1"/>
  <c r="AB31" i="26" s="1"/>
  <c r="AX24" i="26"/>
  <c r="S24" i="26" s="1"/>
  <c r="AC24" i="26" s="1"/>
  <c r="AB25" i="26" s="1"/>
  <c r="AK25" i="26" s="1"/>
  <c r="AT25" i="26" s="1"/>
  <c r="AX18" i="26"/>
  <c r="S18" i="26" s="1"/>
  <c r="AC18" i="26" s="1"/>
  <c r="AB19" i="26" s="1"/>
  <c r="AX12" i="26"/>
  <c r="S12" i="26" s="1"/>
  <c r="AC12" i="26" s="1"/>
  <c r="AB13" i="26" s="1"/>
  <c r="AK13" i="26" s="1"/>
  <c r="AT13" i="26" s="1"/>
  <c r="AX6" i="26"/>
  <c r="S6" i="26" s="1"/>
  <c r="AC6" i="26" s="1"/>
  <c r="AB7" i="26" s="1"/>
  <c r="AK7" i="26" s="1"/>
  <c r="AT7" i="26" s="1"/>
  <c r="Z88" i="77"/>
  <c r="AG88" i="77" s="1"/>
  <c r="AP88" i="77" s="1"/>
  <c r="W89" i="77"/>
  <c r="AF88" i="77"/>
  <c r="AO88" i="77" s="1"/>
  <c r="AH90" i="81"/>
  <c r="AQ90" i="81" s="1"/>
  <c r="AK87" i="26"/>
  <c r="AT87" i="26" s="1"/>
  <c r="AJ73" i="26"/>
  <c r="AK73" i="26"/>
  <c r="AT73" i="26" s="1"/>
  <c r="AJ55" i="26"/>
  <c r="AK19" i="26"/>
  <c r="AT19" i="26" s="1"/>
  <c r="AJ7" i="26"/>
  <c r="Y89" i="29"/>
  <c r="X89" i="29"/>
  <c r="AH86" i="93"/>
  <c r="AQ86" i="93" s="1"/>
  <c r="AR89" i="81"/>
  <c r="AN88" i="82"/>
  <c r="AI88" i="82"/>
  <c r="Z90" i="81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K42" i="26"/>
  <c r="AT42" i="26" s="1"/>
  <c r="AK36" i="26"/>
  <c r="AT36" i="26" s="1"/>
  <c r="AK30" i="26"/>
  <c r="AT30" i="26" s="1"/>
  <c r="AK24" i="26"/>
  <c r="AT24" i="26" s="1"/>
  <c r="AK18" i="26"/>
  <c r="AT18" i="26" s="1"/>
  <c r="AK12" i="26"/>
  <c r="AT12" i="26" s="1"/>
  <c r="AK6" i="26"/>
  <c r="AT6" i="26" s="1"/>
  <c r="AR85" i="93"/>
  <c r="AR87" i="25"/>
  <c r="AH88" i="37"/>
  <c r="AQ88" i="37" s="1"/>
  <c r="W89" i="25"/>
  <c r="AG88" i="25"/>
  <c r="AP88" i="25" s="1"/>
  <c r="AF88" i="25"/>
  <c r="AO88" i="25" s="1"/>
  <c r="AE88" i="25"/>
  <c r="AJ79" i="26"/>
  <c r="AK79" i="26"/>
  <c r="AT79" i="26" s="1"/>
  <c r="AJ67" i="26"/>
  <c r="AK67" i="26"/>
  <c r="AT67" i="26" s="1"/>
  <c r="AJ43" i="26"/>
  <c r="AK43" i="26"/>
  <c r="AT43" i="26" s="1"/>
  <c r="AJ25" i="26"/>
  <c r="Z86" i="93"/>
  <c r="AN86" i="74"/>
  <c r="AI86" i="74"/>
  <c r="Z88" i="37"/>
  <c r="AR87" i="77"/>
  <c r="AI85" i="89"/>
  <c r="AN85" i="89"/>
  <c r="AJ83" i="26"/>
  <c r="AK83" i="26"/>
  <c r="AT83" i="26" s="1"/>
  <c r="AJ77" i="26"/>
  <c r="AK77" i="26"/>
  <c r="AT77" i="26" s="1"/>
  <c r="AJ71" i="26"/>
  <c r="AK71" i="26"/>
  <c r="AT71" i="26" s="1"/>
  <c r="AJ65" i="26"/>
  <c r="AK65" i="26"/>
  <c r="AT65" i="26" s="1"/>
  <c r="AJ59" i="26"/>
  <c r="AK59" i="26"/>
  <c r="AT59" i="26" s="1"/>
  <c r="AJ53" i="26"/>
  <c r="AK53" i="26"/>
  <c r="AT53" i="26" s="1"/>
  <c r="AJ47" i="26"/>
  <c r="AK47" i="26"/>
  <c r="AT47" i="26" s="1"/>
  <c r="AJ41" i="26"/>
  <c r="AK41" i="26"/>
  <c r="AT41" i="26" s="1"/>
  <c r="AJ35" i="26"/>
  <c r="AK35" i="26"/>
  <c r="AT35" i="26" s="1"/>
  <c r="AJ29" i="26"/>
  <c r="AK29" i="26"/>
  <c r="AT29" i="26" s="1"/>
  <c r="AJ23" i="26"/>
  <c r="AK23" i="26"/>
  <c r="AT23" i="26" s="1"/>
  <c r="AJ17" i="26"/>
  <c r="AK17" i="26"/>
  <c r="AT17" i="26" s="1"/>
  <c r="AJ11" i="26"/>
  <c r="AK11" i="26"/>
  <c r="AT11" i="26" s="1"/>
  <c r="Y86" i="73"/>
  <c r="X86" i="73"/>
  <c r="AI88" i="41"/>
  <c r="AN88" i="41"/>
  <c r="AR84" i="85"/>
  <c r="X89" i="34"/>
  <c r="Y89" i="34"/>
  <c r="Y87" i="90"/>
  <c r="X87" i="90"/>
  <c r="AH87" i="33"/>
  <c r="AQ87" i="33" s="1"/>
  <c r="W89" i="94"/>
  <c r="AG88" i="94"/>
  <c r="AP88" i="94" s="1"/>
  <c r="AF88" i="94"/>
  <c r="AO88" i="94" s="1"/>
  <c r="AE88" i="94"/>
  <c r="AR87" i="45"/>
  <c r="AX89" i="26"/>
  <c r="S89" i="26" s="1"/>
  <c r="AC89" i="26" s="1"/>
  <c r="AJ89" i="26" s="1"/>
  <c r="AS89" i="26" s="1"/>
  <c r="AG89" i="26"/>
  <c r="AP89" i="26" s="1"/>
  <c r="AP91" i="26" s="1"/>
  <c r="AF89" i="26"/>
  <c r="AO89" i="26" s="1"/>
  <c r="AO91" i="26" s="1"/>
  <c r="AE89" i="26"/>
  <c r="AH85" i="85"/>
  <c r="AQ85" i="85" s="1"/>
  <c r="AJ88" i="26"/>
  <c r="AK88" i="26"/>
  <c r="AT88" i="26" s="1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B4" i="26"/>
  <c r="AJ3" i="26"/>
  <c r="AI88" i="29"/>
  <c r="AN88" i="29"/>
  <c r="Y89" i="78"/>
  <c r="X89" i="78"/>
  <c r="Z89" i="78" s="1"/>
  <c r="AJ31" i="26"/>
  <c r="AK31" i="26"/>
  <c r="AT31" i="26" s="1"/>
  <c r="AH88" i="25"/>
  <c r="AQ88" i="25" s="1"/>
  <c r="Y86" i="89"/>
  <c r="X86" i="89"/>
  <c r="X89" i="82"/>
  <c r="Y89" i="82"/>
  <c r="AR86" i="33"/>
  <c r="AJ86" i="26"/>
  <c r="AK86" i="26"/>
  <c r="AT86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J5" i="26"/>
  <c r="AK5" i="26"/>
  <c r="AT5" i="26" s="1"/>
  <c r="AI85" i="73"/>
  <c r="AN85" i="73"/>
  <c r="AR87" i="37"/>
  <c r="AH88" i="45"/>
  <c r="AQ88" i="45" s="1"/>
  <c r="W87" i="86"/>
  <c r="AG86" i="86"/>
  <c r="AP86" i="86" s="1"/>
  <c r="AF86" i="86"/>
  <c r="AO86" i="86" s="1"/>
  <c r="AE86" i="86"/>
  <c r="AJ37" i="26"/>
  <c r="AK37" i="26"/>
  <c r="AT37" i="26" s="1"/>
  <c r="Z87" i="33"/>
  <c r="Y87" i="74"/>
  <c r="X87" i="74"/>
  <c r="Z85" i="85"/>
  <c r="AH88" i="77"/>
  <c r="AQ88" i="77" s="1"/>
  <c r="AJ85" i="26"/>
  <c r="AK85" i="26"/>
  <c r="AT85" i="26" s="1"/>
  <c r="AJ80" i="26"/>
  <c r="AK80" i="26"/>
  <c r="AT80" i="26" s="1"/>
  <c r="AJ74" i="26"/>
  <c r="AK74" i="26"/>
  <c r="AT74" i="26" s="1"/>
  <c r="AJ68" i="26"/>
  <c r="AK68" i="26"/>
  <c r="AT68" i="26" s="1"/>
  <c r="AJ62" i="26"/>
  <c r="AK62" i="26"/>
  <c r="AT62" i="26" s="1"/>
  <c r="AJ56" i="26"/>
  <c r="AK56" i="26"/>
  <c r="AT56" i="26" s="1"/>
  <c r="AJ50" i="26"/>
  <c r="AK50" i="26"/>
  <c r="AT50" i="26" s="1"/>
  <c r="AJ44" i="26"/>
  <c r="AK44" i="26"/>
  <c r="AT44" i="26" s="1"/>
  <c r="AJ38" i="26"/>
  <c r="AK38" i="26"/>
  <c r="AT38" i="26" s="1"/>
  <c r="AJ32" i="26"/>
  <c r="AK32" i="26"/>
  <c r="AT32" i="26" s="1"/>
  <c r="AJ26" i="26"/>
  <c r="AK26" i="26"/>
  <c r="AT26" i="26" s="1"/>
  <c r="AJ20" i="26"/>
  <c r="AK20" i="26"/>
  <c r="AT20" i="26" s="1"/>
  <c r="AJ14" i="26"/>
  <c r="AK14" i="26"/>
  <c r="AT14" i="26" s="1"/>
  <c r="AJ8" i="26"/>
  <c r="AK8" i="26"/>
  <c r="AT8" i="26" s="1"/>
  <c r="X89" i="41"/>
  <c r="Y89" i="41"/>
  <c r="Z88" i="45"/>
  <c r="AI88" i="34"/>
  <c r="AN88" i="34"/>
  <c r="AI86" i="90"/>
  <c r="AN86" i="90"/>
  <c r="AI88" i="78"/>
  <c r="AN88" i="78"/>
  <c r="AJ24" i="26" l="1"/>
  <c r="AJ84" i="26"/>
  <c r="AK61" i="26"/>
  <c r="AT61" i="26" s="1"/>
  <c r="Z87" i="90"/>
  <c r="AJ13" i="26"/>
  <c r="AJ49" i="26"/>
  <c r="AJ87" i="26"/>
  <c r="AJ36" i="26"/>
  <c r="AE88" i="77"/>
  <c r="AJ19" i="26"/>
  <c r="Z86" i="89"/>
  <c r="AJ42" i="26"/>
  <c r="Z86" i="73"/>
  <c r="AG86" i="73" s="1"/>
  <c r="AP86" i="73" s="1"/>
  <c r="AJ6" i="26"/>
  <c r="AJ30" i="26"/>
  <c r="Z89" i="29"/>
  <c r="AF89" i="29" s="1"/>
  <c r="AO89" i="29" s="1"/>
  <c r="AJ12" i="26"/>
  <c r="AK49" i="26"/>
  <c r="AT49" i="26" s="1"/>
  <c r="Z87" i="74"/>
  <c r="AJ18" i="26"/>
  <c r="Z89" i="41"/>
  <c r="AE89" i="41" s="1"/>
  <c r="W87" i="73"/>
  <c r="AE86" i="73"/>
  <c r="AF89" i="41"/>
  <c r="AO89" i="41" s="1"/>
  <c r="AX89" i="78"/>
  <c r="S89" i="78" s="1"/>
  <c r="AC89" i="78" s="1"/>
  <c r="AG89" i="78"/>
  <c r="AP89" i="78" s="1"/>
  <c r="AP91" i="78" s="1"/>
  <c r="AF89" i="78"/>
  <c r="AO89" i="78" s="1"/>
  <c r="AO91" i="78" s="1"/>
  <c r="AE89" i="78"/>
  <c r="W90" i="29"/>
  <c r="AG89" i="29"/>
  <c r="AP89" i="29" s="1"/>
  <c r="AE89" i="29"/>
  <c r="AR86" i="90"/>
  <c r="AS20" i="26"/>
  <c r="AL20" i="26"/>
  <c r="AU20" i="26" s="1"/>
  <c r="AS38" i="26"/>
  <c r="AL38" i="26"/>
  <c r="AU38" i="26" s="1"/>
  <c r="AS56" i="26"/>
  <c r="AL56" i="26"/>
  <c r="AU56" i="26" s="1"/>
  <c r="AS74" i="26"/>
  <c r="AL74" i="26"/>
  <c r="AU74" i="26" s="1"/>
  <c r="AR85" i="73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6" i="26"/>
  <c r="AL86" i="26"/>
  <c r="AU86" i="26" s="1"/>
  <c r="AH86" i="89"/>
  <c r="AQ86" i="89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Y89" i="94"/>
  <c r="X89" i="94"/>
  <c r="AH87" i="90"/>
  <c r="AQ87" i="90" s="1"/>
  <c r="AS23" i="26"/>
  <c r="AL23" i="26"/>
  <c r="AU23" i="26" s="1"/>
  <c r="AS41" i="26"/>
  <c r="AL41" i="26"/>
  <c r="AU41" i="26" s="1"/>
  <c r="AS59" i="26"/>
  <c r="AL59" i="26"/>
  <c r="AU59" i="26" s="1"/>
  <c r="AS77" i="26"/>
  <c r="AL77" i="26"/>
  <c r="AU77" i="26" s="1"/>
  <c r="AR85" i="89"/>
  <c r="W87" i="93"/>
  <c r="AF86" i="93"/>
  <c r="AO86" i="93" s="1"/>
  <c r="AG86" i="93"/>
  <c r="AP86" i="93" s="1"/>
  <c r="AE86" i="93"/>
  <c r="AS43" i="26"/>
  <c r="AL43" i="26"/>
  <c r="AU43" i="26" s="1"/>
  <c r="AS79" i="26"/>
  <c r="AL79" i="26"/>
  <c r="AU79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E87" i="74"/>
  <c r="AG87" i="74"/>
  <c r="AP87" i="74" s="1"/>
  <c r="AF87" i="74"/>
  <c r="AO87" i="74" s="1"/>
  <c r="W88" i="74"/>
  <c r="AN88" i="25"/>
  <c r="AI88" i="25"/>
  <c r="W91" i="81"/>
  <c r="AG90" i="81"/>
  <c r="AP90" i="81" s="1"/>
  <c r="AF90" i="81"/>
  <c r="AO90" i="81" s="1"/>
  <c r="AE90" i="81"/>
  <c r="AS49" i="26"/>
  <c r="AL49" i="26"/>
  <c r="AU49" i="26" s="1"/>
  <c r="AS87" i="26"/>
  <c r="AL87" i="26"/>
  <c r="AU87" i="26" s="1"/>
  <c r="AI88" i="77"/>
  <c r="AN88" i="77"/>
  <c r="AR88" i="34"/>
  <c r="AS8" i="26"/>
  <c r="AL8" i="26"/>
  <c r="AU8" i="26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W88" i="33"/>
  <c r="AG87" i="33"/>
  <c r="AP87" i="33" s="1"/>
  <c r="AF87" i="33"/>
  <c r="AO87" i="33" s="1"/>
  <c r="AE87" i="33"/>
  <c r="X87" i="86"/>
  <c r="Y87" i="86"/>
  <c r="AS5" i="26"/>
  <c r="AL5" i="26"/>
  <c r="AU5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F86" i="89"/>
  <c r="AO86" i="89" s="1"/>
  <c r="AG86" i="89"/>
  <c r="AP86" i="89" s="1"/>
  <c r="W87" i="89"/>
  <c r="AE86" i="89"/>
  <c r="AR88" i="29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S88" i="26"/>
  <c r="AL88" i="26"/>
  <c r="AU88" i="26" s="1"/>
  <c r="AI89" i="26"/>
  <c r="AN89" i="26"/>
  <c r="AN91" i="26" s="1"/>
  <c r="W88" i="90"/>
  <c r="AG87" i="90"/>
  <c r="AP87" i="90" s="1"/>
  <c r="AF87" i="90"/>
  <c r="AO87" i="90" s="1"/>
  <c r="AE87" i="90"/>
  <c r="AS11" i="26"/>
  <c r="AL11" i="26"/>
  <c r="AU11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AS13" i="26"/>
  <c r="AL13" i="26"/>
  <c r="AU13" i="26" s="1"/>
  <c r="AS61" i="26"/>
  <c r="AL61" i="26"/>
  <c r="AU61" i="26" s="1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R88" i="82"/>
  <c r="AF88" i="45"/>
  <c r="AO88" i="45" s="1"/>
  <c r="AG88" i="45"/>
  <c r="AP88" i="45" s="1"/>
  <c r="W89" i="45"/>
  <c r="AE88" i="45"/>
  <c r="AS31" i="26"/>
  <c r="AL31" i="26"/>
  <c r="AU31" i="26" s="1"/>
  <c r="AS3" i="26"/>
  <c r="AL3" i="26"/>
  <c r="AU3" i="26" s="1"/>
  <c r="AN88" i="94"/>
  <c r="AI88" i="94"/>
  <c r="AR88" i="41"/>
  <c r="AK89" i="26"/>
  <c r="AT89" i="26" s="1"/>
  <c r="W89" i="37"/>
  <c r="AG88" i="37"/>
  <c r="AP88" i="37" s="1"/>
  <c r="AF88" i="37"/>
  <c r="AO88" i="37" s="1"/>
  <c r="AE88" i="37"/>
  <c r="AS7" i="26"/>
  <c r="AL7" i="26"/>
  <c r="AU7" i="26" s="1"/>
  <c r="AS55" i="26"/>
  <c r="AL55" i="26"/>
  <c r="AU55" i="26" s="1"/>
  <c r="AR88" i="78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85" i="26"/>
  <c r="AL85" i="26"/>
  <c r="AU85" i="26" s="1"/>
  <c r="W86" i="85"/>
  <c r="AG85" i="85"/>
  <c r="AP85" i="85" s="1"/>
  <c r="AF85" i="85"/>
  <c r="AO85" i="85" s="1"/>
  <c r="AE85" i="85"/>
  <c r="AS37" i="26"/>
  <c r="AL37" i="26"/>
  <c r="AU37" i="26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H89" i="82"/>
  <c r="AQ89" i="82" s="1"/>
  <c r="AQ91" i="82" s="1"/>
  <c r="AZ3" i="82"/>
  <c r="AX7" i="82" s="1"/>
  <c r="S7" i="82" s="1"/>
  <c r="AC7" i="82" s="1"/>
  <c r="AB8" i="82" s="1"/>
  <c r="AX44" i="82"/>
  <c r="S44" i="82" s="1"/>
  <c r="AC44" i="82" s="1"/>
  <c r="AB45" i="82" s="1"/>
  <c r="AX45" i="82"/>
  <c r="S45" i="82" s="1"/>
  <c r="AC45" i="82" s="1"/>
  <c r="AB46" i="82" s="1"/>
  <c r="AX50" i="82"/>
  <c r="S50" i="82" s="1"/>
  <c r="AC50" i="82" s="1"/>
  <c r="AB51" i="82" s="1"/>
  <c r="AX51" i="82"/>
  <c r="S51" i="82" s="1"/>
  <c r="AC51" i="82" s="1"/>
  <c r="AB52" i="82" s="1"/>
  <c r="AX56" i="82"/>
  <c r="S56" i="82" s="1"/>
  <c r="AC56" i="82" s="1"/>
  <c r="AB57" i="82" s="1"/>
  <c r="AX57" i="82"/>
  <c r="S57" i="82" s="1"/>
  <c r="AC57" i="82" s="1"/>
  <c r="AB58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7" i="82"/>
  <c r="S87" i="82" s="1"/>
  <c r="AC87" i="82" s="1"/>
  <c r="AB88" i="82" s="1"/>
  <c r="AX85" i="82"/>
  <c r="S85" i="82" s="1"/>
  <c r="AC85" i="82" s="1"/>
  <c r="AB86" i="82" s="1"/>
  <c r="AX86" i="82"/>
  <c r="S86" i="82" s="1"/>
  <c r="AC86" i="82" s="1"/>
  <c r="AB87" i="82" s="1"/>
  <c r="AX84" i="82"/>
  <c r="S84" i="82" s="1"/>
  <c r="AC84" i="82" s="1"/>
  <c r="AB85" i="82" s="1"/>
  <c r="AX88" i="82"/>
  <c r="S88" i="82" s="1"/>
  <c r="AC88" i="82" s="1"/>
  <c r="AB89" i="82" s="1"/>
  <c r="AH89" i="78"/>
  <c r="AQ89" i="78" s="1"/>
  <c r="AQ91" i="78" s="1"/>
  <c r="AZ3" i="78"/>
  <c r="AX4" i="78" s="1"/>
  <c r="S4" i="78" s="1"/>
  <c r="AC4" i="78" s="1"/>
  <c r="AB5" i="78" s="1"/>
  <c r="AJ4" i="26"/>
  <c r="AK4" i="26"/>
  <c r="AT4" i="26" s="1"/>
  <c r="AT91" i="26" s="1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AH89" i="34"/>
  <c r="AQ89" i="34" s="1"/>
  <c r="AQ91" i="34" s="1"/>
  <c r="AZ3" i="34"/>
  <c r="AX6" i="34" s="1"/>
  <c r="S6" i="34" s="1"/>
  <c r="AC6" i="34" s="1"/>
  <c r="AB7" i="34" s="1"/>
  <c r="AH86" i="73"/>
  <c r="AQ86" i="73" s="1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AR86" i="74"/>
  <c r="AS25" i="26"/>
  <c r="AL25" i="26"/>
  <c r="AU25" i="26" s="1"/>
  <c r="AS67" i="26"/>
  <c r="AL67" i="26"/>
  <c r="AU67" i="26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X89" i="77"/>
  <c r="Y89" i="77"/>
  <c r="AH89" i="41"/>
  <c r="AQ89" i="41" s="1"/>
  <c r="AH87" i="74"/>
  <c r="AQ87" i="74" s="1"/>
  <c r="AI86" i="86"/>
  <c r="AN86" i="86"/>
  <c r="Z89" i="82"/>
  <c r="Z89" i="34"/>
  <c r="Y89" i="25"/>
  <c r="X89" i="25"/>
  <c r="AH89" i="29"/>
  <c r="AQ89" i="29" s="1"/>
  <c r="AS19" i="26"/>
  <c r="AL19" i="26"/>
  <c r="AU19" i="26" s="1"/>
  <c r="AS73" i="26"/>
  <c r="AL73" i="26"/>
  <c r="AU73" i="26" s="1"/>
  <c r="AX37" i="82" l="1"/>
  <c r="S37" i="82" s="1"/>
  <c r="AC37" i="82" s="1"/>
  <c r="AB38" i="82" s="1"/>
  <c r="AX35" i="82"/>
  <c r="S35" i="82" s="1"/>
  <c r="AC35" i="82" s="1"/>
  <c r="AB36" i="82" s="1"/>
  <c r="AX55" i="82"/>
  <c r="S55" i="82" s="1"/>
  <c r="AC55" i="82" s="1"/>
  <c r="AB56" i="82" s="1"/>
  <c r="AX49" i="82"/>
  <c r="S49" i="82" s="1"/>
  <c r="AC49" i="82" s="1"/>
  <c r="AB50" i="82" s="1"/>
  <c r="AX42" i="82"/>
  <c r="S42" i="82" s="1"/>
  <c r="AC42" i="82" s="1"/>
  <c r="AB43" i="82" s="1"/>
  <c r="AX34" i="82"/>
  <c r="S34" i="82" s="1"/>
  <c r="AC34" i="82" s="1"/>
  <c r="AB35" i="82" s="1"/>
  <c r="Z87" i="86"/>
  <c r="AG89" i="41"/>
  <c r="AP89" i="41" s="1"/>
  <c r="AX54" i="82"/>
  <c r="S54" i="82" s="1"/>
  <c r="AC54" i="82" s="1"/>
  <c r="AB55" i="82" s="1"/>
  <c r="AX48" i="82"/>
  <c r="S48" i="82" s="1"/>
  <c r="AC48" i="82" s="1"/>
  <c r="AB49" i="82" s="1"/>
  <c r="AX41" i="82"/>
  <c r="S41" i="82" s="1"/>
  <c r="AC41" i="82" s="1"/>
  <c r="AB42" i="82" s="1"/>
  <c r="AX33" i="82"/>
  <c r="S33" i="82" s="1"/>
  <c r="AC33" i="82" s="1"/>
  <c r="AB34" i="82" s="1"/>
  <c r="AX71" i="82"/>
  <c r="S71" i="82" s="1"/>
  <c r="AC71" i="82" s="1"/>
  <c r="AB72" i="82" s="1"/>
  <c r="AX65" i="82"/>
  <c r="S65" i="82" s="1"/>
  <c r="AC65" i="82" s="1"/>
  <c r="AB66" i="82" s="1"/>
  <c r="AX59" i="82"/>
  <c r="S59" i="82" s="1"/>
  <c r="AC59" i="82" s="1"/>
  <c r="AB60" i="82" s="1"/>
  <c r="AX53" i="82"/>
  <c r="S53" i="82" s="1"/>
  <c r="AC53" i="82" s="1"/>
  <c r="AB54" i="82" s="1"/>
  <c r="AX47" i="82"/>
  <c r="S47" i="82" s="1"/>
  <c r="AC47" i="82" s="1"/>
  <c r="AB48" i="82" s="1"/>
  <c r="AX40" i="82"/>
  <c r="S40" i="82" s="1"/>
  <c r="AC40" i="82" s="1"/>
  <c r="AB41" i="82" s="1"/>
  <c r="AX30" i="82"/>
  <c r="S30" i="82" s="1"/>
  <c r="AC30" i="82" s="1"/>
  <c r="AB31" i="82" s="1"/>
  <c r="AF86" i="73"/>
  <c r="AO86" i="73" s="1"/>
  <c r="AX70" i="82"/>
  <c r="S70" i="82" s="1"/>
  <c r="AC70" i="82" s="1"/>
  <c r="AB71" i="82" s="1"/>
  <c r="AX64" i="82"/>
  <c r="S64" i="82" s="1"/>
  <c r="AC64" i="82" s="1"/>
  <c r="AB65" i="82" s="1"/>
  <c r="AX58" i="82"/>
  <c r="S58" i="82" s="1"/>
  <c r="AC58" i="82" s="1"/>
  <c r="AB59" i="82" s="1"/>
  <c r="AX52" i="82"/>
  <c r="S52" i="82" s="1"/>
  <c r="AC52" i="82" s="1"/>
  <c r="AB53" i="82" s="1"/>
  <c r="AX46" i="82"/>
  <c r="S46" i="82" s="1"/>
  <c r="AC46" i="82" s="1"/>
  <c r="AB47" i="82" s="1"/>
  <c r="AX39" i="82"/>
  <c r="S39" i="82" s="1"/>
  <c r="AC39" i="82" s="1"/>
  <c r="AB40" i="82" s="1"/>
  <c r="AX18" i="82"/>
  <c r="S18" i="82" s="1"/>
  <c r="AC18" i="82" s="1"/>
  <c r="AB19" i="82" s="1"/>
  <c r="AX66" i="34"/>
  <c r="S66" i="34" s="1"/>
  <c r="AC66" i="34" s="1"/>
  <c r="AB67" i="34" s="1"/>
  <c r="W90" i="41"/>
  <c r="AX11" i="34"/>
  <c r="S11" i="34" s="1"/>
  <c r="AC11" i="34" s="1"/>
  <c r="AB12" i="34" s="1"/>
  <c r="AX12" i="82"/>
  <c r="S12" i="82" s="1"/>
  <c r="AC12" i="82" s="1"/>
  <c r="AB13" i="82" s="1"/>
  <c r="AX83" i="78"/>
  <c r="S83" i="78" s="1"/>
  <c r="AC83" i="78" s="1"/>
  <c r="AB84" i="78" s="1"/>
  <c r="AX77" i="78"/>
  <c r="S77" i="78" s="1"/>
  <c r="AC77" i="78" s="1"/>
  <c r="AB78" i="78" s="1"/>
  <c r="AX59" i="78"/>
  <c r="S59" i="78" s="1"/>
  <c r="AC59" i="78" s="1"/>
  <c r="AB60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K59" i="78" s="1"/>
  <c r="AT59" i="78" s="1"/>
  <c r="AX34" i="78"/>
  <c r="S34" i="78" s="1"/>
  <c r="AC34" i="78" s="1"/>
  <c r="AB35" i="78" s="1"/>
  <c r="AX71" i="78"/>
  <c r="S71" i="78" s="1"/>
  <c r="AC71" i="78" s="1"/>
  <c r="AB72" i="78" s="1"/>
  <c r="AX60" i="34"/>
  <c r="S60" i="34" s="1"/>
  <c r="AC60" i="34" s="1"/>
  <c r="AB61" i="34" s="1"/>
  <c r="AX54" i="34"/>
  <c r="S54" i="34" s="1"/>
  <c r="AC54" i="34" s="1"/>
  <c r="AB55" i="34" s="1"/>
  <c r="AX87" i="78"/>
  <c r="S87" i="78" s="1"/>
  <c r="AC87" i="78" s="1"/>
  <c r="AB88" i="78" s="1"/>
  <c r="AX81" i="78"/>
  <c r="S81" i="78" s="1"/>
  <c r="AC81" i="78" s="1"/>
  <c r="AB82" i="78" s="1"/>
  <c r="AJ82" i="78" s="1"/>
  <c r="AX75" i="78"/>
  <c r="S75" i="78" s="1"/>
  <c r="AC75" i="78" s="1"/>
  <c r="AB76" i="78" s="1"/>
  <c r="AX69" i="78"/>
  <c r="S69" i="78" s="1"/>
  <c r="AC69" i="78" s="1"/>
  <c r="AB70" i="78" s="1"/>
  <c r="AX63" i="78"/>
  <c r="S63" i="78" s="1"/>
  <c r="AC63" i="78" s="1"/>
  <c r="AB64" i="78" s="1"/>
  <c r="AX56" i="78"/>
  <c r="S56" i="78" s="1"/>
  <c r="AC56" i="78" s="1"/>
  <c r="AB57" i="78" s="1"/>
  <c r="AX28" i="78"/>
  <c r="S28" i="78" s="1"/>
  <c r="AC28" i="78" s="1"/>
  <c r="AB29" i="78" s="1"/>
  <c r="AX40" i="78"/>
  <c r="S40" i="78" s="1"/>
  <c r="AC40" i="78" s="1"/>
  <c r="AB41" i="78" s="1"/>
  <c r="AK41" i="78" s="1"/>
  <c r="AT41" i="78" s="1"/>
  <c r="AX84" i="34"/>
  <c r="S84" i="34" s="1"/>
  <c r="AC84" i="34" s="1"/>
  <c r="AB85" i="34" s="1"/>
  <c r="AX48" i="34"/>
  <c r="S48" i="34" s="1"/>
  <c r="AC48" i="34" s="1"/>
  <c r="AB49" i="34" s="1"/>
  <c r="AX86" i="78"/>
  <c r="S86" i="78" s="1"/>
  <c r="AC86" i="78" s="1"/>
  <c r="AB87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J69" i="78" s="1"/>
  <c r="AX62" i="78"/>
  <c r="S62" i="78" s="1"/>
  <c r="AC62" i="78" s="1"/>
  <c r="AB63" i="78" s="1"/>
  <c r="AX52" i="78"/>
  <c r="S52" i="78" s="1"/>
  <c r="AC52" i="78" s="1"/>
  <c r="AB53" i="78" s="1"/>
  <c r="AX22" i="78"/>
  <c r="S22" i="78" s="1"/>
  <c r="AC22" i="78" s="1"/>
  <c r="AB23" i="78" s="1"/>
  <c r="AX65" i="78"/>
  <c r="S65" i="78" s="1"/>
  <c r="AC65" i="78" s="1"/>
  <c r="AB66" i="78" s="1"/>
  <c r="AX78" i="34"/>
  <c r="S78" i="34" s="1"/>
  <c r="AC78" i="34" s="1"/>
  <c r="AB79" i="34" s="1"/>
  <c r="AX42" i="34"/>
  <c r="S42" i="34" s="1"/>
  <c r="AC42" i="34" s="1"/>
  <c r="AB43" i="34" s="1"/>
  <c r="AK43" i="34" s="1"/>
  <c r="AT43" i="34" s="1"/>
  <c r="AX88" i="78"/>
  <c r="S88" i="78" s="1"/>
  <c r="AC88" i="78" s="1"/>
  <c r="AB89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0" i="78"/>
  <c r="S50" i="78" s="1"/>
  <c r="AC50" i="78" s="1"/>
  <c r="AB51" i="78" s="1"/>
  <c r="AX16" i="78"/>
  <c r="S16" i="78" s="1"/>
  <c r="AC16" i="78" s="1"/>
  <c r="AB17" i="78" s="1"/>
  <c r="AX29" i="82"/>
  <c r="S29" i="82" s="1"/>
  <c r="AC29" i="82" s="1"/>
  <c r="AB30" i="82" s="1"/>
  <c r="AX84" i="78"/>
  <c r="S84" i="78" s="1"/>
  <c r="AC84" i="78" s="1"/>
  <c r="AB85" i="78" s="1"/>
  <c r="AX72" i="34"/>
  <c r="S72" i="34" s="1"/>
  <c r="AC72" i="34" s="1"/>
  <c r="AB73" i="34" s="1"/>
  <c r="AX36" i="34"/>
  <c r="S36" i="34" s="1"/>
  <c r="AC36" i="34" s="1"/>
  <c r="AB37" i="34" s="1"/>
  <c r="AX85" i="78"/>
  <c r="S85" i="78" s="1"/>
  <c r="AC85" i="78" s="1"/>
  <c r="AB86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46" i="78"/>
  <c r="S46" i="78" s="1"/>
  <c r="AC46" i="78" s="1"/>
  <c r="AB47" i="78" s="1"/>
  <c r="AX10" i="78"/>
  <c r="S10" i="78" s="1"/>
  <c r="AC10" i="78" s="1"/>
  <c r="AB11" i="78" s="1"/>
  <c r="AX43" i="82"/>
  <c r="S43" i="82" s="1"/>
  <c r="AC43" i="82" s="1"/>
  <c r="AB44" i="82" s="1"/>
  <c r="AX36" i="82"/>
  <c r="S36" i="82" s="1"/>
  <c r="AC36" i="82" s="1"/>
  <c r="AB37" i="82" s="1"/>
  <c r="AX24" i="82"/>
  <c r="S24" i="82" s="1"/>
  <c r="AC24" i="82" s="1"/>
  <c r="AB25" i="82" s="1"/>
  <c r="AX20" i="34"/>
  <c r="S20" i="34" s="1"/>
  <c r="AC20" i="34" s="1"/>
  <c r="AB21" i="34" s="1"/>
  <c r="AX83" i="34"/>
  <c r="S83" i="34" s="1"/>
  <c r="AC83" i="34" s="1"/>
  <c r="AB84" i="34" s="1"/>
  <c r="AX77" i="34"/>
  <c r="S77" i="34" s="1"/>
  <c r="AC77" i="34" s="1"/>
  <c r="AB78" i="34" s="1"/>
  <c r="AJ78" i="34" s="1"/>
  <c r="AX71" i="34"/>
  <c r="S71" i="34" s="1"/>
  <c r="AC71" i="34" s="1"/>
  <c r="AB72" i="34" s="1"/>
  <c r="AX65" i="34"/>
  <c r="S65" i="34" s="1"/>
  <c r="AC65" i="34" s="1"/>
  <c r="AB66" i="34" s="1"/>
  <c r="AX59" i="34"/>
  <c r="S59" i="34" s="1"/>
  <c r="AC59" i="34" s="1"/>
  <c r="AB60" i="34" s="1"/>
  <c r="AX53" i="34"/>
  <c r="S53" i="34" s="1"/>
  <c r="AC53" i="34" s="1"/>
  <c r="AB54" i="34" s="1"/>
  <c r="AX47" i="34"/>
  <c r="S47" i="34" s="1"/>
  <c r="AC47" i="34" s="1"/>
  <c r="AB48" i="34" s="1"/>
  <c r="AX41" i="34"/>
  <c r="S41" i="34" s="1"/>
  <c r="AC41" i="34" s="1"/>
  <c r="AB42" i="34" s="1"/>
  <c r="AJ42" i="34" s="1"/>
  <c r="AX35" i="34"/>
  <c r="S35" i="34" s="1"/>
  <c r="AC35" i="34" s="1"/>
  <c r="AB36" i="34" s="1"/>
  <c r="AX27" i="34"/>
  <c r="S27" i="34" s="1"/>
  <c r="AC27" i="34" s="1"/>
  <c r="AB28" i="34" s="1"/>
  <c r="AX19" i="34"/>
  <c r="S19" i="34" s="1"/>
  <c r="AC19" i="34" s="1"/>
  <c r="AB20" i="34" s="1"/>
  <c r="AX9" i="34"/>
  <c r="S9" i="34" s="1"/>
  <c r="AC9" i="34" s="1"/>
  <c r="AB10" i="34" s="1"/>
  <c r="AX57" i="78"/>
  <c r="S57" i="78" s="1"/>
  <c r="AC57" i="78" s="1"/>
  <c r="AB58" i="78" s="1"/>
  <c r="AX51" i="78"/>
  <c r="S51" i="78" s="1"/>
  <c r="AC51" i="78" s="1"/>
  <c r="AB52" i="78" s="1"/>
  <c r="AK52" i="78" s="1"/>
  <c r="AT52" i="78" s="1"/>
  <c r="AX45" i="78"/>
  <c r="S45" i="78" s="1"/>
  <c r="AC45" i="78" s="1"/>
  <c r="AB46" i="78" s="1"/>
  <c r="AX39" i="78"/>
  <c r="S39" i="78" s="1"/>
  <c r="AC39" i="78" s="1"/>
  <c r="AB40" i="78" s="1"/>
  <c r="AX33" i="78"/>
  <c r="S33" i="78" s="1"/>
  <c r="AC33" i="78" s="1"/>
  <c r="AB34" i="78" s="1"/>
  <c r="AX27" i="78"/>
  <c r="S27" i="78" s="1"/>
  <c r="AC27" i="78" s="1"/>
  <c r="AB28" i="78" s="1"/>
  <c r="AX21" i="78"/>
  <c r="S21" i="78" s="1"/>
  <c r="AC21" i="78" s="1"/>
  <c r="AB22" i="78" s="1"/>
  <c r="AX15" i="78"/>
  <c r="S15" i="78" s="1"/>
  <c r="AC15" i="78" s="1"/>
  <c r="AB16" i="78" s="1"/>
  <c r="AK16" i="78" s="1"/>
  <c r="AT16" i="78" s="1"/>
  <c r="AX9" i="78"/>
  <c r="S9" i="78" s="1"/>
  <c r="AC9" i="78" s="1"/>
  <c r="AB10" i="78" s="1"/>
  <c r="AX23" i="82"/>
  <c r="S23" i="82" s="1"/>
  <c r="AC23" i="82" s="1"/>
  <c r="AB24" i="82" s="1"/>
  <c r="AX17" i="82"/>
  <c r="S17" i="82" s="1"/>
  <c r="AC17" i="82" s="1"/>
  <c r="AB18" i="82" s="1"/>
  <c r="AX11" i="82"/>
  <c r="S11" i="82" s="1"/>
  <c r="AC11" i="82" s="1"/>
  <c r="AB12" i="82" s="1"/>
  <c r="AX3" i="82"/>
  <c r="S3" i="82" s="1"/>
  <c r="AC3" i="82" s="1"/>
  <c r="AX88" i="34"/>
  <c r="S88" i="34" s="1"/>
  <c r="AC88" i="34" s="1"/>
  <c r="AB89" i="34" s="1"/>
  <c r="AX76" i="34"/>
  <c r="S76" i="34" s="1"/>
  <c r="AC76" i="34" s="1"/>
  <c r="AB77" i="34" s="1"/>
  <c r="AX70" i="34"/>
  <c r="S70" i="34" s="1"/>
  <c r="AC70" i="34" s="1"/>
  <c r="AB71" i="34" s="1"/>
  <c r="AX64" i="34"/>
  <c r="S64" i="34" s="1"/>
  <c r="AC64" i="34" s="1"/>
  <c r="AB65" i="34" s="1"/>
  <c r="AX58" i="34"/>
  <c r="S58" i="34" s="1"/>
  <c r="AC58" i="34" s="1"/>
  <c r="AB59" i="34" s="1"/>
  <c r="AX52" i="34"/>
  <c r="S52" i="34" s="1"/>
  <c r="AC52" i="34" s="1"/>
  <c r="AB53" i="34" s="1"/>
  <c r="AX46" i="34"/>
  <c r="S46" i="34" s="1"/>
  <c r="AC46" i="34" s="1"/>
  <c r="AB47" i="34" s="1"/>
  <c r="AJ47" i="34" s="1"/>
  <c r="AX40" i="34"/>
  <c r="S40" i="34" s="1"/>
  <c r="AC40" i="34" s="1"/>
  <c r="AB41" i="34" s="1"/>
  <c r="AX34" i="34"/>
  <c r="S34" i="34" s="1"/>
  <c r="AC34" i="34" s="1"/>
  <c r="AB35" i="34" s="1"/>
  <c r="AX26" i="34"/>
  <c r="S26" i="34" s="1"/>
  <c r="AC26" i="34" s="1"/>
  <c r="AB27" i="34" s="1"/>
  <c r="AX17" i="34"/>
  <c r="S17" i="34" s="1"/>
  <c r="AC17" i="34" s="1"/>
  <c r="AB18" i="34" s="1"/>
  <c r="AX8" i="34"/>
  <c r="S8" i="34" s="1"/>
  <c r="AC8" i="34" s="1"/>
  <c r="AB9" i="34" s="1"/>
  <c r="AX44" i="78"/>
  <c r="S44" i="78" s="1"/>
  <c r="AC44" i="78" s="1"/>
  <c r="AB45" i="78" s="1"/>
  <c r="AK45" i="78" s="1"/>
  <c r="AT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K9" i="78" s="1"/>
  <c r="AT9" i="78" s="1"/>
  <c r="AX28" i="82"/>
  <c r="S28" i="82" s="1"/>
  <c r="AC28" i="82" s="1"/>
  <c r="AB29" i="82" s="1"/>
  <c r="AX22" i="82"/>
  <c r="S22" i="82" s="1"/>
  <c r="AC22" i="82" s="1"/>
  <c r="AB23" i="82" s="1"/>
  <c r="AX16" i="82"/>
  <c r="S16" i="82" s="1"/>
  <c r="AC16" i="82" s="1"/>
  <c r="AB17" i="82" s="1"/>
  <c r="AX9" i="82"/>
  <c r="S9" i="82" s="1"/>
  <c r="AC9" i="82" s="1"/>
  <c r="AB10" i="82" s="1"/>
  <c r="AX29" i="34"/>
  <c r="S29" i="34" s="1"/>
  <c r="AC29" i="34" s="1"/>
  <c r="AB30" i="34" s="1"/>
  <c r="AX82" i="34"/>
  <c r="S82" i="34" s="1"/>
  <c r="AC82" i="34" s="1"/>
  <c r="AB83" i="34" s="1"/>
  <c r="AJ83" i="34" s="1"/>
  <c r="AX87" i="34"/>
  <c r="S87" i="34" s="1"/>
  <c r="AC87" i="34" s="1"/>
  <c r="AB88" i="34" s="1"/>
  <c r="AX81" i="34"/>
  <c r="S81" i="34" s="1"/>
  <c r="AC81" i="34" s="1"/>
  <c r="AB82" i="34" s="1"/>
  <c r="AX75" i="34"/>
  <c r="S75" i="34" s="1"/>
  <c r="AC75" i="34" s="1"/>
  <c r="AB76" i="34" s="1"/>
  <c r="AX69" i="34"/>
  <c r="S69" i="34" s="1"/>
  <c r="AC69" i="34" s="1"/>
  <c r="AB70" i="34" s="1"/>
  <c r="AX63" i="34"/>
  <c r="S63" i="34" s="1"/>
  <c r="AC63" i="34" s="1"/>
  <c r="AB64" i="34" s="1"/>
  <c r="AX57" i="34"/>
  <c r="S57" i="34" s="1"/>
  <c r="AC57" i="34" s="1"/>
  <c r="AB58" i="34" s="1"/>
  <c r="AJ58" i="34" s="1"/>
  <c r="AX51" i="34"/>
  <c r="S51" i="34" s="1"/>
  <c r="AC51" i="34" s="1"/>
  <c r="AB52" i="34" s="1"/>
  <c r="AX45" i="34"/>
  <c r="S45" i="34" s="1"/>
  <c r="AC45" i="34" s="1"/>
  <c r="AB46" i="34" s="1"/>
  <c r="AX39" i="34"/>
  <c r="S39" i="34" s="1"/>
  <c r="AC39" i="34" s="1"/>
  <c r="AB40" i="34" s="1"/>
  <c r="AX33" i="34"/>
  <c r="S33" i="34" s="1"/>
  <c r="AC33" i="34" s="1"/>
  <c r="AB34" i="34" s="1"/>
  <c r="AX25" i="34"/>
  <c r="S25" i="34" s="1"/>
  <c r="AC25" i="34" s="1"/>
  <c r="AB26" i="34" s="1"/>
  <c r="AX15" i="34"/>
  <c r="S15" i="34" s="1"/>
  <c r="AC15" i="34" s="1"/>
  <c r="AB16" i="34" s="1"/>
  <c r="AX7" i="34"/>
  <c r="S7" i="34" s="1"/>
  <c r="AC7" i="34" s="1"/>
  <c r="AB8" i="34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J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AX27" i="82"/>
  <c r="S27" i="82" s="1"/>
  <c r="AC27" i="82" s="1"/>
  <c r="AB28" i="82" s="1"/>
  <c r="AX21" i="82"/>
  <c r="S21" i="82" s="1"/>
  <c r="AC21" i="82" s="1"/>
  <c r="AB22" i="82" s="1"/>
  <c r="AJ22" i="82" s="1"/>
  <c r="AX15" i="82"/>
  <c r="S15" i="82" s="1"/>
  <c r="AC15" i="82" s="1"/>
  <c r="AB16" i="82" s="1"/>
  <c r="AX8" i="82"/>
  <c r="S8" i="82" s="1"/>
  <c r="AC8" i="82" s="1"/>
  <c r="AB9" i="82" s="1"/>
  <c r="AX86" i="34"/>
  <c r="S86" i="34" s="1"/>
  <c r="AC86" i="34" s="1"/>
  <c r="AB87" i="34" s="1"/>
  <c r="AX80" i="34"/>
  <c r="S80" i="34" s="1"/>
  <c r="AC80" i="34" s="1"/>
  <c r="AB81" i="34" s="1"/>
  <c r="AX74" i="34"/>
  <c r="S74" i="34" s="1"/>
  <c r="AC74" i="34" s="1"/>
  <c r="AB75" i="34" s="1"/>
  <c r="AX68" i="34"/>
  <c r="S68" i="34" s="1"/>
  <c r="AC68" i="34" s="1"/>
  <c r="AB69" i="34" s="1"/>
  <c r="AJ69" i="34" s="1"/>
  <c r="AX62" i="34"/>
  <c r="S62" i="34" s="1"/>
  <c r="AC62" i="34" s="1"/>
  <c r="AB63" i="34" s="1"/>
  <c r="AX56" i="34"/>
  <c r="S56" i="34" s="1"/>
  <c r="AC56" i="34" s="1"/>
  <c r="AB57" i="34" s="1"/>
  <c r="AX50" i="34"/>
  <c r="S50" i="34" s="1"/>
  <c r="AC50" i="34" s="1"/>
  <c r="AB51" i="34" s="1"/>
  <c r="AX44" i="34"/>
  <c r="S44" i="34" s="1"/>
  <c r="AC44" i="34" s="1"/>
  <c r="AB45" i="34" s="1"/>
  <c r="AX38" i="34"/>
  <c r="S38" i="34" s="1"/>
  <c r="AC38" i="34" s="1"/>
  <c r="AB39" i="34" s="1"/>
  <c r="AX32" i="34"/>
  <c r="S32" i="34" s="1"/>
  <c r="AC32" i="34" s="1"/>
  <c r="AB33" i="34" s="1"/>
  <c r="AJ33" i="34" s="1"/>
  <c r="AX23" i="34"/>
  <c r="S23" i="34" s="1"/>
  <c r="AC23" i="34" s="1"/>
  <c r="AB24" i="34" s="1"/>
  <c r="AX14" i="34"/>
  <c r="S14" i="34" s="1"/>
  <c r="AC14" i="34" s="1"/>
  <c r="AB15" i="34" s="1"/>
  <c r="AX5" i="34"/>
  <c r="S5" i="34" s="1"/>
  <c r="AC5" i="34" s="1"/>
  <c r="AB6" i="34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K43" i="78" s="1"/>
  <c r="AT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3" i="78"/>
  <c r="S3" i="78" s="1"/>
  <c r="AC3" i="78" s="1"/>
  <c r="AB4" i="78" s="1"/>
  <c r="AX38" i="82"/>
  <c r="S38" i="82" s="1"/>
  <c r="AC38" i="82" s="1"/>
  <c r="AB39" i="82" s="1"/>
  <c r="AX32" i="82"/>
  <c r="S32" i="82" s="1"/>
  <c r="AC32" i="82" s="1"/>
  <c r="AB33" i="82" s="1"/>
  <c r="AX26" i="82"/>
  <c r="S26" i="82" s="1"/>
  <c r="AC26" i="82" s="1"/>
  <c r="AB27" i="82" s="1"/>
  <c r="AX20" i="82"/>
  <c r="S20" i="82" s="1"/>
  <c r="AC20" i="82" s="1"/>
  <c r="AB21" i="82" s="1"/>
  <c r="AX14" i="82"/>
  <c r="S14" i="82" s="1"/>
  <c r="AC14" i="82" s="1"/>
  <c r="AB15" i="82" s="1"/>
  <c r="AX6" i="82"/>
  <c r="S6" i="82" s="1"/>
  <c r="AC6" i="82" s="1"/>
  <c r="AB7" i="82" s="1"/>
  <c r="AJ7" i="82" s="1"/>
  <c r="AX85" i="34"/>
  <c r="S85" i="34" s="1"/>
  <c r="AC85" i="34" s="1"/>
  <c r="AB86" i="34" s="1"/>
  <c r="AX79" i="34"/>
  <c r="S79" i="34" s="1"/>
  <c r="AC79" i="34" s="1"/>
  <c r="AB80" i="34" s="1"/>
  <c r="AX73" i="34"/>
  <c r="S73" i="34" s="1"/>
  <c r="AC73" i="34" s="1"/>
  <c r="AB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K56" i="34" s="1"/>
  <c r="AT56" i="34" s="1"/>
  <c r="AX49" i="34"/>
  <c r="S49" i="34" s="1"/>
  <c r="AC49" i="34" s="1"/>
  <c r="AB50" i="34" s="1"/>
  <c r="AX43" i="34"/>
  <c r="S43" i="34" s="1"/>
  <c r="AC43" i="34" s="1"/>
  <c r="AB44" i="34" s="1"/>
  <c r="AX37" i="34"/>
  <c r="S37" i="34" s="1"/>
  <c r="AC37" i="34" s="1"/>
  <c r="AB38" i="34" s="1"/>
  <c r="AX31" i="34"/>
  <c r="S31" i="34" s="1"/>
  <c r="AC31" i="34" s="1"/>
  <c r="AB32" i="34" s="1"/>
  <c r="AX21" i="34"/>
  <c r="S21" i="34" s="1"/>
  <c r="AC21" i="34" s="1"/>
  <c r="AB22" i="34" s="1"/>
  <c r="AX13" i="34"/>
  <c r="S13" i="34" s="1"/>
  <c r="AC13" i="34" s="1"/>
  <c r="AB14" i="34" s="1"/>
  <c r="AJ14" i="34" s="1"/>
  <c r="AX3" i="34"/>
  <c r="S3" i="34" s="1"/>
  <c r="AC3" i="34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J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X31" i="82"/>
  <c r="S31" i="82" s="1"/>
  <c r="AC31" i="82" s="1"/>
  <c r="AB32" i="82" s="1"/>
  <c r="AX25" i="82"/>
  <c r="S25" i="82" s="1"/>
  <c r="AC25" i="82" s="1"/>
  <c r="AB26" i="82" s="1"/>
  <c r="AK26" i="82" s="1"/>
  <c r="AT26" i="82" s="1"/>
  <c r="AX19" i="82"/>
  <c r="S19" i="82" s="1"/>
  <c r="AC19" i="82" s="1"/>
  <c r="AB20" i="82" s="1"/>
  <c r="AX13" i="82"/>
  <c r="S13" i="82" s="1"/>
  <c r="AC13" i="82" s="1"/>
  <c r="AB14" i="82" s="1"/>
  <c r="AX5" i="82"/>
  <c r="S5" i="82" s="1"/>
  <c r="AC5" i="82" s="1"/>
  <c r="AB6" i="82" s="1"/>
  <c r="Z89" i="94"/>
  <c r="AF89" i="94" s="1"/>
  <c r="AO89" i="94" s="1"/>
  <c r="AO91" i="94" s="1"/>
  <c r="AJ7" i="34"/>
  <c r="AK7" i="34"/>
  <c r="AT7" i="34" s="1"/>
  <c r="AK5" i="78"/>
  <c r="AT5" i="78" s="1"/>
  <c r="AJ8" i="82"/>
  <c r="AK8" i="82"/>
  <c r="AT8" i="82" s="1"/>
  <c r="AE89" i="94"/>
  <c r="AX89" i="94"/>
  <c r="S89" i="94" s="1"/>
  <c r="AC89" i="94" s="1"/>
  <c r="AH89" i="77"/>
  <c r="AQ89" i="77" s="1"/>
  <c r="AJ6" i="34"/>
  <c r="AK6" i="34"/>
  <c r="AT6" i="34" s="1"/>
  <c r="AJ62" i="78"/>
  <c r="AK62" i="78"/>
  <c r="AT62" i="78" s="1"/>
  <c r="AJ72" i="82"/>
  <c r="AK72" i="82"/>
  <c r="AT72" i="82" s="1"/>
  <c r="AJ54" i="82"/>
  <c r="AK54" i="82"/>
  <c r="AT54" i="82" s="1"/>
  <c r="AJ42" i="82"/>
  <c r="AK42" i="82"/>
  <c r="AT42" i="82" s="1"/>
  <c r="AJ24" i="82"/>
  <c r="AK24" i="82"/>
  <c r="AT24" i="82" s="1"/>
  <c r="AJ18" i="82"/>
  <c r="AK18" i="82"/>
  <c r="AT18" i="82" s="1"/>
  <c r="Y89" i="37"/>
  <c r="X89" i="37"/>
  <c r="X88" i="90"/>
  <c r="Y88" i="90"/>
  <c r="Y91" i="81"/>
  <c r="X91" i="81"/>
  <c r="AN86" i="93"/>
  <c r="AI86" i="93"/>
  <c r="AN89" i="29"/>
  <c r="AI89" i="29"/>
  <c r="X90" i="41"/>
  <c r="Y90" i="41"/>
  <c r="Z89" i="77"/>
  <c r="AK83" i="34"/>
  <c r="AT83" i="34" s="1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K47" i="34"/>
  <c r="AT47" i="34" s="1"/>
  <c r="AK41" i="34"/>
  <c r="AT41" i="34" s="1"/>
  <c r="AJ35" i="34"/>
  <c r="AK35" i="34"/>
  <c r="AT35" i="34" s="1"/>
  <c r="AX28" i="34"/>
  <c r="S28" i="34" s="1"/>
  <c r="AC28" i="34" s="1"/>
  <c r="AB29" i="34" s="1"/>
  <c r="AX22" i="34"/>
  <c r="S22" i="34" s="1"/>
  <c r="AC22" i="34" s="1"/>
  <c r="AB23" i="34" s="1"/>
  <c r="AX16" i="34"/>
  <c r="S16" i="34" s="1"/>
  <c r="AC16" i="34" s="1"/>
  <c r="AB17" i="34" s="1"/>
  <c r="AX10" i="34"/>
  <c r="S10" i="34" s="1"/>
  <c r="AC10" i="34" s="1"/>
  <c r="AB11" i="34" s="1"/>
  <c r="AX4" i="34"/>
  <c r="S4" i="34" s="1"/>
  <c r="AC4" i="34" s="1"/>
  <c r="AB5" i="34" s="1"/>
  <c r="AJ79" i="78"/>
  <c r="AK79" i="78"/>
  <c r="AT79" i="78" s="1"/>
  <c r="AJ73" i="78"/>
  <c r="AK73" i="78"/>
  <c r="AT73" i="78" s="1"/>
  <c r="AJ67" i="78"/>
  <c r="AK67" i="78"/>
  <c r="AT67" i="78" s="1"/>
  <c r="AJ61" i="78"/>
  <c r="AK61" i="78"/>
  <c r="AT61" i="78" s="1"/>
  <c r="AJ55" i="78"/>
  <c r="AK55" i="78"/>
  <c r="AT55" i="78" s="1"/>
  <c r="AJ49" i="78"/>
  <c r="AK49" i="78"/>
  <c r="AT49" i="78" s="1"/>
  <c r="AJ43" i="78"/>
  <c r="AJ37" i="78"/>
  <c r="AK37" i="78"/>
  <c r="AT37" i="78" s="1"/>
  <c r="AK31" i="78"/>
  <c r="AT31" i="78" s="1"/>
  <c r="AJ25" i="78"/>
  <c r="AK25" i="78"/>
  <c r="AT25" i="78" s="1"/>
  <c r="AJ19" i="78"/>
  <c r="AK19" i="78"/>
  <c r="AT19" i="78" s="1"/>
  <c r="AJ13" i="78"/>
  <c r="AK13" i="78"/>
  <c r="AT13" i="78" s="1"/>
  <c r="AX6" i="78"/>
  <c r="S6" i="78" s="1"/>
  <c r="AC6" i="78" s="1"/>
  <c r="AB7" i="78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X10" i="82"/>
  <c r="S10" i="82" s="1"/>
  <c r="AC10" i="82" s="1"/>
  <c r="AB11" i="82" s="1"/>
  <c r="AX4" i="82"/>
  <c r="S4" i="82" s="1"/>
  <c r="AC4" i="82" s="1"/>
  <c r="AB5" i="82" s="1"/>
  <c r="AH89" i="94"/>
  <c r="AQ89" i="94" s="1"/>
  <c r="AQ91" i="94" s="1"/>
  <c r="AZ3" i="94"/>
  <c r="AX6" i="94" s="1"/>
  <c r="S6" i="94" s="1"/>
  <c r="AC6" i="94" s="1"/>
  <c r="AB7" i="94" s="1"/>
  <c r="AX14" i="94"/>
  <c r="S14" i="94" s="1"/>
  <c r="AC14" i="94" s="1"/>
  <c r="AB15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8" i="94"/>
  <c r="S28" i="94" s="1"/>
  <c r="AC28" i="94" s="1"/>
  <c r="AB29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2" i="94"/>
  <c r="S82" i="94" s="1"/>
  <c r="AC82" i="94" s="1"/>
  <c r="AB83" i="94" s="1"/>
  <c r="AX83" i="94"/>
  <c r="S83" i="94" s="1"/>
  <c r="AC83" i="94" s="1"/>
  <c r="AB84" i="94" s="1"/>
  <c r="AX87" i="94"/>
  <c r="S87" i="94" s="1"/>
  <c r="AC87" i="94" s="1"/>
  <c r="AB88" i="94" s="1"/>
  <c r="AX85" i="94"/>
  <c r="S85" i="94" s="1"/>
  <c r="AC85" i="94" s="1"/>
  <c r="AB86" i="94" s="1"/>
  <c r="AX84" i="94"/>
  <c r="S84" i="94" s="1"/>
  <c r="AC84" i="94" s="1"/>
  <c r="AB85" i="94" s="1"/>
  <c r="AX86" i="94"/>
  <c r="S86" i="94" s="1"/>
  <c r="AC86" i="94" s="1"/>
  <c r="AB87" i="94" s="1"/>
  <c r="AX88" i="94"/>
  <c r="S88" i="94" s="1"/>
  <c r="AC88" i="94" s="1"/>
  <c r="AB89" i="94" s="1"/>
  <c r="AI86" i="73"/>
  <c r="AN86" i="73"/>
  <c r="AR86" i="86"/>
  <c r="AJ54" i="34"/>
  <c r="AK54" i="34"/>
  <c r="AT54" i="34" s="1"/>
  <c r="AK30" i="34"/>
  <c r="AT30" i="34" s="1"/>
  <c r="AJ80" i="78"/>
  <c r="AK80" i="78"/>
  <c r="AT80" i="78" s="1"/>
  <c r="AJ56" i="78"/>
  <c r="AK56" i="78"/>
  <c r="AT56" i="78" s="1"/>
  <c r="AJ20" i="78"/>
  <c r="AK20" i="78"/>
  <c r="AT20" i="78" s="1"/>
  <c r="AJ30" i="82"/>
  <c r="AK30" i="82"/>
  <c r="AT30" i="82" s="1"/>
  <c r="AK88" i="34"/>
  <c r="AT88" i="34" s="1"/>
  <c r="AJ76" i="34"/>
  <c r="AK76" i="34"/>
  <c r="AT76" i="34" s="1"/>
  <c r="AJ64" i="34"/>
  <c r="AK64" i="34"/>
  <c r="AT64" i="34" s="1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K22" i="34"/>
  <c r="AT22" i="34" s="1"/>
  <c r="AJ10" i="34"/>
  <c r="AK10" i="34"/>
  <c r="AT10" i="34" s="1"/>
  <c r="AB4" i="34"/>
  <c r="AJ3" i="34"/>
  <c r="AS4" i="26"/>
  <c r="AS91" i="26" s="1"/>
  <c r="AL4" i="26"/>
  <c r="AU4" i="26" s="1"/>
  <c r="AJ84" i="78"/>
  <c r="AK84" i="78"/>
  <c r="AT84" i="78" s="1"/>
  <c r="AJ78" i="78"/>
  <c r="AK78" i="78"/>
  <c r="AT78" i="78" s="1"/>
  <c r="AJ72" i="78"/>
  <c r="AK72" i="78"/>
  <c r="AT72" i="78" s="1"/>
  <c r="AJ66" i="78"/>
  <c r="AK66" i="78"/>
  <c r="AT66" i="78" s="1"/>
  <c r="AJ60" i="78"/>
  <c r="AK60" i="78"/>
  <c r="AT60" i="78" s="1"/>
  <c r="AJ54" i="78"/>
  <c r="AK54" i="78"/>
  <c r="AT54" i="78" s="1"/>
  <c r="AJ48" i="78"/>
  <c r="AK48" i="78"/>
  <c r="AT48" i="78" s="1"/>
  <c r="AK42" i="78"/>
  <c r="AT42" i="78" s="1"/>
  <c r="AJ36" i="78"/>
  <c r="AK36" i="78"/>
  <c r="AT36" i="78" s="1"/>
  <c r="AK30" i="78"/>
  <c r="AT30" i="78" s="1"/>
  <c r="AJ24" i="78"/>
  <c r="AK24" i="78"/>
  <c r="AT24" i="78" s="1"/>
  <c r="AJ18" i="78"/>
  <c r="AK18" i="78"/>
  <c r="AT18" i="78" s="1"/>
  <c r="AJ12" i="78"/>
  <c r="AK12" i="78"/>
  <c r="AT12" i="78" s="1"/>
  <c r="AJ85" i="82"/>
  <c r="AK85" i="82"/>
  <c r="AT85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16" i="82"/>
  <c r="AK16" i="82"/>
  <c r="AT16" i="82" s="1"/>
  <c r="AK10" i="82"/>
  <c r="AT10" i="82" s="1"/>
  <c r="X86" i="85"/>
  <c r="Y86" i="85"/>
  <c r="AH87" i="86"/>
  <c r="AQ87" i="86" s="1"/>
  <c r="Y88" i="33"/>
  <c r="X88" i="33"/>
  <c r="AR88" i="25"/>
  <c r="AI87" i="74"/>
  <c r="AN87" i="74"/>
  <c r="AH89" i="25"/>
  <c r="AQ89" i="25" s="1"/>
  <c r="AJ84" i="34"/>
  <c r="AK84" i="34"/>
  <c r="AT84" i="34" s="1"/>
  <c r="AJ60" i="34"/>
  <c r="AK60" i="34"/>
  <c r="AT60" i="34" s="1"/>
  <c r="AK24" i="34"/>
  <c r="AT24" i="34" s="1"/>
  <c r="AJ89" i="78"/>
  <c r="AS89" i="78" s="1"/>
  <c r="AK89" i="78"/>
  <c r="AT89" i="78" s="1"/>
  <c r="AK50" i="78"/>
  <c r="AT50" i="78" s="1"/>
  <c r="AJ26" i="78"/>
  <c r="AK26" i="78"/>
  <c r="AT26" i="78" s="1"/>
  <c r="AJ78" i="82"/>
  <c r="AK78" i="82"/>
  <c r="AT78" i="82" s="1"/>
  <c r="AK6" i="82"/>
  <c r="AT6" i="82" s="1"/>
  <c r="AG89" i="34"/>
  <c r="AP89" i="34" s="1"/>
  <c r="AP91" i="34" s="1"/>
  <c r="AF89" i="34"/>
  <c r="AO89" i="34" s="1"/>
  <c r="AO91" i="34" s="1"/>
  <c r="AE89" i="34"/>
  <c r="AX89" i="34"/>
  <c r="S89" i="34" s="1"/>
  <c r="AC89" i="34" s="1"/>
  <c r="AJ87" i="34"/>
  <c r="AK87" i="34"/>
  <c r="AT87" i="34" s="1"/>
  <c r="AJ81" i="34"/>
  <c r="AK81" i="34"/>
  <c r="AT81" i="34" s="1"/>
  <c r="AJ75" i="34"/>
  <c r="AK75" i="34"/>
  <c r="AT75" i="34" s="1"/>
  <c r="AJ63" i="34"/>
  <c r="AK63" i="34"/>
  <c r="AT63" i="34" s="1"/>
  <c r="AK57" i="34"/>
  <c r="AT57" i="34" s="1"/>
  <c r="AJ51" i="34"/>
  <c r="AK51" i="34"/>
  <c r="AT51" i="34" s="1"/>
  <c r="AJ45" i="34"/>
  <c r="AK45" i="34"/>
  <c r="AT45" i="34" s="1"/>
  <c r="AJ39" i="34"/>
  <c r="AK39" i="34"/>
  <c r="AT39" i="34" s="1"/>
  <c r="AJ27" i="34"/>
  <c r="AK27" i="34"/>
  <c r="AT27" i="34" s="1"/>
  <c r="AJ21" i="34"/>
  <c r="AK21" i="34"/>
  <c r="AT21" i="34" s="1"/>
  <c r="AK15" i="34"/>
  <c r="AT15" i="34" s="1"/>
  <c r="AJ9" i="34"/>
  <c r="AK9" i="34"/>
  <c r="AT9" i="34" s="1"/>
  <c r="AK85" i="78"/>
  <c r="AT85" i="78" s="1"/>
  <c r="AJ83" i="78"/>
  <c r="AK83" i="78"/>
  <c r="AT83" i="78" s="1"/>
  <c r="AJ77" i="78"/>
  <c r="AK77" i="78"/>
  <c r="AT77" i="78" s="1"/>
  <c r="AJ71" i="78"/>
  <c r="AK71" i="78"/>
  <c r="AT71" i="78" s="1"/>
  <c r="AJ65" i="78"/>
  <c r="AK65" i="78"/>
  <c r="AT65" i="78" s="1"/>
  <c r="AJ59" i="78"/>
  <c r="AJ53" i="78"/>
  <c r="AK53" i="78"/>
  <c r="AT53" i="78" s="1"/>
  <c r="AJ47" i="78"/>
  <c r="AK47" i="78"/>
  <c r="AT47" i="78" s="1"/>
  <c r="AJ41" i="78"/>
  <c r="AJ35" i="78"/>
  <c r="AK35" i="78"/>
  <c r="AT35" i="78" s="1"/>
  <c r="AK29" i="78"/>
  <c r="AT29" i="78" s="1"/>
  <c r="AJ23" i="78"/>
  <c r="AK23" i="78"/>
  <c r="AT23" i="78" s="1"/>
  <c r="AJ17" i="78"/>
  <c r="AK17" i="78"/>
  <c r="AT17" i="78" s="1"/>
  <c r="AJ6" i="78"/>
  <c r="AK6" i="78"/>
  <c r="AT6" i="78" s="1"/>
  <c r="AJ87" i="82"/>
  <c r="AK87" i="82"/>
  <c r="AT87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J3" i="82"/>
  <c r="AB4" i="82"/>
  <c r="AN88" i="37"/>
  <c r="AI88" i="37"/>
  <c r="AI87" i="90"/>
  <c r="AN87" i="90"/>
  <c r="AL89" i="26"/>
  <c r="AU89" i="26" s="1"/>
  <c r="AR89" i="26"/>
  <c r="AR91" i="26" s="1"/>
  <c r="W88" i="86"/>
  <c r="AG87" i="86"/>
  <c r="AP87" i="86" s="1"/>
  <c r="AF87" i="86"/>
  <c r="AO87" i="86" s="1"/>
  <c r="AE87" i="86"/>
  <c r="AI90" i="81"/>
  <c r="AN90" i="81"/>
  <c r="X87" i="93"/>
  <c r="Y87" i="93"/>
  <c r="Y90" i="29"/>
  <c r="X90" i="29"/>
  <c r="Z90" i="29" s="1"/>
  <c r="AN89" i="41"/>
  <c r="AI89" i="41"/>
  <c r="AJ66" i="34"/>
  <c r="AK66" i="34"/>
  <c r="AT66" i="34" s="1"/>
  <c r="AJ48" i="34"/>
  <c r="AK48" i="34"/>
  <c r="AT48" i="34" s="1"/>
  <c r="AK12" i="34"/>
  <c r="AT12" i="34" s="1"/>
  <c r="AJ74" i="78"/>
  <c r="AK74" i="78"/>
  <c r="AT74" i="78" s="1"/>
  <c r="AK44" i="78"/>
  <c r="AT44" i="78" s="1"/>
  <c r="AJ8" i="78"/>
  <c r="AK8" i="78"/>
  <c r="AT8" i="78" s="1"/>
  <c r="AJ84" i="82"/>
  <c r="AK84" i="82"/>
  <c r="AT84" i="82" s="1"/>
  <c r="AJ60" i="82"/>
  <c r="AK60" i="82"/>
  <c r="AT60" i="82" s="1"/>
  <c r="AJ12" i="82"/>
  <c r="AK12" i="82"/>
  <c r="AT12" i="82" s="1"/>
  <c r="AJ70" i="34"/>
  <c r="AK70" i="34"/>
  <c r="AT70" i="34" s="1"/>
  <c r="AE89" i="82"/>
  <c r="AX89" i="82"/>
  <c r="S89" i="82" s="1"/>
  <c r="AC89" i="82" s="1"/>
  <c r="AJ89" i="82" s="1"/>
  <c r="AS89" i="82" s="1"/>
  <c r="AG89" i="82"/>
  <c r="AP89" i="82" s="1"/>
  <c r="AP91" i="82" s="1"/>
  <c r="AF89" i="82"/>
  <c r="AO89" i="82" s="1"/>
  <c r="AO91" i="82" s="1"/>
  <c r="AJ86" i="34"/>
  <c r="AK86" i="34"/>
  <c r="AT86" i="34" s="1"/>
  <c r="AJ80" i="34"/>
  <c r="AK80" i="34"/>
  <c r="AT80" i="34" s="1"/>
  <c r="AJ74" i="34"/>
  <c r="AK74" i="34"/>
  <c r="AT74" i="34" s="1"/>
  <c r="AK68" i="34"/>
  <c r="AT68" i="34" s="1"/>
  <c r="AJ62" i="34"/>
  <c r="AK62" i="34"/>
  <c r="AT62" i="34" s="1"/>
  <c r="AJ56" i="34"/>
  <c r="AJ50" i="34"/>
  <c r="AK50" i="34"/>
  <c r="AT50" i="34" s="1"/>
  <c r="AJ44" i="34"/>
  <c r="AK44" i="34"/>
  <c r="AT44" i="34" s="1"/>
  <c r="AJ38" i="34"/>
  <c r="AK38" i="34"/>
  <c r="AT38" i="34" s="1"/>
  <c r="AK32" i="34"/>
  <c r="AT32" i="34" s="1"/>
  <c r="AJ26" i="34"/>
  <c r="AK26" i="34"/>
  <c r="AT26" i="34" s="1"/>
  <c r="AJ20" i="34"/>
  <c r="AK20" i="34"/>
  <c r="AT20" i="34" s="1"/>
  <c r="AJ8" i="34"/>
  <c r="AK8" i="34"/>
  <c r="AT8" i="34" s="1"/>
  <c r="AJ88" i="78"/>
  <c r="AK88" i="78"/>
  <c r="AT88" i="78" s="1"/>
  <c r="AJ76" i="78"/>
  <c r="AK76" i="78"/>
  <c r="AT76" i="78" s="1"/>
  <c r="AJ70" i="78"/>
  <c r="AK70" i="78"/>
  <c r="AT70" i="78" s="1"/>
  <c r="AJ64" i="78"/>
  <c r="AK64" i="78"/>
  <c r="AT64" i="78" s="1"/>
  <c r="AK58" i="78"/>
  <c r="AT58" i="78" s="1"/>
  <c r="AJ52" i="78"/>
  <c r="AJ46" i="78"/>
  <c r="AK46" i="78"/>
  <c r="AT46" i="78" s="1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0" i="78"/>
  <c r="AT10" i="78" s="1"/>
  <c r="AJ86" i="82"/>
  <c r="AK86" i="82"/>
  <c r="AT86" i="82" s="1"/>
  <c r="AJ80" i="82"/>
  <c r="AK80" i="82"/>
  <c r="AT80" i="82" s="1"/>
  <c r="AJ74" i="82"/>
  <c r="AK74" i="82"/>
  <c r="AT74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J20" i="82"/>
  <c r="AK20" i="82"/>
  <c r="AT20" i="82" s="1"/>
  <c r="AJ14" i="82"/>
  <c r="AK14" i="82"/>
  <c r="AT14" i="82" s="1"/>
  <c r="AR88" i="94"/>
  <c r="AI88" i="45"/>
  <c r="AN88" i="45"/>
  <c r="AI86" i="89"/>
  <c r="AN86" i="89"/>
  <c r="AR88" i="77"/>
  <c r="Y88" i="74"/>
  <c r="X88" i="74"/>
  <c r="AI89" i="78"/>
  <c r="AN89" i="78"/>
  <c r="AN91" i="78" s="1"/>
  <c r="Y87" i="73"/>
  <c r="X87" i="73"/>
  <c r="AJ72" i="34"/>
  <c r="AK72" i="34"/>
  <c r="AT72" i="34" s="1"/>
  <c r="AJ36" i="34"/>
  <c r="AK36" i="34"/>
  <c r="AT36" i="34" s="1"/>
  <c r="AK18" i="34"/>
  <c r="AT18" i="34" s="1"/>
  <c r="AK68" i="78"/>
  <c r="AT68" i="78" s="1"/>
  <c r="AJ38" i="78"/>
  <c r="AK38" i="78"/>
  <c r="AT38" i="78" s="1"/>
  <c r="AJ14" i="78"/>
  <c r="AK14" i="78"/>
  <c r="AT14" i="78" s="1"/>
  <c r="AJ66" i="82"/>
  <c r="AK66" i="82"/>
  <c r="AT66" i="82" s="1"/>
  <c r="AJ48" i="82"/>
  <c r="AK48" i="82"/>
  <c r="AT48" i="82" s="1"/>
  <c r="AJ36" i="82"/>
  <c r="AK36" i="82"/>
  <c r="AT36" i="82" s="1"/>
  <c r="Z89" i="25"/>
  <c r="AJ82" i="34"/>
  <c r="AK82" i="34"/>
  <c r="AT82" i="34" s="1"/>
  <c r="AJ52" i="34"/>
  <c r="AK52" i="34"/>
  <c r="AT52" i="34" s="1"/>
  <c r="AJ85" i="34"/>
  <c r="AK85" i="34"/>
  <c r="AT85" i="34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K55" i="34"/>
  <c r="AT55" i="34" s="1"/>
  <c r="AJ49" i="34"/>
  <c r="AK49" i="34"/>
  <c r="AT49" i="34" s="1"/>
  <c r="AJ43" i="34"/>
  <c r="AJ37" i="34"/>
  <c r="AK37" i="34"/>
  <c r="AT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J87" i="78"/>
  <c r="AK87" i="78"/>
  <c r="AT87" i="78" s="1"/>
  <c r="AK81" i="78"/>
  <c r="AT81" i="78" s="1"/>
  <c r="AJ75" i="78"/>
  <c r="AK75" i="78"/>
  <c r="AT75" i="78" s="1"/>
  <c r="AJ63" i="78"/>
  <c r="AK63" i="78"/>
  <c r="AT63" i="78" s="1"/>
  <c r="AJ57" i="78"/>
  <c r="AK57" i="78"/>
  <c r="AT57" i="78" s="1"/>
  <c r="AJ39" i="78"/>
  <c r="AK39" i="78"/>
  <c r="AT39" i="78" s="1"/>
  <c r="AJ33" i="78"/>
  <c r="AK33" i="78"/>
  <c r="AT33" i="78" s="1"/>
  <c r="AJ27" i="78"/>
  <c r="AK27" i="78"/>
  <c r="AT27" i="78" s="1"/>
  <c r="AJ21" i="78"/>
  <c r="AK21" i="78"/>
  <c r="AT21" i="78" s="1"/>
  <c r="AK15" i="78"/>
  <c r="AT15" i="78" s="1"/>
  <c r="AJ88" i="82"/>
  <c r="AK88" i="82"/>
  <c r="AT88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K25" i="82"/>
  <c r="AT25" i="82" s="1"/>
  <c r="AJ19" i="82"/>
  <c r="AK19" i="82"/>
  <c r="AT19" i="82" s="1"/>
  <c r="AJ13" i="82"/>
  <c r="AK13" i="82"/>
  <c r="AT13" i="82" s="1"/>
  <c r="AI85" i="85"/>
  <c r="AN85" i="85"/>
  <c r="X89" i="45"/>
  <c r="Y89" i="45"/>
  <c r="Y87" i="89"/>
  <c r="X87" i="89"/>
  <c r="AN87" i="33"/>
  <c r="AI87" i="33"/>
  <c r="AX11" i="94" l="1"/>
  <c r="S11" i="94" s="1"/>
  <c r="AC11" i="94" s="1"/>
  <c r="AB12" i="94" s="1"/>
  <c r="AX20" i="94"/>
  <c r="S20" i="94" s="1"/>
  <c r="AC20" i="94" s="1"/>
  <c r="AB21" i="94" s="1"/>
  <c r="AJ86" i="78"/>
  <c r="AX19" i="94"/>
  <c r="S19" i="94" s="1"/>
  <c r="AC19" i="94" s="1"/>
  <c r="AB20" i="94" s="1"/>
  <c r="AX18" i="94"/>
  <c r="S18" i="94" s="1"/>
  <c r="AC18" i="94" s="1"/>
  <c r="AB19" i="94" s="1"/>
  <c r="AX10" i="94"/>
  <c r="S10" i="94" s="1"/>
  <c r="AC10" i="94" s="1"/>
  <c r="AB11" i="94" s="1"/>
  <c r="Z87" i="73"/>
  <c r="Z87" i="93"/>
  <c r="AJ16" i="34"/>
  <c r="AJ11" i="78"/>
  <c r="AJ51" i="78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9" i="94"/>
  <c r="S9" i="94" s="1"/>
  <c r="AC9" i="94" s="1"/>
  <c r="AB10" i="94" s="1"/>
  <c r="Z89" i="37"/>
  <c r="AX22" i="94"/>
  <c r="S22" i="94" s="1"/>
  <c r="AC22" i="94" s="1"/>
  <c r="AB23" i="94" s="1"/>
  <c r="AX16" i="94"/>
  <c r="S16" i="94" s="1"/>
  <c r="AC16" i="94" s="1"/>
  <c r="AB17" i="94" s="1"/>
  <c r="AX3" i="94"/>
  <c r="S3" i="94" s="1"/>
  <c r="AC3" i="94" s="1"/>
  <c r="AX81" i="94"/>
  <c r="S81" i="94" s="1"/>
  <c r="AC81" i="94" s="1"/>
  <c r="AB82" i="94" s="1"/>
  <c r="AX75" i="94"/>
  <c r="S75" i="94" s="1"/>
  <c r="AC75" i="94" s="1"/>
  <c r="AB76" i="94" s="1"/>
  <c r="AX69" i="94"/>
  <c r="S69" i="94" s="1"/>
  <c r="AC69" i="94" s="1"/>
  <c r="AB70" i="94" s="1"/>
  <c r="AX63" i="94"/>
  <c r="S63" i="94" s="1"/>
  <c r="AC63" i="94" s="1"/>
  <c r="AB64" i="94" s="1"/>
  <c r="AX57" i="94"/>
  <c r="S57" i="94" s="1"/>
  <c r="AC57" i="94" s="1"/>
  <c r="AB58" i="94" s="1"/>
  <c r="AX51" i="94"/>
  <c r="S51" i="94" s="1"/>
  <c r="AC51" i="94" s="1"/>
  <c r="AB52" i="94" s="1"/>
  <c r="AX45" i="94"/>
  <c r="S45" i="94" s="1"/>
  <c r="AC45" i="94" s="1"/>
  <c r="AB46" i="94" s="1"/>
  <c r="AX39" i="94"/>
  <c r="S39" i="94" s="1"/>
  <c r="AC39" i="94" s="1"/>
  <c r="AB40" i="94" s="1"/>
  <c r="AX33" i="94"/>
  <c r="S33" i="94" s="1"/>
  <c r="AC33" i="94" s="1"/>
  <c r="AB34" i="94" s="1"/>
  <c r="AX27" i="94"/>
  <c r="S27" i="94" s="1"/>
  <c r="AC27" i="94" s="1"/>
  <c r="AB28" i="94" s="1"/>
  <c r="AX21" i="94"/>
  <c r="S21" i="94" s="1"/>
  <c r="AC21" i="94" s="1"/>
  <c r="AB22" i="94" s="1"/>
  <c r="AX15" i="94"/>
  <c r="S15" i="94" s="1"/>
  <c r="AC15" i="94" s="1"/>
  <c r="AB16" i="94" s="1"/>
  <c r="AX4" i="94"/>
  <c r="S4" i="94" s="1"/>
  <c r="AC4" i="94" s="1"/>
  <c r="AB5" i="94" s="1"/>
  <c r="AK11" i="78"/>
  <c r="AT11" i="78" s="1"/>
  <c r="AK33" i="34"/>
  <c r="AT33" i="34" s="1"/>
  <c r="AK69" i="34"/>
  <c r="AT69" i="34" s="1"/>
  <c r="AJ46" i="34"/>
  <c r="AK86" i="78"/>
  <c r="AT86" i="78" s="1"/>
  <c r="AK32" i="78"/>
  <c r="AT32" i="78" s="1"/>
  <c r="AK42" i="34"/>
  <c r="AT42" i="34" s="1"/>
  <c r="AJ68" i="78"/>
  <c r="AJ9" i="78"/>
  <c r="AJ45" i="78"/>
  <c r="AJ81" i="78"/>
  <c r="AJ40" i="78"/>
  <c r="AS40" i="78" s="1"/>
  <c r="AJ58" i="78"/>
  <c r="AJ44" i="78"/>
  <c r="AJ29" i="78"/>
  <c r="AJ15" i="34"/>
  <c r="AJ6" i="82"/>
  <c r="AJ50" i="78"/>
  <c r="AS50" i="78" s="1"/>
  <c r="AK16" i="34"/>
  <c r="AT16" i="34" s="1"/>
  <c r="AK58" i="34"/>
  <c r="AT58" i="34" s="1"/>
  <c r="AX8" i="94"/>
  <c r="S8" i="94" s="1"/>
  <c r="AC8" i="94" s="1"/>
  <c r="AB9" i="94" s="1"/>
  <c r="AX5" i="94"/>
  <c r="S5" i="94" s="1"/>
  <c r="AC5" i="94" s="1"/>
  <c r="AB6" i="94" s="1"/>
  <c r="AJ31" i="78"/>
  <c r="AK7" i="82"/>
  <c r="AT7" i="82" s="1"/>
  <c r="AK69" i="78"/>
  <c r="AT69" i="78" s="1"/>
  <c r="AK82" i="78"/>
  <c r="AT82" i="78" s="1"/>
  <c r="AK14" i="34"/>
  <c r="AT14" i="34" s="1"/>
  <c r="AJ89" i="34"/>
  <c r="AS89" i="34" s="1"/>
  <c r="AJ88" i="34"/>
  <c r="AX13" i="94"/>
  <c r="S13" i="94" s="1"/>
  <c r="AC13" i="94" s="1"/>
  <c r="AB14" i="94" s="1"/>
  <c r="AJ14" i="94" s="1"/>
  <c r="AX7" i="94"/>
  <c r="S7" i="94" s="1"/>
  <c r="AC7" i="94" s="1"/>
  <c r="AB8" i="94" s="1"/>
  <c r="AK78" i="34"/>
  <c r="AT78" i="34" s="1"/>
  <c r="AK51" i="78"/>
  <c r="AT51" i="78" s="1"/>
  <c r="AJ25" i="82"/>
  <c r="AJ15" i="78"/>
  <c r="AJ55" i="34"/>
  <c r="AS55" i="34" s="1"/>
  <c r="AJ10" i="78"/>
  <c r="AJ32" i="34"/>
  <c r="AJ68" i="34"/>
  <c r="AJ85" i="78"/>
  <c r="AS85" i="78" s="1"/>
  <c r="AJ57" i="34"/>
  <c r="AK22" i="82"/>
  <c r="AT22" i="82" s="1"/>
  <c r="AJ3" i="78"/>
  <c r="AX12" i="94"/>
  <c r="S12" i="94" s="1"/>
  <c r="AC12" i="94" s="1"/>
  <c r="AB13" i="94" s="1"/>
  <c r="AJ42" i="78"/>
  <c r="AJ22" i="34"/>
  <c r="AJ41" i="34"/>
  <c r="AJ77" i="34"/>
  <c r="AL77" i="34" s="1"/>
  <c r="AU77" i="34" s="1"/>
  <c r="AJ5" i="78"/>
  <c r="AK89" i="82"/>
  <c r="AT89" i="82" s="1"/>
  <c r="AG89" i="94"/>
  <c r="AP89" i="94" s="1"/>
  <c r="AP91" i="94" s="1"/>
  <c r="AU91" i="26"/>
  <c r="C11" i="26" s="1"/>
  <c r="Z88" i="33"/>
  <c r="AE88" i="33" s="1"/>
  <c r="Z89" i="45"/>
  <c r="W90" i="45" s="1"/>
  <c r="Z88" i="90"/>
  <c r="W89" i="90" s="1"/>
  <c r="W88" i="73"/>
  <c r="AG87" i="73"/>
  <c r="AP87" i="73" s="1"/>
  <c r="AF87" i="73"/>
  <c r="AO87" i="73" s="1"/>
  <c r="AE87" i="73"/>
  <c r="W89" i="33"/>
  <c r="AJ13" i="34"/>
  <c r="AK13" i="34"/>
  <c r="AT13" i="34" s="1"/>
  <c r="AS36" i="34"/>
  <c r="AL36" i="34"/>
  <c r="AU36" i="34" s="1"/>
  <c r="AS80" i="82"/>
  <c r="AL80" i="82"/>
  <c r="AU80" i="82" s="1"/>
  <c r="AS70" i="78"/>
  <c r="AL70" i="78"/>
  <c r="AU70" i="78" s="1"/>
  <c r="AS38" i="34"/>
  <c r="AL38" i="34"/>
  <c r="AU38" i="34" s="1"/>
  <c r="AS8" i="78"/>
  <c r="AL8" i="78"/>
  <c r="AU8" i="78" s="1"/>
  <c r="AJ71" i="94"/>
  <c r="AK71" i="94"/>
  <c r="AT71" i="94" s="1"/>
  <c r="AJ53" i="94"/>
  <c r="AK53" i="94"/>
  <c r="AT53" i="94" s="1"/>
  <c r="AJ47" i="94"/>
  <c r="AK47" i="94"/>
  <c r="AT47" i="94" s="1"/>
  <c r="AJ35" i="94"/>
  <c r="AK35" i="94"/>
  <c r="AT35" i="94" s="1"/>
  <c r="AJ11" i="94"/>
  <c r="AK11" i="94"/>
  <c r="AT11" i="94" s="1"/>
  <c r="AJ5" i="94"/>
  <c r="AK5" i="94"/>
  <c r="AT5" i="94" s="1"/>
  <c r="AJ11" i="82"/>
  <c r="AK11" i="82"/>
  <c r="AT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J5" i="34"/>
  <c r="AK5" i="34"/>
  <c r="AT5" i="34" s="1"/>
  <c r="AS35" i="34"/>
  <c r="AL35" i="34"/>
  <c r="AU35" i="34" s="1"/>
  <c r="AS53" i="34"/>
  <c r="AL53" i="34"/>
  <c r="AU53" i="34" s="1"/>
  <c r="AS71" i="34"/>
  <c r="AL71" i="34"/>
  <c r="AU71" i="34" s="1"/>
  <c r="AF89" i="37"/>
  <c r="AO89" i="37" s="1"/>
  <c r="AE89" i="37"/>
  <c r="AG89" i="37"/>
  <c r="AP89" i="37" s="1"/>
  <c r="W90" i="37"/>
  <c r="AS42" i="82"/>
  <c r="AL42" i="82"/>
  <c r="AU42" i="82" s="1"/>
  <c r="AS32" i="78"/>
  <c r="AS42" i="34"/>
  <c r="AL42" i="34"/>
  <c r="AU42" i="34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8" i="82"/>
  <c r="AL88" i="82"/>
  <c r="AU88" i="82" s="1"/>
  <c r="AS21" i="78"/>
  <c r="AL21" i="78"/>
  <c r="AU21" i="78" s="1"/>
  <c r="AS39" i="78"/>
  <c r="AL39" i="78"/>
  <c r="AU39" i="78" s="1"/>
  <c r="AS57" i="78"/>
  <c r="AL57" i="78"/>
  <c r="AU57" i="78" s="1"/>
  <c r="AS75" i="78"/>
  <c r="AL75" i="78"/>
  <c r="AU75" i="78" s="1"/>
  <c r="AJ19" i="34"/>
  <c r="AK19" i="34"/>
  <c r="AT19" i="34" s="1"/>
  <c r="AS43" i="34"/>
  <c r="AL43" i="34"/>
  <c r="AU43" i="34" s="1"/>
  <c r="AS61" i="34"/>
  <c r="AL61" i="34"/>
  <c r="AU61" i="34" s="1"/>
  <c r="AS79" i="34"/>
  <c r="AL79" i="34"/>
  <c r="AU79" i="34" s="1"/>
  <c r="AS82" i="34"/>
  <c r="AL82" i="34"/>
  <c r="AU82" i="34" s="1"/>
  <c r="AR89" i="78"/>
  <c r="AR91" i="78" s="1"/>
  <c r="AL89" i="78"/>
  <c r="AU89" i="78" s="1"/>
  <c r="AH90" i="29"/>
  <c r="AQ90" i="29" s="1"/>
  <c r="X88" i="86"/>
  <c r="Y88" i="86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7" i="82"/>
  <c r="AL87" i="82"/>
  <c r="AU87" i="82" s="1"/>
  <c r="AS17" i="78"/>
  <c r="AL17" i="78"/>
  <c r="AU17" i="78" s="1"/>
  <c r="AS35" i="78"/>
  <c r="AL35" i="78"/>
  <c r="AU35" i="78" s="1"/>
  <c r="AS53" i="78"/>
  <c r="AL53" i="78"/>
  <c r="AU53" i="78" s="1"/>
  <c r="AS71" i="78"/>
  <c r="AL71" i="78"/>
  <c r="AU71" i="78" s="1"/>
  <c r="AL85" i="78"/>
  <c r="AU85" i="78" s="1"/>
  <c r="AS21" i="34"/>
  <c r="AL21" i="34"/>
  <c r="AU21" i="34" s="1"/>
  <c r="AS39" i="34"/>
  <c r="AL39" i="34"/>
  <c r="AU39" i="34" s="1"/>
  <c r="AS57" i="34"/>
  <c r="AL57" i="34"/>
  <c r="AU57" i="34" s="1"/>
  <c r="AS75" i="34"/>
  <c r="AL75" i="34"/>
  <c r="AU75" i="34" s="1"/>
  <c r="AN89" i="34"/>
  <c r="AN91" i="34" s="1"/>
  <c r="AI89" i="34"/>
  <c r="AS78" i="82"/>
  <c r="AL78" i="82"/>
  <c r="AU78" i="82" s="1"/>
  <c r="AS84" i="34"/>
  <c r="AL84" i="34"/>
  <c r="AU84" i="34" s="1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5" i="82"/>
  <c r="AL85" i="82"/>
  <c r="AU85" i="82" s="1"/>
  <c r="AS18" i="78"/>
  <c r="AL18" i="78"/>
  <c r="AU18" i="78" s="1"/>
  <c r="AS36" i="78"/>
  <c r="AL36" i="78"/>
  <c r="AU36" i="78" s="1"/>
  <c r="AS54" i="78"/>
  <c r="AL54" i="78"/>
  <c r="AU54" i="78" s="1"/>
  <c r="AS72" i="78"/>
  <c r="AL72" i="78"/>
  <c r="AU72" i="78" s="1"/>
  <c r="AS16" i="34"/>
  <c r="AL16" i="34"/>
  <c r="AU16" i="34" s="1"/>
  <c r="AS34" i="34"/>
  <c r="AL34" i="34"/>
  <c r="AU34" i="34" s="1"/>
  <c r="AS58" i="34"/>
  <c r="AL58" i="34"/>
  <c r="AU58" i="34" s="1"/>
  <c r="AS88" i="34"/>
  <c r="AL88" i="34"/>
  <c r="AU88" i="34" s="1"/>
  <c r="AS56" i="78"/>
  <c r="AL56" i="78"/>
  <c r="AU56" i="78" s="1"/>
  <c r="AS54" i="34"/>
  <c r="AL54" i="34"/>
  <c r="AU54" i="34" s="1"/>
  <c r="AJ87" i="94"/>
  <c r="AK87" i="94"/>
  <c r="AT87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S19" i="78"/>
  <c r="AL19" i="78"/>
  <c r="AU19" i="78" s="1"/>
  <c r="AS37" i="78"/>
  <c r="AL37" i="78"/>
  <c r="AU37" i="78" s="1"/>
  <c r="AS55" i="78"/>
  <c r="AL55" i="78"/>
  <c r="AU55" i="78" s="1"/>
  <c r="AS73" i="78"/>
  <c r="AL73" i="78"/>
  <c r="AU73" i="78" s="1"/>
  <c r="AJ11" i="34"/>
  <c r="AK11" i="34"/>
  <c r="AT11" i="34" s="1"/>
  <c r="W90" i="77"/>
  <c r="AG89" i="77"/>
  <c r="AP89" i="77" s="1"/>
  <c r="AF89" i="77"/>
  <c r="AO89" i="77" s="1"/>
  <c r="AE89" i="77"/>
  <c r="AR86" i="93"/>
  <c r="AH88" i="90"/>
  <c r="AQ88" i="90" s="1"/>
  <c r="AS8" i="82"/>
  <c r="AL8" i="82"/>
  <c r="AU8" i="82" s="1"/>
  <c r="AH89" i="45"/>
  <c r="AQ89" i="45" s="1"/>
  <c r="AS48" i="82"/>
  <c r="AL48" i="82"/>
  <c r="AU48" i="82" s="1"/>
  <c r="AS52" i="78"/>
  <c r="AL52" i="78"/>
  <c r="AU52" i="78" s="1"/>
  <c r="AS74" i="34"/>
  <c r="AL74" i="34"/>
  <c r="AU74" i="34" s="1"/>
  <c r="AJ77" i="94"/>
  <c r="AK77" i="94"/>
  <c r="AT77" i="94" s="1"/>
  <c r="AJ29" i="94"/>
  <c r="AK29" i="94"/>
  <c r="AT29" i="94" s="1"/>
  <c r="AH87" i="89"/>
  <c r="AQ87" i="89" s="1"/>
  <c r="AJ25" i="34"/>
  <c r="AK25" i="34"/>
  <c r="AT25" i="34" s="1"/>
  <c r="AE89" i="25"/>
  <c r="W90" i="25"/>
  <c r="AG89" i="25"/>
  <c r="AP89" i="25" s="1"/>
  <c r="AF89" i="25"/>
  <c r="AO89" i="25" s="1"/>
  <c r="AS66" i="82"/>
  <c r="AL66" i="82"/>
  <c r="AU66" i="82" s="1"/>
  <c r="AS68" i="78"/>
  <c r="AL68" i="78"/>
  <c r="AU68" i="78" s="1"/>
  <c r="AS72" i="34"/>
  <c r="AL72" i="34"/>
  <c r="AU72" i="34" s="1"/>
  <c r="AH88" i="74"/>
  <c r="AQ88" i="74" s="1"/>
  <c r="AR86" i="89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86" i="82"/>
  <c r="AL86" i="82"/>
  <c r="AU86" i="82" s="1"/>
  <c r="AS22" i="78"/>
  <c r="AL22" i="78"/>
  <c r="AU22" i="78" s="1"/>
  <c r="AS58" i="78"/>
  <c r="AL58" i="78"/>
  <c r="AU58" i="78" s="1"/>
  <c r="AS76" i="78"/>
  <c r="AL76" i="78"/>
  <c r="AU76" i="78" s="1"/>
  <c r="AS8" i="34"/>
  <c r="AL8" i="34"/>
  <c r="AU8" i="34" s="1"/>
  <c r="AS26" i="34"/>
  <c r="AL26" i="34"/>
  <c r="AU26" i="34" s="1"/>
  <c r="AS44" i="34"/>
  <c r="AL44" i="34"/>
  <c r="AU44" i="34" s="1"/>
  <c r="AS62" i="34"/>
  <c r="AL62" i="34"/>
  <c r="AU62" i="34" s="1"/>
  <c r="AS80" i="34"/>
  <c r="AL80" i="34"/>
  <c r="AU80" i="34" s="1"/>
  <c r="AI89" i="82"/>
  <c r="AN89" i="82"/>
  <c r="AN91" i="82" s="1"/>
  <c r="AS60" i="82"/>
  <c r="AL60" i="82"/>
  <c r="AU60" i="82" s="1"/>
  <c r="AS44" i="78"/>
  <c r="AL44" i="78"/>
  <c r="AU44" i="78" s="1"/>
  <c r="AS48" i="34"/>
  <c r="AL48" i="34"/>
  <c r="AU48" i="34" s="1"/>
  <c r="AR90" i="81"/>
  <c r="AJ4" i="82"/>
  <c r="AK4" i="82"/>
  <c r="AT4" i="82" s="1"/>
  <c r="AR87" i="74"/>
  <c r="AH86" i="85"/>
  <c r="AQ86" i="85" s="1"/>
  <c r="AS3" i="78"/>
  <c r="AL3" i="78"/>
  <c r="AU3" i="78" s="1"/>
  <c r="AS3" i="34"/>
  <c r="AL3" i="34"/>
  <c r="AU3" i="34" s="1"/>
  <c r="AJ85" i="94"/>
  <c r="AK85" i="94"/>
  <c r="AT85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AJ6" i="94"/>
  <c r="AK6" i="94"/>
  <c r="AT6" i="94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J17" i="34"/>
  <c r="AK17" i="34"/>
  <c r="AT17" i="34" s="1"/>
  <c r="AS41" i="34"/>
  <c r="AL41" i="34"/>
  <c r="AU41" i="34" s="1"/>
  <c r="AS59" i="34"/>
  <c r="AL59" i="34"/>
  <c r="AU59" i="34" s="1"/>
  <c r="AS18" i="82"/>
  <c r="AL18" i="82"/>
  <c r="AU18" i="82" s="1"/>
  <c r="AS54" i="82"/>
  <c r="AL54" i="82"/>
  <c r="AU54" i="82" s="1"/>
  <c r="AS62" i="78"/>
  <c r="AL62" i="78"/>
  <c r="AU62" i="78" s="1"/>
  <c r="AS78" i="34"/>
  <c r="AL78" i="34"/>
  <c r="AU78" i="34" s="1"/>
  <c r="AS16" i="78"/>
  <c r="AL16" i="78"/>
  <c r="AU16" i="78" s="1"/>
  <c r="AS20" i="34"/>
  <c r="AL20" i="34"/>
  <c r="AU20" i="34" s="1"/>
  <c r="AE87" i="93"/>
  <c r="W88" i="93"/>
  <c r="AG87" i="93"/>
  <c r="AP87" i="93" s="1"/>
  <c r="AF87" i="93"/>
  <c r="AO87" i="93" s="1"/>
  <c r="AJ83" i="94"/>
  <c r="AK83" i="94"/>
  <c r="AT83" i="94" s="1"/>
  <c r="AJ41" i="94"/>
  <c r="AK41" i="94"/>
  <c r="AT41" i="94" s="1"/>
  <c r="AS45" i="78"/>
  <c r="AL45" i="78"/>
  <c r="AU45" i="78" s="1"/>
  <c r="AS26" i="78"/>
  <c r="AL26" i="78"/>
  <c r="AU26" i="78" s="1"/>
  <c r="AJ24" i="34"/>
  <c r="Z86" i="85"/>
  <c r="AS22" i="82"/>
  <c r="AS40" i="82"/>
  <c r="AL40" i="82"/>
  <c r="AU40" i="82" s="1"/>
  <c r="AS58" i="82"/>
  <c r="AL58" i="82"/>
  <c r="AU58" i="82" s="1"/>
  <c r="AS76" i="82"/>
  <c r="AL76" i="82"/>
  <c r="AU76" i="82" s="1"/>
  <c r="AJ4" i="78"/>
  <c r="AK4" i="78"/>
  <c r="AT4" i="78" s="1"/>
  <c r="AS24" i="78"/>
  <c r="AL24" i="78"/>
  <c r="AU24" i="78" s="1"/>
  <c r="AS42" i="78"/>
  <c r="AL42" i="78"/>
  <c r="AU42" i="78" s="1"/>
  <c r="AS60" i="78"/>
  <c r="AL60" i="78"/>
  <c r="AU60" i="78" s="1"/>
  <c r="AS78" i="78"/>
  <c r="AL78" i="78"/>
  <c r="AU78" i="78" s="1"/>
  <c r="AJ4" i="34"/>
  <c r="AK4" i="34"/>
  <c r="AT4" i="34" s="1"/>
  <c r="AS22" i="34"/>
  <c r="AL22" i="34"/>
  <c r="AU22" i="34" s="1"/>
  <c r="AS40" i="34"/>
  <c r="AL40" i="34"/>
  <c r="AU40" i="34" s="1"/>
  <c r="AS64" i="34"/>
  <c r="AL64" i="34"/>
  <c r="AU64" i="34" s="1"/>
  <c r="AS30" i="82"/>
  <c r="AL30" i="82"/>
  <c r="AU30" i="82" s="1"/>
  <c r="AS80" i="78"/>
  <c r="AL80" i="78"/>
  <c r="AU80" i="78" s="1"/>
  <c r="AJ86" i="94"/>
  <c r="AK86" i="94"/>
  <c r="AT86" i="94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J20" i="94"/>
  <c r="AK20" i="94"/>
  <c r="AT20" i="94" s="1"/>
  <c r="AJ8" i="94"/>
  <c r="AK8" i="94"/>
  <c r="AT8" i="94" s="1"/>
  <c r="AJ7" i="78"/>
  <c r="AK7" i="78"/>
  <c r="AT7" i="78" s="1"/>
  <c r="AS25" i="78"/>
  <c r="AL25" i="78"/>
  <c r="AU25" i="78" s="1"/>
  <c r="AS43" i="78"/>
  <c r="AL43" i="78"/>
  <c r="AU43" i="78" s="1"/>
  <c r="AS61" i="78"/>
  <c r="AL61" i="78"/>
  <c r="AU61" i="78" s="1"/>
  <c r="AS79" i="78"/>
  <c r="AL79" i="78"/>
  <c r="AU79" i="78" s="1"/>
  <c r="AJ23" i="34"/>
  <c r="AK23" i="34"/>
  <c r="AT23" i="34" s="1"/>
  <c r="AH90" i="41"/>
  <c r="AQ90" i="41" s="1"/>
  <c r="AH91" i="81"/>
  <c r="AQ91" i="81" s="1"/>
  <c r="AS5" i="78"/>
  <c r="AL5" i="78"/>
  <c r="AU5" i="78" s="1"/>
  <c r="AS26" i="82"/>
  <c r="AL26" i="82"/>
  <c r="AU26" i="82" s="1"/>
  <c r="AS44" i="82"/>
  <c r="AL44" i="82"/>
  <c r="AU44" i="82" s="1"/>
  <c r="AS34" i="78"/>
  <c r="AL34" i="78"/>
  <c r="AU34" i="78" s="1"/>
  <c r="AS88" i="78"/>
  <c r="AL88" i="78"/>
  <c r="AU88" i="78" s="1"/>
  <c r="AS56" i="34"/>
  <c r="AL56" i="34"/>
  <c r="AU56" i="34" s="1"/>
  <c r="AS12" i="82"/>
  <c r="AL12" i="82"/>
  <c r="AU12" i="82" s="1"/>
  <c r="AR88" i="37"/>
  <c r="AJ65" i="94"/>
  <c r="AK65" i="94"/>
  <c r="AT65" i="94" s="1"/>
  <c r="AJ23" i="94"/>
  <c r="AK23" i="94"/>
  <c r="AT23" i="94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9" i="78"/>
  <c r="AL9" i="78"/>
  <c r="AU9" i="78" s="1"/>
  <c r="AS27" i="78"/>
  <c r="AL27" i="78"/>
  <c r="AU27" i="78" s="1"/>
  <c r="AS63" i="78"/>
  <c r="AL63" i="78"/>
  <c r="AU63" i="78" s="1"/>
  <c r="AS81" i="78"/>
  <c r="AL81" i="78"/>
  <c r="AU81" i="78" s="1"/>
  <c r="AS49" i="34"/>
  <c r="AL49" i="34"/>
  <c r="AU49" i="34" s="1"/>
  <c r="AS85" i="34"/>
  <c r="AL85" i="34"/>
  <c r="AU85" i="34" s="1"/>
  <c r="AS36" i="82"/>
  <c r="AL36" i="82"/>
  <c r="AU36" i="82" s="1"/>
  <c r="AS14" i="78"/>
  <c r="AL14" i="78"/>
  <c r="AU14" i="78" s="1"/>
  <c r="AJ18" i="34"/>
  <c r="Z88" i="74"/>
  <c r="AR88" i="45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S10" i="78"/>
  <c r="AL10" i="78"/>
  <c r="AU10" i="78" s="1"/>
  <c r="AS28" i="78"/>
  <c r="AL28" i="78"/>
  <c r="AU28" i="78" s="1"/>
  <c r="AS46" i="78"/>
  <c r="AL46" i="78"/>
  <c r="AU46" i="78" s="1"/>
  <c r="AS64" i="78"/>
  <c r="AL64" i="78"/>
  <c r="AU64" i="78" s="1"/>
  <c r="AS82" i="78"/>
  <c r="AL82" i="78"/>
  <c r="AU82" i="78" s="1"/>
  <c r="AS14" i="34"/>
  <c r="AL14" i="34"/>
  <c r="AU14" i="34" s="1"/>
  <c r="AS32" i="34"/>
  <c r="AL32" i="34"/>
  <c r="AU32" i="34" s="1"/>
  <c r="AS50" i="34"/>
  <c r="AL50" i="34"/>
  <c r="AU50" i="34" s="1"/>
  <c r="AS68" i="34"/>
  <c r="AL68" i="34"/>
  <c r="AU68" i="34" s="1"/>
  <c r="AS86" i="34"/>
  <c r="AL86" i="34"/>
  <c r="AU86" i="34" s="1"/>
  <c r="AS70" i="34"/>
  <c r="AL70" i="34"/>
  <c r="AU70" i="34" s="1"/>
  <c r="AS84" i="82"/>
  <c r="AL84" i="82"/>
  <c r="AU84" i="82" s="1"/>
  <c r="AS74" i="78"/>
  <c r="AL74" i="78"/>
  <c r="AU74" i="78" s="1"/>
  <c r="AS66" i="34"/>
  <c r="AL66" i="34"/>
  <c r="AU66" i="34" s="1"/>
  <c r="AN87" i="86"/>
  <c r="AI87" i="86"/>
  <c r="AJ88" i="94"/>
  <c r="AK88" i="94"/>
  <c r="AT88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K13" i="94"/>
  <c r="AT13" i="94" s="1"/>
  <c r="AJ7" i="94"/>
  <c r="AK7" i="94"/>
  <c r="AT7" i="94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J29" i="34"/>
  <c r="AK29" i="34"/>
  <c r="AT29" i="34" s="1"/>
  <c r="AS47" i="34"/>
  <c r="AL47" i="34"/>
  <c r="AU47" i="34" s="1"/>
  <c r="AS65" i="34"/>
  <c r="AL65" i="34"/>
  <c r="AU65" i="34" s="1"/>
  <c r="AS83" i="34"/>
  <c r="AL83" i="34"/>
  <c r="AU83" i="34" s="1"/>
  <c r="Z90" i="41"/>
  <c r="AH89" i="37"/>
  <c r="AQ89" i="37" s="1"/>
  <c r="AS24" i="82"/>
  <c r="AL24" i="82"/>
  <c r="AU24" i="82" s="1"/>
  <c r="AS72" i="82"/>
  <c r="AL72" i="82"/>
  <c r="AU72" i="82" s="1"/>
  <c r="AS6" i="34"/>
  <c r="AL6" i="34"/>
  <c r="AU6" i="34" s="1"/>
  <c r="AR87" i="33"/>
  <c r="AS38" i="78"/>
  <c r="AL38" i="78"/>
  <c r="AU38" i="78" s="1"/>
  <c r="AS62" i="82"/>
  <c r="AL62" i="82"/>
  <c r="AU62" i="82" s="1"/>
  <c r="AJ12" i="34"/>
  <c r="AJ89" i="94"/>
  <c r="AS89" i="94" s="1"/>
  <c r="AK89" i="94"/>
  <c r="AT89" i="94" s="1"/>
  <c r="AJ59" i="94"/>
  <c r="AK59" i="94"/>
  <c r="AT59" i="94" s="1"/>
  <c r="AJ17" i="94"/>
  <c r="AK17" i="94"/>
  <c r="AT17" i="94" s="1"/>
  <c r="AR85" i="85"/>
  <c r="AJ31" i="34"/>
  <c r="AK31" i="34"/>
  <c r="AT31" i="34" s="1"/>
  <c r="AS67" i="34"/>
  <c r="AL67" i="34"/>
  <c r="AU67" i="34" s="1"/>
  <c r="AH87" i="73"/>
  <c r="AQ87" i="73" s="1"/>
  <c r="AE90" i="29"/>
  <c r="W91" i="29"/>
  <c r="AG90" i="29"/>
  <c r="AP90" i="29" s="1"/>
  <c r="AF90" i="29"/>
  <c r="AO90" i="29" s="1"/>
  <c r="AS3" i="82"/>
  <c r="AL3" i="82"/>
  <c r="AU3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S6" i="78"/>
  <c r="AL6" i="78"/>
  <c r="AU6" i="78" s="1"/>
  <c r="AS23" i="78"/>
  <c r="AL23" i="78"/>
  <c r="AU23" i="78" s="1"/>
  <c r="AS41" i="78"/>
  <c r="AL41" i="78"/>
  <c r="AU41" i="78" s="1"/>
  <c r="AS59" i="78"/>
  <c r="AL59" i="78"/>
  <c r="AU59" i="78" s="1"/>
  <c r="AS77" i="78"/>
  <c r="AL77" i="78"/>
  <c r="AU77" i="78" s="1"/>
  <c r="AS9" i="34"/>
  <c r="AL9" i="34"/>
  <c r="AU9" i="34" s="1"/>
  <c r="AS27" i="34"/>
  <c r="AL27" i="34"/>
  <c r="AU27" i="34" s="1"/>
  <c r="AS45" i="34"/>
  <c r="AL45" i="34"/>
  <c r="AU45" i="34" s="1"/>
  <c r="AS63" i="34"/>
  <c r="AL63" i="34"/>
  <c r="AU63" i="34" s="1"/>
  <c r="AS81" i="34"/>
  <c r="AL81" i="34"/>
  <c r="AU81" i="34" s="1"/>
  <c r="Z87" i="89"/>
  <c r="AS7" i="82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AS87" i="78"/>
  <c r="AL87" i="78"/>
  <c r="AU87" i="78" s="1"/>
  <c r="AS37" i="34"/>
  <c r="AL37" i="34"/>
  <c r="AU37" i="34" s="1"/>
  <c r="AL55" i="34"/>
  <c r="AU55" i="34" s="1"/>
  <c r="AS73" i="34"/>
  <c r="AL73" i="34"/>
  <c r="AU73" i="34" s="1"/>
  <c r="AS52" i="34"/>
  <c r="AL52" i="34"/>
  <c r="AU52" i="34" s="1"/>
  <c r="AR89" i="41"/>
  <c r="AH87" i="93"/>
  <c r="AQ87" i="93" s="1"/>
  <c r="AR87" i="90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S11" i="78"/>
  <c r="AL11" i="78"/>
  <c r="AU11" i="78" s="1"/>
  <c r="AS29" i="78"/>
  <c r="AL29" i="78"/>
  <c r="AU29" i="78" s="1"/>
  <c r="AS47" i="78"/>
  <c r="AL47" i="78"/>
  <c r="AU47" i="78" s="1"/>
  <c r="AS65" i="78"/>
  <c r="AL65" i="78"/>
  <c r="AU65" i="78" s="1"/>
  <c r="AS83" i="78"/>
  <c r="AL83" i="78"/>
  <c r="AU83" i="78" s="1"/>
  <c r="AS15" i="34"/>
  <c r="AL15" i="34"/>
  <c r="AU15" i="34" s="1"/>
  <c r="AS33" i="34"/>
  <c r="AL33" i="34"/>
  <c r="AU33" i="34" s="1"/>
  <c r="AS51" i="34"/>
  <c r="AL51" i="34"/>
  <c r="AU51" i="34" s="1"/>
  <c r="AS69" i="34"/>
  <c r="AL69" i="34"/>
  <c r="AU69" i="34" s="1"/>
  <c r="AS87" i="34"/>
  <c r="AL87" i="34"/>
  <c r="AU87" i="34" s="1"/>
  <c r="AS6" i="82"/>
  <c r="AL6" i="82"/>
  <c r="AU6" i="82" s="1"/>
  <c r="AS60" i="34"/>
  <c r="AL60" i="34"/>
  <c r="AU60" i="34" s="1"/>
  <c r="AH88" i="33"/>
  <c r="AQ88" i="33" s="1"/>
  <c r="AJ10" i="82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12" i="78"/>
  <c r="AL12" i="78"/>
  <c r="AU12" i="78" s="1"/>
  <c r="AS30" i="78"/>
  <c r="AL30" i="78"/>
  <c r="AU30" i="78" s="1"/>
  <c r="AS48" i="78"/>
  <c r="AL48" i="78"/>
  <c r="AU48" i="78" s="1"/>
  <c r="AS66" i="78"/>
  <c r="AL66" i="78"/>
  <c r="AU66" i="78" s="1"/>
  <c r="AS84" i="78"/>
  <c r="AL84" i="78"/>
  <c r="AU84" i="78" s="1"/>
  <c r="AS10" i="34"/>
  <c r="AL10" i="34"/>
  <c r="AU10" i="34" s="1"/>
  <c r="AS28" i="34"/>
  <c r="AL28" i="34"/>
  <c r="AU28" i="34" s="1"/>
  <c r="AS46" i="34"/>
  <c r="AL46" i="34"/>
  <c r="AU46" i="34" s="1"/>
  <c r="AS76" i="34"/>
  <c r="AL76" i="34"/>
  <c r="AU76" i="34" s="1"/>
  <c r="AS20" i="78"/>
  <c r="AL20" i="78"/>
  <c r="AU20" i="78" s="1"/>
  <c r="AJ30" i="34"/>
  <c r="AR86" i="73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J42" i="94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J18" i="94"/>
  <c r="AK18" i="94"/>
  <c r="AT18" i="94" s="1"/>
  <c r="AJ12" i="94"/>
  <c r="AK12" i="94"/>
  <c r="AT12" i="94" s="1"/>
  <c r="AB4" i="94"/>
  <c r="AJ3" i="94"/>
  <c r="AJ5" i="82"/>
  <c r="AK5" i="82"/>
  <c r="AT5" i="82" s="1"/>
  <c r="AS13" i="78"/>
  <c r="AL13" i="78"/>
  <c r="AU13" i="78" s="1"/>
  <c r="AS31" i="78"/>
  <c r="AL31" i="78"/>
  <c r="AU31" i="78" s="1"/>
  <c r="AS49" i="78"/>
  <c r="AL49" i="78"/>
  <c r="AU49" i="78" s="1"/>
  <c r="AS67" i="78"/>
  <c r="AL67" i="78"/>
  <c r="AU67" i="78" s="1"/>
  <c r="AS86" i="78"/>
  <c r="AL86" i="78"/>
  <c r="AU86" i="78" s="1"/>
  <c r="AK89" i="34"/>
  <c r="AT89" i="34" s="1"/>
  <c r="AR89" i="29"/>
  <c r="Z91" i="81"/>
  <c r="AN89" i="94"/>
  <c r="AN91" i="94" s="1"/>
  <c r="AI89" i="94"/>
  <c r="AS7" i="34"/>
  <c r="AL7" i="34"/>
  <c r="AU7" i="34" s="1"/>
  <c r="AS77" i="34" l="1"/>
  <c r="AG88" i="33"/>
  <c r="AP88" i="33" s="1"/>
  <c r="AF89" i="45"/>
  <c r="AO89" i="45" s="1"/>
  <c r="AE89" i="45"/>
  <c r="AG89" i="45"/>
  <c r="AP89" i="45" s="1"/>
  <c r="AG88" i="90"/>
  <c r="AP88" i="90" s="1"/>
  <c r="AF88" i="33"/>
  <c r="AO88" i="33" s="1"/>
  <c r="AL50" i="78"/>
  <c r="AU50" i="78" s="1"/>
  <c r="AK14" i="94"/>
  <c r="AT14" i="94" s="1"/>
  <c r="AL22" i="82"/>
  <c r="AU22" i="82" s="1"/>
  <c r="AJ13" i="94"/>
  <c r="AL32" i="78"/>
  <c r="AU32" i="78" s="1"/>
  <c r="AL7" i="82"/>
  <c r="AU7" i="82" s="1"/>
  <c r="AL40" i="78"/>
  <c r="AU40" i="78" s="1"/>
  <c r="AT91" i="78"/>
  <c r="AE88" i="90"/>
  <c r="AF88" i="90"/>
  <c r="AO88" i="90" s="1"/>
  <c r="AS29" i="34"/>
  <c r="AL29" i="34"/>
  <c r="AU29" i="34" s="1"/>
  <c r="AS18" i="34"/>
  <c r="AL18" i="34"/>
  <c r="AU18" i="34" s="1"/>
  <c r="AS20" i="94"/>
  <c r="AL20" i="94"/>
  <c r="AU20" i="94" s="1"/>
  <c r="AS76" i="94"/>
  <c r="AL76" i="94"/>
  <c r="AU76" i="94" s="1"/>
  <c r="AS39" i="94"/>
  <c r="AL39" i="94"/>
  <c r="AU39" i="94" s="1"/>
  <c r="AS75" i="94"/>
  <c r="AL75" i="94"/>
  <c r="AU75" i="94" s="1"/>
  <c r="AS77" i="94"/>
  <c r="AL77" i="94"/>
  <c r="AU77" i="94" s="1"/>
  <c r="AS11" i="94"/>
  <c r="AL11" i="94"/>
  <c r="AU11" i="94" s="1"/>
  <c r="AS53" i="94"/>
  <c r="AL53" i="94"/>
  <c r="AU53" i="94" s="1"/>
  <c r="X90" i="45"/>
  <c r="Y90" i="45"/>
  <c r="AJ4" i="94"/>
  <c r="AK4" i="94"/>
  <c r="AT4" i="94" s="1"/>
  <c r="AT91" i="94" s="1"/>
  <c r="AS60" i="94"/>
  <c r="AL60" i="94"/>
  <c r="AU60" i="94" s="1"/>
  <c r="AS31" i="94"/>
  <c r="AL31" i="94"/>
  <c r="AU31" i="94" s="1"/>
  <c r="AS56" i="94"/>
  <c r="AL56" i="94"/>
  <c r="AU56" i="94" s="1"/>
  <c r="X88" i="93"/>
  <c r="Y88" i="93"/>
  <c r="AS59" i="94"/>
  <c r="AL59" i="94"/>
  <c r="AU59" i="94" s="1"/>
  <c r="AI87" i="93"/>
  <c r="AN87" i="93"/>
  <c r="AS6" i="94"/>
  <c r="AL6" i="94"/>
  <c r="AU6" i="94" s="1"/>
  <c r="AS21" i="94"/>
  <c r="AL21" i="94"/>
  <c r="AU21" i="94" s="1"/>
  <c r="AS57" i="94"/>
  <c r="AL57" i="94"/>
  <c r="AU57" i="94" s="1"/>
  <c r="Y90" i="25"/>
  <c r="X90" i="25"/>
  <c r="AS12" i="94"/>
  <c r="AL12" i="94"/>
  <c r="AU12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Y91" i="29"/>
  <c r="X91" i="29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S23" i="94"/>
  <c r="AL23" i="94"/>
  <c r="AU23" i="94" s="1"/>
  <c r="AS23" i="34"/>
  <c r="AL23" i="34"/>
  <c r="AU23" i="34" s="1"/>
  <c r="AS8" i="94"/>
  <c r="AL8" i="94"/>
  <c r="AU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S4" i="78"/>
  <c r="AL4" i="78"/>
  <c r="AU4" i="78" s="1"/>
  <c r="AS83" i="94"/>
  <c r="AL83" i="94"/>
  <c r="AU83" i="94" s="1"/>
  <c r="AN89" i="25"/>
  <c r="AI89" i="25"/>
  <c r="X90" i="77"/>
  <c r="Y90" i="77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I89" i="37"/>
  <c r="AN89" i="37"/>
  <c r="AN88" i="33"/>
  <c r="AN88" i="90"/>
  <c r="AS78" i="94"/>
  <c r="AL78" i="94"/>
  <c r="AU78" i="94" s="1"/>
  <c r="AS49" i="94"/>
  <c r="AL49" i="94"/>
  <c r="AU49" i="94" s="1"/>
  <c r="AS7" i="78"/>
  <c r="AL7" i="78"/>
  <c r="AU7" i="78" s="1"/>
  <c r="AS4" i="82"/>
  <c r="AL4" i="82"/>
  <c r="AU4" i="82" s="1"/>
  <c r="AS58" i="94"/>
  <c r="AL58" i="94"/>
  <c r="AU58" i="94" s="1"/>
  <c r="AS17" i="34"/>
  <c r="AL17" i="34"/>
  <c r="AU17" i="34" s="1"/>
  <c r="AS9" i="94"/>
  <c r="AL9" i="94"/>
  <c r="AU9" i="94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L89" i="34"/>
  <c r="AU89" i="34" s="1"/>
  <c r="AR89" i="34"/>
  <c r="AR91" i="34" s="1"/>
  <c r="AS11" i="82"/>
  <c r="AL11" i="82"/>
  <c r="AU11" i="82" s="1"/>
  <c r="AS35" i="94"/>
  <c r="AL35" i="94"/>
  <c r="AU35" i="94" s="1"/>
  <c r="AS71" i="94"/>
  <c r="AL71" i="94"/>
  <c r="AU71" i="94" s="1"/>
  <c r="AS13" i="34"/>
  <c r="AL13" i="34"/>
  <c r="AU13" i="34" s="1"/>
  <c r="AN87" i="73"/>
  <c r="AI87" i="73"/>
  <c r="AS24" i="94"/>
  <c r="AL24" i="94"/>
  <c r="AU24" i="94" s="1"/>
  <c r="AS67" i="94"/>
  <c r="AL67" i="94"/>
  <c r="AU67" i="94" s="1"/>
  <c r="AS74" i="94"/>
  <c r="AL74" i="94"/>
  <c r="AU74" i="94" s="1"/>
  <c r="AS24" i="34"/>
  <c r="AL24" i="34"/>
  <c r="AU24" i="34" s="1"/>
  <c r="AS40" i="94"/>
  <c r="AL40" i="94"/>
  <c r="AU40" i="94" s="1"/>
  <c r="X89" i="33"/>
  <c r="Y89" i="33"/>
  <c r="W92" i="81"/>
  <c r="AG91" i="81"/>
  <c r="AP91" i="81" s="1"/>
  <c r="AF91" i="81"/>
  <c r="AO91" i="81" s="1"/>
  <c r="AE91" i="81"/>
  <c r="AT91" i="34"/>
  <c r="AS5" i="82"/>
  <c r="AL5" i="82"/>
  <c r="AU5" i="82" s="1"/>
  <c r="AS18" i="94"/>
  <c r="AL18" i="94"/>
  <c r="AU18" i="94" s="1"/>
  <c r="AS36" i="94"/>
  <c r="AL36" i="94"/>
  <c r="AU36" i="94" s="1"/>
  <c r="AS54" i="94"/>
  <c r="AL54" i="94"/>
  <c r="AU54" i="94" s="1"/>
  <c r="AS72" i="94"/>
  <c r="AL72" i="94"/>
  <c r="AU72" i="94" s="1"/>
  <c r="AS10" i="82"/>
  <c r="AL10" i="82"/>
  <c r="AU10" i="82" s="1"/>
  <c r="AI90" i="29"/>
  <c r="AN90" i="29"/>
  <c r="AS12" i="34"/>
  <c r="AL12" i="34"/>
  <c r="AU12" i="34" s="1"/>
  <c r="AF90" i="41"/>
  <c r="AO90" i="41" s="1"/>
  <c r="AE90" i="41"/>
  <c r="W91" i="41"/>
  <c r="AG90" i="41"/>
  <c r="AP90" i="41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S65" i="94"/>
  <c r="AL65" i="94"/>
  <c r="AU65" i="94" s="1"/>
  <c r="AS14" i="94"/>
  <c r="AL14" i="94"/>
  <c r="AU14" i="94" s="1"/>
  <c r="AS32" i="94"/>
  <c r="AL32" i="94"/>
  <c r="AU32" i="94" s="1"/>
  <c r="AS50" i="94"/>
  <c r="AL50" i="94"/>
  <c r="AU50" i="94" s="1"/>
  <c r="AS68" i="94"/>
  <c r="AL68" i="94"/>
  <c r="AU68" i="94" s="1"/>
  <c r="AS86" i="94"/>
  <c r="AL86" i="94"/>
  <c r="AU86" i="94" s="1"/>
  <c r="AS4" i="34"/>
  <c r="AL4" i="34"/>
  <c r="AU4" i="34" s="1"/>
  <c r="AR89" i="82"/>
  <c r="AR91" i="82" s="1"/>
  <c r="AL89" i="82"/>
  <c r="AU89" i="82" s="1"/>
  <c r="AS25" i="34"/>
  <c r="AL25" i="34"/>
  <c r="AU25" i="34" s="1"/>
  <c r="AS11" i="34"/>
  <c r="AL11" i="34"/>
  <c r="AU11" i="34" s="1"/>
  <c r="AS16" i="94"/>
  <c r="AL16" i="94"/>
  <c r="AU16" i="94" s="1"/>
  <c r="AS34" i="94"/>
  <c r="AL34" i="94"/>
  <c r="AU34" i="94" s="1"/>
  <c r="AS52" i="94"/>
  <c r="AL52" i="94"/>
  <c r="AU52" i="94" s="1"/>
  <c r="AS70" i="94"/>
  <c r="AL70" i="94"/>
  <c r="AU70" i="94" s="1"/>
  <c r="AS87" i="94"/>
  <c r="AL87" i="94"/>
  <c r="AU87" i="94" s="1"/>
  <c r="AH88" i="86"/>
  <c r="AQ88" i="86" s="1"/>
  <c r="AS19" i="34"/>
  <c r="AL19" i="34"/>
  <c r="AU19" i="34" s="1"/>
  <c r="AS42" i="94"/>
  <c r="AL42" i="94"/>
  <c r="AU42" i="94" s="1"/>
  <c r="AS13" i="94"/>
  <c r="AL13" i="94"/>
  <c r="AU13" i="94" s="1"/>
  <c r="AS88" i="94"/>
  <c r="AL88" i="94"/>
  <c r="AU88" i="94" s="1"/>
  <c r="AS38" i="94"/>
  <c r="AL38" i="94"/>
  <c r="AU38" i="94" s="1"/>
  <c r="AS41" i="94"/>
  <c r="AL41" i="94"/>
  <c r="AU41" i="94" s="1"/>
  <c r="AS22" i="94"/>
  <c r="AL22" i="94"/>
  <c r="AU22" i="94" s="1"/>
  <c r="Y88" i="73"/>
  <c r="X88" i="73"/>
  <c r="AS31" i="34"/>
  <c r="AL31" i="34"/>
  <c r="AU31" i="34" s="1"/>
  <c r="AR87" i="86"/>
  <c r="AR89" i="94"/>
  <c r="AR91" i="94" s="1"/>
  <c r="AL89" i="94"/>
  <c r="AU89" i="94" s="1"/>
  <c r="AS3" i="94"/>
  <c r="AL3" i="94"/>
  <c r="AU3" i="94" s="1"/>
  <c r="AS30" i="34"/>
  <c r="AL30" i="34"/>
  <c r="AU30" i="34" s="1"/>
  <c r="W88" i="89"/>
  <c r="AG87" i="89"/>
  <c r="AP87" i="89" s="1"/>
  <c r="AF87" i="89"/>
  <c r="AO87" i="89" s="1"/>
  <c r="AE87" i="89"/>
  <c r="AS17" i="94"/>
  <c r="AL17" i="94"/>
  <c r="AU17" i="94" s="1"/>
  <c r="W89" i="74"/>
  <c r="AG88" i="74"/>
  <c r="AP88" i="74" s="1"/>
  <c r="AF88" i="74"/>
  <c r="AO88" i="74" s="1"/>
  <c r="AE88" i="74"/>
  <c r="W87" i="85"/>
  <c r="AG86" i="85"/>
  <c r="AP86" i="85" s="1"/>
  <c r="AF86" i="85"/>
  <c r="AO86" i="85" s="1"/>
  <c r="AE86" i="85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5" i="94"/>
  <c r="AL85" i="94"/>
  <c r="AU85" i="94" s="1"/>
  <c r="AT91" i="82"/>
  <c r="AS29" i="94"/>
  <c r="AL29" i="94"/>
  <c r="AU29" i="94" s="1"/>
  <c r="AN89" i="77"/>
  <c r="AI89" i="77"/>
  <c r="Z88" i="86"/>
  <c r="Y90" i="37"/>
  <c r="X90" i="37"/>
  <c r="AS5" i="34"/>
  <c r="AL5" i="34"/>
  <c r="AU5" i="34" s="1"/>
  <c r="AS5" i="94"/>
  <c r="AL5" i="94"/>
  <c r="AU5" i="94" s="1"/>
  <c r="AS47" i="94"/>
  <c r="AL47" i="94"/>
  <c r="AU47" i="94" s="1"/>
  <c r="AN89" i="45"/>
  <c r="AI89" i="45"/>
  <c r="X89" i="90"/>
  <c r="Y89" i="90"/>
  <c r="AI88" i="90" l="1"/>
  <c r="AI88" i="33"/>
  <c r="AS91" i="78"/>
  <c r="Z88" i="93"/>
  <c r="AG88" i="93" s="1"/>
  <c r="AP88" i="93" s="1"/>
  <c r="AU91" i="78"/>
  <c r="C11" i="78" s="1"/>
  <c r="F31" i="97" s="1"/>
  <c r="Z88" i="73"/>
  <c r="AG88" i="73" s="1"/>
  <c r="AP88" i="73" s="1"/>
  <c r="AS91" i="82"/>
  <c r="Z90" i="77"/>
  <c r="AG90" i="77" s="1"/>
  <c r="AP90" i="77" s="1"/>
  <c r="AU91" i="34"/>
  <c r="C11" i="34" s="1"/>
  <c r="AU91" i="82"/>
  <c r="C11" i="82" s="1"/>
  <c r="F35" i="97" s="1"/>
  <c r="AS91" i="34"/>
  <c r="AE90" i="77"/>
  <c r="W91" i="77"/>
  <c r="AF88" i="93"/>
  <c r="AO88" i="93" s="1"/>
  <c r="AE88" i="93"/>
  <c r="W89" i="93"/>
  <c r="AH90" i="37"/>
  <c r="AQ90" i="37" s="1"/>
  <c r="AH89" i="33"/>
  <c r="AQ89" i="33" s="1"/>
  <c r="AR88" i="90"/>
  <c r="AH91" i="29"/>
  <c r="AQ91" i="29" s="1"/>
  <c r="AR87" i="93"/>
  <c r="AR89" i="37"/>
  <c r="AI88" i="74"/>
  <c r="AN88" i="74"/>
  <c r="AN91" i="81"/>
  <c r="AI91" i="81"/>
  <c r="Z89" i="33"/>
  <c r="AR87" i="73"/>
  <c r="AR89" i="25"/>
  <c r="AH90" i="25"/>
  <c r="AQ90" i="25" s="1"/>
  <c r="AS4" i="94"/>
  <c r="AL4" i="94"/>
  <c r="AU4" i="94" s="1"/>
  <c r="AH89" i="90"/>
  <c r="AQ89" i="90" s="1"/>
  <c r="AQ91" i="90" s="1"/>
  <c r="AZ3" i="90"/>
  <c r="AX5" i="90" s="1"/>
  <c r="S5" i="90" s="1"/>
  <c r="AC5" i="90" s="1"/>
  <c r="AB6" i="90" s="1"/>
  <c r="AX33" i="90"/>
  <c r="S33" i="90" s="1"/>
  <c r="AC33" i="90" s="1"/>
  <c r="AB34" i="90" s="1"/>
  <c r="AX35" i="90"/>
  <c r="S35" i="90" s="1"/>
  <c r="AC35" i="90" s="1"/>
  <c r="AB36" i="90" s="1"/>
  <c r="AX39" i="90"/>
  <c r="S39" i="90" s="1"/>
  <c r="AC39" i="90" s="1"/>
  <c r="AB40" i="90" s="1"/>
  <c r="AX41" i="90"/>
  <c r="S41" i="90" s="1"/>
  <c r="AC41" i="90" s="1"/>
  <c r="AB42" i="90" s="1"/>
  <c r="AX45" i="90"/>
  <c r="S45" i="90" s="1"/>
  <c r="AC45" i="90" s="1"/>
  <c r="AB46" i="90" s="1"/>
  <c r="AX47" i="90"/>
  <c r="S47" i="90" s="1"/>
  <c r="AC47" i="90" s="1"/>
  <c r="AB48" i="90" s="1"/>
  <c r="AX51" i="90"/>
  <c r="S51" i="90" s="1"/>
  <c r="AC51" i="90" s="1"/>
  <c r="AB52" i="90" s="1"/>
  <c r="AX53" i="90"/>
  <c r="S53" i="90" s="1"/>
  <c r="AC53" i="90" s="1"/>
  <c r="AB54" i="90" s="1"/>
  <c r="AX57" i="90"/>
  <c r="S57" i="90" s="1"/>
  <c r="AC57" i="90" s="1"/>
  <c r="AB58" i="90" s="1"/>
  <c r="AX59" i="90"/>
  <c r="S59" i="90" s="1"/>
  <c r="AC59" i="90" s="1"/>
  <c r="AB60" i="90" s="1"/>
  <c r="AX63" i="90"/>
  <c r="S63" i="90" s="1"/>
  <c r="AC63" i="90" s="1"/>
  <c r="AB64" i="90" s="1"/>
  <c r="AX65" i="90"/>
  <c r="S65" i="90" s="1"/>
  <c r="AC65" i="90" s="1"/>
  <c r="AB66" i="90" s="1"/>
  <c r="AX69" i="90"/>
  <c r="S69" i="90" s="1"/>
  <c r="AC69" i="90" s="1"/>
  <c r="AB70" i="90" s="1"/>
  <c r="AX71" i="90"/>
  <c r="S71" i="90" s="1"/>
  <c r="AC71" i="90" s="1"/>
  <c r="AB72" i="90" s="1"/>
  <c r="AX75" i="90"/>
  <c r="S75" i="90" s="1"/>
  <c r="AC75" i="90" s="1"/>
  <c r="AB76" i="90" s="1"/>
  <c r="AX77" i="90"/>
  <c r="S77" i="90" s="1"/>
  <c r="AC77" i="90" s="1"/>
  <c r="AB78" i="90" s="1"/>
  <c r="AX81" i="90"/>
  <c r="S81" i="90" s="1"/>
  <c r="AC81" i="90" s="1"/>
  <c r="AB82" i="90" s="1"/>
  <c r="AX83" i="90"/>
  <c r="S83" i="90" s="1"/>
  <c r="AC83" i="90" s="1"/>
  <c r="AB84" i="90" s="1"/>
  <c r="AX87" i="90"/>
  <c r="S87" i="90" s="1"/>
  <c r="AC87" i="90" s="1"/>
  <c r="AB88" i="90" s="1"/>
  <c r="AN86" i="85"/>
  <c r="AI86" i="85"/>
  <c r="X91" i="41"/>
  <c r="Y91" i="41"/>
  <c r="Z91" i="29"/>
  <c r="Y87" i="85"/>
  <c r="X87" i="85"/>
  <c r="AU91" i="94"/>
  <c r="C11" i="94" s="1"/>
  <c r="F47" i="97" s="1"/>
  <c r="AR90" i="29"/>
  <c r="AR88" i="33"/>
  <c r="Z90" i="25"/>
  <c r="AH90" i="45"/>
  <c r="AQ90" i="45" s="1"/>
  <c r="AH88" i="73"/>
  <c r="AQ88" i="73" s="1"/>
  <c r="AH90" i="77"/>
  <c r="AQ90" i="77" s="1"/>
  <c r="X88" i="89"/>
  <c r="Y88" i="89"/>
  <c r="Z90" i="37"/>
  <c r="Z89" i="90"/>
  <c r="AE88" i="86"/>
  <c r="AF88" i="86"/>
  <c r="AO88" i="86" s="1"/>
  <c r="AG88" i="86"/>
  <c r="AP88" i="86" s="1"/>
  <c r="W89" i="86"/>
  <c r="X89" i="74"/>
  <c r="Y89" i="74"/>
  <c r="AN87" i="89"/>
  <c r="AI87" i="89"/>
  <c r="AR89" i="45"/>
  <c r="AR89" i="77"/>
  <c r="AS91" i="94"/>
  <c r="AI90" i="41"/>
  <c r="AN90" i="41"/>
  <c r="Y92" i="81"/>
  <c r="X92" i="81"/>
  <c r="AH88" i="93"/>
  <c r="AQ88" i="93" s="1"/>
  <c r="Z90" i="45"/>
  <c r="AX84" i="90" l="1"/>
  <c r="S84" i="90" s="1"/>
  <c r="AC84" i="90" s="1"/>
  <c r="AB85" i="90" s="1"/>
  <c r="AX80" i="90"/>
  <c r="S80" i="90" s="1"/>
  <c r="AC80" i="90" s="1"/>
  <c r="AB81" i="90" s="1"/>
  <c r="AX74" i="90"/>
  <c r="S74" i="90" s="1"/>
  <c r="AC74" i="90" s="1"/>
  <c r="AB75" i="90" s="1"/>
  <c r="AX68" i="90"/>
  <c r="S68" i="90" s="1"/>
  <c r="AC68" i="90" s="1"/>
  <c r="AB69" i="90" s="1"/>
  <c r="AX62" i="90"/>
  <c r="S62" i="90" s="1"/>
  <c r="AC62" i="90" s="1"/>
  <c r="AB63" i="90" s="1"/>
  <c r="AX56" i="90"/>
  <c r="S56" i="90" s="1"/>
  <c r="AC56" i="90" s="1"/>
  <c r="AB57" i="90" s="1"/>
  <c r="AJ57" i="90" s="1"/>
  <c r="AX50" i="90"/>
  <c r="S50" i="90" s="1"/>
  <c r="AC50" i="90" s="1"/>
  <c r="AB51" i="90" s="1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6" i="90"/>
  <c r="S26" i="90" s="1"/>
  <c r="AC26" i="90" s="1"/>
  <c r="AB27" i="90" s="1"/>
  <c r="AX20" i="90"/>
  <c r="S20" i="90" s="1"/>
  <c r="AC20" i="90" s="1"/>
  <c r="AB21" i="90" s="1"/>
  <c r="AJ21" i="90" s="1"/>
  <c r="AX14" i="90"/>
  <c r="S14" i="90" s="1"/>
  <c r="AC14" i="90" s="1"/>
  <c r="AB15" i="90" s="1"/>
  <c r="AX21" i="90"/>
  <c r="S21" i="90" s="1"/>
  <c r="AC21" i="90" s="1"/>
  <c r="AB22" i="90" s="1"/>
  <c r="Z88" i="89"/>
  <c r="AX85" i="90"/>
  <c r="S85" i="90" s="1"/>
  <c r="AC85" i="90" s="1"/>
  <c r="AB86" i="90" s="1"/>
  <c r="AX79" i="90"/>
  <c r="S79" i="90" s="1"/>
  <c r="AC79" i="90" s="1"/>
  <c r="AB80" i="90" s="1"/>
  <c r="AX73" i="90"/>
  <c r="S73" i="90" s="1"/>
  <c r="AC73" i="90" s="1"/>
  <c r="AB74" i="90" s="1"/>
  <c r="AK74" i="90" s="1"/>
  <c r="AT74" i="90" s="1"/>
  <c r="AX67" i="90"/>
  <c r="S67" i="90" s="1"/>
  <c r="AC67" i="90" s="1"/>
  <c r="AB68" i="90" s="1"/>
  <c r="AX61" i="90"/>
  <c r="S61" i="90" s="1"/>
  <c r="AC61" i="90" s="1"/>
  <c r="AB62" i="90" s="1"/>
  <c r="AX55" i="90"/>
  <c r="S55" i="90" s="1"/>
  <c r="AC55" i="90" s="1"/>
  <c r="AB56" i="90" s="1"/>
  <c r="AX49" i="90"/>
  <c r="S49" i="90" s="1"/>
  <c r="AC49" i="90" s="1"/>
  <c r="AB50" i="90" s="1"/>
  <c r="AX43" i="90"/>
  <c r="S43" i="90" s="1"/>
  <c r="AC43" i="90" s="1"/>
  <c r="AB44" i="90" s="1"/>
  <c r="AX37" i="90"/>
  <c r="S37" i="90" s="1"/>
  <c r="AC37" i="90" s="1"/>
  <c r="AB38" i="90" s="1"/>
  <c r="AK38" i="90" s="1"/>
  <c r="AT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27" i="90"/>
  <c r="S27" i="90" s="1"/>
  <c r="AC27" i="90" s="1"/>
  <c r="AB28" i="90" s="1"/>
  <c r="AX15" i="90"/>
  <c r="S15" i="90" s="1"/>
  <c r="AC15" i="90" s="1"/>
  <c r="AB16" i="90" s="1"/>
  <c r="AJ16" i="90" s="1"/>
  <c r="AE88" i="73"/>
  <c r="AX86" i="90"/>
  <c r="S86" i="90" s="1"/>
  <c r="AC86" i="90" s="1"/>
  <c r="AB87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X60" i="90"/>
  <c r="S60" i="90" s="1"/>
  <c r="AC60" i="90" s="1"/>
  <c r="AB61" i="90" s="1"/>
  <c r="AJ61" i="90" s="1"/>
  <c r="AX54" i="90"/>
  <c r="S54" i="90" s="1"/>
  <c r="AC54" i="90" s="1"/>
  <c r="AB55" i="90" s="1"/>
  <c r="AX48" i="90"/>
  <c r="S48" i="90" s="1"/>
  <c r="AC48" i="90" s="1"/>
  <c r="AB49" i="90" s="1"/>
  <c r="AX42" i="90"/>
  <c r="S42" i="90" s="1"/>
  <c r="AC42" i="90" s="1"/>
  <c r="AB43" i="90" s="1"/>
  <c r="AX36" i="90"/>
  <c r="S36" i="90" s="1"/>
  <c r="AC36" i="90" s="1"/>
  <c r="AB37" i="90" s="1"/>
  <c r="AX30" i="90"/>
  <c r="S30" i="90" s="1"/>
  <c r="AC30" i="90" s="1"/>
  <c r="AB31" i="90" s="1"/>
  <c r="AX24" i="90"/>
  <c r="S24" i="90" s="1"/>
  <c r="AC24" i="90" s="1"/>
  <c r="AB25" i="90" s="1"/>
  <c r="AJ25" i="90" s="1"/>
  <c r="AX18" i="90"/>
  <c r="S18" i="90" s="1"/>
  <c r="AC18" i="90" s="1"/>
  <c r="AB19" i="90" s="1"/>
  <c r="AX12" i="90"/>
  <c r="S12" i="90" s="1"/>
  <c r="AC12" i="90" s="1"/>
  <c r="AB13" i="90" s="1"/>
  <c r="AX11" i="90"/>
  <c r="S11" i="90" s="1"/>
  <c r="AC11" i="90" s="1"/>
  <c r="AB12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J18" i="90" s="1"/>
  <c r="AX88" i="90"/>
  <c r="S88" i="90" s="1"/>
  <c r="AC88" i="90" s="1"/>
  <c r="AB89" i="90" s="1"/>
  <c r="AX82" i="90"/>
  <c r="S82" i="90" s="1"/>
  <c r="AC82" i="90" s="1"/>
  <c r="AB83" i="90" s="1"/>
  <c r="AX76" i="90"/>
  <c r="S76" i="90" s="1"/>
  <c r="AC76" i="90" s="1"/>
  <c r="AB77" i="90" s="1"/>
  <c r="AX70" i="90"/>
  <c r="S70" i="90" s="1"/>
  <c r="AC70" i="90" s="1"/>
  <c r="AB71" i="90" s="1"/>
  <c r="AX64" i="90"/>
  <c r="S64" i="90" s="1"/>
  <c r="AC64" i="90" s="1"/>
  <c r="AB65" i="90" s="1"/>
  <c r="AX58" i="90"/>
  <c r="S58" i="90" s="1"/>
  <c r="AC58" i="90" s="1"/>
  <c r="AB59" i="90" s="1"/>
  <c r="AJ59" i="90" s="1"/>
  <c r="AX52" i="90"/>
  <c r="S52" i="90" s="1"/>
  <c r="AC52" i="90" s="1"/>
  <c r="AB53" i="90" s="1"/>
  <c r="AX46" i="90"/>
  <c r="S46" i="90" s="1"/>
  <c r="AC46" i="90" s="1"/>
  <c r="AB47" i="90" s="1"/>
  <c r="AX40" i="90"/>
  <c r="S40" i="90" s="1"/>
  <c r="AC40" i="90" s="1"/>
  <c r="AB41" i="90" s="1"/>
  <c r="AX34" i="90"/>
  <c r="S34" i="90" s="1"/>
  <c r="AC34" i="90" s="1"/>
  <c r="AB35" i="90" s="1"/>
  <c r="AX28" i="90"/>
  <c r="S28" i="90" s="1"/>
  <c r="AC28" i="90" s="1"/>
  <c r="AB29" i="90" s="1"/>
  <c r="AX22" i="90"/>
  <c r="S22" i="90" s="1"/>
  <c r="AC22" i="90" s="1"/>
  <c r="AB23" i="90" s="1"/>
  <c r="AJ23" i="90" s="1"/>
  <c r="AX16" i="90"/>
  <c r="S16" i="90" s="1"/>
  <c r="AC16" i="90" s="1"/>
  <c r="AB17" i="90" s="1"/>
  <c r="AX10" i="90"/>
  <c r="S10" i="90" s="1"/>
  <c r="AC10" i="90" s="1"/>
  <c r="AB11" i="90" s="1"/>
  <c r="W89" i="73"/>
  <c r="AX8" i="90"/>
  <c r="S8" i="90" s="1"/>
  <c r="AC8" i="90" s="1"/>
  <c r="AB9" i="90" s="1"/>
  <c r="AJ9" i="90" s="1"/>
  <c r="AX6" i="90"/>
  <c r="S6" i="90" s="1"/>
  <c r="AC6" i="90" s="1"/>
  <c r="AB7" i="90" s="1"/>
  <c r="AJ7" i="90" s="1"/>
  <c r="AF88" i="73"/>
  <c r="AO88" i="73" s="1"/>
  <c r="Z87" i="85"/>
  <c r="AX3" i="90"/>
  <c r="S3" i="90" s="1"/>
  <c r="AC3" i="90" s="1"/>
  <c r="AX4" i="90"/>
  <c r="S4" i="90" s="1"/>
  <c r="AC4" i="90" s="1"/>
  <c r="AB5" i="90" s="1"/>
  <c r="AX9" i="90"/>
  <c r="S9" i="90" s="1"/>
  <c r="AC9" i="90" s="1"/>
  <c r="AB10" i="90" s="1"/>
  <c r="AX7" i="90"/>
  <c r="S7" i="90" s="1"/>
  <c r="AC7" i="90" s="1"/>
  <c r="AB8" i="90" s="1"/>
  <c r="AJ8" i="90" s="1"/>
  <c r="AF90" i="77"/>
  <c r="AO90" i="77" s="1"/>
  <c r="AH91" i="41"/>
  <c r="AQ91" i="41" s="1"/>
  <c r="AJ85" i="90"/>
  <c r="AK85" i="90"/>
  <c r="AT85" i="90" s="1"/>
  <c r="AJ63" i="90"/>
  <c r="AK63" i="90"/>
  <c r="AT63" i="90" s="1"/>
  <c r="AJ51" i="90"/>
  <c r="AK51" i="90"/>
  <c r="AT51" i="90" s="1"/>
  <c r="AJ39" i="90"/>
  <c r="AK39" i="90"/>
  <c r="AT39" i="90" s="1"/>
  <c r="AJ27" i="90"/>
  <c r="AK27" i="90"/>
  <c r="AT27" i="90" s="1"/>
  <c r="AJ15" i="90"/>
  <c r="AK15" i="90"/>
  <c r="AT15" i="90" s="1"/>
  <c r="AJ5" i="90"/>
  <c r="AK5" i="90"/>
  <c r="AT5" i="90" s="1"/>
  <c r="AN90" i="77"/>
  <c r="AR90" i="41"/>
  <c r="AR87" i="89"/>
  <c r="AE90" i="25"/>
  <c r="W91" i="25"/>
  <c r="AG90" i="25"/>
  <c r="AP90" i="25" s="1"/>
  <c r="AF90" i="25"/>
  <c r="AO90" i="25" s="1"/>
  <c r="AH87" i="85"/>
  <c r="AQ87" i="85" s="1"/>
  <c r="Z91" i="41"/>
  <c r="AJ86" i="90"/>
  <c r="AK86" i="90"/>
  <c r="AT86" i="90" s="1"/>
  <c r="AJ80" i="90"/>
  <c r="AK80" i="90"/>
  <c r="AT80" i="90" s="1"/>
  <c r="AJ74" i="90"/>
  <c r="AJ68" i="90"/>
  <c r="AK68" i="90"/>
  <c r="AT68" i="90" s="1"/>
  <c r="AJ62" i="90"/>
  <c r="AK62" i="90"/>
  <c r="AT62" i="90" s="1"/>
  <c r="AJ56" i="90"/>
  <c r="AK56" i="90"/>
  <c r="AT56" i="90" s="1"/>
  <c r="AJ50" i="90"/>
  <c r="AK50" i="90"/>
  <c r="AT50" i="90" s="1"/>
  <c r="AJ44" i="90"/>
  <c r="AK44" i="90"/>
  <c r="AT44" i="90" s="1"/>
  <c r="AJ38" i="90"/>
  <c r="AJ32" i="90"/>
  <c r="AK32" i="90"/>
  <c r="AT32" i="90" s="1"/>
  <c r="AJ26" i="90"/>
  <c r="AK26" i="90"/>
  <c r="AT26" i="90" s="1"/>
  <c r="AJ20" i="90"/>
  <c r="AK20" i="90"/>
  <c r="AT20" i="90" s="1"/>
  <c r="AJ14" i="90"/>
  <c r="AK14" i="90"/>
  <c r="AT14" i="90" s="1"/>
  <c r="AK8" i="90"/>
  <c r="AT8" i="90" s="1"/>
  <c r="W90" i="33"/>
  <c r="AG89" i="33"/>
  <c r="AP89" i="33" s="1"/>
  <c r="AF89" i="33"/>
  <c r="AO89" i="33" s="1"/>
  <c r="AE89" i="33"/>
  <c r="AJ75" i="90"/>
  <c r="AK75" i="90"/>
  <c r="AT75" i="90" s="1"/>
  <c r="AK57" i="90"/>
  <c r="AT57" i="90" s="1"/>
  <c r="AJ45" i="90"/>
  <c r="AK45" i="90"/>
  <c r="AT45" i="90" s="1"/>
  <c r="AJ33" i="90"/>
  <c r="AK33" i="90"/>
  <c r="AT33" i="90" s="1"/>
  <c r="AK21" i="90"/>
  <c r="AT21" i="90" s="1"/>
  <c r="AK9" i="90"/>
  <c r="AT9" i="90" s="1"/>
  <c r="AH88" i="89"/>
  <c r="AQ88" i="89" s="1"/>
  <c r="AR86" i="85"/>
  <c r="AJ87" i="90"/>
  <c r="AK87" i="90"/>
  <c r="AT87" i="90" s="1"/>
  <c r="AJ79" i="90"/>
  <c r="AK79" i="90"/>
  <c r="AT79" i="90" s="1"/>
  <c r="AK73" i="90"/>
  <c r="AT73" i="90" s="1"/>
  <c r="AJ67" i="90"/>
  <c r="AK67" i="90"/>
  <c r="AT67" i="90" s="1"/>
  <c r="AJ55" i="90"/>
  <c r="AK55" i="90"/>
  <c r="AT55" i="90" s="1"/>
  <c r="AJ49" i="90"/>
  <c r="AK49" i="90"/>
  <c r="AT49" i="90" s="1"/>
  <c r="AJ43" i="90"/>
  <c r="AK43" i="90"/>
  <c r="AT43" i="90" s="1"/>
  <c r="AK37" i="90"/>
  <c r="AT37" i="90" s="1"/>
  <c r="AJ31" i="90"/>
  <c r="AK31" i="90"/>
  <c r="AT31" i="90" s="1"/>
  <c r="AJ19" i="90"/>
  <c r="AK19" i="90"/>
  <c r="AT19" i="90" s="1"/>
  <c r="AJ13" i="90"/>
  <c r="AK13" i="90"/>
  <c r="AT13" i="90" s="1"/>
  <c r="AK7" i="90"/>
  <c r="AT7" i="90" s="1"/>
  <c r="AR91" i="81"/>
  <c r="AJ36" i="90"/>
  <c r="AK36" i="90"/>
  <c r="AT36" i="90" s="1"/>
  <c r="AJ30" i="90"/>
  <c r="AK30" i="90"/>
  <c r="AT30" i="90" s="1"/>
  <c r="AK24" i="90"/>
  <c r="AT24" i="90" s="1"/>
  <c r="AJ12" i="90"/>
  <c r="AK12" i="90"/>
  <c r="AT12" i="90" s="1"/>
  <c r="AJ6" i="90"/>
  <c r="AK6" i="90"/>
  <c r="AT6" i="90" s="1"/>
  <c r="X89" i="93"/>
  <c r="Z89" i="93" s="1"/>
  <c r="Y89" i="93"/>
  <c r="X89" i="73"/>
  <c r="Y89" i="73"/>
  <c r="AJ81" i="90"/>
  <c r="AK81" i="90"/>
  <c r="AT81" i="90" s="1"/>
  <c r="AE90" i="45"/>
  <c r="AG90" i="45"/>
  <c r="AP90" i="45" s="1"/>
  <c r="AF90" i="45"/>
  <c r="AO90" i="45" s="1"/>
  <c r="W91" i="45"/>
  <c r="AK60" i="90"/>
  <c r="AT60" i="90" s="1"/>
  <c r="AJ42" i="90"/>
  <c r="AK42" i="90"/>
  <c r="AT42" i="90" s="1"/>
  <c r="AI88" i="86"/>
  <c r="AN88" i="86"/>
  <c r="AJ83" i="90"/>
  <c r="AK83" i="90"/>
  <c r="AT83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17" i="90"/>
  <c r="AK17" i="90"/>
  <c r="AT17" i="90" s="1"/>
  <c r="AJ11" i="90"/>
  <c r="AK11" i="90"/>
  <c r="AT11" i="90" s="1"/>
  <c r="X91" i="77"/>
  <c r="Y91" i="77"/>
  <c r="X89" i="86"/>
  <c r="Y89" i="86"/>
  <c r="W91" i="37"/>
  <c r="AG90" i="37"/>
  <c r="AP90" i="37" s="1"/>
  <c r="AF90" i="37"/>
  <c r="AO90" i="37" s="1"/>
  <c r="AE90" i="37"/>
  <c r="AJ69" i="90"/>
  <c r="AK69" i="90"/>
  <c r="AT69" i="90" s="1"/>
  <c r="AH92" i="81"/>
  <c r="AQ92" i="81" s="1"/>
  <c r="AE88" i="89"/>
  <c r="W89" i="89"/>
  <c r="AG88" i="89"/>
  <c r="AP88" i="89" s="1"/>
  <c r="AF88" i="89"/>
  <c r="AO88" i="89" s="1"/>
  <c r="AF87" i="85"/>
  <c r="AO87" i="85" s="1"/>
  <c r="AE87" i="85"/>
  <c r="W88" i="85"/>
  <c r="AG87" i="85"/>
  <c r="AP87" i="85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54" i="90"/>
  <c r="AK54" i="90"/>
  <c r="AT54" i="90" s="1"/>
  <c r="AJ48" i="90"/>
  <c r="AK48" i="90"/>
  <c r="AT48" i="90" s="1"/>
  <c r="AH89" i="74"/>
  <c r="AQ89" i="74" s="1"/>
  <c r="AQ91" i="74" s="1"/>
  <c r="AZ3" i="74"/>
  <c r="AX3" i="74" s="1"/>
  <c r="S3" i="74" s="1"/>
  <c r="AC3" i="74" s="1"/>
  <c r="W92" i="29"/>
  <c r="AG91" i="29"/>
  <c r="AP91" i="29" s="1"/>
  <c r="AF91" i="29"/>
  <c r="AO91" i="29" s="1"/>
  <c r="AE91" i="29"/>
  <c r="AJ77" i="90"/>
  <c r="AK77" i="90"/>
  <c r="AT77" i="90" s="1"/>
  <c r="AJ71" i="90"/>
  <c r="AK71" i="90"/>
  <c r="AT71" i="90" s="1"/>
  <c r="AJ65" i="90"/>
  <c r="AK65" i="90"/>
  <c r="AT65" i="90" s="1"/>
  <c r="Z92" i="81"/>
  <c r="Z89" i="74"/>
  <c r="AF89" i="90"/>
  <c r="AO89" i="90" s="1"/>
  <c r="AO91" i="90" s="1"/>
  <c r="AE89" i="90"/>
  <c r="AK89" i="90" s="1"/>
  <c r="AT89" i="90" s="1"/>
  <c r="AX89" i="90"/>
  <c r="S89" i="90" s="1"/>
  <c r="AC89" i="90" s="1"/>
  <c r="AJ89" i="90" s="1"/>
  <c r="AS89" i="90" s="1"/>
  <c r="AG89" i="90"/>
  <c r="AP89" i="90" s="1"/>
  <c r="AP91" i="90" s="1"/>
  <c r="AJ88" i="90"/>
  <c r="AK88" i="90"/>
  <c r="AT88" i="90" s="1"/>
  <c r="AJ82" i="90"/>
  <c r="AK82" i="90"/>
  <c r="AT82" i="90" s="1"/>
  <c r="AJ76" i="90"/>
  <c r="AK76" i="90"/>
  <c r="AT76" i="90" s="1"/>
  <c r="AJ70" i="90"/>
  <c r="AK70" i="90"/>
  <c r="AT70" i="90" s="1"/>
  <c r="AJ64" i="90"/>
  <c r="AK64" i="90"/>
  <c r="AT64" i="90" s="1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K22" i="90"/>
  <c r="AT22" i="90" s="1"/>
  <c r="AJ10" i="90"/>
  <c r="AK10" i="90"/>
  <c r="AT10" i="90" s="1"/>
  <c r="AB4" i="90"/>
  <c r="AJ3" i="90"/>
  <c r="AR88" i="74"/>
  <c r="AI88" i="93"/>
  <c r="AN88" i="93"/>
  <c r="AN88" i="73"/>
  <c r="AX74" i="74" l="1"/>
  <c r="S74" i="74" s="1"/>
  <c r="AC74" i="74" s="1"/>
  <c r="AB75" i="74" s="1"/>
  <c r="AX50" i="74"/>
  <c r="S50" i="74" s="1"/>
  <c r="AC50" i="74" s="1"/>
  <c r="AB51" i="74" s="1"/>
  <c r="AX32" i="74"/>
  <c r="S32" i="74" s="1"/>
  <c r="AC32" i="74" s="1"/>
  <c r="AB33" i="74" s="1"/>
  <c r="AJ22" i="90"/>
  <c r="AX79" i="74"/>
  <c r="S79" i="74" s="1"/>
  <c r="AC79" i="74" s="1"/>
  <c r="AB80" i="74" s="1"/>
  <c r="AX73" i="74"/>
  <c r="S73" i="74" s="1"/>
  <c r="AC73" i="74" s="1"/>
  <c r="AB74" i="74" s="1"/>
  <c r="AJ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J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K23" i="90"/>
  <c r="AT23" i="90" s="1"/>
  <c r="AK59" i="90"/>
  <c r="AT59" i="90" s="1"/>
  <c r="AK18" i="90"/>
  <c r="AT18" i="90" s="1"/>
  <c r="AX80" i="74"/>
  <c r="S80" i="74" s="1"/>
  <c r="AC80" i="74" s="1"/>
  <c r="AB81" i="74" s="1"/>
  <c r="AX56" i="74"/>
  <c r="S56" i="74" s="1"/>
  <c r="AC56" i="74" s="1"/>
  <c r="AB57" i="74" s="1"/>
  <c r="AX20" i="74"/>
  <c r="S20" i="74" s="1"/>
  <c r="AC20" i="74" s="1"/>
  <c r="AB21" i="74" s="1"/>
  <c r="AX72" i="74"/>
  <c r="S72" i="74" s="1"/>
  <c r="AC72" i="74" s="1"/>
  <c r="AB73" i="74" s="1"/>
  <c r="AX48" i="74"/>
  <c r="S48" i="74" s="1"/>
  <c r="AC48" i="74" s="1"/>
  <c r="AB49" i="74" s="1"/>
  <c r="AJ49" i="74" s="1"/>
  <c r="AX42" i="74"/>
  <c r="S42" i="74" s="1"/>
  <c r="AC42" i="74" s="1"/>
  <c r="AB43" i="74" s="1"/>
  <c r="AX36" i="74"/>
  <c r="S36" i="74" s="1"/>
  <c r="AC36" i="74" s="1"/>
  <c r="AB37" i="74" s="1"/>
  <c r="AX30" i="74"/>
  <c r="S30" i="74" s="1"/>
  <c r="AC30" i="74" s="1"/>
  <c r="AB31" i="74" s="1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AJ13" i="74" s="1"/>
  <c r="AI90" i="77"/>
  <c r="AJ58" i="90"/>
  <c r="AI88" i="73"/>
  <c r="AX66" i="74"/>
  <c r="S66" i="74" s="1"/>
  <c r="AC66" i="74" s="1"/>
  <c r="AB67" i="74" s="1"/>
  <c r="AX83" i="74"/>
  <c r="S83" i="74" s="1"/>
  <c r="AC83" i="74" s="1"/>
  <c r="AB84" i="74" s="1"/>
  <c r="AX65" i="74"/>
  <c r="S65" i="74" s="1"/>
  <c r="AC65" i="74" s="1"/>
  <c r="AB66" i="74" s="1"/>
  <c r="AJ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J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J37" i="90"/>
  <c r="AJ73" i="90"/>
  <c r="AX68" i="74"/>
  <c r="S68" i="74" s="1"/>
  <c r="AC68" i="74" s="1"/>
  <c r="AB69" i="74" s="1"/>
  <c r="AJ69" i="74" s="1"/>
  <c r="AX44" i="74"/>
  <c r="S44" i="74" s="1"/>
  <c r="AC44" i="74" s="1"/>
  <c r="AB45" i="74" s="1"/>
  <c r="AX14" i="74"/>
  <c r="S14" i="74" s="1"/>
  <c r="AC14" i="74" s="1"/>
  <c r="AB15" i="74" s="1"/>
  <c r="AX86" i="74"/>
  <c r="S86" i="74" s="1"/>
  <c r="AC86" i="74" s="1"/>
  <c r="AB87" i="74" s="1"/>
  <c r="AX54" i="74"/>
  <c r="S54" i="74" s="1"/>
  <c r="AC54" i="74" s="1"/>
  <c r="AB55" i="74" s="1"/>
  <c r="AX77" i="74"/>
  <c r="S77" i="74" s="1"/>
  <c r="AC77" i="74" s="1"/>
  <c r="AB78" i="74" s="1"/>
  <c r="AX88" i="74"/>
  <c r="S88" i="74" s="1"/>
  <c r="AC88" i="74" s="1"/>
  <c r="AB89" i="74" s="1"/>
  <c r="AX82" i="74"/>
  <c r="S82" i="74" s="1"/>
  <c r="AC82" i="74" s="1"/>
  <c r="AB83" i="74" s="1"/>
  <c r="AX76" i="74"/>
  <c r="S76" i="74" s="1"/>
  <c r="AC76" i="74" s="1"/>
  <c r="AB77" i="74" s="1"/>
  <c r="AX70" i="74"/>
  <c r="S70" i="74" s="1"/>
  <c r="AC70" i="74" s="1"/>
  <c r="AB71" i="74" s="1"/>
  <c r="AX64" i="74"/>
  <c r="S64" i="74" s="1"/>
  <c r="AC64" i="74" s="1"/>
  <c r="AB65" i="74" s="1"/>
  <c r="AX58" i="74"/>
  <c r="S58" i="74" s="1"/>
  <c r="AC58" i="74" s="1"/>
  <c r="AB59" i="74" s="1"/>
  <c r="AX52" i="74"/>
  <c r="S52" i="74" s="1"/>
  <c r="AC52" i="74" s="1"/>
  <c r="AB53" i="74" s="1"/>
  <c r="AJ53" i="74" s="1"/>
  <c r="AX46" i="74"/>
  <c r="S46" i="74" s="1"/>
  <c r="AC46" i="74" s="1"/>
  <c r="AB47" i="74" s="1"/>
  <c r="AX40" i="74"/>
  <c r="S40" i="74" s="1"/>
  <c r="AC40" i="74" s="1"/>
  <c r="AB41" i="74" s="1"/>
  <c r="AX34" i="74"/>
  <c r="S34" i="74" s="1"/>
  <c r="AC34" i="74" s="1"/>
  <c r="AB35" i="74" s="1"/>
  <c r="AX28" i="74"/>
  <c r="S28" i="74" s="1"/>
  <c r="AC28" i="74" s="1"/>
  <c r="AB29" i="74" s="1"/>
  <c r="AX22" i="74"/>
  <c r="S22" i="74" s="1"/>
  <c r="AC22" i="74" s="1"/>
  <c r="AB23" i="74" s="1"/>
  <c r="AX16" i="74"/>
  <c r="S16" i="74" s="1"/>
  <c r="AC16" i="74" s="1"/>
  <c r="AB17" i="74" s="1"/>
  <c r="AJ17" i="74" s="1"/>
  <c r="AX10" i="74"/>
  <c r="S10" i="74" s="1"/>
  <c r="AC10" i="74" s="1"/>
  <c r="AB11" i="74" s="1"/>
  <c r="AJ60" i="90"/>
  <c r="AJ24" i="90"/>
  <c r="AK25" i="90"/>
  <c r="AT25" i="90" s="1"/>
  <c r="AK61" i="90"/>
  <c r="AT61" i="90" s="1"/>
  <c r="AX84" i="74"/>
  <c r="S84" i="74" s="1"/>
  <c r="AC84" i="74" s="1"/>
  <c r="AB85" i="74" s="1"/>
  <c r="AJ85" i="74" s="1"/>
  <c r="AX62" i="74"/>
  <c r="S62" i="74" s="1"/>
  <c r="AC62" i="74" s="1"/>
  <c r="AB63" i="74" s="1"/>
  <c r="AX38" i="74"/>
  <c r="S38" i="74" s="1"/>
  <c r="AC38" i="74" s="1"/>
  <c r="AB39" i="74" s="1"/>
  <c r="AX26" i="74"/>
  <c r="S26" i="74" s="1"/>
  <c r="AC26" i="74" s="1"/>
  <c r="AB27" i="74" s="1"/>
  <c r="AX87" i="74"/>
  <c r="S87" i="74" s="1"/>
  <c r="AC87" i="74" s="1"/>
  <c r="AB88" i="74" s="1"/>
  <c r="AJ88" i="74" s="1"/>
  <c r="AX78" i="74"/>
  <c r="S78" i="74" s="1"/>
  <c r="AC78" i="74" s="1"/>
  <c r="AB79" i="74" s="1"/>
  <c r="AX60" i="74"/>
  <c r="S60" i="74" s="1"/>
  <c r="AC60" i="74" s="1"/>
  <c r="AB61" i="74" s="1"/>
  <c r="AJ61" i="74" s="1"/>
  <c r="AX71" i="74"/>
  <c r="S71" i="74" s="1"/>
  <c r="AC71" i="74" s="1"/>
  <c r="AB72" i="74" s="1"/>
  <c r="AK16" i="90"/>
  <c r="AT16" i="90" s="1"/>
  <c r="AX85" i="74"/>
  <c r="S85" i="74" s="1"/>
  <c r="AC85" i="74" s="1"/>
  <c r="AB86" i="74" s="1"/>
  <c r="AX81" i="74"/>
  <c r="S81" i="74" s="1"/>
  <c r="AC81" i="74" s="1"/>
  <c r="AB82" i="74" s="1"/>
  <c r="AX75" i="74"/>
  <c r="S75" i="74" s="1"/>
  <c r="AC75" i="74" s="1"/>
  <c r="AB76" i="74" s="1"/>
  <c r="AX69" i="74"/>
  <c r="S69" i="74" s="1"/>
  <c r="AC69" i="74" s="1"/>
  <c r="AB70" i="74" s="1"/>
  <c r="AJ70" i="74" s="1"/>
  <c r="AX63" i="74"/>
  <c r="S63" i="74" s="1"/>
  <c r="AC63" i="74" s="1"/>
  <c r="AB64" i="74" s="1"/>
  <c r="AX57" i="74"/>
  <c r="S57" i="74" s="1"/>
  <c r="AC57" i="74" s="1"/>
  <c r="AB58" i="74" s="1"/>
  <c r="AX51" i="74"/>
  <c r="S51" i="74" s="1"/>
  <c r="AC51" i="74" s="1"/>
  <c r="AB52" i="74" s="1"/>
  <c r="AX45" i="74"/>
  <c r="S45" i="74" s="1"/>
  <c r="AC45" i="74" s="1"/>
  <c r="AB46" i="74" s="1"/>
  <c r="AX39" i="74"/>
  <c r="S39" i="74" s="1"/>
  <c r="AC39" i="74" s="1"/>
  <c r="AB40" i="74" s="1"/>
  <c r="AX33" i="74"/>
  <c r="S33" i="74" s="1"/>
  <c r="AC33" i="74" s="1"/>
  <c r="AB34" i="74" s="1"/>
  <c r="AJ34" i="74" s="1"/>
  <c r="AX27" i="74"/>
  <c r="S27" i="74" s="1"/>
  <c r="AC27" i="74" s="1"/>
  <c r="AB28" i="74" s="1"/>
  <c r="AX21" i="74"/>
  <c r="S21" i="74" s="1"/>
  <c r="AC21" i="74" s="1"/>
  <c r="AB22" i="74" s="1"/>
  <c r="AX15" i="74"/>
  <c r="S15" i="74" s="1"/>
  <c r="AC15" i="74" s="1"/>
  <c r="AB16" i="74" s="1"/>
  <c r="AX9" i="74"/>
  <c r="S9" i="74" s="1"/>
  <c r="AC9" i="74" s="1"/>
  <c r="AB10" i="74" s="1"/>
  <c r="AX7" i="74"/>
  <c r="S7" i="74" s="1"/>
  <c r="AC7" i="74" s="1"/>
  <c r="AB8" i="74" s="1"/>
  <c r="AX8" i="74"/>
  <c r="S8" i="74" s="1"/>
  <c r="AC8" i="74" s="1"/>
  <c r="AB9" i="74" s="1"/>
  <c r="AJ9" i="74" s="1"/>
  <c r="AX6" i="74"/>
  <c r="S6" i="74" s="1"/>
  <c r="AC6" i="74" s="1"/>
  <c r="AB7" i="74" s="1"/>
  <c r="AX4" i="74"/>
  <c r="S4" i="74" s="1"/>
  <c r="AC4" i="74" s="1"/>
  <c r="AB5" i="74" s="1"/>
  <c r="AX5" i="74"/>
  <c r="S5" i="74" s="1"/>
  <c r="AC5" i="74" s="1"/>
  <c r="AB6" i="74" s="1"/>
  <c r="Z89" i="86"/>
  <c r="AX89" i="86" s="1"/>
  <c r="S89" i="86" s="1"/>
  <c r="AC89" i="86" s="1"/>
  <c r="W90" i="93"/>
  <c r="AG89" i="93"/>
  <c r="AP89" i="93" s="1"/>
  <c r="AE89" i="93"/>
  <c r="AF89" i="93"/>
  <c r="AO89" i="93" s="1"/>
  <c r="AG89" i="86"/>
  <c r="AP89" i="86" s="1"/>
  <c r="AP91" i="86" s="1"/>
  <c r="AE89" i="86"/>
  <c r="AK88" i="74"/>
  <c r="AT88" i="74" s="1"/>
  <c r="AJ62" i="74"/>
  <c r="AK62" i="74"/>
  <c r="AT62" i="74" s="1"/>
  <c r="AK38" i="74"/>
  <c r="AT38" i="74" s="1"/>
  <c r="AJ20" i="74"/>
  <c r="AK20" i="74"/>
  <c r="AT20" i="74" s="1"/>
  <c r="AS29" i="90"/>
  <c r="AL29" i="90"/>
  <c r="AU29" i="90" s="1"/>
  <c r="AS60" i="90"/>
  <c r="AL60" i="90"/>
  <c r="AU60" i="90" s="1"/>
  <c r="AS21" i="90"/>
  <c r="AL21" i="90"/>
  <c r="AU21" i="90" s="1"/>
  <c r="AS57" i="90"/>
  <c r="AL57" i="90"/>
  <c r="AU57" i="90" s="1"/>
  <c r="AS5" i="90"/>
  <c r="AL5" i="90"/>
  <c r="AU5" i="90" s="1"/>
  <c r="AS39" i="90"/>
  <c r="AL39" i="90"/>
  <c r="AU39" i="90" s="1"/>
  <c r="AS85" i="90"/>
  <c r="AL85" i="90"/>
  <c r="AU85" i="90" s="1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8" i="90"/>
  <c r="AL88" i="90"/>
  <c r="AU88" i="90" s="1"/>
  <c r="AF92" i="81"/>
  <c r="AO92" i="81" s="1"/>
  <c r="AE92" i="81"/>
  <c r="W93" i="81"/>
  <c r="AG92" i="81"/>
  <c r="AP92" i="81" s="1"/>
  <c r="AS77" i="90"/>
  <c r="AL77" i="90"/>
  <c r="AU77" i="90" s="1"/>
  <c r="Y92" i="29"/>
  <c r="X92" i="29"/>
  <c r="AJ87" i="74"/>
  <c r="AK87" i="74"/>
  <c r="AT87" i="74" s="1"/>
  <c r="AJ79" i="74"/>
  <c r="AK79" i="74"/>
  <c r="AT79" i="74" s="1"/>
  <c r="AK73" i="74"/>
  <c r="AT73" i="74" s="1"/>
  <c r="AJ67" i="74"/>
  <c r="AK67" i="74"/>
  <c r="AT67" i="74" s="1"/>
  <c r="AJ55" i="74"/>
  <c r="AK55" i="74"/>
  <c r="AT55" i="74" s="1"/>
  <c r="AK49" i="74"/>
  <c r="AT49" i="74" s="1"/>
  <c r="AJ43" i="74"/>
  <c r="AK43" i="74"/>
  <c r="AT43" i="74" s="1"/>
  <c r="AK37" i="74"/>
  <c r="AT37" i="74" s="1"/>
  <c r="AJ31" i="74"/>
  <c r="AK31" i="74"/>
  <c r="AT31" i="74" s="1"/>
  <c r="AJ25" i="74"/>
  <c r="AK25" i="74"/>
  <c r="AT25" i="74" s="1"/>
  <c r="AJ19" i="74"/>
  <c r="AK19" i="74"/>
  <c r="AT19" i="74" s="1"/>
  <c r="AK13" i="74"/>
  <c r="AT13" i="74" s="1"/>
  <c r="AJ7" i="74"/>
  <c r="AK7" i="74"/>
  <c r="AT7" i="74" s="1"/>
  <c r="AS81" i="90"/>
  <c r="AL81" i="90"/>
  <c r="AU81" i="90" s="1"/>
  <c r="AS18" i="90"/>
  <c r="AL18" i="90"/>
  <c r="AU18" i="90" s="1"/>
  <c r="AS36" i="90"/>
  <c r="AL36" i="90"/>
  <c r="AU36" i="90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7" i="90"/>
  <c r="AL87" i="90"/>
  <c r="AU87" i="90" s="1"/>
  <c r="AS20" i="90"/>
  <c r="AL20" i="90"/>
  <c r="AU20" i="90" s="1"/>
  <c r="AS38" i="90"/>
  <c r="AL38" i="90"/>
  <c r="AU38" i="90" s="1"/>
  <c r="AS56" i="90"/>
  <c r="AL56" i="90"/>
  <c r="AU56" i="90" s="1"/>
  <c r="AS74" i="90"/>
  <c r="AL74" i="90"/>
  <c r="AU74" i="90" s="1"/>
  <c r="AJ44" i="74"/>
  <c r="AK44" i="74"/>
  <c r="AT44" i="74" s="1"/>
  <c r="AS47" i="90"/>
  <c r="AL47" i="90"/>
  <c r="AU47" i="90" s="1"/>
  <c r="X90" i="33"/>
  <c r="Y90" i="33"/>
  <c r="AJ78" i="74"/>
  <c r="AK78" i="74"/>
  <c r="AT78" i="74" s="1"/>
  <c r="AJ72" i="74"/>
  <c r="AK72" i="74"/>
  <c r="AT72" i="74" s="1"/>
  <c r="AK60" i="74"/>
  <c r="AT60" i="74" s="1"/>
  <c r="AJ54" i="74"/>
  <c r="AK54" i="74"/>
  <c r="AT54" i="74" s="1"/>
  <c r="AK48" i="74"/>
  <c r="AT48" i="74" s="1"/>
  <c r="AJ42" i="74"/>
  <c r="AK42" i="74"/>
  <c r="AT42" i="74" s="1"/>
  <c r="AJ36" i="74"/>
  <c r="AK36" i="74"/>
  <c r="AT36" i="74" s="1"/>
  <c r="AJ24" i="74"/>
  <c r="AK24" i="74"/>
  <c r="AT24" i="74" s="1"/>
  <c r="AJ18" i="74"/>
  <c r="AK18" i="74"/>
  <c r="AT18" i="74" s="1"/>
  <c r="AK12" i="74"/>
  <c r="AT12" i="74" s="1"/>
  <c r="AK5" i="74"/>
  <c r="AT5" i="74" s="1"/>
  <c r="AS48" i="90"/>
  <c r="AL48" i="90"/>
  <c r="AU48" i="90" s="1"/>
  <c r="AS72" i="90"/>
  <c r="AL72" i="90"/>
  <c r="AU72" i="90" s="1"/>
  <c r="Y88" i="85"/>
  <c r="X88" i="85"/>
  <c r="AS17" i="90"/>
  <c r="AL17" i="90"/>
  <c r="AU17" i="90" s="1"/>
  <c r="AS35" i="90"/>
  <c r="AL35" i="90"/>
  <c r="AU35" i="90" s="1"/>
  <c r="AS53" i="90"/>
  <c r="AL53" i="90"/>
  <c r="AU53" i="90" s="1"/>
  <c r="AR88" i="86"/>
  <c r="X91" i="45"/>
  <c r="Y91" i="45"/>
  <c r="AS33" i="90"/>
  <c r="AL33" i="90"/>
  <c r="AU33" i="90" s="1"/>
  <c r="AS75" i="90"/>
  <c r="AL75" i="90"/>
  <c r="AU75" i="90" s="1"/>
  <c r="X91" i="25"/>
  <c r="Y91" i="25"/>
  <c r="AS15" i="90"/>
  <c r="AL15" i="90"/>
  <c r="AU15" i="90" s="1"/>
  <c r="AS51" i="90"/>
  <c r="AL51" i="90"/>
  <c r="AU51" i="90" s="1"/>
  <c r="AK68" i="74"/>
  <c r="AT68" i="74" s="1"/>
  <c r="AJ50" i="74"/>
  <c r="AK50" i="74"/>
  <c r="AT50" i="74" s="1"/>
  <c r="AJ26" i="74"/>
  <c r="AK26" i="74"/>
  <c r="AT26" i="74" s="1"/>
  <c r="AS66" i="90"/>
  <c r="AL66" i="90"/>
  <c r="AU66" i="90" s="1"/>
  <c r="W92" i="41"/>
  <c r="AG91" i="41"/>
  <c r="AP91" i="41" s="1"/>
  <c r="AF91" i="41"/>
  <c r="AO91" i="41" s="1"/>
  <c r="AE91" i="41"/>
  <c r="AR88" i="73"/>
  <c r="AJ77" i="74"/>
  <c r="AK77" i="74"/>
  <c r="AT77" i="74" s="1"/>
  <c r="AJ59" i="74"/>
  <c r="AK59" i="74"/>
  <c r="AT59" i="74" s="1"/>
  <c r="AJ47" i="74"/>
  <c r="AK47" i="74"/>
  <c r="AT47" i="74" s="1"/>
  <c r="AJ41" i="74"/>
  <c r="AK41" i="74"/>
  <c r="AT41" i="74" s="1"/>
  <c r="AJ35" i="74"/>
  <c r="AK35" i="74"/>
  <c r="AT35" i="74" s="1"/>
  <c r="AK29" i="74"/>
  <c r="AT29" i="74" s="1"/>
  <c r="AJ23" i="74"/>
  <c r="AK23" i="74"/>
  <c r="AT23" i="74" s="1"/>
  <c r="AJ11" i="74"/>
  <c r="AK11" i="74"/>
  <c r="AT11" i="74" s="1"/>
  <c r="AJ6" i="74"/>
  <c r="AK6" i="74"/>
  <c r="AT6" i="74" s="1"/>
  <c r="X89" i="89"/>
  <c r="Y89" i="89"/>
  <c r="Y91" i="37"/>
  <c r="X91" i="37"/>
  <c r="AH91" i="77"/>
  <c r="AQ91" i="77" s="1"/>
  <c r="AH89" i="73"/>
  <c r="AQ89" i="73" s="1"/>
  <c r="AS6" i="90"/>
  <c r="AL6" i="90"/>
  <c r="AU6" i="90" s="1"/>
  <c r="AS24" i="90"/>
  <c r="AL24" i="90"/>
  <c r="AU24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I89" i="33"/>
  <c r="AN89" i="33"/>
  <c r="AS8" i="90"/>
  <c r="AL8" i="90"/>
  <c r="AU8" i="90" s="1"/>
  <c r="AS26" i="90"/>
  <c r="AL26" i="90"/>
  <c r="AU26" i="90" s="1"/>
  <c r="AS44" i="90"/>
  <c r="AL44" i="90"/>
  <c r="AU44" i="90" s="1"/>
  <c r="AS62" i="90"/>
  <c r="AL62" i="90"/>
  <c r="AU62" i="90" s="1"/>
  <c r="AS80" i="90"/>
  <c r="AL80" i="90"/>
  <c r="AU80" i="90" s="1"/>
  <c r="AI90" i="25"/>
  <c r="AN90" i="25"/>
  <c r="AJ14" i="74"/>
  <c r="AK14" i="74"/>
  <c r="AT14" i="74" s="1"/>
  <c r="AS11" i="90"/>
  <c r="AL11" i="90"/>
  <c r="AU11" i="90" s="1"/>
  <c r="AS3" i="90"/>
  <c r="AL3" i="90"/>
  <c r="AU3" i="90" s="1"/>
  <c r="AS22" i="90"/>
  <c r="AL22" i="90"/>
  <c r="AU22" i="90" s="1"/>
  <c r="AS58" i="90"/>
  <c r="AL58" i="90"/>
  <c r="AU58" i="90" s="1"/>
  <c r="AJ71" i="74"/>
  <c r="AK71" i="74"/>
  <c r="AT71" i="74" s="1"/>
  <c r="AI89" i="90"/>
  <c r="AN89" i="90"/>
  <c r="AN91" i="90" s="1"/>
  <c r="AI91" i="29"/>
  <c r="AN91" i="29"/>
  <c r="AJ86" i="74"/>
  <c r="AK86" i="74"/>
  <c r="AT86" i="74" s="1"/>
  <c r="AJ82" i="74"/>
  <c r="AK82" i="74"/>
  <c r="AT82" i="74" s="1"/>
  <c r="AJ76" i="74"/>
  <c r="AK76" i="74"/>
  <c r="AT76" i="74" s="1"/>
  <c r="AJ64" i="74"/>
  <c r="AK64" i="74"/>
  <c r="AT64" i="74" s="1"/>
  <c r="AJ58" i="74"/>
  <c r="AK58" i="74"/>
  <c r="AT58" i="74" s="1"/>
  <c r="AK52" i="74"/>
  <c r="AT52" i="74" s="1"/>
  <c r="AJ46" i="74"/>
  <c r="AK46" i="74"/>
  <c r="AT46" i="74" s="1"/>
  <c r="AJ40" i="74"/>
  <c r="AK40" i="74"/>
  <c r="AT40" i="74" s="1"/>
  <c r="AJ28" i="74"/>
  <c r="AK28" i="74"/>
  <c r="AT28" i="74" s="1"/>
  <c r="AJ22" i="74"/>
  <c r="AK22" i="74"/>
  <c r="AT22" i="74" s="1"/>
  <c r="AK16" i="74"/>
  <c r="AT16" i="74" s="1"/>
  <c r="AJ10" i="74"/>
  <c r="AK10" i="74"/>
  <c r="AT10" i="74" s="1"/>
  <c r="AB4" i="74"/>
  <c r="AJ3" i="74"/>
  <c r="AS54" i="90"/>
  <c r="AL54" i="90"/>
  <c r="AU54" i="90" s="1"/>
  <c r="AS78" i="90"/>
  <c r="AL78" i="90"/>
  <c r="AU78" i="90" s="1"/>
  <c r="AI87" i="85"/>
  <c r="AN87" i="85"/>
  <c r="AN88" i="89"/>
  <c r="AI88" i="89"/>
  <c r="Z91" i="77"/>
  <c r="AS23" i="90"/>
  <c r="AL23" i="90"/>
  <c r="AU23" i="90" s="1"/>
  <c r="AS41" i="90"/>
  <c r="AL41" i="90"/>
  <c r="AU41" i="90" s="1"/>
  <c r="AS59" i="90"/>
  <c r="AS42" i="90"/>
  <c r="AL42" i="90"/>
  <c r="AU42" i="90" s="1"/>
  <c r="Z89" i="73"/>
  <c r="AS9" i="90"/>
  <c r="AL9" i="90"/>
  <c r="AU9" i="90" s="1"/>
  <c r="AS45" i="90"/>
  <c r="AL45" i="90"/>
  <c r="AU45" i="90" s="1"/>
  <c r="AR90" i="77"/>
  <c r="AS27" i="90"/>
  <c r="AL27" i="90"/>
  <c r="AU27" i="90" s="1"/>
  <c r="AS63" i="90"/>
  <c r="AL63" i="90"/>
  <c r="AU63" i="90" s="1"/>
  <c r="AG89" i="74"/>
  <c r="AP89" i="74" s="1"/>
  <c r="AP91" i="74" s="1"/>
  <c r="AF89" i="74"/>
  <c r="AO89" i="74" s="1"/>
  <c r="AO91" i="74" s="1"/>
  <c r="AE89" i="74"/>
  <c r="AX89" i="74"/>
  <c r="S89" i="74" s="1"/>
  <c r="AC89" i="74" s="1"/>
  <c r="AJ80" i="74"/>
  <c r="AK80" i="74"/>
  <c r="AT80" i="74" s="1"/>
  <c r="AJ56" i="74"/>
  <c r="AK56" i="74"/>
  <c r="AT56" i="74" s="1"/>
  <c r="AJ32" i="74"/>
  <c r="AK32" i="74"/>
  <c r="AT32" i="74" s="1"/>
  <c r="AK8" i="74"/>
  <c r="AT8" i="74" s="1"/>
  <c r="AS84" i="90"/>
  <c r="AL84" i="90"/>
  <c r="AU84" i="90" s="1"/>
  <c r="AI90" i="37"/>
  <c r="AN90" i="37"/>
  <c r="AH89" i="86"/>
  <c r="AQ89" i="86" s="1"/>
  <c r="AQ91" i="86" s="1"/>
  <c r="AZ3" i="86"/>
  <c r="AX5" i="86" s="1"/>
  <c r="S5" i="86" s="1"/>
  <c r="AC5" i="86" s="1"/>
  <c r="AB6" i="86" s="1"/>
  <c r="AX21" i="86"/>
  <c r="S21" i="86" s="1"/>
  <c r="AC21" i="86" s="1"/>
  <c r="AB22" i="86" s="1"/>
  <c r="AX57" i="86"/>
  <c r="S57" i="86" s="1"/>
  <c r="AC57" i="86" s="1"/>
  <c r="AB58" i="86" s="1"/>
  <c r="AS83" i="90"/>
  <c r="AL83" i="90"/>
  <c r="AU83" i="90" s="1"/>
  <c r="AH89" i="93"/>
  <c r="AQ89" i="93" s="1"/>
  <c r="AJ84" i="74"/>
  <c r="AK84" i="74"/>
  <c r="AT84" i="74" s="1"/>
  <c r="AJ4" i="90"/>
  <c r="AK4" i="90"/>
  <c r="AT4" i="90" s="1"/>
  <c r="AS40" i="90"/>
  <c r="AL40" i="90"/>
  <c r="AU40" i="90" s="1"/>
  <c r="AS76" i="90"/>
  <c r="AL76" i="90"/>
  <c r="AU76" i="90" s="1"/>
  <c r="AS65" i="90"/>
  <c r="AL65" i="90"/>
  <c r="AU65" i="90" s="1"/>
  <c r="AJ83" i="74"/>
  <c r="AK83" i="74"/>
  <c r="AT83" i="74" s="1"/>
  <c r="AJ65" i="74"/>
  <c r="AK65" i="74"/>
  <c r="AT65" i="74" s="1"/>
  <c r="AR88" i="93"/>
  <c r="AS10" i="90"/>
  <c r="AL10" i="90"/>
  <c r="AU10" i="90" s="1"/>
  <c r="AS28" i="90"/>
  <c r="AL28" i="90"/>
  <c r="AU28" i="90" s="1"/>
  <c r="AS46" i="90"/>
  <c r="AL46" i="90"/>
  <c r="AU46" i="90" s="1"/>
  <c r="AS64" i="90"/>
  <c r="AL64" i="90"/>
  <c r="AU64" i="90" s="1"/>
  <c r="AS82" i="90"/>
  <c r="AL82" i="90"/>
  <c r="AU82" i="90" s="1"/>
  <c r="AS71" i="90"/>
  <c r="AL71" i="90"/>
  <c r="AU71" i="90" s="1"/>
  <c r="AJ81" i="74"/>
  <c r="AK81" i="74"/>
  <c r="AT81" i="74" s="1"/>
  <c r="AJ75" i="74"/>
  <c r="AK75" i="74"/>
  <c r="AT75" i="74" s="1"/>
  <c r="AJ63" i="74"/>
  <c r="AK63" i="74"/>
  <c r="AT63" i="74" s="1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K9" i="74"/>
  <c r="AT9" i="74" s="1"/>
  <c r="AS69" i="90"/>
  <c r="AL69" i="90"/>
  <c r="AU69" i="90" s="1"/>
  <c r="AI90" i="45"/>
  <c r="AN90" i="45"/>
  <c r="AS12" i="90"/>
  <c r="AL12" i="90"/>
  <c r="AU12" i="90" s="1"/>
  <c r="AS30" i="90"/>
  <c r="AL30" i="90"/>
  <c r="AU30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S14" i="90"/>
  <c r="AL14" i="90"/>
  <c r="AU14" i="90" s="1"/>
  <c r="AS32" i="90"/>
  <c r="AL32" i="90"/>
  <c r="AU32" i="90" s="1"/>
  <c r="AS50" i="90"/>
  <c r="AL50" i="90"/>
  <c r="AU50" i="90" s="1"/>
  <c r="AS68" i="90"/>
  <c r="AL68" i="90"/>
  <c r="AU68" i="90" s="1"/>
  <c r="AS86" i="90"/>
  <c r="AL86" i="90"/>
  <c r="AU86" i="90" s="1"/>
  <c r="AX51" i="86" l="1"/>
  <c r="S51" i="86" s="1"/>
  <c r="AC51" i="86" s="1"/>
  <c r="AB52" i="86" s="1"/>
  <c r="AJ5" i="74"/>
  <c r="AJ60" i="74"/>
  <c r="AF89" i="86"/>
  <c r="AO89" i="86" s="1"/>
  <c r="AO91" i="86" s="1"/>
  <c r="AK69" i="74"/>
  <c r="AT69" i="74" s="1"/>
  <c r="AK30" i="74"/>
  <c r="AT30" i="74" s="1"/>
  <c r="AK66" i="74"/>
  <c r="AT66" i="74" s="1"/>
  <c r="AK74" i="74"/>
  <c r="AT74" i="74" s="1"/>
  <c r="AK85" i="74"/>
  <c r="AT85" i="74" s="1"/>
  <c r="AT91" i="90"/>
  <c r="AL59" i="90"/>
  <c r="AU59" i="90" s="1"/>
  <c r="AJ29" i="74"/>
  <c r="AS29" i="74" s="1"/>
  <c r="AJ12" i="74"/>
  <c r="AJ48" i="74"/>
  <c r="AJ37" i="74"/>
  <c r="AJ73" i="74"/>
  <c r="AJ8" i="74"/>
  <c r="AK34" i="74"/>
  <c r="AT34" i="74" s="1"/>
  <c r="AK70" i="74"/>
  <c r="AT70" i="74" s="1"/>
  <c r="AK17" i="74"/>
  <c r="AT17" i="74" s="1"/>
  <c r="AK53" i="74"/>
  <c r="AT53" i="74" s="1"/>
  <c r="AJ68" i="74"/>
  <c r="AK61" i="74"/>
  <c r="AT61" i="74" s="1"/>
  <c r="AJ33" i="74"/>
  <c r="AS33" i="74" s="1"/>
  <c r="AX81" i="86"/>
  <c r="S81" i="86" s="1"/>
  <c r="AC81" i="86" s="1"/>
  <c r="AB82" i="86" s="1"/>
  <c r="AX63" i="86"/>
  <c r="S63" i="86" s="1"/>
  <c r="AC63" i="86" s="1"/>
  <c r="AB64" i="86" s="1"/>
  <c r="AJ89" i="74"/>
  <c r="AS89" i="74" s="1"/>
  <c r="AJ16" i="74"/>
  <c r="AJ52" i="74"/>
  <c r="AX84" i="86"/>
  <c r="S84" i="86" s="1"/>
  <c r="AC84" i="86" s="1"/>
  <c r="AB85" i="86" s="1"/>
  <c r="AK85" i="86" s="1"/>
  <c r="AT85" i="86" s="1"/>
  <c r="AX45" i="86"/>
  <c r="S45" i="86" s="1"/>
  <c r="AC45" i="86" s="1"/>
  <c r="AB46" i="86" s="1"/>
  <c r="AX33" i="86"/>
  <c r="S33" i="86" s="1"/>
  <c r="AC33" i="86" s="1"/>
  <c r="AB34" i="86" s="1"/>
  <c r="AX69" i="86"/>
  <c r="S69" i="86" s="1"/>
  <c r="AC69" i="86" s="1"/>
  <c r="AB70" i="86" s="1"/>
  <c r="AX27" i="86"/>
  <c r="S27" i="86" s="1"/>
  <c r="AC27" i="86" s="1"/>
  <c r="AB28" i="86" s="1"/>
  <c r="Z90" i="33"/>
  <c r="AX75" i="86"/>
  <c r="S75" i="86" s="1"/>
  <c r="AC75" i="86" s="1"/>
  <c r="AB76" i="86" s="1"/>
  <c r="AJ76" i="86" s="1"/>
  <c r="AX39" i="86"/>
  <c r="S39" i="86" s="1"/>
  <c r="AC39" i="86" s="1"/>
  <c r="AB40" i="86" s="1"/>
  <c r="AX15" i="86"/>
  <c r="S15" i="86" s="1"/>
  <c r="AC15" i="86" s="1"/>
  <c r="AB16" i="86" s="1"/>
  <c r="AX80" i="86"/>
  <c r="S80" i="86" s="1"/>
  <c r="AC80" i="86" s="1"/>
  <c r="AB81" i="86" s="1"/>
  <c r="AX68" i="86"/>
  <c r="S68" i="86" s="1"/>
  <c r="AC68" i="86" s="1"/>
  <c r="AB69" i="86" s="1"/>
  <c r="AX56" i="86"/>
  <c r="S56" i="86" s="1"/>
  <c r="AC56" i="86" s="1"/>
  <c r="AB57" i="86" s="1"/>
  <c r="AX50" i="86"/>
  <c r="S50" i="86" s="1"/>
  <c r="AC50" i="86" s="1"/>
  <c r="AB51" i="86" s="1"/>
  <c r="AJ51" i="86" s="1"/>
  <c r="AX38" i="86"/>
  <c r="S38" i="86" s="1"/>
  <c r="AC38" i="86" s="1"/>
  <c r="AB39" i="86" s="1"/>
  <c r="AK39" i="86" s="1"/>
  <c r="AT39" i="86" s="1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7" i="86"/>
  <c r="S87" i="86" s="1"/>
  <c r="AC87" i="86" s="1"/>
  <c r="AB88" i="86" s="1"/>
  <c r="AK88" i="86" s="1"/>
  <c r="AT88" i="86" s="1"/>
  <c r="AX74" i="86"/>
  <c r="S74" i="86" s="1"/>
  <c r="AC74" i="86" s="1"/>
  <c r="AB75" i="86" s="1"/>
  <c r="AK75" i="86" s="1"/>
  <c r="AT75" i="86" s="1"/>
  <c r="AX62" i="86"/>
  <c r="S62" i="86" s="1"/>
  <c r="AC62" i="86" s="1"/>
  <c r="AB63" i="86" s="1"/>
  <c r="AX44" i="86"/>
  <c r="S44" i="86" s="1"/>
  <c r="AC44" i="86" s="1"/>
  <c r="AB45" i="86" s="1"/>
  <c r="AX85" i="86"/>
  <c r="S85" i="86" s="1"/>
  <c r="AC85" i="86" s="1"/>
  <c r="AB86" i="86" s="1"/>
  <c r="AX79" i="86"/>
  <c r="S79" i="86" s="1"/>
  <c r="AC79" i="86" s="1"/>
  <c r="AB80" i="86" s="1"/>
  <c r="AX73" i="86"/>
  <c r="S73" i="86" s="1"/>
  <c r="AC73" i="86" s="1"/>
  <c r="AB74" i="86" s="1"/>
  <c r="AK74" i="86" s="1"/>
  <c r="AT74" i="86" s="1"/>
  <c r="AX67" i="86"/>
  <c r="S67" i="86" s="1"/>
  <c r="AC67" i="86" s="1"/>
  <c r="AB68" i="86" s="1"/>
  <c r="AJ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J32" i="86" s="1"/>
  <c r="AX25" i="86"/>
  <c r="S25" i="86" s="1"/>
  <c r="AC25" i="86" s="1"/>
  <c r="AB26" i="86" s="1"/>
  <c r="AX19" i="86"/>
  <c r="S19" i="86" s="1"/>
  <c r="AC19" i="86" s="1"/>
  <c r="AB20" i="86" s="1"/>
  <c r="AX12" i="86"/>
  <c r="S12" i="86" s="1"/>
  <c r="AC12" i="86" s="1"/>
  <c r="AB13" i="86" s="1"/>
  <c r="AK13" i="86" s="1"/>
  <c r="AT13" i="86" s="1"/>
  <c r="AX78" i="86"/>
  <c r="S78" i="86" s="1"/>
  <c r="AC78" i="86" s="1"/>
  <c r="AB79" i="86" s="1"/>
  <c r="AX60" i="86"/>
  <c r="S60" i="86" s="1"/>
  <c r="AC60" i="86" s="1"/>
  <c r="AB61" i="86" s="1"/>
  <c r="AJ61" i="86" s="1"/>
  <c r="AX48" i="86"/>
  <c r="S48" i="86" s="1"/>
  <c r="AC48" i="86" s="1"/>
  <c r="AB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J31" i="86" s="1"/>
  <c r="AX24" i="86"/>
  <c r="S24" i="86" s="1"/>
  <c r="AC24" i="86" s="1"/>
  <c r="AB25" i="86" s="1"/>
  <c r="AX18" i="86"/>
  <c r="S18" i="86" s="1"/>
  <c r="AC18" i="86" s="1"/>
  <c r="AB19" i="86" s="1"/>
  <c r="AJ19" i="86" s="1"/>
  <c r="AX11" i="86"/>
  <c r="S11" i="86" s="1"/>
  <c r="AC11" i="86" s="1"/>
  <c r="AB12" i="86" s="1"/>
  <c r="AX86" i="86"/>
  <c r="S86" i="86" s="1"/>
  <c r="AC86" i="86" s="1"/>
  <c r="AB87" i="86" s="1"/>
  <c r="AX66" i="86"/>
  <c r="S66" i="86" s="1"/>
  <c r="AC66" i="86" s="1"/>
  <c r="AB67" i="86" s="1"/>
  <c r="AX54" i="86"/>
  <c r="S54" i="86" s="1"/>
  <c r="AC54" i="86" s="1"/>
  <c r="AB55" i="86" s="1"/>
  <c r="AX83" i="86"/>
  <c r="S83" i="86" s="1"/>
  <c r="AC83" i="86" s="1"/>
  <c r="AB84" i="86" s="1"/>
  <c r="AX77" i="86"/>
  <c r="S77" i="86" s="1"/>
  <c r="AC77" i="86" s="1"/>
  <c r="AB78" i="86" s="1"/>
  <c r="AJ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J42" i="86" s="1"/>
  <c r="AX35" i="86"/>
  <c r="S35" i="86" s="1"/>
  <c r="AC35" i="86" s="1"/>
  <c r="AB36" i="86" s="1"/>
  <c r="AJ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9" i="86"/>
  <c r="S9" i="86" s="1"/>
  <c r="AC9" i="86" s="1"/>
  <c r="AB10" i="86" s="1"/>
  <c r="AX72" i="86"/>
  <c r="S72" i="86" s="1"/>
  <c r="AC72" i="86" s="1"/>
  <c r="AB73" i="86" s="1"/>
  <c r="AJ73" i="86" s="1"/>
  <c r="AX88" i="86"/>
  <c r="S88" i="86" s="1"/>
  <c r="AC88" i="86" s="1"/>
  <c r="AB89" i="86" s="1"/>
  <c r="AK89" i="86" s="1"/>
  <c r="AT89" i="86" s="1"/>
  <c r="AX82" i="86"/>
  <c r="S82" i="86" s="1"/>
  <c r="AC82" i="86" s="1"/>
  <c r="AB83" i="86" s="1"/>
  <c r="AX76" i="86"/>
  <c r="S76" i="86" s="1"/>
  <c r="AC76" i="86" s="1"/>
  <c r="AB77" i="86" s="1"/>
  <c r="AX70" i="86"/>
  <c r="S70" i="86" s="1"/>
  <c r="AC70" i="86" s="1"/>
  <c r="AB71" i="86" s="1"/>
  <c r="AK71" i="86" s="1"/>
  <c r="AT71" i="86" s="1"/>
  <c r="AX64" i="86"/>
  <c r="S64" i="86" s="1"/>
  <c r="AC64" i="86" s="1"/>
  <c r="AB65" i="86" s="1"/>
  <c r="AJ65" i="86" s="1"/>
  <c r="AX58" i="86"/>
  <c r="S58" i="86" s="1"/>
  <c r="AC58" i="86" s="1"/>
  <c r="AB59" i="86" s="1"/>
  <c r="AK59" i="86" s="1"/>
  <c r="AT59" i="86" s="1"/>
  <c r="AX52" i="86"/>
  <c r="S52" i="86" s="1"/>
  <c r="AC52" i="86" s="1"/>
  <c r="AB53" i="86" s="1"/>
  <c r="AK53" i="86" s="1"/>
  <c r="AT53" i="86" s="1"/>
  <c r="AX46" i="86"/>
  <c r="S46" i="86" s="1"/>
  <c r="AC46" i="86" s="1"/>
  <c r="AB47" i="86" s="1"/>
  <c r="AX40" i="86"/>
  <c r="S40" i="86" s="1"/>
  <c r="AC40" i="86" s="1"/>
  <c r="AB41" i="86" s="1"/>
  <c r="AK41" i="86" s="1"/>
  <c r="AT41" i="86" s="1"/>
  <c r="AX34" i="86"/>
  <c r="S34" i="86" s="1"/>
  <c r="AC34" i="86" s="1"/>
  <c r="AB35" i="86" s="1"/>
  <c r="AK35" i="86" s="1"/>
  <c r="AT35" i="86" s="1"/>
  <c r="AX28" i="86"/>
  <c r="S28" i="86" s="1"/>
  <c r="AC28" i="86" s="1"/>
  <c r="AB29" i="86" s="1"/>
  <c r="AJ29" i="86" s="1"/>
  <c r="AX22" i="86"/>
  <c r="S22" i="86" s="1"/>
  <c r="AC22" i="86" s="1"/>
  <c r="AB23" i="86" s="1"/>
  <c r="AJ23" i="86" s="1"/>
  <c r="AX16" i="86"/>
  <c r="S16" i="86" s="1"/>
  <c r="AC16" i="86" s="1"/>
  <c r="AB17" i="86" s="1"/>
  <c r="AK17" i="86" s="1"/>
  <c r="AT17" i="86" s="1"/>
  <c r="AX6" i="86"/>
  <c r="S6" i="86" s="1"/>
  <c r="AC6" i="86" s="1"/>
  <c r="AB7" i="86" s="1"/>
  <c r="Z92" i="29"/>
  <c r="AG92" i="29" s="1"/>
  <c r="AP92" i="29" s="1"/>
  <c r="AX10" i="86"/>
  <c r="S10" i="86" s="1"/>
  <c r="AC10" i="86" s="1"/>
  <c r="AB11" i="86" s="1"/>
  <c r="AJ11" i="86" s="1"/>
  <c r="AK89" i="74"/>
  <c r="AT89" i="74" s="1"/>
  <c r="Z88" i="85"/>
  <c r="AF88" i="85" s="1"/>
  <c r="AO88" i="85" s="1"/>
  <c r="W93" i="29"/>
  <c r="AF92" i="29"/>
  <c r="AO92" i="29" s="1"/>
  <c r="AE92" i="29"/>
  <c r="AK6" i="86"/>
  <c r="AT6" i="86" s="1"/>
  <c r="AS27" i="74"/>
  <c r="AL27" i="74"/>
  <c r="AU27" i="74" s="1"/>
  <c r="AR90" i="45"/>
  <c r="AS15" i="74"/>
  <c r="AL15" i="74"/>
  <c r="AU15" i="74" s="1"/>
  <c r="AS51" i="74"/>
  <c r="AL51" i="74"/>
  <c r="AU51" i="74" s="1"/>
  <c r="AS69" i="74"/>
  <c r="AL69" i="74"/>
  <c r="AU69" i="74" s="1"/>
  <c r="AS85" i="74"/>
  <c r="AL85" i="74"/>
  <c r="AU85" i="74" s="1"/>
  <c r="AS83" i="74"/>
  <c r="AL83" i="74"/>
  <c r="AU83" i="74" s="1"/>
  <c r="AJ89" i="86"/>
  <c r="AS89" i="86" s="1"/>
  <c r="AJ83" i="86"/>
  <c r="AK83" i="86"/>
  <c r="AT83" i="86" s="1"/>
  <c r="AK77" i="86"/>
  <c r="AT77" i="86" s="1"/>
  <c r="AK65" i="86"/>
  <c r="AT65" i="86" s="1"/>
  <c r="AJ47" i="86"/>
  <c r="AK47" i="86"/>
  <c r="AT47" i="86" s="1"/>
  <c r="AK29" i="86"/>
  <c r="AT29" i="86" s="1"/>
  <c r="W90" i="73"/>
  <c r="AG89" i="73"/>
  <c r="AP89" i="73" s="1"/>
  <c r="AF89" i="73"/>
  <c r="AO89" i="73" s="1"/>
  <c r="AE89" i="73"/>
  <c r="AS3" i="74"/>
  <c r="AL3" i="74"/>
  <c r="AU3" i="74" s="1"/>
  <c r="AH91" i="37"/>
  <c r="AQ91" i="37" s="1"/>
  <c r="AI91" i="41"/>
  <c r="AN91" i="41"/>
  <c r="AS68" i="74"/>
  <c r="AL68" i="74"/>
  <c r="AU68" i="74" s="1"/>
  <c r="AH91" i="25"/>
  <c r="AQ91" i="25" s="1"/>
  <c r="AS7" i="74"/>
  <c r="AL7" i="74"/>
  <c r="AU7" i="74" s="1"/>
  <c r="AS25" i="74"/>
  <c r="AL25" i="74"/>
  <c r="AU25" i="74" s="1"/>
  <c r="AS43" i="74"/>
  <c r="AL43" i="74"/>
  <c r="AU43" i="74" s="1"/>
  <c r="AS61" i="74"/>
  <c r="AL61" i="74"/>
  <c r="AU61" i="74" s="1"/>
  <c r="AS79" i="74"/>
  <c r="AL79" i="74"/>
  <c r="AU79" i="74" s="1"/>
  <c r="AS62" i="74"/>
  <c r="AL62" i="74"/>
  <c r="AU62" i="74" s="1"/>
  <c r="AS63" i="74"/>
  <c r="AL63" i="74"/>
  <c r="AU63" i="74" s="1"/>
  <c r="AJ85" i="86"/>
  <c r="AJ82" i="86"/>
  <c r="AK82" i="86"/>
  <c r="AT82" i="86" s="1"/>
  <c r="AJ70" i="86"/>
  <c r="AK70" i="86"/>
  <c r="AT70" i="86" s="1"/>
  <c r="AJ64" i="86"/>
  <c r="AK64" i="86"/>
  <c r="AT64" i="86" s="1"/>
  <c r="AK58" i="86"/>
  <c r="AT58" i="86" s="1"/>
  <c r="AJ52" i="86"/>
  <c r="AK52" i="86"/>
  <c r="AT52" i="86" s="1"/>
  <c r="AJ46" i="86"/>
  <c r="AK46" i="86"/>
  <c r="AT46" i="86" s="1"/>
  <c r="AJ40" i="86"/>
  <c r="AK40" i="86"/>
  <c r="AT40" i="86" s="1"/>
  <c r="AJ34" i="86"/>
  <c r="AK34" i="86"/>
  <c r="AT34" i="86" s="1"/>
  <c r="AK28" i="86"/>
  <c r="AT28" i="86" s="1"/>
  <c r="AK22" i="86"/>
  <c r="AT22" i="86" s="1"/>
  <c r="AJ16" i="86"/>
  <c r="AK16" i="86"/>
  <c r="AT16" i="86" s="1"/>
  <c r="AK10" i="86"/>
  <c r="AT10" i="86" s="1"/>
  <c r="AX4" i="86"/>
  <c r="S4" i="86" s="1"/>
  <c r="AC4" i="86" s="1"/>
  <c r="AB5" i="86" s="1"/>
  <c r="AS56" i="74"/>
  <c r="AL56" i="74"/>
  <c r="AU56" i="74" s="1"/>
  <c r="AR87" i="85"/>
  <c r="AJ4" i="74"/>
  <c r="AK4" i="74"/>
  <c r="AT4" i="74" s="1"/>
  <c r="AS22" i="74"/>
  <c r="AL22" i="74"/>
  <c r="AU22" i="74" s="1"/>
  <c r="AS40" i="74"/>
  <c r="AL40" i="74"/>
  <c r="AU40" i="74" s="1"/>
  <c r="AS58" i="74"/>
  <c r="AL58" i="74"/>
  <c r="AU58" i="74" s="1"/>
  <c r="AS76" i="74"/>
  <c r="AL76" i="74"/>
  <c r="AU76" i="74" s="1"/>
  <c r="AR91" i="29"/>
  <c r="AR90" i="25"/>
  <c r="AR89" i="33"/>
  <c r="AS6" i="74"/>
  <c r="AL6" i="74"/>
  <c r="AU6" i="74" s="1"/>
  <c r="AS23" i="74"/>
  <c r="AL23" i="74"/>
  <c r="AU23" i="74" s="1"/>
  <c r="AS41" i="74"/>
  <c r="AL41" i="74"/>
  <c r="AU41" i="74" s="1"/>
  <c r="AS59" i="74"/>
  <c r="AL59" i="74"/>
  <c r="AU59" i="74" s="1"/>
  <c r="Z91" i="25"/>
  <c r="AH91" i="45"/>
  <c r="AQ91" i="45" s="1"/>
  <c r="AS5" i="74"/>
  <c r="AL5" i="74"/>
  <c r="AU5" i="74" s="1"/>
  <c r="AS24" i="74"/>
  <c r="AL24" i="74"/>
  <c r="AU24" i="74" s="1"/>
  <c r="AS42" i="74"/>
  <c r="AL42" i="74"/>
  <c r="AU42" i="74" s="1"/>
  <c r="AS60" i="74"/>
  <c r="AL60" i="74"/>
  <c r="AU60" i="74" s="1"/>
  <c r="AS78" i="74"/>
  <c r="AL78" i="74"/>
  <c r="AU78" i="74" s="1"/>
  <c r="AS65" i="74"/>
  <c r="AL65" i="74"/>
  <c r="AU65" i="74" s="1"/>
  <c r="AS21" i="74"/>
  <c r="AL21" i="74"/>
  <c r="AU21" i="74" s="1"/>
  <c r="AS39" i="74"/>
  <c r="AL39" i="74"/>
  <c r="AU39" i="74" s="1"/>
  <c r="AS57" i="74"/>
  <c r="AL57" i="74"/>
  <c r="AU57" i="74" s="1"/>
  <c r="AS75" i="74"/>
  <c r="AL75" i="74"/>
  <c r="AU75" i="74" s="1"/>
  <c r="AS4" i="90"/>
  <c r="AS91" i="90" s="1"/>
  <c r="AL4" i="90"/>
  <c r="AU4" i="90" s="1"/>
  <c r="AJ81" i="86"/>
  <c r="AK81" i="86"/>
  <c r="AT81" i="86" s="1"/>
  <c r="AJ75" i="86"/>
  <c r="AJ69" i="86"/>
  <c r="AK69" i="86"/>
  <c r="AT69" i="86" s="1"/>
  <c r="AJ63" i="86"/>
  <c r="AK63" i="86"/>
  <c r="AT63" i="86" s="1"/>
  <c r="AJ57" i="86"/>
  <c r="AK57" i="86"/>
  <c r="AT57" i="86" s="1"/>
  <c r="AJ45" i="86"/>
  <c r="AK45" i="86"/>
  <c r="AT45" i="86" s="1"/>
  <c r="AJ39" i="86"/>
  <c r="AJ33" i="86"/>
  <c r="AK33" i="86"/>
  <c r="AT33" i="86" s="1"/>
  <c r="AJ27" i="86"/>
  <c r="AK27" i="86"/>
  <c r="AT27" i="86" s="1"/>
  <c r="AJ21" i="86"/>
  <c r="AK21" i="86"/>
  <c r="AT21" i="86" s="1"/>
  <c r="AJ15" i="86"/>
  <c r="AK15" i="86"/>
  <c r="AT15" i="86" s="1"/>
  <c r="AX8" i="86"/>
  <c r="S8" i="86" s="1"/>
  <c r="AC8" i="86" s="1"/>
  <c r="AB9" i="86" s="1"/>
  <c r="AX3" i="86"/>
  <c r="S3" i="86" s="1"/>
  <c r="AC3" i="86" s="1"/>
  <c r="Z91" i="37"/>
  <c r="AS26" i="74"/>
  <c r="AL26" i="74"/>
  <c r="AU26" i="74" s="1"/>
  <c r="Z91" i="45"/>
  <c r="AS44" i="74"/>
  <c r="AL44" i="74"/>
  <c r="AU44" i="74" s="1"/>
  <c r="AS13" i="74"/>
  <c r="AL13" i="74"/>
  <c r="AU13" i="74" s="1"/>
  <c r="AS31" i="74"/>
  <c r="AL31" i="74"/>
  <c r="AU31" i="74" s="1"/>
  <c r="AS49" i="74"/>
  <c r="AL49" i="74"/>
  <c r="AU49" i="74" s="1"/>
  <c r="AS67" i="74"/>
  <c r="AL67" i="74"/>
  <c r="AU67" i="74" s="1"/>
  <c r="AS87" i="74"/>
  <c r="AL87" i="74"/>
  <c r="AU87" i="74" s="1"/>
  <c r="AS20" i="74"/>
  <c r="AL20" i="74"/>
  <c r="AU20" i="74" s="1"/>
  <c r="AS88" i="74"/>
  <c r="AL88" i="74"/>
  <c r="AU88" i="74" s="1"/>
  <c r="AS9" i="74"/>
  <c r="AL9" i="74"/>
  <c r="AU9" i="74" s="1"/>
  <c r="AK86" i="86"/>
  <c r="AT86" i="86" s="1"/>
  <c r="AJ80" i="86"/>
  <c r="AK80" i="86"/>
  <c r="AT80" i="86" s="1"/>
  <c r="AJ62" i="86"/>
  <c r="AK62" i="86"/>
  <c r="AT62" i="86" s="1"/>
  <c r="AJ56" i="86"/>
  <c r="AK56" i="86"/>
  <c r="AT56" i="86" s="1"/>
  <c r="AJ44" i="86"/>
  <c r="AK44" i="86"/>
  <c r="AT44" i="86" s="1"/>
  <c r="AK38" i="86"/>
  <c r="AT38" i="86" s="1"/>
  <c r="AJ26" i="86"/>
  <c r="AK26" i="86"/>
  <c r="AT26" i="86" s="1"/>
  <c r="AJ20" i="86"/>
  <c r="AK20" i="86"/>
  <c r="AT20" i="86" s="1"/>
  <c r="AX13" i="86"/>
  <c r="S13" i="86" s="1"/>
  <c r="AC13" i="86" s="1"/>
  <c r="AB14" i="86" s="1"/>
  <c r="AX7" i="86"/>
  <c r="S7" i="86" s="1"/>
  <c r="AC7" i="86" s="1"/>
  <c r="AB8" i="86" s="1"/>
  <c r="AS8" i="74"/>
  <c r="AL8" i="74"/>
  <c r="AU8" i="74" s="1"/>
  <c r="AS80" i="74"/>
  <c r="AL80" i="74"/>
  <c r="AU80" i="74" s="1"/>
  <c r="W92" i="77"/>
  <c r="AG91" i="77"/>
  <c r="AP91" i="77" s="1"/>
  <c r="AF91" i="77"/>
  <c r="AO91" i="77" s="1"/>
  <c r="AE91" i="77"/>
  <c r="AS10" i="74"/>
  <c r="AL10" i="74"/>
  <c r="AU10" i="74" s="1"/>
  <c r="AS28" i="74"/>
  <c r="AL28" i="74"/>
  <c r="AU28" i="74" s="1"/>
  <c r="AS46" i="74"/>
  <c r="AL46" i="74"/>
  <c r="AU46" i="74" s="1"/>
  <c r="AS64" i="74"/>
  <c r="AL64" i="74"/>
  <c r="AU64" i="74" s="1"/>
  <c r="AS82" i="74"/>
  <c r="AL82" i="74"/>
  <c r="AU82" i="74" s="1"/>
  <c r="AL89" i="90"/>
  <c r="AU89" i="90" s="1"/>
  <c r="AR89" i="90"/>
  <c r="AR91" i="90" s="1"/>
  <c r="AS11" i="74"/>
  <c r="AL11" i="74"/>
  <c r="AU11" i="74" s="1"/>
  <c r="AL29" i="74"/>
  <c r="AU29" i="74" s="1"/>
  <c r="AS47" i="74"/>
  <c r="AL47" i="74"/>
  <c r="AU47" i="74" s="1"/>
  <c r="AS77" i="74"/>
  <c r="AL77" i="74"/>
  <c r="AU77" i="74" s="1"/>
  <c r="X92" i="41"/>
  <c r="Y92" i="41"/>
  <c r="AS12" i="74"/>
  <c r="AL12" i="74"/>
  <c r="AU12" i="74" s="1"/>
  <c r="AS30" i="74"/>
  <c r="AS48" i="74"/>
  <c r="AL48" i="74"/>
  <c r="AU48" i="74" s="1"/>
  <c r="AS66" i="74"/>
  <c r="AL66" i="74"/>
  <c r="AU66" i="74" s="1"/>
  <c r="AH90" i="33"/>
  <c r="AQ90" i="33" s="1"/>
  <c r="AH92" i="29"/>
  <c r="AQ92" i="29" s="1"/>
  <c r="X93" i="81"/>
  <c r="Y93" i="81"/>
  <c r="AI89" i="86"/>
  <c r="AN89" i="86"/>
  <c r="AN91" i="86" s="1"/>
  <c r="AN89" i="93"/>
  <c r="AI89" i="93"/>
  <c r="AS81" i="74"/>
  <c r="AL81" i="74"/>
  <c r="AU81" i="74" s="1"/>
  <c r="AS84" i="74"/>
  <c r="AL84" i="74"/>
  <c r="AU84" i="74" s="1"/>
  <c r="AK87" i="86"/>
  <c r="AT87" i="86" s="1"/>
  <c r="AJ79" i="86"/>
  <c r="AK79" i="86"/>
  <c r="AT79" i="86" s="1"/>
  <c r="AK67" i="86"/>
  <c r="AT67" i="86" s="1"/>
  <c r="AJ55" i="86"/>
  <c r="AK55" i="86"/>
  <c r="AT55" i="86" s="1"/>
  <c r="AK49" i="86"/>
  <c r="AT49" i="86" s="1"/>
  <c r="AJ43" i="86"/>
  <c r="AK43" i="86"/>
  <c r="AT43" i="86" s="1"/>
  <c r="AK37" i="86"/>
  <c r="AT37" i="86" s="1"/>
  <c r="AK31" i="86"/>
  <c r="AT31" i="86" s="1"/>
  <c r="AJ25" i="86"/>
  <c r="AK25" i="86"/>
  <c r="AT25" i="86" s="1"/>
  <c r="AK7" i="86"/>
  <c r="AT7" i="86" s="1"/>
  <c r="AR88" i="89"/>
  <c r="AH89" i="89"/>
  <c r="AQ89" i="89" s="1"/>
  <c r="AS50" i="74"/>
  <c r="AL50" i="74"/>
  <c r="AU50" i="74" s="1"/>
  <c r="W91" i="33"/>
  <c r="AG90" i="33"/>
  <c r="AP90" i="33" s="1"/>
  <c r="AF90" i="33"/>
  <c r="AO90" i="33" s="1"/>
  <c r="AE90" i="33"/>
  <c r="AS74" i="74"/>
  <c r="AL74" i="74"/>
  <c r="AU74" i="74" s="1"/>
  <c r="AS19" i="74"/>
  <c r="AL19" i="74"/>
  <c r="AU19" i="74" s="1"/>
  <c r="AS37" i="74"/>
  <c r="AL37" i="74"/>
  <c r="AU37" i="74" s="1"/>
  <c r="AS55" i="74"/>
  <c r="AL55" i="74"/>
  <c r="AU55" i="74" s="1"/>
  <c r="AS73" i="74"/>
  <c r="AL73" i="74"/>
  <c r="AU73" i="74" s="1"/>
  <c r="AS38" i="74"/>
  <c r="AL38" i="74"/>
  <c r="AU38" i="74" s="1"/>
  <c r="AS45" i="74"/>
  <c r="AL45" i="74"/>
  <c r="AU45" i="74" s="1"/>
  <c r="AK84" i="86"/>
  <c r="AT84" i="86" s="1"/>
  <c r="AK72" i="86"/>
  <c r="AT72" i="86" s="1"/>
  <c r="AJ66" i="86"/>
  <c r="AK66" i="86"/>
  <c r="AT66" i="86" s="1"/>
  <c r="AJ60" i="86"/>
  <c r="AK60" i="86"/>
  <c r="AT60" i="86" s="1"/>
  <c r="AJ54" i="86"/>
  <c r="AK54" i="86"/>
  <c r="AT54" i="86" s="1"/>
  <c r="AK48" i="86"/>
  <c r="AT48" i="86" s="1"/>
  <c r="AK42" i="86"/>
  <c r="AT42" i="86" s="1"/>
  <c r="AK36" i="86"/>
  <c r="AT36" i="86" s="1"/>
  <c r="AK30" i="86"/>
  <c r="AT30" i="86" s="1"/>
  <c r="AJ24" i="86"/>
  <c r="AK24" i="86"/>
  <c r="AT24" i="86" s="1"/>
  <c r="AK18" i="86"/>
  <c r="AT18" i="86" s="1"/>
  <c r="AK12" i="86"/>
  <c r="AT12" i="86" s="1"/>
  <c r="AR90" i="37"/>
  <c r="AS32" i="74"/>
  <c r="AL32" i="74"/>
  <c r="AU32" i="74" s="1"/>
  <c r="AN89" i="74"/>
  <c r="AN91" i="74" s="1"/>
  <c r="AI89" i="74"/>
  <c r="AS16" i="74"/>
  <c r="AL16" i="74"/>
  <c r="AU16" i="74" s="1"/>
  <c r="AS34" i="74"/>
  <c r="AL34" i="74"/>
  <c r="AU34" i="74" s="1"/>
  <c r="AS52" i="74"/>
  <c r="AL52" i="74"/>
  <c r="AU52" i="74" s="1"/>
  <c r="AS70" i="74"/>
  <c r="AL70" i="74"/>
  <c r="AU70" i="74" s="1"/>
  <c r="AS86" i="74"/>
  <c r="AL86" i="74"/>
  <c r="AU86" i="74" s="1"/>
  <c r="AS71" i="74"/>
  <c r="AL71" i="74"/>
  <c r="AU71" i="74" s="1"/>
  <c r="AS14" i="74"/>
  <c r="AL14" i="74"/>
  <c r="AU14" i="74" s="1"/>
  <c r="Z89" i="89"/>
  <c r="AS17" i="74"/>
  <c r="AL17" i="74"/>
  <c r="AU17" i="74" s="1"/>
  <c r="AS35" i="74"/>
  <c r="AL35" i="74"/>
  <c r="AU35" i="74" s="1"/>
  <c r="AS53" i="74"/>
  <c r="AL53" i="74"/>
  <c r="AU53" i="74" s="1"/>
  <c r="AH88" i="85"/>
  <c r="AQ88" i="85" s="1"/>
  <c r="AS18" i="74"/>
  <c r="AL18" i="74"/>
  <c r="AU18" i="74" s="1"/>
  <c r="AS36" i="74"/>
  <c r="AL36" i="74"/>
  <c r="AU36" i="74" s="1"/>
  <c r="AS54" i="74"/>
  <c r="AL54" i="74"/>
  <c r="AU54" i="74" s="1"/>
  <c r="AS72" i="74"/>
  <c r="AL72" i="74"/>
  <c r="AU72" i="74" s="1"/>
  <c r="AI92" i="81"/>
  <c r="AN92" i="81"/>
  <c r="X90" i="93"/>
  <c r="Y90" i="93"/>
  <c r="AJ59" i="86" l="1"/>
  <c r="AJ18" i="86"/>
  <c r="AJ84" i="86"/>
  <c r="AK19" i="86"/>
  <c r="AT19" i="86" s="1"/>
  <c r="AJ37" i="86"/>
  <c r="AK61" i="86"/>
  <c r="AT61" i="86" s="1"/>
  <c r="AK76" i="86"/>
  <c r="AT76" i="86" s="1"/>
  <c r="AJ41" i="86"/>
  <c r="AJ58" i="86"/>
  <c r="AJ50" i="86"/>
  <c r="AJ87" i="86"/>
  <c r="AJ22" i="86"/>
  <c r="AJ17" i="86"/>
  <c r="AJ77" i="86"/>
  <c r="AL33" i="74"/>
  <c r="AU33" i="74" s="1"/>
  <c r="AK78" i="86"/>
  <c r="AT78" i="86" s="1"/>
  <c r="AK73" i="86"/>
  <c r="AT73" i="86" s="1"/>
  <c r="AK51" i="86"/>
  <c r="AT51" i="86" s="1"/>
  <c r="AK23" i="86"/>
  <c r="AT23" i="86" s="1"/>
  <c r="AJ53" i="86"/>
  <c r="AE88" i="85"/>
  <c r="W89" i="85"/>
  <c r="AL30" i="74"/>
  <c r="AU30" i="74" s="1"/>
  <c r="AT91" i="74"/>
  <c r="AG88" i="85"/>
  <c r="AP88" i="85" s="1"/>
  <c r="AJ72" i="86"/>
  <c r="AJ12" i="86"/>
  <c r="AL12" i="86" s="1"/>
  <c r="AU12" i="86" s="1"/>
  <c r="AJ49" i="86"/>
  <c r="Z92" i="41"/>
  <c r="AJ86" i="86"/>
  <c r="AJ35" i="86"/>
  <c r="AK11" i="86"/>
  <c r="AT11" i="86" s="1"/>
  <c r="AJ71" i="86"/>
  <c r="AS71" i="86" s="1"/>
  <c r="AJ6" i="86"/>
  <c r="AS6" i="86" s="1"/>
  <c r="AJ30" i="86"/>
  <c r="AJ48" i="86"/>
  <c r="AJ67" i="86"/>
  <c r="AJ38" i="86"/>
  <c r="AL38" i="86" s="1"/>
  <c r="AU38" i="86" s="1"/>
  <c r="AJ74" i="86"/>
  <c r="AS74" i="86" s="1"/>
  <c r="AJ88" i="86"/>
  <c r="AS88" i="86" s="1"/>
  <c r="AK32" i="86"/>
  <c r="AT32" i="86" s="1"/>
  <c r="AK50" i="86"/>
  <c r="AT50" i="86" s="1"/>
  <c r="AK68" i="86"/>
  <c r="AT68" i="86" s="1"/>
  <c r="AJ10" i="86"/>
  <c r="AS10" i="86" s="1"/>
  <c r="AJ28" i="86"/>
  <c r="AU91" i="90"/>
  <c r="C11" i="90" s="1"/>
  <c r="F43" i="97" s="1"/>
  <c r="AJ7" i="86"/>
  <c r="AS12" i="86"/>
  <c r="AS66" i="86"/>
  <c r="AL66" i="86"/>
  <c r="AU66" i="86" s="1"/>
  <c r="AS7" i="86"/>
  <c r="AL7" i="86"/>
  <c r="AU7" i="86" s="1"/>
  <c r="AS4" i="74"/>
  <c r="AL4" i="74"/>
  <c r="AU4" i="74" s="1"/>
  <c r="X91" i="33"/>
  <c r="Y91" i="33"/>
  <c r="AS38" i="86"/>
  <c r="AS51" i="86"/>
  <c r="AL51" i="86"/>
  <c r="AU51" i="86" s="1"/>
  <c r="AS17" i="86"/>
  <c r="AL17" i="86"/>
  <c r="AU17" i="86" s="1"/>
  <c r="AS53" i="86"/>
  <c r="AL53" i="86"/>
  <c r="AU53" i="86" s="1"/>
  <c r="AS48" i="86"/>
  <c r="AL48" i="86"/>
  <c r="AU48" i="86" s="1"/>
  <c r="AS43" i="86"/>
  <c r="AL43" i="86"/>
  <c r="AU43" i="86" s="1"/>
  <c r="AH93" i="81"/>
  <c r="AQ93" i="81" s="1"/>
  <c r="AL6" i="86"/>
  <c r="AU6" i="86" s="1"/>
  <c r="AR89" i="93"/>
  <c r="Z93" i="81"/>
  <c r="AI91" i="77"/>
  <c r="AN91" i="77"/>
  <c r="AS20" i="86"/>
  <c r="AL20" i="86"/>
  <c r="AU20" i="86" s="1"/>
  <c r="AS56" i="86"/>
  <c r="AL56" i="86"/>
  <c r="AU56" i="86" s="1"/>
  <c r="AL74" i="86"/>
  <c r="AU74" i="86" s="1"/>
  <c r="AS15" i="86"/>
  <c r="AL15" i="86"/>
  <c r="AU15" i="86" s="1"/>
  <c r="AS33" i="86"/>
  <c r="AL33" i="86"/>
  <c r="AU33" i="86" s="1"/>
  <c r="AS69" i="86"/>
  <c r="AL69" i="86"/>
  <c r="AU69" i="86" s="1"/>
  <c r="AL10" i="86"/>
  <c r="AU10" i="86" s="1"/>
  <c r="AS28" i="86"/>
  <c r="AL28" i="86"/>
  <c r="AU28" i="86" s="1"/>
  <c r="AS46" i="86"/>
  <c r="AL46" i="86"/>
  <c r="AU46" i="86" s="1"/>
  <c r="AS64" i="86"/>
  <c r="AL64" i="86"/>
  <c r="AU64" i="86" s="1"/>
  <c r="AS82" i="86"/>
  <c r="AL82" i="86"/>
  <c r="AU82" i="86" s="1"/>
  <c r="AS35" i="86"/>
  <c r="AL35" i="86"/>
  <c r="AU35" i="86" s="1"/>
  <c r="AF89" i="89"/>
  <c r="AO89" i="89" s="1"/>
  <c r="AG89" i="89"/>
  <c r="AP89" i="89" s="1"/>
  <c r="W90" i="89"/>
  <c r="AE89" i="89"/>
  <c r="AS18" i="86"/>
  <c r="AL18" i="86"/>
  <c r="AU18" i="86" s="1"/>
  <c r="AS36" i="86"/>
  <c r="AL36" i="86"/>
  <c r="AU36" i="86" s="1"/>
  <c r="AS54" i="86"/>
  <c r="AL54" i="86"/>
  <c r="AU54" i="86" s="1"/>
  <c r="AS72" i="86"/>
  <c r="AL72" i="86"/>
  <c r="AU72" i="86" s="1"/>
  <c r="AJ13" i="86"/>
  <c r="AS31" i="86"/>
  <c r="AL31" i="86"/>
  <c r="AU31" i="86" s="1"/>
  <c r="AS49" i="86"/>
  <c r="AL49" i="86"/>
  <c r="AU49" i="86" s="1"/>
  <c r="AS67" i="86"/>
  <c r="AL67" i="86"/>
  <c r="AU67" i="86" s="1"/>
  <c r="AS87" i="86"/>
  <c r="AL87" i="86"/>
  <c r="AU87" i="86" s="1"/>
  <c r="AR91" i="41"/>
  <c r="Y90" i="73"/>
  <c r="X90" i="73"/>
  <c r="AN92" i="29"/>
  <c r="AI92" i="29"/>
  <c r="AR92" i="81"/>
  <c r="AS79" i="86"/>
  <c r="AL79" i="86"/>
  <c r="AU79" i="86" s="1"/>
  <c r="AH90" i="93"/>
  <c r="AQ90" i="93" s="1"/>
  <c r="AH92" i="41"/>
  <c r="AQ92" i="41" s="1"/>
  <c r="AS26" i="86"/>
  <c r="AL26" i="86"/>
  <c r="AU26" i="86" s="1"/>
  <c r="AS44" i="86"/>
  <c r="AL44" i="86"/>
  <c r="AU44" i="86" s="1"/>
  <c r="AS62" i="86"/>
  <c r="AL62" i="86"/>
  <c r="AU62" i="86" s="1"/>
  <c r="AS80" i="86"/>
  <c r="AL80" i="86"/>
  <c r="AU80" i="86" s="1"/>
  <c r="W92" i="37"/>
  <c r="AG91" i="37"/>
  <c r="AP91" i="37" s="1"/>
  <c r="AF91" i="37"/>
  <c r="AO91" i="37" s="1"/>
  <c r="AE91" i="37"/>
  <c r="AS21" i="86"/>
  <c r="AL21" i="86"/>
  <c r="AU21" i="86" s="1"/>
  <c r="AS39" i="86"/>
  <c r="AL39" i="86"/>
  <c r="AU39" i="86" s="1"/>
  <c r="AS57" i="86"/>
  <c r="AL57" i="86"/>
  <c r="AU57" i="86" s="1"/>
  <c r="AS75" i="86"/>
  <c r="AL75" i="86"/>
  <c r="AU75" i="86" s="1"/>
  <c r="AS16" i="86"/>
  <c r="AL16" i="86"/>
  <c r="AU16" i="86" s="1"/>
  <c r="AS34" i="86"/>
  <c r="AL34" i="86"/>
  <c r="AU34" i="86" s="1"/>
  <c r="AS52" i="86"/>
  <c r="AL52" i="86"/>
  <c r="AU52" i="86" s="1"/>
  <c r="AS70" i="86"/>
  <c r="AL70" i="86"/>
  <c r="AU70" i="86" s="1"/>
  <c r="AS85" i="86"/>
  <c r="AL85" i="86"/>
  <c r="AU85" i="86" s="1"/>
  <c r="AS23" i="86"/>
  <c r="AL23" i="86"/>
  <c r="AU23" i="86" s="1"/>
  <c r="AS41" i="86"/>
  <c r="AL41" i="86"/>
  <c r="AU41" i="86" s="1"/>
  <c r="AS59" i="86"/>
  <c r="AL59" i="86"/>
  <c r="AU59" i="86" s="1"/>
  <c r="AS77" i="86"/>
  <c r="AL77" i="86"/>
  <c r="AU77" i="86" s="1"/>
  <c r="Y89" i="85"/>
  <c r="X89" i="85"/>
  <c r="Z89" i="85" s="1"/>
  <c r="AS61" i="86"/>
  <c r="AL61" i="86"/>
  <c r="AU61" i="86" s="1"/>
  <c r="Z90" i="93"/>
  <c r="AS24" i="86"/>
  <c r="AL24" i="86"/>
  <c r="AU24" i="86" s="1"/>
  <c r="AS42" i="86"/>
  <c r="AL42" i="86"/>
  <c r="AU42" i="86" s="1"/>
  <c r="AS60" i="86"/>
  <c r="AL60" i="86"/>
  <c r="AU60" i="86" s="1"/>
  <c r="AS78" i="86"/>
  <c r="AL78" i="86"/>
  <c r="AU78" i="86" s="1"/>
  <c r="AN90" i="33"/>
  <c r="AI90" i="33"/>
  <c r="AS19" i="86"/>
  <c r="AL19" i="86"/>
  <c r="AU19" i="86" s="1"/>
  <c r="AS37" i="86"/>
  <c r="AL37" i="86"/>
  <c r="AU37" i="86" s="1"/>
  <c r="AS55" i="86"/>
  <c r="AL55" i="86"/>
  <c r="AU55" i="86" s="1"/>
  <c r="AS73" i="86"/>
  <c r="AL73" i="86"/>
  <c r="AU73" i="86" s="1"/>
  <c r="AR89" i="86"/>
  <c r="AR91" i="86" s="1"/>
  <c r="AL89" i="86"/>
  <c r="AU89" i="86" s="1"/>
  <c r="W93" i="41"/>
  <c r="AG92" i="41"/>
  <c r="AP92" i="41" s="1"/>
  <c r="AF92" i="41"/>
  <c r="AO92" i="41" s="1"/>
  <c r="AE92" i="41"/>
  <c r="X92" i="77"/>
  <c r="Y92" i="77"/>
  <c r="AJ8" i="86"/>
  <c r="AK8" i="86"/>
  <c r="AT8" i="86" s="1"/>
  <c r="AB4" i="86"/>
  <c r="AJ3" i="86"/>
  <c r="AS91" i="74"/>
  <c r="AS30" i="86"/>
  <c r="AL30" i="86"/>
  <c r="AU30" i="86" s="1"/>
  <c r="AS84" i="86"/>
  <c r="AL84" i="86"/>
  <c r="AU84" i="86" s="1"/>
  <c r="AS25" i="86"/>
  <c r="AL25" i="86"/>
  <c r="AU25" i="86" s="1"/>
  <c r="AF91" i="45"/>
  <c r="AO91" i="45" s="1"/>
  <c r="AG91" i="45"/>
  <c r="AP91" i="45" s="1"/>
  <c r="W92" i="45"/>
  <c r="AE91" i="45"/>
  <c r="AI88" i="85"/>
  <c r="AN88" i="85"/>
  <c r="AL89" i="74"/>
  <c r="AU89" i="74" s="1"/>
  <c r="AU91" i="74" s="1"/>
  <c r="C11" i="74" s="1"/>
  <c r="F27" i="97" s="1"/>
  <c r="AR89" i="74"/>
  <c r="AR91" i="74" s="1"/>
  <c r="AJ14" i="86"/>
  <c r="AK14" i="86"/>
  <c r="AT14" i="86" s="1"/>
  <c r="AS32" i="86"/>
  <c r="AL32" i="86"/>
  <c r="AU32" i="86" s="1"/>
  <c r="AS50" i="86"/>
  <c r="AL50" i="86"/>
  <c r="AU50" i="86" s="1"/>
  <c r="AS68" i="86"/>
  <c r="AL68" i="86"/>
  <c r="AU68" i="86" s="1"/>
  <c r="AS86" i="86"/>
  <c r="AL86" i="86"/>
  <c r="AU86" i="86" s="1"/>
  <c r="AJ9" i="86"/>
  <c r="AK9" i="86"/>
  <c r="AT9" i="86" s="1"/>
  <c r="AS27" i="86"/>
  <c r="AL27" i="86"/>
  <c r="AU27" i="86" s="1"/>
  <c r="AS45" i="86"/>
  <c r="AL45" i="86"/>
  <c r="AU45" i="86" s="1"/>
  <c r="AS63" i="86"/>
  <c r="AL63" i="86"/>
  <c r="AU63" i="86" s="1"/>
  <c r="AS81" i="86"/>
  <c r="AL81" i="86"/>
  <c r="AU81" i="86" s="1"/>
  <c r="W92" i="25"/>
  <c r="AG91" i="25"/>
  <c r="AP91" i="25" s="1"/>
  <c r="AF91" i="25"/>
  <c r="AO91" i="25" s="1"/>
  <c r="AE91" i="25"/>
  <c r="AJ5" i="86"/>
  <c r="AK5" i="86"/>
  <c r="AT5" i="86" s="1"/>
  <c r="AS22" i="86"/>
  <c r="AL22" i="86"/>
  <c r="AU22" i="86" s="1"/>
  <c r="AS40" i="86"/>
  <c r="AL40" i="86"/>
  <c r="AU40" i="86" s="1"/>
  <c r="AS58" i="86"/>
  <c r="AL58" i="86"/>
  <c r="AU58" i="86" s="1"/>
  <c r="AS76" i="86"/>
  <c r="AL76" i="86"/>
  <c r="AU76" i="86" s="1"/>
  <c r="AI89" i="73"/>
  <c r="AN89" i="73"/>
  <c r="AS11" i="86"/>
  <c r="AL11" i="86"/>
  <c r="AU11" i="86" s="1"/>
  <c r="AS29" i="86"/>
  <c r="AL29" i="86"/>
  <c r="AU29" i="86" s="1"/>
  <c r="AS47" i="86"/>
  <c r="AL47" i="86"/>
  <c r="AU47" i="86" s="1"/>
  <c r="AS65" i="86"/>
  <c r="AL65" i="86"/>
  <c r="AU65" i="86" s="1"/>
  <c r="AS83" i="86"/>
  <c r="AL83" i="86"/>
  <c r="AU83" i="86" s="1"/>
  <c r="Y93" i="29"/>
  <c r="X93" i="29"/>
  <c r="AL71" i="86" l="1"/>
  <c r="AU71" i="86" s="1"/>
  <c r="AL88" i="86"/>
  <c r="AU88" i="86" s="1"/>
  <c r="Z92" i="77"/>
  <c r="W93" i="77" s="1"/>
  <c r="AG92" i="77"/>
  <c r="AP92" i="77" s="1"/>
  <c r="AF92" i="77"/>
  <c r="AO92" i="77" s="1"/>
  <c r="AE92" i="77"/>
  <c r="AR90" i="33"/>
  <c r="AH90" i="73"/>
  <c r="AQ90" i="73" s="1"/>
  <c r="AR91" i="77"/>
  <c r="Y92" i="25"/>
  <c r="X92" i="25"/>
  <c r="Z92" i="25" s="1"/>
  <c r="AR88" i="85"/>
  <c r="AH92" i="77"/>
  <c r="AQ92" i="77" s="1"/>
  <c r="Y93" i="41"/>
  <c r="X93" i="41"/>
  <c r="AH89" i="85"/>
  <c r="AQ89" i="85" s="1"/>
  <c r="Z90" i="73"/>
  <c r="AS13" i="86"/>
  <c r="AL13" i="86"/>
  <c r="AU13" i="86" s="1"/>
  <c r="W94" i="81"/>
  <c r="AG93" i="81"/>
  <c r="AP93" i="81" s="1"/>
  <c r="AE93" i="81"/>
  <c r="AF93" i="81"/>
  <c r="AO93" i="81" s="1"/>
  <c r="AH93" i="29"/>
  <c r="AQ93" i="29" s="1"/>
  <c r="AS5" i="86"/>
  <c r="AL5" i="86"/>
  <c r="AU5" i="86" s="1"/>
  <c r="AI91" i="45"/>
  <c r="AN91" i="45"/>
  <c r="AS3" i="86"/>
  <c r="AL3" i="86"/>
  <c r="AU3" i="86" s="1"/>
  <c r="AN91" i="37"/>
  <c r="AI91" i="37"/>
  <c r="AH91" i="33"/>
  <c r="AQ91" i="33" s="1"/>
  <c r="Z91" i="33"/>
  <c r="AN92" i="41"/>
  <c r="AI92" i="41"/>
  <c r="AE90" i="93"/>
  <c r="AF90" i="93"/>
  <c r="AO90" i="93" s="1"/>
  <c r="AG90" i="93"/>
  <c r="AP90" i="93" s="1"/>
  <c r="W91" i="93"/>
  <c r="AR92" i="29"/>
  <c r="AI89" i="89"/>
  <c r="AN89" i="89"/>
  <c r="AN91" i="25"/>
  <c r="AI91" i="25"/>
  <c r="AS14" i="86"/>
  <c r="AL14" i="86"/>
  <c r="AU14" i="86" s="1"/>
  <c r="X92" i="45"/>
  <c r="Y92" i="45"/>
  <c r="AJ4" i="86"/>
  <c r="AK4" i="86"/>
  <c r="AT4" i="86" s="1"/>
  <c r="AT91" i="86" s="1"/>
  <c r="W90" i="85"/>
  <c r="AG89" i="85"/>
  <c r="AP89" i="85" s="1"/>
  <c r="AF89" i="85"/>
  <c r="AO89" i="85" s="1"/>
  <c r="AE89" i="85"/>
  <c r="Z93" i="29"/>
  <c r="AR89" i="73"/>
  <c r="AS9" i="86"/>
  <c r="AL9" i="86"/>
  <c r="AU9" i="86" s="1"/>
  <c r="AS8" i="86"/>
  <c r="AL8" i="86"/>
  <c r="AU8" i="86" s="1"/>
  <c r="Y92" i="37"/>
  <c r="X92" i="37"/>
  <c r="X90" i="89"/>
  <c r="Y90" i="89"/>
  <c r="Z90" i="89" l="1"/>
  <c r="W91" i="89" s="1"/>
  <c r="AF90" i="89"/>
  <c r="AO90" i="89" s="1"/>
  <c r="AE90" i="89"/>
  <c r="AN89" i="85"/>
  <c r="AI89" i="85"/>
  <c r="X91" i="93"/>
  <c r="Y91" i="93"/>
  <c r="AE91" i="33"/>
  <c r="W92" i="33"/>
  <c r="AG91" i="33"/>
  <c r="AP91" i="33" s="1"/>
  <c r="AF91" i="33"/>
  <c r="AO91" i="33" s="1"/>
  <c r="AR91" i="37"/>
  <c r="AH92" i="25"/>
  <c r="AQ92" i="25" s="1"/>
  <c r="AH92" i="37"/>
  <c r="AQ92" i="37" s="1"/>
  <c r="AH92" i="45"/>
  <c r="AQ92" i="45" s="1"/>
  <c r="AN92" i="77"/>
  <c r="AI92" i="77"/>
  <c r="Z92" i="45"/>
  <c r="AR89" i="89"/>
  <c r="AI93" i="81"/>
  <c r="AN93" i="81"/>
  <c r="W91" i="73"/>
  <c r="AG90" i="73"/>
  <c r="AP90" i="73" s="1"/>
  <c r="AF90" i="73"/>
  <c r="AO90" i="73" s="1"/>
  <c r="AE90" i="73"/>
  <c r="AH93" i="41"/>
  <c r="AQ93" i="41" s="1"/>
  <c r="AE92" i="25"/>
  <c r="W93" i="25"/>
  <c r="AG92" i="25"/>
  <c r="AP92" i="25" s="1"/>
  <c r="AF92" i="25"/>
  <c r="AO92" i="25" s="1"/>
  <c r="AH90" i="89"/>
  <c r="AQ90" i="89" s="1"/>
  <c r="AS4" i="86"/>
  <c r="AL4" i="86"/>
  <c r="AU4" i="86" s="1"/>
  <c r="AU91" i="86" s="1"/>
  <c r="C11" i="86" s="1"/>
  <c r="F39" i="97" s="1"/>
  <c r="Z92" i="37"/>
  <c r="X90" i="85"/>
  <c r="Y90" i="85"/>
  <c r="AN90" i="93"/>
  <c r="AI90" i="93"/>
  <c r="AS91" i="86"/>
  <c r="AR91" i="25"/>
  <c r="AR91" i="45"/>
  <c r="AE93" i="29"/>
  <c r="W94" i="29"/>
  <c r="AG93" i="29"/>
  <c r="AP93" i="29" s="1"/>
  <c r="AF93" i="29"/>
  <c r="AO93" i="29" s="1"/>
  <c r="AR92" i="41"/>
  <c r="Y94" i="81"/>
  <c r="X94" i="81"/>
  <c r="Z93" i="41"/>
  <c r="X93" i="77"/>
  <c r="Y93" i="77"/>
  <c r="Z93" i="77" s="1"/>
  <c r="AG90" i="89" l="1"/>
  <c r="AP90" i="89" s="1"/>
  <c r="Z90" i="85"/>
  <c r="Z94" i="81"/>
  <c r="AE94" i="81" s="1"/>
  <c r="W95" i="81"/>
  <c r="AG94" i="81"/>
  <c r="AP94" i="81" s="1"/>
  <c r="AF94" i="81"/>
  <c r="AO94" i="81" s="1"/>
  <c r="AE93" i="77"/>
  <c r="W94" i="77"/>
  <c r="AG93" i="77"/>
  <c r="AP93" i="77" s="1"/>
  <c r="AF93" i="77"/>
  <c r="AO93" i="77" s="1"/>
  <c r="AF90" i="85"/>
  <c r="AO90" i="85" s="1"/>
  <c r="AE90" i="85"/>
  <c r="W91" i="85"/>
  <c r="AG90" i="85"/>
  <c r="AP90" i="85" s="1"/>
  <c r="AH94" i="81"/>
  <c r="AQ94" i="81" s="1"/>
  <c r="AH90" i="85"/>
  <c r="AQ90" i="85" s="1"/>
  <c r="Y91" i="73"/>
  <c r="X91" i="73"/>
  <c r="W93" i="45"/>
  <c r="AG92" i="45"/>
  <c r="AP92" i="45" s="1"/>
  <c r="AF92" i="45"/>
  <c r="AO92" i="45" s="1"/>
  <c r="AE92" i="45"/>
  <c r="AI91" i="33"/>
  <c r="AN91" i="33"/>
  <c r="Y93" i="25"/>
  <c r="X93" i="25"/>
  <c r="AR92" i="77"/>
  <c r="AN90" i="89"/>
  <c r="AI90" i="89"/>
  <c r="AF92" i="37"/>
  <c r="AO92" i="37" s="1"/>
  <c r="AE92" i="37"/>
  <c r="AG92" i="37"/>
  <c r="AP92" i="37" s="1"/>
  <c r="W93" i="37"/>
  <c r="AR93" i="81"/>
  <c r="AH91" i="93"/>
  <c r="AQ91" i="93" s="1"/>
  <c r="Y94" i="29"/>
  <c r="Z94" i="29" s="1"/>
  <c r="X94" i="29"/>
  <c r="AN92" i="25"/>
  <c r="AI92" i="25"/>
  <c r="AH93" i="77"/>
  <c r="AQ93" i="77" s="1"/>
  <c r="AI93" i="29"/>
  <c r="AN93" i="29"/>
  <c r="AR90" i="93"/>
  <c r="AN90" i="73"/>
  <c r="AI90" i="73"/>
  <c r="Z91" i="93"/>
  <c r="AF93" i="41"/>
  <c r="AO93" i="41" s="1"/>
  <c r="AE93" i="41"/>
  <c r="W94" i="41"/>
  <c r="AG93" i="41"/>
  <c r="AP93" i="41" s="1"/>
  <c r="X92" i="33"/>
  <c r="Y92" i="33"/>
  <c r="AR89" i="85"/>
  <c r="Y91" i="89"/>
  <c r="X91" i="89"/>
  <c r="Z93" i="25" l="1"/>
  <c r="AE93" i="25" s="1"/>
  <c r="AH91" i="89"/>
  <c r="AQ91" i="89" s="1"/>
  <c r="AH92" i="33"/>
  <c r="AQ92" i="33" s="1"/>
  <c r="Z92" i="33"/>
  <c r="AR90" i="73"/>
  <c r="AR91" i="33"/>
  <c r="AH91" i="73"/>
  <c r="AQ91" i="73" s="1"/>
  <c r="AN94" i="81"/>
  <c r="AI94" i="81"/>
  <c r="AI93" i="77"/>
  <c r="AN93" i="77"/>
  <c r="AE91" i="93"/>
  <c r="W92" i="93"/>
  <c r="AG91" i="93"/>
  <c r="AP91" i="93" s="1"/>
  <c r="AF91" i="93"/>
  <c r="AO91" i="93" s="1"/>
  <c r="AR93" i="29"/>
  <c r="AR92" i="25"/>
  <c r="Y93" i="37"/>
  <c r="X93" i="37"/>
  <c r="X93" i="45"/>
  <c r="Y93" i="45"/>
  <c r="X94" i="41"/>
  <c r="Y94" i="41"/>
  <c r="AH94" i="29"/>
  <c r="AQ94" i="29" s="1"/>
  <c r="AI93" i="41"/>
  <c r="AN93" i="41"/>
  <c r="W95" i="29"/>
  <c r="AG94" i="29"/>
  <c r="AP94" i="29" s="1"/>
  <c r="AF94" i="29"/>
  <c r="AO94" i="29" s="1"/>
  <c r="AE94" i="29"/>
  <c r="AR90" i="89"/>
  <c r="AI90" i="85"/>
  <c r="AN90" i="85"/>
  <c r="Z91" i="89"/>
  <c r="AI92" i="37"/>
  <c r="AN92" i="37"/>
  <c r="AH93" i="25"/>
  <c r="AQ93" i="25" s="1"/>
  <c r="AN92" i="45"/>
  <c r="AI92" i="45"/>
  <c r="Z91" i="73"/>
  <c r="Y91" i="85"/>
  <c r="X91" i="85"/>
  <c r="Z91" i="85" s="1"/>
  <c r="Y94" i="77"/>
  <c r="X94" i="77"/>
  <c r="Y95" i="81"/>
  <c r="X95" i="81"/>
  <c r="AF93" i="25" l="1"/>
  <c r="AO93" i="25" s="1"/>
  <c r="AG93" i="25"/>
  <c r="AP93" i="25" s="1"/>
  <c r="W94" i="25"/>
  <c r="Z93" i="45"/>
  <c r="AG93" i="45" s="1"/>
  <c r="AP93" i="45" s="1"/>
  <c r="Z94" i="77"/>
  <c r="AG94" i="77" s="1"/>
  <c r="AP94" i="77" s="1"/>
  <c r="W92" i="85"/>
  <c r="AG91" i="85"/>
  <c r="AP91" i="85" s="1"/>
  <c r="AF91" i="85"/>
  <c r="AO91" i="85" s="1"/>
  <c r="AE91" i="85"/>
  <c r="AH95" i="81"/>
  <c r="AQ95" i="81" s="1"/>
  <c r="AR92" i="37"/>
  <c r="AR93" i="41"/>
  <c r="AH93" i="37"/>
  <c r="AQ93" i="37" s="1"/>
  <c r="AE91" i="89"/>
  <c r="AF91" i="89"/>
  <c r="AO91" i="89" s="1"/>
  <c r="W92" i="89"/>
  <c r="AG91" i="89"/>
  <c r="AP91" i="89" s="1"/>
  <c r="AH94" i="41"/>
  <c r="AQ94" i="41" s="1"/>
  <c r="AR93" i="77"/>
  <c r="W93" i="33"/>
  <c r="AG92" i="33"/>
  <c r="AP92" i="33" s="1"/>
  <c r="AF92" i="33"/>
  <c r="AO92" i="33" s="1"/>
  <c r="AE92" i="33"/>
  <c r="Z94" i="41"/>
  <c r="Z93" i="37"/>
  <c r="AR94" i="81"/>
  <c r="Y94" i="25"/>
  <c r="X94" i="25"/>
  <c r="AE94" i="77"/>
  <c r="AE91" i="73"/>
  <c r="W92" i="73"/>
  <c r="AG91" i="73"/>
  <c r="AP91" i="73" s="1"/>
  <c r="AF91" i="73"/>
  <c r="AO91" i="73" s="1"/>
  <c r="Y95" i="29"/>
  <c r="X95" i="29"/>
  <c r="X92" i="93"/>
  <c r="Y92" i="93"/>
  <c r="AI93" i="25"/>
  <c r="AN93" i="25"/>
  <c r="AH91" i="85"/>
  <c r="AQ91" i="85" s="1"/>
  <c r="AI94" i="29"/>
  <c r="AN94" i="29"/>
  <c r="Z95" i="81"/>
  <c r="AH94" i="77"/>
  <c r="AQ94" i="77" s="1"/>
  <c r="AR90" i="85"/>
  <c r="AR92" i="45"/>
  <c r="AH93" i="45"/>
  <c r="AQ93" i="45" s="1"/>
  <c r="AI91" i="93"/>
  <c r="AN91" i="93"/>
  <c r="AF94" i="77" l="1"/>
  <c r="AO94" i="77" s="1"/>
  <c r="W95" i="77"/>
  <c r="W94" i="45"/>
  <c r="AE93" i="45"/>
  <c r="AF93" i="45"/>
  <c r="AO93" i="45" s="1"/>
  <c r="Z94" i="25"/>
  <c r="AG94" i="25" s="1"/>
  <c r="AP94" i="25" s="1"/>
  <c r="Z95" i="29"/>
  <c r="W96" i="29"/>
  <c r="AG95" i="29"/>
  <c r="AP95" i="29" s="1"/>
  <c r="AF95" i="29"/>
  <c r="AO95" i="29" s="1"/>
  <c r="AE95" i="29"/>
  <c r="W95" i="41"/>
  <c r="AG94" i="41"/>
  <c r="AP94" i="41" s="1"/>
  <c r="AF94" i="41"/>
  <c r="AO94" i="41" s="1"/>
  <c r="AE94" i="41"/>
  <c r="AR91" i="93"/>
  <c r="AR93" i="25"/>
  <c r="AI94" i="77"/>
  <c r="AN94" i="77"/>
  <c r="AI91" i="85"/>
  <c r="AN91" i="85"/>
  <c r="X94" i="45"/>
  <c r="Y94" i="45"/>
  <c r="Y92" i="89"/>
  <c r="X92" i="89"/>
  <c r="AH92" i="93"/>
  <c r="AQ92" i="93" s="1"/>
  <c r="X93" i="33"/>
  <c r="Y93" i="33"/>
  <c r="AH94" i="25"/>
  <c r="AQ94" i="25" s="1"/>
  <c r="AF95" i="81"/>
  <c r="AO95" i="81" s="1"/>
  <c r="AE95" i="81"/>
  <c r="AG95" i="81"/>
  <c r="AP95" i="81" s="1"/>
  <c r="W96" i="81"/>
  <c r="Z92" i="93"/>
  <c r="Y92" i="73"/>
  <c r="X92" i="73"/>
  <c r="Y95" i="77"/>
  <c r="X95" i="77"/>
  <c r="AN91" i="89"/>
  <c r="AI91" i="89"/>
  <c r="X92" i="85"/>
  <c r="Y92" i="85"/>
  <c r="AR94" i="29"/>
  <c r="AI91" i="73"/>
  <c r="AN91" i="73"/>
  <c r="AI92" i="33"/>
  <c r="AN92" i="33"/>
  <c r="AH95" i="29"/>
  <c r="AQ95" i="29" s="1"/>
  <c r="W94" i="37"/>
  <c r="AG93" i="37"/>
  <c r="AP93" i="37" s="1"/>
  <c r="AF93" i="37"/>
  <c r="AO93" i="37" s="1"/>
  <c r="AE93" i="37"/>
  <c r="AI93" i="45"/>
  <c r="AN93" i="45"/>
  <c r="W95" i="25" l="1"/>
  <c r="AF94" i="25"/>
  <c r="AO94" i="25" s="1"/>
  <c r="Z92" i="85"/>
  <c r="W93" i="85" s="1"/>
  <c r="Z94" i="45"/>
  <c r="AE94" i="25"/>
  <c r="AH95" i="77"/>
  <c r="AQ95" i="77" s="1"/>
  <c r="AH93" i="33"/>
  <c r="AQ93" i="33" s="1"/>
  <c r="X95" i="41"/>
  <c r="Y95" i="41"/>
  <c r="Y95" i="25"/>
  <c r="X95" i="25"/>
  <c r="Y96" i="81"/>
  <c r="X96" i="81"/>
  <c r="Z93" i="33"/>
  <c r="AH92" i="89"/>
  <c r="AQ92" i="89" s="1"/>
  <c r="AR93" i="45"/>
  <c r="AR92" i="33"/>
  <c r="AH92" i="85"/>
  <c r="AQ92" i="85" s="1"/>
  <c r="Z95" i="77"/>
  <c r="AR91" i="85"/>
  <c r="AN95" i="29"/>
  <c r="AI95" i="29"/>
  <c r="AI93" i="37"/>
  <c r="AN93" i="37"/>
  <c r="AF92" i="85"/>
  <c r="AO92" i="85" s="1"/>
  <c r="AH92" i="73"/>
  <c r="AQ92" i="73" s="1"/>
  <c r="Z92" i="89"/>
  <c r="AI94" i="41"/>
  <c r="AN94" i="41"/>
  <c r="AN94" i="25"/>
  <c r="AI94" i="25"/>
  <c r="X94" i="37"/>
  <c r="Y94" i="37"/>
  <c r="W93" i="93"/>
  <c r="AG92" i="93"/>
  <c r="AP92" i="93" s="1"/>
  <c r="AE92" i="93"/>
  <c r="AF92" i="93"/>
  <c r="AO92" i="93" s="1"/>
  <c r="AR91" i="73"/>
  <c r="AR91" i="89"/>
  <c r="AI95" i="81"/>
  <c r="AN95" i="81"/>
  <c r="AR94" i="77"/>
  <c r="AF94" i="45"/>
  <c r="AO94" i="45" s="1"/>
  <c r="W95" i="45"/>
  <c r="AE94" i="45"/>
  <c r="AG94" i="45"/>
  <c r="AP94" i="45" s="1"/>
  <c r="Z92" i="73"/>
  <c r="AH94" i="45"/>
  <c r="AQ94" i="45" s="1"/>
  <c r="X96" i="29"/>
  <c r="Y96" i="29"/>
  <c r="AE92" i="85" l="1"/>
  <c r="AG92" i="85"/>
  <c r="AP92" i="85" s="1"/>
  <c r="Z96" i="29"/>
  <c r="Z96" i="81"/>
  <c r="AF96" i="81" s="1"/>
  <c r="AO96" i="81" s="1"/>
  <c r="W97" i="81"/>
  <c r="AG96" i="81"/>
  <c r="AP96" i="81" s="1"/>
  <c r="AR94" i="41"/>
  <c r="W93" i="73"/>
  <c r="AG92" i="73"/>
  <c r="AP92" i="73" s="1"/>
  <c r="AF92" i="73"/>
  <c r="AO92" i="73" s="1"/>
  <c r="AE92" i="73"/>
  <c r="Y93" i="93"/>
  <c r="X93" i="93"/>
  <c r="X93" i="85"/>
  <c r="Y93" i="85"/>
  <c r="W96" i="77"/>
  <c r="AG95" i="77"/>
  <c r="AP95" i="77" s="1"/>
  <c r="AF95" i="77"/>
  <c r="AO95" i="77" s="1"/>
  <c r="AE95" i="77"/>
  <c r="AI94" i="45"/>
  <c r="AN94" i="45"/>
  <c r="AH94" i="37"/>
  <c r="AQ94" i="37" s="1"/>
  <c r="AF92" i="89"/>
  <c r="AO92" i="89" s="1"/>
  <c r="AG92" i="89"/>
  <c r="AP92" i="89" s="1"/>
  <c r="W93" i="89"/>
  <c r="AE92" i="89"/>
  <c r="AR93" i="37"/>
  <c r="AH95" i="25"/>
  <c r="AQ95" i="25" s="1"/>
  <c r="X95" i="45"/>
  <c r="Y95" i="45"/>
  <c r="AR95" i="81"/>
  <c r="Z94" i="37"/>
  <c r="AN92" i="85"/>
  <c r="AI92" i="85"/>
  <c r="AR95" i="29"/>
  <c r="AH95" i="41"/>
  <c r="AQ95" i="41" s="1"/>
  <c r="AN92" i="93"/>
  <c r="AI92" i="93"/>
  <c r="AR94" i="25"/>
  <c r="W94" i="33"/>
  <c r="AG93" i="33"/>
  <c r="AP93" i="33" s="1"/>
  <c r="AF93" i="33"/>
  <c r="AO93" i="33" s="1"/>
  <c r="AE93" i="33"/>
  <c r="Z95" i="25"/>
  <c r="AE96" i="29"/>
  <c r="W97" i="29"/>
  <c r="AG96" i="29"/>
  <c r="AP96" i="29" s="1"/>
  <c r="AF96" i="29"/>
  <c r="AO96" i="29" s="1"/>
  <c r="Z95" i="41"/>
  <c r="AH96" i="29"/>
  <c r="AQ96" i="29" s="1"/>
  <c r="AH96" i="81"/>
  <c r="AQ96" i="81" s="1"/>
  <c r="AE96" i="81" l="1"/>
  <c r="W95" i="37"/>
  <c r="AG94" i="37"/>
  <c r="AP94" i="37" s="1"/>
  <c r="AF94" i="37"/>
  <c r="AO94" i="37" s="1"/>
  <c r="AE94" i="37"/>
  <c r="AR94" i="45"/>
  <c r="AI92" i="73"/>
  <c r="AN92" i="73"/>
  <c r="AN93" i="33"/>
  <c r="AI93" i="33"/>
  <c r="AR92" i="93"/>
  <c r="AI92" i="89"/>
  <c r="AN92" i="89"/>
  <c r="AH93" i="85"/>
  <c r="AQ93" i="85" s="1"/>
  <c r="AI96" i="81"/>
  <c r="AN96" i="81"/>
  <c r="Y97" i="29"/>
  <c r="X97" i="29"/>
  <c r="X93" i="89"/>
  <c r="Y93" i="89"/>
  <c r="AN95" i="77"/>
  <c r="AI95" i="77"/>
  <c r="Z93" i="85"/>
  <c r="AH93" i="93"/>
  <c r="AQ93" i="93" s="1"/>
  <c r="Y93" i="73"/>
  <c r="X93" i="73"/>
  <c r="AI96" i="29"/>
  <c r="AN96" i="29"/>
  <c r="Y94" i="33"/>
  <c r="X94" i="33"/>
  <c r="Z94" i="33" s="1"/>
  <c r="AR92" i="85"/>
  <c r="AH95" i="45"/>
  <c r="AQ95" i="45" s="1"/>
  <c r="X97" i="81"/>
  <c r="Y97" i="81"/>
  <c r="W96" i="41"/>
  <c r="AG95" i="41"/>
  <c r="AP95" i="41" s="1"/>
  <c r="AF95" i="41"/>
  <c r="AO95" i="41" s="1"/>
  <c r="AE95" i="41"/>
  <c r="AE95" i="25"/>
  <c r="W96" i="25"/>
  <c r="AG95" i="25"/>
  <c r="AP95" i="25" s="1"/>
  <c r="AF95" i="25"/>
  <c r="AO95" i="25" s="1"/>
  <c r="Z95" i="45"/>
  <c r="X96" i="77"/>
  <c r="Y96" i="77"/>
  <c r="Z93" i="93"/>
  <c r="Z96" i="77" l="1"/>
  <c r="Z97" i="29"/>
  <c r="W98" i="29" s="1"/>
  <c r="W96" i="45"/>
  <c r="AG95" i="45"/>
  <c r="AP95" i="45" s="1"/>
  <c r="AF95" i="45"/>
  <c r="AO95" i="45" s="1"/>
  <c r="AE95" i="45"/>
  <c r="AH97" i="81"/>
  <c r="AQ97" i="81" s="1"/>
  <c r="AR93" i="33"/>
  <c r="AN95" i="25"/>
  <c r="AI95" i="25"/>
  <c r="AR95" i="77"/>
  <c r="AN95" i="41"/>
  <c r="AI95" i="41"/>
  <c r="Z97" i="81"/>
  <c r="AR96" i="29"/>
  <c r="AN94" i="37"/>
  <c r="AI94" i="37"/>
  <c r="AE94" i="33"/>
  <c r="W95" i="33"/>
  <c r="AG94" i="33"/>
  <c r="AP94" i="33" s="1"/>
  <c r="AF94" i="33"/>
  <c r="AO94" i="33" s="1"/>
  <c r="AE93" i="93"/>
  <c r="W94" i="93"/>
  <c r="AG93" i="93"/>
  <c r="AP93" i="93" s="1"/>
  <c r="AF93" i="93"/>
  <c r="AO93" i="93" s="1"/>
  <c r="AH93" i="73"/>
  <c r="AQ93" i="73" s="1"/>
  <c r="AH93" i="89"/>
  <c r="AQ93" i="89" s="1"/>
  <c r="AR96" i="81"/>
  <c r="AH94" i="33"/>
  <c r="AQ94" i="33" s="1"/>
  <c r="Z93" i="73"/>
  <c r="Z93" i="89"/>
  <c r="AR92" i="89"/>
  <c r="AR92" i="73"/>
  <c r="AE96" i="77"/>
  <c r="W97" i="77"/>
  <c r="AG96" i="77"/>
  <c r="AP96" i="77" s="1"/>
  <c r="AF96" i="77"/>
  <c r="AO96" i="77" s="1"/>
  <c r="AH96" i="77"/>
  <c r="AQ96" i="77" s="1"/>
  <c r="Y96" i="25"/>
  <c r="X96" i="25"/>
  <c r="Z96" i="25" s="1"/>
  <c r="X96" i="41"/>
  <c r="Y96" i="41"/>
  <c r="AF93" i="85"/>
  <c r="AO93" i="85" s="1"/>
  <c r="AE93" i="85"/>
  <c r="W94" i="85"/>
  <c r="AG93" i="85"/>
  <c r="AP93" i="85" s="1"/>
  <c r="AH97" i="29"/>
  <c r="AQ97" i="29" s="1"/>
  <c r="Y95" i="37"/>
  <c r="X95" i="37"/>
  <c r="AE97" i="29" l="1"/>
  <c r="AF97" i="29"/>
  <c r="AO97" i="29" s="1"/>
  <c r="AG97" i="29"/>
  <c r="AP97" i="29" s="1"/>
  <c r="AH95" i="37"/>
  <c r="AQ95" i="37" s="1"/>
  <c r="W98" i="81"/>
  <c r="AG97" i="81"/>
  <c r="AP97" i="81" s="1"/>
  <c r="AF97" i="81"/>
  <c r="AO97" i="81" s="1"/>
  <c r="AE97" i="81"/>
  <c r="X96" i="45"/>
  <c r="Y96" i="45"/>
  <c r="Y94" i="93"/>
  <c r="X94" i="93"/>
  <c r="AI94" i="33"/>
  <c r="AN94" i="33"/>
  <c r="AR95" i="41"/>
  <c r="AI97" i="29"/>
  <c r="AN97" i="29"/>
  <c r="Z95" i="37"/>
  <c r="AH96" i="41"/>
  <c r="AQ96" i="41" s="1"/>
  <c r="Y97" i="77"/>
  <c r="X97" i="77"/>
  <c r="AI93" i="93"/>
  <c r="AN93" i="93"/>
  <c r="AR94" i="37"/>
  <c r="X94" i="85"/>
  <c r="Y94" i="85"/>
  <c r="Z96" i="41"/>
  <c r="W94" i="89"/>
  <c r="AG93" i="89"/>
  <c r="AP93" i="89" s="1"/>
  <c r="AF93" i="89"/>
  <c r="AO93" i="89" s="1"/>
  <c r="AE93" i="89"/>
  <c r="AN95" i="45"/>
  <c r="AI95" i="45"/>
  <c r="AH96" i="25"/>
  <c r="AQ96" i="25" s="1"/>
  <c r="AI96" i="77"/>
  <c r="AN96" i="77"/>
  <c r="W94" i="73"/>
  <c r="AG93" i="73"/>
  <c r="AP93" i="73" s="1"/>
  <c r="AF93" i="73"/>
  <c r="AO93" i="73" s="1"/>
  <c r="AE93" i="73"/>
  <c r="Y98" i="29"/>
  <c r="X98" i="29"/>
  <c r="AE96" i="25"/>
  <c r="AG96" i="25"/>
  <c r="AP96" i="25" s="1"/>
  <c r="AF96" i="25"/>
  <c r="AO96" i="25" s="1"/>
  <c r="W97" i="25"/>
  <c r="AI93" i="85"/>
  <c r="AN93" i="85"/>
  <c r="X95" i="33"/>
  <c r="Y95" i="33"/>
  <c r="AR95" i="25"/>
  <c r="Z98" i="29" l="1"/>
  <c r="Z95" i="33"/>
  <c r="Z96" i="45"/>
  <c r="AG96" i="45" s="1"/>
  <c r="AP96" i="45" s="1"/>
  <c r="Z94" i="85"/>
  <c r="AF94" i="85" s="1"/>
  <c r="AO94" i="85" s="1"/>
  <c r="Z97" i="77"/>
  <c r="AE97" i="77" s="1"/>
  <c r="AE96" i="45"/>
  <c r="AG98" i="29"/>
  <c r="AP98" i="29" s="1"/>
  <c r="AP100" i="29" s="1"/>
  <c r="AF98" i="29"/>
  <c r="AO98" i="29" s="1"/>
  <c r="AO100" i="29" s="1"/>
  <c r="AE98" i="29"/>
  <c r="AC98" i="29"/>
  <c r="Y94" i="73"/>
  <c r="X94" i="73"/>
  <c r="Y98" i="81"/>
  <c r="X98" i="81"/>
  <c r="AF95" i="37"/>
  <c r="AO95" i="37" s="1"/>
  <c r="AE95" i="37"/>
  <c r="AG95" i="37"/>
  <c r="AP95" i="37" s="1"/>
  <c r="W96" i="37"/>
  <c r="AR94" i="33"/>
  <c r="X97" i="25"/>
  <c r="Y97" i="25"/>
  <c r="W95" i="85"/>
  <c r="AH96" i="45"/>
  <c r="AQ96" i="45" s="1"/>
  <c r="AH95" i="33"/>
  <c r="AQ95" i="33" s="1"/>
  <c r="AR96" i="77"/>
  <c r="AR95" i="45"/>
  <c r="X94" i="89"/>
  <c r="Y94" i="89"/>
  <c r="AH94" i="93"/>
  <c r="AQ94" i="93" s="1"/>
  <c r="AI96" i="25"/>
  <c r="AN96" i="25"/>
  <c r="AN93" i="73"/>
  <c r="AI93" i="73"/>
  <c r="AF96" i="41"/>
  <c r="AO96" i="41" s="1"/>
  <c r="AE96" i="41"/>
  <c r="W97" i="41"/>
  <c r="AG96" i="41"/>
  <c r="AP96" i="41" s="1"/>
  <c r="AR97" i="29"/>
  <c r="AN97" i="81"/>
  <c r="AI97" i="81"/>
  <c r="AN93" i="89"/>
  <c r="AI93" i="89"/>
  <c r="AR93" i="93"/>
  <c r="Z94" i="93"/>
  <c r="W96" i="33"/>
  <c r="AG95" i="33"/>
  <c r="AP95" i="33" s="1"/>
  <c r="AF95" i="33"/>
  <c r="AO95" i="33" s="1"/>
  <c r="AE95" i="33"/>
  <c r="AR93" i="85"/>
  <c r="AH98" i="29"/>
  <c r="AQ98" i="29" s="1"/>
  <c r="AQ100" i="29" s="1"/>
  <c r="AZ3" i="29"/>
  <c r="AX5" i="29" s="1"/>
  <c r="S5" i="29" s="1"/>
  <c r="AC5" i="29" s="1"/>
  <c r="AB6" i="29" s="1"/>
  <c r="AX15" i="29"/>
  <c r="S15" i="29" s="1"/>
  <c r="AC15" i="29" s="1"/>
  <c r="AB16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7" i="29"/>
  <c r="S97" i="29" s="1"/>
  <c r="AC97" i="29" s="1"/>
  <c r="AB98" i="29" s="1"/>
  <c r="AX96" i="29"/>
  <c r="S96" i="29" s="1"/>
  <c r="AC96" i="29" s="1"/>
  <c r="AB97" i="29" s="1"/>
  <c r="AX94" i="29"/>
  <c r="S94" i="29" s="1"/>
  <c r="AC94" i="29" s="1"/>
  <c r="AB95" i="29" s="1"/>
  <c r="AX95" i="29"/>
  <c r="S95" i="29" s="1"/>
  <c r="AC95" i="29" s="1"/>
  <c r="AB96" i="29" s="1"/>
  <c r="AX93" i="29"/>
  <c r="S93" i="29" s="1"/>
  <c r="AC93" i="29" s="1"/>
  <c r="AB94" i="29" s="1"/>
  <c r="AH94" i="85"/>
  <c r="AQ94" i="85" s="1"/>
  <c r="AH97" i="77"/>
  <c r="AQ97" i="77" s="1"/>
  <c r="AX14" i="29" l="1"/>
  <c r="S14" i="29" s="1"/>
  <c r="AC14" i="29" s="1"/>
  <c r="AB15" i="29" s="1"/>
  <c r="AE94" i="85"/>
  <c r="AG97" i="77"/>
  <c r="AP97" i="77" s="1"/>
  <c r="AG94" i="85"/>
  <c r="AP94" i="85" s="1"/>
  <c r="W97" i="45"/>
  <c r="AF97" i="77"/>
  <c r="AO97" i="77" s="1"/>
  <c r="W98" i="77"/>
  <c r="AX13" i="29"/>
  <c r="S13" i="29" s="1"/>
  <c r="AC13" i="29" s="1"/>
  <c r="AB14" i="29" s="1"/>
  <c r="Z98" i="81"/>
  <c r="AF96" i="45"/>
  <c r="AO96" i="45" s="1"/>
  <c r="AX8" i="29"/>
  <c r="S8" i="29" s="1"/>
  <c r="AC8" i="29" s="1"/>
  <c r="AB9" i="29" s="1"/>
  <c r="AX18" i="29"/>
  <c r="S18" i="29" s="1"/>
  <c r="AC18" i="29" s="1"/>
  <c r="AB19" i="29" s="1"/>
  <c r="AX12" i="29"/>
  <c r="S12" i="29" s="1"/>
  <c r="AC12" i="29" s="1"/>
  <c r="AB13" i="29" s="1"/>
  <c r="AX23" i="29"/>
  <c r="S23" i="29" s="1"/>
  <c r="AC23" i="29" s="1"/>
  <c r="AB24" i="29" s="1"/>
  <c r="AX17" i="29"/>
  <c r="S17" i="29" s="1"/>
  <c r="AC17" i="29" s="1"/>
  <c r="AB18" i="29" s="1"/>
  <c r="AX11" i="29"/>
  <c r="S11" i="29" s="1"/>
  <c r="AC11" i="29" s="1"/>
  <c r="AB12" i="29" s="1"/>
  <c r="AX22" i="29"/>
  <c r="S22" i="29" s="1"/>
  <c r="AC22" i="29" s="1"/>
  <c r="AB23" i="29" s="1"/>
  <c r="AX16" i="29"/>
  <c r="S16" i="29" s="1"/>
  <c r="AC16" i="29" s="1"/>
  <c r="AB17" i="29" s="1"/>
  <c r="AX10" i="29"/>
  <c r="S10" i="29" s="1"/>
  <c r="AC10" i="29" s="1"/>
  <c r="AB11" i="29" s="1"/>
  <c r="AX9" i="29"/>
  <c r="S9" i="29" s="1"/>
  <c r="AC9" i="29" s="1"/>
  <c r="AB10" i="29" s="1"/>
  <c r="AX4" i="29"/>
  <c r="S4" i="29" s="1"/>
  <c r="AC4" i="29" s="1"/>
  <c r="AB5" i="29" s="1"/>
  <c r="AX3" i="29"/>
  <c r="S3" i="29" s="1"/>
  <c r="AC3" i="29" s="1"/>
  <c r="AB4" i="29" s="1"/>
  <c r="AX7" i="29"/>
  <c r="S7" i="29" s="1"/>
  <c r="AC7" i="29" s="1"/>
  <c r="AB8" i="29" s="1"/>
  <c r="AX6" i="29"/>
  <c r="S6" i="29" s="1"/>
  <c r="AC6" i="29" s="1"/>
  <c r="AB7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R93" i="89"/>
  <c r="AF98" i="81"/>
  <c r="AO98" i="81" s="1"/>
  <c r="AO100" i="81" s="1"/>
  <c r="AE98" i="81"/>
  <c r="AG98" i="81"/>
  <c r="AP98" i="81" s="1"/>
  <c r="AP100" i="81" s="1"/>
  <c r="AC98" i="81"/>
  <c r="AJ81" i="29"/>
  <c r="AK81" i="29"/>
  <c r="AT81" i="29" s="1"/>
  <c r="AJ94" i="29"/>
  <c r="AK94" i="29"/>
  <c r="AT94" i="29" s="1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J8" i="29"/>
  <c r="AK8" i="29"/>
  <c r="AT8" i="29" s="1"/>
  <c r="Z96" i="33"/>
  <c r="X96" i="33"/>
  <c r="Y96" i="33"/>
  <c r="Y97" i="41"/>
  <c r="X97" i="41"/>
  <c r="AI94" i="85"/>
  <c r="AN94" i="85"/>
  <c r="AH97" i="25"/>
  <c r="AQ97" i="25" s="1"/>
  <c r="AH94" i="73"/>
  <c r="AQ94" i="73" s="1"/>
  <c r="X97" i="45"/>
  <c r="Y97" i="45"/>
  <c r="AJ96" i="29"/>
  <c r="AK96" i="29"/>
  <c r="AT96" i="29" s="1"/>
  <c r="AJ91" i="29"/>
  <c r="AK91" i="29"/>
  <c r="AT91" i="29" s="1"/>
  <c r="AJ85" i="29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J49" i="29"/>
  <c r="AK49" i="29"/>
  <c r="AT49" i="29" s="1"/>
  <c r="AJ43" i="29"/>
  <c r="AK43" i="29"/>
  <c r="AT43" i="29" s="1"/>
  <c r="AJ37" i="29"/>
  <c r="AK37" i="29"/>
  <c r="AT37" i="29" s="1"/>
  <c r="AJ31" i="29"/>
  <c r="AK31" i="29"/>
  <c r="AT31" i="29" s="1"/>
  <c r="AJ25" i="29"/>
  <c r="AK25" i="29"/>
  <c r="AT25" i="29" s="1"/>
  <c r="AJ19" i="29"/>
  <c r="AK19" i="29"/>
  <c r="AT19" i="29" s="1"/>
  <c r="AJ13" i="29"/>
  <c r="AK13" i="29"/>
  <c r="AT13" i="29" s="1"/>
  <c r="AJ7" i="29"/>
  <c r="AK7" i="29"/>
  <c r="AT7" i="29" s="1"/>
  <c r="AR97" i="81"/>
  <c r="AR96" i="25"/>
  <c r="Z97" i="25"/>
  <c r="AI95" i="37"/>
  <c r="AN95" i="37"/>
  <c r="AI97" i="77"/>
  <c r="AN97" i="77"/>
  <c r="AJ95" i="29"/>
  <c r="AK95" i="29"/>
  <c r="AT95" i="29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F94" i="93"/>
  <c r="AO94" i="93" s="1"/>
  <c r="AE94" i="93"/>
  <c r="AG94" i="93"/>
  <c r="AP94" i="93" s="1"/>
  <c r="W95" i="93"/>
  <c r="AI96" i="41"/>
  <c r="AN96" i="41"/>
  <c r="AH94" i="89"/>
  <c r="AQ94" i="89" s="1"/>
  <c r="Z94" i="73"/>
  <c r="AJ87" i="29"/>
  <c r="AK87" i="29"/>
  <c r="AT87" i="29" s="1"/>
  <c r="AJ97" i="29"/>
  <c r="AK97" i="29"/>
  <c r="AT97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J5" i="29"/>
  <c r="AK5" i="29"/>
  <c r="AT5" i="29" s="1"/>
  <c r="AI95" i="33"/>
  <c r="AN95" i="33"/>
  <c r="Z94" i="89"/>
  <c r="Y95" i="85"/>
  <c r="X95" i="85"/>
  <c r="AH98" i="81"/>
  <c r="AQ98" i="81" s="1"/>
  <c r="AQ100" i="81" s="1"/>
  <c r="AZ3" i="81"/>
  <c r="AX4" i="81" s="1"/>
  <c r="S4" i="81" s="1"/>
  <c r="AC4" i="81" s="1"/>
  <c r="AB5" i="81" s="1"/>
  <c r="AJ93" i="29"/>
  <c r="AK93" i="29"/>
  <c r="AT93" i="29" s="1"/>
  <c r="AJ98" i="29"/>
  <c r="AS98" i="29" s="1"/>
  <c r="AK98" i="29"/>
  <c r="AT98" i="29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8" i="29"/>
  <c r="AK58" i="29"/>
  <c r="AT58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K10" i="29"/>
  <c r="AT10" i="29" s="1"/>
  <c r="AR93" i="73"/>
  <c r="Y96" i="37"/>
  <c r="X96" i="37"/>
  <c r="AN98" i="29"/>
  <c r="AN100" i="29" s="1"/>
  <c r="AI98" i="29"/>
  <c r="Y98" i="77"/>
  <c r="X98" i="77"/>
  <c r="AI96" i="45"/>
  <c r="AN96" i="45"/>
  <c r="AJ3" i="29" l="1"/>
  <c r="AX88" i="81"/>
  <c r="S88" i="81" s="1"/>
  <c r="AC88" i="81" s="1"/>
  <c r="AB89" i="81" s="1"/>
  <c r="AX76" i="81"/>
  <c r="S76" i="81" s="1"/>
  <c r="AC76" i="81" s="1"/>
  <c r="AB77" i="81" s="1"/>
  <c r="AX58" i="81"/>
  <c r="S58" i="81" s="1"/>
  <c r="AC58" i="81" s="1"/>
  <c r="AB59" i="81" s="1"/>
  <c r="AX75" i="81"/>
  <c r="S75" i="81" s="1"/>
  <c r="AC75" i="81" s="1"/>
  <c r="AB76" i="81" s="1"/>
  <c r="AX96" i="81"/>
  <c r="S96" i="81" s="1"/>
  <c r="AC96" i="81" s="1"/>
  <c r="AB97" i="81" s="1"/>
  <c r="AK97" i="81" s="1"/>
  <c r="AT97" i="81" s="1"/>
  <c r="AX86" i="81"/>
  <c r="S86" i="81" s="1"/>
  <c r="AC86" i="81" s="1"/>
  <c r="AB87" i="81" s="1"/>
  <c r="AX74" i="81"/>
  <c r="S74" i="81" s="1"/>
  <c r="AC74" i="81" s="1"/>
  <c r="AB75" i="81" s="1"/>
  <c r="Z97" i="45"/>
  <c r="AX94" i="81"/>
  <c r="S94" i="81" s="1"/>
  <c r="AC94" i="81" s="1"/>
  <c r="AB95" i="81" s="1"/>
  <c r="AX87" i="81"/>
  <c r="S87" i="81" s="1"/>
  <c r="AC87" i="81" s="1"/>
  <c r="AB88" i="81" s="1"/>
  <c r="AX93" i="81"/>
  <c r="S93" i="81" s="1"/>
  <c r="AC93" i="81" s="1"/>
  <c r="AB94" i="81" s="1"/>
  <c r="AK94" i="81" s="1"/>
  <c r="AT94" i="81" s="1"/>
  <c r="AX82" i="81"/>
  <c r="S82" i="81" s="1"/>
  <c r="AC82" i="81" s="1"/>
  <c r="AB83" i="81" s="1"/>
  <c r="AX69" i="81"/>
  <c r="S69" i="81" s="1"/>
  <c r="AC69" i="81" s="1"/>
  <c r="AB70" i="81" s="1"/>
  <c r="AX68" i="81"/>
  <c r="S68" i="81" s="1"/>
  <c r="AC68" i="81" s="1"/>
  <c r="AB69" i="81" s="1"/>
  <c r="AX92" i="81"/>
  <c r="S92" i="81" s="1"/>
  <c r="AC92" i="81" s="1"/>
  <c r="AB93" i="81" s="1"/>
  <c r="AX81" i="81"/>
  <c r="S81" i="81" s="1"/>
  <c r="AC81" i="81" s="1"/>
  <c r="AB82" i="81" s="1"/>
  <c r="AX89" i="81"/>
  <c r="S89" i="81" s="1"/>
  <c r="AC89" i="81" s="1"/>
  <c r="AB90" i="81" s="1"/>
  <c r="AX80" i="81"/>
  <c r="S80" i="81" s="1"/>
  <c r="AC80" i="81" s="1"/>
  <c r="AB81" i="81" s="1"/>
  <c r="AX61" i="81"/>
  <c r="S61" i="81" s="1"/>
  <c r="AC61" i="81" s="1"/>
  <c r="AB62" i="81" s="1"/>
  <c r="AX97" i="81"/>
  <c r="S97" i="81" s="1"/>
  <c r="AC97" i="81" s="1"/>
  <c r="AB98" i="81" s="1"/>
  <c r="AX91" i="81"/>
  <c r="S91" i="81" s="1"/>
  <c r="AC91" i="81" s="1"/>
  <c r="AB92" i="81" s="1"/>
  <c r="AX85" i="81"/>
  <c r="S85" i="81" s="1"/>
  <c r="AC85" i="81" s="1"/>
  <c r="AB86" i="81" s="1"/>
  <c r="AX79" i="81"/>
  <c r="S79" i="81" s="1"/>
  <c r="AC79" i="81" s="1"/>
  <c r="AB80" i="81" s="1"/>
  <c r="AJ80" i="81" s="1"/>
  <c r="AX73" i="81"/>
  <c r="S73" i="81" s="1"/>
  <c r="AC73" i="81" s="1"/>
  <c r="AB74" i="81" s="1"/>
  <c r="AX67" i="81"/>
  <c r="S67" i="81" s="1"/>
  <c r="AC67" i="81" s="1"/>
  <c r="AB68" i="81" s="1"/>
  <c r="AX56" i="81"/>
  <c r="S56" i="81" s="1"/>
  <c r="AC56" i="81" s="1"/>
  <c r="AB57" i="81" s="1"/>
  <c r="Z95" i="85"/>
  <c r="AX95" i="81"/>
  <c r="S95" i="81" s="1"/>
  <c r="AC95" i="81" s="1"/>
  <c r="AB96" i="81" s="1"/>
  <c r="AX90" i="81"/>
  <c r="S90" i="81" s="1"/>
  <c r="AC90" i="81" s="1"/>
  <c r="AB91" i="81" s="1"/>
  <c r="AJ91" i="81" s="1"/>
  <c r="AX84" i="81"/>
  <c r="S84" i="81" s="1"/>
  <c r="AC84" i="81" s="1"/>
  <c r="AB85" i="81" s="1"/>
  <c r="AX78" i="81"/>
  <c r="S78" i="81" s="1"/>
  <c r="AC78" i="81" s="1"/>
  <c r="AB79" i="81" s="1"/>
  <c r="AX72" i="81"/>
  <c r="S72" i="81" s="1"/>
  <c r="AC72" i="81" s="1"/>
  <c r="AB73" i="81" s="1"/>
  <c r="AX64" i="81"/>
  <c r="S64" i="81" s="1"/>
  <c r="AC64" i="81" s="1"/>
  <c r="AB65" i="81" s="1"/>
  <c r="AX45" i="81"/>
  <c r="S45" i="81" s="1"/>
  <c r="AC45" i="81" s="1"/>
  <c r="AB46" i="81" s="1"/>
  <c r="AX83" i="81"/>
  <c r="S83" i="81" s="1"/>
  <c r="AC83" i="81" s="1"/>
  <c r="AB84" i="81" s="1"/>
  <c r="AJ84" i="81" s="1"/>
  <c r="AX77" i="81"/>
  <c r="S77" i="81" s="1"/>
  <c r="AC77" i="81" s="1"/>
  <c r="AB78" i="81" s="1"/>
  <c r="AX71" i="81"/>
  <c r="S71" i="81" s="1"/>
  <c r="AC71" i="81" s="1"/>
  <c r="AB72" i="81" s="1"/>
  <c r="AX63" i="81"/>
  <c r="S63" i="81" s="1"/>
  <c r="AC63" i="81" s="1"/>
  <c r="AB64" i="81" s="1"/>
  <c r="AX39" i="81"/>
  <c r="S39" i="81" s="1"/>
  <c r="AC39" i="81" s="1"/>
  <c r="AB40" i="81" s="1"/>
  <c r="AX70" i="81"/>
  <c r="S70" i="81" s="1"/>
  <c r="AC70" i="81" s="1"/>
  <c r="AB71" i="81" s="1"/>
  <c r="AX62" i="81"/>
  <c r="S62" i="81" s="1"/>
  <c r="AC62" i="81" s="1"/>
  <c r="AB63" i="81" s="1"/>
  <c r="AJ63" i="81" s="1"/>
  <c r="AX27" i="81"/>
  <c r="S27" i="81" s="1"/>
  <c r="AC27" i="81" s="1"/>
  <c r="AB28" i="81" s="1"/>
  <c r="AK28" i="81" s="1"/>
  <c r="AT28" i="81" s="1"/>
  <c r="AX51" i="81"/>
  <c r="S51" i="81" s="1"/>
  <c r="AC51" i="81" s="1"/>
  <c r="AB52" i="81" s="1"/>
  <c r="AX15" i="81"/>
  <c r="S15" i="81" s="1"/>
  <c r="AC15" i="81" s="1"/>
  <c r="AB16" i="81" s="1"/>
  <c r="AX9" i="81"/>
  <c r="S9" i="81" s="1"/>
  <c r="AC9" i="81" s="1"/>
  <c r="AB10" i="81" s="1"/>
  <c r="AK10" i="81" s="1"/>
  <c r="AT10" i="81" s="1"/>
  <c r="AX57" i="81"/>
  <c r="S57" i="81" s="1"/>
  <c r="AC57" i="81" s="1"/>
  <c r="AB58" i="81" s="1"/>
  <c r="AK58" i="81" s="1"/>
  <c r="AT58" i="81" s="1"/>
  <c r="AX33" i="81"/>
  <c r="S33" i="81" s="1"/>
  <c r="AC33" i="81" s="1"/>
  <c r="AB34" i="81" s="1"/>
  <c r="AK34" i="81" s="1"/>
  <c r="AT34" i="81" s="1"/>
  <c r="AX55" i="81"/>
  <c r="S55" i="81" s="1"/>
  <c r="AC55" i="81" s="1"/>
  <c r="AB56" i="81" s="1"/>
  <c r="AX21" i="81"/>
  <c r="S21" i="81" s="1"/>
  <c r="AC21" i="81" s="1"/>
  <c r="AB22" i="81" s="1"/>
  <c r="AK5" i="81"/>
  <c r="AT5" i="81" s="1"/>
  <c r="AJ76" i="81"/>
  <c r="AK76" i="81"/>
  <c r="AT76" i="81" s="1"/>
  <c r="AJ58" i="81"/>
  <c r="AK52" i="81"/>
  <c r="AT52" i="81" s="1"/>
  <c r="AK46" i="81"/>
  <c r="AT46" i="81" s="1"/>
  <c r="AK40" i="81"/>
  <c r="AT40" i="81" s="1"/>
  <c r="AK22" i="81"/>
  <c r="AT22" i="81" s="1"/>
  <c r="AK16" i="81"/>
  <c r="AT16" i="81" s="1"/>
  <c r="AE94" i="89"/>
  <c r="W95" i="89"/>
  <c r="AG94" i="89"/>
  <c r="AP94" i="89" s="1"/>
  <c r="AF94" i="89"/>
  <c r="AO94" i="8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87" i="29"/>
  <c r="AL87" i="29"/>
  <c r="AU87" i="29" s="1"/>
  <c r="AS19" i="29"/>
  <c r="AL19" i="29"/>
  <c r="AU19" i="29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H97" i="41"/>
  <c r="AQ97" i="41" s="1"/>
  <c r="AI98" i="81"/>
  <c r="AN98" i="81"/>
  <c r="AN100" i="81" s="1"/>
  <c r="AJ88" i="81"/>
  <c r="AK88" i="81"/>
  <c r="AT88" i="81" s="1"/>
  <c r="AR96" i="45"/>
  <c r="AH96" i="37"/>
  <c r="AQ96" i="37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93" i="29"/>
  <c r="AL93" i="29"/>
  <c r="AU93" i="29" s="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57" i="81"/>
  <c r="AK57" i="81"/>
  <c r="AT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8" i="81"/>
  <c r="S8" i="81" s="1"/>
  <c r="AC8" i="81" s="1"/>
  <c r="AB9" i="81" s="1"/>
  <c r="AX3" i="81"/>
  <c r="S3" i="81" s="1"/>
  <c r="AC3" i="81" s="1"/>
  <c r="AE94" i="73"/>
  <c r="W95" i="73"/>
  <c r="AG94" i="73"/>
  <c r="AP94" i="73" s="1"/>
  <c r="AF94" i="73"/>
  <c r="AO94" i="73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R95" i="37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94" i="29"/>
  <c r="AL94" i="29"/>
  <c r="AU94" i="29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J82" i="81"/>
  <c r="AK82" i="81"/>
  <c r="AT82" i="81" s="1"/>
  <c r="AH98" i="77"/>
  <c r="AQ98" i="77" s="1"/>
  <c r="AQ100" i="77" s="1"/>
  <c r="AZ3" i="77"/>
  <c r="AX6" i="77" s="1"/>
  <c r="S6" i="77" s="1"/>
  <c r="AC6" i="77" s="1"/>
  <c r="AB7" i="77" s="1"/>
  <c r="AJ98" i="81"/>
  <c r="AS98" i="81" s="1"/>
  <c r="AK98" i="81"/>
  <c r="AT98" i="81" s="1"/>
  <c r="AJ92" i="81"/>
  <c r="AK92" i="81"/>
  <c r="AT92" i="81" s="1"/>
  <c r="AJ86" i="81"/>
  <c r="AK86" i="81"/>
  <c r="AT86" i="81" s="1"/>
  <c r="AJ74" i="81"/>
  <c r="AK74" i="81"/>
  <c r="AT74" i="81" s="1"/>
  <c r="AJ68" i="81"/>
  <c r="AK68" i="81"/>
  <c r="AT68" i="81" s="1"/>
  <c r="AK62" i="81"/>
  <c r="AT62" i="81" s="1"/>
  <c r="AJ56" i="81"/>
  <c r="AK56" i="81"/>
  <c r="AT56" i="81" s="1"/>
  <c r="AX49" i="81"/>
  <c r="S49" i="81" s="1"/>
  <c r="AC49" i="81" s="1"/>
  <c r="AB50" i="81" s="1"/>
  <c r="AX43" i="81"/>
  <c r="S43" i="81" s="1"/>
  <c r="AC43" i="81" s="1"/>
  <c r="AB44" i="81" s="1"/>
  <c r="AX37" i="81"/>
  <c r="S37" i="81" s="1"/>
  <c r="AC37" i="81" s="1"/>
  <c r="AB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3" i="81"/>
  <c r="S13" i="81" s="1"/>
  <c r="AC13" i="81" s="1"/>
  <c r="AB14" i="81" s="1"/>
  <c r="AX7" i="81"/>
  <c r="S7" i="81" s="1"/>
  <c r="AC7" i="81" s="1"/>
  <c r="AB8" i="81" s="1"/>
  <c r="AR95" i="33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R96" i="41"/>
  <c r="W98" i="25"/>
  <c r="AG97" i="25"/>
  <c r="AP97" i="25" s="1"/>
  <c r="AF97" i="25"/>
  <c r="AO97" i="25" s="1"/>
  <c r="AE97" i="25"/>
  <c r="AS7" i="29"/>
  <c r="AL7" i="29"/>
  <c r="AU7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S96" i="29"/>
  <c r="AL96" i="29"/>
  <c r="AU96" i="29" s="1"/>
  <c r="Z97" i="41"/>
  <c r="AJ70" i="81"/>
  <c r="AK70" i="81"/>
  <c r="AT70" i="81" s="1"/>
  <c r="Z96" i="37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K96" i="81"/>
  <c r="AT96" i="81" s="1"/>
  <c r="AJ85" i="81"/>
  <c r="AK85" i="81"/>
  <c r="AT85" i="81" s="1"/>
  <c r="AK79" i="81"/>
  <c r="AT79" i="81" s="1"/>
  <c r="AJ73" i="81"/>
  <c r="AK73" i="81"/>
  <c r="AT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X48" i="81"/>
  <c r="S48" i="81" s="1"/>
  <c r="AC48" i="81" s="1"/>
  <c r="AB49" i="81" s="1"/>
  <c r="AX42" i="81"/>
  <c r="S42" i="81" s="1"/>
  <c r="AC42" i="81" s="1"/>
  <c r="AB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X18" i="81"/>
  <c r="S18" i="81" s="1"/>
  <c r="AC18" i="81" s="1"/>
  <c r="AB19" i="81" s="1"/>
  <c r="AX12" i="81"/>
  <c r="S12" i="81" s="1"/>
  <c r="AC12" i="81" s="1"/>
  <c r="AB13" i="81" s="1"/>
  <c r="AX6" i="81"/>
  <c r="S6" i="81" s="1"/>
  <c r="AC6" i="81" s="1"/>
  <c r="AB7" i="81" s="1"/>
  <c r="AH95" i="85"/>
  <c r="AQ95" i="85" s="1"/>
  <c r="X95" i="93"/>
  <c r="Y95" i="93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95" i="29"/>
  <c r="AL95" i="29"/>
  <c r="AU95" i="29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81" i="29"/>
  <c r="AL81" i="29"/>
  <c r="AU81" i="29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J64" i="81"/>
  <c r="AK64" i="81"/>
  <c r="AT64" i="81" s="1"/>
  <c r="Z98" i="77"/>
  <c r="AJ95" i="81"/>
  <c r="AK95" i="81"/>
  <c r="AT95" i="81" s="1"/>
  <c r="AK90" i="81"/>
  <c r="AT90" i="81" s="1"/>
  <c r="AK84" i="81"/>
  <c r="AT84" i="81" s="1"/>
  <c r="AJ78" i="81"/>
  <c r="AK78" i="81"/>
  <c r="AT78" i="81" s="1"/>
  <c r="AJ72" i="81"/>
  <c r="AK72" i="81"/>
  <c r="AT72" i="81" s="1"/>
  <c r="AX65" i="81"/>
  <c r="S65" i="81" s="1"/>
  <c r="AC65" i="81" s="1"/>
  <c r="AB66" i="81" s="1"/>
  <c r="AX59" i="81"/>
  <c r="S59" i="81" s="1"/>
  <c r="AC59" i="81" s="1"/>
  <c r="AB60" i="81" s="1"/>
  <c r="AX53" i="81"/>
  <c r="S53" i="81" s="1"/>
  <c r="AC53" i="81" s="1"/>
  <c r="AB54" i="81" s="1"/>
  <c r="AX47" i="81"/>
  <c r="S47" i="81" s="1"/>
  <c r="AC47" i="81" s="1"/>
  <c r="AB48" i="81" s="1"/>
  <c r="AX41" i="81"/>
  <c r="S41" i="81" s="1"/>
  <c r="AC41" i="81" s="1"/>
  <c r="AB42" i="81" s="1"/>
  <c r="AX35" i="81"/>
  <c r="S35" i="81" s="1"/>
  <c r="AC35" i="81" s="1"/>
  <c r="AB36" i="81" s="1"/>
  <c r="AX29" i="81"/>
  <c r="S29" i="81" s="1"/>
  <c r="AC29" i="81" s="1"/>
  <c r="AB30" i="81" s="1"/>
  <c r="AX23" i="81"/>
  <c r="S23" i="81" s="1"/>
  <c r="AC23" i="81" s="1"/>
  <c r="AB24" i="81" s="1"/>
  <c r="AX17" i="81"/>
  <c r="S17" i="81" s="1"/>
  <c r="AC17" i="81" s="1"/>
  <c r="AB18" i="81" s="1"/>
  <c r="AX11" i="81"/>
  <c r="S11" i="81" s="1"/>
  <c r="AC11" i="81" s="1"/>
  <c r="AB12" i="81" s="1"/>
  <c r="AX5" i="81"/>
  <c r="S5" i="81" s="1"/>
  <c r="AC5" i="81" s="1"/>
  <c r="AB6" i="81" s="1"/>
  <c r="AS5" i="29"/>
  <c r="AL5" i="29"/>
  <c r="AU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7" i="29"/>
  <c r="AL97" i="29"/>
  <c r="AU97" i="29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H97" i="45"/>
  <c r="AQ97" i="45" s="1"/>
  <c r="AH96" i="33"/>
  <c r="AQ96" i="33" s="1"/>
  <c r="AS3" i="29"/>
  <c r="AL3" i="29"/>
  <c r="AU3" i="29" s="1"/>
  <c r="AJ94" i="81"/>
  <c r="AL98" i="29"/>
  <c r="AU98" i="29" s="1"/>
  <c r="AR98" i="29"/>
  <c r="AR100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J97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K65" i="81"/>
  <c r="AT65" i="81" s="1"/>
  <c r="AK59" i="81"/>
  <c r="AT59" i="81" s="1"/>
  <c r="AX52" i="81"/>
  <c r="S52" i="81" s="1"/>
  <c r="AC52" i="81" s="1"/>
  <c r="AB53" i="81" s="1"/>
  <c r="AX46" i="81"/>
  <c r="S46" i="81" s="1"/>
  <c r="AC46" i="81" s="1"/>
  <c r="AB47" i="81" s="1"/>
  <c r="AX40" i="81"/>
  <c r="S40" i="81" s="1"/>
  <c r="AC40" i="81" s="1"/>
  <c r="AB41" i="81" s="1"/>
  <c r="AX34" i="81"/>
  <c r="S34" i="81" s="1"/>
  <c r="AC34" i="81" s="1"/>
  <c r="AB35" i="81" s="1"/>
  <c r="AX28" i="81"/>
  <c r="S28" i="81" s="1"/>
  <c r="AC28" i="81" s="1"/>
  <c r="AB29" i="81" s="1"/>
  <c r="AX22" i="81"/>
  <c r="S22" i="81" s="1"/>
  <c r="AC22" i="81" s="1"/>
  <c r="AB23" i="81" s="1"/>
  <c r="AX16" i="81"/>
  <c r="S16" i="81" s="1"/>
  <c r="AC16" i="81" s="1"/>
  <c r="AB17" i="81" s="1"/>
  <c r="AX10" i="81"/>
  <c r="S10" i="81" s="1"/>
  <c r="AC10" i="81" s="1"/>
  <c r="AB11" i="81" s="1"/>
  <c r="W96" i="85"/>
  <c r="AG95" i="85"/>
  <c r="AP95" i="85" s="1"/>
  <c r="AF95" i="85"/>
  <c r="AO95" i="85" s="1"/>
  <c r="AE95" i="85"/>
  <c r="AI94" i="93"/>
  <c r="AN94" i="93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R97" i="77"/>
  <c r="AF97" i="45"/>
  <c r="AO97" i="45" s="1"/>
  <c r="AG97" i="45"/>
  <c r="AP97" i="45" s="1"/>
  <c r="W98" i="45"/>
  <c r="AE97" i="45"/>
  <c r="AR94" i="85"/>
  <c r="W97" i="33"/>
  <c r="AG96" i="33"/>
  <c r="AP96" i="33" s="1"/>
  <c r="AF96" i="33"/>
  <c r="AO96" i="33" s="1"/>
  <c r="AE96" i="33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J4" i="29"/>
  <c r="AK4" i="29"/>
  <c r="AT4" i="29" s="1"/>
  <c r="AT100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X90" i="77" l="1"/>
  <c r="S90" i="77" s="1"/>
  <c r="AC90" i="77" s="1"/>
  <c r="AB91" i="77" s="1"/>
  <c r="AJ90" i="81"/>
  <c r="AX84" i="77"/>
  <c r="S84" i="77" s="1"/>
  <c r="AC84" i="77" s="1"/>
  <c r="AB85" i="77" s="1"/>
  <c r="AX78" i="77"/>
  <c r="S78" i="77" s="1"/>
  <c r="AC78" i="77" s="1"/>
  <c r="AB79" i="77" s="1"/>
  <c r="AX72" i="77"/>
  <c r="S72" i="77" s="1"/>
  <c r="AC72" i="77" s="1"/>
  <c r="AB73" i="77" s="1"/>
  <c r="AX97" i="77"/>
  <c r="S97" i="77" s="1"/>
  <c r="AC97" i="77" s="1"/>
  <c r="AB98" i="77" s="1"/>
  <c r="AX94" i="77"/>
  <c r="S94" i="77" s="1"/>
  <c r="AC94" i="77" s="1"/>
  <c r="AB95" i="77" s="1"/>
  <c r="AX91" i="77"/>
  <c r="S91" i="77" s="1"/>
  <c r="AC91" i="77" s="1"/>
  <c r="AB92" i="77" s="1"/>
  <c r="AX85" i="77"/>
  <c r="S85" i="77" s="1"/>
  <c r="AC85" i="77" s="1"/>
  <c r="AB86" i="77" s="1"/>
  <c r="AX79" i="77"/>
  <c r="S79" i="77" s="1"/>
  <c r="AC79" i="77" s="1"/>
  <c r="AB80" i="77" s="1"/>
  <c r="AX73" i="77"/>
  <c r="S73" i="77" s="1"/>
  <c r="AC73" i="77" s="1"/>
  <c r="AB74" i="77" s="1"/>
  <c r="AX67" i="77"/>
  <c r="S67" i="77" s="1"/>
  <c r="AC67" i="77" s="1"/>
  <c r="AB68" i="77" s="1"/>
  <c r="AX61" i="77"/>
  <c r="S61" i="77" s="1"/>
  <c r="AC61" i="77" s="1"/>
  <c r="AB62" i="77" s="1"/>
  <c r="AX55" i="77"/>
  <c r="S55" i="77" s="1"/>
  <c r="AC55" i="77" s="1"/>
  <c r="AB56" i="77" s="1"/>
  <c r="AX49" i="77"/>
  <c r="S49" i="77" s="1"/>
  <c r="AC49" i="77" s="1"/>
  <c r="AB50" i="77" s="1"/>
  <c r="AX43" i="77"/>
  <c r="S43" i="77" s="1"/>
  <c r="AC43" i="77" s="1"/>
  <c r="AB44" i="77" s="1"/>
  <c r="AX37" i="77"/>
  <c r="S37" i="77" s="1"/>
  <c r="AC37" i="77" s="1"/>
  <c r="AB38" i="77" s="1"/>
  <c r="AX30" i="77"/>
  <c r="S30" i="77" s="1"/>
  <c r="AC30" i="77" s="1"/>
  <c r="AB31" i="77" s="1"/>
  <c r="AX16" i="77"/>
  <c r="S16" i="77" s="1"/>
  <c r="AC16" i="77" s="1"/>
  <c r="AB17" i="77" s="1"/>
  <c r="AX66" i="77"/>
  <c r="S66" i="77" s="1"/>
  <c r="AC66" i="77" s="1"/>
  <c r="AB67" i="77" s="1"/>
  <c r="AX48" i="77"/>
  <c r="S48" i="77" s="1"/>
  <c r="AC48" i="77" s="1"/>
  <c r="AB49" i="77" s="1"/>
  <c r="AX36" i="77"/>
  <c r="S36" i="77" s="1"/>
  <c r="AC36" i="77" s="1"/>
  <c r="AB37" i="77" s="1"/>
  <c r="AJ59" i="81"/>
  <c r="AK91" i="81"/>
  <c r="AT91" i="81" s="1"/>
  <c r="AX95" i="77"/>
  <c r="S95" i="77" s="1"/>
  <c r="AC95" i="77" s="1"/>
  <c r="AB96" i="77" s="1"/>
  <c r="AX89" i="77"/>
  <c r="S89" i="77" s="1"/>
  <c r="AC89" i="77" s="1"/>
  <c r="AB90" i="77" s="1"/>
  <c r="AX83" i="77"/>
  <c r="S83" i="77" s="1"/>
  <c r="AC83" i="77" s="1"/>
  <c r="AB84" i="77" s="1"/>
  <c r="AX77" i="77"/>
  <c r="S77" i="77" s="1"/>
  <c r="AC77" i="77" s="1"/>
  <c r="AB78" i="77" s="1"/>
  <c r="AX71" i="77"/>
  <c r="S71" i="77" s="1"/>
  <c r="AC71" i="77" s="1"/>
  <c r="AB72" i="77" s="1"/>
  <c r="AX65" i="77"/>
  <c r="S65" i="77" s="1"/>
  <c r="AC65" i="77" s="1"/>
  <c r="AB66" i="77" s="1"/>
  <c r="AX59" i="77"/>
  <c r="S59" i="77" s="1"/>
  <c r="AC59" i="77" s="1"/>
  <c r="AB60" i="77" s="1"/>
  <c r="AX53" i="77"/>
  <c r="S53" i="77" s="1"/>
  <c r="AC53" i="77" s="1"/>
  <c r="AB54" i="77" s="1"/>
  <c r="AX47" i="77"/>
  <c r="S47" i="77" s="1"/>
  <c r="AC47" i="77" s="1"/>
  <c r="AB48" i="77" s="1"/>
  <c r="AX41" i="77"/>
  <c r="S41" i="77" s="1"/>
  <c r="AC41" i="77" s="1"/>
  <c r="AB42" i="77" s="1"/>
  <c r="AX35" i="77"/>
  <c r="S35" i="77" s="1"/>
  <c r="AC35" i="77" s="1"/>
  <c r="AB36" i="77" s="1"/>
  <c r="AX26" i="77"/>
  <c r="S26" i="77" s="1"/>
  <c r="AC26" i="77" s="1"/>
  <c r="AB27" i="77" s="1"/>
  <c r="AJ93" i="81"/>
  <c r="AX54" i="77"/>
  <c r="S54" i="77" s="1"/>
  <c r="AC54" i="77" s="1"/>
  <c r="AB55" i="77" s="1"/>
  <c r="AX42" i="77"/>
  <c r="S42" i="77" s="1"/>
  <c r="AC42" i="77" s="1"/>
  <c r="AB43" i="77" s="1"/>
  <c r="AX29" i="77"/>
  <c r="S29" i="77" s="1"/>
  <c r="AC29" i="77" s="1"/>
  <c r="AB30" i="77" s="1"/>
  <c r="AX93" i="77"/>
  <c r="S93" i="77" s="1"/>
  <c r="AC93" i="77" s="1"/>
  <c r="AB94" i="77" s="1"/>
  <c r="AX82" i="77"/>
  <c r="S82" i="77" s="1"/>
  <c r="AC82" i="77" s="1"/>
  <c r="AB83" i="77" s="1"/>
  <c r="AX76" i="77"/>
  <c r="S76" i="77" s="1"/>
  <c r="AC76" i="77" s="1"/>
  <c r="AB77" i="77" s="1"/>
  <c r="AX70" i="77"/>
  <c r="S70" i="77" s="1"/>
  <c r="AC70" i="77" s="1"/>
  <c r="AB71" i="77" s="1"/>
  <c r="AX58" i="77"/>
  <c r="S58" i="77" s="1"/>
  <c r="AC58" i="77" s="1"/>
  <c r="AB59" i="77" s="1"/>
  <c r="AX52" i="77"/>
  <c r="S52" i="77" s="1"/>
  <c r="AC52" i="77" s="1"/>
  <c r="AB53" i="77" s="1"/>
  <c r="AX46" i="77"/>
  <c r="S46" i="77" s="1"/>
  <c r="AC46" i="77" s="1"/>
  <c r="AB47" i="77" s="1"/>
  <c r="AX40" i="77"/>
  <c r="S40" i="77" s="1"/>
  <c r="AC40" i="77" s="1"/>
  <c r="AB41" i="77" s="1"/>
  <c r="AX33" i="77"/>
  <c r="S33" i="77" s="1"/>
  <c r="AC33" i="77" s="1"/>
  <c r="AB34" i="77" s="1"/>
  <c r="AX25" i="77"/>
  <c r="S25" i="77" s="1"/>
  <c r="AC25" i="77" s="1"/>
  <c r="AB26" i="77" s="1"/>
  <c r="AK63" i="81"/>
  <c r="AT63" i="81" s="1"/>
  <c r="AX88" i="77"/>
  <c r="S88" i="77" s="1"/>
  <c r="AC88" i="77" s="1"/>
  <c r="AB89" i="77" s="1"/>
  <c r="AX64" i="77"/>
  <c r="S64" i="77" s="1"/>
  <c r="AC64" i="77" s="1"/>
  <c r="AB65" i="77" s="1"/>
  <c r="AK80" i="81"/>
  <c r="AT80" i="81" s="1"/>
  <c r="AX96" i="77"/>
  <c r="S96" i="77" s="1"/>
  <c r="AC96" i="77" s="1"/>
  <c r="AB97" i="77" s="1"/>
  <c r="AX87" i="77"/>
  <c r="S87" i="77" s="1"/>
  <c r="AC87" i="77" s="1"/>
  <c r="AB88" i="77" s="1"/>
  <c r="AX81" i="77"/>
  <c r="S81" i="77" s="1"/>
  <c r="AC81" i="77" s="1"/>
  <c r="AB82" i="77" s="1"/>
  <c r="AX75" i="77"/>
  <c r="S75" i="77" s="1"/>
  <c r="AC75" i="77" s="1"/>
  <c r="AB76" i="77" s="1"/>
  <c r="AX69" i="77"/>
  <c r="S69" i="77" s="1"/>
  <c r="AC69" i="77" s="1"/>
  <c r="AB70" i="77" s="1"/>
  <c r="AX63" i="77"/>
  <c r="S63" i="77" s="1"/>
  <c r="AC63" i="77" s="1"/>
  <c r="AB64" i="77" s="1"/>
  <c r="AX57" i="77"/>
  <c r="S57" i="77" s="1"/>
  <c r="AC57" i="77" s="1"/>
  <c r="AB58" i="77" s="1"/>
  <c r="AX51" i="77"/>
  <c r="S51" i="77" s="1"/>
  <c r="AC51" i="77" s="1"/>
  <c r="AB52" i="77" s="1"/>
  <c r="AX45" i="77"/>
  <c r="S45" i="77" s="1"/>
  <c r="AC45" i="77" s="1"/>
  <c r="AB46" i="77" s="1"/>
  <c r="AX39" i="77"/>
  <c r="S39" i="77" s="1"/>
  <c r="AC39" i="77" s="1"/>
  <c r="AB40" i="77" s="1"/>
  <c r="AX32" i="77"/>
  <c r="S32" i="77" s="1"/>
  <c r="AC32" i="77" s="1"/>
  <c r="AB33" i="77" s="1"/>
  <c r="AX24" i="77"/>
  <c r="S24" i="77" s="1"/>
  <c r="AC24" i="77" s="1"/>
  <c r="AB25" i="77" s="1"/>
  <c r="AX60" i="77"/>
  <c r="S60" i="77" s="1"/>
  <c r="AC60" i="77" s="1"/>
  <c r="AB61" i="77" s="1"/>
  <c r="AJ89" i="81"/>
  <c r="AJ79" i="81"/>
  <c r="AJ96" i="81"/>
  <c r="AJ62" i="81"/>
  <c r="AX92" i="77"/>
  <c r="S92" i="77" s="1"/>
  <c r="AC92" i="77" s="1"/>
  <c r="AB93" i="77" s="1"/>
  <c r="AX86" i="77"/>
  <c r="S86" i="77" s="1"/>
  <c r="AC86" i="77" s="1"/>
  <c r="AB87" i="77" s="1"/>
  <c r="AX80" i="77"/>
  <c r="S80" i="77" s="1"/>
  <c r="AC80" i="77" s="1"/>
  <c r="AB81" i="77" s="1"/>
  <c r="AX74" i="77"/>
  <c r="S74" i="77" s="1"/>
  <c r="AC74" i="77" s="1"/>
  <c r="AB75" i="77" s="1"/>
  <c r="AX68" i="77"/>
  <c r="S68" i="77" s="1"/>
  <c r="AC68" i="77" s="1"/>
  <c r="AB69" i="77" s="1"/>
  <c r="AX62" i="77"/>
  <c r="S62" i="77" s="1"/>
  <c r="AC62" i="77" s="1"/>
  <c r="AB63" i="77" s="1"/>
  <c r="AX56" i="77"/>
  <c r="S56" i="77" s="1"/>
  <c r="AC56" i="77" s="1"/>
  <c r="AB57" i="77" s="1"/>
  <c r="AX50" i="77"/>
  <c r="S50" i="77" s="1"/>
  <c r="AC50" i="77" s="1"/>
  <c r="AB51" i="77" s="1"/>
  <c r="AX44" i="77"/>
  <c r="S44" i="77" s="1"/>
  <c r="AC44" i="77" s="1"/>
  <c r="AB45" i="77" s="1"/>
  <c r="AX38" i="77"/>
  <c r="S38" i="77" s="1"/>
  <c r="AC38" i="77" s="1"/>
  <c r="AB39" i="77" s="1"/>
  <c r="AX31" i="77"/>
  <c r="S31" i="77" s="1"/>
  <c r="AC31" i="77" s="1"/>
  <c r="AB32" i="77" s="1"/>
  <c r="AX23" i="77"/>
  <c r="S23" i="77" s="1"/>
  <c r="AC23" i="77" s="1"/>
  <c r="AB24" i="77" s="1"/>
  <c r="Z95" i="93"/>
  <c r="AX17" i="77"/>
  <c r="S17" i="77" s="1"/>
  <c r="AC17" i="77" s="1"/>
  <c r="AB18" i="77" s="1"/>
  <c r="AX10" i="77"/>
  <c r="S10" i="77" s="1"/>
  <c r="AC10" i="77" s="1"/>
  <c r="AB11" i="77" s="1"/>
  <c r="AX34" i="77"/>
  <c r="S34" i="77" s="1"/>
  <c r="AC34" i="77" s="1"/>
  <c r="AB35" i="77" s="1"/>
  <c r="AX28" i="77"/>
  <c r="S28" i="77" s="1"/>
  <c r="AC28" i="77" s="1"/>
  <c r="AB29" i="77" s="1"/>
  <c r="AK29" i="77" s="1"/>
  <c r="AT29" i="77" s="1"/>
  <c r="AX22" i="77"/>
  <c r="S22" i="77" s="1"/>
  <c r="AC22" i="77" s="1"/>
  <c r="AB23" i="77" s="1"/>
  <c r="AJ23" i="77" s="1"/>
  <c r="AX15" i="77"/>
  <c r="S15" i="77" s="1"/>
  <c r="AC15" i="77" s="1"/>
  <c r="AB16" i="77" s="1"/>
  <c r="AX27" i="77"/>
  <c r="S27" i="77" s="1"/>
  <c r="AC27" i="77" s="1"/>
  <c r="AB28" i="77" s="1"/>
  <c r="AX21" i="77"/>
  <c r="S21" i="77" s="1"/>
  <c r="AC21" i="77" s="1"/>
  <c r="AB22" i="77" s="1"/>
  <c r="AX14" i="77"/>
  <c r="S14" i="77" s="1"/>
  <c r="AC14" i="77" s="1"/>
  <c r="AB15" i="77" s="1"/>
  <c r="AX20" i="77"/>
  <c r="S20" i="77" s="1"/>
  <c r="AC20" i="77" s="1"/>
  <c r="AB21" i="77" s="1"/>
  <c r="AX13" i="77"/>
  <c r="S13" i="77" s="1"/>
  <c r="AC13" i="77" s="1"/>
  <c r="AB14" i="77" s="1"/>
  <c r="AX19" i="77"/>
  <c r="S19" i="77" s="1"/>
  <c r="AC19" i="77" s="1"/>
  <c r="AB20" i="77" s="1"/>
  <c r="AX11" i="77"/>
  <c r="S11" i="77" s="1"/>
  <c r="AC11" i="77" s="1"/>
  <c r="AB12" i="77" s="1"/>
  <c r="AJ65" i="81"/>
  <c r="AX8" i="77"/>
  <c r="S8" i="77" s="1"/>
  <c r="AC8" i="77" s="1"/>
  <c r="AB9" i="77" s="1"/>
  <c r="AX7" i="77"/>
  <c r="S7" i="77" s="1"/>
  <c r="AC7" i="77" s="1"/>
  <c r="AB8" i="77" s="1"/>
  <c r="AX5" i="77"/>
  <c r="S5" i="77" s="1"/>
  <c r="AC5" i="77" s="1"/>
  <c r="AB6" i="77" s="1"/>
  <c r="AJ6" i="77" s="1"/>
  <c r="AX3" i="77"/>
  <c r="S3" i="77" s="1"/>
  <c r="AC3" i="77" s="1"/>
  <c r="AB4" i="77" s="1"/>
  <c r="AK7" i="77"/>
  <c r="AT7" i="77" s="1"/>
  <c r="AJ6" i="81"/>
  <c r="AK6" i="81"/>
  <c r="AT6" i="81" s="1"/>
  <c r="AS72" i="81"/>
  <c r="AL72" i="81"/>
  <c r="AU72" i="81" s="1"/>
  <c r="AS79" i="81"/>
  <c r="AL79" i="81"/>
  <c r="AU79" i="81" s="1"/>
  <c r="AJ96" i="77"/>
  <c r="AK96" i="77"/>
  <c r="AT96" i="77" s="1"/>
  <c r="AJ66" i="77"/>
  <c r="AK66" i="77"/>
  <c r="AT66" i="77" s="1"/>
  <c r="AJ36" i="77"/>
  <c r="AK36" i="77"/>
  <c r="AT36" i="77" s="1"/>
  <c r="AS57" i="81"/>
  <c r="AL57" i="81"/>
  <c r="AU57" i="81" s="1"/>
  <c r="AS75" i="81"/>
  <c r="AL75" i="81"/>
  <c r="AU75" i="81" s="1"/>
  <c r="AS59" i="81"/>
  <c r="AL59" i="81"/>
  <c r="AU59" i="81" s="1"/>
  <c r="AJ61" i="81"/>
  <c r="AK61" i="81"/>
  <c r="AT61" i="81" s="1"/>
  <c r="X98" i="25"/>
  <c r="Y98" i="25"/>
  <c r="AS56" i="81"/>
  <c r="AL56" i="81"/>
  <c r="AU56" i="81" s="1"/>
  <c r="AJ89" i="77"/>
  <c r="AK89" i="77"/>
  <c r="AT89" i="77" s="1"/>
  <c r="AJ83" i="77"/>
  <c r="AK83" i="77"/>
  <c r="AT83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1" i="77"/>
  <c r="AK41" i="77"/>
  <c r="AT41" i="77" s="1"/>
  <c r="AJ35" i="77"/>
  <c r="AK35" i="77"/>
  <c r="AT35" i="77" s="1"/>
  <c r="AJ29" i="77"/>
  <c r="AJ17" i="77"/>
  <c r="AK17" i="77"/>
  <c r="AT17" i="77" s="1"/>
  <c r="AJ11" i="77"/>
  <c r="AK11" i="77"/>
  <c r="AT11" i="77" s="1"/>
  <c r="AI94" i="73"/>
  <c r="AN94" i="73"/>
  <c r="AJ33" i="81"/>
  <c r="AK33" i="81"/>
  <c r="AT33" i="81" s="1"/>
  <c r="AN94" i="89"/>
  <c r="AI94" i="89"/>
  <c r="AJ22" i="81"/>
  <c r="AJ40" i="81"/>
  <c r="AS58" i="81"/>
  <c r="AL58" i="81"/>
  <c r="AU58" i="81" s="1"/>
  <c r="AJ42" i="81"/>
  <c r="AK42" i="81"/>
  <c r="AT42" i="81" s="1"/>
  <c r="AS90" i="81"/>
  <c r="AL90" i="81"/>
  <c r="AU90" i="81" s="1"/>
  <c r="AS96" i="81"/>
  <c r="AL96" i="81"/>
  <c r="AU96" i="81" s="1"/>
  <c r="AJ78" i="77"/>
  <c r="AK78" i="77"/>
  <c r="AT78" i="77" s="1"/>
  <c r="AJ48" i="77"/>
  <c r="AK48" i="77"/>
  <c r="AT48" i="77" s="1"/>
  <c r="AJ30" i="77"/>
  <c r="AK30" i="77"/>
  <c r="AT30" i="77" s="1"/>
  <c r="AJ27" i="81"/>
  <c r="AK27" i="81"/>
  <c r="AT27" i="81" s="1"/>
  <c r="AS93" i="81"/>
  <c r="AL93" i="81"/>
  <c r="AU93" i="81" s="1"/>
  <c r="AJ29" i="81"/>
  <c r="AK29" i="81"/>
  <c r="AT29" i="81" s="1"/>
  <c r="AJ26" i="81"/>
  <c r="AK26" i="81"/>
  <c r="AT26" i="81" s="1"/>
  <c r="AJ94" i="77"/>
  <c r="AK94" i="77"/>
  <c r="AT94" i="77" s="1"/>
  <c r="AJ47" i="77"/>
  <c r="AK47" i="77"/>
  <c r="AT47" i="77" s="1"/>
  <c r="AJ35" i="81"/>
  <c r="AK35" i="81"/>
  <c r="AT35" i="81" s="1"/>
  <c r="AJ18" i="81"/>
  <c r="AK18" i="81"/>
  <c r="AT18" i="81" s="1"/>
  <c r="AJ54" i="81"/>
  <c r="AK54" i="81"/>
  <c r="AT54" i="81" s="1"/>
  <c r="AS78" i="81"/>
  <c r="AL78" i="81"/>
  <c r="AU78" i="81" s="1"/>
  <c r="AS95" i="81"/>
  <c r="AL95" i="81"/>
  <c r="AU95" i="81" s="1"/>
  <c r="AJ31" i="81"/>
  <c r="AK31" i="81"/>
  <c r="AT31" i="81" s="1"/>
  <c r="AJ67" i="81"/>
  <c r="AK67" i="81"/>
  <c r="AT67" i="81" s="1"/>
  <c r="AS85" i="81"/>
  <c r="AL85" i="81"/>
  <c r="AU85" i="81" s="1"/>
  <c r="W98" i="41"/>
  <c r="AG97" i="41"/>
  <c r="AP97" i="41" s="1"/>
  <c r="AF97" i="41"/>
  <c r="AO97" i="41" s="1"/>
  <c r="AE97" i="41"/>
  <c r="AJ32" i="81"/>
  <c r="AK32" i="81"/>
  <c r="AT32" i="81" s="1"/>
  <c r="AJ97" i="77"/>
  <c r="AK97" i="77"/>
  <c r="AT97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X9" i="77"/>
  <c r="S9" i="77" s="1"/>
  <c r="AC9" i="77" s="1"/>
  <c r="AB10" i="77" s="1"/>
  <c r="AX4" i="77"/>
  <c r="S4" i="77" s="1"/>
  <c r="AC4" i="77" s="1"/>
  <c r="AB5" i="77" s="1"/>
  <c r="AB4" i="81"/>
  <c r="AJ3" i="81"/>
  <c r="AJ39" i="81"/>
  <c r="AK39" i="81"/>
  <c r="AT39" i="81" s="1"/>
  <c r="AS63" i="81"/>
  <c r="AL63" i="81"/>
  <c r="AU63" i="81" s="1"/>
  <c r="AS81" i="81"/>
  <c r="AL81" i="81"/>
  <c r="AU81" i="81" s="1"/>
  <c r="AJ19" i="81"/>
  <c r="AK19" i="81"/>
  <c r="AT19" i="81" s="1"/>
  <c r="AJ90" i="77"/>
  <c r="AK90" i="77"/>
  <c r="AT90" i="77" s="1"/>
  <c r="AJ60" i="77"/>
  <c r="AK60" i="77"/>
  <c r="AT60" i="77" s="1"/>
  <c r="AK18" i="77"/>
  <c r="AT18" i="77" s="1"/>
  <c r="AJ12" i="81"/>
  <c r="AK12" i="81"/>
  <c r="AT12" i="81" s="1"/>
  <c r="AS92" i="81"/>
  <c r="AL92" i="81"/>
  <c r="AU92" i="81" s="1"/>
  <c r="X96" i="85"/>
  <c r="Y96" i="85"/>
  <c r="AJ41" i="81"/>
  <c r="AK41" i="81"/>
  <c r="AT41" i="81" s="1"/>
  <c r="AS65" i="81"/>
  <c r="AL65" i="81"/>
  <c r="AU65" i="81" s="1"/>
  <c r="AS83" i="81"/>
  <c r="AL83" i="81"/>
  <c r="AU83" i="81" s="1"/>
  <c r="AJ24" i="81"/>
  <c r="AK24" i="81"/>
  <c r="AT24" i="81" s="1"/>
  <c r="AJ60" i="81"/>
  <c r="AK60" i="81"/>
  <c r="AT60" i="81" s="1"/>
  <c r="AG98" i="77"/>
  <c r="AP98" i="77" s="1"/>
  <c r="AP100" i="77" s="1"/>
  <c r="AF98" i="77"/>
  <c r="AO98" i="77" s="1"/>
  <c r="AO100" i="77" s="1"/>
  <c r="AE98" i="77"/>
  <c r="AC98" i="77"/>
  <c r="AH95" i="93"/>
  <c r="AQ95" i="93" s="1"/>
  <c r="AJ37" i="81"/>
  <c r="AK37" i="81"/>
  <c r="AT37" i="81" s="1"/>
  <c r="AN97" i="25"/>
  <c r="AI97" i="25"/>
  <c r="AJ38" i="81"/>
  <c r="AK38" i="81"/>
  <c r="AT38" i="81" s="1"/>
  <c r="AS62" i="81"/>
  <c r="AL62" i="81"/>
  <c r="AU62" i="81" s="1"/>
  <c r="AS80" i="81"/>
  <c r="AL80" i="81"/>
  <c r="AU80" i="81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K9" i="77"/>
  <c r="AT9" i="77" s="1"/>
  <c r="AJ9" i="81"/>
  <c r="AK9" i="81"/>
  <c r="AT9" i="81" s="1"/>
  <c r="AJ45" i="81"/>
  <c r="AK45" i="81"/>
  <c r="AT45" i="81" s="1"/>
  <c r="AS88" i="81"/>
  <c r="AL88" i="81"/>
  <c r="AU88" i="81" s="1"/>
  <c r="AJ10" i="81"/>
  <c r="AJ28" i="81"/>
  <c r="AJ46" i="81"/>
  <c r="AS76" i="81"/>
  <c r="AL76" i="81"/>
  <c r="AU76" i="81" s="1"/>
  <c r="AJ23" i="81"/>
  <c r="AK23" i="81"/>
  <c r="AT23" i="81" s="1"/>
  <c r="AJ55" i="81"/>
  <c r="AK55" i="81"/>
  <c r="AT55" i="81" s="1"/>
  <c r="AJ84" i="77"/>
  <c r="AK84" i="77"/>
  <c r="AT84" i="77" s="1"/>
  <c r="AJ54" i="77"/>
  <c r="AK54" i="77"/>
  <c r="AT54" i="77" s="1"/>
  <c r="AJ24" i="77"/>
  <c r="AK24" i="77"/>
  <c r="AT24" i="77" s="1"/>
  <c r="AJ48" i="81"/>
  <c r="AK48" i="81"/>
  <c r="AT48" i="81" s="1"/>
  <c r="AS74" i="81"/>
  <c r="AL74" i="81"/>
  <c r="AU74" i="81" s="1"/>
  <c r="AS4" i="29"/>
  <c r="AS100" i="29" s="1"/>
  <c r="AL4" i="29"/>
  <c r="AU4" i="29" s="1"/>
  <c r="AU100" i="29" s="1"/>
  <c r="C11" i="29" s="1"/>
  <c r="AN96" i="33"/>
  <c r="AI96" i="33"/>
  <c r="AI97" i="45"/>
  <c r="AN97" i="45"/>
  <c r="AR94" i="93"/>
  <c r="AJ47" i="81"/>
  <c r="AK47" i="81"/>
  <c r="AT47" i="81" s="1"/>
  <c r="AJ30" i="81"/>
  <c r="AK30" i="81"/>
  <c r="AT30" i="81" s="1"/>
  <c r="AJ66" i="81"/>
  <c r="AK66" i="81"/>
  <c r="AT66" i="81" s="1"/>
  <c r="AS84" i="81"/>
  <c r="AL84" i="81"/>
  <c r="AU84" i="81" s="1"/>
  <c r="W96" i="93"/>
  <c r="AG95" i="93"/>
  <c r="AP95" i="93" s="1"/>
  <c r="AE95" i="93"/>
  <c r="AF95" i="93"/>
  <c r="AO95" i="93" s="1"/>
  <c r="AJ7" i="81"/>
  <c r="AK7" i="81"/>
  <c r="AT7" i="81" s="1"/>
  <c r="AJ43" i="81"/>
  <c r="AK43" i="81"/>
  <c r="AT43" i="81" s="1"/>
  <c r="AS73" i="81"/>
  <c r="AL73" i="81"/>
  <c r="AU73" i="81" s="1"/>
  <c r="AS91" i="81"/>
  <c r="AL91" i="81"/>
  <c r="AU91" i="81" s="1"/>
  <c r="AJ8" i="81"/>
  <c r="AK8" i="81"/>
  <c r="AT8" i="81" s="1"/>
  <c r="AJ44" i="81"/>
  <c r="AK44" i="81"/>
  <c r="AT44" i="81" s="1"/>
  <c r="AJ95" i="77"/>
  <c r="AK95" i="77"/>
  <c r="AT95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J8" i="77"/>
  <c r="AK8" i="77"/>
  <c r="AT8" i="77" s="1"/>
  <c r="AJ15" i="81"/>
  <c r="AK15" i="81"/>
  <c r="AT15" i="81" s="1"/>
  <c r="AJ51" i="81"/>
  <c r="AK51" i="81"/>
  <c r="AT51" i="81" s="1"/>
  <c r="AS69" i="81"/>
  <c r="AL69" i="81"/>
  <c r="AU69" i="81" s="1"/>
  <c r="AS87" i="81"/>
  <c r="AL87" i="81"/>
  <c r="AU87" i="81" s="1"/>
  <c r="AN95" i="85"/>
  <c r="AI95" i="85"/>
  <c r="AJ20" i="81"/>
  <c r="AK20" i="81"/>
  <c r="AT20" i="81" s="1"/>
  <c r="AJ72" i="77"/>
  <c r="AK72" i="77"/>
  <c r="AT72" i="77" s="1"/>
  <c r="AJ42" i="77"/>
  <c r="AK42" i="77"/>
  <c r="AT42" i="77" s="1"/>
  <c r="AK12" i="77"/>
  <c r="AT12" i="77" s="1"/>
  <c r="AS82" i="81"/>
  <c r="AL82" i="81"/>
  <c r="AU82" i="81" s="1"/>
  <c r="X97" i="33"/>
  <c r="Y97" i="33"/>
  <c r="AS77" i="81"/>
  <c r="AL77" i="81"/>
  <c r="AU77" i="81" s="1"/>
  <c r="AS97" i="81"/>
  <c r="AL97" i="81"/>
  <c r="AU97" i="81" s="1"/>
  <c r="AS94" i="81"/>
  <c r="AL94" i="81"/>
  <c r="AU94" i="81" s="1"/>
  <c r="AJ25" i="81"/>
  <c r="AK25" i="81"/>
  <c r="AT25" i="81" s="1"/>
  <c r="AS70" i="81"/>
  <c r="AL70" i="81"/>
  <c r="AU70" i="81" s="1"/>
  <c r="AJ77" i="77"/>
  <c r="AK77" i="77"/>
  <c r="AT77" i="77" s="1"/>
  <c r="AJ11" i="81"/>
  <c r="AK11" i="81"/>
  <c r="AT11" i="81" s="1"/>
  <c r="X98" i="45"/>
  <c r="Y98" i="45"/>
  <c r="AJ17" i="81"/>
  <c r="AK17" i="81"/>
  <c r="AT17" i="81" s="1"/>
  <c r="AJ53" i="81"/>
  <c r="AK53" i="81"/>
  <c r="AT53" i="81" s="1"/>
  <c r="AS71" i="81"/>
  <c r="AL71" i="81"/>
  <c r="AU71" i="81" s="1"/>
  <c r="AS89" i="81"/>
  <c r="AL89" i="81"/>
  <c r="AU89" i="81" s="1"/>
  <c r="AJ36" i="81"/>
  <c r="AK36" i="81"/>
  <c r="AT36" i="81" s="1"/>
  <c r="AS64" i="81"/>
  <c r="AL64" i="81"/>
  <c r="AU64" i="81" s="1"/>
  <c r="AJ13" i="81"/>
  <c r="AK13" i="81"/>
  <c r="AT13" i="81" s="1"/>
  <c r="AJ49" i="81"/>
  <c r="AK49" i="81"/>
  <c r="AT49" i="81" s="1"/>
  <c r="W97" i="37"/>
  <c r="AG96" i="37"/>
  <c r="AP96" i="37" s="1"/>
  <c r="AF96" i="37"/>
  <c r="AO96" i="37" s="1"/>
  <c r="AE96" i="37"/>
  <c r="AJ14" i="81"/>
  <c r="AK14" i="81"/>
  <c r="AT14" i="81" s="1"/>
  <c r="AJ50" i="81"/>
  <c r="AK50" i="81"/>
  <c r="AT50" i="81" s="1"/>
  <c r="AS68" i="81"/>
  <c r="AL68" i="81"/>
  <c r="AU68" i="81" s="1"/>
  <c r="AS86" i="81"/>
  <c r="AL86" i="81"/>
  <c r="AU86" i="81" s="1"/>
  <c r="AJ98" i="77"/>
  <c r="AS98" i="77" s="1"/>
  <c r="AJ91" i="77"/>
  <c r="AK91" i="77"/>
  <c r="AT91" i="77" s="1"/>
  <c r="AJ85" i="77"/>
  <c r="AK85" i="77"/>
  <c r="AT85" i="77" s="1"/>
  <c r="AJ79" i="77"/>
  <c r="AK79" i="77"/>
  <c r="AT79" i="77" s="1"/>
  <c r="AJ73" i="77"/>
  <c r="AK73" i="77"/>
  <c r="AT73" i="77" s="1"/>
  <c r="AJ67" i="77"/>
  <c r="AK67" i="77"/>
  <c r="AT67" i="77" s="1"/>
  <c r="AJ61" i="77"/>
  <c r="AK61" i="77"/>
  <c r="AT61" i="77" s="1"/>
  <c r="AJ55" i="77"/>
  <c r="AK55" i="77"/>
  <c r="AT55" i="77" s="1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X18" i="77"/>
  <c r="S18" i="77" s="1"/>
  <c r="AC18" i="77" s="1"/>
  <c r="AB19" i="77" s="1"/>
  <c r="AX12" i="77"/>
  <c r="S12" i="77" s="1"/>
  <c r="AC12" i="77" s="1"/>
  <c r="AB13" i="77" s="1"/>
  <c r="Y95" i="73"/>
  <c r="X95" i="73"/>
  <c r="Z95" i="73" s="1"/>
  <c r="AJ21" i="81"/>
  <c r="AK21" i="81"/>
  <c r="AT21" i="81" s="1"/>
  <c r="AL98" i="81"/>
  <c r="AU98" i="81" s="1"/>
  <c r="AR98" i="81"/>
  <c r="AR100" i="81" s="1"/>
  <c r="X95" i="89"/>
  <c r="Y95" i="89"/>
  <c r="Z95" i="89" s="1"/>
  <c r="AJ16" i="81"/>
  <c r="AJ34" i="81"/>
  <c r="AJ52" i="81"/>
  <c r="AJ5" i="81"/>
  <c r="Z98" i="45" l="1"/>
  <c r="AK23" i="77"/>
  <c r="AT23" i="77" s="1"/>
  <c r="AK98" i="77"/>
  <c r="AT98" i="77" s="1"/>
  <c r="AJ3" i="77"/>
  <c r="AJ9" i="77"/>
  <c r="AK6" i="77"/>
  <c r="AT6" i="77" s="1"/>
  <c r="AJ7" i="77"/>
  <c r="AF95" i="89"/>
  <c r="AO95" i="89" s="1"/>
  <c r="AE95" i="89"/>
  <c r="W96" i="89"/>
  <c r="AG95" i="89"/>
  <c r="AP95" i="89" s="1"/>
  <c r="AS52" i="81"/>
  <c r="AL52" i="81"/>
  <c r="AU52" i="81" s="1"/>
  <c r="AS31" i="77"/>
  <c r="AL31" i="77"/>
  <c r="AU31" i="77" s="1"/>
  <c r="AS55" i="81"/>
  <c r="AL55" i="81"/>
  <c r="AU55" i="81" s="1"/>
  <c r="AS40" i="77"/>
  <c r="AL40" i="77"/>
  <c r="AU40" i="77" s="1"/>
  <c r="AS97" i="77"/>
  <c r="AL97" i="77"/>
  <c r="AU97" i="77" s="1"/>
  <c r="AS27" i="81"/>
  <c r="AL27" i="81"/>
  <c r="AU27" i="81" s="1"/>
  <c r="AS23" i="77"/>
  <c r="AL23" i="77"/>
  <c r="AU23" i="77" s="1"/>
  <c r="AS34" i="81"/>
  <c r="AL34" i="81"/>
  <c r="AU34" i="81" s="1"/>
  <c r="AJ13" i="77"/>
  <c r="AK13" i="77"/>
  <c r="AT13" i="77" s="1"/>
  <c r="AI96" i="37"/>
  <c r="AN96" i="37"/>
  <c r="AS49" i="81"/>
  <c r="AL49" i="81"/>
  <c r="AU49" i="81" s="1"/>
  <c r="AS36" i="81"/>
  <c r="AL36" i="81"/>
  <c r="AU36" i="81" s="1"/>
  <c r="AS53" i="81"/>
  <c r="AL53" i="81"/>
  <c r="AU53" i="81" s="1"/>
  <c r="AS72" i="77"/>
  <c r="AL72" i="77"/>
  <c r="AU72" i="77" s="1"/>
  <c r="AS15" i="81"/>
  <c r="AL15" i="81"/>
  <c r="AU15" i="81" s="1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AS8" i="81"/>
  <c r="AL8" i="81"/>
  <c r="AU8" i="81" s="1"/>
  <c r="AS43" i="81"/>
  <c r="AL43" i="81"/>
  <c r="AU43" i="81" s="1"/>
  <c r="AS10" i="81"/>
  <c r="AL10" i="81"/>
  <c r="AU10" i="81" s="1"/>
  <c r="AS9" i="81"/>
  <c r="AL9" i="81"/>
  <c r="AU9" i="81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S38" i="81"/>
  <c r="AL38" i="81"/>
  <c r="AU38" i="81" s="1"/>
  <c r="AS41" i="81"/>
  <c r="AL41" i="81"/>
  <c r="AU41" i="81" s="1"/>
  <c r="AJ5" i="77"/>
  <c r="AK5" i="77"/>
  <c r="AT5" i="77" s="1"/>
  <c r="AS31" i="81"/>
  <c r="AL31" i="81"/>
  <c r="AU31" i="81" s="1"/>
  <c r="AS54" i="81"/>
  <c r="AL54" i="81"/>
  <c r="AU54" i="81" s="1"/>
  <c r="AS61" i="81"/>
  <c r="AL61" i="81"/>
  <c r="AU61" i="81" s="1"/>
  <c r="AS66" i="77"/>
  <c r="AL66" i="77"/>
  <c r="AU66" i="77" s="1"/>
  <c r="AS85" i="77"/>
  <c r="AL85" i="77"/>
  <c r="AU85" i="77" s="1"/>
  <c r="AS65" i="77"/>
  <c r="AL65" i="77"/>
  <c r="AU65" i="77" s="1"/>
  <c r="AS16" i="81"/>
  <c r="AL16" i="81"/>
  <c r="AU16" i="81" s="1"/>
  <c r="AJ19" i="77"/>
  <c r="AK19" i="77"/>
  <c r="AT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AS11" i="81"/>
  <c r="AL11" i="81"/>
  <c r="AU11" i="81" s="1"/>
  <c r="AS25" i="81"/>
  <c r="AL25" i="81"/>
  <c r="AU25" i="81" s="1"/>
  <c r="X96" i="93"/>
  <c r="Y96" i="93"/>
  <c r="AS30" i="81"/>
  <c r="AL30" i="81"/>
  <c r="AU30" i="81" s="1"/>
  <c r="AR97" i="45"/>
  <c r="AS54" i="77"/>
  <c r="AL54" i="77"/>
  <c r="AU54" i="77" s="1"/>
  <c r="AS23" i="81"/>
  <c r="AL23" i="81"/>
  <c r="AU23" i="81" s="1"/>
  <c r="AR97" i="25"/>
  <c r="AS12" i="81"/>
  <c r="AL12" i="81"/>
  <c r="AU12" i="81" s="1"/>
  <c r="AS90" i="77"/>
  <c r="AL90" i="77"/>
  <c r="AU90" i="77" s="1"/>
  <c r="AJ10" i="77"/>
  <c r="AK10" i="77"/>
  <c r="AT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32" i="81"/>
  <c r="AL32" i="81"/>
  <c r="AU32" i="81" s="1"/>
  <c r="AS47" i="77"/>
  <c r="AL47" i="77"/>
  <c r="AU47" i="77" s="1"/>
  <c r="AS29" i="81"/>
  <c r="AL29" i="81"/>
  <c r="AU29" i="81" s="1"/>
  <c r="AS30" i="77"/>
  <c r="AL30" i="77"/>
  <c r="AU30" i="77" s="1"/>
  <c r="AS33" i="81"/>
  <c r="AL33" i="81"/>
  <c r="AU33" i="81" s="1"/>
  <c r="AS11" i="77"/>
  <c r="AL11" i="77"/>
  <c r="AU11" i="77" s="1"/>
  <c r="AS29" i="77"/>
  <c r="AL29" i="77"/>
  <c r="AU29" i="77" s="1"/>
  <c r="AS53" i="77"/>
  <c r="AL53" i="77"/>
  <c r="AU53" i="77" s="1"/>
  <c r="AS71" i="77"/>
  <c r="AL71" i="77"/>
  <c r="AU71" i="77" s="1"/>
  <c r="AS67" i="77"/>
  <c r="AL67" i="77"/>
  <c r="AU67" i="77" s="1"/>
  <c r="AS89" i="77"/>
  <c r="AL89" i="77"/>
  <c r="AU89" i="77" s="1"/>
  <c r="AS21" i="81"/>
  <c r="AL21" i="81"/>
  <c r="AU21" i="81" s="1"/>
  <c r="AS13" i="81"/>
  <c r="AL13" i="81"/>
  <c r="AU13" i="81" s="1"/>
  <c r="AS17" i="81"/>
  <c r="AL17" i="81"/>
  <c r="AU17" i="81" s="1"/>
  <c r="AJ12" i="77"/>
  <c r="AS20" i="81"/>
  <c r="AL20" i="81"/>
  <c r="AU20" i="81" s="1"/>
  <c r="AS8" i="77"/>
  <c r="AL8" i="77"/>
  <c r="AU8" i="77" s="1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95" i="77"/>
  <c r="AL95" i="77"/>
  <c r="AU95" i="77" s="1"/>
  <c r="AS7" i="81"/>
  <c r="AL7" i="81"/>
  <c r="AU7" i="81" s="1"/>
  <c r="AR96" i="33"/>
  <c r="AS9" i="77"/>
  <c r="AL9" i="77"/>
  <c r="AU9" i="77" s="1"/>
  <c r="AS27" i="77"/>
  <c r="AL27" i="77"/>
  <c r="AU27" i="77" s="1"/>
  <c r="AS45" i="77"/>
  <c r="AL45" i="77"/>
  <c r="AU45" i="77" s="1"/>
  <c r="AS63" i="77"/>
  <c r="AL63" i="77"/>
  <c r="AU63" i="77" s="1"/>
  <c r="AS81" i="77"/>
  <c r="AL81" i="77"/>
  <c r="AU81" i="77" s="1"/>
  <c r="AH96" i="85"/>
  <c r="AQ96" i="85" s="1"/>
  <c r="AI97" i="41"/>
  <c r="AN97" i="41"/>
  <c r="AS18" i="81"/>
  <c r="AL18" i="81"/>
  <c r="AU18" i="81" s="1"/>
  <c r="AS40" i="81"/>
  <c r="AL40" i="81"/>
  <c r="AU40" i="81" s="1"/>
  <c r="AS6" i="77"/>
  <c r="AL6" i="77"/>
  <c r="AU6" i="77" s="1"/>
  <c r="AS96" i="77"/>
  <c r="AL96" i="77"/>
  <c r="AU96" i="77" s="1"/>
  <c r="AS6" i="81"/>
  <c r="AL6" i="81"/>
  <c r="AU6" i="81" s="1"/>
  <c r="W96" i="73"/>
  <c r="AG95" i="73"/>
  <c r="AP95" i="73" s="1"/>
  <c r="AF95" i="73"/>
  <c r="AO95" i="73" s="1"/>
  <c r="AE95" i="73"/>
  <c r="AG98" i="45"/>
  <c r="AP98" i="45" s="1"/>
  <c r="AP100" i="45" s="1"/>
  <c r="AF98" i="45"/>
  <c r="AO98" i="45" s="1"/>
  <c r="AO100" i="45" s="1"/>
  <c r="AE98" i="45"/>
  <c r="AC98" i="45"/>
  <c r="AN95" i="93"/>
  <c r="AI95" i="93"/>
  <c r="AS28" i="81"/>
  <c r="AL28" i="81"/>
  <c r="AU28" i="81" s="1"/>
  <c r="AN98" i="77"/>
  <c r="AN100" i="77" s="1"/>
  <c r="AI98" i="77"/>
  <c r="AJ4" i="81"/>
  <c r="AK4" i="81"/>
  <c r="AT4" i="81" s="1"/>
  <c r="AT100" i="81" s="1"/>
  <c r="AS58" i="77"/>
  <c r="AL58" i="77"/>
  <c r="AU58" i="77" s="1"/>
  <c r="AS26" i="81"/>
  <c r="AL26" i="81"/>
  <c r="AU26" i="81" s="1"/>
  <c r="AS78" i="77"/>
  <c r="AL78" i="77"/>
  <c r="AU78" i="77" s="1"/>
  <c r="AJ4" i="77"/>
  <c r="AK4" i="77"/>
  <c r="AT4" i="77" s="1"/>
  <c r="AH95" i="89"/>
  <c r="AQ95" i="89" s="1"/>
  <c r="AH95" i="73"/>
  <c r="AQ95" i="73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50" i="81"/>
  <c r="AL50" i="81"/>
  <c r="AU50" i="81" s="1"/>
  <c r="X97" i="37"/>
  <c r="Y97" i="37"/>
  <c r="AS77" i="77"/>
  <c r="AL77" i="77"/>
  <c r="AU77" i="77" s="1"/>
  <c r="AH97" i="33"/>
  <c r="AQ97" i="33" s="1"/>
  <c r="AR95" i="85"/>
  <c r="AS47" i="81"/>
  <c r="AL47" i="81"/>
  <c r="AU47" i="81" s="1"/>
  <c r="AS48" i="81"/>
  <c r="AL48" i="81"/>
  <c r="AU48" i="81" s="1"/>
  <c r="AS84" i="77"/>
  <c r="AL84" i="77"/>
  <c r="AU84" i="77" s="1"/>
  <c r="AS60" i="81"/>
  <c r="AL60" i="81"/>
  <c r="AU60" i="81" s="1"/>
  <c r="Z96" i="85"/>
  <c r="AJ18" i="77"/>
  <c r="AS19" i="81"/>
  <c r="AL19" i="81"/>
  <c r="AU19" i="81" s="1"/>
  <c r="AS39" i="81"/>
  <c r="AL39" i="81"/>
  <c r="AU39" i="81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AS94" i="77"/>
  <c r="AL94" i="77"/>
  <c r="AU94" i="77" s="1"/>
  <c r="AS48" i="77"/>
  <c r="AL48" i="77"/>
  <c r="AU48" i="77" s="1"/>
  <c r="AS22" i="81"/>
  <c r="AL22" i="81"/>
  <c r="AU22" i="81" s="1"/>
  <c r="AR94" i="73"/>
  <c r="AS17" i="77"/>
  <c r="AL17" i="77"/>
  <c r="AU17" i="77" s="1"/>
  <c r="AS35" i="77"/>
  <c r="AL35" i="77"/>
  <c r="AU35" i="77" s="1"/>
  <c r="AS59" i="77"/>
  <c r="AL59" i="77"/>
  <c r="AU59" i="77" s="1"/>
  <c r="AS83" i="77"/>
  <c r="AL83" i="77"/>
  <c r="AU83" i="77" s="1"/>
  <c r="AH98" i="25"/>
  <c r="AQ98" i="25" s="1"/>
  <c r="AQ100" i="25" s="1"/>
  <c r="AZ3" i="25"/>
  <c r="AX6" i="25" s="1"/>
  <c r="S6" i="25" s="1"/>
  <c r="AC6" i="25" s="1"/>
  <c r="AB7" i="25" s="1"/>
  <c r="AS49" i="77"/>
  <c r="AL49" i="77"/>
  <c r="AU49" i="77" s="1"/>
  <c r="AS14" i="81"/>
  <c r="AL14" i="81"/>
  <c r="AU14" i="81" s="1"/>
  <c r="AS66" i="81"/>
  <c r="AL66" i="81"/>
  <c r="AU66" i="81" s="1"/>
  <c r="AS24" i="77"/>
  <c r="AL24" i="77"/>
  <c r="AU24" i="77" s="1"/>
  <c r="AS24" i="81"/>
  <c r="AL24" i="81"/>
  <c r="AU24" i="81" s="1"/>
  <c r="AS60" i="77"/>
  <c r="AL60" i="77"/>
  <c r="AU60" i="77" s="1"/>
  <c r="AS22" i="77"/>
  <c r="AL22" i="77"/>
  <c r="AU22" i="77" s="1"/>
  <c r="AS76" i="77"/>
  <c r="AL76" i="77"/>
  <c r="AU76" i="77" s="1"/>
  <c r="X98" i="41"/>
  <c r="Y98" i="41"/>
  <c r="AS35" i="81"/>
  <c r="AL35" i="81"/>
  <c r="AU35" i="81" s="1"/>
  <c r="AS42" i="81"/>
  <c r="AL42" i="81"/>
  <c r="AU42" i="81" s="1"/>
  <c r="AS41" i="77"/>
  <c r="AL41" i="77"/>
  <c r="AU41" i="77" s="1"/>
  <c r="AS5" i="81"/>
  <c r="AL5" i="81"/>
  <c r="AU5" i="81" s="1"/>
  <c r="AH98" i="45"/>
  <c r="AQ98" i="45" s="1"/>
  <c r="AQ100" i="45" s="1"/>
  <c r="AZ3" i="45"/>
  <c r="AX5" i="45" s="1"/>
  <c r="S5" i="45" s="1"/>
  <c r="AC5" i="45" s="1"/>
  <c r="AB6" i="45" s="1"/>
  <c r="AX29" i="45"/>
  <c r="S29" i="45" s="1"/>
  <c r="AC29" i="45" s="1"/>
  <c r="AB30" i="45" s="1"/>
  <c r="AX41" i="45"/>
  <c r="S41" i="45" s="1"/>
  <c r="AC41" i="45" s="1"/>
  <c r="AB42" i="45" s="1"/>
  <c r="AX42" i="45"/>
  <c r="S42" i="45" s="1"/>
  <c r="AC42" i="45" s="1"/>
  <c r="AB43" i="45" s="1"/>
  <c r="AX53" i="45"/>
  <c r="S53" i="45" s="1"/>
  <c r="AC53" i="45" s="1"/>
  <c r="AB54" i="45" s="1"/>
  <c r="AX54" i="45"/>
  <c r="S54" i="45" s="1"/>
  <c r="AC54" i="45" s="1"/>
  <c r="AB55" i="45" s="1"/>
  <c r="AX65" i="45"/>
  <c r="S65" i="45" s="1"/>
  <c r="AC65" i="45" s="1"/>
  <c r="AB6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Z97" i="33"/>
  <c r="AS42" i="77"/>
  <c r="AL42" i="77"/>
  <c r="AU42" i="77" s="1"/>
  <c r="AS51" i="81"/>
  <c r="AL51" i="81"/>
  <c r="AU51" i="81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AS44" i="81"/>
  <c r="AL44" i="81"/>
  <c r="AU44" i="81" s="1"/>
  <c r="AS46" i="81"/>
  <c r="AL46" i="81"/>
  <c r="AU46" i="81" s="1"/>
  <c r="AS45" i="81"/>
  <c r="AL45" i="81"/>
  <c r="AU45" i="81" s="1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37" i="81"/>
  <c r="AL37" i="81"/>
  <c r="AU37" i="81" s="1"/>
  <c r="AS3" i="81"/>
  <c r="AL3" i="81"/>
  <c r="AU3" i="81" s="1"/>
  <c r="AS67" i="81"/>
  <c r="AL67" i="81"/>
  <c r="AU67" i="81" s="1"/>
  <c r="AR94" i="89"/>
  <c r="AS3" i="77"/>
  <c r="AL3" i="77"/>
  <c r="AU3" i="77" s="1"/>
  <c r="Z98" i="25"/>
  <c r="AS36" i="77"/>
  <c r="AL36" i="77"/>
  <c r="AU36" i="77" s="1"/>
  <c r="AS7" i="77"/>
  <c r="AL7" i="77"/>
  <c r="AU7" i="77" s="1"/>
  <c r="AX66" i="45" l="1"/>
  <c r="S66" i="45" s="1"/>
  <c r="AC66" i="45" s="1"/>
  <c r="AB67" i="45" s="1"/>
  <c r="AX30" i="45"/>
  <c r="S30" i="45" s="1"/>
  <c r="AC30" i="45" s="1"/>
  <c r="AB31" i="45" s="1"/>
  <c r="AX76" i="25"/>
  <c r="S76" i="25" s="1"/>
  <c r="AC76" i="25" s="1"/>
  <c r="AB77" i="25" s="1"/>
  <c r="AX82" i="25"/>
  <c r="S82" i="25" s="1"/>
  <c r="AC82" i="25" s="1"/>
  <c r="AB83" i="25" s="1"/>
  <c r="AX46" i="25"/>
  <c r="S46" i="25" s="1"/>
  <c r="AC46" i="25" s="1"/>
  <c r="AB47" i="25" s="1"/>
  <c r="AX64" i="45"/>
  <c r="S64" i="45" s="1"/>
  <c r="AC64" i="45" s="1"/>
  <c r="AB65" i="45" s="1"/>
  <c r="AX52" i="45"/>
  <c r="S52" i="45" s="1"/>
  <c r="AC52" i="45" s="1"/>
  <c r="AB53" i="45" s="1"/>
  <c r="AX40" i="45"/>
  <c r="S40" i="45" s="1"/>
  <c r="AC40" i="45" s="1"/>
  <c r="AB41" i="45" s="1"/>
  <c r="AX28" i="45"/>
  <c r="S28" i="45" s="1"/>
  <c r="AC28" i="45" s="1"/>
  <c r="AB29" i="45" s="1"/>
  <c r="AX70" i="25"/>
  <c r="S70" i="25" s="1"/>
  <c r="AC70" i="25" s="1"/>
  <c r="AB71" i="25" s="1"/>
  <c r="AX84" i="45"/>
  <c r="S84" i="45" s="1"/>
  <c r="AC84" i="45" s="1"/>
  <c r="AB85" i="45" s="1"/>
  <c r="AX48" i="45"/>
  <c r="S48" i="45" s="1"/>
  <c r="AC48" i="45" s="1"/>
  <c r="AB49" i="45" s="1"/>
  <c r="AX36" i="45"/>
  <c r="S36" i="45" s="1"/>
  <c r="AC36" i="45" s="1"/>
  <c r="AB37" i="45" s="1"/>
  <c r="AX22" i="45"/>
  <c r="S22" i="45" s="1"/>
  <c r="AC22" i="45" s="1"/>
  <c r="AB23" i="45" s="1"/>
  <c r="AX64" i="25"/>
  <c r="S64" i="25" s="1"/>
  <c r="AC64" i="25" s="1"/>
  <c r="AB65" i="25" s="1"/>
  <c r="AX95" i="45"/>
  <c r="S95" i="45" s="1"/>
  <c r="AC95" i="45" s="1"/>
  <c r="AB96" i="45" s="1"/>
  <c r="AX60" i="45"/>
  <c r="S60" i="45" s="1"/>
  <c r="AC60" i="45" s="1"/>
  <c r="AB61" i="45" s="1"/>
  <c r="AX97" i="45"/>
  <c r="S97" i="45" s="1"/>
  <c r="AC97" i="45" s="1"/>
  <c r="AB98" i="45" s="1"/>
  <c r="AX83" i="45"/>
  <c r="S83" i="45" s="1"/>
  <c r="AC83" i="45" s="1"/>
  <c r="AB84" i="45" s="1"/>
  <c r="AX71" i="45"/>
  <c r="S71" i="45" s="1"/>
  <c r="AC71" i="45" s="1"/>
  <c r="AB72" i="45" s="1"/>
  <c r="AX59" i="45"/>
  <c r="S59" i="45" s="1"/>
  <c r="AC59" i="45" s="1"/>
  <c r="AB60" i="45" s="1"/>
  <c r="AX47" i="45"/>
  <c r="S47" i="45" s="1"/>
  <c r="AC47" i="45" s="1"/>
  <c r="AB48" i="45" s="1"/>
  <c r="AX35" i="45"/>
  <c r="S35" i="45" s="1"/>
  <c r="AC35" i="45" s="1"/>
  <c r="AB36" i="45" s="1"/>
  <c r="AX21" i="45"/>
  <c r="S21" i="45" s="1"/>
  <c r="AC21" i="45" s="1"/>
  <c r="AB22" i="45" s="1"/>
  <c r="AX93" i="25"/>
  <c r="S93" i="25" s="1"/>
  <c r="AC93" i="25" s="1"/>
  <c r="AB94" i="25" s="1"/>
  <c r="AX58" i="25"/>
  <c r="S58" i="25" s="1"/>
  <c r="AC58" i="25" s="1"/>
  <c r="AB59" i="25" s="1"/>
  <c r="AX72" i="45"/>
  <c r="S72" i="45" s="1"/>
  <c r="AC72" i="45" s="1"/>
  <c r="AB73" i="45" s="1"/>
  <c r="AX93" i="45"/>
  <c r="S93" i="45" s="1"/>
  <c r="AC93" i="45" s="1"/>
  <c r="AB94" i="45" s="1"/>
  <c r="AX82" i="45"/>
  <c r="S82" i="45" s="1"/>
  <c r="AC82" i="45" s="1"/>
  <c r="AB83" i="45" s="1"/>
  <c r="AX70" i="45"/>
  <c r="S70" i="45" s="1"/>
  <c r="AC70" i="45" s="1"/>
  <c r="AB71" i="45" s="1"/>
  <c r="AX58" i="45"/>
  <c r="S58" i="45" s="1"/>
  <c r="AC58" i="45" s="1"/>
  <c r="AB59" i="45" s="1"/>
  <c r="AX46" i="45"/>
  <c r="S46" i="45" s="1"/>
  <c r="AC46" i="45" s="1"/>
  <c r="AB47" i="45" s="1"/>
  <c r="AX34" i="45"/>
  <c r="S34" i="45" s="1"/>
  <c r="AC34" i="45" s="1"/>
  <c r="AB35" i="45" s="1"/>
  <c r="AX17" i="45"/>
  <c r="S17" i="45" s="1"/>
  <c r="AC17" i="45" s="1"/>
  <c r="AB18" i="45" s="1"/>
  <c r="AX88" i="25"/>
  <c r="S88" i="25" s="1"/>
  <c r="AC88" i="25" s="1"/>
  <c r="AB89" i="25" s="1"/>
  <c r="AX52" i="25"/>
  <c r="S52" i="25" s="1"/>
  <c r="AC52" i="25" s="1"/>
  <c r="AB53" i="25" s="1"/>
  <c r="AX96" i="25"/>
  <c r="S96" i="25" s="1"/>
  <c r="AC96" i="25" s="1"/>
  <c r="AB97" i="25" s="1"/>
  <c r="AX89" i="25"/>
  <c r="S89" i="25" s="1"/>
  <c r="AC89" i="25" s="1"/>
  <c r="AB90" i="25" s="1"/>
  <c r="AX83" i="25"/>
  <c r="S83" i="25" s="1"/>
  <c r="AC83" i="25" s="1"/>
  <c r="AB84" i="25" s="1"/>
  <c r="AX77" i="25"/>
  <c r="S77" i="25" s="1"/>
  <c r="AC77" i="25" s="1"/>
  <c r="AB78" i="25" s="1"/>
  <c r="AX71" i="25"/>
  <c r="S71" i="25" s="1"/>
  <c r="AC71" i="25" s="1"/>
  <c r="AB72" i="25" s="1"/>
  <c r="AX65" i="25"/>
  <c r="S65" i="25" s="1"/>
  <c r="AC65" i="25" s="1"/>
  <c r="AB66" i="25" s="1"/>
  <c r="AX59" i="25"/>
  <c r="S59" i="25" s="1"/>
  <c r="AC59" i="25" s="1"/>
  <c r="AB60" i="25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5" i="25"/>
  <c r="S35" i="25" s="1"/>
  <c r="AC35" i="25" s="1"/>
  <c r="AB36" i="25" s="1"/>
  <c r="AX29" i="25"/>
  <c r="S29" i="25" s="1"/>
  <c r="AC29" i="25" s="1"/>
  <c r="AB30" i="25" s="1"/>
  <c r="AX21" i="25"/>
  <c r="S21" i="25" s="1"/>
  <c r="AC21" i="25" s="1"/>
  <c r="AB22" i="25" s="1"/>
  <c r="AX4" i="25"/>
  <c r="S4" i="25" s="1"/>
  <c r="AC4" i="25" s="1"/>
  <c r="AB5" i="25" s="1"/>
  <c r="AT100" i="77"/>
  <c r="AX40" i="25"/>
  <c r="S40" i="25" s="1"/>
  <c r="AC40" i="25" s="1"/>
  <c r="AB41" i="25" s="1"/>
  <c r="AX20" i="25"/>
  <c r="S20" i="25" s="1"/>
  <c r="AC20" i="25" s="1"/>
  <c r="AB21" i="25" s="1"/>
  <c r="AX96" i="45"/>
  <c r="S96" i="45" s="1"/>
  <c r="AC96" i="45" s="1"/>
  <c r="AB97" i="45" s="1"/>
  <c r="AX87" i="45"/>
  <c r="S87" i="45" s="1"/>
  <c r="AC87" i="45" s="1"/>
  <c r="AB88" i="45" s="1"/>
  <c r="AX81" i="45"/>
  <c r="S81" i="45" s="1"/>
  <c r="AC81" i="45" s="1"/>
  <c r="AB82" i="45" s="1"/>
  <c r="AX75" i="45"/>
  <c r="S75" i="45" s="1"/>
  <c r="AC75" i="45" s="1"/>
  <c r="AB76" i="45" s="1"/>
  <c r="AX69" i="45"/>
  <c r="S69" i="45" s="1"/>
  <c r="AC69" i="45" s="1"/>
  <c r="AB70" i="45" s="1"/>
  <c r="AX63" i="45"/>
  <c r="S63" i="45" s="1"/>
  <c r="AC63" i="45" s="1"/>
  <c r="AB64" i="45" s="1"/>
  <c r="AX57" i="45"/>
  <c r="S57" i="45" s="1"/>
  <c r="AC57" i="45" s="1"/>
  <c r="AB58" i="45" s="1"/>
  <c r="AX51" i="45"/>
  <c r="S51" i="45" s="1"/>
  <c r="AC51" i="45" s="1"/>
  <c r="AB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15" i="45"/>
  <c r="S15" i="45" s="1"/>
  <c r="AC15" i="45" s="1"/>
  <c r="AB16" i="45" s="1"/>
  <c r="AX94" i="25"/>
  <c r="S94" i="25" s="1"/>
  <c r="AC94" i="25" s="1"/>
  <c r="AB95" i="25" s="1"/>
  <c r="AX87" i="25"/>
  <c r="S87" i="25" s="1"/>
  <c r="AC87" i="25" s="1"/>
  <c r="AB88" i="25" s="1"/>
  <c r="AX81" i="25"/>
  <c r="S81" i="25" s="1"/>
  <c r="AC81" i="25" s="1"/>
  <c r="AB82" i="25" s="1"/>
  <c r="AX75" i="25"/>
  <c r="S75" i="25" s="1"/>
  <c r="AC75" i="25" s="1"/>
  <c r="AB76" i="25" s="1"/>
  <c r="AX69" i="25"/>
  <c r="S69" i="25" s="1"/>
  <c r="AC69" i="25" s="1"/>
  <c r="AB70" i="25" s="1"/>
  <c r="AX63" i="25"/>
  <c r="S63" i="25" s="1"/>
  <c r="AC63" i="25" s="1"/>
  <c r="AB64" i="25" s="1"/>
  <c r="AX57" i="25"/>
  <c r="S57" i="25" s="1"/>
  <c r="AC57" i="25" s="1"/>
  <c r="AB58" i="25" s="1"/>
  <c r="AX51" i="25"/>
  <c r="S51" i="25" s="1"/>
  <c r="AC51" i="25" s="1"/>
  <c r="AB52" i="25" s="1"/>
  <c r="AX45" i="25"/>
  <c r="S45" i="25" s="1"/>
  <c r="AC45" i="25" s="1"/>
  <c r="AB46" i="25" s="1"/>
  <c r="AX39" i="25"/>
  <c r="S39" i="25" s="1"/>
  <c r="AC39" i="25" s="1"/>
  <c r="AB40" i="25" s="1"/>
  <c r="AX33" i="25"/>
  <c r="S33" i="25" s="1"/>
  <c r="AC33" i="25" s="1"/>
  <c r="AB34" i="25" s="1"/>
  <c r="AX27" i="25"/>
  <c r="S27" i="25" s="1"/>
  <c r="AC27" i="25" s="1"/>
  <c r="AB28" i="25" s="1"/>
  <c r="AX15" i="25"/>
  <c r="S15" i="25" s="1"/>
  <c r="AC15" i="25" s="1"/>
  <c r="AB16" i="25" s="1"/>
  <c r="AX92" i="45"/>
  <c r="S92" i="45" s="1"/>
  <c r="AC92" i="45" s="1"/>
  <c r="AB93" i="45" s="1"/>
  <c r="AX86" i="45"/>
  <c r="S86" i="45" s="1"/>
  <c r="AC86" i="45" s="1"/>
  <c r="AB87" i="45" s="1"/>
  <c r="AX80" i="45"/>
  <c r="S80" i="45" s="1"/>
  <c r="AC80" i="45" s="1"/>
  <c r="AB81" i="45" s="1"/>
  <c r="AX74" i="45"/>
  <c r="S74" i="45" s="1"/>
  <c r="AC74" i="45" s="1"/>
  <c r="AB75" i="45" s="1"/>
  <c r="AX68" i="45"/>
  <c r="S68" i="45" s="1"/>
  <c r="AC68" i="45" s="1"/>
  <c r="AB69" i="45" s="1"/>
  <c r="AX62" i="45"/>
  <c r="S62" i="45" s="1"/>
  <c r="AC62" i="45" s="1"/>
  <c r="AB63" i="45" s="1"/>
  <c r="AX56" i="45"/>
  <c r="S56" i="45" s="1"/>
  <c r="AC56" i="45" s="1"/>
  <c r="AB57" i="45" s="1"/>
  <c r="AX50" i="45"/>
  <c r="S50" i="45" s="1"/>
  <c r="AC50" i="45" s="1"/>
  <c r="AB51" i="45" s="1"/>
  <c r="AX44" i="45"/>
  <c r="S44" i="45" s="1"/>
  <c r="AC44" i="45" s="1"/>
  <c r="AB45" i="45" s="1"/>
  <c r="AX38" i="45"/>
  <c r="S38" i="45" s="1"/>
  <c r="AC38" i="45" s="1"/>
  <c r="AB39" i="45" s="1"/>
  <c r="AX32" i="45"/>
  <c r="S32" i="45" s="1"/>
  <c r="AC32" i="45" s="1"/>
  <c r="AB33" i="45" s="1"/>
  <c r="AX26" i="45"/>
  <c r="S26" i="45" s="1"/>
  <c r="AC26" i="45" s="1"/>
  <c r="AB27" i="45" s="1"/>
  <c r="AX11" i="45"/>
  <c r="S11" i="45" s="1"/>
  <c r="AC11" i="45" s="1"/>
  <c r="AB12" i="45" s="1"/>
  <c r="AX92" i="25"/>
  <c r="S92" i="25" s="1"/>
  <c r="AC92" i="25" s="1"/>
  <c r="AB93" i="25" s="1"/>
  <c r="AX86" i="25"/>
  <c r="S86" i="25" s="1"/>
  <c r="AC86" i="25" s="1"/>
  <c r="AB87" i="25" s="1"/>
  <c r="AX80" i="25"/>
  <c r="S80" i="25" s="1"/>
  <c r="AC80" i="25" s="1"/>
  <c r="AB81" i="25" s="1"/>
  <c r="AX74" i="25"/>
  <c r="S74" i="25" s="1"/>
  <c r="AC74" i="25" s="1"/>
  <c r="AB75" i="25" s="1"/>
  <c r="AX68" i="25"/>
  <c r="S68" i="25" s="1"/>
  <c r="AC68" i="25" s="1"/>
  <c r="AB69" i="25" s="1"/>
  <c r="AX62" i="25"/>
  <c r="S62" i="25" s="1"/>
  <c r="AC62" i="25" s="1"/>
  <c r="AB63" i="25" s="1"/>
  <c r="AX56" i="25"/>
  <c r="S56" i="25" s="1"/>
  <c r="AC56" i="25" s="1"/>
  <c r="AB57" i="25" s="1"/>
  <c r="AX50" i="25"/>
  <c r="S50" i="25" s="1"/>
  <c r="AC50" i="25" s="1"/>
  <c r="AB51" i="25" s="1"/>
  <c r="AX44" i="25"/>
  <c r="S44" i="25" s="1"/>
  <c r="AC44" i="25" s="1"/>
  <c r="AB45" i="25" s="1"/>
  <c r="AX38" i="25"/>
  <c r="S38" i="25" s="1"/>
  <c r="AC38" i="25" s="1"/>
  <c r="AB39" i="25" s="1"/>
  <c r="AX32" i="25"/>
  <c r="S32" i="25" s="1"/>
  <c r="AC32" i="25" s="1"/>
  <c r="AB33" i="25" s="1"/>
  <c r="AX26" i="25"/>
  <c r="S26" i="25" s="1"/>
  <c r="AC26" i="25" s="1"/>
  <c r="AB27" i="25" s="1"/>
  <c r="AX14" i="25"/>
  <c r="S14" i="25" s="1"/>
  <c r="AC14" i="25" s="1"/>
  <c r="AB15" i="25" s="1"/>
  <c r="AX34" i="25"/>
  <c r="S34" i="25" s="1"/>
  <c r="AC34" i="25" s="1"/>
  <c r="AB35" i="25" s="1"/>
  <c r="AX28" i="25"/>
  <c r="S28" i="25" s="1"/>
  <c r="AC28" i="25" s="1"/>
  <c r="AB29" i="25" s="1"/>
  <c r="AX94" i="45"/>
  <c r="S94" i="45" s="1"/>
  <c r="AC94" i="45" s="1"/>
  <c r="AB95" i="45" s="1"/>
  <c r="AX91" i="45"/>
  <c r="S91" i="45" s="1"/>
  <c r="AC91" i="45" s="1"/>
  <c r="AB92" i="45" s="1"/>
  <c r="AX85" i="45"/>
  <c r="S85" i="45" s="1"/>
  <c r="AC85" i="45" s="1"/>
  <c r="AB86" i="45" s="1"/>
  <c r="AX79" i="45"/>
  <c r="S79" i="45" s="1"/>
  <c r="AC79" i="45" s="1"/>
  <c r="AB80" i="45" s="1"/>
  <c r="AX73" i="45"/>
  <c r="S73" i="45" s="1"/>
  <c r="AC73" i="45" s="1"/>
  <c r="AB74" i="45" s="1"/>
  <c r="AX67" i="45"/>
  <c r="S67" i="45" s="1"/>
  <c r="AC67" i="45" s="1"/>
  <c r="AB68" i="45" s="1"/>
  <c r="AX61" i="45"/>
  <c r="S61" i="45" s="1"/>
  <c r="AC61" i="45" s="1"/>
  <c r="AB62" i="45" s="1"/>
  <c r="AX55" i="45"/>
  <c r="S55" i="45" s="1"/>
  <c r="AC55" i="45" s="1"/>
  <c r="AB56" i="45" s="1"/>
  <c r="AX49" i="45"/>
  <c r="S49" i="45" s="1"/>
  <c r="AC49" i="45" s="1"/>
  <c r="AB50" i="45" s="1"/>
  <c r="AX43" i="45"/>
  <c r="S43" i="45" s="1"/>
  <c r="AC43" i="45" s="1"/>
  <c r="AB44" i="45" s="1"/>
  <c r="AX37" i="45"/>
  <c r="S37" i="45" s="1"/>
  <c r="AC37" i="45" s="1"/>
  <c r="AB38" i="45" s="1"/>
  <c r="AX31" i="45"/>
  <c r="S31" i="45" s="1"/>
  <c r="AC31" i="45" s="1"/>
  <c r="AB32" i="45" s="1"/>
  <c r="AX23" i="45"/>
  <c r="S23" i="45" s="1"/>
  <c r="AC23" i="45" s="1"/>
  <c r="AB24" i="45" s="1"/>
  <c r="AX9" i="45"/>
  <c r="S9" i="45" s="1"/>
  <c r="AC9" i="45" s="1"/>
  <c r="AB10" i="45" s="1"/>
  <c r="Z98" i="41"/>
  <c r="AX97" i="25"/>
  <c r="S97" i="25" s="1"/>
  <c r="AC97" i="25" s="1"/>
  <c r="AB98" i="25" s="1"/>
  <c r="AX91" i="25"/>
  <c r="S91" i="25" s="1"/>
  <c r="AC91" i="25" s="1"/>
  <c r="AB92" i="25" s="1"/>
  <c r="AX85" i="25"/>
  <c r="S85" i="25" s="1"/>
  <c r="AC85" i="25" s="1"/>
  <c r="AB86" i="25" s="1"/>
  <c r="AX79" i="25"/>
  <c r="S79" i="25" s="1"/>
  <c r="AC79" i="25" s="1"/>
  <c r="AB80" i="25" s="1"/>
  <c r="AX73" i="25"/>
  <c r="S73" i="25" s="1"/>
  <c r="AC73" i="25" s="1"/>
  <c r="AB74" i="25" s="1"/>
  <c r="AX67" i="25"/>
  <c r="S67" i="25" s="1"/>
  <c r="AC67" i="25" s="1"/>
  <c r="AB68" i="25" s="1"/>
  <c r="AX61" i="25"/>
  <c r="S61" i="25" s="1"/>
  <c r="AC61" i="25" s="1"/>
  <c r="AB62" i="25" s="1"/>
  <c r="AX55" i="25"/>
  <c r="S55" i="25" s="1"/>
  <c r="AC55" i="25" s="1"/>
  <c r="AB56" i="25" s="1"/>
  <c r="AX49" i="25"/>
  <c r="S49" i="25" s="1"/>
  <c r="AC49" i="25" s="1"/>
  <c r="AB50" i="25" s="1"/>
  <c r="AX43" i="25"/>
  <c r="S43" i="25" s="1"/>
  <c r="AC43" i="25" s="1"/>
  <c r="AB44" i="25" s="1"/>
  <c r="AX37" i="25"/>
  <c r="S37" i="25" s="1"/>
  <c r="AC37" i="25" s="1"/>
  <c r="AB38" i="25" s="1"/>
  <c r="AX31" i="25"/>
  <c r="S31" i="25" s="1"/>
  <c r="AC31" i="25" s="1"/>
  <c r="AB32" i="25" s="1"/>
  <c r="AX23" i="25"/>
  <c r="S23" i="25" s="1"/>
  <c r="AC23" i="25" s="1"/>
  <c r="AB24" i="25" s="1"/>
  <c r="AX11" i="25"/>
  <c r="S11" i="25" s="1"/>
  <c r="AC11" i="25" s="1"/>
  <c r="AB12" i="25" s="1"/>
  <c r="AX6" i="45"/>
  <c r="S6" i="45" s="1"/>
  <c r="AC6" i="45" s="1"/>
  <c r="AB7" i="45" s="1"/>
  <c r="AX95" i="25"/>
  <c r="S95" i="25" s="1"/>
  <c r="AC95" i="25" s="1"/>
  <c r="AB96" i="25" s="1"/>
  <c r="AX90" i="25"/>
  <c r="S90" i="25" s="1"/>
  <c r="AC90" i="25" s="1"/>
  <c r="AB91" i="25" s="1"/>
  <c r="AX84" i="25"/>
  <c r="S84" i="25" s="1"/>
  <c r="AC84" i="25" s="1"/>
  <c r="AB85" i="25" s="1"/>
  <c r="AX78" i="25"/>
  <c r="S78" i="25" s="1"/>
  <c r="AC78" i="25" s="1"/>
  <c r="AB79" i="25" s="1"/>
  <c r="AX72" i="25"/>
  <c r="S72" i="25" s="1"/>
  <c r="AC72" i="25" s="1"/>
  <c r="AB73" i="25" s="1"/>
  <c r="AX66" i="25"/>
  <c r="S66" i="25" s="1"/>
  <c r="AC66" i="25" s="1"/>
  <c r="AB67" i="25" s="1"/>
  <c r="AX60" i="25"/>
  <c r="S60" i="25" s="1"/>
  <c r="AC60" i="25" s="1"/>
  <c r="AB61" i="25" s="1"/>
  <c r="AX54" i="25"/>
  <c r="S54" i="25" s="1"/>
  <c r="AC54" i="25" s="1"/>
  <c r="AB55" i="25" s="1"/>
  <c r="AX48" i="25"/>
  <c r="S48" i="25" s="1"/>
  <c r="AC48" i="25" s="1"/>
  <c r="AB49" i="25" s="1"/>
  <c r="AX42" i="25"/>
  <c r="S42" i="25" s="1"/>
  <c r="AC42" i="25" s="1"/>
  <c r="AB43" i="25" s="1"/>
  <c r="AX36" i="25"/>
  <c r="S36" i="25" s="1"/>
  <c r="AC36" i="25" s="1"/>
  <c r="AB37" i="25" s="1"/>
  <c r="AX30" i="25"/>
  <c r="S30" i="25" s="1"/>
  <c r="AC30" i="25" s="1"/>
  <c r="AB31" i="25" s="1"/>
  <c r="AX22" i="25"/>
  <c r="S22" i="25" s="1"/>
  <c r="AC22" i="25" s="1"/>
  <c r="AB23" i="25" s="1"/>
  <c r="AX10" i="25"/>
  <c r="S10" i="25" s="1"/>
  <c r="AC10" i="25" s="1"/>
  <c r="AB11" i="25" s="1"/>
  <c r="AX5" i="25"/>
  <c r="S5" i="25" s="1"/>
  <c r="AC5" i="25" s="1"/>
  <c r="AB6" i="25" s="1"/>
  <c r="AJ6" i="25" s="1"/>
  <c r="AX16" i="45"/>
  <c r="S16" i="45" s="1"/>
  <c r="AC16" i="45" s="1"/>
  <c r="AB17" i="45" s="1"/>
  <c r="AX10" i="45"/>
  <c r="S10" i="45" s="1"/>
  <c r="AC10" i="45" s="1"/>
  <c r="AB11" i="45" s="1"/>
  <c r="AX3" i="45"/>
  <c r="S3" i="45" s="1"/>
  <c r="AC3" i="45" s="1"/>
  <c r="AX20" i="45"/>
  <c r="S20" i="45" s="1"/>
  <c r="AC20" i="45" s="1"/>
  <c r="AB21" i="45" s="1"/>
  <c r="AX14" i="45"/>
  <c r="S14" i="45" s="1"/>
  <c r="AC14" i="45" s="1"/>
  <c r="AB15" i="45" s="1"/>
  <c r="AX8" i="45"/>
  <c r="S8" i="45" s="1"/>
  <c r="AC8" i="45" s="1"/>
  <c r="AB9" i="45" s="1"/>
  <c r="AX3" i="25"/>
  <c r="S3" i="25" s="1"/>
  <c r="AC3" i="2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J14" i="45" s="1"/>
  <c r="AX4" i="45"/>
  <c r="S4" i="45" s="1"/>
  <c r="AC4" i="45" s="1"/>
  <c r="AB5" i="45" s="1"/>
  <c r="AX17" i="25"/>
  <c r="S17" i="25" s="1"/>
  <c r="AC17" i="25" s="1"/>
  <c r="AB18" i="25" s="1"/>
  <c r="AX9" i="25"/>
  <c r="S9" i="25" s="1"/>
  <c r="AC9" i="25" s="1"/>
  <c r="AB10" i="25" s="1"/>
  <c r="AX24" i="45"/>
  <c r="S24" i="45" s="1"/>
  <c r="AC24" i="45" s="1"/>
  <c r="AB25" i="45" s="1"/>
  <c r="AX18" i="45"/>
  <c r="S18" i="45" s="1"/>
  <c r="AC18" i="45" s="1"/>
  <c r="AB19" i="45" s="1"/>
  <c r="AJ19" i="45" s="1"/>
  <c r="AX12" i="45"/>
  <c r="S12" i="45" s="1"/>
  <c r="AC12" i="45" s="1"/>
  <c r="AB13" i="45" s="1"/>
  <c r="AX7" i="45"/>
  <c r="S7" i="45" s="1"/>
  <c r="AC7" i="45" s="1"/>
  <c r="AB8" i="45" s="1"/>
  <c r="AX16" i="25"/>
  <c r="S16" i="25" s="1"/>
  <c r="AC16" i="25" s="1"/>
  <c r="AB17" i="25" s="1"/>
  <c r="AX8" i="25"/>
  <c r="S8" i="25" s="1"/>
  <c r="AC8" i="25" s="1"/>
  <c r="AB9" i="25" s="1"/>
  <c r="AG98" i="41"/>
  <c r="AP98" i="41" s="1"/>
  <c r="AP100" i="41" s="1"/>
  <c r="AF98" i="41"/>
  <c r="AO98" i="41" s="1"/>
  <c r="AO100" i="41" s="1"/>
  <c r="AE98" i="41"/>
  <c r="AC98" i="41"/>
  <c r="AJ6" i="45"/>
  <c r="AK6" i="45"/>
  <c r="AT6" i="45" s="1"/>
  <c r="AK7" i="25"/>
  <c r="AT7" i="25" s="1"/>
  <c r="AE98" i="25"/>
  <c r="AG98" i="25"/>
  <c r="AP98" i="25" s="1"/>
  <c r="AP100" i="25" s="1"/>
  <c r="AF98" i="25"/>
  <c r="AO98" i="25" s="1"/>
  <c r="AO100" i="25" s="1"/>
  <c r="AC98" i="25"/>
  <c r="AJ98" i="25" s="1"/>
  <c r="AS98" i="25" s="1"/>
  <c r="AJ68" i="45"/>
  <c r="AK68" i="45"/>
  <c r="AT68" i="45" s="1"/>
  <c r="AJ44" i="45"/>
  <c r="AK44" i="45"/>
  <c r="AT44" i="45" s="1"/>
  <c r="AJ26" i="45"/>
  <c r="AK26" i="45"/>
  <c r="AT26" i="45" s="1"/>
  <c r="AJ72" i="25"/>
  <c r="AK72" i="25"/>
  <c r="AT72" i="25" s="1"/>
  <c r="AJ48" i="25"/>
  <c r="AK48" i="25"/>
  <c r="AT48" i="25" s="1"/>
  <c r="AJ30" i="25"/>
  <c r="AK30" i="25"/>
  <c r="AT30" i="25" s="1"/>
  <c r="AK6" i="25"/>
  <c r="AT6" i="25" s="1"/>
  <c r="AF96" i="85"/>
  <c r="AO96" i="85" s="1"/>
  <c r="AE96" i="85"/>
  <c r="W97" i="85"/>
  <c r="AG96" i="85"/>
  <c r="AP96" i="85" s="1"/>
  <c r="AS4" i="77"/>
  <c r="AL4" i="77"/>
  <c r="AU4" i="77" s="1"/>
  <c r="AS19" i="77"/>
  <c r="AL19" i="77"/>
  <c r="AU19" i="77" s="1"/>
  <c r="AR96" i="37"/>
  <c r="AJ96" i="45"/>
  <c r="AK96" i="45"/>
  <c r="AT96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K19" i="45"/>
  <c r="AT19" i="45" s="1"/>
  <c r="AJ13" i="45"/>
  <c r="AK13" i="45"/>
  <c r="AT13" i="45" s="1"/>
  <c r="AJ94" i="25"/>
  <c r="AK94" i="25"/>
  <c r="AT94" i="25" s="1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J65" i="25"/>
  <c r="AK65" i="25"/>
  <c r="AT65" i="25" s="1"/>
  <c r="AJ59" i="25"/>
  <c r="AK59" i="25"/>
  <c r="AT59" i="25" s="1"/>
  <c r="AJ53" i="25"/>
  <c r="AK53" i="25"/>
  <c r="AT53" i="25" s="1"/>
  <c r="AJ47" i="25"/>
  <c r="AK47" i="25"/>
  <c r="AT47" i="25" s="1"/>
  <c r="AJ41" i="25"/>
  <c r="AK41" i="25"/>
  <c r="AT41" i="25" s="1"/>
  <c r="AJ35" i="25"/>
  <c r="AK35" i="25"/>
  <c r="AT35" i="25" s="1"/>
  <c r="AJ29" i="25"/>
  <c r="AK29" i="25"/>
  <c r="AT29" i="25" s="1"/>
  <c r="AJ23" i="25"/>
  <c r="AK23" i="25"/>
  <c r="AT23" i="25" s="1"/>
  <c r="AJ17" i="25"/>
  <c r="AK17" i="25"/>
  <c r="AT17" i="25" s="1"/>
  <c r="AJ11" i="25"/>
  <c r="AK11" i="25"/>
  <c r="AT11" i="25" s="1"/>
  <c r="AJ5" i="25"/>
  <c r="AK5" i="25"/>
  <c r="AT5" i="25" s="1"/>
  <c r="AH97" i="37"/>
  <c r="AQ97" i="37" s="1"/>
  <c r="AR95" i="93"/>
  <c r="AI95" i="73"/>
  <c r="AN95" i="73"/>
  <c r="AJ86" i="45"/>
  <c r="AK86" i="45"/>
  <c r="AT86" i="45" s="1"/>
  <c r="AJ56" i="45"/>
  <c r="AK56" i="45"/>
  <c r="AT56" i="45" s="1"/>
  <c r="AK14" i="45"/>
  <c r="AT14" i="45" s="1"/>
  <c r="AJ97" i="25"/>
  <c r="AK97" i="25"/>
  <c r="AT97" i="25" s="1"/>
  <c r="AJ66" i="25"/>
  <c r="AK66" i="25"/>
  <c r="AT66" i="25" s="1"/>
  <c r="AK12" i="25"/>
  <c r="AT12" i="25" s="1"/>
  <c r="AJ60" i="45"/>
  <c r="AK60" i="45"/>
  <c r="AT60" i="45" s="1"/>
  <c r="AJ7" i="45"/>
  <c r="AK7" i="45"/>
  <c r="AT7" i="45" s="1"/>
  <c r="AJ95" i="25"/>
  <c r="AK95" i="25"/>
  <c r="AT95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J10" i="25"/>
  <c r="AK10" i="25"/>
  <c r="AT10" i="25" s="1"/>
  <c r="Z97" i="37"/>
  <c r="AS4" i="81"/>
  <c r="AS100" i="81" s="1"/>
  <c r="AL4" i="81"/>
  <c r="AU4" i="81" s="1"/>
  <c r="AU100" i="81" s="1"/>
  <c r="C11" i="81" s="1"/>
  <c r="F34" i="97" s="1"/>
  <c r="AS13" i="77"/>
  <c r="AL13" i="77"/>
  <c r="AU13" i="77" s="1"/>
  <c r="X96" i="89"/>
  <c r="Y96" i="89"/>
  <c r="AJ80" i="45"/>
  <c r="AK80" i="45"/>
  <c r="AT80" i="45" s="1"/>
  <c r="AJ50" i="45"/>
  <c r="AK50" i="45"/>
  <c r="AT50" i="45" s="1"/>
  <c r="AJ90" i="25"/>
  <c r="AK90" i="25"/>
  <c r="AT90" i="25" s="1"/>
  <c r="AJ60" i="25"/>
  <c r="AK60" i="25"/>
  <c r="AT60" i="25" s="1"/>
  <c r="AJ36" i="25"/>
  <c r="AK36" i="25"/>
  <c r="AT36" i="25" s="1"/>
  <c r="AJ90" i="45"/>
  <c r="AK90" i="45"/>
  <c r="AT90" i="45" s="1"/>
  <c r="AJ72" i="45"/>
  <c r="AK72" i="45"/>
  <c r="AT72" i="45" s="1"/>
  <c r="AJ42" i="45"/>
  <c r="AK42" i="45"/>
  <c r="AT42" i="45" s="1"/>
  <c r="AJ89" i="45"/>
  <c r="AK89" i="45"/>
  <c r="AT89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J17" i="45"/>
  <c r="AK17" i="45"/>
  <c r="AT17" i="45" s="1"/>
  <c r="AJ11" i="45"/>
  <c r="AK11" i="45"/>
  <c r="AT11" i="45" s="1"/>
  <c r="AB4" i="45"/>
  <c r="AJ3" i="45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J33" i="25"/>
  <c r="AK33" i="25"/>
  <c r="AT33" i="25" s="1"/>
  <c r="AJ27" i="25"/>
  <c r="AK27" i="25"/>
  <c r="AT27" i="25" s="1"/>
  <c r="AJ21" i="25"/>
  <c r="AK21" i="25"/>
  <c r="AT21" i="25" s="1"/>
  <c r="AJ15" i="25"/>
  <c r="AK15" i="25"/>
  <c r="AT15" i="25" s="1"/>
  <c r="AJ9" i="25"/>
  <c r="AK9" i="25"/>
  <c r="AT9" i="25" s="1"/>
  <c r="AB4" i="25"/>
  <c r="AJ3" i="25"/>
  <c r="AL98" i="77"/>
  <c r="AU98" i="77" s="1"/>
  <c r="AR98" i="77"/>
  <c r="AR100" i="77" s="1"/>
  <c r="AS12" i="77"/>
  <c r="AL12" i="77"/>
  <c r="AU12" i="77" s="1"/>
  <c r="AH96" i="93"/>
  <c r="AQ96" i="93" s="1"/>
  <c r="AI95" i="89"/>
  <c r="AN95" i="89"/>
  <c r="AJ95" i="45"/>
  <c r="AK95" i="45"/>
  <c r="AT95" i="45" s="1"/>
  <c r="AJ74" i="45"/>
  <c r="AK74" i="45"/>
  <c r="AT74" i="45" s="1"/>
  <c r="AJ38" i="45"/>
  <c r="AK38" i="45"/>
  <c r="AT38" i="45" s="1"/>
  <c r="AJ5" i="45"/>
  <c r="AK5" i="45"/>
  <c r="AT5" i="45" s="1"/>
  <c r="AJ84" i="25"/>
  <c r="AK84" i="25"/>
  <c r="AT84" i="25" s="1"/>
  <c r="AJ54" i="25"/>
  <c r="AK54" i="25"/>
  <c r="AT54" i="25" s="1"/>
  <c r="AK24" i="25"/>
  <c r="AT24" i="25" s="1"/>
  <c r="AJ84" i="45"/>
  <c r="AK84" i="45"/>
  <c r="AT84" i="45" s="1"/>
  <c r="AJ66" i="45"/>
  <c r="AK66" i="45"/>
  <c r="AT66" i="45" s="1"/>
  <c r="AJ48" i="45"/>
  <c r="AK48" i="45"/>
  <c r="AT48" i="45" s="1"/>
  <c r="AJ12" i="45"/>
  <c r="AK12" i="45"/>
  <c r="AT12" i="45" s="1"/>
  <c r="AJ88" i="45"/>
  <c r="AK88" i="45"/>
  <c r="AT88" i="45" s="1"/>
  <c r="AJ76" i="45"/>
  <c r="AK76" i="45"/>
  <c r="AT76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J10" i="45"/>
  <c r="AK10" i="45"/>
  <c r="AT10" i="45" s="1"/>
  <c r="AH98" i="41"/>
  <c r="AQ98" i="41" s="1"/>
  <c r="AQ100" i="41" s="1"/>
  <c r="AZ3" i="41"/>
  <c r="AX3" i="41" s="1"/>
  <c r="S3" i="41" s="1"/>
  <c r="AC3" i="41" s="1"/>
  <c r="AX33" i="41"/>
  <c r="S33" i="41" s="1"/>
  <c r="AC33" i="41" s="1"/>
  <c r="AB34" i="41" s="1"/>
  <c r="AX35" i="41"/>
  <c r="S35" i="41" s="1"/>
  <c r="AC35" i="41" s="1"/>
  <c r="AB36" i="41" s="1"/>
  <c r="AX45" i="41"/>
  <c r="S45" i="41" s="1"/>
  <c r="AC45" i="41" s="1"/>
  <c r="AB46" i="41" s="1"/>
  <c r="AX46" i="41"/>
  <c r="S46" i="41" s="1"/>
  <c r="AC46" i="41" s="1"/>
  <c r="AB47" i="41" s="1"/>
  <c r="AX50" i="41"/>
  <c r="S50" i="41" s="1"/>
  <c r="AC50" i="41" s="1"/>
  <c r="AB51" i="41" s="1"/>
  <c r="AX51" i="41"/>
  <c r="S51" i="41" s="1"/>
  <c r="AC51" i="41" s="1"/>
  <c r="AB52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3" i="41"/>
  <c r="S93" i="41" s="1"/>
  <c r="AC93" i="41" s="1"/>
  <c r="AB94" i="41" s="1"/>
  <c r="AX94" i="41"/>
  <c r="S94" i="41" s="1"/>
  <c r="AC94" i="41" s="1"/>
  <c r="AB95" i="41" s="1"/>
  <c r="AX95" i="41"/>
  <c r="S95" i="41" s="1"/>
  <c r="AC95" i="41" s="1"/>
  <c r="AB96" i="41" s="1"/>
  <c r="AX97" i="41"/>
  <c r="S97" i="41" s="1"/>
  <c r="AC97" i="41" s="1"/>
  <c r="AB98" i="41" s="1"/>
  <c r="AK98" i="25"/>
  <c r="AT98" i="25" s="1"/>
  <c r="AJ92" i="25"/>
  <c r="AK92" i="25"/>
  <c r="AT92" i="25" s="1"/>
  <c r="AJ86" i="25"/>
  <c r="AK86" i="25"/>
  <c r="AT86" i="25" s="1"/>
  <c r="AJ80" i="25"/>
  <c r="AK80" i="25"/>
  <c r="AT80" i="25" s="1"/>
  <c r="AJ74" i="25"/>
  <c r="AK74" i="25"/>
  <c r="AT74" i="25" s="1"/>
  <c r="AJ68" i="25"/>
  <c r="AK68" i="25"/>
  <c r="AT68" i="25" s="1"/>
  <c r="AJ62" i="25"/>
  <c r="AK62" i="25"/>
  <c r="AT62" i="25" s="1"/>
  <c r="AJ56" i="25"/>
  <c r="AK56" i="25"/>
  <c r="AT56" i="25" s="1"/>
  <c r="AJ50" i="25"/>
  <c r="AK50" i="25"/>
  <c r="AT50" i="25" s="1"/>
  <c r="AJ44" i="25"/>
  <c r="AK44" i="25"/>
  <c r="AT44" i="25" s="1"/>
  <c r="AJ38" i="25"/>
  <c r="AK38" i="25"/>
  <c r="AT38" i="25" s="1"/>
  <c r="AJ32" i="25"/>
  <c r="AK32" i="25"/>
  <c r="AT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X7" i="25"/>
  <c r="S7" i="25" s="1"/>
  <c r="AC7" i="25" s="1"/>
  <c r="AB8" i="25" s="1"/>
  <c r="AN98" i="45"/>
  <c r="AN100" i="45" s="1"/>
  <c r="AI98" i="45"/>
  <c r="Y96" i="73"/>
  <c r="X96" i="73"/>
  <c r="Z96" i="93"/>
  <c r="AS5" i="77"/>
  <c r="AL5" i="77"/>
  <c r="AU5" i="77" s="1"/>
  <c r="AJ92" i="45"/>
  <c r="AK92" i="45"/>
  <c r="AT92" i="45" s="1"/>
  <c r="AJ62" i="45"/>
  <c r="AK62" i="45"/>
  <c r="AT62" i="45" s="1"/>
  <c r="AJ32" i="45"/>
  <c r="AK32" i="45"/>
  <c r="AT32" i="45" s="1"/>
  <c r="AJ20" i="45"/>
  <c r="AK20" i="45"/>
  <c r="AT20" i="45" s="1"/>
  <c r="AJ78" i="25"/>
  <c r="AK78" i="25"/>
  <c r="AT78" i="25" s="1"/>
  <c r="AJ42" i="25"/>
  <c r="AK42" i="25"/>
  <c r="AT42" i="25" s="1"/>
  <c r="AK18" i="25"/>
  <c r="AT18" i="25" s="1"/>
  <c r="AJ98" i="45"/>
  <c r="AS98" i="45" s="1"/>
  <c r="AK98" i="45"/>
  <c r="AT98" i="45" s="1"/>
  <c r="AJ78" i="45"/>
  <c r="AK78" i="45"/>
  <c r="AT78" i="45" s="1"/>
  <c r="AJ54" i="45"/>
  <c r="AK54" i="45"/>
  <c r="AT54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94" i="45"/>
  <c r="AK94" i="45"/>
  <c r="AT94" i="45" s="1"/>
  <c r="AJ83" i="45"/>
  <c r="AK83" i="45"/>
  <c r="AT83" i="45" s="1"/>
  <c r="AJ97" i="45"/>
  <c r="AK97" i="45"/>
  <c r="AT97" i="45" s="1"/>
  <c r="AJ82" i="45"/>
  <c r="AK82" i="45"/>
  <c r="AT82" i="45" s="1"/>
  <c r="AJ70" i="45"/>
  <c r="AK70" i="45"/>
  <c r="AT70" i="45" s="1"/>
  <c r="AJ64" i="45"/>
  <c r="AK64" i="45"/>
  <c r="AT64" i="45" s="1"/>
  <c r="AE97" i="33"/>
  <c r="W98" i="33"/>
  <c r="AG97" i="33"/>
  <c r="AP97" i="33" s="1"/>
  <c r="AF97" i="33"/>
  <c r="AO97" i="33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J96" i="25"/>
  <c r="AK96" i="25"/>
  <c r="AT96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S18" i="77"/>
  <c r="AL18" i="77"/>
  <c r="AU18" i="77" s="1"/>
  <c r="AR97" i="41"/>
  <c r="AS10" i="77"/>
  <c r="AL10" i="77"/>
  <c r="AU10" i="77" s="1"/>
  <c r="AX34" i="41" l="1"/>
  <c r="S34" i="41" s="1"/>
  <c r="AC34" i="41" s="1"/>
  <c r="AB35" i="41" s="1"/>
  <c r="AX96" i="41"/>
  <c r="S96" i="41" s="1"/>
  <c r="AC96" i="41" s="1"/>
  <c r="AB97" i="41" s="1"/>
  <c r="AX87" i="41"/>
  <c r="S87" i="41" s="1"/>
  <c r="AC87" i="41" s="1"/>
  <c r="AB88" i="41" s="1"/>
  <c r="AX81" i="41"/>
  <c r="S81" i="41" s="1"/>
  <c r="AC81" i="41" s="1"/>
  <c r="AB82" i="41" s="1"/>
  <c r="AX75" i="41"/>
  <c r="S75" i="41" s="1"/>
  <c r="AC75" i="41" s="1"/>
  <c r="AB76" i="41" s="1"/>
  <c r="AX69" i="41"/>
  <c r="S69" i="41" s="1"/>
  <c r="AC69" i="41" s="1"/>
  <c r="AB70" i="41" s="1"/>
  <c r="AX63" i="41"/>
  <c r="S63" i="41" s="1"/>
  <c r="AC63" i="41" s="1"/>
  <c r="AB64" i="41" s="1"/>
  <c r="AX53" i="41"/>
  <c r="S53" i="41" s="1"/>
  <c r="AC53" i="41" s="1"/>
  <c r="AB54" i="41" s="1"/>
  <c r="AX43" i="41"/>
  <c r="S43" i="41" s="1"/>
  <c r="AC43" i="41" s="1"/>
  <c r="AB44" i="41" s="1"/>
  <c r="AX28" i="41"/>
  <c r="S28" i="41" s="1"/>
  <c r="AC28" i="41" s="1"/>
  <c r="AB29" i="41" s="1"/>
  <c r="AX92" i="41"/>
  <c r="S92" i="41" s="1"/>
  <c r="AC92" i="41" s="1"/>
  <c r="AB93" i="41" s="1"/>
  <c r="AX86" i="41"/>
  <c r="S86" i="41" s="1"/>
  <c r="AC86" i="41" s="1"/>
  <c r="AB87" i="41" s="1"/>
  <c r="AX80" i="41"/>
  <c r="S80" i="41" s="1"/>
  <c r="AC80" i="41" s="1"/>
  <c r="AB81" i="41" s="1"/>
  <c r="AX74" i="41"/>
  <c r="S74" i="41" s="1"/>
  <c r="AC74" i="41" s="1"/>
  <c r="AB75" i="41" s="1"/>
  <c r="AX68" i="41"/>
  <c r="S68" i="41" s="1"/>
  <c r="AC68" i="41" s="1"/>
  <c r="AB69" i="41" s="1"/>
  <c r="AX62" i="41"/>
  <c r="S62" i="41" s="1"/>
  <c r="AC62" i="41" s="1"/>
  <c r="AB63" i="41" s="1"/>
  <c r="AX52" i="41"/>
  <c r="S52" i="41" s="1"/>
  <c r="AC52" i="41" s="1"/>
  <c r="AB53" i="41" s="1"/>
  <c r="AX41" i="41"/>
  <c r="S41" i="41" s="1"/>
  <c r="AC41" i="41" s="1"/>
  <c r="AB42" i="41" s="1"/>
  <c r="AX23" i="41"/>
  <c r="S23" i="41" s="1"/>
  <c r="AC23" i="41" s="1"/>
  <c r="AB24" i="41" s="1"/>
  <c r="AX37" i="41"/>
  <c r="S37" i="41" s="1"/>
  <c r="AC37" i="41" s="1"/>
  <c r="AB38" i="41" s="1"/>
  <c r="AX22" i="41"/>
  <c r="S22" i="41" s="1"/>
  <c r="AC22" i="41" s="1"/>
  <c r="AB23" i="41" s="1"/>
  <c r="AJ8" i="45"/>
  <c r="AX13" i="41"/>
  <c r="S13" i="41" s="1"/>
  <c r="AC13" i="41" s="1"/>
  <c r="AB14" i="41" s="1"/>
  <c r="AX9" i="41"/>
  <c r="S9" i="41" s="1"/>
  <c r="AC9" i="41" s="1"/>
  <c r="AB10" i="41" s="1"/>
  <c r="AX21" i="41"/>
  <c r="S21" i="41" s="1"/>
  <c r="AC21" i="41" s="1"/>
  <c r="AB22" i="41" s="1"/>
  <c r="AX56" i="41"/>
  <c r="S56" i="41" s="1"/>
  <c r="AC56" i="41" s="1"/>
  <c r="AB57" i="41" s="1"/>
  <c r="AX49" i="41"/>
  <c r="S49" i="41" s="1"/>
  <c r="AC49" i="41" s="1"/>
  <c r="AB50" i="41" s="1"/>
  <c r="AX40" i="41"/>
  <c r="S40" i="41" s="1"/>
  <c r="AC40" i="41" s="1"/>
  <c r="AB41" i="41" s="1"/>
  <c r="AX31" i="41"/>
  <c r="S31" i="41" s="1"/>
  <c r="AC31" i="41" s="1"/>
  <c r="AB32" i="41" s="1"/>
  <c r="AX19" i="41"/>
  <c r="S19" i="41" s="1"/>
  <c r="AC19" i="41" s="1"/>
  <c r="AB20" i="41" s="1"/>
  <c r="AX61" i="41"/>
  <c r="S61" i="41" s="1"/>
  <c r="AC61" i="41" s="1"/>
  <c r="AB62" i="41" s="1"/>
  <c r="AX55" i="41"/>
  <c r="S55" i="41" s="1"/>
  <c r="AC55" i="41" s="1"/>
  <c r="AB56" i="41" s="1"/>
  <c r="AJ56" i="41" s="1"/>
  <c r="AX47" i="41"/>
  <c r="S47" i="41" s="1"/>
  <c r="AC47" i="41" s="1"/>
  <c r="AB48" i="41" s="1"/>
  <c r="AX39" i="41"/>
  <c r="S39" i="41" s="1"/>
  <c r="AC39" i="41" s="1"/>
  <c r="AB40" i="41" s="1"/>
  <c r="AX29" i="41"/>
  <c r="S29" i="41" s="1"/>
  <c r="AC29" i="41" s="1"/>
  <c r="AB30" i="41" s="1"/>
  <c r="AX15" i="41"/>
  <c r="S15" i="41" s="1"/>
  <c r="AC15" i="41" s="1"/>
  <c r="AB16" i="41" s="1"/>
  <c r="AX27" i="41"/>
  <c r="S27" i="41" s="1"/>
  <c r="AC27" i="41" s="1"/>
  <c r="AB28" i="41" s="1"/>
  <c r="AX17" i="41"/>
  <c r="S17" i="41" s="1"/>
  <c r="AC17" i="41" s="1"/>
  <c r="AB18" i="41" s="1"/>
  <c r="AK18" i="41" s="1"/>
  <c r="AT18" i="41" s="1"/>
  <c r="AK8" i="45"/>
  <c r="AT8" i="45" s="1"/>
  <c r="AX25" i="41"/>
  <c r="S25" i="41" s="1"/>
  <c r="AC25" i="41" s="1"/>
  <c r="AB26" i="41" s="1"/>
  <c r="AX16" i="41"/>
  <c r="S16" i="41" s="1"/>
  <c r="AC16" i="41" s="1"/>
  <c r="AB17" i="41" s="1"/>
  <c r="AX7" i="41"/>
  <c r="S7" i="41" s="1"/>
  <c r="AC7" i="41" s="1"/>
  <c r="AB8" i="41" s="1"/>
  <c r="AU100" i="77"/>
  <c r="C11" i="77" s="1"/>
  <c r="F30" i="97" s="1"/>
  <c r="AS100" i="77"/>
  <c r="AB4" i="41"/>
  <c r="AJ3" i="41"/>
  <c r="AS37" i="25"/>
  <c r="AL37" i="25"/>
  <c r="AU37" i="25" s="1"/>
  <c r="AS91" i="25"/>
  <c r="AL91" i="25"/>
  <c r="AU91" i="25" s="1"/>
  <c r="AS87" i="45"/>
  <c r="AL87" i="45"/>
  <c r="AU87" i="45" s="1"/>
  <c r="AR98" i="45"/>
  <c r="AR100" i="45" s="1"/>
  <c r="AL98" i="45"/>
  <c r="AU98" i="45" s="1"/>
  <c r="AJ98" i="41"/>
  <c r="AS98" i="41" s="1"/>
  <c r="AK98" i="41"/>
  <c r="AT98" i="41" s="1"/>
  <c r="AJ68" i="41"/>
  <c r="AK68" i="41"/>
  <c r="AT68" i="41" s="1"/>
  <c r="AK38" i="41"/>
  <c r="AT38" i="41" s="1"/>
  <c r="AK20" i="41"/>
  <c r="AT20" i="41" s="1"/>
  <c r="AS22" i="45"/>
  <c r="AL22" i="45"/>
  <c r="AU22" i="45" s="1"/>
  <c r="AS40" i="45"/>
  <c r="AL40" i="45"/>
  <c r="AU40" i="45" s="1"/>
  <c r="AS58" i="45"/>
  <c r="AL58" i="45"/>
  <c r="AU58" i="45" s="1"/>
  <c r="AS12" i="45"/>
  <c r="AL12" i="45"/>
  <c r="AU12" i="45" s="1"/>
  <c r="AS84" i="45"/>
  <c r="AL84" i="45"/>
  <c r="AU84" i="45" s="1"/>
  <c r="AS9" i="25"/>
  <c r="AL9" i="25"/>
  <c r="AU9" i="25" s="1"/>
  <c r="AS27" i="25"/>
  <c r="AL27" i="25"/>
  <c r="AU27" i="25" s="1"/>
  <c r="AS45" i="25"/>
  <c r="AL45" i="25"/>
  <c r="AU45" i="25" s="1"/>
  <c r="AS63" i="25"/>
  <c r="AL63" i="25"/>
  <c r="AU63" i="25" s="1"/>
  <c r="AS81" i="25"/>
  <c r="AL81" i="25"/>
  <c r="AU81" i="25" s="1"/>
  <c r="AJ4" i="45"/>
  <c r="AK4" i="45"/>
  <c r="AT4" i="45" s="1"/>
  <c r="AT100" i="4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S5" i="25"/>
  <c r="AL5" i="25"/>
  <c r="AU5" i="25" s="1"/>
  <c r="AS23" i="25"/>
  <c r="AL23" i="25"/>
  <c r="AU23" i="25" s="1"/>
  <c r="AS41" i="25"/>
  <c r="AL41" i="25"/>
  <c r="AU41" i="25" s="1"/>
  <c r="AS59" i="25"/>
  <c r="AL59" i="25"/>
  <c r="AU59" i="25" s="1"/>
  <c r="AS77" i="25"/>
  <c r="AL77" i="25"/>
  <c r="AU77" i="25" s="1"/>
  <c r="AS94" i="25"/>
  <c r="AL94" i="25"/>
  <c r="AU94" i="25" s="1"/>
  <c r="AS19" i="45"/>
  <c r="AL19" i="45"/>
  <c r="AU19" i="45" s="1"/>
  <c r="AS37" i="45"/>
  <c r="AL37" i="45"/>
  <c r="AU37" i="45" s="1"/>
  <c r="AS55" i="45"/>
  <c r="AL55" i="45"/>
  <c r="AU55" i="45" s="1"/>
  <c r="AS73" i="45"/>
  <c r="AL73" i="45"/>
  <c r="AU73" i="45" s="1"/>
  <c r="AS91" i="45"/>
  <c r="AL91" i="45"/>
  <c r="AU91" i="45" s="1"/>
  <c r="X97" i="85"/>
  <c r="Y97" i="85"/>
  <c r="AJ19" i="25"/>
  <c r="AK19" i="25"/>
  <c r="AT19" i="25" s="1"/>
  <c r="AI97" i="33"/>
  <c r="AN97" i="33"/>
  <c r="AS82" i="45"/>
  <c r="AL82" i="45"/>
  <c r="AU82" i="45" s="1"/>
  <c r="AS94" i="45"/>
  <c r="AL94" i="45"/>
  <c r="AU94" i="45" s="1"/>
  <c r="AS30" i="45"/>
  <c r="AL30" i="45"/>
  <c r="AU30" i="45" s="1"/>
  <c r="AS78" i="45"/>
  <c r="AL78" i="45"/>
  <c r="AU78" i="45" s="1"/>
  <c r="AS42" i="25"/>
  <c r="AL42" i="25"/>
  <c r="AU42" i="25" s="1"/>
  <c r="AS32" i="45"/>
  <c r="AL32" i="45"/>
  <c r="AU32" i="45" s="1"/>
  <c r="AS32" i="25"/>
  <c r="AL32" i="25"/>
  <c r="AU32" i="25" s="1"/>
  <c r="AS50" i="25"/>
  <c r="AL50" i="25"/>
  <c r="AU50" i="25" s="1"/>
  <c r="AS68" i="25"/>
  <c r="AL68" i="25"/>
  <c r="AU68" i="25" s="1"/>
  <c r="AS86" i="25"/>
  <c r="AL86" i="25"/>
  <c r="AU86" i="25" s="1"/>
  <c r="AJ96" i="41"/>
  <c r="AK96" i="41"/>
  <c r="AT96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X54" i="41"/>
  <c r="S54" i="41" s="1"/>
  <c r="AC54" i="41" s="1"/>
  <c r="AB55" i="41" s="1"/>
  <c r="AX48" i="41"/>
  <c r="S48" i="41" s="1"/>
  <c r="AC48" i="41" s="1"/>
  <c r="AB49" i="41" s="1"/>
  <c r="AX42" i="41"/>
  <c r="S42" i="41" s="1"/>
  <c r="AC42" i="41" s="1"/>
  <c r="AB43" i="41" s="1"/>
  <c r="AX36" i="41"/>
  <c r="S36" i="41" s="1"/>
  <c r="AC36" i="41" s="1"/>
  <c r="AB37" i="41" s="1"/>
  <c r="AX30" i="41"/>
  <c r="S30" i="41" s="1"/>
  <c r="AC30" i="41" s="1"/>
  <c r="AB31" i="41" s="1"/>
  <c r="AX24" i="41"/>
  <c r="S24" i="41" s="1"/>
  <c r="AC24" i="41" s="1"/>
  <c r="AB25" i="41" s="1"/>
  <c r="AX18" i="41"/>
  <c r="S18" i="41" s="1"/>
  <c r="AC18" i="41" s="1"/>
  <c r="AB19" i="41" s="1"/>
  <c r="AX12" i="41"/>
  <c r="S12" i="41" s="1"/>
  <c r="AC12" i="41" s="1"/>
  <c r="AB13" i="41" s="1"/>
  <c r="AX6" i="41"/>
  <c r="S6" i="41" s="1"/>
  <c r="AC6" i="41" s="1"/>
  <c r="AB7" i="41" s="1"/>
  <c r="AS84" i="25"/>
  <c r="AL84" i="25"/>
  <c r="AU84" i="25" s="1"/>
  <c r="AS74" i="45"/>
  <c r="AL74" i="45"/>
  <c r="AU74" i="45" s="1"/>
  <c r="AS60" i="25"/>
  <c r="AL60" i="25"/>
  <c r="AU60" i="25" s="1"/>
  <c r="AS80" i="45"/>
  <c r="AL80" i="45"/>
  <c r="AU80" i="45" s="1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S60" i="45"/>
  <c r="AL60" i="45"/>
  <c r="AU60" i="45" s="1"/>
  <c r="AS97" i="25"/>
  <c r="AL97" i="25"/>
  <c r="AU97" i="25" s="1"/>
  <c r="AS86" i="45"/>
  <c r="AL86" i="45"/>
  <c r="AU86" i="45" s="1"/>
  <c r="AS30" i="25"/>
  <c r="AL30" i="25"/>
  <c r="AU30" i="25" s="1"/>
  <c r="AS26" i="45"/>
  <c r="AL26" i="45"/>
  <c r="AU26" i="45" s="1"/>
  <c r="AS6" i="45"/>
  <c r="AL6" i="45"/>
  <c r="AU6" i="45" s="1"/>
  <c r="AS15" i="45"/>
  <c r="AL15" i="45"/>
  <c r="AU15" i="45" s="1"/>
  <c r="AJ74" i="41"/>
  <c r="AK74" i="41"/>
  <c r="AT74" i="41" s="1"/>
  <c r="AJ50" i="41"/>
  <c r="AK50" i="41"/>
  <c r="AT50" i="41" s="1"/>
  <c r="AJ25" i="25"/>
  <c r="AK25" i="25"/>
  <c r="AT25" i="25" s="1"/>
  <c r="AS43" i="25"/>
  <c r="AL43" i="25"/>
  <c r="AU43" i="25" s="1"/>
  <c r="AS61" i="25"/>
  <c r="AL61" i="25"/>
  <c r="AU61" i="25" s="1"/>
  <c r="AS79" i="25"/>
  <c r="AL79" i="25"/>
  <c r="AU79" i="25" s="1"/>
  <c r="AS96" i="25"/>
  <c r="AL96" i="25"/>
  <c r="AU96" i="2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E96" i="93"/>
  <c r="AF96" i="93"/>
  <c r="AO96" i="93" s="1"/>
  <c r="AG96" i="93"/>
  <c r="AP96" i="93" s="1"/>
  <c r="W97" i="93"/>
  <c r="AJ8" i="25"/>
  <c r="AK8" i="25"/>
  <c r="AT8" i="25" s="1"/>
  <c r="AJ95" i="41"/>
  <c r="AK95" i="41"/>
  <c r="AT95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K42" i="41"/>
  <c r="AT42" i="41" s="1"/>
  <c r="AK36" i="41"/>
  <c r="AT36" i="41" s="1"/>
  <c r="AJ30" i="41"/>
  <c r="AK30" i="41"/>
  <c r="AT30" i="41" s="1"/>
  <c r="AK24" i="41"/>
  <c r="AT24" i="41" s="1"/>
  <c r="AJ18" i="41"/>
  <c r="AX11" i="41"/>
  <c r="S11" i="41" s="1"/>
  <c r="AC11" i="41" s="1"/>
  <c r="AB12" i="41" s="1"/>
  <c r="AX5" i="41"/>
  <c r="S5" i="41" s="1"/>
  <c r="AC5" i="41" s="1"/>
  <c r="AB6" i="41" s="1"/>
  <c r="AS10" i="45"/>
  <c r="AL10" i="45"/>
  <c r="AU10" i="45" s="1"/>
  <c r="AS28" i="45"/>
  <c r="AL28" i="45"/>
  <c r="AU28" i="45" s="1"/>
  <c r="AS46" i="45"/>
  <c r="AL46" i="45"/>
  <c r="AU46" i="45" s="1"/>
  <c r="AS76" i="45"/>
  <c r="AL76" i="45"/>
  <c r="AU76" i="45" s="1"/>
  <c r="AS48" i="45"/>
  <c r="AL48" i="45"/>
  <c r="AU48" i="45" s="1"/>
  <c r="AS15" i="25"/>
  <c r="AL15" i="25"/>
  <c r="AU15" i="25" s="1"/>
  <c r="AS33" i="25"/>
  <c r="AL33" i="25"/>
  <c r="AU33" i="25" s="1"/>
  <c r="AS51" i="25"/>
  <c r="AL51" i="25"/>
  <c r="AU51" i="25" s="1"/>
  <c r="AS69" i="25"/>
  <c r="AL69" i="25"/>
  <c r="AU69" i="25" s="1"/>
  <c r="AS87" i="25"/>
  <c r="AL87" i="25"/>
  <c r="AU87" i="25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89" i="45"/>
  <c r="AL89" i="45"/>
  <c r="AU89" i="45" s="1"/>
  <c r="AS90" i="45"/>
  <c r="AL90" i="45"/>
  <c r="AU90" i="45" s="1"/>
  <c r="AS11" i="25"/>
  <c r="AL11" i="25"/>
  <c r="AU11" i="25" s="1"/>
  <c r="AS29" i="25"/>
  <c r="AL29" i="25"/>
  <c r="AU29" i="25" s="1"/>
  <c r="AS47" i="25"/>
  <c r="AL47" i="25"/>
  <c r="AU47" i="25" s="1"/>
  <c r="AS65" i="25"/>
  <c r="AL65" i="25"/>
  <c r="AU65" i="25" s="1"/>
  <c r="AS83" i="25"/>
  <c r="AL83" i="25"/>
  <c r="AU83" i="25" s="1"/>
  <c r="AS8" i="45"/>
  <c r="AL8" i="45"/>
  <c r="AU8" i="45" s="1"/>
  <c r="AS25" i="45"/>
  <c r="AL25" i="45"/>
  <c r="AU25" i="45" s="1"/>
  <c r="AS43" i="45"/>
  <c r="AL43" i="45"/>
  <c r="AU43" i="45" s="1"/>
  <c r="AS61" i="45"/>
  <c r="AL61" i="45"/>
  <c r="AU61" i="45" s="1"/>
  <c r="AS79" i="45"/>
  <c r="AL79" i="45"/>
  <c r="AU79" i="45" s="1"/>
  <c r="AS96" i="45"/>
  <c r="AL96" i="45"/>
  <c r="AU96" i="45" s="1"/>
  <c r="AI96" i="85"/>
  <c r="AN96" i="85"/>
  <c r="AS33" i="45"/>
  <c r="AL33" i="45"/>
  <c r="AU33" i="45" s="1"/>
  <c r="AJ80" i="41"/>
  <c r="AK80" i="41"/>
  <c r="AT80" i="41" s="1"/>
  <c r="AK44" i="41"/>
  <c r="AT44" i="41" s="1"/>
  <c r="AS64" i="45"/>
  <c r="AL64" i="45"/>
  <c r="AU64" i="45" s="1"/>
  <c r="AS97" i="45"/>
  <c r="AL97" i="45"/>
  <c r="AU97" i="45" s="1"/>
  <c r="AS18" i="45"/>
  <c r="AL18" i="45"/>
  <c r="AU18" i="45" s="1"/>
  <c r="AS36" i="45"/>
  <c r="AL36" i="45"/>
  <c r="AU36" i="45" s="1"/>
  <c r="AS78" i="25"/>
  <c r="AL78" i="25"/>
  <c r="AU78" i="25" s="1"/>
  <c r="AS62" i="45"/>
  <c r="AL62" i="45"/>
  <c r="AU62" i="45" s="1"/>
  <c r="AH96" i="73"/>
  <c r="AQ96" i="73" s="1"/>
  <c r="AJ14" i="25"/>
  <c r="AK14" i="25"/>
  <c r="AT14" i="25" s="1"/>
  <c r="AS38" i="25"/>
  <c r="AL38" i="25"/>
  <c r="AU38" i="25" s="1"/>
  <c r="AS56" i="25"/>
  <c r="AL56" i="25"/>
  <c r="AU56" i="25" s="1"/>
  <c r="AS74" i="25"/>
  <c r="AL74" i="25"/>
  <c r="AU74" i="25" s="1"/>
  <c r="AS92" i="25"/>
  <c r="AL92" i="25"/>
  <c r="AU92" i="25" s="1"/>
  <c r="AJ94" i="41"/>
  <c r="AK94" i="41"/>
  <c r="AT94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X10" i="41"/>
  <c r="S10" i="41" s="1"/>
  <c r="AC10" i="41" s="1"/>
  <c r="AB11" i="41" s="1"/>
  <c r="AX4" i="41"/>
  <c r="S4" i="41" s="1"/>
  <c r="AC4" i="41" s="1"/>
  <c r="AB5" i="41" s="1"/>
  <c r="AJ24" i="25"/>
  <c r="AS5" i="45"/>
  <c r="AL5" i="45"/>
  <c r="AU5" i="45" s="1"/>
  <c r="AS95" i="45"/>
  <c r="AL95" i="45"/>
  <c r="AU95" i="45" s="1"/>
  <c r="AS3" i="25"/>
  <c r="AL3" i="25"/>
  <c r="AU3" i="25" s="1"/>
  <c r="AS90" i="25"/>
  <c r="AL90" i="25"/>
  <c r="AU90" i="25" s="1"/>
  <c r="AH96" i="89"/>
  <c r="AQ96" i="89" s="1"/>
  <c r="W98" i="37"/>
  <c r="AG97" i="37"/>
  <c r="AP97" i="37" s="1"/>
  <c r="AF97" i="37"/>
  <c r="AO97" i="37" s="1"/>
  <c r="AE97" i="37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95" i="25"/>
  <c r="AL95" i="25"/>
  <c r="AU95" i="25" s="1"/>
  <c r="AJ12" i="25"/>
  <c r="AS14" i="45"/>
  <c r="AL14" i="45"/>
  <c r="AU14" i="45" s="1"/>
  <c r="AR95" i="73"/>
  <c r="AS48" i="25"/>
  <c r="AL48" i="25"/>
  <c r="AU48" i="25" s="1"/>
  <c r="AS44" i="45"/>
  <c r="AL44" i="45"/>
  <c r="AU44" i="45" s="1"/>
  <c r="AN98" i="25"/>
  <c r="AN100" i="25" s="1"/>
  <c r="AI98" i="25"/>
  <c r="AN98" i="41"/>
  <c r="AN100" i="41" s="1"/>
  <c r="AI98" i="41"/>
  <c r="AS55" i="25"/>
  <c r="AL55" i="25"/>
  <c r="AU55" i="25" s="1"/>
  <c r="AJ86" i="41"/>
  <c r="AK86" i="41"/>
  <c r="AT86" i="41" s="1"/>
  <c r="AK26" i="41"/>
  <c r="AT26" i="41" s="1"/>
  <c r="AK8" i="41"/>
  <c r="AT8" i="41" s="1"/>
  <c r="AS85" i="25"/>
  <c r="AL85" i="25"/>
  <c r="AU85" i="25" s="1"/>
  <c r="AJ20" i="25"/>
  <c r="AK20" i="25"/>
  <c r="AT20" i="25" s="1"/>
  <c r="AJ97" i="41"/>
  <c r="AK97" i="41"/>
  <c r="AT97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S16" i="45"/>
  <c r="AL16" i="45"/>
  <c r="AU16" i="45" s="1"/>
  <c r="AS34" i="45"/>
  <c r="AL34" i="45"/>
  <c r="AU34" i="45" s="1"/>
  <c r="AS52" i="45"/>
  <c r="AL52" i="45"/>
  <c r="AU52" i="45" s="1"/>
  <c r="AS88" i="45"/>
  <c r="AL88" i="45"/>
  <c r="AU88" i="45" s="1"/>
  <c r="AS66" i="45"/>
  <c r="AL66" i="45"/>
  <c r="AU66" i="45" s="1"/>
  <c r="AJ4" i="25"/>
  <c r="AK4" i="25"/>
  <c r="AT4" i="25" s="1"/>
  <c r="AS21" i="25"/>
  <c r="AL21" i="25"/>
  <c r="AU21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42" i="45"/>
  <c r="AL42" i="45"/>
  <c r="AU42" i="45" s="1"/>
  <c r="Z96" i="89"/>
  <c r="AS17" i="25"/>
  <c r="AL17" i="25"/>
  <c r="AU17" i="25" s="1"/>
  <c r="AS35" i="25"/>
  <c r="AL35" i="25"/>
  <c r="AU35" i="25" s="1"/>
  <c r="AS53" i="25"/>
  <c r="AL53" i="25"/>
  <c r="AU53" i="25" s="1"/>
  <c r="AS71" i="25"/>
  <c r="AL71" i="25"/>
  <c r="AU71" i="25" s="1"/>
  <c r="AS89" i="25"/>
  <c r="AL89" i="25"/>
  <c r="AU89" i="25" s="1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J13" i="25"/>
  <c r="AK13" i="25"/>
  <c r="AT13" i="25" s="1"/>
  <c r="AS73" i="25"/>
  <c r="AL73" i="25"/>
  <c r="AU73" i="25" s="1"/>
  <c r="AS51" i="45"/>
  <c r="AL51" i="45"/>
  <c r="AU51" i="45" s="1"/>
  <c r="AS69" i="45"/>
  <c r="AL69" i="45"/>
  <c r="AU69" i="45" s="1"/>
  <c r="AJ92" i="41"/>
  <c r="AK92" i="41"/>
  <c r="AT92" i="41" s="1"/>
  <c r="AJ62" i="41"/>
  <c r="AK62" i="41"/>
  <c r="AT62" i="41" s="1"/>
  <c r="AK32" i="41"/>
  <c r="AT32" i="41" s="1"/>
  <c r="AK14" i="41"/>
  <c r="AT14" i="41" s="1"/>
  <c r="AS72" i="45"/>
  <c r="AL72" i="45"/>
  <c r="AU72" i="45" s="1"/>
  <c r="AS31" i="25"/>
  <c r="AL31" i="25"/>
  <c r="AU31" i="25" s="1"/>
  <c r="AS49" i="25"/>
  <c r="AL49" i="25"/>
  <c r="AU49" i="25" s="1"/>
  <c r="AS67" i="25"/>
  <c r="AL67" i="25"/>
  <c r="AU67" i="25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AS81" i="45"/>
  <c r="AL81" i="45"/>
  <c r="AU81" i="45" s="1"/>
  <c r="Z96" i="73"/>
  <c r="X98" i="33"/>
  <c r="Y98" i="33"/>
  <c r="AS70" i="45"/>
  <c r="AL70" i="45"/>
  <c r="AU70" i="45" s="1"/>
  <c r="AS83" i="45"/>
  <c r="AL83" i="45"/>
  <c r="AU83" i="45" s="1"/>
  <c r="AS24" i="45"/>
  <c r="AL24" i="45"/>
  <c r="AU24" i="45" s="1"/>
  <c r="AS54" i="45"/>
  <c r="AL54" i="45"/>
  <c r="AU54" i="45" s="1"/>
  <c r="AJ18" i="25"/>
  <c r="AS20" i="45"/>
  <c r="AL20" i="45"/>
  <c r="AU20" i="45" s="1"/>
  <c r="AS92" i="45"/>
  <c r="AL92" i="45"/>
  <c r="AU92" i="45" s="1"/>
  <c r="AJ26" i="25"/>
  <c r="AK26" i="25"/>
  <c r="AT26" i="25" s="1"/>
  <c r="AS44" i="25"/>
  <c r="AL44" i="25"/>
  <c r="AU44" i="25" s="1"/>
  <c r="AS62" i="25"/>
  <c r="AL62" i="25"/>
  <c r="AU62" i="25" s="1"/>
  <c r="AS80" i="25"/>
  <c r="AL80" i="25"/>
  <c r="AU80" i="25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X44" i="41"/>
  <c r="S44" i="41" s="1"/>
  <c r="AC44" i="41" s="1"/>
  <c r="AB45" i="41" s="1"/>
  <c r="AX38" i="41"/>
  <c r="S38" i="41" s="1"/>
  <c r="AC38" i="41" s="1"/>
  <c r="AB39" i="41" s="1"/>
  <c r="AX32" i="41"/>
  <c r="S32" i="41" s="1"/>
  <c r="AC32" i="41" s="1"/>
  <c r="AB33" i="41" s="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AX8" i="41"/>
  <c r="S8" i="41" s="1"/>
  <c r="AC8" i="41" s="1"/>
  <c r="AB9" i="41" s="1"/>
  <c r="AS54" i="25"/>
  <c r="AL54" i="25"/>
  <c r="AU54" i="25" s="1"/>
  <c r="AS38" i="45"/>
  <c r="AL38" i="45"/>
  <c r="AU38" i="45" s="1"/>
  <c r="AR95" i="89"/>
  <c r="AS3" i="45"/>
  <c r="AL3" i="45"/>
  <c r="AU3" i="45" s="1"/>
  <c r="AS36" i="25"/>
  <c r="AL36" i="25"/>
  <c r="AU36" i="25" s="1"/>
  <c r="AS50" i="45"/>
  <c r="AL50" i="45"/>
  <c r="AU50" i="45" s="1"/>
  <c r="AS10" i="25"/>
  <c r="AL10" i="25"/>
  <c r="AU10" i="25" s="1"/>
  <c r="AS28" i="25"/>
  <c r="AL28" i="25"/>
  <c r="AU28" i="25" s="1"/>
  <c r="AS46" i="25"/>
  <c r="AL46" i="25"/>
  <c r="AU46" i="25" s="1"/>
  <c r="AS64" i="25"/>
  <c r="AL64" i="25"/>
  <c r="AU64" i="25" s="1"/>
  <c r="AS82" i="25"/>
  <c r="AL82" i="25"/>
  <c r="AU82" i="25" s="1"/>
  <c r="AS7" i="45"/>
  <c r="AL7" i="45"/>
  <c r="AU7" i="45" s="1"/>
  <c r="AS66" i="25"/>
  <c r="AL66" i="25"/>
  <c r="AU66" i="25" s="1"/>
  <c r="AS56" i="45"/>
  <c r="AL56" i="45"/>
  <c r="AU56" i="45" s="1"/>
  <c r="AS6" i="25"/>
  <c r="AL6" i="25"/>
  <c r="AU6" i="25" s="1"/>
  <c r="AS72" i="25"/>
  <c r="AL72" i="25"/>
  <c r="AU72" i="25" s="1"/>
  <c r="AS68" i="45"/>
  <c r="AL68" i="45"/>
  <c r="AU68" i="45" s="1"/>
  <c r="AJ7" i="25"/>
  <c r="AJ24" i="41" l="1"/>
  <c r="AK56" i="41"/>
  <c r="AT56" i="41" s="1"/>
  <c r="Z97" i="85"/>
  <c r="AF97" i="85" s="1"/>
  <c r="AO97" i="85" s="1"/>
  <c r="AJ36" i="41"/>
  <c r="AS36" i="41" s="1"/>
  <c r="W98" i="85"/>
  <c r="AG97" i="85"/>
  <c r="AP97" i="85" s="1"/>
  <c r="AJ15" i="41"/>
  <c r="AK15" i="41"/>
  <c r="AT15" i="41" s="1"/>
  <c r="AS92" i="41"/>
  <c r="AL92" i="41"/>
  <c r="AU92" i="41" s="1"/>
  <c r="AR98" i="25"/>
  <c r="AR100" i="25" s="1"/>
  <c r="AL98" i="25"/>
  <c r="AU98" i="25" s="1"/>
  <c r="AL36" i="41"/>
  <c r="AU36" i="41" s="1"/>
  <c r="AS72" i="41"/>
  <c r="AL72" i="41"/>
  <c r="AU72" i="41" s="1"/>
  <c r="AJ43" i="41"/>
  <c r="AK43" i="41"/>
  <c r="AT43" i="41" s="1"/>
  <c r="AS85" i="41"/>
  <c r="AL85" i="41"/>
  <c r="AU85" i="41" s="1"/>
  <c r="AJ21" i="41"/>
  <c r="AK21" i="41"/>
  <c r="AT21" i="41" s="1"/>
  <c r="AS51" i="41"/>
  <c r="AL51" i="41"/>
  <c r="AU51" i="41" s="1"/>
  <c r="AS69" i="41"/>
  <c r="AL69" i="41"/>
  <c r="AU69" i="41" s="1"/>
  <c r="AS87" i="41"/>
  <c r="AL87" i="41"/>
  <c r="AU87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7" i="41"/>
  <c r="AL97" i="41"/>
  <c r="AU97" i="41" s="1"/>
  <c r="AJ8" i="41"/>
  <c r="AS86" i="41"/>
  <c r="AL86" i="41"/>
  <c r="AU86" i="41" s="1"/>
  <c r="Y98" i="37"/>
  <c r="Z98" i="37" s="1"/>
  <c r="X98" i="37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14" i="25"/>
  <c r="AL14" i="25"/>
  <c r="AU14" i="25" s="1"/>
  <c r="AS50" i="41"/>
  <c r="AL50" i="41"/>
  <c r="AU50" i="41" s="1"/>
  <c r="AJ13" i="41"/>
  <c r="AK13" i="41"/>
  <c r="AT13" i="41" s="1"/>
  <c r="AJ49" i="41"/>
  <c r="AK49" i="41"/>
  <c r="AT49" i="41" s="1"/>
  <c r="AJ20" i="41"/>
  <c r="AJ27" i="41"/>
  <c r="AK27" i="41"/>
  <c r="AT27" i="41" s="1"/>
  <c r="AH98" i="33"/>
  <c r="AQ98" i="33" s="1"/>
  <c r="AQ100" i="33" s="1"/>
  <c r="AZ3" i="33"/>
  <c r="AX5" i="33" s="1"/>
  <c r="S5" i="33" s="1"/>
  <c r="AC5" i="33" s="1"/>
  <c r="AB6" i="33" s="1"/>
  <c r="AX43" i="33"/>
  <c r="S43" i="33" s="1"/>
  <c r="AC43" i="33" s="1"/>
  <c r="AB44" i="33" s="1"/>
  <c r="AX47" i="33"/>
  <c r="S47" i="33" s="1"/>
  <c r="AC47" i="33" s="1"/>
  <c r="AB48" i="33" s="1"/>
  <c r="AX49" i="33"/>
  <c r="S49" i="33" s="1"/>
  <c r="AC49" i="33" s="1"/>
  <c r="AB50" i="33" s="1"/>
  <c r="AX50" i="33"/>
  <c r="S50" i="33" s="1"/>
  <c r="AC50" i="33" s="1"/>
  <c r="AB51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6" i="33"/>
  <c r="S96" i="33" s="1"/>
  <c r="AC96" i="33" s="1"/>
  <c r="AB97" i="33" s="1"/>
  <c r="AX95" i="33"/>
  <c r="S95" i="33" s="1"/>
  <c r="AC95" i="33" s="1"/>
  <c r="AB96" i="33" s="1"/>
  <c r="AX94" i="33"/>
  <c r="S94" i="33" s="1"/>
  <c r="AC94" i="33" s="1"/>
  <c r="AB95" i="33" s="1"/>
  <c r="AX93" i="33"/>
  <c r="S93" i="33" s="1"/>
  <c r="AC93" i="33" s="1"/>
  <c r="AB94" i="33" s="1"/>
  <c r="AX97" i="33"/>
  <c r="S97" i="33" s="1"/>
  <c r="AC97" i="33" s="1"/>
  <c r="AB98" i="33" s="1"/>
  <c r="AJ32" i="41"/>
  <c r="AS13" i="25"/>
  <c r="AL13" i="25"/>
  <c r="AU13" i="25" s="1"/>
  <c r="AT100" i="25"/>
  <c r="AJ44" i="41"/>
  <c r="AR96" i="85"/>
  <c r="AS24" i="41"/>
  <c r="AL24" i="41"/>
  <c r="AU24" i="41" s="1"/>
  <c r="AJ42" i="41"/>
  <c r="AS60" i="41"/>
  <c r="AL60" i="41"/>
  <c r="AU60" i="41" s="1"/>
  <c r="AS78" i="41"/>
  <c r="AL78" i="41"/>
  <c r="AU78" i="41" s="1"/>
  <c r="AS95" i="41"/>
  <c r="AL95" i="41"/>
  <c r="AU95" i="41" s="1"/>
  <c r="AJ19" i="41"/>
  <c r="AK19" i="41"/>
  <c r="AT19" i="41" s="1"/>
  <c r="AJ55" i="41"/>
  <c r="AK55" i="41"/>
  <c r="AT55" i="41" s="1"/>
  <c r="AS73" i="41"/>
  <c r="AL73" i="41"/>
  <c r="AU73" i="41" s="1"/>
  <c r="AS91" i="41"/>
  <c r="AL91" i="41"/>
  <c r="AU91" i="41" s="1"/>
  <c r="AR97" i="33"/>
  <c r="AS93" i="41"/>
  <c r="AL93" i="41"/>
  <c r="AU93" i="41" s="1"/>
  <c r="Z98" i="33"/>
  <c r="AS4" i="25"/>
  <c r="AL4" i="25"/>
  <c r="AU4" i="25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20" i="25"/>
  <c r="AL20" i="25"/>
  <c r="AU20" i="25" s="1"/>
  <c r="AJ26" i="41"/>
  <c r="AS24" i="25"/>
  <c r="AL24" i="25"/>
  <c r="AU24" i="25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4" i="41"/>
  <c r="AL94" i="41"/>
  <c r="AU94" i="41" s="1"/>
  <c r="AJ6" i="41"/>
  <c r="AK6" i="41"/>
  <c r="AT6" i="41" s="1"/>
  <c r="AN96" i="93"/>
  <c r="AI96" i="93"/>
  <c r="AS74" i="41"/>
  <c r="AL74" i="41"/>
  <c r="AU74" i="41" s="1"/>
  <c r="AJ25" i="41"/>
  <c r="AK25" i="41"/>
  <c r="AT25" i="41" s="1"/>
  <c r="AS4" i="45"/>
  <c r="AS100" i="45" s="1"/>
  <c r="AL4" i="45"/>
  <c r="AU4" i="45" s="1"/>
  <c r="AU100" i="45" s="1"/>
  <c r="C11" i="45" s="1"/>
  <c r="AJ38" i="41"/>
  <c r="AJ33" i="41"/>
  <c r="AK33" i="41"/>
  <c r="AT33" i="41" s="1"/>
  <c r="AS75" i="41"/>
  <c r="AL75" i="41"/>
  <c r="AU75" i="41" s="1"/>
  <c r="AJ39" i="41"/>
  <c r="AK39" i="41"/>
  <c r="AT39" i="41" s="1"/>
  <c r="AS18" i="25"/>
  <c r="AL18" i="25"/>
  <c r="AU18" i="25" s="1"/>
  <c r="W97" i="73"/>
  <c r="AG96" i="73"/>
  <c r="AP96" i="73" s="1"/>
  <c r="AF96" i="73"/>
  <c r="AO96" i="73" s="1"/>
  <c r="AE96" i="73"/>
  <c r="AS62" i="41"/>
  <c r="AL62" i="41"/>
  <c r="AU62" i="41" s="1"/>
  <c r="AL98" i="41"/>
  <c r="AU98" i="41" s="1"/>
  <c r="AR98" i="41"/>
  <c r="AR100" i="41" s="1"/>
  <c r="AS12" i="25"/>
  <c r="AL12" i="25"/>
  <c r="AU12" i="25" s="1"/>
  <c r="AN97" i="37"/>
  <c r="AI97" i="37"/>
  <c r="AJ5" i="41"/>
  <c r="AK5" i="41"/>
  <c r="AT5" i="41" s="1"/>
  <c r="AS80" i="41"/>
  <c r="AL80" i="41"/>
  <c r="AU80" i="41" s="1"/>
  <c r="AJ12" i="41"/>
  <c r="AK12" i="41"/>
  <c r="AT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S8" i="25"/>
  <c r="AL8" i="25"/>
  <c r="AU8" i="25" s="1"/>
  <c r="AJ31" i="41"/>
  <c r="AK31" i="41"/>
  <c r="AT31" i="41" s="1"/>
  <c r="AS61" i="41"/>
  <c r="AL61" i="41"/>
  <c r="AU61" i="41" s="1"/>
  <c r="AS79" i="41"/>
  <c r="AL79" i="41"/>
  <c r="AU79" i="41" s="1"/>
  <c r="AS96" i="41"/>
  <c r="AL96" i="41"/>
  <c r="AU96" i="41" s="1"/>
  <c r="AS19" i="25"/>
  <c r="AL19" i="25"/>
  <c r="AU19" i="25" s="1"/>
  <c r="AS3" i="41"/>
  <c r="AL3" i="41"/>
  <c r="AU3" i="41" s="1"/>
  <c r="AS7" i="25"/>
  <c r="AL7" i="25"/>
  <c r="AU7" i="25" s="1"/>
  <c r="AJ14" i="41"/>
  <c r="AS18" i="41"/>
  <c r="AL18" i="41"/>
  <c r="AU18" i="41" s="1"/>
  <c r="AS54" i="41"/>
  <c r="AL54" i="41"/>
  <c r="AU54" i="41" s="1"/>
  <c r="AS90" i="41"/>
  <c r="AL90" i="41"/>
  <c r="AU90" i="41" s="1"/>
  <c r="AJ7" i="41"/>
  <c r="AK7" i="41"/>
  <c r="AT7" i="41" s="1"/>
  <c r="AS67" i="41"/>
  <c r="AL67" i="41"/>
  <c r="AU67" i="41" s="1"/>
  <c r="AH97" i="85"/>
  <c r="AQ97" i="85" s="1"/>
  <c r="AS57" i="41"/>
  <c r="AL57" i="41"/>
  <c r="AU57" i="41" s="1"/>
  <c r="AJ9" i="41"/>
  <c r="AK9" i="41"/>
  <c r="AT9" i="41" s="1"/>
  <c r="AJ45" i="41"/>
  <c r="AK45" i="41"/>
  <c r="AT45" i="41" s="1"/>
  <c r="AS63" i="41"/>
  <c r="AL63" i="41"/>
  <c r="AU63" i="41" s="1"/>
  <c r="AS81" i="41"/>
  <c r="AL81" i="41"/>
  <c r="AU81" i="41" s="1"/>
  <c r="AS26" i="25"/>
  <c r="AL26" i="25"/>
  <c r="AU26" i="25" s="1"/>
  <c r="W97" i="89"/>
  <c r="AG96" i="89"/>
  <c r="AP96" i="89" s="1"/>
  <c r="AF96" i="89"/>
  <c r="AO96" i="89" s="1"/>
  <c r="AE96" i="89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56" i="41"/>
  <c r="AL56" i="41"/>
  <c r="AU56" i="41" s="1"/>
  <c r="AJ11" i="41"/>
  <c r="AK11" i="41"/>
  <c r="AT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X97" i="93"/>
  <c r="Y97" i="93"/>
  <c r="AS25" i="25"/>
  <c r="AS100" i="25" s="1"/>
  <c r="AL25" i="25"/>
  <c r="AU25" i="25" s="1"/>
  <c r="AJ37" i="41"/>
  <c r="AK37" i="41"/>
  <c r="AT37" i="41" s="1"/>
  <c r="AS68" i="41"/>
  <c r="AL68" i="41"/>
  <c r="AU68" i="41" s="1"/>
  <c r="AJ4" i="41"/>
  <c r="AK4" i="41"/>
  <c r="AT4" i="41" s="1"/>
  <c r="AX42" i="33" l="1"/>
  <c r="S42" i="33" s="1"/>
  <c r="AC42" i="33" s="1"/>
  <c r="AB43" i="33" s="1"/>
  <c r="AX41" i="33"/>
  <c r="S41" i="33" s="1"/>
  <c r="AC41" i="33" s="1"/>
  <c r="AB42" i="33" s="1"/>
  <c r="AX37" i="33"/>
  <c r="S37" i="33" s="1"/>
  <c r="AC37" i="33" s="1"/>
  <c r="AB38" i="33" s="1"/>
  <c r="AX48" i="33"/>
  <c r="S48" i="33" s="1"/>
  <c r="AC48" i="33" s="1"/>
  <c r="AB49" i="33" s="1"/>
  <c r="AX25" i="33"/>
  <c r="S25" i="33" s="1"/>
  <c r="AC25" i="33" s="1"/>
  <c r="AB26" i="33" s="1"/>
  <c r="AE97" i="85"/>
  <c r="AX44" i="33"/>
  <c r="S44" i="33" s="1"/>
  <c r="AC44" i="33" s="1"/>
  <c r="AB45" i="33" s="1"/>
  <c r="AX38" i="33"/>
  <c r="S38" i="33" s="1"/>
  <c r="AC38" i="33" s="1"/>
  <c r="AB39" i="33" s="1"/>
  <c r="AX26" i="33"/>
  <c r="S26" i="33" s="1"/>
  <c r="AC26" i="33" s="1"/>
  <c r="AB27" i="33" s="1"/>
  <c r="AX12" i="33"/>
  <c r="S12" i="33" s="1"/>
  <c r="AC12" i="33" s="1"/>
  <c r="AB13" i="33" s="1"/>
  <c r="AX36" i="33"/>
  <c r="S36" i="33" s="1"/>
  <c r="AC36" i="33" s="1"/>
  <c r="AB37" i="33" s="1"/>
  <c r="AX24" i="33"/>
  <c r="S24" i="33" s="1"/>
  <c r="AC24" i="33" s="1"/>
  <c r="AB25" i="33" s="1"/>
  <c r="AX32" i="33"/>
  <c r="S32" i="33" s="1"/>
  <c r="AC32" i="33" s="1"/>
  <c r="AB33" i="33" s="1"/>
  <c r="AX19" i="33"/>
  <c r="S19" i="33" s="1"/>
  <c r="AC19" i="33" s="1"/>
  <c r="AB20" i="33" s="1"/>
  <c r="AX52" i="33"/>
  <c r="S52" i="33" s="1"/>
  <c r="AC52" i="33" s="1"/>
  <c r="AB53" i="33" s="1"/>
  <c r="AX46" i="33"/>
  <c r="S46" i="33" s="1"/>
  <c r="AC46" i="33" s="1"/>
  <c r="AB47" i="33" s="1"/>
  <c r="AX40" i="33"/>
  <c r="S40" i="33" s="1"/>
  <c r="AC40" i="33" s="1"/>
  <c r="AB41" i="33" s="1"/>
  <c r="AX31" i="33"/>
  <c r="S31" i="33" s="1"/>
  <c r="AC31" i="33" s="1"/>
  <c r="AB32" i="33" s="1"/>
  <c r="AX18" i="33"/>
  <c r="S18" i="33" s="1"/>
  <c r="AC18" i="33" s="1"/>
  <c r="AB19" i="33" s="1"/>
  <c r="AX51" i="33"/>
  <c r="S51" i="33" s="1"/>
  <c r="AC51" i="33" s="1"/>
  <c r="AB52" i="33" s="1"/>
  <c r="AX45" i="33"/>
  <c r="S45" i="33" s="1"/>
  <c r="AC45" i="33" s="1"/>
  <c r="AB46" i="33" s="1"/>
  <c r="AX39" i="33"/>
  <c r="S39" i="33" s="1"/>
  <c r="AC39" i="33" s="1"/>
  <c r="AB40" i="33" s="1"/>
  <c r="AX30" i="33"/>
  <c r="S30" i="33" s="1"/>
  <c r="AC30" i="33" s="1"/>
  <c r="AB31" i="33" s="1"/>
  <c r="AX13" i="33"/>
  <c r="S13" i="33" s="1"/>
  <c r="AC13" i="33" s="1"/>
  <c r="AB14" i="33" s="1"/>
  <c r="AX35" i="33"/>
  <c r="S35" i="33" s="1"/>
  <c r="AC35" i="33" s="1"/>
  <c r="AB36" i="33" s="1"/>
  <c r="AX29" i="33"/>
  <c r="S29" i="33" s="1"/>
  <c r="AC29" i="33" s="1"/>
  <c r="AB30" i="33" s="1"/>
  <c r="AX23" i="33"/>
  <c r="S23" i="33" s="1"/>
  <c r="AC23" i="33" s="1"/>
  <c r="AB24" i="33" s="1"/>
  <c r="AX17" i="33"/>
  <c r="S17" i="33" s="1"/>
  <c r="AC17" i="33" s="1"/>
  <c r="AB18" i="33" s="1"/>
  <c r="AX11" i="33"/>
  <c r="S11" i="33" s="1"/>
  <c r="AC11" i="33" s="1"/>
  <c r="AB12" i="33" s="1"/>
  <c r="AX34" i="33"/>
  <c r="S34" i="33" s="1"/>
  <c r="AC34" i="33" s="1"/>
  <c r="AB35" i="33" s="1"/>
  <c r="AX28" i="33"/>
  <c r="S28" i="33" s="1"/>
  <c r="AC28" i="33" s="1"/>
  <c r="AB29" i="33" s="1"/>
  <c r="AX22" i="33"/>
  <c r="S22" i="33" s="1"/>
  <c r="AC22" i="33" s="1"/>
  <c r="AB23" i="33" s="1"/>
  <c r="AX16" i="33"/>
  <c r="S16" i="33" s="1"/>
  <c r="AC16" i="33" s="1"/>
  <c r="AB17" i="33" s="1"/>
  <c r="AX10" i="33"/>
  <c r="S10" i="33" s="1"/>
  <c r="AC10" i="33" s="1"/>
  <c r="AB11" i="33" s="1"/>
  <c r="AX33" i="33"/>
  <c r="S33" i="33" s="1"/>
  <c r="AC33" i="33" s="1"/>
  <c r="AB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20" i="33"/>
  <c r="S20" i="33" s="1"/>
  <c r="AC20" i="33" s="1"/>
  <c r="AB21" i="33" s="1"/>
  <c r="AX14" i="33"/>
  <c r="S14" i="33" s="1"/>
  <c r="AC14" i="33" s="1"/>
  <c r="AB15" i="33" s="1"/>
  <c r="AX8" i="33"/>
  <c r="S8" i="33" s="1"/>
  <c r="AC8" i="33" s="1"/>
  <c r="AB9" i="33" s="1"/>
  <c r="AX4" i="33"/>
  <c r="S4" i="33" s="1"/>
  <c r="AC4" i="33" s="1"/>
  <c r="AB5" i="33" s="1"/>
  <c r="AX3" i="33"/>
  <c r="S3" i="33" s="1"/>
  <c r="AC3" i="33" s="1"/>
  <c r="AX7" i="33"/>
  <c r="S7" i="33" s="1"/>
  <c r="AC7" i="33" s="1"/>
  <c r="AB8" i="33" s="1"/>
  <c r="AU100" i="25"/>
  <c r="C11" i="25" s="1"/>
  <c r="AX6" i="33"/>
  <c r="S6" i="33" s="1"/>
  <c r="AC6" i="33" s="1"/>
  <c r="AB7" i="33" s="1"/>
  <c r="AF98" i="37"/>
  <c r="AO98" i="37" s="1"/>
  <c r="AO100" i="37" s="1"/>
  <c r="AE98" i="37"/>
  <c r="AC98" i="37"/>
  <c r="AG98" i="37"/>
  <c r="AP98" i="37" s="1"/>
  <c r="AP100" i="37" s="1"/>
  <c r="Y97" i="89"/>
  <c r="X97" i="89"/>
  <c r="Z97" i="89" s="1"/>
  <c r="AR96" i="93"/>
  <c r="AS55" i="41"/>
  <c r="AL55" i="41"/>
  <c r="AU55" i="41" s="1"/>
  <c r="AJ93" i="33"/>
  <c r="AK93" i="33"/>
  <c r="AT93" i="33" s="1"/>
  <c r="AJ69" i="33"/>
  <c r="AK69" i="33"/>
  <c r="AT69" i="33" s="1"/>
  <c r="AJ57" i="33"/>
  <c r="AK57" i="33"/>
  <c r="AT57" i="33" s="1"/>
  <c r="AJ45" i="33"/>
  <c r="AK45" i="33"/>
  <c r="AT45" i="33" s="1"/>
  <c r="AJ39" i="33"/>
  <c r="AK39" i="33"/>
  <c r="AT39" i="33" s="1"/>
  <c r="AJ33" i="33"/>
  <c r="AK33" i="33"/>
  <c r="AT33" i="33" s="1"/>
  <c r="AJ15" i="33"/>
  <c r="AK15" i="33"/>
  <c r="AT15" i="33" s="1"/>
  <c r="AJ9" i="33"/>
  <c r="AK9" i="33"/>
  <c r="AT9" i="33" s="1"/>
  <c r="AB4" i="33"/>
  <c r="AJ3" i="33"/>
  <c r="AS49" i="41"/>
  <c r="AL49" i="41"/>
  <c r="AU49" i="41" s="1"/>
  <c r="AS15" i="41"/>
  <c r="AL15" i="41"/>
  <c r="AU15" i="41" s="1"/>
  <c r="AS11" i="41"/>
  <c r="AL11" i="41"/>
  <c r="AU11" i="41" s="1"/>
  <c r="AS31" i="41"/>
  <c r="AL31" i="41"/>
  <c r="AU31" i="41" s="1"/>
  <c r="AS12" i="41"/>
  <c r="AL12" i="41"/>
  <c r="AU12" i="41" s="1"/>
  <c r="AR97" i="37"/>
  <c r="Y97" i="73"/>
  <c r="X97" i="73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J26" i="33"/>
  <c r="AK26" i="33"/>
  <c r="AT26" i="33" s="1"/>
  <c r="AJ20" i="33"/>
  <c r="AK20" i="33"/>
  <c r="AT20" i="33" s="1"/>
  <c r="AJ14" i="33"/>
  <c r="AK14" i="33"/>
  <c r="AT14" i="33" s="1"/>
  <c r="AJ8" i="33"/>
  <c r="AK8" i="33"/>
  <c r="AT8" i="33" s="1"/>
  <c r="AI97" i="85"/>
  <c r="AN97" i="85"/>
  <c r="AJ81" i="33"/>
  <c r="AK81" i="33"/>
  <c r="AT81" i="33" s="1"/>
  <c r="AH97" i="93"/>
  <c r="AQ97" i="93" s="1"/>
  <c r="AS45" i="41"/>
  <c r="AL45" i="41"/>
  <c r="AU45" i="41" s="1"/>
  <c r="AG98" i="33"/>
  <c r="AP98" i="33" s="1"/>
  <c r="AP100" i="33" s="1"/>
  <c r="AF98" i="33"/>
  <c r="AO98" i="33" s="1"/>
  <c r="AO100" i="33" s="1"/>
  <c r="AE98" i="33"/>
  <c r="AC98" i="33"/>
  <c r="AJ98" i="33" s="1"/>
  <c r="AS98" i="33" s="1"/>
  <c r="AS19" i="41"/>
  <c r="AL19" i="41"/>
  <c r="AU19" i="41" s="1"/>
  <c r="AS44" i="41"/>
  <c r="AL44" i="41"/>
  <c r="AU44" i="41" s="1"/>
  <c r="AJ94" i="33"/>
  <c r="AK94" i="33"/>
  <c r="AT94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J19" i="33"/>
  <c r="AK19" i="33"/>
  <c r="AT19" i="33" s="1"/>
  <c r="AJ13" i="33"/>
  <c r="AK13" i="33"/>
  <c r="AT13" i="33" s="1"/>
  <c r="AJ7" i="33"/>
  <c r="AK7" i="33"/>
  <c r="AT7" i="33" s="1"/>
  <c r="AS13" i="41"/>
  <c r="AL13" i="41"/>
  <c r="AU13" i="41" s="1"/>
  <c r="AS43" i="41"/>
  <c r="AL43" i="41"/>
  <c r="AU43" i="41" s="1"/>
  <c r="AJ87" i="33"/>
  <c r="AK87" i="33"/>
  <c r="AT87" i="33" s="1"/>
  <c r="Z97" i="93"/>
  <c r="AN96" i="89"/>
  <c r="AI96" i="89"/>
  <c r="AS25" i="41"/>
  <c r="AL25" i="41"/>
  <c r="AU25" i="41" s="1"/>
  <c r="AS6" i="41"/>
  <c r="AL6" i="41"/>
  <c r="AU6" i="41" s="1"/>
  <c r="AS42" i="41"/>
  <c r="AL42" i="41"/>
  <c r="AU42" i="41" s="1"/>
  <c r="AJ95" i="33"/>
  <c r="AK95" i="33"/>
  <c r="AT95" i="33" s="1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J6" i="33"/>
  <c r="AK6" i="33"/>
  <c r="AT6" i="33" s="1"/>
  <c r="AS27" i="41"/>
  <c r="AL27" i="41"/>
  <c r="AU27" i="41" s="1"/>
  <c r="AJ21" i="33"/>
  <c r="AK21" i="33"/>
  <c r="AT21" i="33" s="1"/>
  <c r="AJ96" i="33"/>
  <c r="AK96" i="33"/>
  <c r="AT96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S20" i="41"/>
  <c r="AL20" i="41"/>
  <c r="AU20" i="41" s="1"/>
  <c r="AS8" i="41"/>
  <c r="AL8" i="41"/>
  <c r="AU8" i="41" s="1"/>
  <c r="AS21" i="41"/>
  <c r="AL21" i="41"/>
  <c r="AU21" i="41" s="1"/>
  <c r="X98" i="85"/>
  <c r="Y98" i="85"/>
  <c r="AS4" i="41"/>
  <c r="AL4" i="41"/>
  <c r="AU4" i="41" s="1"/>
  <c r="AS32" i="41"/>
  <c r="AL32" i="41"/>
  <c r="AU32" i="41" s="1"/>
  <c r="AJ75" i="33"/>
  <c r="AK75" i="33"/>
  <c r="AT75" i="33" s="1"/>
  <c r="AJ63" i="33"/>
  <c r="AK63" i="33"/>
  <c r="AT63" i="33" s="1"/>
  <c r="AJ51" i="33"/>
  <c r="AK51" i="33"/>
  <c r="AT51" i="33" s="1"/>
  <c r="AJ27" i="33"/>
  <c r="AK27" i="33"/>
  <c r="AT27" i="33" s="1"/>
  <c r="AS37" i="41"/>
  <c r="AL37" i="41"/>
  <c r="AU37" i="41" s="1"/>
  <c r="AS9" i="41"/>
  <c r="AL9" i="41"/>
  <c r="AU9" i="41" s="1"/>
  <c r="AS7" i="41"/>
  <c r="AL7" i="41"/>
  <c r="AU7" i="41" s="1"/>
  <c r="AN96" i="73"/>
  <c r="AI96" i="73"/>
  <c r="AS33" i="41"/>
  <c r="AL33" i="41"/>
  <c r="AU33" i="41" s="1"/>
  <c r="AT100" i="41"/>
  <c r="AS14" i="41"/>
  <c r="AL14" i="41"/>
  <c r="AU14" i="41" s="1"/>
  <c r="AS5" i="41"/>
  <c r="AL5" i="41"/>
  <c r="AU5" i="41" s="1"/>
  <c r="AS39" i="41"/>
  <c r="AL39" i="41"/>
  <c r="AU39" i="41" s="1"/>
  <c r="AS38" i="41"/>
  <c r="AL38" i="41"/>
  <c r="AU38" i="41" s="1"/>
  <c r="AS26" i="41"/>
  <c r="AL26" i="41"/>
  <c r="AU26" i="41" s="1"/>
  <c r="AJ97" i="33"/>
  <c r="AK97" i="33"/>
  <c r="AT97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J16" i="33"/>
  <c r="AK16" i="33"/>
  <c r="AT16" i="33" s="1"/>
  <c r="AJ10" i="33"/>
  <c r="AK10" i="33"/>
  <c r="AT10" i="33" s="1"/>
  <c r="AJ5" i="33"/>
  <c r="AK5" i="33"/>
  <c r="AT5" i="33" s="1"/>
  <c r="AH98" i="37"/>
  <c r="AQ98" i="37" s="1"/>
  <c r="AQ100" i="37" s="1"/>
  <c r="AZ3" i="37"/>
  <c r="AX6" i="37" s="1"/>
  <c r="S6" i="37" s="1"/>
  <c r="AC6" i="37" s="1"/>
  <c r="AB7" i="37" s="1"/>
  <c r="AX11" i="37"/>
  <c r="S11" i="37" s="1"/>
  <c r="AC11" i="37" s="1"/>
  <c r="AB12" i="37" s="1"/>
  <c r="AX16" i="37"/>
  <c r="S16" i="37" s="1"/>
  <c r="AC16" i="37" s="1"/>
  <c r="AB17" i="37" s="1"/>
  <c r="AX17" i="37"/>
  <c r="S17" i="37" s="1"/>
  <c r="AC17" i="37" s="1"/>
  <c r="AB18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4" i="37"/>
  <c r="S94" i="37" s="1"/>
  <c r="AC94" i="37" s="1"/>
  <c r="AB95" i="37" s="1"/>
  <c r="AX95" i="37"/>
  <c r="S95" i="37" s="1"/>
  <c r="AC95" i="37" s="1"/>
  <c r="AB96" i="37" s="1"/>
  <c r="AX96" i="37"/>
  <c r="S96" i="37" s="1"/>
  <c r="AC96" i="37" s="1"/>
  <c r="AB97" i="37" s="1"/>
  <c r="AX97" i="37"/>
  <c r="S97" i="37" s="1"/>
  <c r="AC97" i="37" s="1"/>
  <c r="AB98" i="37" s="1"/>
  <c r="AX18" i="37" l="1"/>
  <c r="S18" i="37" s="1"/>
  <c r="AC18" i="37" s="1"/>
  <c r="AB19" i="37" s="1"/>
  <c r="AX20" i="37"/>
  <c r="S20" i="37" s="1"/>
  <c r="AC20" i="37" s="1"/>
  <c r="AB21" i="37" s="1"/>
  <c r="AX19" i="37"/>
  <c r="S19" i="37" s="1"/>
  <c r="AC19" i="37" s="1"/>
  <c r="AB20" i="37" s="1"/>
  <c r="AX10" i="37"/>
  <c r="S10" i="37" s="1"/>
  <c r="AC10" i="37" s="1"/>
  <c r="AB11" i="37" s="1"/>
  <c r="AX5" i="37"/>
  <c r="S5" i="37" s="1"/>
  <c r="AC5" i="37" s="1"/>
  <c r="AB6" i="37" s="1"/>
  <c r="AU100" i="41"/>
  <c r="C11" i="41" s="1"/>
  <c r="AS100" i="41"/>
  <c r="Z97" i="73"/>
  <c r="W98" i="73" s="1"/>
  <c r="AK98" i="33"/>
  <c r="AT98" i="33" s="1"/>
  <c r="AK7" i="37"/>
  <c r="AT7" i="37" s="1"/>
  <c r="AE97" i="89"/>
  <c r="W98" i="89"/>
  <c r="AG97" i="89"/>
  <c r="AP97" i="89" s="1"/>
  <c r="AF97" i="89"/>
  <c r="AO97" i="89" s="1"/>
  <c r="AJ95" i="37"/>
  <c r="AK95" i="37"/>
  <c r="AT95" i="37" s="1"/>
  <c r="AJ89" i="37"/>
  <c r="AK89" i="37"/>
  <c r="AT89" i="37" s="1"/>
  <c r="AJ83" i="37"/>
  <c r="AK83" i="37"/>
  <c r="AT83" i="37" s="1"/>
  <c r="AJ77" i="37"/>
  <c r="AK77" i="37"/>
  <c r="AT77" i="37" s="1"/>
  <c r="AJ71" i="37"/>
  <c r="AK71" i="37"/>
  <c r="AT71" i="37" s="1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J11" i="37"/>
  <c r="AK11" i="37"/>
  <c r="AT11" i="37" s="1"/>
  <c r="AS51" i="33"/>
  <c r="AL51" i="33"/>
  <c r="AU51" i="33" s="1"/>
  <c r="AS15" i="33"/>
  <c r="AL15" i="33"/>
  <c r="AU15" i="33" s="1"/>
  <c r="AS45" i="33"/>
  <c r="AL45" i="33"/>
  <c r="AU45" i="33" s="1"/>
  <c r="AS93" i="33"/>
  <c r="AL93" i="33"/>
  <c r="AU93" i="33" s="1"/>
  <c r="AJ78" i="37"/>
  <c r="AK78" i="37"/>
  <c r="AT78" i="37" s="1"/>
  <c r="AJ94" i="37"/>
  <c r="AK94" i="37"/>
  <c r="AT94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X15" i="37"/>
  <c r="S15" i="37" s="1"/>
  <c r="AC15" i="37" s="1"/>
  <c r="AB16" i="37" s="1"/>
  <c r="AX9" i="37"/>
  <c r="S9" i="37" s="1"/>
  <c r="AC9" i="37" s="1"/>
  <c r="AB10" i="37" s="1"/>
  <c r="AX4" i="37"/>
  <c r="S4" i="37" s="1"/>
  <c r="AC4" i="37" s="1"/>
  <c r="AB5" i="37" s="1"/>
  <c r="AS10" i="33"/>
  <c r="AL10" i="33"/>
  <c r="AU10" i="33" s="1"/>
  <c r="AS28" i="33"/>
  <c r="AL28" i="33"/>
  <c r="AU28" i="33" s="1"/>
  <c r="AS46" i="33"/>
  <c r="AL46" i="33"/>
  <c r="AU46" i="33" s="1"/>
  <c r="AS64" i="33"/>
  <c r="AL64" i="33"/>
  <c r="AU64" i="33" s="1"/>
  <c r="AS82" i="33"/>
  <c r="AL82" i="33"/>
  <c r="AU82" i="33" s="1"/>
  <c r="AR96" i="73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S21" i="33"/>
  <c r="AL21" i="33"/>
  <c r="AU21" i="33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R96" i="89"/>
  <c r="AS13" i="33"/>
  <c r="AL13" i="33"/>
  <c r="AU13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R97" i="85"/>
  <c r="AS20" i="33"/>
  <c r="AL20" i="33"/>
  <c r="AU20" i="3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3" i="33"/>
  <c r="AL3" i="33"/>
  <c r="AU3" i="33" s="1"/>
  <c r="AJ72" i="37"/>
  <c r="AK72" i="37"/>
  <c r="AT72" i="37" s="1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X14" i="37"/>
  <c r="S14" i="37" s="1"/>
  <c r="AC14" i="37" s="1"/>
  <c r="AB15" i="37" s="1"/>
  <c r="AX8" i="37"/>
  <c r="S8" i="37" s="1"/>
  <c r="AC8" i="37" s="1"/>
  <c r="AB9" i="37" s="1"/>
  <c r="AX3" i="37"/>
  <c r="S3" i="37" s="1"/>
  <c r="AC3" i="37" s="1"/>
  <c r="AS63" i="33"/>
  <c r="AL63" i="33"/>
  <c r="AU63" i="33" s="1"/>
  <c r="AJ4" i="33"/>
  <c r="AK4" i="33"/>
  <c r="AT4" i="33" s="1"/>
  <c r="AT100" i="33" s="1"/>
  <c r="AS33" i="33"/>
  <c r="AL33" i="33"/>
  <c r="AU33" i="33" s="1"/>
  <c r="AS57" i="33"/>
  <c r="AL57" i="33"/>
  <c r="AU57" i="33" s="1"/>
  <c r="AJ90" i="37"/>
  <c r="AK90" i="37"/>
  <c r="AT90" i="37" s="1"/>
  <c r="AJ98" i="37"/>
  <c r="AS98" i="37" s="1"/>
  <c r="AK98" i="37"/>
  <c r="AT98" i="37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X13" i="37"/>
  <c r="S13" i="37" s="1"/>
  <c r="AC13" i="37" s="1"/>
  <c r="AB14" i="37" s="1"/>
  <c r="AX7" i="37"/>
  <c r="S7" i="37" s="1"/>
  <c r="AC7" i="37" s="1"/>
  <c r="AB8" i="37" s="1"/>
  <c r="AS16" i="33"/>
  <c r="AL16" i="33"/>
  <c r="AU16" i="33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18" i="33"/>
  <c r="AL18" i="33"/>
  <c r="AU18" i="33" s="1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W98" i="93"/>
  <c r="AF97" i="93"/>
  <c r="AO97" i="93" s="1"/>
  <c r="AE97" i="93"/>
  <c r="AG97" i="93"/>
  <c r="AP97" i="93" s="1"/>
  <c r="AS19" i="33"/>
  <c r="AL19" i="33"/>
  <c r="AU19" i="33" s="1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S8" i="33"/>
  <c r="AL8" i="33"/>
  <c r="AU8" i="33" s="1"/>
  <c r="AS26" i="33"/>
  <c r="AL26" i="33"/>
  <c r="AU26" i="33" s="1"/>
  <c r="AS44" i="33"/>
  <c r="AL44" i="33"/>
  <c r="AU44" i="33" s="1"/>
  <c r="AS62" i="33"/>
  <c r="AL62" i="33"/>
  <c r="AU62" i="33" s="1"/>
  <c r="AS80" i="33"/>
  <c r="AL80" i="33"/>
  <c r="AU80" i="33" s="1"/>
  <c r="AJ84" i="37"/>
  <c r="AK84" i="37"/>
  <c r="AT84" i="37" s="1"/>
  <c r="AJ97" i="37"/>
  <c r="AK97" i="37"/>
  <c r="AT97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X12" i="37"/>
  <c r="S12" i="37" s="1"/>
  <c r="AC12" i="37" s="1"/>
  <c r="AB13" i="37" s="1"/>
  <c r="AS27" i="33"/>
  <c r="AL27" i="33"/>
  <c r="AU27" i="33" s="1"/>
  <c r="AS75" i="33"/>
  <c r="AL75" i="33"/>
  <c r="AU75" i="33" s="1"/>
  <c r="AH98" i="85"/>
  <c r="AQ98" i="85" s="1"/>
  <c r="AQ100" i="85" s="1"/>
  <c r="AZ3" i="85"/>
  <c r="AX5" i="85" s="1"/>
  <c r="S5" i="85" s="1"/>
  <c r="AC5" i="85" s="1"/>
  <c r="AB6" i="85" s="1"/>
  <c r="AX30" i="85"/>
  <c r="S30" i="85" s="1"/>
  <c r="AC30" i="85" s="1"/>
  <c r="AB31" i="85" s="1"/>
  <c r="AX33" i="85"/>
  <c r="S33" i="85" s="1"/>
  <c r="AC33" i="85" s="1"/>
  <c r="AB34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7" i="85"/>
  <c r="S97" i="85" s="1"/>
  <c r="AC97" i="85" s="1"/>
  <c r="AB98" i="85" s="1"/>
  <c r="AX93" i="85"/>
  <c r="S93" i="85" s="1"/>
  <c r="AC93" i="85" s="1"/>
  <c r="AB94" i="85" s="1"/>
  <c r="AX96" i="85"/>
  <c r="S96" i="85" s="1"/>
  <c r="AC96" i="85" s="1"/>
  <c r="AB97" i="85" s="1"/>
  <c r="AX95" i="85"/>
  <c r="S95" i="85" s="1"/>
  <c r="AC95" i="85" s="1"/>
  <c r="AB96" i="85" s="1"/>
  <c r="AX94" i="85"/>
  <c r="S94" i="85" s="1"/>
  <c r="AC94" i="85" s="1"/>
  <c r="AB95" i="85" s="1"/>
  <c r="AH97" i="73"/>
  <c r="AQ97" i="73" s="1"/>
  <c r="AS9" i="33"/>
  <c r="AL9" i="33"/>
  <c r="AU9" i="33" s="1"/>
  <c r="AS39" i="33"/>
  <c r="AL39" i="33"/>
  <c r="AU39" i="33" s="1"/>
  <c r="AS69" i="33"/>
  <c r="AL69" i="33"/>
  <c r="AU69" i="33" s="1"/>
  <c r="AI98" i="37"/>
  <c r="AN98" i="37"/>
  <c r="AN100" i="37" s="1"/>
  <c r="AJ96" i="37"/>
  <c r="AK96" i="37"/>
  <c r="AT96" i="37" s="1"/>
  <c r="AJ66" i="37"/>
  <c r="AK66" i="37"/>
  <c r="AT66" i="37" s="1"/>
  <c r="AJ60" i="37"/>
  <c r="AK60" i="37"/>
  <c r="AT60" i="37" s="1"/>
  <c r="AJ54" i="37"/>
  <c r="AK54" i="37"/>
  <c r="AT54" i="37" s="1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J12" i="37"/>
  <c r="AK12" i="37"/>
  <c r="AT12" i="37" s="1"/>
  <c r="AJ6" i="37"/>
  <c r="AK6" i="37"/>
  <c r="AT6" i="37" s="1"/>
  <c r="AS5" i="33"/>
  <c r="AL5" i="33"/>
  <c r="AU5" i="33" s="1"/>
  <c r="AS22" i="33"/>
  <c r="AL22" i="33"/>
  <c r="AU22" i="33" s="1"/>
  <c r="AS40" i="33"/>
  <c r="AL40" i="33"/>
  <c r="AU40" i="33" s="1"/>
  <c r="AS58" i="33"/>
  <c r="AL58" i="33"/>
  <c r="AU58" i="33" s="1"/>
  <c r="AS76" i="33"/>
  <c r="AL76" i="33"/>
  <c r="AU76" i="33" s="1"/>
  <c r="AS97" i="33"/>
  <c r="AL97" i="33"/>
  <c r="AU97" i="33" s="1"/>
  <c r="Z98" i="85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S96" i="33"/>
  <c r="AL96" i="33"/>
  <c r="AU96" i="33" s="1"/>
  <c r="AS6" i="33"/>
  <c r="AL6" i="33"/>
  <c r="AU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95" i="33"/>
  <c r="AL95" i="33"/>
  <c r="AU95" i="33" s="1"/>
  <c r="AS87" i="33"/>
  <c r="AL87" i="33"/>
  <c r="AU87" i="33" s="1"/>
  <c r="AS7" i="33"/>
  <c r="AL7" i="33"/>
  <c r="AU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4" i="33"/>
  <c r="AL94" i="33"/>
  <c r="AU94" i="33" s="1"/>
  <c r="AI98" i="33"/>
  <c r="AN98" i="33"/>
  <c r="AN100" i="33" s="1"/>
  <c r="AS81" i="33"/>
  <c r="AL81" i="33"/>
  <c r="AU81" i="33" s="1"/>
  <c r="AS14" i="33"/>
  <c r="AL14" i="33"/>
  <c r="AU14" i="3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AH97" i="89"/>
  <c r="AQ97" i="89" s="1"/>
  <c r="AX34" i="85" l="1"/>
  <c r="S34" i="85" s="1"/>
  <c r="AC34" i="85" s="1"/>
  <c r="AB35" i="85" s="1"/>
  <c r="AX28" i="85"/>
  <c r="S28" i="85" s="1"/>
  <c r="AC28" i="85" s="1"/>
  <c r="AB29" i="85" s="1"/>
  <c r="AX25" i="85"/>
  <c r="S25" i="85" s="1"/>
  <c r="AC25" i="85" s="1"/>
  <c r="AB26" i="85" s="1"/>
  <c r="AX32" i="85"/>
  <c r="S32" i="85" s="1"/>
  <c r="AC32" i="85" s="1"/>
  <c r="AB33" i="85" s="1"/>
  <c r="AX22" i="85"/>
  <c r="S22" i="85" s="1"/>
  <c r="AC22" i="85" s="1"/>
  <c r="AB23" i="85" s="1"/>
  <c r="AX31" i="85"/>
  <c r="S31" i="85" s="1"/>
  <c r="AC31" i="85" s="1"/>
  <c r="AB32" i="85" s="1"/>
  <c r="AX19" i="85"/>
  <c r="S19" i="85" s="1"/>
  <c r="AC19" i="85" s="1"/>
  <c r="AB20" i="85" s="1"/>
  <c r="AX29" i="85"/>
  <c r="S29" i="85" s="1"/>
  <c r="AC29" i="85" s="1"/>
  <c r="AB30" i="85" s="1"/>
  <c r="AX18" i="85"/>
  <c r="S18" i="85" s="1"/>
  <c r="AC18" i="85" s="1"/>
  <c r="AB19" i="85" s="1"/>
  <c r="AX17" i="85"/>
  <c r="S17" i="85" s="1"/>
  <c r="AC17" i="85" s="1"/>
  <c r="AB18" i="85" s="1"/>
  <c r="AX24" i="85"/>
  <c r="S24" i="85" s="1"/>
  <c r="AC24" i="85" s="1"/>
  <c r="AB25" i="85" s="1"/>
  <c r="AX13" i="85"/>
  <c r="S13" i="85" s="1"/>
  <c r="AC13" i="85" s="1"/>
  <c r="AB14" i="85" s="1"/>
  <c r="AX23" i="85"/>
  <c r="S23" i="85" s="1"/>
  <c r="AC23" i="85" s="1"/>
  <c r="AB24" i="85" s="1"/>
  <c r="AX12" i="85"/>
  <c r="S12" i="85" s="1"/>
  <c r="AC12" i="85" s="1"/>
  <c r="AB13" i="85" s="1"/>
  <c r="AX11" i="85"/>
  <c r="S11" i="85" s="1"/>
  <c r="AC11" i="85" s="1"/>
  <c r="AB12" i="85" s="1"/>
  <c r="AX16" i="85"/>
  <c r="S16" i="85" s="1"/>
  <c r="AC16" i="85" s="1"/>
  <c r="AB17" i="85" s="1"/>
  <c r="AX10" i="85"/>
  <c r="S10" i="85" s="1"/>
  <c r="AC10" i="85" s="1"/>
  <c r="AB11" i="85" s="1"/>
  <c r="AX27" i="85"/>
  <c r="S27" i="85" s="1"/>
  <c r="AC27" i="85" s="1"/>
  <c r="AB28" i="85" s="1"/>
  <c r="AX21" i="85"/>
  <c r="S21" i="85" s="1"/>
  <c r="AC21" i="85" s="1"/>
  <c r="AB22" i="85" s="1"/>
  <c r="AJ22" i="85" s="1"/>
  <c r="AX15" i="85"/>
  <c r="S15" i="85" s="1"/>
  <c r="AC15" i="85" s="1"/>
  <c r="AB16" i="85" s="1"/>
  <c r="AJ16" i="85" s="1"/>
  <c r="AX9" i="85"/>
  <c r="S9" i="85" s="1"/>
  <c r="AC9" i="85" s="1"/>
  <c r="AB10" i="85" s="1"/>
  <c r="AF97" i="73"/>
  <c r="AO97" i="73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K15" i="85" s="1"/>
  <c r="AT15" i="85" s="1"/>
  <c r="AX8" i="85"/>
  <c r="S8" i="85" s="1"/>
  <c r="AC8" i="85" s="1"/>
  <c r="AB9" i="85" s="1"/>
  <c r="AE97" i="73"/>
  <c r="AX7" i="85"/>
  <c r="S7" i="85" s="1"/>
  <c r="AC7" i="85" s="1"/>
  <c r="AB8" i="85" s="1"/>
  <c r="AX6" i="85"/>
  <c r="S6" i="85" s="1"/>
  <c r="AC6" i="85" s="1"/>
  <c r="AB7" i="85" s="1"/>
  <c r="AX4" i="85"/>
  <c r="S4" i="85" s="1"/>
  <c r="AC4" i="85" s="1"/>
  <c r="AB5" i="85" s="1"/>
  <c r="AG97" i="73"/>
  <c r="AP97" i="73" s="1"/>
  <c r="AX3" i="85"/>
  <c r="S3" i="85" s="1"/>
  <c r="AC3" i="85" s="1"/>
  <c r="AK6" i="85"/>
  <c r="AT6" i="85" s="1"/>
  <c r="AG98" i="85"/>
  <c r="AP98" i="85" s="1"/>
  <c r="AP100" i="85" s="1"/>
  <c r="AF98" i="85"/>
  <c r="AO98" i="85" s="1"/>
  <c r="AO100" i="85" s="1"/>
  <c r="AE98" i="85"/>
  <c r="AC98" i="85"/>
  <c r="AJ98" i="85" s="1"/>
  <c r="AS98" i="85" s="1"/>
  <c r="AS36" i="37"/>
  <c r="AL36" i="37"/>
  <c r="AU36" i="37" s="1"/>
  <c r="AS54" i="37"/>
  <c r="AL54" i="37"/>
  <c r="AU54" i="37" s="1"/>
  <c r="AS96" i="37"/>
  <c r="AL96" i="37"/>
  <c r="AU96" i="37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K16" i="85"/>
  <c r="AT16" i="85" s="1"/>
  <c r="AJ10" i="85"/>
  <c r="AK10" i="85"/>
  <c r="AT10" i="85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4" i="37"/>
  <c r="AL94" i="37"/>
  <c r="AU94" i="37" s="1"/>
  <c r="AS11" i="37"/>
  <c r="AL11" i="37"/>
  <c r="AU11" i="37" s="1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X98" i="73"/>
  <c r="Y98" i="73"/>
  <c r="AJ71" i="85"/>
  <c r="AK71" i="85"/>
  <c r="AT71" i="85" s="1"/>
  <c r="AJ47" i="85"/>
  <c r="AK47" i="85"/>
  <c r="AT47" i="85" s="1"/>
  <c r="AJ35" i="85"/>
  <c r="AK35" i="85"/>
  <c r="AT35" i="85" s="1"/>
  <c r="AJ11" i="85"/>
  <c r="AK11" i="85"/>
  <c r="AT11" i="85" s="1"/>
  <c r="AS43" i="37"/>
  <c r="AL43" i="37"/>
  <c r="AU43" i="37" s="1"/>
  <c r="AS79" i="37"/>
  <c r="AL79" i="37"/>
  <c r="AU79" i="37" s="1"/>
  <c r="AI97" i="93"/>
  <c r="AN97" i="93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18" i="37"/>
  <c r="AL18" i="37"/>
  <c r="AU18" i="37" s="1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K21" i="85"/>
  <c r="AT21" i="85" s="1"/>
  <c r="AJ15" i="85"/>
  <c r="AJ9" i="85"/>
  <c r="AK9" i="85"/>
  <c r="AT9" i="85" s="1"/>
  <c r="AB4" i="85"/>
  <c r="AJ3" i="85"/>
  <c r="AJ13" i="37"/>
  <c r="AK13" i="37"/>
  <c r="AT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S84" i="37"/>
  <c r="AL84" i="37"/>
  <c r="AU84" i="37" s="1"/>
  <c r="X98" i="93"/>
  <c r="Y98" i="93"/>
  <c r="AB4" i="37"/>
  <c r="AJ3" i="37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S72" i="37"/>
  <c r="AL72" i="37"/>
  <c r="AU72" i="37" s="1"/>
  <c r="AL98" i="33"/>
  <c r="AU98" i="33" s="1"/>
  <c r="AR98" i="33"/>
  <c r="AR100" i="33" s="1"/>
  <c r="AJ94" i="85"/>
  <c r="AK94" i="85"/>
  <c r="AT94" i="85" s="1"/>
  <c r="AJ83" i="85"/>
  <c r="AK83" i="85"/>
  <c r="AT83" i="85" s="1"/>
  <c r="AJ53" i="85"/>
  <c r="AK53" i="85"/>
  <c r="AT53" i="85" s="1"/>
  <c r="AJ23" i="85"/>
  <c r="AK23" i="85"/>
  <c r="AT23" i="85" s="1"/>
  <c r="AS6" i="37"/>
  <c r="AL6" i="37"/>
  <c r="AU6" i="37" s="1"/>
  <c r="AS24" i="37"/>
  <c r="AL24" i="37"/>
  <c r="AU24" i="37" s="1"/>
  <c r="AS42" i="37"/>
  <c r="AL42" i="37"/>
  <c r="AU42" i="37" s="1"/>
  <c r="AS60" i="37"/>
  <c r="AL60" i="37"/>
  <c r="AU60" i="37" s="1"/>
  <c r="AL98" i="37"/>
  <c r="AU98" i="37" s="1"/>
  <c r="AR98" i="37"/>
  <c r="AR100" i="37" s="1"/>
  <c r="AJ95" i="85"/>
  <c r="AK95" i="85"/>
  <c r="AT95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J20" i="85"/>
  <c r="AK20" i="85"/>
  <c r="AT20" i="85" s="1"/>
  <c r="AK14" i="85"/>
  <c r="AT14" i="85" s="1"/>
  <c r="AJ8" i="85"/>
  <c r="AK8" i="85"/>
  <c r="AT8" i="85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J9" i="37"/>
  <c r="AK9" i="37"/>
  <c r="AT9" i="37" s="1"/>
  <c r="AJ5" i="37"/>
  <c r="AK5" i="37"/>
  <c r="AT5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S78" i="37"/>
  <c r="AL78" i="37"/>
  <c r="AU78" i="37" s="1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Y98" i="89"/>
  <c r="X98" i="89"/>
  <c r="AN97" i="73"/>
  <c r="AJ77" i="85"/>
  <c r="AK77" i="85"/>
  <c r="AT77" i="85" s="1"/>
  <c r="AJ59" i="85"/>
  <c r="AK59" i="85"/>
  <c r="AT59" i="85" s="1"/>
  <c r="AJ17" i="85"/>
  <c r="AK17" i="85"/>
  <c r="AT17" i="85" s="1"/>
  <c r="AJ91" i="85"/>
  <c r="AK91" i="85"/>
  <c r="AT91" i="85" s="1"/>
  <c r="AJ79" i="85"/>
  <c r="AK79" i="85"/>
  <c r="AT79" i="85" s="1"/>
  <c r="AJ73" i="85"/>
  <c r="AK73" i="85"/>
  <c r="AT73" i="85" s="1"/>
  <c r="AJ67" i="85"/>
  <c r="AK67" i="85"/>
  <c r="AT67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J7" i="85"/>
  <c r="AK7" i="85"/>
  <c r="AT7" i="85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8" i="37"/>
  <c r="AK8" i="37"/>
  <c r="AT8" i="37" s="1"/>
  <c r="AJ15" i="37"/>
  <c r="AK15" i="37"/>
  <c r="AT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J10" i="37"/>
  <c r="AK10" i="37"/>
  <c r="AT10" i="37" s="1"/>
  <c r="AI97" i="89"/>
  <c r="AN97" i="89"/>
  <c r="AJ89" i="85"/>
  <c r="AK89" i="85"/>
  <c r="AT89" i="85" s="1"/>
  <c r="AJ65" i="85"/>
  <c r="AK65" i="85"/>
  <c r="AT65" i="85" s="1"/>
  <c r="AJ41" i="85"/>
  <c r="AK41" i="85"/>
  <c r="AT41" i="85" s="1"/>
  <c r="AJ29" i="85"/>
  <c r="AK29" i="85"/>
  <c r="AT29" i="85" s="1"/>
  <c r="AJ5" i="85"/>
  <c r="AK5" i="85"/>
  <c r="AT5" i="85" s="1"/>
  <c r="AS25" i="37"/>
  <c r="AL25" i="37"/>
  <c r="AU25" i="37" s="1"/>
  <c r="AS61" i="37"/>
  <c r="AL61" i="37"/>
  <c r="AU61" i="37" s="1"/>
  <c r="AS97" i="37"/>
  <c r="AL97" i="37"/>
  <c r="AU97" i="37" s="1"/>
  <c r="AJ96" i="85"/>
  <c r="AK96" i="85"/>
  <c r="AT96" i="85" s="1"/>
  <c r="AJ85" i="85"/>
  <c r="AK85" i="85"/>
  <c r="AT85" i="85" s="1"/>
  <c r="AJ61" i="85"/>
  <c r="AK61" i="85"/>
  <c r="AT61" i="85" s="1"/>
  <c r="AS12" i="37"/>
  <c r="AL12" i="37"/>
  <c r="AU12" i="37" s="1"/>
  <c r="AS30" i="37"/>
  <c r="AL30" i="37"/>
  <c r="AU30" i="37" s="1"/>
  <c r="AS48" i="37"/>
  <c r="AL48" i="37"/>
  <c r="AU48" i="37" s="1"/>
  <c r="AS66" i="37"/>
  <c r="AL66" i="37"/>
  <c r="AU66" i="37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J14" i="37"/>
  <c r="AK14" i="37"/>
  <c r="AT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90" i="37"/>
  <c r="AL90" i="37"/>
  <c r="AU90" i="37" s="1"/>
  <c r="AS4" i="33"/>
  <c r="AS100" i="33" s="1"/>
  <c r="AL4" i="33"/>
  <c r="AU4" i="33" s="1"/>
  <c r="AU100" i="33" s="1"/>
  <c r="C11" i="33" s="1"/>
  <c r="AJ16" i="37"/>
  <c r="AK16" i="37"/>
  <c r="AT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5" i="37"/>
  <c r="AL95" i="37"/>
  <c r="AU95" i="37" s="1"/>
  <c r="AJ7" i="37"/>
  <c r="Z98" i="89" l="1"/>
  <c r="AK22" i="85"/>
  <c r="AT22" i="85" s="1"/>
  <c r="AI97" i="73"/>
  <c r="AJ21" i="85"/>
  <c r="AJ14" i="85"/>
  <c r="AJ6" i="85"/>
  <c r="AS36" i="85"/>
  <c r="AL36" i="85"/>
  <c r="AU36" i="85" s="1"/>
  <c r="AS90" i="85"/>
  <c r="AL90" i="85"/>
  <c r="AU90" i="85" s="1"/>
  <c r="AS10" i="37"/>
  <c r="AL10" i="37"/>
  <c r="AU10" i="37" s="1"/>
  <c r="AF98" i="89"/>
  <c r="AO98" i="89" s="1"/>
  <c r="AO100" i="89" s="1"/>
  <c r="AG98" i="89"/>
  <c r="AP98" i="89" s="1"/>
  <c r="AP100" i="89" s="1"/>
  <c r="AE98" i="89"/>
  <c r="AC98" i="89"/>
  <c r="AS3" i="37"/>
  <c r="AL3" i="37"/>
  <c r="AU3" i="37" s="1"/>
  <c r="AS39" i="85"/>
  <c r="AL39" i="85"/>
  <c r="AU39" i="85" s="1"/>
  <c r="AS93" i="85"/>
  <c r="AL93" i="85"/>
  <c r="AU93" i="85" s="1"/>
  <c r="AS8" i="37"/>
  <c r="AL8" i="37"/>
  <c r="AU8" i="37" s="1"/>
  <c r="AS7" i="85"/>
  <c r="AL7" i="85"/>
  <c r="AU7" i="85" s="1"/>
  <c r="AS25" i="85"/>
  <c r="AL25" i="85"/>
  <c r="AU25" i="85" s="1"/>
  <c r="AS43" i="85"/>
  <c r="AL43" i="85"/>
  <c r="AU43" i="85" s="1"/>
  <c r="AS67" i="85"/>
  <c r="AL67" i="85"/>
  <c r="AU67" i="85" s="1"/>
  <c r="AS91" i="85"/>
  <c r="AL91" i="85"/>
  <c r="AU91" i="85" s="1"/>
  <c r="AS77" i="85"/>
  <c r="AL77" i="85"/>
  <c r="AU77" i="85" s="1"/>
  <c r="AS9" i="37"/>
  <c r="AL9" i="37"/>
  <c r="AU9" i="37" s="1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53" i="85"/>
  <c r="AL53" i="85"/>
  <c r="AU53" i="85" s="1"/>
  <c r="AJ4" i="37"/>
  <c r="AK4" i="37"/>
  <c r="AT4" i="37" s="1"/>
  <c r="AT100" i="37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N98" i="85"/>
  <c r="AN100" i="85" s="1"/>
  <c r="AI98" i="85"/>
  <c r="AS14" i="37"/>
  <c r="AL14" i="37"/>
  <c r="AU14" i="37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97" i="85"/>
  <c r="AL97" i="85"/>
  <c r="AU97" i="85" s="1"/>
  <c r="AS85" i="85"/>
  <c r="AL85" i="85"/>
  <c r="AU85" i="85" s="1"/>
  <c r="AS29" i="85"/>
  <c r="AL29" i="85"/>
  <c r="AU29" i="85" s="1"/>
  <c r="AS89" i="85"/>
  <c r="AL89" i="85"/>
  <c r="AU89" i="85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R97" i="93"/>
  <c r="AS11" i="85"/>
  <c r="AL11" i="85"/>
  <c r="AU11" i="85" s="1"/>
  <c r="AS71" i="85"/>
  <c r="AL71" i="85"/>
  <c r="AU71" i="85" s="1"/>
  <c r="AS13" i="85"/>
  <c r="AL13" i="85"/>
  <c r="AU13" i="85" s="1"/>
  <c r="AS31" i="85"/>
  <c r="AL31" i="85"/>
  <c r="AU31" i="85" s="1"/>
  <c r="AS49" i="85"/>
  <c r="AL49" i="85"/>
  <c r="AU49" i="85" s="1"/>
  <c r="AS73" i="85"/>
  <c r="AL73" i="85"/>
  <c r="AU73" i="85" s="1"/>
  <c r="AS17" i="85"/>
  <c r="AL17" i="85"/>
  <c r="AU17" i="85" s="1"/>
  <c r="AR97" i="73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83" i="85"/>
  <c r="AL83" i="85"/>
  <c r="AU83" i="85" s="1"/>
  <c r="AH98" i="93"/>
  <c r="AQ98" i="93" s="1"/>
  <c r="AQ100" i="93" s="1"/>
  <c r="AZ3" i="93"/>
  <c r="AX3" i="93" s="1"/>
  <c r="S3" i="93" s="1"/>
  <c r="AC3" i="93" s="1"/>
  <c r="AX14" i="93"/>
  <c r="S14" i="93" s="1"/>
  <c r="AC14" i="93" s="1"/>
  <c r="AB15" i="93" s="1"/>
  <c r="AX15" i="93"/>
  <c r="S15" i="93" s="1"/>
  <c r="AC15" i="93" s="1"/>
  <c r="AB16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6" i="93"/>
  <c r="S96" i="93" s="1"/>
  <c r="AC96" i="93" s="1"/>
  <c r="AB97" i="93" s="1"/>
  <c r="AX95" i="93"/>
  <c r="S95" i="93" s="1"/>
  <c r="AC95" i="93" s="1"/>
  <c r="AB96" i="93" s="1"/>
  <c r="AX93" i="93"/>
  <c r="S93" i="93" s="1"/>
  <c r="AC93" i="93" s="1"/>
  <c r="AB94" i="93" s="1"/>
  <c r="AX94" i="93"/>
  <c r="S94" i="93" s="1"/>
  <c r="AC94" i="93" s="1"/>
  <c r="AB95" i="93" s="1"/>
  <c r="AX97" i="93"/>
  <c r="S97" i="93" s="1"/>
  <c r="AC97" i="93" s="1"/>
  <c r="AB98" i="93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S16" i="37"/>
  <c r="AL16" i="37"/>
  <c r="AU16" i="37" s="1"/>
  <c r="AS18" i="85"/>
  <c r="AL18" i="85"/>
  <c r="AU18" i="85" s="1"/>
  <c r="AS72" i="85"/>
  <c r="AL72" i="85"/>
  <c r="AU72" i="85" s="1"/>
  <c r="AS61" i="85"/>
  <c r="AL61" i="85"/>
  <c r="AU61" i="85" s="1"/>
  <c r="AS65" i="85"/>
  <c r="AL65" i="85"/>
  <c r="AU65" i="85" s="1"/>
  <c r="AS21" i="85"/>
  <c r="AL21" i="85"/>
  <c r="AU21" i="85" s="1"/>
  <c r="AS75" i="85"/>
  <c r="AL75" i="85"/>
  <c r="AU75" i="85" s="1"/>
  <c r="AS7" i="37"/>
  <c r="AL7" i="37"/>
  <c r="AU7" i="37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S96" i="85"/>
  <c r="AL96" i="85"/>
  <c r="AU96" i="85" s="1"/>
  <c r="AS41" i="85"/>
  <c r="AL41" i="85"/>
  <c r="AU41" i="85" s="1"/>
  <c r="AR97" i="89"/>
  <c r="AH98" i="89"/>
  <c r="AQ98" i="89" s="1"/>
  <c r="AQ100" i="89" s="1"/>
  <c r="AZ3" i="89"/>
  <c r="AX5" i="89" s="1"/>
  <c r="S5" i="89" s="1"/>
  <c r="AC5" i="89" s="1"/>
  <c r="AB6" i="89" s="1"/>
  <c r="AX30" i="89"/>
  <c r="S30" i="89" s="1"/>
  <c r="AC30" i="89" s="1"/>
  <c r="AB31" i="89" s="1"/>
  <c r="AX31" i="89"/>
  <c r="S31" i="89" s="1"/>
  <c r="AC31" i="89" s="1"/>
  <c r="AB32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73" i="89"/>
  <c r="S73" i="89" s="1"/>
  <c r="AC73" i="89" s="1"/>
  <c r="AB74" i="89" s="1"/>
  <c r="AX75" i="89"/>
  <c r="S75" i="89" s="1"/>
  <c r="AC75" i="89" s="1"/>
  <c r="AB76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1" i="89"/>
  <c r="S81" i="89" s="1"/>
  <c r="AC81" i="89" s="1"/>
  <c r="AB82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7" i="89"/>
  <c r="S87" i="89" s="1"/>
  <c r="AC87" i="89" s="1"/>
  <c r="AB88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7" i="89"/>
  <c r="S97" i="89" s="1"/>
  <c r="AC97" i="89" s="1"/>
  <c r="AB98" i="89" s="1"/>
  <c r="AX93" i="89"/>
  <c r="S93" i="89" s="1"/>
  <c r="AC93" i="89" s="1"/>
  <c r="AB94" i="89" s="1"/>
  <c r="AX94" i="89"/>
  <c r="S94" i="89" s="1"/>
  <c r="AC94" i="89" s="1"/>
  <c r="AB95" i="89" s="1"/>
  <c r="AS5" i="37"/>
  <c r="AL5" i="37"/>
  <c r="AU5" i="37" s="1"/>
  <c r="Z98" i="93"/>
  <c r="AS13" i="37"/>
  <c r="AL13" i="37"/>
  <c r="AU13" i="37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S35" i="85"/>
  <c r="AL35" i="85"/>
  <c r="AU35" i="85" s="1"/>
  <c r="AH98" i="73"/>
  <c r="AQ98" i="73" s="1"/>
  <c r="AQ100" i="73" s="1"/>
  <c r="AZ3" i="73"/>
  <c r="AX5" i="73" s="1"/>
  <c r="S5" i="73" s="1"/>
  <c r="AC5" i="73" s="1"/>
  <c r="AB6" i="73" s="1"/>
  <c r="AX13" i="73"/>
  <c r="S13" i="73" s="1"/>
  <c r="AC13" i="73" s="1"/>
  <c r="AB14" i="73" s="1"/>
  <c r="AX14" i="73"/>
  <c r="S14" i="73" s="1"/>
  <c r="AC14" i="73" s="1"/>
  <c r="AB15" i="73" s="1"/>
  <c r="AX16" i="73"/>
  <c r="S16" i="73" s="1"/>
  <c r="AC16" i="73" s="1"/>
  <c r="AB17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4" i="73"/>
  <c r="S34" i="73" s="1"/>
  <c r="AC34" i="73" s="1"/>
  <c r="AB35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4" i="73"/>
  <c r="S94" i="73" s="1"/>
  <c r="AC94" i="73" s="1"/>
  <c r="AB95" i="73" s="1"/>
  <c r="AX96" i="73"/>
  <c r="S96" i="73" s="1"/>
  <c r="AC96" i="73" s="1"/>
  <c r="AB97" i="73" s="1"/>
  <c r="AX97" i="73"/>
  <c r="S97" i="73" s="1"/>
  <c r="AC97" i="73" s="1"/>
  <c r="AB98" i="73" s="1"/>
  <c r="AX93" i="73"/>
  <c r="S93" i="73" s="1"/>
  <c r="AC93" i="73" s="1"/>
  <c r="AB94" i="73" s="1"/>
  <c r="AX95" i="73"/>
  <c r="S95" i="73" s="1"/>
  <c r="AC95" i="73" s="1"/>
  <c r="AB96" i="73" s="1"/>
  <c r="AK98" i="85"/>
  <c r="AT98" i="85" s="1"/>
  <c r="AS54" i="85"/>
  <c r="AL54" i="85"/>
  <c r="AU54" i="85" s="1"/>
  <c r="AS5" i="85"/>
  <c r="AL5" i="85"/>
  <c r="AU5" i="85" s="1"/>
  <c r="AJ4" i="85"/>
  <c r="AK4" i="85"/>
  <c r="AT4" i="85" s="1"/>
  <c r="AT100" i="85" s="1"/>
  <c r="AS57" i="85"/>
  <c r="AL57" i="85"/>
  <c r="AU57" i="85" s="1"/>
  <c r="AS47" i="85"/>
  <c r="AL47" i="85"/>
  <c r="AU47" i="85" s="1"/>
  <c r="AS15" i="37"/>
  <c r="AL15" i="37"/>
  <c r="AU15" i="37" s="1"/>
  <c r="AS19" i="85"/>
  <c r="AL19" i="85"/>
  <c r="AU19" i="85" s="1"/>
  <c r="AS37" i="85"/>
  <c r="AL37" i="85"/>
  <c r="AU37" i="85" s="1"/>
  <c r="AS55" i="85"/>
  <c r="AL55" i="85"/>
  <c r="AU55" i="85" s="1"/>
  <c r="AS79" i="85"/>
  <c r="AL79" i="85"/>
  <c r="AU79" i="85" s="1"/>
  <c r="AS59" i="85"/>
  <c r="AL59" i="85"/>
  <c r="AU59" i="85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95" i="85"/>
  <c r="AL95" i="85"/>
  <c r="AU95" i="85" s="1"/>
  <c r="AS23" i="85"/>
  <c r="AL23" i="85"/>
  <c r="AU23" i="85" s="1"/>
  <c r="AS94" i="85"/>
  <c r="AL94" i="85"/>
  <c r="AU94" i="85" s="1"/>
  <c r="AS3" i="85"/>
  <c r="AL3" i="85"/>
  <c r="AU3" i="85" s="1"/>
  <c r="Z98" i="73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6" i="85"/>
  <c r="AL6" i="85"/>
  <c r="AU6" i="85" s="1"/>
  <c r="AX29" i="89" l="1"/>
  <c r="S29" i="89" s="1"/>
  <c r="AC29" i="89" s="1"/>
  <c r="AB30" i="89" s="1"/>
  <c r="AX13" i="93"/>
  <c r="S13" i="93" s="1"/>
  <c r="AC13" i="93" s="1"/>
  <c r="AB14" i="93" s="1"/>
  <c r="AX61" i="89"/>
  <c r="S61" i="89" s="1"/>
  <c r="AC61" i="89" s="1"/>
  <c r="AB62" i="89" s="1"/>
  <c r="AX49" i="89"/>
  <c r="S49" i="89" s="1"/>
  <c r="AC49" i="89" s="1"/>
  <c r="AB50" i="89" s="1"/>
  <c r="AX37" i="89"/>
  <c r="S37" i="89" s="1"/>
  <c r="AC37" i="89" s="1"/>
  <c r="AB38" i="89" s="1"/>
  <c r="AX24" i="89"/>
  <c r="S24" i="89" s="1"/>
  <c r="AC24" i="89" s="1"/>
  <c r="AB25" i="89" s="1"/>
  <c r="AX18" i="93"/>
  <c r="S18" i="93" s="1"/>
  <c r="AC18" i="93" s="1"/>
  <c r="AB19" i="93" s="1"/>
  <c r="AX12" i="93"/>
  <c r="S12" i="93" s="1"/>
  <c r="AC12" i="93" s="1"/>
  <c r="AB13" i="93" s="1"/>
  <c r="AX29" i="73"/>
  <c r="S29" i="73" s="1"/>
  <c r="AC29" i="73" s="1"/>
  <c r="AB30" i="73" s="1"/>
  <c r="AX20" i="73"/>
  <c r="S20" i="73" s="1"/>
  <c r="AC20" i="73" s="1"/>
  <c r="AB21" i="73" s="1"/>
  <c r="AX72" i="89"/>
  <c r="S72" i="89" s="1"/>
  <c r="AC72" i="89" s="1"/>
  <c r="AB73" i="89" s="1"/>
  <c r="AX60" i="89"/>
  <c r="S60" i="89" s="1"/>
  <c r="AC60" i="89" s="1"/>
  <c r="AB61" i="89" s="1"/>
  <c r="AX48" i="89"/>
  <c r="S48" i="89" s="1"/>
  <c r="AC48" i="89" s="1"/>
  <c r="AB49" i="89" s="1"/>
  <c r="AX36" i="89"/>
  <c r="S36" i="89" s="1"/>
  <c r="AC36" i="89" s="1"/>
  <c r="AB37" i="89" s="1"/>
  <c r="AX23" i="89"/>
  <c r="S23" i="89" s="1"/>
  <c r="AC23" i="89" s="1"/>
  <c r="AB24" i="89" s="1"/>
  <c r="AX17" i="93"/>
  <c r="S17" i="93" s="1"/>
  <c r="AC17" i="93" s="1"/>
  <c r="AB18" i="93" s="1"/>
  <c r="AX11" i="93"/>
  <c r="S11" i="93" s="1"/>
  <c r="AC11" i="93" s="1"/>
  <c r="AB12" i="93" s="1"/>
  <c r="AX35" i="73"/>
  <c r="S35" i="73" s="1"/>
  <c r="AC35" i="73" s="1"/>
  <c r="AB36" i="73" s="1"/>
  <c r="AX28" i="73"/>
  <c r="S28" i="73" s="1"/>
  <c r="AC28" i="73" s="1"/>
  <c r="AB29" i="73" s="1"/>
  <c r="AX17" i="73"/>
  <c r="S17" i="73" s="1"/>
  <c r="AC17" i="73" s="1"/>
  <c r="AB18" i="73" s="1"/>
  <c r="AX71" i="89"/>
  <c r="S71" i="89" s="1"/>
  <c r="AC71" i="89" s="1"/>
  <c r="AB72" i="89" s="1"/>
  <c r="AX59" i="89"/>
  <c r="S59" i="89" s="1"/>
  <c r="AC59" i="89" s="1"/>
  <c r="AB60" i="89" s="1"/>
  <c r="AX47" i="89"/>
  <c r="S47" i="89" s="1"/>
  <c r="AC47" i="89" s="1"/>
  <c r="AB48" i="89" s="1"/>
  <c r="AX35" i="89"/>
  <c r="S35" i="89" s="1"/>
  <c r="AC35" i="89" s="1"/>
  <c r="AB36" i="89" s="1"/>
  <c r="AX22" i="89"/>
  <c r="S22" i="89" s="1"/>
  <c r="AC22" i="89" s="1"/>
  <c r="AB23" i="89" s="1"/>
  <c r="AX16" i="93"/>
  <c r="S16" i="93" s="1"/>
  <c r="AC16" i="93" s="1"/>
  <c r="AB17" i="93" s="1"/>
  <c r="AX10" i="93"/>
  <c r="S10" i="93" s="1"/>
  <c r="AC10" i="93" s="1"/>
  <c r="AB11" i="93" s="1"/>
  <c r="AX17" i="89"/>
  <c r="S17" i="89" s="1"/>
  <c r="AC17" i="89" s="1"/>
  <c r="AB18" i="89" s="1"/>
  <c r="AX8" i="93"/>
  <c r="S8" i="93" s="1"/>
  <c r="AC8" i="93" s="1"/>
  <c r="AB9" i="93" s="1"/>
  <c r="AX7" i="93"/>
  <c r="S7" i="93" s="1"/>
  <c r="AC7" i="93" s="1"/>
  <c r="AB8" i="93" s="1"/>
  <c r="AX5" i="93"/>
  <c r="S5" i="93" s="1"/>
  <c r="AC5" i="93" s="1"/>
  <c r="AB6" i="93" s="1"/>
  <c r="AX26" i="73"/>
  <c r="S26" i="73" s="1"/>
  <c r="AC26" i="73" s="1"/>
  <c r="AB27" i="73" s="1"/>
  <c r="AX19" i="73"/>
  <c r="S19" i="73" s="1"/>
  <c r="AC19" i="73" s="1"/>
  <c r="AB20" i="73" s="1"/>
  <c r="AX12" i="73"/>
  <c r="S12" i="73" s="1"/>
  <c r="AC12" i="73" s="1"/>
  <c r="AB13" i="73" s="1"/>
  <c r="AX16" i="89"/>
  <c r="S16" i="89" s="1"/>
  <c r="AC16" i="89" s="1"/>
  <c r="AB17" i="89" s="1"/>
  <c r="AX4" i="93"/>
  <c r="S4" i="93" s="1"/>
  <c r="AC4" i="93" s="1"/>
  <c r="AB5" i="93" s="1"/>
  <c r="AX18" i="73"/>
  <c r="S18" i="73" s="1"/>
  <c r="AC18" i="73" s="1"/>
  <c r="AB19" i="73" s="1"/>
  <c r="AX6" i="73"/>
  <c r="S6" i="73" s="1"/>
  <c r="AC6" i="73" s="1"/>
  <c r="AB7" i="73" s="1"/>
  <c r="AX15" i="89"/>
  <c r="S15" i="89" s="1"/>
  <c r="AC15" i="89" s="1"/>
  <c r="AB16" i="89" s="1"/>
  <c r="AX9" i="93"/>
  <c r="S9" i="93" s="1"/>
  <c r="AC9" i="93" s="1"/>
  <c r="AB10" i="93" s="1"/>
  <c r="AX11" i="73"/>
  <c r="S11" i="73" s="1"/>
  <c r="AC11" i="73" s="1"/>
  <c r="AB12" i="73" s="1"/>
  <c r="AX95" i="89"/>
  <c r="S95" i="89" s="1"/>
  <c r="AC95" i="89" s="1"/>
  <c r="AB96" i="89" s="1"/>
  <c r="AX88" i="89"/>
  <c r="S88" i="89" s="1"/>
  <c r="AC88" i="89" s="1"/>
  <c r="AB89" i="89" s="1"/>
  <c r="AX82" i="89"/>
  <c r="S82" i="89" s="1"/>
  <c r="AC82" i="89" s="1"/>
  <c r="AB83" i="89" s="1"/>
  <c r="AX76" i="89"/>
  <c r="S76" i="89" s="1"/>
  <c r="AC76" i="89" s="1"/>
  <c r="AB77" i="89" s="1"/>
  <c r="AX70" i="89"/>
  <c r="S70" i="89" s="1"/>
  <c r="AC70" i="89" s="1"/>
  <c r="AB71" i="89" s="1"/>
  <c r="AX64" i="89"/>
  <c r="S64" i="89" s="1"/>
  <c r="AC64" i="89" s="1"/>
  <c r="AB65" i="89" s="1"/>
  <c r="AX58" i="89"/>
  <c r="S58" i="89" s="1"/>
  <c r="AC58" i="89" s="1"/>
  <c r="AB59" i="89" s="1"/>
  <c r="AX52" i="89"/>
  <c r="S52" i="89" s="1"/>
  <c r="AC52" i="89" s="1"/>
  <c r="AB53" i="89" s="1"/>
  <c r="AX46" i="89"/>
  <c r="S46" i="89" s="1"/>
  <c r="AC46" i="89" s="1"/>
  <c r="AB47" i="89" s="1"/>
  <c r="AX40" i="89"/>
  <c r="S40" i="89" s="1"/>
  <c r="AC40" i="89" s="1"/>
  <c r="AB41" i="89" s="1"/>
  <c r="AX34" i="89"/>
  <c r="S34" i="89" s="1"/>
  <c r="AC34" i="89" s="1"/>
  <c r="AB35" i="89" s="1"/>
  <c r="AX28" i="89"/>
  <c r="S28" i="89" s="1"/>
  <c r="AC28" i="89" s="1"/>
  <c r="AB29" i="89" s="1"/>
  <c r="AX21" i="89"/>
  <c r="S21" i="89" s="1"/>
  <c r="AC21" i="89" s="1"/>
  <c r="AB22" i="89" s="1"/>
  <c r="AX14" i="89"/>
  <c r="S14" i="89" s="1"/>
  <c r="AC14" i="89" s="1"/>
  <c r="AB15" i="89" s="1"/>
  <c r="AX6" i="93"/>
  <c r="S6" i="93" s="1"/>
  <c r="AC6" i="93" s="1"/>
  <c r="AB7" i="93" s="1"/>
  <c r="AX69" i="89"/>
  <c r="S69" i="89" s="1"/>
  <c r="AC69" i="89" s="1"/>
  <c r="AB70" i="89" s="1"/>
  <c r="AX63" i="89"/>
  <c r="S63" i="89" s="1"/>
  <c r="AC63" i="89" s="1"/>
  <c r="AB64" i="89" s="1"/>
  <c r="AX57" i="89"/>
  <c r="S57" i="89" s="1"/>
  <c r="AC57" i="89" s="1"/>
  <c r="AB58" i="89" s="1"/>
  <c r="AX51" i="89"/>
  <c r="S51" i="89" s="1"/>
  <c r="AC51" i="89" s="1"/>
  <c r="AB52" i="89" s="1"/>
  <c r="AX45" i="89"/>
  <c r="S45" i="89" s="1"/>
  <c r="AC45" i="89" s="1"/>
  <c r="AB46" i="89" s="1"/>
  <c r="AX39" i="89"/>
  <c r="S39" i="89" s="1"/>
  <c r="AC39" i="89" s="1"/>
  <c r="AB40" i="89" s="1"/>
  <c r="AX33" i="89"/>
  <c r="S33" i="89" s="1"/>
  <c r="AC33" i="89" s="1"/>
  <c r="AB34" i="89" s="1"/>
  <c r="AX27" i="89"/>
  <c r="S27" i="89" s="1"/>
  <c r="AC27" i="89" s="1"/>
  <c r="AB28" i="89" s="1"/>
  <c r="AX20" i="89"/>
  <c r="S20" i="89" s="1"/>
  <c r="AC20" i="89" s="1"/>
  <c r="AB21" i="89" s="1"/>
  <c r="AX12" i="89"/>
  <c r="S12" i="89" s="1"/>
  <c r="AC12" i="89" s="1"/>
  <c r="AB13" i="89" s="1"/>
  <c r="AX86" i="89"/>
  <c r="S86" i="89" s="1"/>
  <c r="AC86" i="89" s="1"/>
  <c r="AB87" i="89" s="1"/>
  <c r="AX80" i="89"/>
  <c r="S80" i="89" s="1"/>
  <c r="AC80" i="89" s="1"/>
  <c r="AB81" i="89" s="1"/>
  <c r="AX74" i="89"/>
  <c r="S74" i="89" s="1"/>
  <c r="AC74" i="89" s="1"/>
  <c r="AB75" i="89" s="1"/>
  <c r="AX68" i="89"/>
  <c r="S68" i="89" s="1"/>
  <c r="AC68" i="89" s="1"/>
  <c r="AB69" i="89" s="1"/>
  <c r="AX62" i="89"/>
  <c r="S62" i="89" s="1"/>
  <c r="AC62" i="89" s="1"/>
  <c r="AB63" i="89" s="1"/>
  <c r="AX56" i="89"/>
  <c r="S56" i="89" s="1"/>
  <c r="AC56" i="89" s="1"/>
  <c r="AB57" i="89" s="1"/>
  <c r="AX50" i="89"/>
  <c r="S50" i="89" s="1"/>
  <c r="AC50" i="89" s="1"/>
  <c r="AB51" i="89" s="1"/>
  <c r="AX44" i="89"/>
  <c r="S44" i="89" s="1"/>
  <c r="AC44" i="89" s="1"/>
  <c r="AB45" i="89" s="1"/>
  <c r="AX38" i="89"/>
  <c r="S38" i="89" s="1"/>
  <c r="AC38" i="89" s="1"/>
  <c r="AB39" i="89" s="1"/>
  <c r="AX32" i="89"/>
  <c r="S32" i="89" s="1"/>
  <c r="AC32" i="89" s="1"/>
  <c r="AB33" i="89" s="1"/>
  <c r="AX26" i="89"/>
  <c r="S26" i="89" s="1"/>
  <c r="AC26" i="89" s="1"/>
  <c r="AB27" i="89" s="1"/>
  <c r="AX18" i="89"/>
  <c r="S18" i="89" s="1"/>
  <c r="AC18" i="89" s="1"/>
  <c r="AB19" i="89" s="1"/>
  <c r="AX11" i="89"/>
  <c r="S11" i="89" s="1"/>
  <c r="AC11" i="89" s="1"/>
  <c r="AB12" i="89" s="1"/>
  <c r="AX10" i="89"/>
  <c r="S10" i="89" s="1"/>
  <c r="AC10" i="89" s="1"/>
  <c r="AB11" i="89" s="1"/>
  <c r="AX10" i="73"/>
  <c r="S10" i="73" s="1"/>
  <c r="AC10" i="73" s="1"/>
  <c r="AB11" i="73" s="1"/>
  <c r="AX4" i="73"/>
  <c r="S4" i="73" s="1"/>
  <c r="AC4" i="73" s="1"/>
  <c r="AB5" i="73" s="1"/>
  <c r="AX3" i="89"/>
  <c r="S3" i="89" s="1"/>
  <c r="AC3" i="89" s="1"/>
  <c r="AX33" i="73"/>
  <c r="S33" i="73" s="1"/>
  <c r="AC33" i="73" s="1"/>
  <c r="AB34" i="73" s="1"/>
  <c r="AX27" i="73"/>
  <c r="S27" i="73" s="1"/>
  <c r="AC27" i="73" s="1"/>
  <c r="AB28" i="7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25" i="89"/>
  <c r="S25" i="89" s="1"/>
  <c r="AC25" i="89" s="1"/>
  <c r="AB26" i="89" s="1"/>
  <c r="AX19" i="89"/>
  <c r="S19" i="89" s="1"/>
  <c r="AC19" i="89" s="1"/>
  <c r="AB20" i="89" s="1"/>
  <c r="AX13" i="89"/>
  <c r="S13" i="89" s="1"/>
  <c r="AC13" i="89" s="1"/>
  <c r="AB14" i="89" s="1"/>
  <c r="AX9" i="89"/>
  <c r="S9" i="89" s="1"/>
  <c r="AC9" i="89" s="1"/>
  <c r="AB10" i="89" s="1"/>
  <c r="AX8" i="73"/>
  <c r="S8" i="73" s="1"/>
  <c r="AC8" i="73" s="1"/>
  <c r="AB9" i="73" s="1"/>
  <c r="AX8" i="89"/>
  <c r="S8" i="89" s="1"/>
  <c r="AC8" i="89" s="1"/>
  <c r="AB9" i="89" s="1"/>
  <c r="AX7" i="73"/>
  <c r="S7" i="73" s="1"/>
  <c r="AC7" i="73" s="1"/>
  <c r="AB8" i="73" s="1"/>
  <c r="AX6" i="89"/>
  <c r="S6" i="89" s="1"/>
  <c r="AC6" i="89" s="1"/>
  <c r="AB7" i="89" s="1"/>
  <c r="AX4" i="89"/>
  <c r="S4" i="89" s="1"/>
  <c r="AC4" i="89" s="1"/>
  <c r="AB5" i="89" s="1"/>
  <c r="AK6" i="89"/>
  <c r="AT6" i="89" s="1"/>
  <c r="AJ6" i="73"/>
  <c r="AK6" i="73"/>
  <c r="AT6" i="73" s="1"/>
  <c r="AJ70" i="73"/>
  <c r="AK70" i="73"/>
  <c r="AT70" i="73" s="1"/>
  <c r="AJ46" i="73"/>
  <c r="AK46" i="73"/>
  <c r="AT46" i="73" s="1"/>
  <c r="AJ16" i="73"/>
  <c r="AK16" i="73"/>
  <c r="AT16" i="73" s="1"/>
  <c r="AJ82" i="89"/>
  <c r="AK82" i="89"/>
  <c r="AT82" i="89" s="1"/>
  <c r="AJ58" i="89"/>
  <c r="AK58" i="89"/>
  <c r="AT58" i="89" s="1"/>
  <c r="AJ28" i="89"/>
  <c r="AK28" i="89"/>
  <c r="AT28" i="89" s="1"/>
  <c r="AK7" i="89"/>
  <c r="AT7" i="89" s="1"/>
  <c r="AJ89" i="93"/>
  <c r="AK89" i="93"/>
  <c r="AT89" i="93" s="1"/>
  <c r="AJ71" i="93"/>
  <c r="AK71" i="93"/>
  <c r="AT71" i="93" s="1"/>
  <c r="AJ53" i="93"/>
  <c r="AK53" i="93"/>
  <c r="AT53" i="93" s="1"/>
  <c r="AJ41" i="93"/>
  <c r="AK41" i="93"/>
  <c r="AT41" i="93" s="1"/>
  <c r="AJ23" i="93"/>
  <c r="AK23" i="93"/>
  <c r="AT23" i="93" s="1"/>
  <c r="AJ6" i="93"/>
  <c r="AK6" i="93"/>
  <c r="AT6" i="93" s="1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X3" i="73"/>
  <c r="S3" i="73" s="1"/>
  <c r="AC3" i="73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B4" i="89"/>
  <c r="AJ3" i="89"/>
  <c r="AJ97" i="93"/>
  <c r="AK97" i="93"/>
  <c r="AT97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J82" i="73"/>
  <c r="AK82" i="73"/>
  <c r="AT82" i="73" s="1"/>
  <c r="AJ52" i="73"/>
  <c r="AK52" i="73"/>
  <c r="AT52" i="73" s="1"/>
  <c r="AJ22" i="73"/>
  <c r="AK22" i="73"/>
  <c r="AT22" i="73" s="1"/>
  <c r="AJ97" i="89"/>
  <c r="AK97" i="89"/>
  <c r="AT97" i="89" s="1"/>
  <c r="AJ70" i="89"/>
  <c r="AK70" i="89"/>
  <c r="AT70" i="89" s="1"/>
  <c r="AJ22" i="89"/>
  <c r="AK22" i="89"/>
  <c r="AT22" i="89" s="1"/>
  <c r="AJ59" i="93"/>
  <c r="AK59" i="93"/>
  <c r="AT59" i="93" s="1"/>
  <c r="AJ96" i="73"/>
  <c r="AK96" i="73"/>
  <c r="AT9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J95" i="89"/>
  <c r="AK95" i="89"/>
  <c r="AT95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10" i="89"/>
  <c r="AK10" i="89"/>
  <c r="AT10" i="89" s="1"/>
  <c r="AJ93" i="93"/>
  <c r="AK93" i="93"/>
  <c r="AT93" i="93" s="1"/>
  <c r="AJ87" i="93"/>
  <c r="AK87" i="93"/>
  <c r="AT87" i="93" s="1"/>
  <c r="AJ81" i="93"/>
  <c r="AK81" i="93"/>
  <c r="AT81" i="93" s="1"/>
  <c r="AJ75" i="93"/>
  <c r="AK75" i="93"/>
  <c r="AT75" i="93" s="1"/>
  <c r="AJ69" i="93"/>
  <c r="AK69" i="93"/>
  <c r="AT69" i="93" s="1"/>
  <c r="AJ63" i="93"/>
  <c r="AK63" i="93"/>
  <c r="AT63" i="93" s="1"/>
  <c r="AJ57" i="93"/>
  <c r="AK57" i="93"/>
  <c r="AT57" i="93" s="1"/>
  <c r="AJ51" i="93"/>
  <c r="AK51" i="93"/>
  <c r="AT51" i="93" s="1"/>
  <c r="AJ45" i="93"/>
  <c r="AK45" i="93"/>
  <c r="AT45" i="93" s="1"/>
  <c r="AJ39" i="93"/>
  <c r="AK39" i="93"/>
  <c r="AT39" i="93" s="1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J9" i="93"/>
  <c r="AK9" i="93"/>
  <c r="AT9" i="93" s="1"/>
  <c r="AJ5" i="93"/>
  <c r="AK5" i="93"/>
  <c r="AT5" i="93" s="1"/>
  <c r="AL98" i="85"/>
  <c r="AU98" i="85" s="1"/>
  <c r="AR98" i="85"/>
  <c r="AR100" i="85" s="1"/>
  <c r="AJ88" i="73"/>
  <c r="AK88" i="73"/>
  <c r="AT88" i="73" s="1"/>
  <c r="AJ58" i="73"/>
  <c r="AK58" i="73"/>
  <c r="AT58" i="73" s="1"/>
  <c r="AJ28" i="73"/>
  <c r="AK28" i="73"/>
  <c r="AT28" i="73" s="1"/>
  <c r="AJ46" i="89"/>
  <c r="AK46" i="89"/>
  <c r="AT46" i="89" s="1"/>
  <c r="AJ73" i="73"/>
  <c r="AK73" i="73"/>
  <c r="AT73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J7" i="73"/>
  <c r="AK7" i="73"/>
  <c r="AT7" i="73" s="1"/>
  <c r="AJ94" i="89"/>
  <c r="AK94" i="89"/>
  <c r="AT94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J9" i="89"/>
  <c r="AK9" i="89"/>
  <c r="AT9" i="89" s="1"/>
  <c r="AJ92" i="93"/>
  <c r="AK92" i="93"/>
  <c r="AT92" i="93" s="1"/>
  <c r="AJ86" i="93"/>
  <c r="AK86" i="93"/>
  <c r="AT86" i="93" s="1"/>
  <c r="AJ80" i="93"/>
  <c r="AK80" i="93"/>
  <c r="AT80" i="93" s="1"/>
  <c r="AJ74" i="93"/>
  <c r="AK74" i="93"/>
  <c r="AT74" i="93" s="1"/>
  <c r="AJ68" i="93"/>
  <c r="AK68" i="93"/>
  <c r="AT68" i="93" s="1"/>
  <c r="AJ62" i="93"/>
  <c r="AK62" i="93"/>
  <c r="AT62" i="93" s="1"/>
  <c r="AJ56" i="93"/>
  <c r="AK56" i="93"/>
  <c r="AT56" i="93" s="1"/>
  <c r="AJ50" i="93"/>
  <c r="AK50" i="93"/>
  <c r="AT50" i="93" s="1"/>
  <c r="AJ44" i="93"/>
  <c r="AK44" i="93"/>
  <c r="AT44" i="93" s="1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J14" i="93"/>
  <c r="AK14" i="93"/>
  <c r="AT14" i="93" s="1"/>
  <c r="AJ8" i="93"/>
  <c r="AK8" i="93"/>
  <c r="AT8" i="93" s="1"/>
  <c r="AS4" i="37"/>
  <c r="AS100" i="37" s="1"/>
  <c r="AL4" i="37"/>
  <c r="AU4" i="37" s="1"/>
  <c r="AU100" i="37" s="1"/>
  <c r="C11" i="37" s="1"/>
  <c r="AI98" i="89"/>
  <c r="AN98" i="89"/>
  <c r="AN100" i="89" s="1"/>
  <c r="AJ76" i="73"/>
  <c r="AK76" i="73"/>
  <c r="AT76" i="73" s="1"/>
  <c r="AJ40" i="73"/>
  <c r="AK40" i="73"/>
  <c r="AT40" i="73" s="1"/>
  <c r="AJ10" i="73"/>
  <c r="AK10" i="73"/>
  <c r="AT10" i="73" s="1"/>
  <c r="AJ88" i="89"/>
  <c r="AK88" i="89"/>
  <c r="AT88" i="89" s="1"/>
  <c r="AJ64" i="89"/>
  <c r="AK64" i="89"/>
  <c r="AT64" i="89" s="1"/>
  <c r="AJ40" i="89"/>
  <c r="AK40" i="89"/>
  <c r="AT40" i="89" s="1"/>
  <c r="AJ16" i="89"/>
  <c r="AK16" i="89"/>
  <c r="AT16" i="89" s="1"/>
  <c r="AJ96" i="93"/>
  <c r="AK96" i="93"/>
  <c r="AT96" i="93" s="1"/>
  <c r="AJ35" i="93"/>
  <c r="AK35" i="93"/>
  <c r="AT35" i="93" s="1"/>
  <c r="AJ17" i="93"/>
  <c r="AK17" i="93"/>
  <c r="AT17" i="93" s="1"/>
  <c r="AS4" i="85"/>
  <c r="AS100" i="85" s="1"/>
  <c r="AL4" i="85"/>
  <c r="AU4" i="85" s="1"/>
  <c r="AU100" i="85" s="1"/>
  <c r="C11" i="85" s="1"/>
  <c r="F38" i="97" s="1"/>
  <c r="AJ92" i="73"/>
  <c r="AK92" i="73"/>
  <c r="AT92" i="73" s="1"/>
  <c r="AJ94" i="73"/>
  <c r="AK94" i="73"/>
  <c r="AT94" i="73" s="1"/>
  <c r="AJ85" i="73"/>
  <c r="AK85" i="73"/>
  <c r="AT85" i="73" s="1"/>
  <c r="AJ61" i="73"/>
  <c r="AK61" i="73"/>
  <c r="AT61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J98" i="89"/>
  <c r="AS98" i="89" s="1"/>
  <c r="AK98" i="89"/>
  <c r="AT98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X7" i="89"/>
  <c r="S7" i="89" s="1"/>
  <c r="AC7" i="89" s="1"/>
  <c r="AB8" i="89" s="1"/>
  <c r="AJ95" i="93"/>
  <c r="AK95" i="93"/>
  <c r="AT95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J49" i="93"/>
  <c r="AK49" i="93"/>
  <c r="AT49" i="93" s="1"/>
  <c r="AJ43" i="93"/>
  <c r="AK43" i="93"/>
  <c r="AT43" i="93" s="1"/>
  <c r="AJ37" i="93"/>
  <c r="AK37" i="93"/>
  <c r="AT37" i="93" s="1"/>
  <c r="AJ31" i="93"/>
  <c r="AK31" i="93"/>
  <c r="AT31" i="93" s="1"/>
  <c r="AJ25" i="93"/>
  <c r="AK25" i="93"/>
  <c r="AT25" i="93" s="1"/>
  <c r="AJ19" i="93"/>
  <c r="AK19" i="93"/>
  <c r="AT19" i="93" s="1"/>
  <c r="AJ13" i="93"/>
  <c r="AK13" i="93"/>
  <c r="AT13" i="93" s="1"/>
  <c r="AJ7" i="93"/>
  <c r="AK7" i="93"/>
  <c r="AT7" i="93" s="1"/>
  <c r="AJ95" i="73"/>
  <c r="AK95" i="73"/>
  <c r="AT95" i="73" s="1"/>
  <c r="AJ64" i="73"/>
  <c r="AK64" i="73"/>
  <c r="AT64" i="73" s="1"/>
  <c r="AJ34" i="73"/>
  <c r="AK34" i="73"/>
  <c r="AT34" i="73" s="1"/>
  <c r="AJ5" i="73"/>
  <c r="AK5" i="73"/>
  <c r="AT5" i="73" s="1"/>
  <c r="AJ76" i="89"/>
  <c r="AK76" i="89"/>
  <c r="AT76" i="89" s="1"/>
  <c r="AJ52" i="89"/>
  <c r="AK52" i="89"/>
  <c r="AT52" i="89" s="1"/>
  <c r="AJ34" i="89"/>
  <c r="AK34" i="89"/>
  <c r="AT34" i="89" s="1"/>
  <c r="AJ5" i="89"/>
  <c r="AK5" i="89"/>
  <c r="AT5" i="89" s="1"/>
  <c r="AJ83" i="93"/>
  <c r="AK83" i="93"/>
  <c r="AT83" i="93" s="1"/>
  <c r="AJ77" i="93"/>
  <c r="AK77" i="93"/>
  <c r="AT77" i="93" s="1"/>
  <c r="AJ65" i="93"/>
  <c r="AK65" i="93"/>
  <c r="AT65" i="93" s="1"/>
  <c r="AJ47" i="93"/>
  <c r="AK47" i="93"/>
  <c r="AT47" i="93" s="1"/>
  <c r="AJ29" i="93"/>
  <c r="AK29" i="93"/>
  <c r="AT29" i="93" s="1"/>
  <c r="AJ11" i="93"/>
  <c r="AK11" i="93"/>
  <c r="AT11" i="93" s="1"/>
  <c r="AG98" i="73"/>
  <c r="AP98" i="73" s="1"/>
  <c r="AP100" i="73" s="1"/>
  <c r="AF98" i="73"/>
  <c r="AO98" i="73" s="1"/>
  <c r="AO100" i="73" s="1"/>
  <c r="AE98" i="73"/>
  <c r="AC98" i="73"/>
  <c r="AJ98" i="73" s="1"/>
  <c r="AS98" i="73" s="1"/>
  <c r="AJ86" i="73"/>
  <c r="AK86" i="73"/>
  <c r="AT86" i="73" s="1"/>
  <c r="AJ91" i="73"/>
  <c r="AK91" i="73"/>
  <c r="AT91" i="73" s="1"/>
  <c r="AJ79" i="73"/>
  <c r="AK79" i="73"/>
  <c r="AT79" i="73" s="1"/>
  <c r="AJ67" i="73"/>
  <c r="AK67" i="73"/>
  <c r="AT67" i="73" s="1"/>
  <c r="AJ97" i="73"/>
  <c r="AK97" i="73"/>
  <c r="AT97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J11" i="73"/>
  <c r="AK11" i="73"/>
  <c r="AT11" i="73" s="1"/>
  <c r="AG98" i="93"/>
  <c r="AP98" i="93" s="1"/>
  <c r="AP100" i="93" s="1"/>
  <c r="AE98" i="93"/>
  <c r="AF98" i="93"/>
  <c r="AO98" i="93" s="1"/>
  <c r="AO100" i="93" s="1"/>
  <c r="AC98" i="93"/>
  <c r="AJ98" i="93" s="1"/>
  <c r="AS98" i="93" s="1"/>
  <c r="AJ96" i="89"/>
  <c r="AK96" i="89"/>
  <c r="AT96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J11" i="89"/>
  <c r="AK11" i="89"/>
  <c r="AT11" i="89" s="1"/>
  <c r="AJ94" i="93"/>
  <c r="AK94" i="93"/>
  <c r="AT94" i="93" s="1"/>
  <c r="AJ90" i="93"/>
  <c r="AK90" i="93"/>
  <c r="AT90" i="93" s="1"/>
  <c r="AJ84" i="93"/>
  <c r="AK84" i="93"/>
  <c r="AT84" i="93" s="1"/>
  <c r="AJ78" i="93"/>
  <c r="AK78" i="93"/>
  <c r="AT78" i="93" s="1"/>
  <c r="AJ72" i="93"/>
  <c r="AK72" i="93"/>
  <c r="AT72" i="93" s="1"/>
  <c r="AJ66" i="93"/>
  <c r="AK66" i="93"/>
  <c r="AT66" i="93" s="1"/>
  <c r="AJ60" i="93"/>
  <c r="AK60" i="93"/>
  <c r="AT60" i="93" s="1"/>
  <c r="AJ54" i="93"/>
  <c r="AK54" i="93"/>
  <c r="AT54" i="93" s="1"/>
  <c r="AJ48" i="93"/>
  <c r="AK48" i="93"/>
  <c r="AT48" i="93" s="1"/>
  <c r="AJ42" i="93"/>
  <c r="AK42" i="93"/>
  <c r="AT42" i="93" s="1"/>
  <c r="AJ36" i="93"/>
  <c r="AK36" i="93"/>
  <c r="AT36" i="93" s="1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B4" i="93"/>
  <c r="AJ3" i="93"/>
  <c r="AK98" i="93" l="1"/>
  <c r="AT98" i="93" s="1"/>
  <c r="AJ6" i="89"/>
  <c r="AS3" i="93"/>
  <c r="AL3" i="93"/>
  <c r="AU3" i="93" s="1"/>
  <c r="AJ8" i="89"/>
  <c r="AK8" i="89"/>
  <c r="AT8" i="89" s="1"/>
  <c r="AS24" i="89"/>
  <c r="AL24" i="89"/>
  <c r="AU24" i="89" s="1"/>
  <c r="AS78" i="89"/>
  <c r="AL78" i="89"/>
  <c r="AU78" i="89" s="1"/>
  <c r="AS24" i="73"/>
  <c r="AL24" i="73"/>
  <c r="AU24" i="73" s="1"/>
  <c r="AS60" i="73"/>
  <c r="AL60" i="73"/>
  <c r="AU60" i="73" s="1"/>
  <c r="AS96" i="93"/>
  <c r="AL96" i="93"/>
  <c r="AU96" i="93" s="1"/>
  <c r="AS64" i="89"/>
  <c r="AL64" i="89"/>
  <c r="AU64" i="89" s="1"/>
  <c r="AS40" i="73"/>
  <c r="AL40" i="73"/>
  <c r="AU40" i="73" s="1"/>
  <c r="AS20" i="93"/>
  <c r="AL20" i="93"/>
  <c r="AU20" i="93" s="1"/>
  <c r="AS38" i="93"/>
  <c r="AL38" i="93"/>
  <c r="AU38" i="93" s="1"/>
  <c r="AS56" i="93"/>
  <c r="AL56" i="93"/>
  <c r="AU56" i="93" s="1"/>
  <c r="AS74" i="93"/>
  <c r="AL74" i="93"/>
  <c r="AU74" i="93" s="1"/>
  <c r="AS92" i="93"/>
  <c r="AL92" i="93"/>
  <c r="AU92" i="93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7" i="73"/>
  <c r="AL7" i="73"/>
  <c r="AU7" i="73" s="1"/>
  <c r="AS25" i="73"/>
  <c r="AL25" i="73"/>
  <c r="AU25" i="73" s="1"/>
  <c r="AS43" i="73"/>
  <c r="AL43" i="73"/>
  <c r="AU43" i="73" s="1"/>
  <c r="AS73" i="73"/>
  <c r="AL73" i="73"/>
  <c r="AU73" i="73" s="1"/>
  <c r="AS58" i="73"/>
  <c r="AL58" i="73"/>
  <c r="AU58" i="73" s="1"/>
  <c r="AS5" i="93"/>
  <c r="AL5" i="93"/>
  <c r="AU5" i="93" s="1"/>
  <c r="AS21" i="93"/>
  <c r="AL21" i="93"/>
  <c r="AU21" i="93" s="1"/>
  <c r="AS39" i="93"/>
  <c r="AL39" i="93"/>
  <c r="AU39" i="93" s="1"/>
  <c r="AS57" i="93"/>
  <c r="AL57" i="93"/>
  <c r="AU57" i="93" s="1"/>
  <c r="AS75" i="93"/>
  <c r="AL75" i="93"/>
  <c r="AU75" i="93" s="1"/>
  <c r="AS93" i="93"/>
  <c r="AL93" i="93"/>
  <c r="AU93" i="93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96" i="73"/>
  <c r="AL96" i="73"/>
  <c r="AU96" i="73" s="1"/>
  <c r="AS70" i="89"/>
  <c r="AL70" i="89"/>
  <c r="AU70" i="89" s="1"/>
  <c r="AS52" i="73"/>
  <c r="AL52" i="73"/>
  <c r="AU52" i="73" s="1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J4" i="93"/>
  <c r="AK4" i="93"/>
  <c r="AT4" i="93" s="1"/>
  <c r="AT100" i="93" s="1"/>
  <c r="AS24" i="93"/>
  <c r="AL24" i="93"/>
  <c r="AU24" i="93" s="1"/>
  <c r="AS42" i="93"/>
  <c r="AL42" i="93"/>
  <c r="AU42" i="93" s="1"/>
  <c r="AS60" i="93"/>
  <c r="AL60" i="93"/>
  <c r="AU60" i="93" s="1"/>
  <c r="AS78" i="93"/>
  <c r="AL78" i="93"/>
  <c r="AU78" i="93" s="1"/>
  <c r="AS94" i="93"/>
  <c r="AL94" i="93"/>
  <c r="AU94" i="93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6" i="89"/>
  <c r="AL96" i="89"/>
  <c r="AU96" i="89" s="1"/>
  <c r="AS11" i="73"/>
  <c r="AL11" i="73"/>
  <c r="AU11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S67" i="73"/>
  <c r="AL67" i="73"/>
  <c r="AU67" i="73" s="1"/>
  <c r="AS86" i="73"/>
  <c r="AL86" i="73"/>
  <c r="AU86" i="73" s="1"/>
  <c r="AS11" i="93"/>
  <c r="AL11" i="93"/>
  <c r="AU11" i="93" s="1"/>
  <c r="AS65" i="93"/>
  <c r="AL65" i="93"/>
  <c r="AU65" i="93" s="1"/>
  <c r="AS5" i="89"/>
  <c r="AL5" i="89"/>
  <c r="AU5" i="89" s="1"/>
  <c r="AS76" i="89"/>
  <c r="AL76" i="89"/>
  <c r="AU76" i="89" s="1"/>
  <c r="AS64" i="73"/>
  <c r="AL64" i="73"/>
  <c r="AU64" i="73" s="1"/>
  <c r="AS13" i="93"/>
  <c r="AL13" i="93"/>
  <c r="AU13" i="93" s="1"/>
  <c r="AS31" i="93"/>
  <c r="AL31" i="93"/>
  <c r="AU31" i="93" s="1"/>
  <c r="AS49" i="93"/>
  <c r="AL49" i="93"/>
  <c r="AU49" i="93" s="1"/>
  <c r="AS67" i="93"/>
  <c r="AL67" i="93"/>
  <c r="AU67" i="93" s="1"/>
  <c r="AS85" i="93"/>
  <c r="AL85" i="93"/>
  <c r="AU85" i="93" s="1"/>
  <c r="AS94" i="73"/>
  <c r="AL94" i="73"/>
  <c r="AU94" i="73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6" i="93"/>
  <c r="AL6" i="93"/>
  <c r="AU6" i="93" s="1"/>
  <c r="AS53" i="93"/>
  <c r="AL53" i="93"/>
  <c r="AU53" i="93" s="1"/>
  <c r="AJ7" i="89"/>
  <c r="AS82" i="89"/>
  <c r="AL82" i="89"/>
  <c r="AU82" i="89" s="1"/>
  <c r="AS70" i="73"/>
  <c r="AL70" i="73"/>
  <c r="AU70" i="73" s="1"/>
  <c r="AS42" i="73"/>
  <c r="AL42" i="73"/>
  <c r="AU42" i="73" s="1"/>
  <c r="AS48" i="89"/>
  <c r="AL48" i="89"/>
  <c r="AU48" i="89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17" i="93"/>
  <c r="AL17" i="93"/>
  <c r="AU17" i="93" s="1"/>
  <c r="AS16" i="89"/>
  <c r="AL16" i="89"/>
  <c r="AU16" i="89" s="1"/>
  <c r="AS88" i="89"/>
  <c r="AL88" i="89"/>
  <c r="AU88" i="89" s="1"/>
  <c r="AS76" i="73"/>
  <c r="AL76" i="73"/>
  <c r="AU76" i="73" s="1"/>
  <c r="AS8" i="93"/>
  <c r="AL8" i="93"/>
  <c r="AU8" i="93" s="1"/>
  <c r="AS26" i="93"/>
  <c r="AL26" i="93"/>
  <c r="AU26" i="93" s="1"/>
  <c r="AS44" i="93"/>
  <c r="AL44" i="93"/>
  <c r="AU44" i="93" s="1"/>
  <c r="AS62" i="93"/>
  <c r="AL62" i="93"/>
  <c r="AU62" i="93" s="1"/>
  <c r="AS80" i="93"/>
  <c r="AL80" i="93"/>
  <c r="AU80" i="93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13" i="73"/>
  <c r="AL13" i="73"/>
  <c r="AU13" i="73" s="1"/>
  <c r="AS31" i="73"/>
  <c r="AL31" i="73"/>
  <c r="AU31" i="73" s="1"/>
  <c r="AS49" i="73"/>
  <c r="AL49" i="73"/>
  <c r="AU49" i="73" s="1"/>
  <c r="AS46" i="89"/>
  <c r="AL46" i="89"/>
  <c r="AU46" i="89" s="1"/>
  <c r="AS88" i="73"/>
  <c r="AL88" i="73"/>
  <c r="AU88" i="73" s="1"/>
  <c r="AS9" i="93"/>
  <c r="AL9" i="93"/>
  <c r="AU9" i="93" s="1"/>
  <c r="AS27" i="93"/>
  <c r="AL27" i="93"/>
  <c r="AU27" i="93" s="1"/>
  <c r="AS45" i="93"/>
  <c r="AL45" i="93"/>
  <c r="AU45" i="93" s="1"/>
  <c r="AS63" i="93"/>
  <c r="AL63" i="93"/>
  <c r="AU63" i="93" s="1"/>
  <c r="AS81" i="93"/>
  <c r="AL81" i="93"/>
  <c r="AU81" i="93" s="1"/>
  <c r="AS10" i="89"/>
  <c r="AL10" i="89"/>
  <c r="AU10" i="89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95" i="89"/>
  <c r="AL95" i="89"/>
  <c r="AU95" i="89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59" i="93"/>
  <c r="AL59" i="93"/>
  <c r="AU59" i="93" s="1"/>
  <c r="AS97" i="89"/>
  <c r="AL97" i="89"/>
  <c r="AU97" i="89" s="1"/>
  <c r="AS82" i="73"/>
  <c r="AL82" i="73"/>
  <c r="AU82" i="73" s="1"/>
  <c r="AS15" i="73"/>
  <c r="AL15" i="73"/>
  <c r="AU15" i="73" s="1"/>
  <c r="AS33" i="73"/>
  <c r="AL33" i="73"/>
  <c r="AU33" i="73" s="1"/>
  <c r="AS51" i="73"/>
  <c r="AL51" i="73"/>
  <c r="AU51" i="73" s="1"/>
  <c r="AS69" i="73"/>
  <c r="AL69" i="73"/>
  <c r="AU69" i="73" s="1"/>
  <c r="AS87" i="73"/>
  <c r="AL87" i="73"/>
  <c r="AU87" i="73" s="1"/>
  <c r="AS78" i="73"/>
  <c r="AL78" i="73"/>
  <c r="AU78" i="73" s="1"/>
  <c r="AS11" i="89"/>
  <c r="AL11" i="89"/>
  <c r="AU11" i="89" s="1"/>
  <c r="AS83" i="89"/>
  <c r="AL83" i="89"/>
  <c r="AU83" i="89" s="1"/>
  <c r="AS53" i="73"/>
  <c r="AL53" i="73"/>
  <c r="AU53" i="73" s="1"/>
  <c r="AS77" i="93"/>
  <c r="AL77" i="93"/>
  <c r="AU77" i="93" s="1"/>
  <c r="AS19" i="93"/>
  <c r="AL19" i="93"/>
  <c r="AU19" i="93" s="1"/>
  <c r="AS37" i="93"/>
  <c r="AL37" i="93"/>
  <c r="AU37" i="93" s="1"/>
  <c r="AS73" i="93"/>
  <c r="AL73" i="93"/>
  <c r="AU73" i="93" s="1"/>
  <c r="AS91" i="93"/>
  <c r="AL91" i="93"/>
  <c r="AU91" i="93" s="1"/>
  <c r="AS61" i="73"/>
  <c r="AL61" i="73"/>
  <c r="AU61" i="73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7" i="93"/>
  <c r="AL97" i="93"/>
  <c r="AU97" i="93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23" i="93"/>
  <c r="AL23" i="93"/>
  <c r="AU23" i="93" s="1"/>
  <c r="AS71" i="93"/>
  <c r="AL71" i="93"/>
  <c r="AU71" i="93" s="1"/>
  <c r="AS28" i="89"/>
  <c r="AL28" i="89"/>
  <c r="AU28" i="89" s="1"/>
  <c r="AS16" i="73"/>
  <c r="AL16" i="73"/>
  <c r="AU16" i="73" s="1"/>
  <c r="AS6" i="73"/>
  <c r="AL6" i="73"/>
  <c r="AU6" i="73" s="1"/>
  <c r="AS60" i="89"/>
  <c r="AL60" i="89"/>
  <c r="AU60" i="89" s="1"/>
  <c r="AS12" i="89"/>
  <c r="AL12" i="89"/>
  <c r="AU12" i="89" s="1"/>
  <c r="AS66" i="89"/>
  <c r="AL66" i="89"/>
  <c r="AU66" i="89" s="1"/>
  <c r="AN98" i="93"/>
  <c r="AN100" i="93" s="1"/>
  <c r="AI98" i="93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92" i="73"/>
  <c r="AL92" i="73"/>
  <c r="AU92" i="73" s="1"/>
  <c r="AS35" i="93"/>
  <c r="AL35" i="93"/>
  <c r="AU35" i="93" s="1"/>
  <c r="AS40" i="89"/>
  <c r="AL40" i="89"/>
  <c r="AU40" i="89" s="1"/>
  <c r="AS10" i="73"/>
  <c r="AL10" i="73"/>
  <c r="AU10" i="73" s="1"/>
  <c r="AL98" i="89"/>
  <c r="AU98" i="89" s="1"/>
  <c r="AR98" i="89"/>
  <c r="AR100" i="89" s="1"/>
  <c r="AS14" i="93"/>
  <c r="AL14" i="93"/>
  <c r="AU14" i="93" s="1"/>
  <c r="AS32" i="93"/>
  <c r="AL32" i="93"/>
  <c r="AU32" i="93" s="1"/>
  <c r="AS50" i="93"/>
  <c r="AL50" i="93"/>
  <c r="AU50" i="93" s="1"/>
  <c r="AS68" i="93"/>
  <c r="AL68" i="93"/>
  <c r="AU68" i="93" s="1"/>
  <c r="AS86" i="93"/>
  <c r="AL86" i="93"/>
  <c r="AU86" i="93" s="1"/>
  <c r="AS9" i="89"/>
  <c r="AL9" i="89"/>
  <c r="AU9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4" i="89"/>
  <c r="AL94" i="89"/>
  <c r="AU94" i="89" s="1"/>
  <c r="AS19" i="73"/>
  <c r="AL19" i="73"/>
  <c r="AU19" i="73" s="1"/>
  <c r="AS37" i="73"/>
  <c r="AL37" i="73"/>
  <c r="AU37" i="73" s="1"/>
  <c r="AS55" i="73"/>
  <c r="AL55" i="73"/>
  <c r="AU55" i="73" s="1"/>
  <c r="AS28" i="73"/>
  <c r="AL28" i="73"/>
  <c r="AU28" i="73" s="1"/>
  <c r="AS15" i="93"/>
  <c r="AL15" i="93"/>
  <c r="AU15" i="93" s="1"/>
  <c r="AS33" i="93"/>
  <c r="AL33" i="93"/>
  <c r="AU33" i="93" s="1"/>
  <c r="AS51" i="93"/>
  <c r="AL51" i="93"/>
  <c r="AU51" i="93" s="1"/>
  <c r="AS69" i="93"/>
  <c r="AL69" i="93"/>
  <c r="AU69" i="93" s="1"/>
  <c r="AS87" i="93"/>
  <c r="AL87" i="93"/>
  <c r="AU87" i="93" s="1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22" i="89"/>
  <c r="AL22" i="89"/>
  <c r="AU22" i="89" s="1"/>
  <c r="AS22" i="73"/>
  <c r="AL22" i="73"/>
  <c r="AU22" i="73" s="1"/>
  <c r="AS3" i="89"/>
  <c r="AL3" i="89"/>
  <c r="AU3" i="89" s="1"/>
  <c r="AB4" i="73"/>
  <c r="AJ3" i="73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42" i="89"/>
  <c r="AL42" i="89"/>
  <c r="AU42" i="89" s="1"/>
  <c r="AS30" i="89"/>
  <c r="AL30" i="89"/>
  <c r="AU30" i="89" s="1"/>
  <c r="AS84" i="89"/>
  <c r="AL84" i="89"/>
  <c r="AU84" i="89" s="1"/>
  <c r="AS84" i="73"/>
  <c r="AL84" i="73"/>
  <c r="AU84" i="73" s="1"/>
  <c r="AS12" i="93"/>
  <c r="AL12" i="93"/>
  <c r="AU12" i="93" s="1"/>
  <c r="AS30" i="93"/>
  <c r="AL30" i="93"/>
  <c r="AU30" i="93" s="1"/>
  <c r="AS48" i="93"/>
  <c r="AL48" i="93"/>
  <c r="AU48" i="93" s="1"/>
  <c r="AS66" i="93"/>
  <c r="AL66" i="93"/>
  <c r="AU66" i="93" s="1"/>
  <c r="AS84" i="93"/>
  <c r="AL84" i="93"/>
  <c r="AU84" i="93" s="1"/>
  <c r="AS29" i="89"/>
  <c r="AL29" i="89"/>
  <c r="AU29" i="89" s="1"/>
  <c r="AS47" i="89"/>
  <c r="AL47" i="89"/>
  <c r="AU47" i="89" s="1"/>
  <c r="AS65" i="89"/>
  <c r="AL65" i="89"/>
  <c r="AU65" i="89" s="1"/>
  <c r="AS17" i="73"/>
  <c r="AL17" i="73"/>
  <c r="AU17" i="73" s="1"/>
  <c r="AS35" i="73"/>
  <c r="AL35" i="73"/>
  <c r="AU35" i="73" s="1"/>
  <c r="AS71" i="73"/>
  <c r="AL71" i="73"/>
  <c r="AU71" i="73" s="1"/>
  <c r="AS89" i="73"/>
  <c r="AL89" i="73"/>
  <c r="AU89" i="73" s="1"/>
  <c r="AS79" i="73"/>
  <c r="AL79" i="73"/>
  <c r="AU79" i="73" s="1"/>
  <c r="AI98" i="73"/>
  <c r="AN98" i="73"/>
  <c r="AN100" i="73" s="1"/>
  <c r="AS29" i="93"/>
  <c r="AL29" i="93"/>
  <c r="AU29" i="93" s="1"/>
  <c r="AS34" i="89"/>
  <c r="AL34" i="89"/>
  <c r="AU34" i="89" s="1"/>
  <c r="AS5" i="73"/>
  <c r="AL5" i="73"/>
  <c r="AU5" i="73" s="1"/>
  <c r="AS95" i="73"/>
  <c r="AL95" i="73"/>
  <c r="AU95" i="73" s="1"/>
  <c r="AS55" i="93"/>
  <c r="AL55" i="93"/>
  <c r="AU55" i="93" s="1"/>
  <c r="AS18" i="93"/>
  <c r="AL18" i="93"/>
  <c r="AU18" i="93" s="1"/>
  <c r="AS36" i="93"/>
  <c r="AL36" i="93"/>
  <c r="AU36" i="93" s="1"/>
  <c r="AS54" i="93"/>
  <c r="AL54" i="93"/>
  <c r="AU54" i="93" s="1"/>
  <c r="AS72" i="93"/>
  <c r="AL72" i="93"/>
  <c r="AU72" i="93" s="1"/>
  <c r="AS90" i="93"/>
  <c r="AL90" i="93"/>
  <c r="AU90" i="93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97" i="73"/>
  <c r="AL97" i="73"/>
  <c r="AU97" i="73" s="1"/>
  <c r="AS91" i="73"/>
  <c r="AL91" i="73"/>
  <c r="AU91" i="73" s="1"/>
  <c r="AS47" i="93"/>
  <c r="AL47" i="93"/>
  <c r="AU47" i="93" s="1"/>
  <c r="AS83" i="93"/>
  <c r="AL83" i="93"/>
  <c r="AU83" i="93" s="1"/>
  <c r="AS52" i="89"/>
  <c r="AL52" i="89"/>
  <c r="AU52" i="89" s="1"/>
  <c r="AS34" i="73"/>
  <c r="AL34" i="73"/>
  <c r="AU34" i="73" s="1"/>
  <c r="AS7" i="93"/>
  <c r="AL7" i="93"/>
  <c r="AU7" i="93" s="1"/>
  <c r="AS25" i="93"/>
  <c r="AL25" i="93"/>
  <c r="AU25" i="93" s="1"/>
  <c r="AS43" i="93"/>
  <c r="AL43" i="93"/>
  <c r="AU43" i="93" s="1"/>
  <c r="AS61" i="93"/>
  <c r="AL61" i="93"/>
  <c r="AU61" i="93" s="1"/>
  <c r="AS79" i="93"/>
  <c r="AL79" i="93"/>
  <c r="AU79" i="93" s="1"/>
  <c r="AS95" i="93"/>
  <c r="AL95" i="93"/>
  <c r="AU95" i="93" s="1"/>
  <c r="AK98" i="73"/>
  <c r="AT98" i="73" s="1"/>
  <c r="AS85" i="73"/>
  <c r="AL85" i="73"/>
  <c r="AU85" i="73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4" i="89"/>
  <c r="AK4" i="89"/>
  <c r="AT4" i="89" s="1"/>
  <c r="AT100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41" i="93"/>
  <c r="AL41" i="93"/>
  <c r="AU41" i="93" s="1"/>
  <c r="AS89" i="93"/>
  <c r="AL89" i="93"/>
  <c r="AU89" i="93" s="1"/>
  <c r="AS58" i="89"/>
  <c r="AL58" i="89"/>
  <c r="AU58" i="89" s="1"/>
  <c r="AS46" i="73"/>
  <c r="AL46" i="73"/>
  <c r="AU46" i="73" s="1"/>
  <c r="AS6" i="89"/>
  <c r="AL6" i="89"/>
  <c r="AU6" i="89" s="1"/>
  <c r="AS4" i="93" l="1"/>
  <c r="AL4" i="93"/>
  <c r="AU4" i="93" s="1"/>
  <c r="AU100" i="93" s="1"/>
  <c r="C11" i="93" s="1"/>
  <c r="F46" i="97" s="1"/>
  <c r="AL98" i="93"/>
  <c r="AU98" i="93" s="1"/>
  <c r="AR98" i="93"/>
  <c r="AR100" i="93" s="1"/>
  <c r="AL98" i="73"/>
  <c r="AU98" i="73" s="1"/>
  <c r="AR98" i="73"/>
  <c r="AR100" i="73" s="1"/>
  <c r="AJ4" i="73"/>
  <c r="AK4" i="73"/>
  <c r="AT4" i="73" s="1"/>
  <c r="AT100" i="73" s="1"/>
  <c r="AS7" i="89"/>
  <c r="AL7" i="89"/>
  <c r="AU7" i="89" s="1"/>
  <c r="AS8" i="89"/>
  <c r="AL8" i="89"/>
  <c r="AU8" i="89" s="1"/>
  <c r="AS4" i="89"/>
  <c r="AL4" i="89"/>
  <c r="AU4" i="89" s="1"/>
  <c r="AS3" i="73"/>
  <c r="AL3" i="73"/>
  <c r="AU3" i="73" s="1"/>
  <c r="AS100" i="93"/>
  <c r="AU100" i="89" l="1"/>
  <c r="C11" i="89" s="1"/>
  <c r="F42" i="97" s="1"/>
  <c r="AS100" i="89"/>
  <c r="AS4" i="73"/>
  <c r="AL4" i="73"/>
  <c r="AU4" i="73" s="1"/>
  <c r="AS100" i="73"/>
  <c r="AU100" i="73"/>
  <c r="C11" i="73" s="1"/>
  <c r="F26" i="97" s="1"/>
</calcChain>
</file>

<file path=xl/sharedStrings.xml><?xml version="1.0" encoding="utf-8"?>
<sst xmlns="http://schemas.openxmlformats.org/spreadsheetml/2006/main" count="5592" uniqueCount="61">
  <si>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</si>
  <si>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</si>
  <si>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</si>
  <si>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</si>
  <si>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</si>
  <si>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</si>
  <si>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</si>
  <si>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</si>
  <si>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</si>
  <si>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</si>
  <si>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</si>
  <si>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</si>
  <si>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</si>
  <si>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</si>
  <si>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</si>
  <si>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</si>
  <si>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</si>
  <si>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</si>
  <si>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</si>
  <si>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</si>
  <si>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</si>
  <si>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</si>
  <si>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</si>
  <si>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</si>
  <si>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</si>
  <si>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</si>
  <si>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</si>
  <si>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</si>
  <si>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</si>
  <si>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</si>
  <si>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</si>
  <si>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</si>
  <si>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</si>
  <si>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</si>
  <si>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</si>
  <si>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</si>
  <si>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</si>
  <si>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</si>
  <si>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</si>
  <si>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</si>
  <si>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</si>
  <si>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</si>
  <si>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</si>
  <si>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</si>
  <si>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</si>
  <si>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andre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</si>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</sst>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10" fontId="3" fillId="0" borderId="9" xfId="0" applyNumberFormat="1" applyFont="1" applyBorder="1" applyAlignment="1">
      <alignment readingOrder="1"/>
    </xf>
    <xf numFmtId="0" fontId="6" fillId="0" borderId="10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D5EFD-2163-4C19-B4C8-D4B3754146DB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133.01204475748273</v>
      </c>
      <c r="K3">
        <v>1</v>
      </c>
      <c r="L3" s="2">
        <v>0</v>
      </c>
      <c r="O3">
        <f>$C$3</f>
        <v>133.01204475748273</v>
      </c>
      <c r="P3">
        <f>O3*B5</f>
        <v>106.40963580598618</v>
      </c>
      <c r="Q3" s="4">
        <f>B8</f>
        <v>1522.432587</v>
      </c>
      <c r="R3">
        <f t="shared" ref="R3:R23" si="0">$C$6</f>
        <v>50000</v>
      </c>
      <c r="S3">
        <f>AX3</f>
        <v>-1.1368683772161603E-13</v>
      </c>
      <c r="W3">
        <v>1</v>
      </c>
      <c r="Z3">
        <v>1</v>
      </c>
      <c r="AC3">
        <f>AX4</f>
        <v>7.7131712435997413</v>
      </c>
      <c r="AE3">
        <f t="shared" ref="AE3:AE23" si="1">$Z3*O3</f>
        <v>133.01204475748273</v>
      </c>
      <c r="AF3">
        <f t="shared" ref="AF3:AG23" si="2">-$Z3*P3</f>
        <v>-106.40963580598618</v>
      </c>
      <c r="AG3">
        <f t="shared" si="2"/>
        <v>-1522.432587</v>
      </c>
      <c r="AH3">
        <f t="shared" ref="AH3:AH23" si="3">-X3*R3</f>
        <v>0</v>
      </c>
      <c r="AI3">
        <f t="shared" ref="AI3:AI23" si="4">SUM(AE3:AH3)</f>
        <v>-1495.8301780485035</v>
      </c>
      <c r="AJ3">
        <f t="shared" ref="AJ3:AJ23" si="5">AB3-AC3</f>
        <v>-7.7131712435997413</v>
      </c>
      <c r="AL3">
        <f t="shared" ref="AL3:AL23" si="6">SUM(AI3:AK3)</f>
        <v>-1503.5433492921034</v>
      </c>
      <c r="AN3">
        <f t="shared" ref="AN3:AU23" si="7">AE3*$K3</f>
        <v>133.01204475748273</v>
      </c>
      <c r="AO3">
        <f t="shared" si="7"/>
        <v>-106.40963580598618</v>
      </c>
      <c r="AP3">
        <f t="shared" si="7"/>
        <v>-1522.432587</v>
      </c>
      <c r="AQ3">
        <f t="shared" si="7"/>
        <v>0</v>
      </c>
      <c r="AR3">
        <f t="shared" si="7"/>
        <v>-1495.8301780485035</v>
      </c>
      <c r="AS3">
        <f t="shared" si="7"/>
        <v>-7.7131712435997413</v>
      </c>
      <c r="AT3">
        <f t="shared" si="7"/>
        <v>0</v>
      </c>
      <c r="AU3">
        <f t="shared" si="7"/>
        <v>-1503.5433492921034</v>
      </c>
      <c r="AW3">
        <v>0</v>
      </c>
      <c r="AX3">
        <f>(R3*SUMPRODUCT(K4:$K$23, X4:$X$23)-$AZ$3*SUMPRODUCT(K3:$K$22, W4:$W$23))/Z3</f>
        <v>-1.1368683772161603E-13</v>
      </c>
      <c r="AZ3">
        <f>$C$6*SUMPRODUCT(K4:$K$23, X4:$X$23)/SUMPRODUCT(K3:K22, W4:W23)</f>
        <v>87.100923923930338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50000</v>
      </c>
      <c r="S4">
        <f t="shared" ref="S4:S23" si="11">AX4</f>
        <v>7.7131712435997413</v>
      </c>
      <c r="U4">
        <f t="shared" ref="U4:U23" si="12">M4</f>
        <v>1.694311E-3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1.694311E-3</v>
      </c>
      <c r="Y4">
        <f t="shared" ref="Y4:Y23" si="16">V4*W4</f>
        <v>0.01</v>
      </c>
      <c r="Z4">
        <f t="shared" ref="Z4:Z23" si="17">MAX(0, W4-X4-Y4)</f>
        <v>0.98830568900000004</v>
      </c>
      <c r="AB4">
        <f t="shared" ref="AB4:AB23" si="18">AC3</f>
        <v>7.7131712435997413</v>
      </c>
      <c r="AC4">
        <f t="shared" ref="AC4:AC23" si="19">AX5</f>
        <v>16.149245017420235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-84.715549999999993</v>
      </c>
      <c r="AI4">
        <f t="shared" si="4"/>
        <v>-84.715549999999993</v>
      </c>
      <c r="AJ4">
        <f t="shared" si="5"/>
        <v>-8.4360737738204925</v>
      </c>
      <c r="AK4">
        <f>G4*MAX(0, SUM(AB4:AB4, AE4:AF4))</f>
        <v>0.16891845023483432</v>
      </c>
      <c r="AL4">
        <f t="shared" si="6"/>
        <v>-92.982705323585648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-79.477952903649481</v>
      </c>
      <c r="AR4">
        <f t="shared" si="7"/>
        <v>-79.477952903649481</v>
      </c>
      <c r="AS4">
        <f t="shared" si="7"/>
        <v>-7.9145077153771384</v>
      </c>
      <c r="AT4">
        <f t="shared" si="7"/>
        <v>0.1584749509661641</v>
      </c>
      <c r="AU4">
        <f t="shared" si="7"/>
        <v>-87.233985668060456</v>
      </c>
      <c r="AW4">
        <v>1</v>
      </c>
      <c r="AX4">
        <f>(R4*SUMPRODUCT(K5:$K$23, X5:$X$23)-$AZ$3*SUMPRODUCT(K4:$K$22, W5:$W$23))/Z4</f>
        <v>7.7131712435997413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133.01204475748273</v>
      </c>
      <c r="P5">
        <f t="shared" ref="P5:P23" si="22">O5*$C$5</f>
        <v>6.6506022378741365</v>
      </c>
      <c r="Q5" s="4">
        <f t="shared" ref="Q5:Q23" si="23">$C$8</f>
        <v>25</v>
      </c>
      <c r="R5">
        <f t="shared" si="0"/>
        <v>50000</v>
      </c>
      <c r="S5">
        <f t="shared" si="11"/>
        <v>16.149245017420235</v>
      </c>
      <c r="U5">
        <f t="shared" si="12"/>
        <v>1.701527E-3</v>
      </c>
      <c r="V5">
        <f t="shared" si="13"/>
        <v>0.01</v>
      </c>
      <c r="W5">
        <f t="shared" si="14"/>
        <v>0.98830568900000004</v>
      </c>
      <c r="X5">
        <f t="shared" si="15"/>
        <v>1.681628814087103E-3</v>
      </c>
      <c r="Y5">
        <f t="shared" si="16"/>
        <v>9.8830568900000002E-3</v>
      </c>
      <c r="Z5">
        <f t="shared" si="17"/>
        <v>0.97674100329591296</v>
      </c>
      <c r="AB5">
        <f t="shared" si="18"/>
        <v>16.149245017420235</v>
      </c>
      <c r="AC5">
        <f t="shared" si="19"/>
        <v>25.066527921893947</v>
      </c>
      <c r="AE5">
        <f t="shared" si="1"/>
        <v>129.91831804686456</v>
      </c>
      <c r="AF5">
        <f t="shared" si="2"/>
        <v>-6.4959159023432278</v>
      </c>
      <c r="AG5">
        <f t="shared" si="2"/>
        <v>-24.418525082397824</v>
      </c>
      <c r="AH5">
        <f t="shared" si="3"/>
        <v>-84.081440704355145</v>
      </c>
      <c r="AI5">
        <f t="shared" si="4"/>
        <v>14.922436357768362</v>
      </c>
      <c r="AJ5">
        <f t="shared" si="5"/>
        <v>-8.9172829044737121</v>
      </c>
      <c r="AK5">
        <f t="shared" ref="AK5:AK23" si="24">G5*SUM(AB5:AB5, AE5:AF5)</f>
        <v>5.7224375336396047</v>
      </c>
      <c r="AL5">
        <f t="shared" si="6"/>
        <v>11.727590986934255</v>
      </c>
      <c r="AN5">
        <f t="shared" si="7"/>
        <v>112.19258905753044</v>
      </c>
      <c r="AO5">
        <f t="shared" si="7"/>
        <v>-5.609629452876522</v>
      </c>
      <c r="AP5">
        <f t="shared" si="7"/>
        <v>-21.086922853882928</v>
      </c>
      <c r="AQ5">
        <f t="shared" si="7"/>
        <v>-72.609580127923252</v>
      </c>
      <c r="AR5">
        <f t="shared" si="7"/>
        <v>12.886456622847742</v>
      </c>
      <c r="AS5">
        <f t="shared" si="7"/>
        <v>-7.7006312231541827</v>
      </c>
      <c r="AT5">
        <f t="shared" si="7"/>
        <v>4.9416825299987837</v>
      </c>
      <c r="AU5">
        <f t="shared" si="7"/>
        <v>10.127507929692344</v>
      </c>
      <c r="AW5">
        <v>2</v>
      </c>
      <c r="AX5">
        <f>(R5*SUMPRODUCT(K6:$K$23, X6:$X$23)-$AZ$3*SUMPRODUCT(K5:$K$22, W6:$W$23))/Z5</f>
        <v>16.149245017420235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133.01204475748273</v>
      </c>
      <c r="P6">
        <f t="shared" si="22"/>
        <v>6.6506022378741365</v>
      </c>
      <c r="Q6" s="4">
        <f t="shared" si="23"/>
        <v>25</v>
      </c>
      <c r="R6">
        <f t="shared" si="0"/>
        <v>50000</v>
      </c>
      <c r="S6">
        <f t="shared" si="11"/>
        <v>25.066527921893947</v>
      </c>
      <c r="U6">
        <f t="shared" si="12"/>
        <v>1.710095E-3</v>
      </c>
      <c r="V6">
        <f t="shared" si="13"/>
        <v>0.01</v>
      </c>
      <c r="W6">
        <f t="shared" si="14"/>
        <v>0.97674100329591296</v>
      </c>
      <c r="X6">
        <f t="shared" si="15"/>
        <v>1.6703199060313244E-3</v>
      </c>
      <c r="Y6">
        <f t="shared" si="16"/>
        <v>9.7674100329591292E-3</v>
      </c>
      <c r="Z6">
        <f t="shared" si="17"/>
        <v>0.96530327335692256</v>
      </c>
      <c r="AB6">
        <f t="shared" si="18"/>
        <v>25.066527921893947</v>
      </c>
      <c r="AC6">
        <f t="shared" si="19"/>
        <v>32.670200329161496</v>
      </c>
      <c r="AE6">
        <f t="shared" si="1"/>
        <v>128.39696220029558</v>
      </c>
      <c r="AF6">
        <f t="shared" si="2"/>
        <v>-6.4198481100147786</v>
      </c>
      <c r="AG6">
        <f t="shared" si="2"/>
        <v>-24.132581833923066</v>
      </c>
      <c r="AH6">
        <f t="shared" si="3"/>
        <v>-83.515995301566221</v>
      </c>
      <c r="AI6">
        <f t="shared" si="4"/>
        <v>14.328536954791502</v>
      </c>
      <c r="AJ6">
        <f t="shared" si="5"/>
        <v>-7.603672407267549</v>
      </c>
      <c r="AK6">
        <f t="shared" si="24"/>
        <v>8.6020530577122223</v>
      </c>
      <c r="AL6">
        <f t="shared" si="6"/>
        <v>15.326917605236176</v>
      </c>
      <c r="AN6">
        <f t="shared" si="7"/>
        <v>99.998920618119428</v>
      </c>
      <c r="AO6">
        <f t="shared" si="7"/>
        <v>-4.9999460309059716</v>
      </c>
      <c r="AP6">
        <f t="shared" si="7"/>
        <v>-18.795087467538139</v>
      </c>
      <c r="AQ6">
        <f t="shared" si="7"/>
        <v>-65.044446857523312</v>
      </c>
      <c r="AR6">
        <f t="shared" si="7"/>
        <v>11.159440262151994</v>
      </c>
      <c r="AS6">
        <f t="shared" si="7"/>
        <v>-5.9219394324485215</v>
      </c>
      <c r="AT6">
        <f t="shared" si="7"/>
        <v>6.6995044596860076</v>
      </c>
      <c r="AU6">
        <f t="shared" si="7"/>
        <v>11.93700528938948</v>
      </c>
      <c r="AW6">
        <v>3</v>
      </c>
      <c r="AX6">
        <f>(R6*SUMPRODUCT(K7:$K$23, X7:$X$23)-$AZ$3*SUMPRODUCT(K6:$K$22, W7:$W$23))/Z6</f>
        <v>25.066527921893947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133.01204475748273</v>
      </c>
      <c r="P7">
        <f t="shared" si="22"/>
        <v>6.6506022378741365</v>
      </c>
      <c r="Q7" s="4">
        <f t="shared" si="23"/>
        <v>25</v>
      </c>
      <c r="R7">
        <f t="shared" si="0"/>
        <v>50000</v>
      </c>
      <c r="S7">
        <f t="shared" si="11"/>
        <v>32.670200329161496</v>
      </c>
      <c r="U7">
        <f t="shared" si="12"/>
        <v>1.7195660000000001E-3</v>
      </c>
      <c r="V7">
        <f t="shared" si="13"/>
        <v>0.01</v>
      </c>
      <c r="W7">
        <f t="shared" si="14"/>
        <v>0.96530327335692256</v>
      </c>
      <c r="X7">
        <f t="shared" si="15"/>
        <v>1.6599026885532699E-3</v>
      </c>
      <c r="Y7">
        <f t="shared" si="16"/>
        <v>9.6530327335692251E-3</v>
      </c>
      <c r="Z7">
        <f t="shared" si="17"/>
        <v>0.95399033793480004</v>
      </c>
      <c r="AB7">
        <f t="shared" si="18"/>
        <v>32.670200329161496</v>
      </c>
      <c r="AC7">
        <f t="shared" si="19"/>
        <v>37.61509470867626</v>
      </c>
      <c r="AE7">
        <f t="shared" si="1"/>
        <v>126.8922055275897</v>
      </c>
      <c r="AF7">
        <f t="shared" si="2"/>
        <v>-6.3446102763794849</v>
      </c>
      <c r="AG7">
        <f t="shared" si="2"/>
        <v>-23.84975844837</v>
      </c>
      <c r="AH7">
        <f t="shared" si="3"/>
        <v>-82.995134427663501</v>
      </c>
      <c r="AI7">
        <f t="shared" si="4"/>
        <v>13.702702375176713</v>
      </c>
      <c r="AJ7">
        <f t="shared" si="5"/>
        <v>-4.9448943795147642</v>
      </c>
      <c r="AK7">
        <f t="shared" si="24"/>
        <v>7.5229937629962498</v>
      </c>
      <c r="AL7">
        <f t="shared" si="6"/>
        <v>16.2808017586582</v>
      </c>
      <c r="AN7">
        <f t="shared" si="7"/>
        <v>89.46046588938772</v>
      </c>
      <c r="AO7">
        <f t="shared" si="7"/>
        <v>-4.4730232944693862</v>
      </c>
      <c r="AP7">
        <f t="shared" si="7"/>
        <v>-16.814354303871234</v>
      </c>
      <c r="AQ7">
        <f t="shared" si="7"/>
        <v>-58.512525348428873</v>
      </c>
      <c r="AR7">
        <f t="shared" si="7"/>
        <v>9.660562942618224</v>
      </c>
      <c r="AS7">
        <f t="shared" si="7"/>
        <v>-3.486207471340879</v>
      </c>
      <c r="AT7">
        <f t="shared" si="7"/>
        <v>5.3037972200291872</v>
      </c>
      <c r="AU7">
        <f t="shared" si="7"/>
        <v>11.478152691306533</v>
      </c>
      <c r="AW7">
        <v>4</v>
      </c>
      <c r="AX7">
        <f>(R7*SUMPRODUCT(K8:$K$23, X8:$X$23)-$AZ$3*SUMPRODUCT(K7:$K$22, W8:$W$23))/Z7</f>
        <v>32.670200329161496</v>
      </c>
    </row>
    <row r="8" spans="1:52" x14ac:dyDescent="0.25">
      <c r="B8" s="4">
        <v>1522.432587</v>
      </c>
      <c r="C8" s="2">
        <v>25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133.01204475748273</v>
      </c>
      <c r="P8">
        <f t="shared" si="22"/>
        <v>6.6506022378741365</v>
      </c>
      <c r="Q8" s="4">
        <f t="shared" si="23"/>
        <v>25</v>
      </c>
      <c r="R8">
        <f t="shared" si="0"/>
        <v>50000</v>
      </c>
      <c r="S8">
        <f t="shared" si="11"/>
        <v>37.61509470867626</v>
      </c>
      <c r="U8">
        <f t="shared" si="12"/>
        <v>1.7312919999999999E-3</v>
      </c>
      <c r="V8">
        <f t="shared" si="13"/>
        <v>0.01</v>
      </c>
      <c r="W8">
        <f t="shared" si="14"/>
        <v>0.95399033793480004</v>
      </c>
      <c r="X8">
        <f t="shared" si="15"/>
        <v>1.6516358401438157E-3</v>
      </c>
      <c r="Y8">
        <f t="shared" si="16"/>
        <v>9.5399033793479998E-3</v>
      </c>
      <c r="Z8">
        <f t="shared" si="17"/>
        <v>0.94279879871530825</v>
      </c>
      <c r="AB8">
        <f t="shared" si="18"/>
        <v>37.61509470867626</v>
      </c>
      <c r="AC8">
        <f t="shared" si="19"/>
        <v>40.691159922998352</v>
      </c>
      <c r="AE8">
        <f t="shared" si="1"/>
        <v>125.40359601202152</v>
      </c>
      <c r="AF8">
        <f t="shared" si="2"/>
        <v>-6.2701798006010767</v>
      </c>
      <c r="AG8">
        <f t="shared" si="2"/>
        <v>-23.569969967882706</v>
      </c>
      <c r="AH8">
        <f t="shared" si="3"/>
        <v>-82.581792007190785</v>
      </c>
      <c r="AI8">
        <f t="shared" si="4"/>
        <v>12.981654236346969</v>
      </c>
      <c r="AJ8">
        <f t="shared" si="5"/>
        <v>-3.0760652143220923</v>
      </c>
      <c r="AK8">
        <f t="shared" si="24"/>
        <v>3.3387432825980596</v>
      </c>
      <c r="AL8">
        <f t="shared" si="6"/>
        <v>13.244332304622937</v>
      </c>
      <c r="AN8">
        <f t="shared" si="7"/>
        <v>82.43447929285152</v>
      </c>
      <c r="AO8">
        <f t="shared" si="7"/>
        <v>-4.1217239646425767</v>
      </c>
      <c r="AP8">
        <f t="shared" si="7"/>
        <v>-15.493799723767889</v>
      </c>
      <c r="AQ8">
        <f t="shared" si="7"/>
        <v>-54.285421149571711</v>
      </c>
      <c r="AR8">
        <f t="shared" si="7"/>
        <v>8.5335344548693506</v>
      </c>
      <c r="AS8">
        <f t="shared" si="7"/>
        <v>-2.0220619047414488</v>
      </c>
      <c r="AT8">
        <f t="shared" si="7"/>
        <v>2.1947342241054462</v>
      </c>
      <c r="AU8">
        <f t="shared" si="7"/>
        <v>8.7062067742333475</v>
      </c>
      <c r="AW8">
        <v>5</v>
      </c>
      <c r="AX8">
        <f>(R8*SUMPRODUCT(K9:$K$23, X9:$X$23)-$AZ$3*SUMPRODUCT(K8:$K$22, W9:$W$23))/Z8</f>
        <v>37.61509470867626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133.01204475748273</v>
      </c>
      <c r="P9">
        <f t="shared" si="22"/>
        <v>6.6506022378741365</v>
      </c>
      <c r="Q9" s="4">
        <f t="shared" si="23"/>
        <v>25</v>
      </c>
      <c r="R9">
        <f t="shared" si="0"/>
        <v>50000</v>
      </c>
      <c r="S9">
        <f t="shared" si="11"/>
        <v>40.691159922998352</v>
      </c>
      <c r="U9">
        <f t="shared" si="12"/>
        <v>1.749783E-3</v>
      </c>
      <c r="V9">
        <f t="shared" si="13"/>
        <v>0.01</v>
      </c>
      <c r="W9">
        <f t="shared" si="14"/>
        <v>0.94279879871530825</v>
      </c>
      <c r="X9">
        <f t="shared" si="15"/>
        <v>1.6496933104124681E-3</v>
      </c>
      <c r="Y9">
        <f t="shared" si="16"/>
        <v>9.427987987153082E-3</v>
      </c>
      <c r="Z9">
        <f t="shared" si="17"/>
        <v>0.93172111741774277</v>
      </c>
      <c r="AB9">
        <f t="shared" si="18"/>
        <v>40.691159922998352</v>
      </c>
      <c r="AC9">
        <f t="shared" si="19"/>
        <v>43.039206933133883</v>
      </c>
      <c r="AE9">
        <f t="shared" si="1"/>
        <v>123.93013097146063</v>
      </c>
      <c r="AF9">
        <f t="shared" si="2"/>
        <v>-6.1965065485730308</v>
      </c>
      <c r="AG9">
        <f t="shared" si="2"/>
        <v>-23.293027935443568</v>
      </c>
      <c r="AH9">
        <f t="shared" si="3"/>
        <v>-82.484665520623409</v>
      </c>
      <c r="AI9">
        <f t="shared" si="4"/>
        <v>11.955930966820617</v>
      </c>
      <c r="AJ9">
        <f t="shared" si="5"/>
        <v>-2.3480470101355309</v>
      </c>
      <c r="AK9">
        <f t="shared" si="24"/>
        <v>0.93470622764072697</v>
      </c>
      <c r="AL9">
        <f t="shared" si="6"/>
        <v>10.542590184325814</v>
      </c>
      <c r="AN9">
        <f t="shared" si="7"/>
        <v>77.424341426955465</v>
      </c>
      <c r="AO9">
        <f t="shared" si="7"/>
        <v>-3.8712170713477732</v>
      </c>
      <c r="AP9">
        <f t="shared" si="7"/>
        <v>-14.552129765413572</v>
      </c>
      <c r="AQ9">
        <f t="shared" si="7"/>
        <v>-51.531623953723155</v>
      </c>
      <c r="AR9">
        <f t="shared" si="7"/>
        <v>7.4693706364709671</v>
      </c>
      <c r="AS9">
        <f t="shared" si="7"/>
        <v>-1.4669232734139559</v>
      </c>
      <c r="AT9">
        <f t="shared" si="7"/>
        <v>0.58395011395108409</v>
      </c>
      <c r="AU9">
        <f t="shared" si="7"/>
        <v>6.586397477008096</v>
      </c>
      <c r="AW9">
        <v>6</v>
      </c>
      <c r="AX9">
        <f>(R9*SUMPRODUCT(K10:$K$23, X10:$X$23)-$AZ$3*SUMPRODUCT(K9:$K$22, W10:$W$23))/Z9</f>
        <v>40.691159922998352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133.01204475748273</v>
      </c>
      <c r="P10">
        <f t="shared" si="22"/>
        <v>6.6506022378741365</v>
      </c>
      <c r="Q10" s="4">
        <f t="shared" si="23"/>
        <v>25</v>
      </c>
      <c r="R10">
        <f t="shared" si="0"/>
        <v>50000</v>
      </c>
      <c r="S10">
        <f t="shared" si="11"/>
        <v>43.039206933133883</v>
      </c>
      <c r="U10">
        <f t="shared" si="12"/>
        <v>1.7714300000000001E-3</v>
      </c>
      <c r="V10">
        <f t="shared" si="13"/>
        <v>0.01</v>
      </c>
      <c r="W10">
        <f t="shared" si="14"/>
        <v>0.93172111741774277</v>
      </c>
      <c r="X10">
        <f t="shared" si="15"/>
        <v>1.6504787390273121E-3</v>
      </c>
      <c r="Y10">
        <f t="shared" si="16"/>
        <v>9.3172111741774283E-3</v>
      </c>
      <c r="Z10">
        <f t="shared" si="17"/>
        <v>0.92075342750453804</v>
      </c>
      <c r="AB10">
        <f t="shared" si="18"/>
        <v>43.039206933133883</v>
      </c>
      <c r="AC10">
        <f t="shared" si="19"/>
        <v>44.656883607954256</v>
      </c>
      <c r="AE10">
        <f t="shared" si="1"/>
        <v>122.47129610983924</v>
      </c>
      <c r="AF10">
        <f t="shared" si="2"/>
        <v>-6.123564805491962</v>
      </c>
      <c r="AG10">
        <f t="shared" si="2"/>
        <v>-23.01883568761345</v>
      </c>
      <c r="AH10">
        <f t="shared" si="3"/>
        <v>-82.523936951365613</v>
      </c>
      <c r="AI10">
        <f t="shared" si="4"/>
        <v>10.804958665368218</v>
      </c>
      <c r="AJ10">
        <f t="shared" si="5"/>
        <v>-1.6176766748203733</v>
      </c>
      <c r="AK10">
        <f t="shared" si="24"/>
        <v>0.65348644677367296</v>
      </c>
      <c r="AL10">
        <f t="shared" si="6"/>
        <v>9.8407684373215183</v>
      </c>
      <c r="AN10">
        <f t="shared" si="7"/>
        <v>72.696385949218012</v>
      </c>
      <c r="AO10">
        <f t="shared" si="7"/>
        <v>-3.6348192974609006</v>
      </c>
      <c r="AP10">
        <f t="shared" si="7"/>
        <v>-13.66349680620341</v>
      </c>
      <c r="AQ10">
        <f t="shared" si="7"/>
        <v>-48.984473596858081</v>
      </c>
      <c r="AR10">
        <f t="shared" si="7"/>
        <v>6.4135962486956206</v>
      </c>
      <c r="AS10">
        <f t="shared" si="7"/>
        <v>-0.96021885641121807</v>
      </c>
      <c r="AT10">
        <f t="shared" si="7"/>
        <v>0.38789581278404911</v>
      </c>
      <c r="AU10">
        <f t="shared" si="7"/>
        <v>5.8412732050684522</v>
      </c>
      <c r="AW10">
        <v>7</v>
      </c>
      <c r="AX10">
        <f>(R10*SUMPRODUCT(K11:$K$23, X11:$X$23)-$AZ$3*SUMPRODUCT(K10:$K$22, W11:$W$23))/Z10</f>
        <v>43.039206933133883</v>
      </c>
    </row>
    <row r="11" spans="1:52" x14ac:dyDescent="0.25">
      <c r="A11" t="s">
        <v>33</v>
      </c>
      <c r="C11" s="7">
        <f>AU25</f>
        <v>-1515.3309776586027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133.01204475748273</v>
      </c>
      <c r="P11">
        <f t="shared" si="22"/>
        <v>6.6506022378741365</v>
      </c>
      <c r="Q11" s="4">
        <f t="shared" si="23"/>
        <v>25</v>
      </c>
      <c r="R11">
        <f t="shared" si="0"/>
        <v>50000</v>
      </c>
      <c r="S11">
        <f t="shared" si="11"/>
        <v>44.656883607954256</v>
      </c>
      <c r="U11">
        <f t="shared" si="12"/>
        <v>1.793078E-3</v>
      </c>
      <c r="V11">
        <f t="shared" si="13"/>
        <v>0.01</v>
      </c>
      <c r="W11">
        <f t="shared" si="14"/>
        <v>0.92075342750453804</v>
      </c>
      <c r="X11">
        <f t="shared" si="15"/>
        <v>1.650982714282982E-3</v>
      </c>
      <c r="Y11">
        <f t="shared" si="16"/>
        <v>9.2075342750453804E-3</v>
      </c>
      <c r="Z11">
        <f t="shared" si="17"/>
        <v>0.90989491051520965</v>
      </c>
      <c r="AB11">
        <f t="shared" si="18"/>
        <v>44.656883607954256</v>
      </c>
      <c r="AC11">
        <f t="shared" si="19"/>
        <v>45.524827534510692</v>
      </c>
      <c r="AE11">
        <f t="shared" si="1"/>
        <v>121.02698256205481</v>
      </c>
      <c r="AF11">
        <f t="shared" si="2"/>
        <v>-6.0513491281027409</v>
      </c>
      <c r="AG11">
        <f t="shared" si="2"/>
        <v>-22.747372762880243</v>
      </c>
      <c r="AH11">
        <f t="shared" si="3"/>
        <v>-82.549135714149102</v>
      </c>
      <c r="AI11">
        <f t="shared" si="4"/>
        <v>9.6791249569227205</v>
      </c>
      <c r="AJ11">
        <f t="shared" si="5"/>
        <v>-0.86794392655643549</v>
      </c>
      <c r="AK11">
        <f t="shared" si="24"/>
        <v>0.38311804090057516</v>
      </c>
      <c r="AL11">
        <f t="shared" si="6"/>
        <v>9.19429907126686</v>
      </c>
      <c r="AN11">
        <f t="shared" si="7"/>
        <v>68.320562814456281</v>
      </c>
      <c r="AO11">
        <f t="shared" si="7"/>
        <v>-3.4160281407228141</v>
      </c>
      <c r="AP11">
        <f t="shared" si="7"/>
        <v>-12.841048143238329</v>
      </c>
      <c r="AQ11">
        <f t="shared" si="7"/>
        <v>-46.599554020491858</v>
      </c>
      <c r="AR11">
        <f t="shared" si="7"/>
        <v>5.4639325100032696</v>
      </c>
      <c r="AS11">
        <f t="shared" si="7"/>
        <v>-0.48996030718456013</v>
      </c>
      <c r="AT11">
        <f t="shared" si="7"/>
        <v>0.21627276516853097</v>
      </c>
      <c r="AU11">
        <f t="shared" si="7"/>
        <v>5.1902449679872404</v>
      </c>
      <c r="AW11">
        <v>8</v>
      </c>
      <c r="AX11">
        <f>(R11*SUMPRODUCT(K12:$K$23, X12:$X$23)-$AZ$3*SUMPRODUCT(K11:$K$22, W12:$W$23))/Z11</f>
        <v>44.656883607954256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133.01204475748273</v>
      </c>
      <c r="P12">
        <f t="shared" si="22"/>
        <v>6.6506022378741365</v>
      </c>
      <c r="Q12" s="4">
        <f t="shared" si="23"/>
        <v>25</v>
      </c>
      <c r="R12">
        <f t="shared" si="0"/>
        <v>50000</v>
      </c>
      <c r="S12">
        <f t="shared" si="11"/>
        <v>45.524827534510692</v>
      </c>
      <c r="U12">
        <f t="shared" si="12"/>
        <v>1.8201370000000001E-3</v>
      </c>
      <c r="V12">
        <f t="shared" si="13"/>
        <v>0.01</v>
      </c>
      <c r="W12">
        <f t="shared" si="14"/>
        <v>0.90989491051520965</v>
      </c>
      <c r="X12">
        <f t="shared" si="15"/>
        <v>1.6561333927404222E-3</v>
      </c>
      <c r="Y12">
        <f t="shared" si="16"/>
        <v>9.0989491051520974E-3</v>
      </c>
      <c r="Z12">
        <f t="shared" si="17"/>
        <v>0.89913982801731718</v>
      </c>
      <c r="AB12">
        <f t="shared" si="18"/>
        <v>45.524827534510692</v>
      </c>
      <c r="AC12">
        <f t="shared" si="19"/>
        <v>45.645471340750618</v>
      </c>
      <c r="AE12">
        <f t="shared" si="1"/>
        <v>119.59642704747472</v>
      </c>
      <c r="AF12">
        <f t="shared" si="2"/>
        <v>-5.9798213523737358</v>
      </c>
      <c r="AG12">
        <f t="shared" si="2"/>
        <v>-22.47849570043293</v>
      </c>
      <c r="AH12">
        <f t="shared" si="3"/>
        <v>-82.806669637021102</v>
      </c>
      <c r="AI12">
        <f t="shared" si="4"/>
        <v>8.3314403576469545</v>
      </c>
      <c r="AJ12">
        <f t="shared" si="5"/>
        <v>-0.12064380623992577</v>
      </c>
      <c r="AK12">
        <f t="shared" si="24"/>
        <v>0.36602529642810683</v>
      </c>
      <c r="AL12">
        <f t="shared" si="6"/>
        <v>8.5768218478351361</v>
      </c>
      <c r="AN12">
        <f t="shared" si="7"/>
        <v>64.181960644616694</v>
      </c>
      <c r="AO12">
        <f t="shared" si="7"/>
        <v>-3.2090980322308345</v>
      </c>
      <c r="AP12">
        <f t="shared" si="7"/>
        <v>-12.063185849378891</v>
      </c>
      <c r="AQ12">
        <f t="shared" si="7"/>
        <v>-44.438571811558852</v>
      </c>
      <c r="AR12">
        <f t="shared" si="7"/>
        <v>4.4711049514481198</v>
      </c>
      <c r="AS12">
        <f t="shared" si="7"/>
        <v>-6.4744041400450633E-2</v>
      </c>
      <c r="AT12">
        <f t="shared" si="7"/>
        <v>0.19642912209206295</v>
      </c>
      <c r="AU12">
        <f t="shared" si="7"/>
        <v>4.6027900321397324</v>
      </c>
      <c r="AW12">
        <v>9</v>
      </c>
      <c r="AX12">
        <f>(R12*SUMPRODUCT(K13:$K$23, X13:$X$23)-$AZ$3*SUMPRODUCT(K12:$K$22, W13:$W$23))/Z12</f>
        <v>45.524827534510692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133.01204475748273</v>
      </c>
      <c r="P13">
        <f t="shared" si="22"/>
        <v>6.6506022378741365</v>
      </c>
      <c r="Q13" s="4">
        <f t="shared" si="23"/>
        <v>25</v>
      </c>
      <c r="R13">
        <f t="shared" si="0"/>
        <v>50000</v>
      </c>
      <c r="S13">
        <f t="shared" si="11"/>
        <v>45.645471340750618</v>
      </c>
      <c r="U13">
        <f t="shared" si="12"/>
        <v>1.84855E-3</v>
      </c>
      <c r="V13">
        <f t="shared" si="13"/>
        <v>0.01</v>
      </c>
      <c r="W13">
        <f t="shared" si="14"/>
        <v>0.89913982801731718</v>
      </c>
      <c r="X13">
        <f t="shared" si="15"/>
        <v>1.6621049290814116E-3</v>
      </c>
      <c r="Y13">
        <f t="shared" si="16"/>
        <v>8.9913982801731723E-3</v>
      </c>
      <c r="Z13">
        <f t="shared" si="17"/>
        <v>0.88848632480806267</v>
      </c>
      <c r="AB13">
        <f t="shared" si="18"/>
        <v>45.645471340750618</v>
      </c>
      <c r="AC13">
        <f t="shared" si="19"/>
        <v>44.968537378898993</v>
      </c>
      <c r="AE13">
        <f t="shared" si="1"/>
        <v>118.17938280178137</v>
      </c>
      <c r="AF13">
        <f t="shared" si="2"/>
        <v>-5.9089691400890683</v>
      </c>
      <c r="AG13">
        <f t="shared" si="2"/>
        <v>-22.212158120201568</v>
      </c>
      <c r="AH13">
        <f t="shared" si="3"/>
        <v>-83.105246454070581</v>
      </c>
      <c r="AI13">
        <f t="shared" si="4"/>
        <v>6.9530090874201562</v>
      </c>
      <c r="AJ13">
        <f t="shared" si="5"/>
        <v>0.67693396185162413</v>
      </c>
      <c r="AK13">
        <f t="shared" si="24"/>
        <v>0.31583177000488588</v>
      </c>
      <c r="AL13">
        <f t="shared" si="6"/>
        <v>7.9457748192766662</v>
      </c>
      <c r="AN13">
        <f t="shared" si="7"/>
        <v>60.303791456518887</v>
      </c>
      <c r="AO13">
        <f t="shared" si="7"/>
        <v>-3.0151895728259444</v>
      </c>
      <c r="AP13">
        <f t="shared" si="7"/>
        <v>-11.334272690580233</v>
      </c>
      <c r="AQ13">
        <f t="shared" si="7"/>
        <v>-42.406393842102013</v>
      </c>
      <c r="AR13">
        <f t="shared" si="7"/>
        <v>3.5479353510106977</v>
      </c>
      <c r="AS13">
        <f t="shared" si="7"/>
        <v>0.34542137128778549</v>
      </c>
      <c r="AT13">
        <f t="shared" si="7"/>
        <v>0.16116054037668226</v>
      </c>
      <c r="AU13">
        <f t="shared" si="7"/>
        <v>4.0545172626751658</v>
      </c>
      <c r="AW13">
        <v>10</v>
      </c>
      <c r="AX13">
        <f>(R13*SUMPRODUCT(K14:$K$23, X14:$X$23)-$AZ$3*SUMPRODUCT(K13:$K$22, W14:$W$23))/Z13</f>
        <v>45.645471340750618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133.01204475748273</v>
      </c>
      <c r="P14">
        <f t="shared" si="22"/>
        <v>6.6506022378741365</v>
      </c>
      <c r="Q14" s="4">
        <f t="shared" si="23"/>
        <v>25</v>
      </c>
      <c r="R14">
        <f t="shared" si="0"/>
        <v>50000</v>
      </c>
      <c r="S14">
        <f t="shared" si="11"/>
        <v>44.968537378898993</v>
      </c>
      <c r="U14">
        <f t="shared" si="12"/>
        <v>1.8814719999999999E-3</v>
      </c>
      <c r="V14">
        <f t="shared" si="13"/>
        <v>0.01</v>
      </c>
      <c r="W14">
        <f t="shared" si="14"/>
        <v>0.88848632480806267</v>
      </c>
      <c r="X14">
        <f t="shared" si="15"/>
        <v>1.6716621425092752E-3</v>
      </c>
      <c r="Y14">
        <f t="shared" si="16"/>
        <v>8.884863248080627E-3</v>
      </c>
      <c r="Z14">
        <f t="shared" si="17"/>
        <v>0.87792979941747284</v>
      </c>
      <c r="AB14">
        <f t="shared" si="18"/>
        <v>44.968537378898993</v>
      </c>
      <c r="AC14">
        <f t="shared" si="19"/>
        <v>43.302842310869416</v>
      </c>
      <c r="AE14">
        <f t="shared" si="1"/>
        <v>116.77523777404473</v>
      </c>
      <c r="AF14">
        <f t="shared" si="2"/>
        <v>-5.838761888702237</v>
      </c>
      <c r="AG14">
        <f t="shared" si="2"/>
        <v>-21.948244985436823</v>
      </c>
      <c r="AH14">
        <f t="shared" si="3"/>
        <v>-83.583107125463755</v>
      </c>
      <c r="AI14">
        <f t="shared" si="4"/>
        <v>5.4051237744419041</v>
      </c>
      <c r="AJ14">
        <f t="shared" si="5"/>
        <v>1.6656950680295779</v>
      </c>
      <c r="AK14">
        <f t="shared" si="24"/>
        <v>0.28062902387563465</v>
      </c>
      <c r="AL14">
        <f t="shared" si="6"/>
        <v>7.351447866347117</v>
      </c>
      <c r="AN14">
        <f t="shared" si="7"/>
        <v>56.674237822745297</v>
      </c>
      <c r="AO14">
        <f t="shared" si="7"/>
        <v>-2.8337118911372654</v>
      </c>
      <c r="AP14">
        <f t="shared" si="7"/>
        <v>-10.652087547048449</v>
      </c>
      <c r="AQ14">
        <f t="shared" si="7"/>
        <v>-40.565183008733811</v>
      </c>
      <c r="AR14">
        <f t="shared" si="7"/>
        <v>2.6232553758257686</v>
      </c>
      <c r="AS14">
        <f t="shared" si="7"/>
        <v>0.80840767465056407</v>
      </c>
      <c r="AT14">
        <f t="shared" si="7"/>
        <v>0.13619699126510892</v>
      </c>
      <c r="AU14">
        <f t="shared" si="7"/>
        <v>3.5678600417414419</v>
      </c>
      <c r="AW14">
        <v>11</v>
      </c>
      <c r="AX14">
        <f>(R14*SUMPRODUCT(K15:$K$23, X15:$X$23)-$AZ$3*SUMPRODUCT(K14:$K$22, W15:$W$23))/Z14</f>
        <v>44.968537378898993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133.01204475748273</v>
      </c>
      <c r="P15">
        <f t="shared" si="22"/>
        <v>6.6506022378741365</v>
      </c>
      <c r="Q15" s="4">
        <f t="shared" si="23"/>
        <v>25</v>
      </c>
      <c r="R15">
        <f t="shared" si="0"/>
        <v>50000</v>
      </c>
      <c r="S15">
        <f t="shared" si="11"/>
        <v>43.302842310869416</v>
      </c>
      <c r="U15">
        <f t="shared" si="12"/>
        <v>1.927022E-3</v>
      </c>
      <c r="V15">
        <f t="shared" si="13"/>
        <v>0.01</v>
      </c>
      <c r="W15">
        <f t="shared" si="14"/>
        <v>0.87792979941747284</v>
      </c>
      <c r="X15">
        <f t="shared" si="15"/>
        <v>1.6917900379330574E-3</v>
      </c>
      <c r="Y15">
        <f t="shared" si="16"/>
        <v>8.7792979941747288E-3</v>
      </c>
      <c r="Z15">
        <f t="shared" si="17"/>
        <v>0.86745871138536501</v>
      </c>
      <c r="AB15">
        <f t="shared" si="18"/>
        <v>43.302842310869416</v>
      </c>
      <c r="AC15">
        <f t="shared" si="19"/>
        <v>40.673641700400694</v>
      </c>
      <c r="AE15">
        <f t="shared" si="1"/>
        <v>115.38245694405846</v>
      </c>
      <c r="AF15">
        <f t="shared" si="2"/>
        <v>-5.7691228472029232</v>
      </c>
      <c r="AG15">
        <f t="shared" si="2"/>
        <v>-21.686467784634125</v>
      </c>
      <c r="AH15">
        <f t="shared" si="3"/>
        <v>-84.589501896652877</v>
      </c>
      <c r="AI15">
        <f t="shared" si="4"/>
        <v>3.337364415568544</v>
      </c>
      <c r="AJ15">
        <f t="shared" si="5"/>
        <v>2.6292006104687218</v>
      </c>
      <c r="AK15">
        <f t="shared" si="24"/>
        <v>0.62695632327167239</v>
      </c>
      <c r="AL15">
        <f t="shared" si="6"/>
        <v>6.5935213493089382</v>
      </c>
      <c r="AN15">
        <f t="shared" si="7"/>
        <v>53.23536737465556</v>
      </c>
      <c r="AO15">
        <f t="shared" si="7"/>
        <v>-2.661768368732778</v>
      </c>
      <c r="AP15">
        <f t="shared" si="7"/>
        <v>-10.005741861896448</v>
      </c>
      <c r="AQ15">
        <f t="shared" si="7"/>
        <v>-39.028057893503942</v>
      </c>
      <c r="AR15">
        <f t="shared" si="7"/>
        <v>1.5397992505223981</v>
      </c>
      <c r="AS15">
        <f t="shared" si="7"/>
        <v>1.2130653489882939</v>
      </c>
      <c r="AT15">
        <f t="shared" si="7"/>
        <v>0.28926624619731223</v>
      </c>
      <c r="AU15">
        <f t="shared" si="7"/>
        <v>3.0421308457080043</v>
      </c>
      <c r="AW15">
        <v>12</v>
      </c>
      <c r="AX15">
        <f>(R15*SUMPRODUCT(K16:$K$23, X16:$X$23)-$AZ$3*SUMPRODUCT(K15:$K$22, W16:$W$23))/Z15</f>
        <v>43.302842310869416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133.01204475748273</v>
      </c>
      <c r="P16">
        <f t="shared" si="22"/>
        <v>6.6506022378741365</v>
      </c>
      <c r="Q16" s="4">
        <f t="shared" si="23"/>
        <v>25</v>
      </c>
      <c r="R16">
        <f t="shared" si="0"/>
        <v>50000</v>
      </c>
      <c r="S16">
        <f t="shared" si="11"/>
        <v>40.673641700400694</v>
      </c>
      <c r="U16">
        <f t="shared" si="12"/>
        <v>1.979789E-3</v>
      </c>
      <c r="V16">
        <f t="shared" si="13"/>
        <v>0.01</v>
      </c>
      <c r="W16">
        <f t="shared" si="14"/>
        <v>0.86745871138536501</v>
      </c>
      <c r="X16">
        <f t="shared" si="15"/>
        <v>1.7173852147549205E-3</v>
      </c>
      <c r="Y16">
        <f t="shared" si="16"/>
        <v>8.6745871138536497E-3</v>
      </c>
      <c r="Z16">
        <f t="shared" si="17"/>
        <v>0.85706673905675645</v>
      </c>
      <c r="AB16">
        <f t="shared" si="18"/>
        <v>40.673641700400694</v>
      </c>
      <c r="AC16">
        <f t="shared" si="19"/>
        <v>37.333111336566567</v>
      </c>
      <c r="AE16">
        <f t="shared" si="1"/>
        <v>114.00019945556706</v>
      </c>
      <c r="AF16">
        <f t="shared" si="2"/>
        <v>-5.7000099727783526</v>
      </c>
      <c r="AG16">
        <f t="shared" si="2"/>
        <v>-21.426668476418911</v>
      </c>
      <c r="AH16">
        <f t="shared" si="3"/>
        <v>-85.869260737746032</v>
      </c>
      <c r="AI16">
        <f t="shared" si="4"/>
        <v>1.0042602686237672</v>
      </c>
      <c r="AJ16">
        <f t="shared" si="5"/>
        <v>3.3405303638341266</v>
      </c>
      <c r="AK16">
        <f t="shared" si="24"/>
        <v>1.0577142014006446</v>
      </c>
      <c r="AL16">
        <f t="shared" si="6"/>
        <v>5.4025048338585382</v>
      </c>
      <c r="AN16">
        <f t="shared" si="7"/>
        <v>49.869743914070071</v>
      </c>
      <c r="AO16">
        <f t="shared" si="7"/>
        <v>-2.4934871957035036</v>
      </c>
      <c r="AP16">
        <f t="shared" si="7"/>
        <v>-9.3731631607115418</v>
      </c>
      <c r="AQ16">
        <f t="shared" si="7"/>
        <v>-37.563776761206242</v>
      </c>
      <c r="AR16">
        <f t="shared" si="7"/>
        <v>0.43931679644878718</v>
      </c>
      <c r="AS16">
        <f t="shared" si="7"/>
        <v>1.4613254588779401</v>
      </c>
      <c r="AT16">
        <f t="shared" si="7"/>
        <v>0.46270038657857288</v>
      </c>
      <c r="AU16">
        <f t="shared" si="7"/>
        <v>2.3633426419052999</v>
      </c>
      <c r="AW16">
        <v>13</v>
      </c>
      <c r="AX16">
        <f>(R16*SUMPRODUCT(K17:$K$23, X17:$X$23)-$AZ$3*SUMPRODUCT(K16:$K$22, W17:$W$23))/Z16</f>
        <v>40.673641700400694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133.01204475748273</v>
      </c>
      <c r="P17">
        <f t="shared" si="22"/>
        <v>6.6506022378741365</v>
      </c>
      <c r="Q17" s="4">
        <f t="shared" si="23"/>
        <v>25</v>
      </c>
      <c r="R17">
        <f t="shared" si="0"/>
        <v>50000</v>
      </c>
      <c r="S17">
        <f t="shared" si="11"/>
        <v>37.333111336566567</v>
      </c>
      <c r="U17">
        <f t="shared" si="12"/>
        <v>2.0334569999999998E-3</v>
      </c>
      <c r="V17">
        <f t="shared" si="13"/>
        <v>0.01</v>
      </c>
      <c r="W17">
        <f t="shared" si="14"/>
        <v>0.85706673905675645</v>
      </c>
      <c r="X17">
        <f t="shared" si="15"/>
        <v>1.7428083600021346E-3</v>
      </c>
      <c r="Y17">
        <f t="shared" si="16"/>
        <v>8.570667390567565E-3</v>
      </c>
      <c r="Z17">
        <f t="shared" si="17"/>
        <v>0.84675326330618672</v>
      </c>
      <c r="AB17">
        <f t="shared" si="18"/>
        <v>37.333111336566567</v>
      </c>
      <c r="AC17">
        <f t="shared" si="19"/>
        <v>33.391716652643133</v>
      </c>
      <c r="AE17">
        <f t="shared" si="1"/>
        <v>112.62838295742706</v>
      </c>
      <c r="AF17">
        <f t="shared" si="2"/>
        <v>-5.6314191478713536</v>
      </c>
      <c r="AG17">
        <f t="shared" si="2"/>
        <v>-21.168831582654668</v>
      </c>
      <c r="AH17">
        <f t="shared" si="3"/>
        <v>-87.140418000106735</v>
      </c>
      <c r="AI17">
        <f t="shared" si="4"/>
        <v>-1.3122857732057014</v>
      </c>
      <c r="AJ17">
        <f t="shared" si="5"/>
        <v>3.9413946839234342</v>
      </c>
      <c r="AK17">
        <f t="shared" si="24"/>
        <v>1.9917550370164874</v>
      </c>
      <c r="AL17">
        <f t="shared" si="6"/>
        <v>4.6208639477342199</v>
      </c>
      <c r="AN17">
        <f t="shared" si="7"/>
        <v>46.406365729564939</v>
      </c>
      <c r="AO17">
        <f t="shared" si="7"/>
        <v>-2.3203182864782472</v>
      </c>
      <c r="AP17">
        <f t="shared" si="7"/>
        <v>-8.7222111753443858</v>
      </c>
      <c r="AQ17">
        <f t="shared" si="7"/>
        <v>-35.904538459623261</v>
      </c>
      <c r="AR17">
        <f t="shared" si="7"/>
        <v>-0.54070219188095747</v>
      </c>
      <c r="AS17">
        <f t="shared" si="7"/>
        <v>1.6239761096086351</v>
      </c>
      <c r="AT17">
        <f t="shared" si="7"/>
        <v>0.8206644743042113</v>
      </c>
      <c r="AU17">
        <f t="shared" si="7"/>
        <v>1.9039383920318889</v>
      </c>
      <c r="AW17">
        <v>14</v>
      </c>
      <c r="AX17">
        <f>(R17*SUMPRODUCT(K18:$K$23, X18:$X$23)-$AZ$3*SUMPRODUCT(K17:$K$22, W18:$W$23))/Z17</f>
        <v>37.333111336566567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133.01204475748273</v>
      </c>
      <c r="P18">
        <f t="shared" si="22"/>
        <v>6.6506022378741365</v>
      </c>
      <c r="Q18" s="4">
        <f t="shared" si="23"/>
        <v>25</v>
      </c>
      <c r="R18">
        <f t="shared" si="0"/>
        <v>50000</v>
      </c>
      <c r="S18">
        <f t="shared" si="11"/>
        <v>33.391716652643133</v>
      </c>
      <c r="U18">
        <f t="shared" si="12"/>
        <v>2.08983E-3</v>
      </c>
      <c r="V18">
        <f t="shared" si="13"/>
        <v>0.01</v>
      </c>
      <c r="W18">
        <f t="shared" si="14"/>
        <v>0.84675326330618672</v>
      </c>
      <c r="X18">
        <f t="shared" si="15"/>
        <v>1.7695703722551681E-3</v>
      </c>
      <c r="Y18">
        <f t="shared" si="16"/>
        <v>8.4675326330618667E-3</v>
      </c>
      <c r="Z18">
        <f t="shared" si="17"/>
        <v>0.83651616030086973</v>
      </c>
      <c r="AB18">
        <f t="shared" si="18"/>
        <v>33.391716652643133</v>
      </c>
      <c r="AC18">
        <f t="shared" si="19"/>
        <v>28.613703371893425</v>
      </c>
      <c r="AE18">
        <f t="shared" si="1"/>
        <v>111.26672495429688</v>
      </c>
      <c r="AF18">
        <f t="shared" si="2"/>
        <v>-5.5633362477148438</v>
      </c>
      <c r="AG18">
        <f t="shared" si="2"/>
        <v>-20.912904007521742</v>
      </c>
      <c r="AH18">
        <f t="shared" si="3"/>
        <v>-88.478518612758407</v>
      </c>
      <c r="AI18">
        <f t="shared" si="4"/>
        <v>-3.6880339136981206</v>
      </c>
      <c r="AJ18">
        <f t="shared" si="5"/>
        <v>4.7780132807497075</v>
      </c>
      <c r="AK18">
        <f t="shared" si="24"/>
        <v>3.0044542757592634</v>
      </c>
      <c r="AL18">
        <f t="shared" si="6"/>
        <v>4.0944336428108503</v>
      </c>
      <c r="AN18">
        <f t="shared" si="7"/>
        <v>42.842090138283041</v>
      </c>
      <c r="AO18">
        <f t="shared" si="7"/>
        <v>-2.1421045069141518</v>
      </c>
      <c r="AP18">
        <f t="shared" si="7"/>
        <v>-8.0522952294275054</v>
      </c>
      <c r="AQ18">
        <f t="shared" si="7"/>
        <v>-34.067729334772373</v>
      </c>
      <c r="AR18">
        <f t="shared" si="7"/>
        <v>-1.4200389328309957</v>
      </c>
      <c r="AS18">
        <f t="shared" si="7"/>
        <v>1.8397241020608233</v>
      </c>
      <c r="AT18">
        <f t="shared" si="7"/>
        <v>1.1568337339963872</v>
      </c>
      <c r="AU18">
        <f t="shared" si="7"/>
        <v>1.5765189032262148</v>
      </c>
      <c r="AW18">
        <v>15</v>
      </c>
      <c r="AX18">
        <f>(R18*SUMPRODUCT(K19:$K$23, X19:$X$23)-$AZ$3*SUMPRODUCT(K18:$K$22, W19:$W$23))/Z18</f>
        <v>33.391716652643133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133.01204475748273</v>
      </c>
      <c r="P19">
        <f t="shared" si="22"/>
        <v>6.6506022378741365</v>
      </c>
      <c r="Q19" s="4">
        <f t="shared" si="23"/>
        <v>25</v>
      </c>
      <c r="R19">
        <f t="shared" si="0"/>
        <v>50000</v>
      </c>
      <c r="S19">
        <f t="shared" si="11"/>
        <v>28.613703371893425</v>
      </c>
      <c r="U19">
        <f t="shared" si="12"/>
        <v>2.1556750000000001E-3</v>
      </c>
      <c r="V19">
        <f t="shared" si="13"/>
        <v>0.01</v>
      </c>
      <c r="W19">
        <f t="shared" si="14"/>
        <v>0.83651616030086973</v>
      </c>
      <c r="X19">
        <f t="shared" si="15"/>
        <v>1.8032569738565775E-3</v>
      </c>
      <c r="Y19">
        <f t="shared" si="16"/>
        <v>8.365161603008698E-3</v>
      </c>
      <c r="Z19">
        <f t="shared" si="17"/>
        <v>0.82634774172400449</v>
      </c>
      <c r="AB19">
        <f t="shared" si="18"/>
        <v>28.613703371893425</v>
      </c>
      <c r="AC19">
        <f t="shared" si="19"/>
        <v>22.35423075366322</v>
      </c>
      <c r="AE19">
        <f t="shared" si="1"/>
        <v>109.91420280743806</v>
      </c>
      <c r="AF19">
        <f t="shared" si="2"/>
        <v>-5.4957101403719033</v>
      </c>
      <c r="AG19">
        <f t="shared" si="2"/>
        <v>-20.658693543100114</v>
      </c>
      <c r="AH19">
        <f t="shared" si="3"/>
        <v>-90.162848692828874</v>
      </c>
      <c r="AI19">
        <f t="shared" si="4"/>
        <v>-6.4030495688628264</v>
      </c>
      <c r="AJ19">
        <f t="shared" si="5"/>
        <v>6.2594726182302054</v>
      </c>
      <c r="AK19">
        <f t="shared" si="24"/>
        <v>2.966617971668799</v>
      </c>
      <c r="AL19">
        <f t="shared" si="6"/>
        <v>2.823041021036178</v>
      </c>
      <c r="AN19">
        <f t="shared" si="7"/>
        <v>39.427348252507329</v>
      </c>
      <c r="AO19">
        <f t="shared" si="7"/>
        <v>-1.9713674126253666</v>
      </c>
      <c r="AP19">
        <f t="shared" si="7"/>
        <v>-7.4104845776174164</v>
      </c>
      <c r="AQ19">
        <f t="shared" si="7"/>
        <v>-32.342335604054668</v>
      </c>
      <c r="AR19">
        <f t="shared" si="7"/>
        <v>-2.2968393417901178</v>
      </c>
      <c r="AS19">
        <f t="shared" si="7"/>
        <v>2.2453368217423417</v>
      </c>
      <c r="AT19">
        <f t="shared" si="7"/>
        <v>1.0641561955923806</v>
      </c>
      <c r="AU19">
        <f t="shared" si="7"/>
        <v>1.0126536755446047</v>
      </c>
      <c r="AW19">
        <v>16</v>
      </c>
      <c r="AX19">
        <f>(R19*SUMPRODUCT(K20:$K$23, X20:$X$23)-$AZ$3*SUMPRODUCT(K19:$K$22, W20:$W$23))/Z19</f>
        <v>28.613703371893425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133.01204475748273</v>
      </c>
      <c r="P20">
        <f t="shared" si="22"/>
        <v>6.6506022378741365</v>
      </c>
      <c r="Q20" s="4">
        <f t="shared" si="23"/>
        <v>25</v>
      </c>
      <c r="R20">
        <f t="shared" si="0"/>
        <v>50000</v>
      </c>
      <c r="S20">
        <f t="shared" si="11"/>
        <v>22.35423075366322</v>
      </c>
      <c r="U20">
        <f t="shared" si="12"/>
        <v>2.2206180000000002E-3</v>
      </c>
      <c r="V20">
        <f t="shared" si="13"/>
        <v>0.01</v>
      </c>
      <c r="W20">
        <f t="shared" si="14"/>
        <v>0.82634774172400449</v>
      </c>
      <c r="X20">
        <f t="shared" si="15"/>
        <v>1.8350026695316756E-3</v>
      </c>
      <c r="Y20">
        <f t="shared" si="16"/>
        <v>8.2634774172400446E-3</v>
      </c>
      <c r="Z20">
        <f t="shared" si="17"/>
        <v>0.81624926163723277</v>
      </c>
      <c r="AB20">
        <f t="shared" si="18"/>
        <v>22.35423075366322</v>
      </c>
      <c r="AC20">
        <f t="shared" si="19"/>
        <v>15.036514488333163</v>
      </c>
      <c r="AE20">
        <f t="shared" si="1"/>
        <v>108.57098332215384</v>
      </c>
      <c r="AF20">
        <f t="shared" si="2"/>
        <v>-5.4285491661076914</v>
      </c>
      <c r="AG20">
        <f t="shared" si="2"/>
        <v>-20.406231540930818</v>
      </c>
      <c r="AH20">
        <f t="shared" si="3"/>
        <v>-91.750133476583784</v>
      </c>
      <c r="AI20">
        <f t="shared" si="4"/>
        <v>-9.0139308614684523</v>
      </c>
      <c r="AJ20">
        <f t="shared" si="5"/>
        <v>7.3177162653300574</v>
      </c>
      <c r="AK20">
        <f t="shared" si="24"/>
        <v>0.53963565911175027</v>
      </c>
      <c r="AL20">
        <f t="shared" si="6"/>
        <v>-1.1565789370266448</v>
      </c>
      <c r="AN20">
        <f t="shared" si="7"/>
        <v>36.939696187764838</v>
      </c>
      <c r="AO20">
        <f t="shared" si="7"/>
        <v>-1.8469848093882417</v>
      </c>
      <c r="AP20">
        <f t="shared" si="7"/>
        <v>-6.9429231493877088</v>
      </c>
      <c r="AQ20">
        <f t="shared" si="7"/>
        <v>-31.216646953959277</v>
      </c>
      <c r="AR20">
        <f t="shared" si="7"/>
        <v>-3.066858724970388</v>
      </c>
      <c r="AS20">
        <f t="shared" si="7"/>
        <v>2.4897464069886528</v>
      </c>
      <c r="AT20">
        <f t="shared" si="7"/>
        <v>0.1836031754499618</v>
      </c>
      <c r="AU20">
        <f t="shared" si="7"/>
        <v>-0.39350914253177371</v>
      </c>
      <c r="AW20">
        <v>17</v>
      </c>
      <c r="AX20">
        <f>(R20*SUMPRODUCT(K21:$K$23, X21:$X$23)-$AZ$3*SUMPRODUCT(K20:$K$22, W21:$W$23))/Z20</f>
        <v>22.35423075366322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133.01204475748273</v>
      </c>
      <c r="P21">
        <f t="shared" si="22"/>
        <v>6.6506022378741365</v>
      </c>
      <c r="Q21" s="4">
        <f t="shared" si="23"/>
        <v>25</v>
      </c>
      <c r="R21">
        <f t="shared" si="0"/>
        <v>50000</v>
      </c>
      <c r="S21">
        <f t="shared" si="11"/>
        <v>15.036514488333163</v>
      </c>
      <c r="U21">
        <f t="shared" si="12"/>
        <v>2.2950319999999998E-3</v>
      </c>
      <c r="V21">
        <f t="shared" si="13"/>
        <v>0.01</v>
      </c>
      <c r="W21">
        <f t="shared" si="14"/>
        <v>0.81624926163723277</v>
      </c>
      <c r="X21">
        <f t="shared" si="15"/>
        <v>1.8733181754338215E-3</v>
      </c>
      <c r="Y21">
        <f t="shared" si="16"/>
        <v>8.1624926163723285E-3</v>
      </c>
      <c r="Z21">
        <f t="shared" si="17"/>
        <v>0.80621345084542662</v>
      </c>
      <c r="AB21">
        <f t="shared" si="18"/>
        <v>15.036514488333163</v>
      </c>
      <c r="AC21">
        <f t="shared" si="19"/>
        <v>7.3948886391747779</v>
      </c>
      <c r="AE21">
        <f t="shared" si="1"/>
        <v>107.23609960793648</v>
      </c>
      <c r="AF21">
        <f t="shared" si="2"/>
        <v>-5.3618049803968244</v>
      </c>
      <c r="AG21">
        <f t="shared" si="2"/>
        <v>-20.155336271135667</v>
      </c>
      <c r="AH21">
        <f t="shared" si="3"/>
        <v>-93.665908771691079</v>
      </c>
      <c r="AI21">
        <f t="shared" si="4"/>
        <v>-11.946950415287091</v>
      </c>
      <c r="AJ21">
        <f t="shared" si="5"/>
        <v>7.6416258491583848</v>
      </c>
      <c r="AK21">
        <f t="shared" si="24"/>
        <v>0.18705729458539652</v>
      </c>
      <c r="AL21">
        <f t="shared" si="6"/>
        <v>-4.11826727154331</v>
      </c>
      <c r="AN21">
        <f t="shared" si="7"/>
        <v>34.705147380448963</v>
      </c>
      <c r="AO21">
        <f t="shared" si="7"/>
        <v>-1.7352573690224482</v>
      </c>
      <c r="AP21">
        <f t="shared" si="7"/>
        <v>-6.5229332132525899</v>
      </c>
      <c r="AQ21">
        <f t="shared" si="7"/>
        <v>-30.313384954600163</v>
      </c>
      <c r="AR21">
        <f t="shared" si="7"/>
        <v>-3.8664281564262395</v>
      </c>
      <c r="AS21">
        <f t="shared" si="7"/>
        <v>2.4730827798744612</v>
      </c>
      <c r="AT21">
        <f t="shared" si="7"/>
        <v>6.0537925203443206E-2</v>
      </c>
      <c r="AU21">
        <f t="shared" si="7"/>
        <v>-1.332807451348335</v>
      </c>
      <c r="AW21">
        <v>18</v>
      </c>
      <c r="AX21">
        <f>(R21*SUMPRODUCT(K22:$K$23, X22:$X$23)-$AZ$3*SUMPRODUCT(K21:$K$22, W22:$W$23))/Z21</f>
        <v>15.036514488333163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133.01204475748273</v>
      </c>
      <c r="P22">
        <f t="shared" si="22"/>
        <v>6.6506022378741365</v>
      </c>
      <c r="Q22" s="4">
        <f t="shared" si="23"/>
        <v>25</v>
      </c>
      <c r="R22">
        <f t="shared" si="0"/>
        <v>50000</v>
      </c>
      <c r="S22">
        <f t="shared" si="11"/>
        <v>7.3948886391747779</v>
      </c>
      <c r="U22">
        <f t="shared" si="12"/>
        <v>2.375308E-3</v>
      </c>
      <c r="V22">
        <f t="shared" si="13"/>
        <v>0.01</v>
      </c>
      <c r="W22">
        <f t="shared" si="14"/>
        <v>0.80621345084542662</v>
      </c>
      <c r="X22">
        <f t="shared" si="15"/>
        <v>1.9150052595007486E-3</v>
      </c>
      <c r="Y22">
        <f t="shared" si="16"/>
        <v>8.0621345084542669E-3</v>
      </c>
      <c r="Z22">
        <f t="shared" si="17"/>
        <v>0.79623631107747161</v>
      </c>
      <c r="AB22">
        <f t="shared" si="18"/>
        <v>7.3948886391747779</v>
      </c>
      <c r="AC22">
        <f t="shared" si="19"/>
        <v>7.4882127444545787</v>
      </c>
      <c r="AE22">
        <f t="shared" si="1"/>
        <v>105.90901984656959</v>
      </c>
      <c r="AF22">
        <f t="shared" si="2"/>
        <v>-5.2954509923284796</v>
      </c>
      <c r="AG22">
        <f t="shared" si="2"/>
        <v>-19.90590777693679</v>
      </c>
      <c r="AH22">
        <f t="shared" si="3"/>
        <v>-95.75026297503743</v>
      </c>
      <c r="AI22">
        <f t="shared" si="4"/>
        <v>-15.042601897733107</v>
      </c>
      <c r="AJ22">
        <f t="shared" si="5"/>
        <v>-9.332410527980084E-2</v>
      </c>
      <c r="AK22">
        <f t="shared" si="24"/>
        <v>2.2681776073617339</v>
      </c>
      <c r="AL22">
        <f t="shared" si="6"/>
        <v>-12.867748395651175</v>
      </c>
      <c r="AN22">
        <f t="shared" si="7"/>
        <v>32.033327563019171</v>
      </c>
      <c r="AO22">
        <f t="shared" si="7"/>
        <v>-1.6016663781509586</v>
      </c>
      <c r="AP22">
        <f t="shared" si="7"/>
        <v>-6.0207569211917376</v>
      </c>
      <c r="AQ22">
        <f t="shared" si="7"/>
        <v>-28.96070176617679</v>
      </c>
      <c r="AR22">
        <f t="shared" si="7"/>
        <v>-4.5497975025003132</v>
      </c>
      <c r="AS22">
        <f t="shared" si="7"/>
        <v>-2.8226884152873943E-2</v>
      </c>
      <c r="AT22">
        <f t="shared" si="7"/>
        <v>0.68603482850641151</v>
      </c>
      <c r="AU22">
        <f t="shared" si="7"/>
        <v>-3.8919895581467761</v>
      </c>
      <c r="AW22">
        <v>19</v>
      </c>
      <c r="AX22">
        <f>(R22*SUMPRODUCT(K23:$K$23, X23:$X$23)-$AZ$3*SUMPRODUCT(K22:$K$22, W23:$W$23))/Z22</f>
        <v>7.3948886391747779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133.01204475748273</v>
      </c>
      <c r="P23">
        <f t="shared" si="22"/>
        <v>6.6506022378741365</v>
      </c>
      <c r="Q23" s="4">
        <f t="shared" si="23"/>
        <v>25</v>
      </c>
      <c r="R23">
        <f t="shared" si="0"/>
        <v>50000</v>
      </c>
      <c r="S23">
        <f t="shared" si="11"/>
        <v>7.4882127444545787</v>
      </c>
      <c r="U23">
        <f t="shared" si="12"/>
        <v>2.4628010000000001E-3</v>
      </c>
      <c r="V23">
        <f t="shared" si="13"/>
        <v>0.01</v>
      </c>
      <c r="W23">
        <f t="shared" si="14"/>
        <v>0.79623631107747161</v>
      </c>
      <c r="X23">
        <f t="shared" si="15"/>
        <v>1.9609715831579084E-3</v>
      </c>
      <c r="Y23">
        <f t="shared" si="16"/>
        <v>7.9623631107747159E-3</v>
      </c>
      <c r="Z23">
        <f t="shared" si="17"/>
        <v>0.78631297638353903</v>
      </c>
      <c r="AB23">
        <f t="shared" si="18"/>
        <v>7.4882127444545787</v>
      </c>
      <c r="AC23">
        <f t="shared" si="19"/>
        <v>0</v>
      </c>
      <c r="AE23">
        <f t="shared" si="1"/>
        <v>104.58909680811675</v>
      </c>
      <c r="AF23">
        <f t="shared" si="2"/>
        <v>-5.2294548404058379</v>
      </c>
      <c r="AG23">
        <f t="shared" si="2"/>
        <v>-19.657824409588475</v>
      </c>
      <c r="AH23">
        <f t="shared" si="3"/>
        <v>-98.048579157895418</v>
      </c>
      <c r="AI23">
        <f t="shared" si="4"/>
        <v>-18.346761599772975</v>
      </c>
      <c r="AJ23">
        <f t="shared" si="5"/>
        <v>7.4882127444545787</v>
      </c>
      <c r="AK23">
        <f t="shared" si="24"/>
        <v>7.4793498298515857</v>
      </c>
      <c r="AL23">
        <f t="shared" si="6"/>
        <v>-3.3791990254668107</v>
      </c>
      <c r="AN23">
        <f t="shared" si="7"/>
        <v>28.656674133738065</v>
      </c>
      <c r="AO23">
        <f t="shared" si="7"/>
        <v>-1.4328337066869035</v>
      </c>
      <c r="AP23">
        <f t="shared" si="7"/>
        <v>-5.3861051053660232</v>
      </c>
      <c r="AQ23">
        <f t="shared" si="7"/>
        <v>-26.864618473173177</v>
      </c>
      <c r="AR23">
        <f t="shared" si="7"/>
        <v>-5.0268831514880343</v>
      </c>
      <c r="AS23">
        <f t="shared" si="7"/>
        <v>2.051717425723921</v>
      </c>
      <c r="AT23">
        <f t="shared" si="7"/>
        <v>2.0492890496942562</v>
      </c>
      <c r="AU23">
        <f t="shared" si="7"/>
        <v>-0.92587667606985713</v>
      </c>
      <c r="AW23">
        <v>20</v>
      </c>
      <c r="AX23">
        <f>(R23*SUMPRODUCT(K$23:$K24, X$23:$X24)-$AZ$3*SUMPRODUCT(K$22:$K23, W$23:$W24))/Z23</f>
        <v>7.4882127444545787</v>
      </c>
    </row>
    <row r="25" spans="5:50" x14ac:dyDescent="0.25">
      <c r="AN25" s="8">
        <f t="shared" ref="AN25:AU25" si="25">SUM(AN3:AN23)</f>
        <v>1280.8155404039344</v>
      </c>
      <c r="AO25" s="8">
        <f t="shared" si="25"/>
        <v>-163.7998105883087</v>
      </c>
      <c r="AP25" s="8">
        <f t="shared" si="25"/>
        <v>-1738.1655865451187</v>
      </c>
      <c r="AQ25" s="8">
        <f t="shared" si="25"/>
        <v>-900.71751682163438</v>
      </c>
      <c r="AR25" s="8">
        <f t="shared" si="25"/>
        <v>-1521.8673735511268</v>
      </c>
      <c r="AS25" s="8">
        <f t="shared" si="25"/>
        <v>-21.216788853421551</v>
      </c>
      <c r="AT25" s="8">
        <f t="shared" si="25"/>
        <v>27.75318474594604</v>
      </c>
      <c r="AU25" s="9">
        <f t="shared" si="25"/>
        <v>-1515.3309776586027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800C-D8E0-42E6-862E-FC18A40AFE3D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223.34954495480414</v>
      </c>
      <c r="K3">
        <v>1</v>
      </c>
      <c r="L3" s="2">
        <v>0</v>
      </c>
      <c r="O3">
        <f>$C$3</f>
        <v>223.34954495480414</v>
      </c>
      <c r="P3">
        <f>O3*B5</f>
        <v>178.67963596384334</v>
      </c>
      <c r="Q3" s="4">
        <f>B8</f>
        <v>1522.432587</v>
      </c>
      <c r="R3">
        <f t="shared" ref="R3:R23" si="0">$C$6</f>
        <v>50000</v>
      </c>
      <c r="S3">
        <f>AX3</f>
        <v>-2.2737367544323206E-13</v>
      </c>
      <c r="W3">
        <v>1</v>
      </c>
      <c r="Z3">
        <v>1</v>
      </c>
      <c r="AC3">
        <f t="shared" ref="AC3:AC23" si="1">S3*Z3</f>
        <v>-2.2737367544323206E-13</v>
      </c>
      <c r="AE3">
        <f t="shared" ref="AE3:AE23" si="2">$Z3*O3</f>
        <v>223.34954495480414</v>
      </c>
      <c r="AF3">
        <f t="shared" ref="AF3:AG23" si="3">-$Z3*P3</f>
        <v>-178.67963596384334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-1477.7626780090393</v>
      </c>
      <c r="AJ3">
        <f t="shared" ref="AJ3:AJ23" si="6">AB3-AC3</f>
        <v>2.2737367544323206E-13</v>
      </c>
      <c r="AL3">
        <f t="shared" ref="AL3:AL23" si="7">SUM(AI3:AK3)</f>
        <v>-1477.7626780090391</v>
      </c>
      <c r="AN3">
        <f t="shared" ref="AN3:AU23" si="8">AE3*$K3</f>
        <v>223.34954495480414</v>
      </c>
      <c r="AO3">
        <f t="shared" si="8"/>
        <v>-178.67963596384334</v>
      </c>
      <c r="AP3">
        <f t="shared" si="8"/>
        <v>-1522.432587</v>
      </c>
      <c r="AQ3">
        <f t="shared" si="8"/>
        <v>0</v>
      </c>
      <c r="AR3">
        <f t="shared" si="8"/>
        <v>-1477.7626780090393</v>
      </c>
      <c r="AS3">
        <f t="shared" si="8"/>
        <v>2.2737367544323206E-13</v>
      </c>
      <c r="AT3">
        <f t="shared" si="8"/>
        <v>0</v>
      </c>
      <c r="AU3">
        <f t="shared" si="8"/>
        <v>-1477.7626780090391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129.60188558553145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50000</v>
      </c>
      <c r="S4">
        <f t="shared" ref="S4:S23" si="12">AX4</f>
        <v>43.403042408510892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-2.2737367544323206E-13</v>
      </c>
      <c r="AC4">
        <f t="shared" si="1"/>
        <v>42.888779290381535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-92.427499999999995</v>
      </c>
      <c r="AI4">
        <f t="shared" si="5"/>
        <v>-92.427499999999995</v>
      </c>
      <c r="AJ4">
        <f t="shared" si="6"/>
        <v>-42.888779290381763</v>
      </c>
      <c r="AK4">
        <f t="shared" ref="AK4:AK23" si="20">H4*SUM(AB4:AB4, AE4:AF4)</f>
        <v>-1.4983925211708993E-14</v>
      </c>
      <c r="AL4">
        <f t="shared" si="7"/>
        <v>-135.3162792903818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-86.713106295149629</v>
      </c>
      <c r="AR4">
        <f t="shared" si="8"/>
        <v>-86.713106295149629</v>
      </c>
      <c r="AS4">
        <f t="shared" si="8"/>
        <v>-40.237151037040768</v>
      </c>
      <c r="AT4">
        <f t="shared" si="8"/>
        <v>-1.405753373835162E-14</v>
      </c>
      <c r="AU4">
        <f t="shared" si="8"/>
        <v>-126.95025733219043</v>
      </c>
      <c r="AW4">
        <v>1</v>
      </c>
      <c r="AX4">
        <f>(R4*SUMPRODUCT(K5:$K$23, X5:$X$23)-$AZ$3*SUMPRODUCT(K4:$K$22, W5:$W$23))/Z4</f>
        <v>43.403042408510892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1.8814719999999999E-3</v>
      </c>
      <c r="O5">
        <f t="shared" ref="O5:O23" si="22">$C$3</f>
        <v>223.34954495480414</v>
      </c>
      <c r="P5">
        <f t="shared" ref="P5:P23" si="23">O5*$C$5</f>
        <v>11.167477247740209</v>
      </c>
      <c r="Q5" s="4">
        <f t="shared" ref="Q5:Q23" si="24">$C$8</f>
        <v>25</v>
      </c>
      <c r="R5">
        <f t="shared" si="0"/>
        <v>50000</v>
      </c>
      <c r="S5">
        <f t="shared" si="12"/>
        <v>84.760851732938107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42.888779290381535</v>
      </c>
      <c r="AC5">
        <f t="shared" si="1"/>
        <v>82.761407337991159</v>
      </c>
      <c r="AE5">
        <f t="shared" si="2"/>
        <v>218.08089808961111</v>
      </c>
      <c r="AF5">
        <f t="shared" si="3"/>
        <v>-10.904044904480557</v>
      </c>
      <c r="AG5">
        <f t="shared" si="3"/>
        <v>-24.410268905376643</v>
      </c>
      <c r="AH5">
        <f t="shared" si="4"/>
        <v>-92.958964246720001</v>
      </c>
      <c r="AI5">
        <f t="shared" si="5"/>
        <v>89.807620033033885</v>
      </c>
      <c r="AJ5">
        <f t="shared" si="6"/>
        <v>-39.872628047609624</v>
      </c>
      <c r="AK5">
        <f t="shared" si="20"/>
        <v>21.605670645884246</v>
      </c>
      <c r="AL5">
        <f t="shared" si="7"/>
        <v>71.540662631308507</v>
      </c>
      <c r="AN5">
        <f t="shared" si="8"/>
        <v>188.3264881233998</v>
      </c>
      <c r="AO5">
        <f t="shared" si="8"/>
        <v>-9.4163244061699913</v>
      </c>
      <c r="AP5">
        <f t="shared" si="8"/>
        <v>-21.079793128916894</v>
      </c>
      <c r="AQ5">
        <f t="shared" si="8"/>
        <v>-80.275876656468327</v>
      </c>
      <c r="AR5">
        <f t="shared" si="8"/>
        <v>77.554493931844561</v>
      </c>
      <c r="AS5">
        <f t="shared" si="8"/>
        <v>-34.432506827678949</v>
      </c>
      <c r="AT5">
        <f t="shared" si="8"/>
        <v>18.657847211442871</v>
      </c>
      <c r="AU5">
        <f t="shared" si="8"/>
        <v>61.77983431560849</v>
      </c>
      <c r="AW5">
        <v>2</v>
      </c>
      <c r="AX5">
        <f>(R5*SUMPRODUCT(K6:$K$23, X6:$X$23)-$AZ$3*SUMPRODUCT(K5:$K$22, W6:$W$23))/Z5</f>
        <v>84.760851732938107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1.927022E-3</v>
      </c>
      <c r="O6">
        <f t="shared" si="22"/>
        <v>223.34954495480414</v>
      </c>
      <c r="P6">
        <f t="shared" si="23"/>
        <v>11.167477247740209</v>
      </c>
      <c r="Q6" s="4">
        <f t="shared" si="24"/>
        <v>25</v>
      </c>
      <c r="R6">
        <f t="shared" si="0"/>
        <v>50000</v>
      </c>
      <c r="S6">
        <f t="shared" si="12"/>
        <v>123.10772722844679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82.761407337991159</v>
      </c>
      <c r="AC6">
        <f t="shared" si="1"/>
        <v>118.77003675685546</v>
      </c>
      <c r="AE6">
        <f t="shared" si="2"/>
        <v>215.47984242031657</v>
      </c>
      <c r="AF6">
        <f t="shared" si="3"/>
        <v>-10.77399212101583</v>
      </c>
      <c r="AG6">
        <f t="shared" si="3"/>
        <v>-24.119127091116297</v>
      </c>
      <c r="AH6">
        <f t="shared" si="4"/>
        <v>-94.078250413153413</v>
      </c>
      <c r="AI6">
        <f t="shared" si="5"/>
        <v>86.508472795031039</v>
      </c>
      <c r="AJ6">
        <f t="shared" si="6"/>
        <v>-36.008629418864302</v>
      </c>
      <c r="AK6">
        <f t="shared" si="20"/>
        <v>31.276437630937359</v>
      </c>
      <c r="AL6">
        <f t="shared" si="7"/>
        <v>81.776281007104103</v>
      </c>
      <c r="AN6">
        <f t="shared" si="8"/>
        <v>167.82135097075152</v>
      </c>
      <c r="AO6">
        <f t="shared" si="8"/>
        <v>-8.3910675485375776</v>
      </c>
      <c r="AP6">
        <f t="shared" si="8"/>
        <v>-18.784608561068588</v>
      </c>
      <c r="AQ6">
        <f t="shared" si="8"/>
        <v>-73.270608071557888</v>
      </c>
      <c r="AR6">
        <f t="shared" si="8"/>
        <v>67.375066789587478</v>
      </c>
      <c r="AS6">
        <f t="shared" si="8"/>
        <v>-28.044464706315317</v>
      </c>
      <c r="AT6">
        <f t="shared" si="8"/>
        <v>24.358909667930355</v>
      </c>
      <c r="AU6">
        <f t="shared" si="8"/>
        <v>63.689511751202517</v>
      </c>
      <c r="AW6">
        <v>3</v>
      </c>
      <c r="AX6">
        <f>(R6*SUMPRODUCT(K7:$K$23, X7:$X$23)-$AZ$3*SUMPRODUCT(K6:$K$22, W7:$W$23))/Z6</f>
        <v>123.10772722844679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1.979789E-3</v>
      </c>
      <c r="O7">
        <f t="shared" si="22"/>
        <v>223.34954495480414</v>
      </c>
      <c r="P7">
        <f t="shared" si="23"/>
        <v>11.167477247740209</v>
      </c>
      <c r="Q7" s="4">
        <f t="shared" si="24"/>
        <v>25</v>
      </c>
      <c r="R7">
        <f t="shared" si="0"/>
        <v>50000</v>
      </c>
      <c r="S7">
        <f t="shared" si="12"/>
        <v>156.12673715958297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118.77003675685546</v>
      </c>
      <c r="AC7">
        <f t="shared" si="1"/>
        <v>148.82116143381199</v>
      </c>
      <c r="AE7">
        <f t="shared" si="2"/>
        <v>212.89843937436794</v>
      </c>
      <c r="AF7">
        <f t="shared" si="3"/>
        <v>-10.644921968718398</v>
      </c>
      <c r="AG7">
        <f t="shared" si="3"/>
        <v>-23.830185037700545</v>
      </c>
      <c r="AH7">
        <f t="shared" si="4"/>
        <v>-95.501565009188099</v>
      </c>
      <c r="AI7">
        <f t="shared" si="5"/>
        <v>82.921767358760903</v>
      </c>
      <c r="AJ7">
        <f t="shared" si="6"/>
        <v>-30.051124676956533</v>
      </c>
      <c r="AK7">
        <f t="shared" si="20"/>
        <v>33.611166120814275</v>
      </c>
      <c r="AL7">
        <f t="shared" si="7"/>
        <v>86.481808802618644</v>
      </c>
      <c r="AN7">
        <f t="shared" si="8"/>
        <v>150.09585099703719</v>
      </c>
      <c r="AO7">
        <f t="shared" si="8"/>
        <v>-7.5047925498518602</v>
      </c>
      <c r="AP7">
        <f t="shared" si="8"/>
        <v>-16.800554823987866</v>
      </c>
      <c r="AQ7">
        <f t="shared" si="8"/>
        <v>-67.32970290306767</v>
      </c>
      <c r="AR7">
        <f t="shared" si="8"/>
        <v>58.460800720129789</v>
      </c>
      <c r="AS7">
        <f t="shared" si="8"/>
        <v>-21.186388895384763</v>
      </c>
      <c r="AT7">
        <f t="shared" si="8"/>
        <v>23.696259102375496</v>
      </c>
      <c r="AU7">
        <f t="shared" si="8"/>
        <v>60.970670927120523</v>
      </c>
      <c r="AW7">
        <v>4</v>
      </c>
      <c r="AX7">
        <f>(R7*SUMPRODUCT(K8:$K$23, X8:$X$23)-$AZ$3*SUMPRODUCT(K7:$K$22, W8:$W$23))/Z7</f>
        <v>156.12673715958297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2.0334569999999998E-3</v>
      </c>
      <c r="O8">
        <f t="shared" si="22"/>
        <v>223.34954495480414</v>
      </c>
      <c r="P8">
        <f t="shared" si="23"/>
        <v>11.167477247740209</v>
      </c>
      <c r="Q8" s="4">
        <f t="shared" si="24"/>
        <v>25</v>
      </c>
      <c r="R8">
        <f t="shared" si="0"/>
        <v>50000</v>
      </c>
      <c r="S8">
        <f t="shared" si="12"/>
        <v>182.86304032981812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148.82116143381199</v>
      </c>
      <c r="AC8">
        <f t="shared" si="1"/>
        <v>172.20889489324475</v>
      </c>
      <c r="AE8">
        <f t="shared" si="2"/>
        <v>210.33653515878939</v>
      </c>
      <c r="AF8">
        <f t="shared" si="3"/>
        <v>-10.516826757939471</v>
      </c>
      <c r="AG8">
        <f t="shared" si="3"/>
        <v>-23.543425530747331</v>
      </c>
      <c r="AH8">
        <f t="shared" si="4"/>
        <v>-96.915313152414868</v>
      </c>
      <c r="AI8">
        <f t="shared" si="5"/>
        <v>79.360969717687723</v>
      </c>
      <c r="AJ8">
        <f t="shared" si="6"/>
        <v>-23.387733459432752</v>
      </c>
      <c r="AK8">
        <f t="shared" si="20"/>
        <v>25.27646306301299</v>
      </c>
      <c r="AL8">
        <f t="shared" si="7"/>
        <v>81.249699321267968</v>
      </c>
      <c r="AN8">
        <f t="shared" si="8"/>
        <v>138.26543499131554</v>
      </c>
      <c r="AO8">
        <f t="shared" si="8"/>
        <v>-6.9132717495657783</v>
      </c>
      <c r="AP8">
        <f t="shared" si="8"/>
        <v>-15.476350647960153</v>
      </c>
      <c r="AQ8">
        <f t="shared" si="8"/>
        <v>-63.707609903444087</v>
      </c>
      <c r="AR8">
        <f t="shared" si="8"/>
        <v>52.168202690345531</v>
      </c>
      <c r="AS8">
        <f t="shared" si="8"/>
        <v>-15.374005936668043</v>
      </c>
      <c r="AT8">
        <f t="shared" si="8"/>
        <v>16.615568749437823</v>
      </c>
      <c r="AU8">
        <f t="shared" si="8"/>
        <v>53.409765503115317</v>
      </c>
      <c r="AW8">
        <v>5</v>
      </c>
      <c r="AX8">
        <f>(R8*SUMPRODUCT(K9:$K$23, X9:$X$23)-$AZ$3*SUMPRODUCT(K8:$K$22, W9:$W$23))/Z8</f>
        <v>182.86304032981812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2.08983E-3</v>
      </c>
      <c r="O9">
        <f t="shared" si="22"/>
        <v>223.34954495480414</v>
      </c>
      <c r="P9">
        <f t="shared" si="23"/>
        <v>11.167477247740209</v>
      </c>
      <c r="Q9" s="4">
        <f t="shared" si="24"/>
        <v>25</v>
      </c>
      <c r="R9">
        <f t="shared" si="0"/>
        <v>50000</v>
      </c>
      <c r="S9">
        <f t="shared" si="12"/>
        <v>205.2586063563603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172.20889489324475</v>
      </c>
      <c r="AC9">
        <f t="shared" si="1"/>
        <v>190.9626688838249</v>
      </c>
      <c r="AE9">
        <f t="shared" si="2"/>
        <v>207.7936022059306</v>
      </c>
      <c r="AF9">
        <f t="shared" si="3"/>
        <v>-10.389680110296531</v>
      </c>
      <c r="AG9">
        <f t="shared" si="3"/>
        <v>-23.258789518462937</v>
      </c>
      <c r="AH9">
        <f t="shared" si="4"/>
        <v>-98.403513953843387</v>
      </c>
      <c r="AI9">
        <f t="shared" si="5"/>
        <v>75.741618623327739</v>
      </c>
      <c r="AJ9">
        <f t="shared" si="6"/>
        <v>-18.753773990580157</v>
      </c>
      <c r="AK9">
        <f t="shared" si="20"/>
        <v>19.293789046819477</v>
      </c>
      <c r="AL9">
        <f t="shared" si="7"/>
        <v>76.281633679567051</v>
      </c>
      <c r="AN9">
        <f t="shared" si="8"/>
        <v>129.81736303686989</v>
      </c>
      <c r="AO9">
        <f t="shared" si="8"/>
        <v>-6.4908681518434959</v>
      </c>
      <c r="AP9">
        <f t="shared" si="8"/>
        <v>-14.530739592858703</v>
      </c>
      <c r="AQ9">
        <f t="shared" si="8"/>
        <v>-61.476795047760064</v>
      </c>
      <c r="AR9">
        <f t="shared" si="8"/>
        <v>47.318960244407627</v>
      </c>
      <c r="AS9">
        <f t="shared" si="8"/>
        <v>-11.716267780149527</v>
      </c>
      <c r="AT9">
        <f t="shared" si="8"/>
        <v>12.05363779470715</v>
      </c>
      <c r="AU9">
        <f t="shared" si="8"/>
        <v>47.656330258965241</v>
      </c>
      <c r="AW9">
        <v>6</v>
      </c>
      <c r="AX9">
        <f>(R9*SUMPRODUCT(K10:$K$23, X10:$X$23)-$AZ$3*SUMPRODUCT(K9:$K$22, W10:$W$23))/Z9</f>
        <v>205.2586063563603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2.1556750000000001E-3</v>
      </c>
      <c r="O10">
        <f t="shared" si="22"/>
        <v>223.34954495480414</v>
      </c>
      <c r="P10">
        <f t="shared" si="23"/>
        <v>11.167477247740209</v>
      </c>
      <c r="Q10" s="4">
        <f t="shared" si="24"/>
        <v>25</v>
      </c>
      <c r="R10">
        <f t="shared" si="0"/>
        <v>50000</v>
      </c>
      <c r="S10">
        <f t="shared" si="12"/>
        <v>224.98298293279066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190.9626688838249</v>
      </c>
      <c r="AC10">
        <f t="shared" si="1"/>
        <v>206.76892968115874</v>
      </c>
      <c r="AE10">
        <f t="shared" si="2"/>
        <v>205.26773071043601</v>
      </c>
      <c r="AF10">
        <f t="shared" si="3"/>
        <v>-10.263386535521803</v>
      </c>
      <c r="AG10">
        <f t="shared" si="3"/>
        <v>-22.976063232183094</v>
      </c>
      <c r="AH10">
        <f t="shared" si="4"/>
        <v>-100.27678219042518</v>
      </c>
      <c r="AI10">
        <f t="shared" si="5"/>
        <v>71.75149875230592</v>
      </c>
      <c r="AJ10">
        <f t="shared" si="6"/>
        <v>-15.806260797333834</v>
      </c>
      <c r="AK10">
        <f t="shared" si="20"/>
        <v>20.263268185583804</v>
      </c>
      <c r="AL10">
        <f t="shared" si="7"/>
        <v>76.208506140555897</v>
      </c>
      <c r="AN10">
        <f t="shared" si="8"/>
        <v>121.84260842036738</v>
      </c>
      <c r="AO10">
        <f t="shared" si="8"/>
        <v>-6.0921304210183713</v>
      </c>
      <c r="AP10">
        <f t="shared" si="8"/>
        <v>-13.63810797611238</v>
      </c>
      <c r="AQ10">
        <f t="shared" si="8"/>
        <v>-59.522189210139068</v>
      </c>
      <c r="AR10">
        <f t="shared" si="8"/>
        <v>42.590180813097568</v>
      </c>
      <c r="AS10">
        <f t="shared" si="8"/>
        <v>-9.3822640229628504</v>
      </c>
      <c r="AT10">
        <f t="shared" si="8"/>
        <v>12.027849883213294</v>
      </c>
      <c r="AU10">
        <f t="shared" si="8"/>
        <v>45.235766673348017</v>
      </c>
      <c r="AW10">
        <v>7</v>
      </c>
      <c r="AX10">
        <f>(R10*SUMPRODUCT(K11:$K$23, X11:$X$23)-$AZ$3*SUMPRODUCT(K10:$K$22, W11:$W$23))/Z10</f>
        <v>224.98298293279066</v>
      </c>
    </row>
    <row r="11" spans="1:52" x14ac:dyDescent="0.25">
      <c r="A11" t="s">
        <v>33</v>
      </c>
      <c r="C11" s="7">
        <f>AU25</f>
        <v>-1096.9785185586331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2.2206180000000002E-3</v>
      </c>
      <c r="O11">
        <f t="shared" si="22"/>
        <v>223.34954495480414</v>
      </c>
      <c r="P11">
        <f t="shared" si="23"/>
        <v>11.167477247740209</v>
      </c>
      <c r="Q11" s="4">
        <f t="shared" si="24"/>
        <v>25</v>
      </c>
      <c r="R11">
        <f t="shared" si="0"/>
        <v>50000</v>
      </c>
      <c r="S11">
        <f t="shared" si="12"/>
        <v>242.19399154007405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206.76892968115874</v>
      </c>
      <c r="AC11">
        <f t="shared" si="1"/>
        <v>219.86643301463471</v>
      </c>
      <c r="AE11">
        <f t="shared" si="2"/>
        <v>202.7592321856969</v>
      </c>
      <c r="AF11">
        <f t="shared" si="3"/>
        <v>-10.137961609284847</v>
      </c>
      <c r="AG11">
        <f t="shared" si="3"/>
        <v>-22.695281540278739</v>
      </c>
      <c r="AH11">
        <f t="shared" si="4"/>
        <v>-102.04211916504792</v>
      </c>
      <c r="AI11">
        <f t="shared" si="5"/>
        <v>67.883869871085409</v>
      </c>
      <c r="AJ11">
        <f t="shared" si="6"/>
        <v>-13.09750333347597</v>
      </c>
      <c r="AK11">
        <f t="shared" si="20"/>
        <v>20.568595313264897</v>
      </c>
      <c r="AL11">
        <f t="shared" si="7"/>
        <v>75.354961850874332</v>
      </c>
      <c r="AN11">
        <f t="shared" si="8"/>
        <v>114.45897902685543</v>
      </c>
      <c r="AO11">
        <f t="shared" si="8"/>
        <v>-5.7229489513427731</v>
      </c>
      <c r="AP11">
        <f t="shared" si="8"/>
        <v>-12.811642290340995</v>
      </c>
      <c r="AQ11">
        <f t="shared" si="8"/>
        <v>-57.60347704745358</v>
      </c>
      <c r="AR11">
        <f t="shared" si="8"/>
        <v>38.320910737718094</v>
      </c>
      <c r="AS11">
        <f t="shared" si="8"/>
        <v>-7.3936305794328563</v>
      </c>
      <c r="AT11">
        <f t="shared" si="8"/>
        <v>11.611113310079592</v>
      </c>
      <c r="AU11">
        <f t="shared" si="8"/>
        <v>42.538393468364823</v>
      </c>
      <c r="AW11">
        <v>8</v>
      </c>
      <c r="AX11">
        <f>(R11*SUMPRODUCT(K12:$K$23, X12:$X$23)-$AZ$3*SUMPRODUCT(K11:$K$22, W12:$W$23))/Z11</f>
        <v>242.19399154007405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2.2950319999999998E-3</v>
      </c>
      <c r="O12">
        <f t="shared" si="22"/>
        <v>223.34954495480414</v>
      </c>
      <c r="P12">
        <f t="shared" si="23"/>
        <v>11.167477247740209</v>
      </c>
      <c r="Q12" s="4">
        <f t="shared" si="24"/>
        <v>25</v>
      </c>
      <c r="R12">
        <f t="shared" si="0"/>
        <v>50000</v>
      </c>
      <c r="S12">
        <f t="shared" si="12"/>
        <v>256.9321728746342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219.86643301463471</v>
      </c>
      <c r="AC12">
        <f t="shared" si="1"/>
        <v>230.37815395547472</v>
      </c>
      <c r="AE12">
        <f t="shared" si="2"/>
        <v>200.26630093767835</v>
      </c>
      <c r="AF12">
        <f t="shared" si="3"/>
        <v>-10.013315046883919</v>
      </c>
      <c r="AG12">
        <f t="shared" si="3"/>
        <v>-22.416242327492004</v>
      </c>
      <c r="AH12">
        <f t="shared" si="4"/>
        <v>-104.17279476789798</v>
      </c>
      <c r="AI12">
        <f t="shared" si="5"/>
        <v>63.663948795404451</v>
      </c>
      <c r="AJ12">
        <f t="shared" si="6"/>
        <v>-10.511720940840007</v>
      </c>
      <c r="AK12">
        <f t="shared" si="20"/>
        <v>21.285197841191774</v>
      </c>
      <c r="AL12">
        <f t="shared" si="7"/>
        <v>74.437425695756218</v>
      </c>
      <c r="AN12">
        <f t="shared" si="8"/>
        <v>107.47381140510784</v>
      </c>
      <c r="AO12">
        <f t="shared" si="8"/>
        <v>-5.3736905702553921</v>
      </c>
      <c r="AP12">
        <f t="shared" si="8"/>
        <v>-12.029777296709478</v>
      </c>
      <c r="AQ12">
        <f t="shared" si="8"/>
        <v>-55.904798990181334</v>
      </c>
      <c r="AR12">
        <f t="shared" si="8"/>
        <v>34.16554454796163</v>
      </c>
      <c r="AS12">
        <f t="shared" si="8"/>
        <v>-5.6411623355969818</v>
      </c>
      <c r="AT12">
        <f t="shared" si="8"/>
        <v>11.422797184517533</v>
      </c>
      <c r="AU12">
        <f t="shared" si="8"/>
        <v>39.947179396882184</v>
      </c>
      <c r="AW12">
        <v>9</v>
      </c>
      <c r="AX12">
        <f>(R12*SUMPRODUCT(K13:$K$23, X13:$X$23)-$AZ$3*SUMPRODUCT(K12:$K$22, W13:$W$23))/Z12</f>
        <v>256.9321728746342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2.375308E-3</v>
      </c>
      <c r="O13">
        <f t="shared" si="22"/>
        <v>223.34954495480414</v>
      </c>
      <c r="P13">
        <f t="shared" si="23"/>
        <v>11.167477247740209</v>
      </c>
      <c r="Q13" s="4">
        <f t="shared" si="24"/>
        <v>25</v>
      </c>
      <c r="R13">
        <f t="shared" si="0"/>
        <v>50000</v>
      </c>
      <c r="S13">
        <f t="shared" si="12"/>
        <v>269.21237347303736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230.37815395547472</v>
      </c>
      <c r="AC13">
        <f t="shared" si="1"/>
        <v>238.40192645370547</v>
      </c>
      <c r="AE13">
        <f t="shared" si="2"/>
        <v>197.78794378155388</v>
      </c>
      <c r="AF13">
        <f t="shared" si="3"/>
        <v>-9.8893971890776964</v>
      </c>
      <c r="AG13">
        <f t="shared" si="3"/>
        <v>-22.138834424486653</v>
      </c>
      <c r="AH13">
        <f t="shared" si="4"/>
        <v>-106.49095946086075</v>
      </c>
      <c r="AI13">
        <f t="shared" si="5"/>
        <v>59.268752707128783</v>
      </c>
      <c r="AJ13">
        <f t="shared" si="6"/>
        <v>-8.0237724982307554</v>
      </c>
      <c r="AK13">
        <f t="shared" si="20"/>
        <v>21.624905418329064</v>
      </c>
      <c r="AL13">
        <f t="shared" si="7"/>
        <v>72.869885627227092</v>
      </c>
      <c r="AN13">
        <f t="shared" si="8"/>
        <v>100.92591983173499</v>
      </c>
      <c r="AO13">
        <f t="shared" si="8"/>
        <v>-5.0462959915867502</v>
      </c>
      <c r="AP13">
        <f t="shared" si="8"/>
        <v>-11.296857561558703</v>
      </c>
      <c r="AQ13">
        <f t="shared" si="8"/>
        <v>-54.339500334871907</v>
      </c>
      <c r="AR13">
        <f t="shared" si="8"/>
        <v>30.243265943717631</v>
      </c>
      <c r="AS13">
        <f t="shared" si="8"/>
        <v>-4.0943174008568741</v>
      </c>
      <c r="AT13">
        <f t="shared" si="8"/>
        <v>11.034613277690976</v>
      </c>
      <c r="AU13">
        <f t="shared" si="8"/>
        <v>37.183561820551731</v>
      </c>
      <c r="AW13">
        <v>10</v>
      </c>
      <c r="AX13">
        <f>(R13*SUMPRODUCT(K14:$K$23, X14:$X$23)-$AZ$3*SUMPRODUCT(K13:$K$22, W14:$W$23))/Z13</f>
        <v>269.21237347303736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2.4628010000000001E-3</v>
      </c>
      <c r="O14">
        <f t="shared" si="22"/>
        <v>223.34954495480414</v>
      </c>
      <c r="P14">
        <f t="shared" si="23"/>
        <v>11.167477247740209</v>
      </c>
      <c r="Q14" s="4">
        <f t="shared" si="24"/>
        <v>25</v>
      </c>
      <c r="R14">
        <f t="shared" si="0"/>
        <v>50000</v>
      </c>
      <c r="S14">
        <f t="shared" si="12"/>
        <v>279.05936882909737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238.40192645370547</v>
      </c>
      <c r="AC14">
        <f t="shared" si="1"/>
        <v>244.04213455384075</v>
      </c>
      <c r="AE14">
        <f t="shared" si="2"/>
        <v>195.32295199800521</v>
      </c>
      <c r="AF14">
        <f t="shared" si="3"/>
        <v>-9.7661475999002612</v>
      </c>
      <c r="AG14">
        <f t="shared" si="3"/>
        <v>-21.862922536682326</v>
      </c>
      <c r="AH14">
        <f t="shared" si="4"/>
        <v>-109.0470871189203</v>
      </c>
      <c r="AI14">
        <f t="shared" si="5"/>
        <v>54.646794742502323</v>
      </c>
      <c r="AJ14">
        <f t="shared" si="6"/>
        <v>-5.6402081001352826</v>
      </c>
      <c r="AK14">
        <f t="shared" si="20"/>
        <v>21.791478765783054</v>
      </c>
      <c r="AL14">
        <f t="shared" si="7"/>
        <v>70.798065408150094</v>
      </c>
      <c r="AN14">
        <f t="shared" si="8"/>
        <v>94.795606027325576</v>
      </c>
      <c r="AO14">
        <f t="shared" si="8"/>
        <v>-4.7397803013662791</v>
      </c>
      <c r="AP14">
        <f t="shared" si="8"/>
        <v>-10.610678213661451</v>
      </c>
      <c r="AQ14">
        <f t="shared" si="8"/>
        <v>-52.923553546631787</v>
      </c>
      <c r="AR14">
        <f t="shared" si="8"/>
        <v>26.521593965666064</v>
      </c>
      <c r="AS14">
        <f t="shared" si="8"/>
        <v>-2.7373482711750903</v>
      </c>
      <c r="AT14">
        <f t="shared" si="8"/>
        <v>10.576004584730516</v>
      </c>
      <c r="AU14">
        <f t="shared" si="8"/>
        <v>34.360250279221489</v>
      </c>
      <c r="AW14">
        <v>11</v>
      </c>
      <c r="AX14">
        <f>(R14*SUMPRODUCT(K15:$K$23, X15:$X$23)-$AZ$3*SUMPRODUCT(K14:$K$22, W15:$W$23))/Z14</f>
        <v>279.05936882909737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2.5557050000000001E-3</v>
      </c>
      <c r="O15">
        <f t="shared" si="22"/>
        <v>223.34954495480414</v>
      </c>
      <c r="P15">
        <f t="shared" si="23"/>
        <v>11.167477247740209</v>
      </c>
      <c r="Q15" s="4">
        <f t="shared" si="24"/>
        <v>25</v>
      </c>
      <c r="R15">
        <f t="shared" si="0"/>
        <v>50000</v>
      </c>
      <c r="S15">
        <f t="shared" si="12"/>
        <v>286.59939892770535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244.04213455384075</v>
      </c>
      <c r="AC15">
        <f t="shared" si="1"/>
        <v>247.48910640433735</v>
      </c>
      <c r="AE15">
        <f t="shared" si="2"/>
        <v>192.87053463298909</v>
      </c>
      <c r="AF15">
        <f t="shared" si="3"/>
        <v>-9.6435267316494553</v>
      </c>
      <c r="AG15">
        <f t="shared" si="3"/>
        <v>-21.588418130873894</v>
      </c>
      <c r="AH15">
        <f t="shared" si="4"/>
        <v>-111.75036088322341</v>
      </c>
      <c r="AI15">
        <f t="shared" si="5"/>
        <v>49.888228887242349</v>
      </c>
      <c r="AJ15">
        <f t="shared" si="6"/>
        <v>-3.4469718504965954</v>
      </c>
      <c r="AK15">
        <f t="shared" si="20"/>
        <v>22.175268493423861</v>
      </c>
      <c r="AL15">
        <f t="shared" si="7"/>
        <v>68.616525530169611</v>
      </c>
      <c r="AN15">
        <f t="shared" si="8"/>
        <v>88.986957279922279</v>
      </c>
      <c r="AO15">
        <f t="shared" si="8"/>
        <v>-4.449347863996115</v>
      </c>
      <c r="AP15">
        <f t="shared" si="8"/>
        <v>-9.9605035347093764</v>
      </c>
      <c r="AQ15">
        <f t="shared" si="8"/>
        <v>-51.559584302777147</v>
      </c>
      <c r="AR15">
        <f t="shared" si="8"/>
        <v>23.017521578439659</v>
      </c>
      <c r="AS15">
        <f t="shared" si="8"/>
        <v>-1.5903701277591125</v>
      </c>
      <c r="AT15">
        <f t="shared" si="8"/>
        <v>10.231265619966791</v>
      </c>
      <c r="AU15">
        <f t="shared" si="8"/>
        <v>31.658417070647335</v>
      </c>
      <c r="AW15">
        <v>12</v>
      </c>
      <c r="AX15">
        <f>(R15*SUMPRODUCT(K16:$K$23, X16:$X$23)-$AZ$3*SUMPRODUCT(K15:$K$22, W16:$W$23))/Z15</f>
        <v>286.59939892770535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2.6648449999999999E-3</v>
      </c>
      <c r="O16">
        <f t="shared" si="22"/>
        <v>223.34954495480414</v>
      </c>
      <c r="P16">
        <f t="shared" si="23"/>
        <v>11.167477247740209</v>
      </c>
      <c r="Q16" s="4">
        <f t="shared" si="24"/>
        <v>25</v>
      </c>
      <c r="R16">
        <f t="shared" si="0"/>
        <v>50000</v>
      </c>
      <c r="S16">
        <f t="shared" si="12"/>
        <v>291.80376238906797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247.48910640433735</v>
      </c>
      <c r="AC16">
        <f t="shared" si="1"/>
        <v>248.79193638600384</v>
      </c>
      <c r="AE16">
        <f t="shared" si="2"/>
        <v>190.42785920679515</v>
      </c>
      <c r="AF16">
        <f t="shared" si="3"/>
        <v>-9.5213929603397585</v>
      </c>
      <c r="AG16">
        <f t="shared" si="3"/>
        <v>-21.315004161451185</v>
      </c>
      <c r="AH16">
        <f t="shared" si="4"/>
        <v>-115.05957622793728</v>
      </c>
      <c r="AI16">
        <f t="shared" si="5"/>
        <v>44.531885857066911</v>
      </c>
      <c r="AJ16">
        <f t="shared" si="6"/>
        <v>-1.3028299816664912</v>
      </c>
      <c r="AK16">
        <f t="shared" si="20"/>
        <v>23.433237823998365</v>
      </c>
      <c r="AL16">
        <f t="shared" si="7"/>
        <v>66.662293699398788</v>
      </c>
      <c r="AN16">
        <f t="shared" si="8"/>
        <v>83.30326278463113</v>
      </c>
      <c r="AO16">
        <f t="shared" si="8"/>
        <v>-4.1651631392315567</v>
      </c>
      <c r="AP16">
        <f t="shared" si="8"/>
        <v>-9.3243152567747511</v>
      </c>
      <c r="AQ16">
        <f t="shared" si="8"/>
        <v>-50.333171597520831</v>
      </c>
      <c r="AR16">
        <f t="shared" si="8"/>
        <v>19.48061279110399</v>
      </c>
      <c r="AS16">
        <f t="shared" si="8"/>
        <v>-0.56992705152769552</v>
      </c>
      <c r="AT16">
        <f t="shared" si="8"/>
        <v>10.250943199584302</v>
      </c>
      <c r="AU16">
        <f t="shared" si="8"/>
        <v>29.161628939160597</v>
      </c>
      <c r="AW16">
        <v>13</v>
      </c>
      <c r="AX16">
        <f>(R16*SUMPRODUCT(K17:$K$23, X17:$X$23)-$AZ$3*SUMPRODUCT(K16:$K$22, W17:$W$23))/Z16</f>
        <v>291.80376238906797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2.7902209999999998E-3</v>
      </c>
      <c r="O17">
        <f t="shared" si="22"/>
        <v>223.34954495480414</v>
      </c>
      <c r="P17">
        <f t="shared" si="23"/>
        <v>11.167477247740209</v>
      </c>
      <c r="Q17" s="4">
        <f t="shared" si="24"/>
        <v>25</v>
      </c>
      <c r="R17">
        <f t="shared" si="0"/>
        <v>50000</v>
      </c>
      <c r="S17">
        <f t="shared" si="12"/>
        <v>294.78603803389325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248.79193638600384</v>
      </c>
      <c r="AC17">
        <f t="shared" si="1"/>
        <v>248.11999969726025</v>
      </c>
      <c r="AE17">
        <f t="shared" si="2"/>
        <v>187.99224480298335</v>
      </c>
      <c r="AF17">
        <f t="shared" si="3"/>
        <v>-9.3996122401491693</v>
      </c>
      <c r="AG17">
        <f t="shared" si="3"/>
        <v>-21.042380547610303</v>
      </c>
      <c r="AH17">
        <f t="shared" si="4"/>
        <v>-118.94714445273696</v>
      </c>
      <c r="AI17">
        <f t="shared" si="5"/>
        <v>38.603107562486926</v>
      </c>
      <c r="AJ17">
        <f t="shared" si="6"/>
        <v>0.67193668874358536</v>
      </c>
      <c r="AK17">
        <f t="shared" si="20"/>
        <v>26.369627904143307</v>
      </c>
      <c r="AL17">
        <f t="shared" si="7"/>
        <v>65.644672155373826</v>
      </c>
      <c r="AN17">
        <f t="shared" si="8"/>
        <v>77.458600022223436</v>
      </c>
      <c r="AO17">
        <f t="shared" si="8"/>
        <v>-3.8729300011111722</v>
      </c>
      <c r="AP17">
        <f t="shared" si="8"/>
        <v>-8.6701094508495142</v>
      </c>
      <c r="AQ17">
        <f t="shared" si="8"/>
        <v>-49.009890251621549</v>
      </c>
      <c r="AR17">
        <f t="shared" si="8"/>
        <v>15.905670318641205</v>
      </c>
      <c r="AS17">
        <f t="shared" si="8"/>
        <v>0.27685862929182203</v>
      </c>
      <c r="AT17">
        <f t="shared" si="8"/>
        <v>10.865099582711531</v>
      </c>
      <c r="AU17">
        <f t="shared" si="8"/>
        <v>27.047628530644559</v>
      </c>
      <c r="AW17">
        <v>14</v>
      </c>
      <c r="AX17">
        <f>(R17*SUMPRODUCT(K18:$K$23, X18:$X$23)-$AZ$3*SUMPRODUCT(K17:$K$22, W18:$W$23))/Z17</f>
        <v>294.78603803389325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3.5816260000000001E-3</v>
      </c>
      <c r="O18">
        <f t="shared" si="22"/>
        <v>223.34954495480414</v>
      </c>
      <c r="P18">
        <f t="shared" si="23"/>
        <v>11.167477247740209</v>
      </c>
      <c r="Q18" s="4">
        <f t="shared" si="24"/>
        <v>25</v>
      </c>
      <c r="R18">
        <f t="shared" si="0"/>
        <v>50000</v>
      </c>
      <c r="S18">
        <f t="shared" si="12"/>
        <v>283.07727591173585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248.11999969726025</v>
      </c>
      <c r="AC18">
        <f t="shared" si="1"/>
        <v>235.02876729020792</v>
      </c>
      <c r="AE18">
        <f t="shared" si="2"/>
        <v>185.43900444316878</v>
      </c>
      <c r="AF18">
        <f t="shared" si="3"/>
        <v>-9.2719502221584396</v>
      </c>
      <c r="AG18">
        <f t="shared" si="3"/>
        <v>-20.756590804862984</v>
      </c>
      <c r="AH18">
        <f t="shared" si="4"/>
        <v>-150.7318745424306</v>
      </c>
      <c r="AI18">
        <f t="shared" si="5"/>
        <v>4.6785888737167625</v>
      </c>
      <c r="AJ18">
        <f t="shared" si="6"/>
        <v>13.091232407052331</v>
      </c>
      <c r="AK18">
        <f t="shared" si="20"/>
        <v>29.742522479670765</v>
      </c>
      <c r="AL18">
        <f t="shared" si="7"/>
        <v>47.512343760439862</v>
      </c>
      <c r="AN18">
        <f t="shared" si="8"/>
        <v>71.401351543068884</v>
      </c>
      <c r="AO18">
        <f t="shared" si="8"/>
        <v>-3.570067577153444</v>
      </c>
      <c r="AP18">
        <f t="shared" si="8"/>
        <v>-7.9921084636099531</v>
      </c>
      <c r="AQ18">
        <f t="shared" si="8"/>
        <v>-58.037733729573581</v>
      </c>
      <c r="AR18">
        <f t="shared" si="8"/>
        <v>1.8014417727319032</v>
      </c>
      <c r="AS18">
        <f t="shared" si="8"/>
        <v>5.0406422857734068</v>
      </c>
      <c r="AT18">
        <f t="shared" si="8"/>
        <v>11.4520475868896</v>
      </c>
      <c r="AU18">
        <f t="shared" si="8"/>
        <v>18.294131645394913</v>
      </c>
      <c r="AW18">
        <v>15</v>
      </c>
      <c r="AX18">
        <f>(R18*SUMPRODUCT(K19:$K$23, X19:$X$23)-$AZ$3*SUMPRODUCT(K18:$K$22, W19:$W$23))/Z18</f>
        <v>283.07727591173585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4.4506370000000003E-3</v>
      </c>
      <c r="O19">
        <f t="shared" si="22"/>
        <v>223.34954495480414</v>
      </c>
      <c r="P19">
        <f t="shared" si="23"/>
        <v>11.167477247740209</v>
      </c>
      <c r="Q19" s="4">
        <f t="shared" si="24"/>
        <v>25</v>
      </c>
      <c r="R19">
        <f t="shared" si="0"/>
        <v>50000</v>
      </c>
      <c r="S19">
        <f t="shared" si="12"/>
        <v>256.86656394830965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235.02876729020792</v>
      </c>
      <c r="AC19">
        <f t="shared" si="1"/>
        <v>210.18512285790121</v>
      </c>
      <c r="AE19">
        <f t="shared" si="2"/>
        <v>182.75929270431917</v>
      </c>
      <c r="AF19">
        <f t="shared" si="3"/>
        <v>-9.13796463521596</v>
      </c>
      <c r="AG19">
        <f t="shared" si="3"/>
        <v>-20.456644845784371</v>
      </c>
      <c r="AH19">
        <f t="shared" si="4"/>
        <v>-184.76010205996596</v>
      </c>
      <c r="AI19">
        <f t="shared" si="5"/>
        <v>-31.595418836647127</v>
      </c>
      <c r="AJ19">
        <f t="shared" si="6"/>
        <v>24.843644432306718</v>
      </c>
      <c r="AK19">
        <f t="shared" si="20"/>
        <v>29.994916999373441</v>
      </c>
      <c r="AL19">
        <f t="shared" si="7"/>
        <v>23.243142595033031</v>
      </c>
      <c r="AN19">
        <f t="shared" si="8"/>
        <v>65.557626728722383</v>
      </c>
      <c r="AO19">
        <f t="shared" si="8"/>
        <v>-3.2778813364361197</v>
      </c>
      <c r="AP19">
        <f t="shared" si="8"/>
        <v>-7.3380076442497648</v>
      </c>
      <c r="AQ19">
        <f t="shared" si="8"/>
        <v>-66.275337499824133</v>
      </c>
      <c r="AR19">
        <f t="shared" si="8"/>
        <v>-11.33359975178764</v>
      </c>
      <c r="AS19">
        <f t="shared" si="8"/>
        <v>8.9116692463308862</v>
      </c>
      <c r="AT19">
        <f t="shared" si="8"/>
        <v>10.759483380061591</v>
      </c>
      <c r="AU19">
        <f t="shared" si="8"/>
        <v>8.3375528746048371</v>
      </c>
      <c r="AW19">
        <v>16</v>
      </c>
      <c r="AX19">
        <f>(R19*SUMPRODUCT(K20:$K$23, X20:$X$23)-$AZ$3*SUMPRODUCT(K19:$K$22, W20:$W$23))/Z19</f>
        <v>256.86656394830965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5.383718E-3</v>
      </c>
      <c r="O20">
        <f t="shared" si="22"/>
        <v>223.34954495480414</v>
      </c>
      <c r="P20">
        <f t="shared" si="23"/>
        <v>11.167477247740209</v>
      </c>
      <c r="Q20" s="4">
        <f t="shared" si="24"/>
        <v>25</v>
      </c>
      <c r="R20">
        <f t="shared" si="0"/>
        <v>50000</v>
      </c>
      <c r="S20">
        <f t="shared" si="12"/>
        <v>215.07820484618256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210.18512285790121</v>
      </c>
      <c r="AC20">
        <f t="shared" si="1"/>
        <v>173.28373998642388</v>
      </c>
      <c r="AE20">
        <f t="shared" si="2"/>
        <v>179.94777528347646</v>
      </c>
      <c r="AF20">
        <f t="shared" si="3"/>
        <v>-8.9973887641738237</v>
      </c>
      <c r="AG20">
        <f t="shared" si="3"/>
        <v>-20.141945590250671</v>
      </c>
      <c r="AH20">
        <f t="shared" si="4"/>
        <v>-220.26561415171307</v>
      </c>
      <c r="AI20">
        <f t="shared" si="5"/>
        <v>-69.457173222661083</v>
      </c>
      <c r="AJ20">
        <f t="shared" si="6"/>
        <v>36.901382871477324</v>
      </c>
      <c r="AK20">
        <f t="shared" si="20"/>
        <v>20.69565815918217</v>
      </c>
      <c r="AL20">
        <f t="shared" si="7"/>
        <v>-11.86013219200159</v>
      </c>
      <c r="AN20">
        <f t="shared" si="8"/>
        <v>61.224610344663233</v>
      </c>
      <c r="AO20">
        <f t="shared" si="8"/>
        <v>-3.0612305172331618</v>
      </c>
      <c r="AP20">
        <f t="shared" si="8"/>
        <v>-6.8530037029012441</v>
      </c>
      <c r="AQ20">
        <f t="shared" si="8"/>
        <v>-74.942167956909898</v>
      </c>
      <c r="AR20">
        <f t="shared" si="8"/>
        <v>-23.631791832381062</v>
      </c>
      <c r="AS20">
        <f t="shared" si="8"/>
        <v>12.555158205909116</v>
      </c>
      <c r="AT20">
        <f t="shared" si="8"/>
        <v>7.0413963419453705</v>
      </c>
      <c r="AU20">
        <f t="shared" si="8"/>
        <v>-4.0352372845265752</v>
      </c>
      <c r="AW20">
        <v>17</v>
      </c>
      <c r="AX20">
        <f>(R20*SUMPRODUCT(K21:$K$23, X21:$X$23)-$AZ$3*SUMPRODUCT(K20:$K$22, W21:$W$23))/Z20</f>
        <v>215.07820484618256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6.4575739999999998E-3</v>
      </c>
      <c r="O21">
        <f t="shared" si="22"/>
        <v>223.34954495480414</v>
      </c>
      <c r="P21">
        <f t="shared" si="23"/>
        <v>11.167477247740209</v>
      </c>
      <c r="Q21" s="4">
        <f t="shared" si="24"/>
        <v>25</v>
      </c>
      <c r="R21">
        <f t="shared" si="0"/>
        <v>50000</v>
      </c>
      <c r="S21">
        <f t="shared" si="12"/>
        <v>157.26737612228087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173.28373998642388</v>
      </c>
      <c r="AC21">
        <f t="shared" si="1"/>
        <v>124.62155016757438</v>
      </c>
      <c r="AE21">
        <f t="shared" si="2"/>
        <v>176.98627145561326</v>
      </c>
      <c r="AF21">
        <f t="shared" si="3"/>
        <v>-8.8493135727806642</v>
      </c>
      <c r="AG21">
        <f t="shared" si="3"/>
        <v>-19.810458030195147</v>
      </c>
      <c r="AH21">
        <f t="shared" si="4"/>
        <v>-260.13620830603475</v>
      </c>
      <c r="AI21">
        <f t="shared" si="5"/>
        <v>-111.80970845339729</v>
      </c>
      <c r="AJ21">
        <f t="shared" si="6"/>
        <v>48.662189818849498</v>
      </c>
      <c r="AK21">
        <f t="shared" si="20"/>
        <v>17.514881800692859</v>
      </c>
      <c r="AL21">
        <f t="shared" si="7"/>
        <v>-45.632636833854932</v>
      </c>
      <c r="AN21">
        <f t="shared" si="8"/>
        <v>57.278609140392632</v>
      </c>
      <c r="AO21">
        <f t="shared" si="8"/>
        <v>-2.8639304570196322</v>
      </c>
      <c r="AP21">
        <f t="shared" si="8"/>
        <v>-6.4113192117744449</v>
      </c>
      <c r="AQ21">
        <f t="shared" si="8"/>
        <v>-84.188677891674701</v>
      </c>
      <c r="AR21">
        <f t="shared" si="8"/>
        <v>-36.185318420076136</v>
      </c>
      <c r="AS21">
        <f t="shared" si="8"/>
        <v>15.748693543434003</v>
      </c>
      <c r="AT21">
        <f t="shared" si="8"/>
        <v>5.6683948452672173</v>
      </c>
      <c r="AU21">
        <f t="shared" si="8"/>
        <v>-14.768230031374916</v>
      </c>
      <c r="AW21">
        <v>18</v>
      </c>
      <c r="AX21">
        <f>(R21*SUMPRODUCT(K22:$K$23, X22:$X$23)-$AZ$3*SUMPRODUCT(K21:$K$22, W22:$W$23))/Z21</f>
        <v>157.26737612228087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7.6803260000000003E-3</v>
      </c>
      <c r="O22">
        <f t="shared" si="22"/>
        <v>223.34954495480414</v>
      </c>
      <c r="P22">
        <f t="shared" si="23"/>
        <v>11.167477247740209</v>
      </c>
      <c r="Q22" s="4">
        <f t="shared" si="24"/>
        <v>25</v>
      </c>
      <c r="R22">
        <f t="shared" si="0"/>
        <v>50000</v>
      </c>
      <c r="S22">
        <f t="shared" si="12"/>
        <v>84.555927871261432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124.62155016757438</v>
      </c>
      <c r="AC22">
        <f t="shared" si="1"/>
        <v>65.819019746555426</v>
      </c>
      <c r="AE22">
        <f t="shared" si="2"/>
        <v>173.85709647875353</v>
      </c>
      <c r="AF22">
        <f t="shared" si="3"/>
        <v>-8.6928548239376777</v>
      </c>
      <c r="AG22">
        <f t="shared" si="3"/>
        <v>-19.460202674011978</v>
      </c>
      <c r="AH22">
        <f t="shared" si="4"/>
        <v>-304.30155176243312</v>
      </c>
      <c r="AI22">
        <f t="shared" si="5"/>
        <v>-158.59751278162923</v>
      </c>
      <c r="AJ22">
        <f t="shared" si="6"/>
        <v>58.802530421018957</v>
      </c>
      <c r="AK22">
        <f t="shared" si="20"/>
        <v>20.285005427567317</v>
      </c>
      <c r="AL22">
        <f t="shared" si="7"/>
        <v>-79.509976933042964</v>
      </c>
      <c r="AN22">
        <f t="shared" si="8"/>
        <v>52.584957624265343</v>
      </c>
      <c r="AO22">
        <f t="shared" si="8"/>
        <v>-2.6292478812132676</v>
      </c>
      <c r="AP22">
        <f t="shared" si="8"/>
        <v>-5.8859485962805698</v>
      </c>
      <c r="AQ22">
        <f t="shared" si="8"/>
        <v>-92.039292778487422</v>
      </c>
      <c r="AR22">
        <f t="shared" si="8"/>
        <v>-47.969531631715917</v>
      </c>
      <c r="AS22">
        <f t="shared" si="8"/>
        <v>17.785460777936859</v>
      </c>
      <c r="AT22">
        <f t="shared" si="8"/>
        <v>6.1354191023601716</v>
      </c>
      <c r="AU22">
        <f t="shared" si="8"/>
        <v>-24.048651751418891</v>
      </c>
      <c r="AW22">
        <v>19</v>
      </c>
      <c r="AX22">
        <f>(R22*SUMPRODUCT(K23:$K$23, X23:$X$23)-$AZ$3*SUMPRODUCT(K22:$K$22, W23:$W$23))/Z22</f>
        <v>84.555927871261432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9.0334749999999991E-3</v>
      </c>
      <c r="O23">
        <f t="shared" si="22"/>
        <v>223.34954495480414</v>
      </c>
      <c r="P23">
        <f t="shared" si="23"/>
        <v>11.167477247740209</v>
      </c>
      <c r="Q23" s="4">
        <f t="shared" si="24"/>
        <v>25</v>
      </c>
      <c r="R23">
        <f t="shared" si="0"/>
        <v>50000</v>
      </c>
      <c r="S23">
        <f t="shared" si="12"/>
        <v>86.19654770713143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65.819019746555426</v>
      </c>
      <c r="AC23">
        <f t="shared" si="1"/>
        <v>65.819019746555426</v>
      </c>
      <c r="AE23">
        <f t="shared" si="2"/>
        <v>170.54799177935257</v>
      </c>
      <c r="AF23">
        <f t="shared" si="3"/>
        <v>-8.5273995889676293</v>
      </c>
      <c r="AG23">
        <f t="shared" si="3"/>
        <v>-19.089807392921237</v>
      </c>
      <c r="AH23">
        <f t="shared" si="4"/>
        <v>-351.58650870124069</v>
      </c>
      <c r="AI23">
        <f t="shared" si="5"/>
        <v>-208.65572390377699</v>
      </c>
      <c r="AJ23">
        <f t="shared" si="6"/>
        <v>0</v>
      </c>
      <c r="AK23">
        <f t="shared" si="20"/>
        <v>23.672535680248107</v>
      </c>
      <c r="AL23">
        <f t="shared" si="7"/>
        <v>-184.98318822352888</v>
      </c>
      <c r="AN23">
        <f t="shared" si="8"/>
        <v>46.728945690685592</v>
      </c>
      <c r="AO23">
        <f t="shared" si="8"/>
        <v>-2.3364472845342799</v>
      </c>
      <c r="AP23">
        <f t="shared" si="8"/>
        <v>-5.2304724529594875</v>
      </c>
      <c r="AQ23">
        <f t="shared" si="8"/>
        <v>-96.332221208054392</v>
      </c>
      <c r="AR23">
        <f t="shared" si="8"/>
        <v>-57.170195254862563</v>
      </c>
      <c r="AS23">
        <f t="shared" si="8"/>
        <v>0</v>
      </c>
      <c r="AT23">
        <f t="shared" si="8"/>
        <v>6.4861076499468471</v>
      </c>
      <c r="AU23">
        <f t="shared" si="8"/>
        <v>-50.684087604915717</v>
      </c>
      <c r="AW23">
        <v>20</v>
      </c>
      <c r="AX23">
        <f>(R23*SUMPRODUCT(K$23:$K24, X$23:$X24)-$AZ$3*SUMPRODUCT(K$22:$K23, W$23:$W24))/Z23</f>
        <v>86.19654770713143</v>
      </c>
    </row>
    <row r="25" spans="5:50" x14ac:dyDescent="0.25">
      <c r="AN25" s="8">
        <f t="shared" ref="AN25:AU25" si="25">SUM(AN3:AN23)</f>
        <v>2141.6978789441446</v>
      </c>
      <c r="AO25" s="8">
        <f t="shared" si="25"/>
        <v>-274.59705266331042</v>
      </c>
      <c r="AP25" s="8">
        <f t="shared" si="25"/>
        <v>-1737.1574854072846</v>
      </c>
      <c r="AQ25" s="8">
        <f t="shared" si="25"/>
        <v>-1335.7852952231688</v>
      </c>
      <c r="AR25" s="8">
        <f t="shared" si="25"/>
        <v>-1205.8419543496195</v>
      </c>
      <c r="AS25" s="8">
        <f t="shared" si="25"/>
        <v>-122.08132228387254</v>
      </c>
      <c r="AT25" s="8">
        <f t="shared" si="25"/>
        <v>230.94475807485901</v>
      </c>
      <c r="AU25" s="9">
        <f t="shared" si="25"/>
        <v>-1096.9785185586331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F604-A8D2-435D-8FBC-A45814CA1C2F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884.5927174569108</v>
      </c>
      <c r="K3">
        <v>1</v>
      </c>
      <c r="L3" s="2">
        <v>0</v>
      </c>
      <c r="O3">
        <f>$C$3</f>
        <v>884.5927174569108</v>
      </c>
      <c r="P3">
        <f>O3*B5</f>
        <v>707.67417396552867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884.5927174569108</v>
      </c>
      <c r="AF3">
        <f t="shared" ref="AF3:AG23" si="3">-$Z3*P3</f>
        <v>-707.67417396552867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-1345.5140435086178</v>
      </c>
      <c r="AJ3">
        <f t="shared" ref="AJ3:AJ23" si="6">AB3-AC3</f>
        <v>0</v>
      </c>
      <c r="AL3">
        <f t="shared" ref="AL3:AL23" si="7">SUM(AI3:AK3)</f>
        <v>-1345.5140435086178</v>
      </c>
      <c r="AN3">
        <f t="shared" ref="AN3:AU23" si="8">AE3*$K3</f>
        <v>884.5927174569108</v>
      </c>
      <c r="AO3">
        <f t="shared" si="8"/>
        <v>-707.67417396552867</v>
      </c>
      <c r="AP3">
        <f t="shared" si="8"/>
        <v>-1522.432587</v>
      </c>
      <c r="AQ3">
        <f t="shared" si="8"/>
        <v>0</v>
      </c>
      <c r="AR3">
        <f t="shared" si="8"/>
        <v>-1345.5140435086178</v>
      </c>
      <c r="AS3">
        <f t="shared" si="8"/>
        <v>0</v>
      </c>
      <c r="AT3">
        <f t="shared" si="8"/>
        <v>0</v>
      </c>
      <c r="AU3">
        <f t="shared" si="8"/>
        <v>-1345.5140435086178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408.96544353097704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50000</v>
      </c>
      <c r="S4">
        <f t="shared" ref="S4:S23" si="12">AX4</f>
        <v>297.14183125736906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1"/>
        <v>293.4386117456329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-123.14005</v>
      </c>
      <c r="AI4">
        <f t="shared" si="5"/>
        <v>-123.14005</v>
      </c>
      <c r="AJ4">
        <f t="shared" si="6"/>
        <v>-293.4386117456329</v>
      </c>
      <c r="AK4">
        <f t="shared" ref="AK4:AK23" si="20">H4*SUM(AB4:AB4, AE4:AF4)</f>
        <v>0</v>
      </c>
      <c r="AL4">
        <f t="shared" si="7"/>
        <v>-416.57866174563287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-115.52683178534571</v>
      </c>
      <c r="AR4">
        <f t="shared" si="8"/>
        <v>-115.52683178534571</v>
      </c>
      <c r="AS4">
        <f t="shared" si="8"/>
        <v>-275.29656791972309</v>
      </c>
      <c r="AT4">
        <f t="shared" si="8"/>
        <v>0</v>
      </c>
      <c r="AU4">
        <f t="shared" si="8"/>
        <v>-390.82339970506877</v>
      </c>
      <c r="AW4">
        <v>1</v>
      </c>
      <c r="AX4">
        <f>(R4*SUMPRODUCT(K5:$K$23, X5:$X$23)-$AZ$3*SUMPRODUCT(K4:$K$22, W5:$W$23))/Z4</f>
        <v>297.14183125736906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2.5557050000000001E-3</v>
      </c>
      <c r="O5">
        <f t="shared" ref="O5:O23" si="22">$C$3</f>
        <v>884.5927174569108</v>
      </c>
      <c r="P5">
        <f t="shared" ref="P5:P23" si="23">O5*$C$5</f>
        <v>44.229635872845542</v>
      </c>
      <c r="Q5" s="4">
        <f t="shared" ref="Q5:Q23" si="24">$C$8</f>
        <v>25</v>
      </c>
      <c r="R5">
        <f t="shared" si="0"/>
        <v>50000</v>
      </c>
      <c r="S5">
        <f t="shared" si="12"/>
        <v>577.7259098333227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293.4386117456329</v>
      </c>
      <c r="AC5">
        <f t="shared" si="1"/>
        <v>563.36247281051328</v>
      </c>
      <c r="AE5">
        <f t="shared" si="2"/>
        <v>862.599949655145</v>
      </c>
      <c r="AF5">
        <f t="shared" si="3"/>
        <v>-43.129997482757254</v>
      </c>
      <c r="AG5">
        <f t="shared" si="3"/>
        <v>-24.378449331320741</v>
      </c>
      <c r="AH5">
        <f t="shared" si="4"/>
        <v>-126.19268785851476</v>
      </c>
      <c r="AI5">
        <f t="shared" si="5"/>
        <v>668.89881498255215</v>
      </c>
      <c r="AJ5">
        <f t="shared" si="6"/>
        <v>-269.92386106488038</v>
      </c>
      <c r="AK5">
        <f t="shared" si="20"/>
        <v>96.155299922516974</v>
      </c>
      <c r="AL5">
        <f t="shared" si="7"/>
        <v>495.13025384018874</v>
      </c>
      <c r="AN5">
        <f t="shared" si="8"/>
        <v>744.90897917718041</v>
      </c>
      <c r="AO5">
        <f t="shared" si="8"/>
        <v>-37.245448958859029</v>
      </c>
      <c r="AP5">
        <f t="shared" si="8"/>
        <v>-21.052314937621716</v>
      </c>
      <c r="AQ5">
        <f t="shared" si="8"/>
        <v>-108.97527449415163</v>
      </c>
      <c r="AR5">
        <f t="shared" si="8"/>
        <v>577.63594078654796</v>
      </c>
      <c r="AS5">
        <f t="shared" si="8"/>
        <v>-233.09612744794094</v>
      </c>
      <c r="AT5">
        <f t="shared" si="8"/>
        <v>83.036112321120768</v>
      </c>
      <c r="AU5">
        <f t="shared" si="8"/>
        <v>427.57592565972783</v>
      </c>
      <c r="AW5">
        <v>2</v>
      </c>
      <c r="AX5">
        <f>(R5*SUMPRODUCT(K6:$K$23, X6:$X$23)-$AZ$3*SUMPRODUCT(K5:$K$22, W6:$W$23))/Z5</f>
        <v>577.7259098333227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2.6648449999999999E-3</v>
      </c>
      <c r="O6">
        <f t="shared" si="22"/>
        <v>884.5927174569108</v>
      </c>
      <c r="P6">
        <f t="shared" si="23"/>
        <v>44.229635872845542</v>
      </c>
      <c r="Q6" s="4">
        <f t="shared" si="24"/>
        <v>25</v>
      </c>
      <c r="R6">
        <f t="shared" si="0"/>
        <v>50000</v>
      </c>
      <c r="S6">
        <f t="shared" si="12"/>
        <v>837.73030210846321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563.36247281051328</v>
      </c>
      <c r="AC6">
        <f t="shared" si="1"/>
        <v>806.55668375503001</v>
      </c>
      <c r="AE6">
        <f t="shared" si="2"/>
        <v>851.67525499575493</v>
      </c>
      <c r="AF6">
        <f t="shared" si="3"/>
        <v>-42.583762749787745</v>
      </c>
      <c r="AG6">
        <f t="shared" si="3"/>
        <v>-24.069700049199213</v>
      </c>
      <c r="AH6">
        <f t="shared" si="4"/>
        <v>-129.92957761664684</v>
      </c>
      <c r="AI6">
        <f t="shared" si="5"/>
        <v>655.09221458012109</v>
      </c>
      <c r="AJ6">
        <f t="shared" si="6"/>
        <v>-243.19421094451673</v>
      </c>
      <c r="AK6">
        <f t="shared" si="20"/>
        <v>149.32299139814512</v>
      </c>
      <c r="AL6">
        <f t="shared" si="7"/>
        <v>561.22099503374943</v>
      </c>
      <c r="AN6">
        <f t="shared" si="8"/>
        <v>663.30701877416425</v>
      </c>
      <c r="AO6">
        <f t="shared" si="8"/>
        <v>-33.165350938708215</v>
      </c>
      <c r="AP6">
        <f t="shared" si="8"/>
        <v>-18.74611348488957</v>
      </c>
      <c r="AQ6">
        <f t="shared" si="8"/>
        <v>-101.19256168821526</v>
      </c>
      <c r="AR6">
        <f t="shared" si="8"/>
        <v>510.20299266235116</v>
      </c>
      <c r="AS6">
        <f t="shared" si="8"/>
        <v>-189.40602782400512</v>
      </c>
      <c r="AT6">
        <f t="shared" si="8"/>
        <v>116.29666081966595</v>
      </c>
      <c r="AU6">
        <f t="shared" si="8"/>
        <v>437.09362565801194</v>
      </c>
      <c r="AW6">
        <v>3</v>
      </c>
      <c r="AX6">
        <f>(R6*SUMPRODUCT(K7:$K$23, X7:$X$23)-$AZ$3*SUMPRODUCT(K6:$K$22, W7:$W$23))/Z6</f>
        <v>837.73030210846321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2.7902209999999998E-3</v>
      </c>
      <c r="O7">
        <f t="shared" si="22"/>
        <v>884.5927174569108</v>
      </c>
      <c r="P7">
        <f t="shared" si="23"/>
        <v>44.229635872845542</v>
      </c>
      <c r="Q7" s="4">
        <f t="shared" si="24"/>
        <v>25</v>
      </c>
      <c r="R7">
        <f t="shared" si="0"/>
        <v>50000</v>
      </c>
      <c r="S7">
        <f t="shared" si="12"/>
        <v>1071.592318289584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806.55668375503001</v>
      </c>
      <c r="AC7">
        <f t="shared" si="1"/>
        <v>1018.5203484969931</v>
      </c>
      <c r="AE7">
        <f t="shared" si="2"/>
        <v>840.78214026412775</v>
      </c>
      <c r="AF7">
        <f t="shared" si="3"/>
        <v>-42.03910701320639</v>
      </c>
      <c r="AG7">
        <f t="shared" si="3"/>
        <v>-23.761843266166245</v>
      </c>
      <c r="AH7">
        <f t="shared" si="4"/>
        <v>-134.31956508195333</v>
      </c>
      <c r="AI7">
        <f t="shared" si="5"/>
        <v>640.6616249028018</v>
      </c>
      <c r="AJ7">
        <f t="shared" si="6"/>
        <v>-211.96366474196304</v>
      </c>
      <c r="AK7">
        <f t="shared" si="20"/>
        <v>168.07488037052312</v>
      </c>
      <c r="AL7">
        <f t="shared" si="7"/>
        <v>596.77284053136191</v>
      </c>
      <c r="AN7">
        <f t="shared" si="8"/>
        <v>592.76108935746493</v>
      </c>
      <c r="AO7">
        <f t="shared" si="8"/>
        <v>-29.638054467873246</v>
      </c>
      <c r="AP7">
        <f t="shared" si="8"/>
        <v>-16.75237308819295</v>
      </c>
      <c r="AQ7">
        <f t="shared" si="8"/>
        <v>-94.696839891232102</v>
      </c>
      <c r="AR7">
        <f t="shared" si="8"/>
        <v>451.67382191016662</v>
      </c>
      <c r="AS7">
        <f t="shared" si="8"/>
        <v>-149.43682411852382</v>
      </c>
      <c r="AT7">
        <f t="shared" si="8"/>
        <v>118.4947258165583</v>
      </c>
      <c r="AU7">
        <f t="shared" si="8"/>
        <v>420.73172360820109</v>
      </c>
      <c r="AW7">
        <v>4</v>
      </c>
      <c r="AX7">
        <f>(R7*SUMPRODUCT(K8:$K$23, X8:$X$23)-$AZ$3*SUMPRODUCT(K7:$K$22, W8:$W$23))/Z7</f>
        <v>1071.592318289584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3.5816260000000001E-3</v>
      </c>
      <c r="O8">
        <f t="shared" si="22"/>
        <v>884.5927174569108</v>
      </c>
      <c r="P8">
        <f t="shared" si="23"/>
        <v>44.229635872845542</v>
      </c>
      <c r="Q8" s="4">
        <f t="shared" si="24"/>
        <v>25</v>
      </c>
      <c r="R8">
        <f t="shared" si="0"/>
        <v>50000</v>
      </c>
      <c r="S8">
        <f t="shared" si="12"/>
        <v>1259.301324149128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1018.5203484969931</v>
      </c>
      <c r="AC8">
        <f t="shared" si="1"/>
        <v>1180.6765335610785</v>
      </c>
      <c r="AE8">
        <f t="shared" si="2"/>
        <v>829.3629516875809</v>
      </c>
      <c r="AF8">
        <f t="shared" si="3"/>
        <v>-41.468147584379047</v>
      </c>
      <c r="AG8">
        <f t="shared" si="3"/>
        <v>-23.439118797854555</v>
      </c>
      <c r="AH8">
        <f t="shared" si="4"/>
        <v>-170.21207130005189</v>
      </c>
      <c r="AI8">
        <f t="shared" si="5"/>
        <v>594.2436140052954</v>
      </c>
      <c r="AJ8">
        <f t="shared" si="6"/>
        <v>-162.15618506408543</v>
      </c>
      <c r="AK8">
        <f t="shared" si="20"/>
        <v>130.96509856351415</v>
      </c>
      <c r="AL8">
        <f t="shared" si="7"/>
        <v>563.05252750472414</v>
      </c>
      <c r="AN8">
        <f t="shared" si="8"/>
        <v>545.18455005543979</v>
      </c>
      <c r="AO8">
        <f t="shared" si="8"/>
        <v>-27.259227502771992</v>
      </c>
      <c r="AP8">
        <f t="shared" si="8"/>
        <v>-15.407784263213657</v>
      </c>
      <c r="AQ8">
        <f t="shared" si="8"/>
        <v>-111.88948254428375</v>
      </c>
      <c r="AR8">
        <f t="shared" si="8"/>
        <v>390.6280557451704</v>
      </c>
      <c r="AS8">
        <f t="shared" si="8"/>
        <v>-106.59391839602213</v>
      </c>
      <c r="AT8">
        <f t="shared" si="8"/>
        <v>86.090351863477082</v>
      </c>
      <c r="AU8">
        <f t="shared" si="8"/>
        <v>370.12448921262541</v>
      </c>
      <c r="AW8">
        <v>5</v>
      </c>
      <c r="AX8">
        <f>(R8*SUMPRODUCT(K9:$K$23, X9:$X$23)-$AZ$3*SUMPRODUCT(K8:$K$22, W9:$W$23))/Z8</f>
        <v>1259.301324149128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4.4506370000000003E-3</v>
      </c>
      <c r="O9">
        <f t="shared" si="22"/>
        <v>884.5927174569108</v>
      </c>
      <c r="P9">
        <f t="shared" si="23"/>
        <v>44.229635872845542</v>
      </c>
      <c r="Q9" s="4">
        <f t="shared" si="24"/>
        <v>25</v>
      </c>
      <c r="R9">
        <f t="shared" si="0"/>
        <v>50000</v>
      </c>
      <c r="S9">
        <f t="shared" si="12"/>
        <v>1409.4790526085255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1180.6765335610785</v>
      </c>
      <c r="AC9">
        <f t="shared" si="1"/>
        <v>1302.3816811644911</v>
      </c>
      <c r="AE9">
        <f t="shared" si="2"/>
        <v>817.37812873149505</v>
      </c>
      <c r="AF9">
        <f t="shared" si="3"/>
        <v>-40.868906436574754</v>
      </c>
      <c r="AG9">
        <f t="shared" si="3"/>
        <v>-23.100408600506881</v>
      </c>
      <c r="AH9">
        <f t="shared" si="4"/>
        <v>-208.638018738254</v>
      </c>
      <c r="AI9">
        <f t="shared" si="5"/>
        <v>544.77079495615942</v>
      </c>
      <c r="AJ9">
        <f t="shared" si="6"/>
        <v>-121.70514760341257</v>
      </c>
      <c r="AK9">
        <f t="shared" si="20"/>
        <v>102.16509645568314</v>
      </c>
      <c r="AL9">
        <f t="shared" si="7"/>
        <v>525.23074380843002</v>
      </c>
      <c r="AN9">
        <f t="shared" si="8"/>
        <v>510.65033836207976</v>
      </c>
      <c r="AO9">
        <f t="shared" si="8"/>
        <v>-25.53251691810399</v>
      </c>
      <c r="AP9">
        <f t="shared" si="8"/>
        <v>-14.431792402444064</v>
      </c>
      <c r="AQ9">
        <f t="shared" si="8"/>
        <v>-130.34490539797841</v>
      </c>
      <c r="AR9">
        <f t="shared" si="8"/>
        <v>340.34112364355332</v>
      </c>
      <c r="AS9">
        <f t="shared" si="8"/>
        <v>-76.034301163085161</v>
      </c>
      <c r="AT9">
        <f t="shared" si="8"/>
        <v>63.82681312363195</v>
      </c>
      <c r="AU9">
        <f t="shared" si="8"/>
        <v>328.13363560410011</v>
      </c>
      <c r="AW9">
        <v>6</v>
      </c>
      <c r="AX9">
        <f>(R9*SUMPRODUCT(K10:$K$23, X10:$X$23)-$AZ$3*SUMPRODUCT(K9:$K$22, W10:$W$23))/Z9</f>
        <v>1409.4790526085255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5.383718E-3</v>
      </c>
      <c r="O10">
        <f t="shared" si="22"/>
        <v>884.5927174569108</v>
      </c>
      <c r="P10">
        <f t="shared" si="23"/>
        <v>44.229635872845542</v>
      </c>
      <c r="Q10" s="4">
        <f t="shared" si="24"/>
        <v>25</v>
      </c>
      <c r="R10">
        <f t="shared" si="0"/>
        <v>50000</v>
      </c>
      <c r="S10">
        <f t="shared" si="12"/>
        <v>1528.7110576499574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1302.3816811644911</v>
      </c>
      <c r="AC10">
        <f t="shared" si="1"/>
        <v>1390.8236701180342</v>
      </c>
      <c r="AE10">
        <f t="shared" si="2"/>
        <v>804.8038140997221</v>
      </c>
      <c r="AF10">
        <f t="shared" si="3"/>
        <v>-40.240190704986105</v>
      </c>
      <c r="AG10">
        <f t="shared" si="3"/>
        <v>-22.745038428911911</v>
      </c>
      <c r="AH10">
        <f t="shared" si="4"/>
        <v>-248.73217117980744</v>
      </c>
      <c r="AI10">
        <f t="shared" si="5"/>
        <v>493.08641378601658</v>
      </c>
      <c r="AJ10">
        <f t="shared" si="6"/>
        <v>-88.441988953543159</v>
      </c>
      <c r="AK10">
        <f t="shared" si="20"/>
        <v>108.51462848935944</v>
      </c>
      <c r="AL10">
        <f t="shared" si="7"/>
        <v>513.15905332183286</v>
      </c>
      <c r="AN10">
        <f t="shared" si="8"/>
        <v>477.71462000960855</v>
      </c>
      <c r="AO10">
        <f t="shared" si="8"/>
        <v>-23.885731000480426</v>
      </c>
      <c r="AP10">
        <f t="shared" si="8"/>
        <v>-13.50097651105969</v>
      </c>
      <c r="AQ10">
        <f t="shared" si="8"/>
        <v>-147.64218627895744</v>
      </c>
      <c r="AR10">
        <f t="shared" si="8"/>
        <v>292.6857262191109</v>
      </c>
      <c r="AS10">
        <f t="shared" si="8"/>
        <v>-52.497304815954472</v>
      </c>
      <c r="AT10">
        <f t="shared" si="8"/>
        <v>64.412001541353135</v>
      </c>
      <c r="AU10">
        <f t="shared" si="8"/>
        <v>304.6004229445096</v>
      </c>
      <c r="AW10">
        <v>7</v>
      </c>
      <c r="AX10">
        <f>(R10*SUMPRODUCT(K11:$K$23, X11:$X$23)-$AZ$3*SUMPRODUCT(K10:$K$22, W11:$W$23))/Z10</f>
        <v>1528.7110576499574</v>
      </c>
    </row>
    <row r="11" spans="1:52" x14ac:dyDescent="0.25">
      <c r="A11" t="s">
        <v>33</v>
      </c>
      <c r="C11" s="7">
        <f>AU25</f>
        <v>1728.9935477859769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6.4575739999999998E-3</v>
      </c>
      <c r="O11">
        <f t="shared" si="22"/>
        <v>884.5927174569108</v>
      </c>
      <c r="P11">
        <f t="shared" si="23"/>
        <v>44.229635872845542</v>
      </c>
      <c r="Q11" s="4">
        <f t="shared" si="24"/>
        <v>25</v>
      </c>
      <c r="R11">
        <f t="shared" si="0"/>
        <v>50000</v>
      </c>
      <c r="S11">
        <f t="shared" si="12"/>
        <v>1615.789069533233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1390.8236701180342</v>
      </c>
      <c r="AC11">
        <f t="shared" si="1"/>
        <v>1445.8539656555749</v>
      </c>
      <c r="AE11">
        <f t="shared" si="2"/>
        <v>791.55869577369378</v>
      </c>
      <c r="AF11">
        <f t="shared" si="3"/>
        <v>-39.577934788684686</v>
      </c>
      <c r="AG11">
        <f t="shared" si="3"/>
        <v>-22.370710275835251</v>
      </c>
      <c r="AH11">
        <f t="shared" si="4"/>
        <v>-293.75553757508482</v>
      </c>
      <c r="AI11">
        <f t="shared" si="5"/>
        <v>435.85451313408902</v>
      </c>
      <c r="AJ11">
        <f t="shared" si="6"/>
        <v>-55.030295537540724</v>
      </c>
      <c r="AK11">
        <f t="shared" si="20"/>
        <v>110.35442820180675</v>
      </c>
      <c r="AL11">
        <f t="shared" si="7"/>
        <v>491.17864579835503</v>
      </c>
      <c r="AN11">
        <f t="shared" si="8"/>
        <v>446.84031982873853</v>
      </c>
      <c r="AO11">
        <f t="shared" si="8"/>
        <v>-22.342015991436924</v>
      </c>
      <c r="AP11">
        <f t="shared" si="8"/>
        <v>-12.628419582555077</v>
      </c>
      <c r="AQ11">
        <f t="shared" si="8"/>
        <v>-165.82701834033242</v>
      </c>
      <c r="AR11">
        <f t="shared" si="8"/>
        <v>246.04286591441411</v>
      </c>
      <c r="AS11">
        <f t="shared" si="8"/>
        <v>-31.064979753939685</v>
      </c>
      <c r="AT11">
        <f t="shared" si="8"/>
        <v>62.295832583855322</v>
      </c>
      <c r="AU11">
        <f t="shared" si="8"/>
        <v>277.27371874432976</v>
      </c>
      <c r="AW11">
        <v>8</v>
      </c>
      <c r="AX11">
        <f>(R11*SUMPRODUCT(K12:$K$23, X12:$X$23)-$AZ$3*SUMPRODUCT(K11:$K$22, W12:$W$23))/Z11</f>
        <v>1615.789069533233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7.6803260000000003E-3</v>
      </c>
      <c r="O12">
        <f t="shared" si="22"/>
        <v>884.5927174569108</v>
      </c>
      <c r="P12">
        <f t="shared" si="23"/>
        <v>44.229635872845542</v>
      </c>
      <c r="Q12" s="4">
        <f t="shared" si="24"/>
        <v>25</v>
      </c>
      <c r="R12">
        <f t="shared" si="0"/>
        <v>50000</v>
      </c>
      <c r="S12">
        <f t="shared" si="12"/>
        <v>1670.0966491011907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1445.8539656555749</v>
      </c>
      <c r="AC12">
        <f t="shared" si="1"/>
        <v>1468.0275688204417</v>
      </c>
      <c r="AE12">
        <f t="shared" si="2"/>
        <v>777.56367998428004</v>
      </c>
      <c r="AF12">
        <f t="shared" si="3"/>
        <v>-38.878183999214002</v>
      </c>
      <c r="AG12">
        <f t="shared" si="3"/>
        <v>-21.975188825306937</v>
      </c>
      <c r="AH12">
        <f t="shared" si="4"/>
        <v>-343.62869553992931</v>
      </c>
      <c r="AI12">
        <f t="shared" si="5"/>
        <v>373.08161161982974</v>
      </c>
      <c r="AJ12">
        <f t="shared" si="6"/>
        <v>-22.17360316486679</v>
      </c>
      <c r="AK12">
        <f t="shared" si="20"/>
        <v>113.37759805914928</v>
      </c>
      <c r="AL12">
        <f t="shared" si="7"/>
        <v>464.28560651411226</v>
      </c>
      <c r="AN12">
        <f t="shared" si="8"/>
        <v>417.28304715678502</v>
      </c>
      <c r="AO12">
        <f t="shared" si="8"/>
        <v>-20.864152357839249</v>
      </c>
      <c r="AP12">
        <f t="shared" si="8"/>
        <v>-11.793083950442742</v>
      </c>
      <c r="AQ12">
        <f t="shared" si="8"/>
        <v>-184.4098854621293</v>
      </c>
      <c r="AR12">
        <f t="shared" si="8"/>
        <v>200.2159253863737</v>
      </c>
      <c r="AS12">
        <f t="shared" si="8"/>
        <v>-11.899563898442384</v>
      </c>
      <c r="AT12">
        <f t="shared" si="8"/>
        <v>60.844598089246503</v>
      </c>
      <c r="AU12">
        <f t="shared" si="8"/>
        <v>249.16095957717783</v>
      </c>
      <c r="AW12">
        <v>9</v>
      </c>
      <c r="AX12">
        <f>(R12*SUMPRODUCT(K13:$K$23, X13:$X$23)-$AZ$3*SUMPRODUCT(K12:$K$22, W13:$W$23))/Z12</f>
        <v>1670.0966491011907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9.0334749999999991E-3</v>
      </c>
      <c r="O13">
        <f t="shared" si="22"/>
        <v>884.5927174569108</v>
      </c>
      <c r="P13">
        <f t="shared" si="23"/>
        <v>44.229635872845542</v>
      </c>
      <c r="Q13" s="4">
        <f t="shared" si="24"/>
        <v>25</v>
      </c>
      <c r="R13">
        <f t="shared" si="0"/>
        <v>50000</v>
      </c>
      <c r="S13">
        <f t="shared" si="12"/>
        <v>1691.2837158942907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1468.0275688204417</v>
      </c>
      <c r="AC13">
        <f t="shared" si="1"/>
        <v>1458.3550228595552</v>
      </c>
      <c r="AE13">
        <f t="shared" si="2"/>
        <v>762.76394112039122</v>
      </c>
      <c r="AF13">
        <f t="shared" si="3"/>
        <v>-38.138197056019564</v>
      </c>
      <c r="AG13">
        <f t="shared" si="3"/>
        <v>-21.556924618180176</v>
      </c>
      <c r="AH13">
        <f t="shared" si="4"/>
        <v>-397.02463774737913</v>
      </c>
      <c r="AI13">
        <f t="shared" si="5"/>
        <v>306.04418169881245</v>
      </c>
      <c r="AJ13">
        <f t="shared" si="6"/>
        <v>9.6725459608865094</v>
      </c>
      <c r="AK13">
        <f t="shared" si="20"/>
        <v>113.36017627614486</v>
      </c>
      <c r="AL13">
        <f t="shared" si="7"/>
        <v>429.0769039358438</v>
      </c>
      <c r="AN13">
        <f t="shared" si="8"/>
        <v>389.21812371474988</v>
      </c>
      <c r="AO13">
        <f t="shared" si="8"/>
        <v>-19.460906185737496</v>
      </c>
      <c r="AP13">
        <f t="shared" si="8"/>
        <v>-10.999924485974219</v>
      </c>
      <c r="AQ13">
        <f t="shared" si="8"/>
        <v>-202.5910982965213</v>
      </c>
      <c r="AR13">
        <f t="shared" si="8"/>
        <v>156.16619474651691</v>
      </c>
      <c r="AS13">
        <f t="shared" si="8"/>
        <v>4.9356425854519017</v>
      </c>
      <c r="AT13">
        <f t="shared" si="8"/>
        <v>57.844678721133214</v>
      </c>
      <c r="AU13">
        <f t="shared" si="8"/>
        <v>218.94651605310202</v>
      </c>
      <c r="AW13">
        <v>10</v>
      </c>
      <c r="AX13">
        <f>(R13*SUMPRODUCT(K14:$K$23, X14:$X$23)-$AZ$3*SUMPRODUCT(K13:$K$22, W14:$W$23))/Z13</f>
        <v>1691.2837158942907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1.0570714E-2</v>
      </c>
      <c r="O14">
        <f t="shared" si="22"/>
        <v>884.5927174569108</v>
      </c>
      <c r="P14">
        <f t="shared" si="23"/>
        <v>44.229635872845542</v>
      </c>
      <c r="Q14" s="4">
        <f t="shared" si="24"/>
        <v>25</v>
      </c>
      <c r="R14">
        <f t="shared" si="0"/>
        <v>50000</v>
      </c>
      <c r="S14">
        <f t="shared" si="12"/>
        <v>1677.9720461219451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1458.3550228595552</v>
      </c>
      <c r="AC14">
        <f t="shared" si="1"/>
        <v>1417.1133900833543</v>
      </c>
      <c r="AE14">
        <f t="shared" si="2"/>
        <v>747.07334223809085</v>
      </c>
      <c r="AF14">
        <f t="shared" si="3"/>
        <v>-37.353667111904542</v>
      </c>
      <c r="AG14">
        <f t="shared" si="3"/>
        <v>-21.113483287140035</v>
      </c>
      <c r="AH14">
        <f t="shared" si="4"/>
        <v>-455.7441697166837</v>
      </c>
      <c r="AI14">
        <f t="shared" si="5"/>
        <v>232.86202212236253</v>
      </c>
      <c r="AJ14">
        <f t="shared" si="6"/>
        <v>41.241632776200959</v>
      </c>
      <c r="AK14">
        <f t="shared" si="20"/>
        <v>111.4390394764671</v>
      </c>
      <c r="AL14">
        <f t="shared" si="7"/>
        <v>385.54269437503058</v>
      </c>
      <c r="AN14">
        <f t="shared" si="8"/>
        <v>362.57526061270408</v>
      </c>
      <c r="AO14">
        <f t="shared" si="8"/>
        <v>-18.128763030635206</v>
      </c>
      <c r="AP14">
        <f t="shared" si="8"/>
        <v>-10.246954713098388</v>
      </c>
      <c r="AQ14">
        <f t="shared" si="8"/>
        <v>-221.18519262474882</v>
      </c>
      <c r="AR14">
        <f t="shared" si="8"/>
        <v>113.01435024422165</v>
      </c>
      <c r="AS14">
        <f t="shared" si="8"/>
        <v>20.015699806832281</v>
      </c>
      <c r="AT14">
        <f t="shared" si="8"/>
        <v>54.084433878424306</v>
      </c>
      <c r="AU14">
        <f t="shared" si="8"/>
        <v>187.11448392947821</v>
      </c>
      <c r="AW14">
        <v>11</v>
      </c>
      <c r="AX14">
        <f>(R14*SUMPRODUCT(K15:$K$23, X15:$X$23)-$AZ$3*SUMPRODUCT(K14:$K$22, W15:$W$23))/Z14</f>
        <v>1677.9720461219451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1.2312346E-2</v>
      </c>
      <c r="O15">
        <f t="shared" si="22"/>
        <v>884.5927174569108</v>
      </c>
      <c r="P15">
        <f t="shared" si="23"/>
        <v>44.229635872845542</v>
      </c>
      <c r="Q15" s="4">
        <f t="shared" si="24"/>
        <v>25</v>
      </c>
      <c r="R15">
        <f t="shared" si="0"/>
        <v>50000</v>
      </c>
      <c r="S15">
        <f t="shared" si="12"/>
        <v>1628.7610889726009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1417.1133900833543</v>
      </c>
      <c r="AC15">
        <f t="shared" si="1"/>
        <v>1344.8609911883523</v>
      </c>
      <c r="AE15">
        <f t="shared" si="2"/>
        <v>730.40438333869815</v>
      </c>
      <c r="AF15">
        <f t="shared" si="3"/>
        <v>-36.520219166934908</v>
      </c>
      <c r="AG15">
        <f t="shared" si="3"/>
        <v>-20.642391942772147</v>
      </c>
      <c r="AH15">
        <f t="shared" si="4"/>
        <v>-519.91302299297092</v>
      </c>
      <c r="AI15">
        <f t="shared" si="5"/>
        <v>153.32874923602014</v>
      </c>
      <c r="AJ15">
        <f t="shared" si="6"/>
        <v>72.252398895001988</v>
      </c>
      <c r="AK15">
        <f t="shared" si="20"/>
        <v>109.56077306584059</v>
      </c>
      <c r="AL15">
        <f t="shared" si="7"/>
        <v>335.14192119686271</v>
      </c>
      <c r="AN15">
        <f t="shared" si="8"/>
        <v>336.99529988294825</v>
      </c>
      <c r="AO15">
        <f t="shared" si="8"/>
        <v>-16.849764994147414</v>
      </c>
      <c r="AP15">
        <f t="shared" si="8"/>
        <v>-9.5240242552461307</v>
      </c>
      <c r="AQ15">
        <f t="shared" si="8"/>
        <v>-239.87841405836693</v>
      </c>
      <c r="AR15">
        <f t="shared" si="8"/>
        <v>70.743096575187749</v>
      </c>
      <c r="AS15">
        <f t="shared" si="8"/>
        <v>33.335942921898884</v>
      </c>
      <c r="AT15">
        <f t="shared" si="8"/>
        <v>50.549348302048209</v>
      </c>
      <c r="AU15">
        <f t="shared" si="8"/>
        <v>154.62838779913483</v>
      </c>
      <c r="AW15">
        <v>12</v>
      </c>
      <c r="AX15">
        <f>(R15*SUMPRODUCT(K16:$K$23, X16:$X$23)-$AZ$3*SUMPRODUCT(K15:$K$22, W16:$W$23))/Z15</f>
        <v>1628.7610889726009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1.4128425999999999E-2</v>
      </c>
      <c r="O16">
        <f t="shared" si="22"/>
        <v>884.5927174569108</v>
      </c>
      <c r="P16">
        <f t="shared" si="23"/>
        <v>44.229635872845542</v>
      </c>
      <c r="Q16" s="4">
        <f t="shared" si="24"/>
        <v>25</v>
      </c>
      <c r="R16">
        <f t="shared" si="0"/>
        <v>50000</v>
      </c>
      <c r="S16">
        <f t="shared" si="12"/>
        <v>1545.7198875996723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1344.8609911883523</v>
      </c>
      <c r="AC16">
        <f t="shared" si="1"/>
        <v>1245.4992592565782</v>
      </c>
      <c r="AE16">
        <f t="shared" si="2"/>
        <v>712.78087522523481</v>
      </c>
      <c r="AF16">
        <f t="shared" si="3"/>
        <v>-35.639043761261739</v>
      </c>
      <c r="AG16">
        <f t="shared" si="3"/>
        <v>-20.144323516317975</v>
      </c>
      <c r="AH16">
        <f t="shared" si="4"/>
        <v>-583.28901405290503</v>
      </c>
      <c r="AI16">
        <f t="shared" si="5"/>
        <v>73.708493894750063</v>
      </c>
      <c r="AJ16">
        <f t="shared" si="6"/>
        <v>99.361731931774102</v>
      </c>
      <c r="AK16">
        <f t="shared" si="20"/>
        <v>110.60355439908221</v>
      </c>
      <c r="AL16">
        <f t="shared" si="7"/>
        <v>283.67378022560638</v>
      </c>
      <c r="AN16">
        <f t="shared" si="8"/>
        <v>311.8082238810797</v>
      </c>
      <c r="AO16">
        <f t="shared" si="8"/>
        <v>-15.590411194053985</v>
      </c>
      <c r="AP16">
        <f t="shared" si="8"/>
        <v>-8.8121973459573546</v>
      </c>
      <c r="AQ16">
        <f t="shared" si="8"/>
        <v>-255.16160408163475</v>
      </c>
      <c r="AR16">
        <f t="shared" si="8"/>
        <v>32.244011259433627</v>
      </c>
      <c r="AS16">
        <f t="shared" si="8"/>
        <v>43.466100497722202</v>
      </c>
      <c r="AT16">
        <f t="shared" si="8"/>
        <v>48.383870907331058</v>
      </c>
      <c r="AU16">
        <f t="shared" si="8"/>
        <v>124.09398266448689</v>
      </c>
      <c r="AW16">
        <v>13</v>
      </c>
      <c r="AX16">
        <f>(R16*SUMPRODUCT(K17:$K$23, X17:$X$23)-$AZ$3*SUMPRODUCT(K16:$K$22, W17:$W$23))/Z16</f>
        <v>1545.7198875996723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1.6072195000000001E-2</v>
      </c>
      <c r="O17">
        <f t="shared" si="22"/>
        <v>884.5927174569108</v>
      </c>
      <c r="P17">
        <f t="shared" si="23"/>
        <v>44.229635872845542</v>
      </c>
      <c r="Q17" s="4">
        <f t="shared" si="24"/>
        <v>25</v>
      </c>
      <c r="R17">
        <f t="shared" si="0"/>
        <v>50000</v>
      </c>
      <c r="S17">
        <f t="shared" si="12"/>
        <v>1430.8156145131327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1245.4992592565782</v>
      </c>
      <c r="AC17">
        <f t="shared" si="1"/>
        <v>1122.8535455835686</v>
      </c>
      <c r="AE17">
        <f t="shared" si="2"/>
        <v>694.19711325409185</v>
      </c>
      <c r="AF17">
        <f t="shared" si="3"/>
        <v>-34.709855662704591</v>
      </c>
      <c r="AG17">
        <f t="shared" si="3"/>
        <v>-19.619116785457447</v>
      </c>
      <c r="AH17">
        <f t="shared" si="4"/>
        <v>-647.52699139469632</v>
      </c>
      <c r="AI17">
        <f t="shared" si="5"/>
        <v>-7.6588505887665406</v>
      </c>
      <c r="AJ17">
        <f t="shared" si="6"/>
        <v>122.6457136730096</v>
      </c>
      <c r="AK17">
        <f t="shared" si="20"/>
        <v>117.53766808951949</v>
      </c>
      <c r="AL17">
        <f t="shared" si="7"/>
        <v>232.52453117376254</v>
      </c>
      <c r="AN17">
        <f t="shared" si="8"/>
        <v>286.03061040354953</v>
      </c>
      <c r="AO17">
        <f t="shared" si="8"/>
        <v>-14.301530520177478</v>
      </c>
      <c r="AP17">
        <f t="shared" si="8"/>
        <v>-8.0836809064472739</v>
      </c>
      <c r="AQ17">
        <f t="shared" si="8"/>
        <v>-266.8010815158878</v>
      </c>
      <c r="AR17">
        <f t="shared" si="8"/>
        <v>-3.1556825389630299</v>
      </c>
      <c r="AS17">
        <f t="shared" si="8"/>
        <v>50.53381478472047</v>
      </c>
      <c r="AT17">
        <f t="shared" si="8"/>
        <v>48.429142540599436</v>
      </c>
      <c r="AU17">
        <f t="shared" si="8"/>
        <v>95.807274786356885</v>
      </c>
      <c r="AW17">
        <v>14</v>
      </c>
      <c r="AX17">
        <f>(R17*SUMPRODUCT(K18:$K$23, X18:$X$23)-$AZ$3*SUMPRODUCT(K17:$K$22, W18:$W$23))/Z17</f>
        <v>1430.8156145131327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1.8213139E-2</v>
      </c>
      <c r="O18">
        <f t="shared" si="22"/>
        <v>884.5927174569108</v>
      </c>
      <c r="P18">
        <f t="shared" si="23"/>
        <v>44.229635872845542</v>
      </c>
      <c r="Q18" s="4">
        <f t="shared" si="24"/>
        <v>25</v>
      </c>
      <c r="R18">
        <f t="shared" si="0"/>
        <v>50000</v>
      </c>
      <c r="S18">
        <f t="shared" si="12"/>
        <v>1284.9350908216879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1122.8535455835686</v>
      </c>
      <c r="AC18">
        <f t="shared" si="1"/>
        <v>979.92233441276562</v>
      </c>
      <c r="AE18">
        <f t="shared" si="2"/>
        <v>674.61163360445528</v>
      </c>
      <c r="AF18">
        <f t="shared" si="3"/>
        <v>-33.730581680222762</v>
      </c>
      <c r="AG18">
        <f t="shared" si="3"/>
        <v>-19.065599916532101</v>
      </c>
      <c r="AH18">
        <f t="shared" si="4"/>
        <v>-714.65140214153928</v>
      </c>
      <c r="AI18">
        <f t="shared" si="5"/>
        <v>-92.835950133838764</v>
      </c>
      <c r="AJ18">
        <f t="shared" si="6"/>
        <v>142.93121117080295</v>
      </c>
      <c r="AK18">
        <f t="shared" si="20"/>
        <v>123.63779528529685</v>
      </c>
      <c r="AL18">
        <f t="shared" si="7"/>
        <v>173.73305632226104</v>
      </c>
      <c r="AN18">
        <f t="shared" si="8"/>
        <v>259.75216244648101</v>
      </c>
      <c r="AO18">
        <f t="shared" si="8"/>
        <v>-12.987608122324049</v>
      </c>
      <c r="AP18">
        <f t="shared" si="8"/>
        <v>-7.3410100863489678</v>
      </c>
      <c r="AQ18">
        <f t="shared" si="8"/>
        <v>-275.16905706152733</v>
      </c>
      <c r="AR18">
        <f t="shared" si="8"/>
        <v>-35.745512823719324</v>
      </c>
      <c r="AS18">
        <f t="shared" si="8"/>
        <v>55.034169784980556</v>
      </c>
      <c r="AT18">
        <f t="shared" si="8"/>
        <v>47.605441539570705</v>
      </c>
      <c r="AU18">
        <f t="shared" si="8"/>
        <v>66.894098500831944</v>
      </c>
      <c r="AW18">
        <v>15</v>
      </c>
      <c r="AX18">
        <f>(R18*SUMPRODUCT(K19:$K$23, X19:$X$23)-$AZ$3*SUMPRODUCT(K18:$K$22, W19:$W$23))/Z18</f>
        <v>1284.9350908216879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2.0774602E-2</v>
      </c>
      <c r="O19">
        <f t="shared" si="22"/>
        <v>884.5927174569108</v>
      </c>
      <c r="P19">
        <f t="shared" si="23"/>
        <v>44.229635872845542</v>
      </c>
      <c r="Q19" s="4">
        <f t="shared" si="24"/>
        <v>25</v>
      </c>
      <c r="R19">
        <f t="shared" si="0"/>
        <v>50000</v>
      </c>
      <c r="S19">
        <f t="shared" si="12"/>
        <v>1103.7678734530498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979.92233441276562</v>
      </c>
      <c r="AC19">
        <f t="shared" si="1"/>
        <v>815.85504215139019</v>
      </c>
      <c r="AE19">
        <f t="shared" si="2"/>
        <v>653.85072907570839</v>
      </c>
      <c r="AF19">
        <f t="shared" si="3"/>
        <v>-32.692536453785415</v>
      </c>
      <c r="AG19">
        <f t="shared" si="3"/>
        <v>-18.478863667209591</v>
      </c>
      <c r="AH19">
        <f t="shared" si="4"/>
        <v>-792.16050031437521</v>
      </c>
      <c r="AI19">
        <f t="shared" si="5"/>
        <v>-189.48117135966186</v>
      </c>
      <c r="AJ19">
        <f t="shared" si="6"/>
        <v>164.06729226137543</v>
      </c>
      <c r="AK19">
        <f t="shared" si="20"/>
        <v>117.51931068434615</v>
      </c>
      <c r="AL19">
        <f t="shared" si="7"/>
        <v>92.105431586059723</v>
      </c>
      <c r="AN19">
        <f t="shared" si="8"/>
        <v>234.54294114826831</v>
      </c>
      <c r="AO19">
        <f t="shared" si="8"/>
        <v>-11.727147057413415</v>
      </c>
      <c r="AP19">
        <f t="shared" si="8"/>
        <v>-6.6285573156918138</v>
      </c>
      <c r="AQ19">
        <f t="shared" si="8"/>
        <v>-284.15607009853818</v>
      </c>
      <c r="AR19">
        <f t="shared" si="8"/>
        <v>-67.968833323375108</v>
      </c>
      <c r="AS19">
        <f t="shared" si="8"/>
        <v>58.852615072575503</v>
      </c>
      <c r="AT19">
        <f t="shared" si="8"/>
        <v>42.155378198610443</v>
      </c>
      <c r="AU19">
        <f t="shared" si="8"/>
        <v>33.039159947810838</v>
      </c>
      <c r="AW19">
        <v>16</v>
      </c>
      <c r="AX19">
        <f>(R19*SUMPRODUCT(K20:$K$23, X20:$X$23)-$AZ$3*SUMPRODUCT(K19:$K$22, W20:$W$23))/Z19</f>
        <v>1103.7678734530498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2.3506165999999998E-2</v>
      </c>
      <c r="O20">
        <f t="shared" si="22"/>
        <v>884.5927174569108</v>
      </c>
      <c r="P20">
        <f t="shared" si="23"/>
        <v>44.229635872845542</v>
      </c>
      <c r="Q20" s="4">
        <f t="shared" si="24"/>
        <v>25</v>
      </c>
      <c r="R20">
        <f t="shared" si="0"/>
        <v>50000</v>
      </c>
      <c r="S20">
        <f t="shared" si="12"/>
        <v>880.07434047353718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815.85504215139019</v>
      </c>
      <c r="AC20">
        <f t="shared" si="1"/>
        <v>628.71482230308607</v>
      </c>
      <c r="AE20">
        <f t="shared" si="2"/>
        <v>631.9426980080766</v>
      </c>
      <c r="AF20">
        <f t="shared" si="3"/>
        <v>-31.597134900403834</v>
      </c>
      <c r="AG20">
        <f t="shared" si="3"/>
        <v>-17.859707793684699</v>
      </c>
      <c r="AH20">
        <f t="shared" si="4"/>
        <v>-868.73447370559472</v>
      </c>
      <c r="AI20">
        <f t="shared" si="5"/>
        <v>-286.24861839160667</v>
      </c>
      <c r="AJ20">
        <f t="shared" si="6"/>
        <v>187.14021984830413</v>
      </c>
      <c r="AK20">
        <f t="shared" si="20"/>
        <v>76.899692865567104</v>
      </c>
      <c r="AL20">
        <f t="shared" si="7"/>
        <v>-22.208705677735438</v>
      </c>
      <c r="AN20">
        <f t="shared" si="8"/>
        <v>215.00930136396298</v>
      </c>
      <c r="AO20">
        <f t="shared" si="8"/>
        <v>-10.75046506819815</v>
      </c>
      <c r="AP20">
        <f t="shared" si="8"/>
        <v>-6.0765055239796348</v>
      </c>
      <c r="AQ20">
        <f t="shared" si="8"/>
        <v>-295.57425515160037</v>
      </c>
      <c r="AR20">
        <f t="shared" si="8"/>
        <v>-97.391924379815208</v>
      </c>
      <c r="AS20">
        <f t="shared" si="8"/>
        <v>63.671734879620459</v>
      </c>
      <c r="AT20">
        <f t="shared" si="8"/>
        <v>26.164000771344611</v>
      </c>
      <c r="AU20">
        <f t="shared" si="8"/>
        <v>-7.5561887288501373</v>
      </c>
      <c r="AW20">
        <v>17</v>
      </c>
      <c r="AX20">
        <f>(R20*SUMPRODUCT(K21:$K$23, X21:$X$23)-$AZ$3*SUMPRODUCT(K20:$K$22, W21:$W$23))/Z20</f>
        <v>880.07434047353718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2.6226451000000001E-2</v>
      </c>
      <c r="O21">
        <f t="shared" si="22"/>
        <v>884.5927174569108</v>
      </c>
      <c r="P21">
        <f t="shared" si="23"/>
        <v>44.229635872845542</v>
      </c>
      <c r="Q21" s="4">
        <f t="shared" si="24"/>
        <v>25</v>
      </c>
      <c r="R21">
        <f t="shared" si="0"/>
        <v>50000</v>
      </c>
      <c r="S21">
        <f t="shared" si="12"/>
        <v>617.19015314487615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628.71482230308607</v>
      </c>
      <c r="AC21">
        <f t="shared" si="1"/>
        <v>424.94070270963391</v>
      </c>
      <c r="AE21">
        <f t="shared" si="2"/>
        <v>609.04965682387933</v>
      </c>
      <c r="AF21">
        <f t="shared" si="3"/>
        <v>-30.452482841193966</v>
      </c>
      <c r="AG21">
        <f t="shared" si="3"/>
        <v>-17.212713964422463</v>
      </c>
      <c r="AH21">
        <f t="shared" si="4"/>
        <v>-936.79350265077971</v>
      </c>
      <c r="AI21">
        <f t="shared" si="5"/>
        <v>-375.40904263251684</v>
      </c>
      <c r="AJ21">
        <f t="shared" si="6"/>
        <v>203.77411959345216</v>
      </c>
      <c r="AK21">
        <f t="shared" si="20"/>
        <v>61.935105409460078</v>
      </c>
      <c r="AL21">
        <f t="shared" si="7"/>
        <v>-109.69981762960461</v>
      </c>
      <c r="AN21">
        <f t="shared" si="8"/>
        <v>197.10860595791613</v>
      </c>
      <c r="AO21">
        <f t="shared" si="8"/>
        <v>-9.8554302978958059</v>
      </c>
      <c r="AP21">
        <f t="shared" si="8"/>
        <v>-5.570603342874497</v>
      </c>
      <c r="AQ21">
        <f t="shared" si="8"/>
        <v>-303.17735066276276</v>
      </c>
      <c r="AR21">
        <f t="shared" si="8"/>
        <v>-121.49477834561696</v>
      </c>
      <c r="AS21">
        <f t="shared" si="8"/>
        <v>65.948042484460089</v>
      </c>
      <c r="AT21">
        <f t="shared" si="8"/>
        <v>20.044247870983487</v>
      </c>
      <c r="AU21">
        <f t="shared" si="8"/>
        <v>-35.502487990173378</v>
      </c>
      <c r="AW21">
        <v>18</v>
      </c>
      <c r="AX21">
        <f>(R21*SUMPRODUCT(K22:$K$23, X22:$X$23)-$AZ$3*SUMPRODUCT(K21:$K$22, W22:$W$23))/Z21</f>
        <v>617.19015314487615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2.9219711999999998E-2</v>
      </c>
      <c r="O22">
        <f t="shared" si="22"/>
        <v>884.5927174569108</v>
      </c>
      <c r="P22">
        <f t="shared" si="23"/>
        <v>44.229635872845542</v>
      </c>
      <c r="Q22" s="4">
        <f t="shared" si="24"/>
        <v>25</v>
      </c>
      <c r="R22">
        <f t="shared" si="0"/>
        <v>50000</v>
      </c>
      <c r="S22">
        <f t="shared" si="12"/>
        <v>320.2126575813017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424.94070270963391</v>
      </c>
      <c r="AC22">
        <f t="shared" si="1"/>
        <v>211.82241853326286</v>
      </c>
      <c r="AE22">
        <f t="shared" si="2"/>
        <v>585.16290468954799</v>
      </c>
      <c r="AF22">
        <f t="shared" si="3"/>
        <v>-29.2581452344774</v>
      </c>
      <c r="AG22">
        <f t="shared" si="3"/>
        <v>-16.537636279999436</v>
      </c>
      <c r="AH22">
        <f t="shared" si="4"/>
        <v>-1005.9010895576051</v>
      </c>
      <c r="AI22">
        <f t="shared" si="5"/>
        <v>-466.533966382534</v>
      </c>
      <c r="AJ22">
        <f t="shared" si="6"/>
        <v>213.11828417637105</v>
      </c>
      <c r="AK22">
        <f t="shared" si="20"/>
        <v>68.659182351529324</v>
      </c>
      <c r="AL22">
        <f t="shared" si="7"/>
        <v>-184.75649985463363</v>
      </c>
      <c r="AN22">
        <f t="shared" si="8"/>
        <v>176.98884411170576</v>
      </c>
      <c r="AO22">
        <f t="shared" si="8"/>
        <v>-8.849442205585289</v>
      </c>
      <c r="AP22">
        <f t="shared" si="8"/>
        <v>-5.0019868075707681</v>
      </c>
      <c r="AQ22">
        <f t="shared" si="8"/>
        <v>-304.24565485052347</v>
      </c>
      <c r="AR22">
        <f t="shared" si="8"/>
        <v>-141.10823975197374</v>
      </c>
      <c r="AS22">
        <f t="shared" si="8"/>
        <v>64.459928121140322</v>
      </c>
      <c r="AT22">
        <f t="shared" si="8"/>
        <v>20.766711670657031</v>
      </c>
      <c r="AU22">
        <f t="shared" si="8"/>
        <v>-55.881599960176388</v>
      </c>
      <c r="AW22">
        <v>19</v>
      </c>
      <c r="AX22">
        <f>(R22*SUMPRODUCT(K23:$K$23, X23:$X$23)-$AZ$3*SUMPRODUCT(K22:$K$22, W23:$W$23))/Z22</f>
        <v>320.2126575813017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3.2402927999999998E-2</v>
      </c>
      <c r="O23">
        <f t="shared" si="22"/>
        <v>884.5927174569108</v>
      </c>
      <c r="P23">
        <f t="shared" si="23"/>
        <v>44.229635872845542</v>
      </c>
      <c r="Q23" s="4">
        <f t="shared" si="24"/>
        <v>25</v>
      </c>
      <c r="R23">
        <f t="shared" si="0"/>
        <v>50000</v>
      </c>
      <c r="S23">
        <f t="shared" si="12"/>
        <v>334.39185117026096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211.82241853326286</v>
      </c>
      <c r="AC23">
        <f t="shared" si="1"/>
        <v>211.82241853326289</v>
      </c>
      <c r="AE23">
        <f t="shared" si="2"/>
        <v>560.35028417372632</v>
      </c>
      <c r="AF23">
        <f t="shared" si="3"/>
        <v>-28.017514208686315</v>
      </c>
      <c r="AG23">
        <f t="shared" si="3"/>
        <v>-15.836392079528435</v>
      </c>
      <c r="AH23">
        <f t="shared" si="4"/>
        <v>-1071.7356753420192</v>
      </c>
      <c r="AI23">
        <f t="shared" si="5"/>
        <v>-555.23929745650764</v>
      </c>
      <c r="AJ23">
        <f t="shared" si="6"/>
        <v>0</v>
      </c>
      <c r="AK23">
        <f t="shared" si="20"/>
        <v>77.317724084973676</v>
      </c>
      <c r="AL23">
        <f t="shared" si="7"/>
        <v>-477.92157337153395</v>
      </c>
      <c r="AN23">
        <f t="shared" si="8"/>
        <v>153.53202182990663</v>
      </c>
      <c r="AO23">
        <f t="shared" si="8"/>
        <v>-7.6766010914953311</v>
      </c>
      <c r="AP23">
        <f t="shared" si="8"/>
        <v>-4.339059625973726</v>
      </c>
      <c r="AQ23">
        <f t="shared" si="8"/>
        <v>-293.64800866503396</v>
      </c>
      <c r="AR23">
        <f t="shared" si="8"/>
        <v>-152.13164755259638</v>
      </c>
      <c r="AS23">
        <f t="shared" si="8"/>
        <v>0</v>
      </c>
      <c r="AT23">
        <f t="shared" si="8"/>
        <v>21.18451054157504</v>
      </c>
      <c r="AU23">
        <f t="shared" si="8"/>
        <v>-130.94713701102131</v>
      </c>
      <c r="AW23">
        <v>20</v>
      </c>
      <c r="AX23">
        <f>(R23*SUMPRODUCT(K$23:$K24, X$23:$X24)-$AZ$3*SUMPRODUCT(K$22:$K23, W$23:$W24))/Z23</f>
        <v>334.39185117026096</v>
      </c>
    </row>
    <row r="25" spans="5:50" x14ac:dyDescent="0.25">
      <c r="AN25" s="8">
        <f t="shared" ref="AN25:AU25" si="25">SUM(AN3:AN23)</f>
        <v>8206.8040755316433</v>
      </c>
      <c r="AO25" s="8">
        <f t="shared" si="25"/>
        <v>-1073.7847418692652</v>
      </c>
      <c r="AP25" s="8">
        <f t="shared" si="25"/>
        <v>-1729.3699496295819</v>
      </c>
      <c r="AQ25" s="8">
        <f t="shared" si="25"/>
        <v>-4102.0927729497716</v>
      </c>
      <c r="AR25" s="8">
        <f t="shared" si="25"/>
        <v>1301.5566110830248</v>
      </c>
      <c r="AS25" s="8">
        <f t="shared" si="25"/>
        <v>-665.07192439823427</v>
      </c>
      <c r="AT25" s="8">
        <f t="shared" si="25"/>
        <v>1092.5088611011865</v>
      </c>
      <c r="AU25" s="9">
        <f t="shared" si="25"/>
        <v>1728.9935477859769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9FE78-52A8-4D16-8583-8E8999117523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2998.8363397709682</v>
      </c>
      <c r="K3">
        <v>1</v>
      </c>
      <c r="L3" s="2">
        <v>0</v>
      </c>
      <c r="O3">
        <f>$C$3</f>
        <v>2998.8363397709682</v>
      </c>
      <c r="P3">
        <f>O3*B5</f>
        <v>2399.0690718167748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2998.8363397709682</v>
      </c>
      <c r="AF3">
        <f t="shared" ref="AF3:AG23" si="3">-$Z3*P3</f>
        <v>-2399.0690718167748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-922.66531904580665</v>
      </c>
      <c r="AJ3">
        <f t="shared" ref="AJ3:AJ23" si="6">AB3-AC3</f>
        <v>0</v>
      </c>
      <c r="AL3">
        <f t="shared" ref="AL3:AL23" si="7">SUM(AI3:AK3)</f>
        <v>-922.66531904580665</v>
      </c>
      <c r="AN3">
        <f t="shared" ref="AN3:AU23" si="8">AE3*$K3</f>
        <v>2998.8363397709682</v>
      </c>
      <c r="AO3">
        <f t="shared" si="8"/>
        <v>-2399.0690718167748</v>
      </c>
      <c r="AP3">
        <f t="shared" si="8"/>
        <v>-1522.432587</v>
      </c>
      <c r="AQ3">
        <f t="shared" si="8"/>
        <v>0</v>
      </c>
      <c r="AR3">
        <f t="shared" si="8"/>
        <v>-922.66531904580665</v>
      </c>
      <c r="AS3">
        <f t="shared" si="8"/>
        <v>0</v>
      </c>
      <c r="AT3">
        <f t="shared" si="8"/>
        <v>0</v>
      </c>
      <c r="AU3">
        <f t="shared" si="8"/>
        <v>-922.66531904580665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1304.667087101958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50000</v>
      </c>
      <c r="S4">
        <f t="shared" ref="S4:S23" si="12">AX4</f>
        <v>825.79567665785589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1"/>
        <v>808.80846997089066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-528.53570000000002</v>
      </c>
      <c r="AI4">
        <f t="shared" si="5"/>
        <v>-528.53570000000002</v>
      </c>
      <c r="AJ4">
        <f t="shared" si="6"/>
        <v>-808.80846997089066</v>
      </c>
      <c r="AK4">
        <f t="shared" ref="AK4:AK23" si="20">H4*SUM(AB4:AB4, AE4:AF4)</f>
        <v>0</v>
      </c>
      <c r="AL4">
        <f t="shared" si="7"/>
        <v>-1337.3441699708906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-495.85861713106294</v>
      </c>
      <c r="AR4">
        <f t="shared" si="8"/>
        <v>-495.85861713106294</v>
      </c>
      <c r="AS4">
        <f t="shared" si="8"/>
        <v>-758.80333049150067</v>
      </c>
      <c r="AT4">
        <f t="shared" si="8"/>
        <v>0</v>
      </c>
      <c r="AU4">
        <f t="shared" si="8"/>
        <v>-1254.6619476225635</v>
      </c>
      <c r="AW4">
        <v>1</v>
      </c>
      <c r="AX4">
        <f>(R4*SUMPRODUCT(K5:$K$23, X5:$X$23)-$AZ$3*SUMPRODUCT(K4:$K$22, W5:$W$23))/Z4</f>
        <v>825.79567665785589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1.2312346E-2</v>
      </c>
      <c r="O5">
        <f t="shared" ref="O5:O23" si="22">$C$3</f>
        <v>2998.8363397709682</v>
      </c>
      <c r="P5">
        <f t="shared" ref="P5:P23" si="23">O5*$C$5</f>
        <v>149.94181698854842</v>
      </c>
      <c r="Q5" s="4">
        <f t="shared" ref="Q5:Q23" si="24">$C$8</f>
        <v>25</v>
      </c>
      <c r="R5">
        <f t="shared" si="0"/>
        <v>50000</v>
      </c>
      <c r="S5">
        <f t="shared" si="12"/>
        <v>1552.8239478399705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808.80846997089066</v>
      </c>
      <c r="AC5">
        <f t="shared" si="1"/>
        <v>1486.9468218301645</v>
      </c>
      <c r="AE5">
        <f t="shared" si="2"/>
        <v>2871.6134696492891</v>
      </c>
      <c r="AF5">
        <f t="shared" si="3"/>
        <v>-143.58067348246448</v>
      </c>
      <c r="AG5">
        <f t="shared" si="3"/>
        <v>-23.939398022205875</v>
      </c>
      <c r="AH5">
        <f t="shared" si="4"/>
        <v>-602.95361258824778</v>
      </c>
      <c r="AI5">
        <f t="shared" si="5"/>
        <v>2101.139785556371</v>
      </c>
      <c r="AJ5">
        <f t="shared" si="6"/>
        <v>-678.13835185927383</v>
      </c>
      <c r="AK5">
        <f t="shared" si="20"/>
        <v>305.58308539429862</v>
      </c>
      <c r="AL5">
        <f t="shared" si="7"/>
        <v>1728.5845190913958</v>
      </c>
      <c r="AN5">
        <f t="shared" si="8"/>
        <v>2479.8177406839295</v>
      </c>
      <c r="AO5">
        <f t="shared" si="8"/>
        <v>-123.9908870341965</v>
      </c>
      <c r="AP5">
        <f t="shared" si="8"/>
        <v>-20.673166686326422</v>
      </c>
      <c r="AQ5">
        <f t="shared" si="8"/>
        <v>-520.68813616771797</v>
      </c>
      <c r="AR5">
        <f t="shared" si="8"/>
        <v>1814.4655507956888</v>
      </c>
      <c r="AS5">
        <f t="shared" si="8"/>
        <v>-585.61485845940456</v>
      </c>
      <c r="AT5">
        <f t="shared" si="8"/>
        <v>263.89009677763596</v>
      </c>
      <c r="AU5">
        <f t="shared" si="8"/>
        <v>1492.7407891139203</v>
      </c>
      <c r="AW5">
        <v>2</v>
      </c>
      <c r="AX5">
        <f>(R5*SUMPRODUCT(K6:$K$23, X6:$X$23)-$AZ$3*SUMPRODUCT(K5:$K$22, W6:$W$23))/Z5</f>
        <v>1552.8239478399705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1.4128425999999999E-2</v>
      </c>
      <c r="O6">
        <f t="shared" si="22"/>
        <v>2998.8363397709682</v>
      </c>
      <c r="P6">
        <f t="shared" si="23"/>
        <v>149.94181698854842</v>
      </c>
      <c r="Q6" s="4">
        <f t="shared" si="24"/>
        <v>25</v>
      </c>
      <c r="R6">
        <f t="shared" si="0"/>
        <v>50000</v>
      </c>
      <c r="S6">
        <f t="shared" si="12"/>
        <v>2181.9532007503508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1486.9468218301645</v>
      </c>
      <c r="AC6">
        <f t="shared" si="1"/>
        <v>2038.9722537839043</v>
      </c>
      <c r="AE6">
        <f t="shared" si="2"/>
        <v>2802.3259565462531</v>
      </c>
      <c r="AF6">
        <f t="shared" si="3"/>
        <v>-140.11629782731268</v>
      </c>
      <c r="AG6">
        <f t="shared" si="3"/>
        <v>-23.361778028542538</v>
      </c>
      <c r="AH6">
        <f t="shared" si="4"/>
        <v>-676.45202688256416</v>
      </c>
      <c r="AI6">
        <f t="shared" si="5"/>
        <v>1962.3958538078336</v>
      </c>
      <c r="AJ6">
        <f t="shared" si="6"/>
        <v>-552.02543195373983</v>
      </c>
      <c r="AK6">
        <f t="shared" si="20"/>
        <v>451.42822508374269</v>
      </c>
      <c r="AL6">
        <f t="shared" si="7"/>
        <v>1861.7986469378366</v>
      </c>
      <c r="AN6">
        <f t="shared" si="8"/>
        <v>2182.524929504284</v>
      </c>
      <c r="AO6">
        <f t="shared" si="8"/>
        <v>-109.12624647521423</v>
      </c>
      <c r="AP6">
        <f t="shared" si="8"/>
        <v>-18.194765254103292</v>
      </c>
      <c r="AQ6">
        <f t="shared" si="8"/>
        <v>-526.83857451917038</v>
      </c>
      <c r="AR6">
        <f t="shared" si="8"/>
        <v>1528.3653432557962</v>
      </c>
      <c r="AS6">
        <f t="shared" si="8"/>
        <v>-429.93188003164482</v>
      </c>
      <c r="AT6">
        <f t="shared" si="8"/>
        <v>351.58413775013605</v>
      </c>
      <c r="AU6">
        <f t="shared" si="8"/>
        <v>1450.0176009742875</v>
      </c>
      <c r="AW6">
        <v>3</v>
      </c>
      <c r="AX6">
        <f>(R6*SUMPRODUCT(K7:$K$23, X7:$X$23)-$AZ$3*SUMPRODUCT(K6:$K$22, W7:$W$23))/Z6</f>
        <v>2181.9532007503508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1.6072195000000001E-2</v>
      </c>
      <c r="O7">
        <f t="shared" si="22"/>
        <v>2998.8363397709682</v>
      </c>
      <c r="P7">
        <f t="shared" si="23"/>
        <v>149.94181698854842</v>
      </c>
      <c r="Q7" s="4">
        <f t="shared" si="24"/>
        <v>25</v>
      </c>
      <c r="R7">
        <f t="shared" si="0"/>
        <v>50000</v>
      </c>
      <c r="S7">
        <f t="shared" si="12"/>
        <v>2701.9538775656915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2038.9722537839043</v>
      </c>
      <c r="AC7">
        <f t="shared" si="1"/>
        <v>2459.068239640018</v>
      </c>
      <c r="AE7">
        <f t="shared" si="2"/>
        <v>2729.2631677536178</v>
      </c>
      <c r="AF7">
        <f t="shared" si="3"/>
        <v>-136.46315838768089</v>
      </c>
      <c r="AG7">
        <f t="shared" si="3"/>
        <v>-22.75268519623566</v>
      </c>
      <c r="AH7">
        <f t="shared" si="4"/>
        <v>-750.95010404290247</v>
      </c>
      <c r="AI7">
        <f t="shared" si="5"/>
        <v>1819.0972201267989</v>
      </c>
      <c r="AJ7">
        <f t="shared" si="6"/>
        <v>-420.09598585611366</v>
      </c>
      <c r="AK7">
        <f t="shared" si="20"/>
        <v>484.94655595178835</v>
      </c>
      <c r="AL7">
        <f t="shared" si="7"/>
        <v>1883.9477902224735</v>
      </c>
      <c r="AN7">
        <f t="shared" si="8"/>
        <v>1924.1619570470602</v>
      </c>
      <c r="AO7">
        <f t="shared" si="8"/>
        <v>-96.208097852353006</v>
      </c>
      <c r="AP7">
        <f t="shared" si="8"/>
        <v>-16.04090502979912</v>
      </c>
      <c r="AQ7">
        <f t="shared" si="8"/>
        <v>-529.42846952688092</v>
      </c>
      <c r="AR7">
        <f t="shared" si="8"/>
        <v>1282.4844846380272</v>
      </c>
      <c r="AS7">
        <f t="shared" si="8"/>
        <v>-296.17250686669047</v>
      </c>
      <c r="AT7">
        <f t="shared" si="8"/>
        <v>341.89290545090489</v>
      </c>
      <c r="AU7">
        <f t="shared" si="8"/>
        <v>1328.2048832222415</v>
      </c>
      <c r="AW7">
        <v>4</v>
      </c>
      <c r="AX7">
        <f>(R7*SUMPRODUCT(K8:$K$23, X8:$X$23)-$AZ$3*SUMPRODUCT(K7:$K$22, W8:$W$23))/Z7</f>
        <v>2701.9538775656915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1.8213139E-2</v>
      </c>
      <c r="O8">
        <f t="shared" si="22"/>
        <v>2998.8363397709682</v>
      </c>
      <c r="P8">
        <f t="shared" si="23"/>
        <v>149.94181698854842</v>
      </c>
      <c r="Q8" s="4">
        <f t="shared" si="24"/>
        <v>25</v>
      </c>
      <c r="R8">
        <f t="shared" si="0"/>
        <v>50000</v>
      </c>
      <c r="S8">
        <f t="shared" si="12"/>
        <v>3110.9041304501065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2459.068239640018</v>
      </c>
      <c r="AC8">
        <f t="shared" si="1"/>
        <v>2751.3782499303443</v>
      </c>
      <c r="AE8">
        <f t="shared" si="2"/>
        <v>2652.2620866342045</v>
      </c>
      <c r="AF8">
        <f t="shared" si="3"/>
        <v>-132.61310433171025</v>
      </c>
      <c r="AG8">
        <f t="shared" si="3"/>
        <v>-22.110760526171021</v>
      </c>
      <c r="AH8">
        <f t="shared" si="4"/>
        <v>-828.79563620456474</v>
      </c>
      <c r="AI8">
        <f t="shared" si="5"/>
        <v>1668.7425855717584</v>
      </c>
      <c r="AJ8">
        <f t="shared" si="6"/>
        <v>-292.31001029032632</v>
      </c>
      <c r="AK8">
        <f t="shared" si="20"/>
        <v>360.9569985908322</v>
      </c>
      <c r="AL8">
        <f t="shared" si="7"/>
        <v>1737.3895738722642</v>
      </c>
      <c r="AN8">
        <f t="shared" si="8"/>
        <v>1743.4734809271599</v>
      </c>
      <c r="AO8">
        <f t="shared" si="8"/>
        <v>-87.173674046358016</v>
      </c>
      <c r="AP8">
        <f t="shared" si="8"/>
        <v>-14.534583446627128</v>
      </c>
      <c r="AQ8">
        <f t="shared" si="8"/>
        <v>-544.81162329795893</v>
      </c>
      <c r="AR8">
        <f t="shared" si="8"/>
        <v>1096.953600136216</v>
      </c>
      <c r="AS8">
        <f t="shared" si="8"/>
        <v>-192.15097697885133</v>
      </c>
      <c r="AT8">
        <f t="shared" si="8"/>
        <v>237.2763076354953</v>
      </c>
      <c r="AU8">
        <f t="shared" si="8"/>
        <v>1142.0789307928599</v>
      </c>
      <c r="AW8">
        <v>5</v>
      </c>
      <c r="AX8">
        <f>(R8*SUMPRODUCT(K9:$K$23, X9:$X$23)-$AZ$3*SUMPRODUCT(K8:$K$22, W9:$W$23))/Z8</f>
        <v>3110.9041304501065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2.0774602E-2</v>
      </c>
      <c r="O9">
        <f t="shared" si="22"/>
        <v>2998.8363397709682</v>
      </c>
      <c r="P9">
        <f t="shared" si="23"/>
        <v>149.94181698854842</v>
      </c>
      <c r="Q9" s="4">
        <f t="shared" si="24"/>
        <v>25</v>
      </c>
      <c r="R9">
        <f t="shared" si="0"/>
        <v>50000</v>
      </c>
      <c r="S9">
        <f t="shared" si="12"/>
        <v>3424.9961785172491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2751.3782499303443</v>
      </c>
      <c r="AC9">
        <f t="shared" si="1"/>
        <v>2935.9492861128265</v>
      </c>
      <c r="AE9">
        <f t="shared" si="2"/>
        <v>2570.6397765183474</v>
      </c>
      <c r="AF9">
        <f t="shared" si="3"/>
        <v>-128.53198882591738</v>
      </c>
      <c r="AG9">
        <f t="shared" si="3"/>
        <v>-21.430310671060798</v>
      </c>
      <c r="AH9">
        <f t="shared" si="4"/>
        <v>-918.68449969702715</v>
      </c>
      <c r="AI9">
        <f t="shared" si="5"/>
        <v>1501.9929773243421</v>
      </c>
      <c r="AJ9">
        <f t="shared" si="6"/>
        <v>-184.5710361824822</v>
      </c>
      <c r="AK9">
        <f t="shared" si="20"/>
        <v>271.09997116390883</v>
      </c>
      <c r="AL9">
        <f t="shared" si="7"/>
        <v>1588.5219123057686</v>
      </c>
      <c r="AN9">
        <f t="shared" si="8"/>
        <v>1605.9862939118725</v>
      </c>
      <c r="AO9">
        <f t="shared" si="8"/>
        <v>-80.299314695593637</v>
      </c>
      <c r="AP9">
        <f t="shared" si="8"/>
        <v>-13.388412303574789</v>
      </c>
      <c r="AQ9">
        <f t="shared" si="8"/>
        <v>-573.94066971957216</v>
      </c>
      <c r="AR9">
        <f t="shared" si="8"/>
        <v>938.35789719313209</v>
      </c>
      <c r="AS9">
        <f t="shared" si="8"/>
        <v>-115.30925377792353</v>
      </c>
      <c r="AT9">
        <f t="shared" si="8"/>
        <v>169.36750218609791</v>
      </c>
      <c r="AU9">
        <f t="shared" si="8"/>
        <v>992.41614560130643</v>
      </c>
      <c r="AW9">
        <v>6</v>
      </c>
      <c r="AX9">
        <f>(R9*SUMPRODUCT(K10:$K$23, X10:$X$23)-$AZ$3*SUMPRODUCT(K9:$K$22, W10:$W$23))/Z9</f>
        <v>3424.9961785172491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2.3506165999999998E-2</v>
      </c>
      <c r="O10">
        <f t="shared" si="22"/>
        <v>2998.8363397709682</v>
      </c>
      <c r="P10">
        <f t="shared" si="23"/>
        <v>149.94181698854842</v>
      </c>
      <c r="Q10" s="4">
        <f t="shared" si="24"/>
        <v>25</v>
      </c>
      <c r="R10">
        <f t="shared" si="0"/>
        <v>50000</v>
      </c>
      <c r="S10">
        <f t="shared" si="12"/>
        <v>3665.2463930978101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2935.9492861128265</v>
      </c>
      <c r="AC10">
        <f t="shared" si="1"/>
        <v>3036.6219083670858</v>
      </c>
      <c r="AE10">
        <f t="shared" si="2"/>
        <v>2484.5074934401205</v>
      </c>
      <c r="AF10">
        <f t="shared" si="3"/>
        <v>-124.22537467200605</v>
      </c>
      <c r="AG10">
        <f t="shared" si="3"/>
        <v>-20.712263124284664</v>
      </c>
      <c r="AH10">
        <f t="shared" si="4"/>
        <v>-1007.4888801310528</v>
      </c>
      <c r="AI10">
        <f t="shared" si="5"/>
        <v>1332.0809755127768</v>
      </c>
      <c r="AJ10">
        <f t="shared" si="6"/>
        <v>-100.6726222542593</v>
      </c>
      <c r="AK10">
        <f t="shared" si="20"/>
        <v>278.05214875624944</v>
      </c>
      <c r="AL10">
        <f t="shared" si="7"/>
        <v>1509.4605020147669</v>
      </c>
      <c r="AN10">
        <f t="shared" si="8"/>
        <v>1474.7514019518635</v>
      </c>
      <c r="AO10">
        <f t="shared" si="8"/>
        <v>-73.737570097593192</v>
      </c>
      <c r="AP10">
        <f t="shared" si="8"/>
        <v>-12.294363837011657</v>
      </c>
      <c r="AQ10">
        <f t="shared" si="8"/>
        <v>-598.0242129867388</v>
      </c>
      <c r="AR10">
        <f t="shared" si="8"/>
        <v>790.69525503051977</v>
      </c>
      <c r="AS10">
        <f t="shared" si="8"/>
        <v>-59.757151547998539</v>
      </c>
      <c r="AT10">
        <f t="shared" si="8"/>
        <v>165.04590840506145</v>
      </c>
      <c r="AU10">
        <f t="shared" si="8"/>
        <v>895.98401188758271</v>
      </c>
      <c r="AW10">
        <v>7</v>
      </c>
      <c r="AX10">
        <f>(R10*SUMPRODUCT(K11:$K$23, X11:$X$23)-$AZ$3*SUMPRODUCT(K10:$K$22, W11:$W$23))/Z10</f>
        <v>3665.2463930978101</v>
      </c>
    </row>
    <row r="11" spans="1:52" x14ac:dyDescent="0.25">
      <c r="A11" t="s">
        <v>33</v>
      </c>
      <c r="C11" s="7">
        <f>AU25</f>
        <v>8866.4006797362454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2.6226451000000001E-2</v>
      </c>
      <c r="O11">
        <f t="shared" si="22"/>
        <v>2998.8363397709682</v>
      </c>
      <c r="P11">
        <f t="shared" si="23"/>
        <v>149.94181698854842</v>
      </c>
      <c r="Q11" s="4">
        <f t="shared" si="24"/>
        <v>25</v>
      </c>
      <c r="R11">
        <f t="shared" si="0"/>
        <v>50000</v>
      </c>
      <c r="S11">
        <f t="shared" si="12"/>
        <v>3838.473009812164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3036.6219083670858</v>
      </c>
      <c r="AC11">
        <f t="shared" si="1"/>
        <v>3064.9333867564546</v>
      </c>
      <c r="AE11">
        <f t="shared" si="2"/>
        <v>2394.5026044698793</v>
      </c>
      <c r="AF11">
        <f t="shared" si="3"/>
        <v>-119.72513022349399</v>
      </c>
      <c r="AG11">
        <f t="shared" si="3"/>
        <v>-19.961931339113658</v>
      </c>
      <c r="AH11">
        <f t="shared" si="4"/>
        <v>-1086.4183078563174</v>
      </c>
      <c r="AI11">
        <f t="shared" si="5"/>
        <v>1168.3972350509544</v>
      </c>
      <c r="AJ11">
        <f t="shared" si="6"/>
        <v>-28.311478389368858</v>
      </c>
      <c r="AK11">
        <f t="shared" si="20"/>
        <v>273.53706820459377</v>
      </c>
      <c r="AL11">
        <f t="shared" si="7"/>
        <v>1413.6228248661791</v>
      </c>
      <c r="AN11">
        <f t="shared" si="8"/>
        <v>1351.7131645761988</v>
      </c>
      <c r="AO11">
        <f t="shared" si="8"/>
        <v>-67.585658228809962</v>
      </c>
      <c r="AP11">
        <f t="shared" si="8"/>
        <v>-11.268647330379439</v>
      </c>
      <c r="AQ11">
        <f t="shared" si="8"/>
        <v>-613.29059581085721</v>
      </c>
      <c r="AR11">
        <f t="shared" si="8"/>
        <v>659.56826320615221</v>
      </c>
      <c r="AS11">
        <f t="shared" si="8"/>
        <v>-15.982023981133587</v>
      </c>
      <c r="AT11">
        <f t="shared" si="8"/>
        <v>154.41355352945411</v>
      </c>
      <c r="AU11">
        <f t="shared" si="8"/>
        <v>797.99979275447265</v>
      </c>
      <c r="AW11">
        <v>8</v>
      </c>
      <c r="AX11">
        <f>(R11*SUMPRODUCT(K12:$K$23, X12:$X$23)-$AZ$3*SUMPRODUCT(K11:$K$22, W12:$W$23))/Z11</f>
        <v>3838.473009812164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2.9219711999999998E-2</v>
      </c>
      <c r="O12">
        <f t="shared" si="22"/>
        <v>2998.8363397709682</v>
      </c>
      <c r="P12">
        <f t="shared" si="23"/>
        <v>149.94181698854842</v>
      </c>
      <c r="Q12" s="4">
        <f t="shared" si="24"/>
        <v>25</v>
      </c>
      <c r="R12">
        <f t="shared" si="0"/>
        <v>50000</v>
      </c>
      <c r="S12">
        <f t="shared" si="12"/>
        <v>3945.6700896239099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3064.9333867564546</v>
      </c>
      <c r="AC12">
        <f t="shared" si="1"/>
        <v>3026.965023018276</v>
      </c>
      <c r="AE12">
        <f t="shared" si="2"/>
        <v>2300.5909019393207</v>
      </c>
      <c r="AF12">
        <f t="shared" si="3"/>
        <v>-115.02954509696605</v>
      </c>
      <c r="AG12">
        <f t="shared" si="3"/>
        <v>-19.179030141029845</v>
      </c>
      <c r="AH12">
        <f t="shared" si="4"/>
        <v>-1166.563769385351</v>
      </c>
      <c r="AI12">
        <f t="shared" si="5"/>
        <v>999.81855731597398</v>
      </c>
      <c r="AJ12">
        <f t="shared" si="6"/>
        <v>37.968363738178596</v>
      </c>
      <c r="AK12">
        <f t="shared" si="20"/>
        <v>272.5006771927782</v>
      </c>
      <c r="AL12">
        <f t="shared" si="7"/>
        <v>1310.2875982469309</v>
      </c>
      <c r="AN12">
        <f t="shared" si="8"/>
        <v>1234.6224579854661</v>
      </c>
      <c r="AO12">
        <f t="shared" si="8"/>
        <v>-61.731122899273302</v>
      </c>
      <c r="AP12">
        <f t="shared" si="8"/>
        <v>-10.292512812484446</v>
      </c>
      <c r="AQ12">
        <f t="shared" si="8"/>
        <v>-626.041695262394</v>
      </c>
      <c r="AR12">
        <f t="shared" si="8"/>
        <v>536.55712701131438</v>
      </c>
      <c r="AS12">
        <f t="shared" si="8"/>
        <v>20.375893221433198</v>
      </c>
      <c r="AT12">
        <f t="shared" si="8"/>
        <v>146.23871440804538</v>
      </c>
      <c r="AU12">
        <f t="shared" si="8"/>
        <v>703.17173464079292</v>
      </c>
      <c r="AW12">
        <v>9</v>
      </c>
      <c r="AX12">
        <f>(R12*SUMPRODUCT(K13:$K$23, X13:$X$23)-$AZ$3*SUMPRODUCT(K12:$K$22, W13:$W$23))/Z12</f>
        <v>3945.6700896239099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3.2402927999999998E-2</v>
      </c>
      <c r="O13">
        <f t="shared" si="22"/>
        <v>2998.8363397709682</v>
      </c>
      <c r="P13">
        <f t="shared" si="23"/>
        <v>149.94181698854842</v>
      </c>
      <c r="Q13" s="4">
        <f t="shared" si="24"/>
        <v>25</v>
      </c>
      <c r="R13">
        <f t="shared" si="0"/>
        <v>50000</v>
      </c>
      <c r="S13">
        <f t="shared" si="12"/>
        <v>3988.2202090708124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3026.965023018276</v>
      </c>
      <c r="AC13">
        <f t="shared" si="1"/>
        <v>2929.8714936860083</v>
      </c>
      <c r="AE13">
        <f t="shared" si="2"/>
        <v>2203.0391115669322</v>
      </c>
      <c r="AF13">
        <f t="shared" si="3"/>
        <v>-110.15195557834663</v>
      </c>
      <c r="AG13">
        <f t="shared" si="3"/>
        <v>-18.365783106849925</v>
      </c>
      <c r="AH13">
        <f t="shared" si="4"/>
        <v>-1242.9134655392397</v>
      </c>
      <c r="AI13">
        <f t="shared" si="5"/>
        <v>831.60790734249599</v>
      </c>
      <c r="AJ13">
        <f t="shared" si="6"/>
        <v>97.093529332267735</v>
      </c>
      <c r="AK13">
        <f t="shared" si="20"/>
        <v>264.69635765465472</v>
      </c>
      <c r="AL13">
        <f t="shared" si="7"/>
        <v>1193.3977943294185</v>
      </c>
      <c r="AN13">
        <f t="shared" si="8"/>
        <v>1124.1521829346057</v>
      </c>
      <c r="AO13">
        <f t="shared" si="8"/>
        <v>-56.207609146730299</v>
      </c>
      <c r="AP13">
        <f t="shared" si="8"/>
        <v>-9.3715699655392104</v>
      </c>
      <c r="AQ13">
        <f t="shared" si="8"/>
        <v>-634.22563773321463</v>
      </c>
      <c r="AR13">
        <f t="shared" si="8"/>
        <v>424.34736608912164</v>
      </c>
      <c r="AS13">
        <f t="shared" si="8"/>
        <v>49.544242031210004</v>
      </c>
      <c r="AT13">
        <f t="shared" si="8"/>
        <v>135.06750139387114</v>
      </c>
      <c r="AU13">
        <f t="shared" si="8"/>
        <v>608.95910951420274</v>
      </c>
      <c r="AW13">
        <v>10</v>
      </c>
      <c r="AX13">
        <f>(R13*SUMPRODUCT(K14:$K$23, X14:$X$23)-$AZ$3*SUMPRODUCT(K13:$K$22, W14:$W$23))/Z13</f>
        <v>3988.2202090708124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3.5947104000000001E-2</v>
      </c>
      <c r="O14">
        <f t="shared" si="22"/>
        <v>2998.8363397709682</v>
      </c>
      <c r="P14">
        <f t="shared" si="23"/>
        <v>149.94181698854842</v>
      </c>
      <c r="Q14" s="4">
        <f t="shared" si="24"/>
        <v>25</v>
      </c>
      <c r="R14">
        <f t="shared" si="0"/>
        <v>50000</v>
      </c>
      <c r="S14">
        <f t="shared" si="12"/>
        <v>3963.7751004961078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2929.8714936860083</v>
      </c>
      <c r="AC14">
        <f t="shared" si="1"/>
        <v>2778.1193656150963</v>
      </c>
      <c r="AE14">
        <f t="shared" si="2"/>
        <v>2101.8158443916991</v>
      </c>
      <c r="AF14">
        <f t="shared" si="3"/>
        <v>-105.09079221958497</v>
      </c>
      <c r="AG14">
        <f t="shared" si="3"/>
        <v>-17.521928560398052</v>
      </c>
      <c r="AH14">
        <f t="shared" si="4"/>
        <v>-1320.3934307667548</v>
      </c>
      <c r="AI14">
        <f t="shared" si="5"/>
        <v>658.80969284496132</v>
      </c>
      <c r="AJ14">
        <f t="shared" si="6"/>
        <v>151.75212807091202</v>
      </c>
      <c r="AK14">
        <f t="shared" si="20"/>
        <v>253.22706245710748</v>
      </c>
      <c r="AL14">
        <f t="shared" si="7"/>
        <v>1063.7888833729808</v>
      </c>
      <c r="AN14">
        <f t="shared" si="8"/>
        <v>1020.0690942300574</v>
      </c>
      <c r="AO14">
        <f t="shared" si="8"/>
        <v>-51.003454711502876</v>
      </c>
      <c r="AP14">
        <f t="shared" si="8"/>
        <v>-8.5038743253655174</v>
      </c>
      <c r="AQ14">
        <f t="shared" si="8"/>
        <v>-640.82328361140264</v>
      </c>
      <c r="AR14">
        <f t="shared" si="8"/>
        <v>319.73848158178635</v>
      </c>
      <c r="AS14">
        <f t="shared" si="8"/>
        <v>73.649485630164676</v>
      </c>
      <c r="AT14">
        <f t="shared" si="8"/>
        <v>122.89806498719149</v>
      </c>
      <c r="AU14">
        <f t="shared" si="8"/>
        <v>516.28603219914248</v>
      </c>
      <c r="AW14">
        <v>11</v>
      </c>
      <c r="AX14">
        <f>(R14*SUMPRODUCT(K15:$K$23, X15:$X$23)-$AZ$3*SUMPRODUCT(K14:$K$22, W15:$W$23))/Z14</f>
        <v>3963.7751004961078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4.0034525000000001E-2</v>
      </c>
      <c r="O15">
        <f t="shared" si="22"/>
        <v>2998.8363397709682</v>
      </c>
      <c r="P15">
        <f t="shared" si="23"/>
        <v>149.94181698854842</v>
      </c>
      <c r="Q15" s="4">
        <f t="shared" si="24"/>
        <v>25</v>
      </c>
      <c r="R15">
        <f t="shared" si="0"/>
        <v>50000</v>
      </c>
      <c r="S15">
        <f t="shared" si="12"/>
        <v>3866.8835482860063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2778.1193656150963</v>
      </c>
      <c r="AC15">
        <f t="shared" si="1"/>
        <v>2574.6062067986354</v>
      </c>
      <c r="AE15">
        <f t="shared" si="2"/>
        <v>1996.6524869800867</v>
      </c>
      <c r="AF15">
        <f t="shared" si="3"/>
        <v>-99.832624349004348</v>
      </c>
      <c r="AG15">
        <f t="shared" si="3"/>
        <v>-16.6452271877946</v>
      </c>
      <c r="AH15">
        <f t="shared" si="4"/>
        <v>-1402.9641739989395</v>
      </c>
      <c r="AI15">
        <f t="shared" si="5"/>
        <v>477.21046144434831</v>
      </c>
      <c r="AJ15">
        <f t="shared" si="6"/>
        <v>203.51315881646087</v>
      </c>
      <c r="AK15">
        <f t="shared" si="20"/>
        <v>242.62934594597667</v>
      </c>
      <c r="AL15">
        <f t="shared" si="7"/>
        <v>923.35296620678582</v>
      </c>
      <c r="AN15">
        <f t="shared" si="8"/>
        <v>921.21914785918455</v>
      </c>
      <c r="AO15">
        <f t="shared" si="8"/>
        <v>-46.060957392959239</v>
      </c>
      <c r="AP15">
        <f t="shared" si="8"/>
        <v>-7.6798051267574454</v>
      </c>
      <c r="AQ15">
        <f t="shared" si="8"/>
        <v>-647.30215662269018</v>
      </c>
      <c r="AR15">
        <f t="shared" si="8"/>
        <v>220.17622871677781</v>
      </c>
      <c r="AS15">
        <f t="shared" si="8"/>
        <v>93.897270539347886</v>
      </c>
      <c r="AT15">
        <f t="shared" si="8"/>
        <v>111.9447679430923</v>
      </c>
      <c r="AU15">
        <f t="shared" si="8"/>
        <v>426.01826719921797</v>
      </c>
      <c r="AW15">
        <v>12</v>
      </c>
      <c r="AX15">
        <f>(R15*SUMPRODUCT(K16:$K$23, X16:$X$23)-$AZ$3*SUMPRODUCT(K15:$K$22, W16:$W$23))/Z15</f>
        <v>3866.8835482860063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4.4405750000000001E-2</v>
      </c>
      <c r="O16">
        <f t="shared" si="22"/>
        <v>2998.8363397709682</v>
      </c>
      <c r="P16">
        <f t="shared" si="23"/>
        <v>149.94181698854842</v>
      </c>
      <c r="Q16" s="4">
        <f t="shared" si="24"/>
        <v>25</v>
      </c>
      <c r="R16">
        <f t="shared" si="0"/>
        <v>50000</v>
      </c>
      <c r="S16">
        <f t="shared" si="12"/>
        <v>3698.7973470460033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2574.6062067986354</v>
      </c>
      <c r="AC16">
        <f t="shared" si="1"/>
        <v>2328.7082330165022</v>
      </c>
      <c r="AE16">
        <f t="shared" si="2"/>
        <v>1888.0231109365698</v>
      </c>
      <c r="AF16">
        <f t="shared" si="3"/>
        <v>-94.401155546828505</v>
      </c>
      <c r="AG16">
        <f t="shared" si="3"/>
        <v>-15.739631118722244</v>
      </c>
      <c r="AH16">
        <f t="shared" si="4"/>
        <v>-1478.2875943888203</v>
      </c>
      <c r="AI16">
        <f t="shared" si="5"/>
        <v>299.59472988219886</v>
      </c>
      <c r="AJ16">
        <f t="shared" si="6"/>
        <v>245.89797378213325</v>
      </c>
      <c r="AK16">
        <f t="shared" si="20"/>
        <v>238.94208047170423</v>
      </c>
      <c r="AL16">
        <f t="shared" si="7"/>
        <v>784.43478413603634</v>
      </c>
      <c r="AN16">
        <f t="shared" si="8"/>
        <v>825.92161676831779</v>
      </c>
      <c r="AO16">
        <f t="shared" si="8"/>
        <v>-41.296080838415897</v>
      </c>
      <c r="AP16">
        <f t="shared" si="8"/>
        <v>-6.8853508760617821</v>
      </c>
      <c r="AQ16">
        <f t="shared" si="8"/>
        <v>-646.6815331516251</v>
      </c>
      <c r="AR16">
        <f t="shared" si="8"/>
        <v>131.0586519022151</v>
      </c>
      <c r="AS16">
        <f t="shared" si="8"/>
        <v>107.56883795000115</v>
      </c>
      <c r="AT16">
        <f t="shared" si="8"/>
        <v>104.52596065907244</v>
      </c>
      <c r="AU16">
        <f t="shared" si="8"/>
        <v>343.15345051128872</v>
      </c>
      <c r="AW16">
        <v>13</v>
      </c>
      <c r="AX16">
        <f>(R16*SUMPRODUCT(K17:$K$23, X17:$X$23)-$AZ$3*SUMPRODUCT(K16:$K$22, W17:$W$23))/Z16</f>
        <v>3698.7973470460033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4.9048597999999999E-2</v>
      </c>
      <c r="O17">
        <f t="shared" si="22"/>
        <v>2998.8363397709682</v>
      </c>
      <c r="P17">
        <f t="shared" si="23"/>
        <v>149.94181698854842</v>
      </c>
      <c r="Q17" s="4">
        <f t="shared" si="24"/>
        <v>25</v>
      </c>
      <c r="R17">
        <f t="shared" si="0"/>
        <v>50000</v>
      </c>
      <c r="S17">
        <f t="shared" si="12"/>
        <v>3463.5702973285047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2328.7082330165022</v>
      </c>
      <c r="AC17">
        <f t="shared" si="1"/>
        <v>2051.8506274823999</v>
      </c>
      <c r="AE17">
        <f t="shared" si="2"/>
        <v>1776.537993244167</v>
      </c>
      <c r="AF17">
        <f t="shared" si="3"/>
        <v>-88.826899662208362</v>
      </c>
      <c r="AG17">
        <f t="shared" si="3"/>
        <v>-14.810227968124526</v>
      </c>
      <c r="AH17">
        <f t="shared" si="4"/>
        <v>-1544.0136788209952</v>
      </c>
      <c r="AI17">
        <f t="shared" si="5"/>
        <v>128.88718679283875</v>
      </c>
      <c r="AJ17">
        <f t="shared" si="6"/>
        <v>276.85760553410228</v>
      </c>
      <c r="AK17">
        <f t="shared" si="20"/>
        <v>247.81307245112509</v>
      </c>
      <c r="AL17">
        <f t="shared" si="7"/>
        <v>653.55786477806612</v>
      </c>
      <c r="AN17">
        <f t="shared" si="8"/>
        <v>731.98841785839261</v>
      </c>
      <c r="AO17">
        <f t="shared" si="8"/>
        <v>-36.599420892919632</v>
      </c>
      <c r="AP17">
        <f t="shared" si="8"/>
        <v>-6.1022704719716145</v>
      </c>
      <c r="AQ17">
        <f t="shared" si="8"/>
        <v>-636.18123237996076</v>
      </c>
      <c r="AR17">
        <f t="shared" si="8"/>
        <v>53.105494113540495</v>
      </c>
      <c r="AS17">
        <f t="shared" si="8"/>
        <v>114.07386806115855</v>
      </c>
      <c r="AT17">
        <f t="shared" si="8"/>
        <v>102.10662508651184</v>
      </c>
      <c r="AU17">
        <f t="shared" si="8"/>
        <v>269.28598726121089</v>
      </c>
      <c r="AW17">
        <v>14</v>
      </c>
      <c r="AX17">
        <f>(R17*SUMPRODUCT(K18:$K$23, X18:$X$23)-$AZ$3*SUMPRODUCT(K17:$K$22, W18:$W$23))/Z17</f>
        <v>3463.5702973285047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5.4278005999999997E-2</v>
      </c>
      <c r="O18">
        <f t="shared" si="22"/>
        <v>2998.8363397709682</v>
      </c>
      <c r="P18">
        <f t="shared" si="23"/>
        <v>149.94181698854842</v>
      </c>
      <c r="Q18" s="4">
        <f t="shared" si="24"/>
        <v>25</v>
      </c>
      <c r="R18">
        <f t="shared" si="0"/>
        <v>50000</v>
      </c>
      <c r="S18">
        <f t="shared" si="12"/>
        <v>3159.2443202579957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2051.8506274823999</v>
      </c>
      <c r="AC18">
        <f t="shared" si="1"/>
        <v>1751.2646680711689</v>
      </c>
      <c r="AE18">
        <f t="shared" si="2"/>
        <v>1662.3456734551905</v>
      </c>
      <c r="AF18">
        <f t="shared" si="3"/>
        <v>-83.117283672759527</v>
      </c>
      <c r="AG18">
        <f t="shared" si="3"/>
        <v>-13.85825604592805</v>
      </c>
      <c r="AH18">
        <f t="shared" si="4"/>
        <v>-1607.7392850304614</v>
      </c>
      <c r="AI18">
        <f t="shared" si="5"/>
        <v>-42.369151293958566</v>
      </c>
      <c r="AJ18">
        <f t="shared" si="6"/>
        <v>300.58595941123099</v>
      </c>
      <c r="AK18">
        <f t="shared" si="20"/>
        <v>254.53863911026463</v>
      </c>
      <c r="AL18">
        <f t="shared" si="7"/>
        <v>512.75544722753705</v>
      </c>
      <c r="AN18">
        <f t="shared" si="8"/>
        <v>640.06883650440182</v>
      </c>
      <c r="AO18">
        <f t="shared" si="8"/>
        <v>-32.003441825220094</v>
      </c>
      <c r="AP18">
        <f t="shared" si="8"/>
        <v>-5.3359767255028512</v>
      </c>
      <c r="AQ18">
        <f t="shared" si="8"/>
        <v>-619.04321706625194</v>
      </c>
      <c r="AR18">
        <f t="shared" si="8"/>
        <v>-16.313799112573108</v>
      </c>
      <c r="AS18">
        <f t="shared" si="8"/>
        <v>115.73748371481059</v>
      </c>
      <c r="AT18">
        <f t="shared" si="8"/>
        <v>98.007444048677627</v>
      </c>
      <c r="AU18">
        <f t="shared" si="8"/>
        <v>197.4311286509151</v>
      </c>
      <c r="AW18">
        <v>15</v>
      </c>
      <c r="AX18">
        <f>(R18*SUMPRODUCT(K19:$K$23, X19:$X$23)-$AZ$3*SUMPRODUCT(K18:$K$22, W19:$W$23))/Z18</f>
        <v>3159.2443202579957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6.0174738999999998E-2</v>
      </c>
      <c r="O19">
        <f t="shared" si="22"/>
        <v>2998.8363397709682</v>
      </c>
      <c r="P19">
        <f t="shared" si="23"/>
        <v>149.94181698854842</v>
      </c>
      <c r="Q19" s="4">
        <f t="shared" si="24"/>
        <v>25</v>
      </c>
      <c r="R19">
        <f t="shared" si="0"/>
        <v>50000</v>
      </c>
      <c r="S19">
        <f t="shared" si="12"/>
        <v>2777.2186431463861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1751.2646680711689</v>
      </c>
      <c r="AC19">
        <f t="shared" si="1"/>
        <v>1431.4625323027708</v>
      </c>
      <c r="AE19">
        <f t="shared" si="2"/>
        <v>1545.6909996926931</v>
      </c>
      <c r="AF19">
        <f t="shared" si="3"/>
        <v>-77.284549984634666</v>
      </c>
      <c r="AG19">
        <f t="shared" si="3"/>
        <v>-12.885756544909876</v>
      </c>
      <c r="AH19">
        <f t="shared" si="4"/>
        <v>-1667.8338811177848</v>
      </c>
      <c r="AI19">
        <f t="shared" si="5"/>
        <v>-212.31318795463608</v>
      </c>
      <c r="AJ19">
        <f t="shared" si="6"/>
        <v>319.8021357683981</v>
      </c>
      <c r="AK19">
        <f t="shared" si="20"/>
        <v>236.32386004499529</v>
      </c>
      <c r="AL19">
        <f t="shared" si="7"/>
        <v>343.81280785875731</v>
      </c>
      <c r="AN19">
        <f t="shared" si="8"/>
        <v>554.45516392833213</v>
      </c>
      <c r="AO19">
        <f t="shared" si="8"/>
        <v>-27.72275819641661</v>
      </c>
      <c r="AP19">
        <f t="shared" si="8"/>
        <v>-4.6222526099129988</v>
      </c>
      <c r="AQ19">
        <f t="shared" si="8"/>
        <v>-598.26906422062359</v>
      </c>
      <c r="AR19">
        <f t="shared" si="8"/>
        <v>-76.158911098621061</v>
      </c>
      <c r="AS19">
        <f t="shared" si="8"/>
        <v>114.71629559035473</v>
      </c>
      <c r="AT19">
        <f t="shared" si="8"/>
        <v>84.771784650020621</v>
      </c>
      <c r="AU19">
        <f t="shared" si="8"/>
        <v>123.32916914175429</v>
      </c>
      <c r="AW19">
        <v>16</v>
      </c>
      <c r="AX19">
        <f>(R19*SUMPRODUCT(K20:$K$23, X20:$X$23)-$AZ$3*SUMPRODUCT(K19:$K$22, W20:$W$23))/Z19</f>
        <v>2777.2186431463861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6.6923788999999997E-2</v>
      </c>
      <c r="O20">
        <f t="shared" si="22"/>
        <v>2998.8363397709682</v>
      </c>
      <c r="P20">
        <f t="shared" si="23"/>
        <v>149.94181698854842</v>
      </c>
      <c r="Q20" s="4">
        <f t="shared" si="24"/>
        <v>25</v>
      </c>
      <c r="R20">
        <f t="shared" si="0"/>
        <v>50000</v>
      </c>
      <c r="S20">
        <f t="shared" si="12"/>
        <v>2282.2859082229616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1431.4625323027708</v>
      </c>
      <c r="AC20">
        <f t="shared" si="1"/>
        <v>1085.8692144982833</v>
      </c>
      <c r="AE20">
        <f t="shared" si="2"/>
        <v>1426.7905913731333</v>
      </c>
      <c r="AF20">
        <f t="shared" si="3"/>
        <v>-71.339529568656673</v>
      </c>
      <c r="AG20">
        <f t="shared" si="3"/>
        <v>-11.89453532734386</v>
      </c>
      <c r="AH20">
        <f t="shared" si="4"/>
        <v>-1724.7273042338352</v>
      </c>
      <c r="AI20">
        <f t="shared" si="5"/>
        <v>-381.17077775670236</v>
      </c>
      <c r="AJ20">
        <f t="shared" si="6"/>
        <v>345.59331780448747</v>
      </c>
      <c r="AK20">
        <f t="shared" si="20"/>
        <v>151.32940816002352</v>
      </c>
      <c r="AL20">
        <f t="shared" si="7"/>
        <v>115.75194820780862</v>
      </c>
      <c r="AN20">
        <f t="shared" si="8"/>
        <v>485.44472340733057</v>
      </c>
      <c r="AO20">
        <f t="shared" si="8"/>
        <v>-24.272236170366533</v>
      </c>
      <c r="AP20">
        <f t="shared" si="8"/>
        <v>-4.0469424503873208</v>
      </c>
      <c r="AQ20">
        <f t="shared" si="8"/>
        <v>-586.81335174147182</v>
      </c>
      <c r="AR20">
        <f t="shared" si="8"/>
        <v>-129.68780695489505</v>
      </c>
      <c r="AS20">
        <f t="shared" si="8"/>
        <v>117.58309424480004</v>
      </c>
      <c r="AT20">
        <f t="shared" si="8"/>
        <v>51.487627639132576</v>
      </c>
      <c r="AU20">
        <f t="shared" si="8"/>
        <v>39.382914929037568</v>
      </c>
      <c r="AW20">
        <v>17</v>
      </c>
      <c r="AX20">
        <f>(R20*SUMPRODUCT(K21:$K$23, X21:$X$23)-$AZ$3*SUMPRODUCT(K20:$K$22, W21:$W$23))/Z20</f>
        <v>2282.2859082229616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7.4711050000000001E-2</v>
      </c>
      <c r="O21">
        <f t="shared" si="22"/>
        <v>2998.8363397709682</v>
      </c>
      <c r="P21">
        <f t="shared" si="23"/>
        <v>149.94181698854842</v>
      </c>
      <c r="Q21" s="4">
        <f t="shared" si="24"/>
        <v>25</v>
      </c>
      <c r="R21">
        <f t="shared" si="0"/>
        <v>50000</v>
      </c>
      <c r="S21">
        <f t="shared" si="12"/>
        <v>1657.6531268603351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1085.8692144982833</v>
      </c>
      <c r="AC21">
        <f t="shared" si="1"/>
        <v>721.87058985604438</v>
      </c>
      <c r="AE21">
        <f t="shared" si="2"/>
        <v>1305.9256622477942</v>
      </c>
      <c r="AF21">
        <f t="shared" si="3"/>
        <v>-65.296283112389716</v>
      </c>
      <c r="AG21">
        <f t="shared" si="3"/>
        <v>-10.886936750502468</v>
      </c>
      <c r="AH21">
        <f t="shared" si="4"/>
        <v>-1777.3064471359069</v>
      </c>
      <c r="AI21">
        <f t="shared" si="5"/>
        <v>-547.56400475100486</v>
      </c>
      <c r="AJ21">
        <f t="shared" si="6"/>
        <v>363.99862464223895</v>
      </c>
      <c r="AK21">
        <f t="shared" si="20"/>
        <v>119.3493778534082</v>
      </c>
      <c r="AL21">
        <f t="shared" si="7"/>
        <v>-64.216002255357708</v>
      </c>
      <c r="AN21">
        <f t="shared" si="8"/>
        <v>422.64072212549803</v>
      </c>
      <c r="AO21">
        <f t="shared" si="8"/>
        <v>-21.132036106274903</v>
      </c>
      <c r="AP21">
        <f t="shared" si="8"/>
        <v>-3.5233726872685613</v>
      </c>
      <c r="AQ21">
        <f t="shared" si="8"/>
        <v>-575.1951293788826</v>
      </c>
      <c r="AR21">
        <f t="shared" si="8"/>
        <v>-177.20981604692807</v>
      </c>
      <c r="AS21">
        <f t="shared" si="8"/>
        <v>117.80198982129606</v>
      </c>
      <c r="AT21">
        <f t="shared" si="8"/>
        <v>38.625404722020242</v>
      </c>
      <c r="AU21">
        <f t="shared" si="8"/>
        <v>-20.782421503611765</v>
      </c>
      <c r="AW21">
        <v>18</v>
      </c>
      <c r="AX21">
        <f>(R21*SUMPRODUCT(K22:$K$23, X22:$X$23)-$AZ$3*SUMPRODUCT(K21:$K$22, W22:$W$23))/Z21</f>
        <v>1657.6531268603351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8.3689026999999999E-2</v>
      </c>
      <c r="O22">
        <f t="shared" si="22"/>
        <v>2998.8363397709682</v>
      </c>
      <c r="P22">
        <f t="shared" si="23"/>
        <v>149.94181698854842</v>
      </c>
      <c r="Q22" s="4">
        <f t="shared" si="24"/>
        <v>25</v>
      </c>
      <c r="R22">
        <f t="shared" si="0"/>
        <v>50000</v>
      </c>
      <c r="S22">
        <f t="shared" si="12"/>
        <v>898.42672818831784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721.87058985604438</v>
      </c>
      <c r="AC22">
        <f t="shared" si="1"/>
        <v>354.58927282899174</v>
      </c>
      <c r="AE22">
        <f t="shared" si="2"/>
        <v>1183.5747576174676</v>
      </c>
      <c r="AF22">
        <f t="shared" si="3"/>
        <v>-59.178737880873385</v>
      </c>
      <c r="AG22">
        <f t="shared" si="3"/>
        <v>-9.8669502393373474</v>
      </c>
      <c r="AH22">
        <f t="shared" si="4"/>
        <v>-1822.2342873201865</v>
      </c>
      <c r="AI22">
        <f t="shared" si="5"/>
        <v>-707.7052178229294</v>
      </c>
      <c r="AJ22">
        <f t="shared" si="6"/>
        <v>367.28131702705264</v>
      </c>
      <c r="AK22">
        <f t="shared" si="20"/>
        <v>129.23866267148472</v>
      </c>
      <c r="AL22">
        <f t="shared" si="7"/>
        <v>-211.18523812439204</v>
      </c>
      <c r="AN22">
        <f t="shared" si="8"/>
        <v>357.98497579344178</v>
      </c>
      <c r="AO22">
        <f t="shared" si="8"/>
        <v>-17.89924878967209</v>
      </c>
      <c r="AP22">
        <f t="shared" si="8"/>
        <v>-2.9843657275140125</v>
      </c>
      <c r="AQ22">
        <f t="shared" si="8"/>
        <v>-551.15445225398344</v>
      </c>
      <c r="AR22">
        <f t="shared" si="8"/>
        <v>-214.05309097772772</v>
      </c>
      <c r="AS22">
        <f t="shared" si="8"/>
        <v>111.0882033763411</v>
      </c>
      <c r="AT22">
        <f t="shared" si="8"/>
        <v>39.089630148213502</v>
      </c>
      <c r="AU22">
        <f t="shared" si="8"/>
        <v>-63.875257453173127</v>
      </c>
      <c r="AW22">
        <v>19</v>
      </c>
      <c r="AX22">
        <f>(R22*SUMPRODUCT(K23:$K$23, X23:$X$23)-$AZ$3*SUMPRODUCT(K22:$K$22, W23:$W$23))/Z22</f>
        <v>898.42672818831784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9.4384723000000004E-2</v>
      </c>
      <c r="O23">
        <f t="shared" si="22"/>
        <v>2998.8363397709682</v>
      </c>
      <c r="P23">
        <f t="shared" si="23"/>
        <v>149.94181698854842</v>
      </c>
      <c r="Q23" s="4">
        <f t="shared" si="24"/>
        <v>25</v>
      </c>
      <c r="R23">
        <f t="shared" si="0"/>
        <v>50000</v>
      </c>
      <c r="S23">
        <f t="shared" si="12"/>
        <v>1003.1391282177938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354.58927282899174</v>
      </c>
      <c r="AC23">
        <f t="shared" si="1"/>
        <v>354.58927282899174</v>
      </c>
      <c r="AE23">
        <f t="shared" si="2"/>
        <v>1060.0276343937762</v>
      </c>
      <c r="AF23">
        <f t="shared" si="3"/>
        <v>-53.001381719688808</v>
      </c>
      <c r="AG23">
        <f t="shared" si="3"/>
        <v>-8.8369913717493347</v>
      </c>
      <c r="AH23">
        <f t="shared" si="4"/>
        <v>-1862.5787303892787</v>
      </c>
      <c r="AI23">
        <f t="shared" si="5"/>
        <v>-864.38946908694061</v>
      </c>
      <c r="AJ23">
        <f t="shared" si="6"/>
        <v>0</v>
      </c>
      <c r="AK23">
        <f t="shared" si="20"/>
        <v>141.47185309976993</v>
      </c>
      <c r="AL23">
        <f t="shared" si="7"/>
        <v>-722.91761598717062</v>
      </c>
      <c r="AN23">
        <f t="shared" si="8"/>
        <v>290.44008810316308</v>
      </c>
      <c r="AO23">
        <f t="shared" si="8"/>
        <v>-14.522004405158151</v>
      </c>
      <c r="AP23">
        <f t="shared" si="8"/>
        <v>-2.4212732473202001</v>
      </c>
      <c r="AQ23">
        <f t="shared" si="8"/>
        <v>-510.33342245149669</v>
      </c>
      <c r="AR23">
        <f t="shared" si="8"/>
        <v>-236.83661200081198</v>
      </c>
      <c r="AS23">
        <f t="shared" si="8"/>
        <v>0</v>
      </c>
      <c r="AT23">
        <f t="shared" si="8"/>
        <v>38.76228896797916</v>
      </c>
      <c r="AU23">
        <f t="shared" si="8"/>
        <v>-198.07432303283281</v>
      </c>
      <c r="AW23">
        <v>20</v>
      </c>
      <c r="AX23">
        <f>(R23*SUMPRODUCT(K$23:$K24, X$23:$X24)-$AZ$3*SUMPRODUCT(K$22:$K23, W$23:$W24))/Z23</f>
        <v>1003.1391282177938</v>
      </c>
    </row>
    <row r="25" spans="5:50" x14ac:dyDescent="0.25">
      <c r="AN25" s="8">
        <f t="shared" ref="AN25:AU25" si="25">SUM(AN3:AN23)</f>
        <v>24370.272735871527</v>
      </c>
      <c r="AO25" s="8">
        <f t="shared" si="25"/>
        <v>-3467.6408916218029</v>
      </c>
      <c r="AP25" s="8">
        <f t="shared" si="25"/>
        <v>-1700.5969979139077</v>
      </c>
      <c r="AQ25" s="8">
        <f t="shared" si="25"/>
        <v>-11674.945075033958</v>
      </c>
      <c r="AR25" s="8">
        <f t="shared" si="25"/>
        <v>7527.0897713018612</v>
      </c>
      <c r="AS25" s="8">
        <f t="shared" si="25"/>
        <v>-1417.6853179542293</v>
      </c>
      <c r="AT25" s="8">
        <f t="shared" si="25"/>
        <v>2756.9962263886141</v>
      </c>
      <c r="AU25" s="9">
        <f t="shared" si="25"/>
        <v>8866.4006797362454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0DED-1687-4431-9139-1D28EBF23FFA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217.34834758357832</v>
      </c>
      <c r="K3">
        <v>1</v>
      </c>
      <c r="L3" s="2">
        <v>0</v>
      </c>
      <c r="O3">
        <f>$C$3</f>
        <v>217.34834758357832</v>
      </c>
      <c r="P3">
        <f>O3*B5</f>
        <v>173.87867806686268</v>
      </c>
      <c r="Q3" s="4">
        <f>B8</f>
        <v>1522.432587</v>
      </c>
      <c r="R3">
        <f t="shared" ref="R3:R23" si="0">$C$6</f>
        <v>100000</v>
      </c>
      <c r="S3">
        <f t="shared" ref="S3:S23" si="1">AX3</f>
        <v>-2.2737367544323206E-13</v>
      </c>
      <c r="W3">
        <v>1</v>
      </c>
      <c r="Z3">
        <v>1</v>
      </c>
      <c r="AC3">
        <f t="shared" ref="AC3:AC23" si="2">S3*Z3</f>
        <v>-2.2737367544323206E-13</v>
      </c>
      <c r="AE3">
        <f t="shared" ref="AE3:AE23" si="3">$Z3*O3</f>
        <v>217.34834758357832</v>
      </c>
      <c r="AF3">
        <f t="shared" ref="AF3:AG23" si="4">-$Z3*P3</f>
        <v>-173.87867806686268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-1478.9629174832844</v>
      </c>
      <c r="AJ3">
        <f t="shared" ref="AJ3:AJ23" si="7">AB3-AC3</f>
        <v>2.2737367544323206E-13</v>
      </c>
      <c r="AL3">
        <f t="shared" ref="AL3:AL23" si="8">SUM(AI3:AK3)</f>
        <v>-1478.9629174832842</v>
      </c>
      <c r="AN3">
        <f t="shared" ref="AN3:AU23" si="9">AE3*$K3</f>
        <v>217.34834758357832</v>
      </c>
      <c r="AO3">
        <f t="shared" si="9"/>
        <v>-173.87867806686268</v>
      </c>
      <c r="AP3">
        <f t="shared" si="9"/>
        <v>-1522.432587</v>
      </c>
      <c r="AQ3">
        <f t="shared" si="9"/>
        <v>0</v>
      </c>
      <c r="AR3">
        <f t="shared" si="9"/>
        <v>-1478.9629174832844</v>
      </c>
      <c r="AS3">
        <f t="shared" si="9"/>
        <v>2.2737367544323206E-13</v>
      </c>
      <c r="AT3">
        <f t="shared" si="9"/>
        <v>0</v>
      </c>
      <c r="AU3">
        <f t="shared" si="9"/>
        <v>-1478.9629174832842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174.20184784786068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100000</v>
      </c>
      <c r="S4">
        <f t="shared" si="1"/>
        <v>15.426342487199483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-2.2737367544323206E-13</v>
      </c>
      <c r="AC4">
        <f t="shared" si="2"/>
        <v>15.245942040561658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-169.43109999999999</v>
      </c>
      <c r="AI4">
        <f t="shared" si="6"/>
        <v>-169.43109999999999</v>
      </c>
      <c r="AJ4">
        <f t="shared" si="7"/>
        <v>-15.245942040561886</v>
      </c>
      <c r="AK4">
        <f>G4*MAX(0, SUM(AB4, AE4:AF4))</f>
        <v>0</v>
      </c>
      <c r="AL4">
        <f t="shared" si="8"/>
        <v>-184.67704204056187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-158.95590580729896</v>
      </c>
      <c r="AR4">
        <f t="shared" si="9"/>
        <v>-158.95590580729896</v>
      </c>
      <c r="AS4">
        <f t="shared" si="9"/>
        <v>-14.303351196699394</v>
      </c>
      <c r="AT4">
        <f t="shared" si="9"/>
        <v>0</v>
      </c>
      <c r="AU4">
        <f t="shared" si="9"/>
        <v>-173.25925700399836</v>
      </c>
      <c r="AW4">
        <v>1</v>
      </c>
      <c r="AX4">
        <f>(R4*SUMPRODUCT(K5:$K$23, X5:$X$23)-$AZ$3*SUMPRODUCT(K4:$K$22, W5:$W$23))/Z4</f>
        <v>15.426342487199483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217.34834758357832</v>
      </c>
      <c r="P5">
        <f t="shared" ref="P5:P23" si="22">O5*$C$5</f>
        <v>10.867417379178917</v>
      </c>
      <c r="Q5" s="4">
        <f t="shared" ref="Q5:Q23" si="23">$C$8</f>
        <v>25</v>
      </c>
      <c r="R5">
        <f t="shared" si="0"/>
        <v>100000</v>
      </c>
      <c r="S5">
        <f t="shared" si="1"/>
        <v>32.298490034840469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15.245942040561658</v>
      </c>
      <c r="AC5">
        <f t="shared" si="2"/>
        <v>31.547259561573128</v>
      </c>
      <c r="AE5">
        <f t="shared" si="3"/>
        <v>212.2930430834931</v>
      </c>
      <c r="AF5">
        <f t="shared" si="4"/>
        <v>-10.614652154174657</v>
      </c>
      <c r="AG5">
        <f t="shared" si="4"/>
        <v>-24.418525082397824</v>
      </c>
      <c r="AH5">
        <f t="shared" si="5"/>
        <v>-168.16288140871029</v>
      </c>
      <c r="AI5">
        <f t="shared" si="6"/>
        <v>9.0969844382103418</v>
      </c>
      <c r="AJ5">
        <f t="shared" si="7"/>
        <v>-16.30131752101147</v>
      </c>
      <c r="AK5">
        <f>G5*SUM(AB5, AE5:AF5)</f>
        <v>8.8938976517650854</v>
      </c>
      <c r="AL5">
        <f t="shared" si="8"/>
        <v>1.6895645689639576</v>
      </c>
      <c r="AN5">
        <f t="shared" si="9"/>
        <v>183.32831351655389</v>
      </c>
      <c r="AO5">
        <f t="shared" si="9"/>
        <v>-9.1664156758276967</v>
      </c>
      <c r="AP5">
        <f t="shared" si="9"/>
        <v>-21.086922853882928</v>
      </c>
      <c r="AQ5">
        <f t="shared" si="9"/>
        <v>-145.2191602558465</v>
      </c>
      <c r="AR5">
        <f t="shared" si="9"/>
        <v>7.8558147309967721</v>
      </c>
      <c r="AS5">
        <f t="shared" si="9"/>
        <v>-14.077206703610793</v>
      </c>
      <c r="AT5">
        <f t="shared" si="9"/>
        <v>7.6804365955867366</v>
      </c>
      <c r="AU5">
        <f t="shared" si="9"/>
        <v>1.4590446229727156</v>
      </c>
      <c r="AW5">
        <v>2</v>
      </c>
      <c r="AX5">
        <f>(R5*SUMPRODUCT(K6:$K$23, X6:$X$23)-$AZ$3*SUMPRODUCT(K5:$K$22, W6:$W$23))/Z5</f>
        <v>32.298490034840469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217.34834758357832</v>
      </c>
      <c r="P6">
        <f t="shared" si="22"/>
        <v>10.867417379178917</v>
      </c>
      <c r="Q6" s="4">
        <f t="shared" si="23"/>
        <v>25</v>
      </c>
      <c r="R6">
        <f t="shared" si="0"/>
        <v>100000</v>
      </c>
      <c r="S6">
        <f t="shared" si="1"/>
        <v>50.133055843787893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31.547259561573128</v>
      </c>
      <c r="AC6">
        <f t="shared" si="2"/>
        <v>48.393602909393849</v>
      </c>
      <c r="AE6">
        <f t="shared" si="3"/>
        <v>209.80707138114633</v>
      </c>
      <c r="AF6">
        <f t="shared" si="4"/>
        <v>-10.490353569057318</v>
      </c>
      <c r="AG6">
        <f t="shared" si="4"/>
        <v>-24.132581833923066</v>
      </c>
      <c r="AH6">
        <f t="shared" si="5"/>
        <v>-167.03199060313244</v>
      </c>
      <c r="AI6">
        <f t="shared" si="6"/>
        <v>8.1521453750335127</v>
      </c>
      <c r="AJ6">
        <f t="shared" si="7"/>
        <v>-16.846343347820721</v>
      </c>
      <c r="AK6">
        <f>G6*SUM(AB6, AE6:AF6)</f>
        <v>13.505542676359237</v>
      </c>
      <c r="AL6">
        <f t="shared" si="8"/>
        <v>4.8113447035720291</v>
      </c>
      <c r="AN6">
        <f t="shared" si="9"/>
        <v>163.40324815032943</v>
      </c>
      <c r="AO6">
        <f t="shared" si="9"/>
        <v>-8.1701624075164734</v>
      </c>
      <c r="AP6">
        <f t="shared" si="9"/>
        <v>-18.795087467538139</v>
      </c>
      <c r="AQ6">
        <f t="shared" si="9"/>
        <v>-130.08889371504662</v>
      </c>
      <c r="AR6">
        <f t="shared" si="9"/>
        <v>6.3491045602282092</v>
      </c>
      <c r="AS6">
        <f t="shared" si="9"/>
        <v>-13.120373895734041</v>
      </c>
      <c r="AT6">
        <f t="shared" si="9"/>
        <v>10.518470739915703</v>
      </c>
      <c r="AU6">
        <f t="shared" si="9"/>
        <v>3.7472014044098709</v>
      </c>
      <c r="AW6">
        <v>3</v>
      </c>
      <c r="AX6">
        <f>(R6*SUMPRODUCT(K7:$K$23, X7:$X$23)-$AZ$3*SUMPRODUCT(K6:$K$22, W7:$W$23))/Z6</f>
        <v>50.133055843787893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217.34834758357832</v>
      </c>
      <c r="P7">
        <f t="shared" si="22"/>
        <v>10.867417379178917</v>
      </c>
      <c r="Q7" s="4">
        <f t="shared" si="23"/>
        <v>25</v>
      </c>
      <c r="R7">
        <f t="shared" si="0"/>
        <v>100000</v>
      </c>
      <c r="S7">
        <f t="shared" si="1"/>
        <v>65.340400658322991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48.393602909393849</v>
      </c>
      <c r="AC7">
        <f t="shared" si="2"/>
        <v>62.334110904828783</v>
      </c>
      <c r="AE7">
        <f t="shared" si="3"/>
        <v>207.34822356082825</v>
      </c>
      <c r="AF7">
        <f t="shared" si="4"/>
        <v>-10.367411178041415</v>
      </c>
      <c r="AG7">
        <f t="shared" si="4"/>
        <v>-23.84975844837</v>
      </c>
      <c r="AH7">
        <f t="shared" si="5"/>
        <v>-165.990268855327</v>
      </c>
      <c r="AI7">
        <f t="shared" si="6"/>
        <v>7.1407850790898237</v>
      </c>
      <c r="AJ7">
        <f t="shared" si="7"/>
        <v>-13.940507995434935</v>
      </c>
      <c r="AK7">
        <f>G7*SUM(AB7, AE7:AF7)</f>
        <v>12.047883790846072</v>
      </c>
      <c r="AL7">
        <f t="shared" si="8"/>
        <v>5.2481608745009609</v>
      </c>
      <c r="AN7">
        <f t="shared" si="9"/>
        <v>146.18288494524964</v>
      </c>
      <c r="AO7">
        <f t="shared" si="9"/>
        <v>-7.3091442472624832</v>
      </c>
      <c r="AP7">
        <f t="shared" si="9"/>
        <v>-16.814354303871234</v>
      </c>
      <c r="AQ7">
        <f t="shared" si="9"/>
        <v>-117.02505069685775</v>
      </c>
      <c r="AR7">
        <f t="shared" si="9"/>
        <v>5.0343356972581592</v>
      </c>
      <c r="AS7">
        <f t="shared" si="9"/>
        <v>-9.8282186429109402</v>
      </c>
      <c r="AT7">
        <f t="shared" si="9"/>
        <v>8.4938967876631963</v>
      </c>
      <c r="AU7">
        <f t="shared" si="9"/>
        <v>3.7000138420104154</v>
      </c>
      <c r="AW7">
        <v>4</v>
      </c>
      <c r="AX7">
        <f>(R7*SUMPRODUCT(K8:$K$23, X8:$X$23)-$AZ$3*SUMPRODUCT(K7:$K$22, W8:$W$23))/Z7</f>
        <v>65.340400658322991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217.34834758357832</v>
      </c>
      <c r="P8">
        <f t="shared" si="22"/>
        <v>10.867417379178917</v>
      </c>
      <c r="Q8" s="4">
        <f t="shared" si="23"/>
        <v>25</v>
      </c>
      <c r="R8">
        <f t="shared" si="0"/>
        <v>100000</v>
      </c>
      <c r="S8">
        <f t="shared" si="1"/>
        <v>75.23018941735252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62.334110904828783</v>
      </c>
      <c r="AC8">
        <f t="shared" si="2"/>
        <v>70.926932209805045</v>
      </c>
      <c r="AE8">
        <f t="shared" si="3"/>
        <v>204.91576100455489</v>
      </c>
      <c r="AF8">
        <f t="shared" si="4"/>
        <v>-10.245788050227747</v>
      </c>
      <c r="AG8">
        <f t="shared" si="4"/>
        <v>-23.569969967882706</v>
      </c>
      <c r="AH8">
        <f t="shared" si="5"/>
        <v>-165.16358401438157</v>
      </c>
      <c r="AI8">
        <f t="shared" si="6"/>
        <v>5.9364189720628531</v>
      </c>
      <c r="AJ8">
        <f t="shared" si="7"/>
        <v>-8.5928213049762618</v>
      </c>
      <c r="AK8">
        <f t="shared" ref="AK8:AK23" si="24">G8*SUM(AB8:AB8, AE8:AF8)</f>
        <v>5.4741869862000208</v>
      </c>
      <c r="AL8">
        <f t="shared" si="8"/>
        <v>2.817784653286612</v>
      </c>
      <c r="AN8">
        <f t="shared" si="9"/>
        <v>134.70207071007411</v>
      </c>
      <c r="AO8">
        <f t="shared" si="9"/>
        <v>-6.7351035355037068</v>
      </c>
      <c r="AP8">
        <f t="shared" si="9"/>
        <v>-15.493799723767889</v>
      </c>
      <c r="AQ8">
        <f t="shared" si="9"/>
        <v>-108.57084229914342</v>
      </c>
      <c r="AR8">
        <f t="shared" si="9"/>
        <v>3.902325151659082</v>
      </c>
      <c r="AS8">
        <f t="shared" si="9"/>
        <v>-5.6485202375244103</v>
      </c>
      <c r="AT8">
        <f t="shared" si="9"/>
        <v>3.5984753875466513</v>
      </c>
      <c r="AU8">
        <f t="shared" si="9"/>
        <v>1.8522803016813232</v>
      </c>
      <c r="AW8">
        <v>5</v>
      </c>
      <c r="AX8">
        <f>(R8*SUMPRODUCT(K9:$K$23, X9:$X$23)-$AZ$3*SUMPRODUCT(K8:$K$22, W9:$W$23))/Z8</f>
        <v>75.23018941735252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217.34834758357832</v>
      </c>
      <c r="P9">
        <f t="shared" si="22"/>
        <v>10.867417379178917</v>
      </c>
      <c r="Q9" s="4">
        <f t="shared" si="23"/>
        <v>25</v>
      </c>
      <c r="R9">
        <f t="shared" si="0"/>
        <v>100000</v>
      </c>
      <c r="S9">
        <f t="shared" si="1"/>
        <v>81.382319845996705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70.926932209805045</v>
      </c>
      <c r="AC9">
        <f t="shared" si="2"/>
        <v>75.825625984960197</v>
      </c>
      <c r="AE9">
        <f t="shared" si="3"/>
        <v>202.50804527947153</v>
      </c>
      <c r="AF9">
        <f t="shared" si="4"/>
        <v>-10.125402263973578</v>
      </c>
      <c r="AG9">
        <f t="shared" si="4"/>
        <v>-23.293027935443568</v>
      </c>
      <c r="AH9">
        <f t="shared" si="5"/>
        <v>-164.96933104124682</v>
      </c>
      <c r="AI9">
        <f t="shared" si="6"/>
        <v>4.1202840388075685</v>
      </c>
      <c r="AJ9">
        <f t="shared" si="7"/>
        <v>-4.8986937751551523</v>
      </c>
      <c r="AK9">
        <f t="shared" si="24"/>
        <v>1.5535264938292876</v>
      </c>
      <c r="AL9">
        <f t="shared" si="8"/>
        <v>0.77511675748170394</v>
      </c>
      <c r="AN9">
        <f t="shared" si="9"/>
        <v>126.5152543333778</v>
      </c>
      <c r="AO9">
        <f t="shared" si="9"/>
        <v>-6.3257627166688906</v>
      </c>
      <c r="AP9">
        <f t="shared" si="9"/>
        <v>-14.552129765413572</v>
      </c>
      <c r="AQ9">
        <f t="shared" si="9"/>
        <v>-103.06324790744631</v>
      </c>
      <c r="AR9">
        <f t="shared" si="9"/>
        <v>2.5741139438490208</v>
      </c>
      <c r="AS9">
        <f t="shared" si="9"/>
        <v>-3.0604190959909205</v>
      </c>
      <c r="AT9">
        <f t="shared" si="9"/>
        <v>0.97055304251843943</v>
      </c>
      <c r="AU9">
        <f t="shared" si="9"/>
        <v>0.48424789037653981</v>
      </c>
      <c r="AW9">
        <v>6</v>
      </c>
      <c r="AX9">
        <f>(R9*SUMPRODUCT(K10:$K$23, X10:$X$23)-$AZ$3*SUMPRODUCT(K9:$K$22, W10:$W$23))/Z9</f>
        <v>81.382319845996705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217.34834758357832</v>
      </c>
      <c r="P10">
        <f t="shared" si="22"/>
        <v>10.867417379178917</v>
      </c>
      <c r="Q10" s="4">
        <f t="shared" si="23"/>
        <v>25</v>
      </c>
      <c r="R10">
        <f t="shared" si="0"/>
        <v>100000</v>
      </c>
      <c r="S10">
        <f t="shared" si="1"/>
        <v>86.078413866267766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75.825625984960197</v>
      </c>
      <c r="AC10">
        <f t="shared" si="2"/>
        <v>79.256994601520205</v>
      </c>
      <c r="AE10">
        <f t="shared" si="3"/>
        <v>200.12423600002742</v>
      </c>
      <c r="AF10">
        <f t="shared" si="4"/>
        <v>-10.006211800001372</v>
      </c>
      <c r="AG10">
        <f t="shared" si="4"/>
        <v>-23.01883568761345</v>
      </c>
      <c r="AH10">
        <f t="shared" si="5"/>
        <v>-165.04787390273123</v>
      </c>
      <c r="AI10">
        <f t="shared" si="6"/>
        <v>2.0513146096813557</v>
      </c>
      <c r="AJ10">
        <f t="shared" si="7"/>
        <v>-3.4313686165600075</v>
      </c>
      <c r="AK10">
        <f t="shared" si="24"/>
        <v>1.0903689657584437</v>
      </c>
      <c r="AL10">
        <f t="shared" si="8"/>
        <v>-0.2896850411202081</v>
      </c>
      <c r="AN10">
        <f t="shared" si="9"/>
        <v>118.78953812167245</v>
      </c>
      <c r="AO10">
        <f t="shared" si="9"/>
        <v>-5.9394769060836232</v>
      </c>
      <c r="AP10">
        <f t="shared" si="9"/>
        <v>-13.66349680620341</v>
      </c>
      <c r="AQ10">
        <f t="shared" si="9"/>
        <v>-97.968947193716161</v>
      </c>
      <c r="AR10">
        <f t="shared" si="9"/>
        <v>1.2176172156692389</v>
      </c>
      <c r="AS10">
        <f t="shared" si="9"/>
        <v>-2.0367882533043602</v>
      </c>
      <c r="AT10">
        <f t="shared" si="9"/>
        <v>0.64722008894831429</v>
      </c>
      <c r="AU10">
        <f t="shared" si="9"/>
        <v>-0.17195094868680719</v>
      </c>
      <c r="AW10">
        <v>7</v>
      </c>
      <c r="AX10">
        <f>(R10*SUMPRODUCT(K11:$K$23, X11:$X$23)-$AZ$3*SUMPRODUCT(K10:$K$22, W11:$W$23))/Z10</f>
        <v>86.078413866267766</v>
      </c>
    </row>
    <row r="11" spans="1:52" x14ac:dyDescent="0.25">
      <c r="A11" t="s">
        <v>33</v>
      </c>
      <c r="C11" s="7">
        <f>AU25</f>
        <v>-1707.8189876135755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217.34834758357832</v>
      </c>
      <c r="P11">
        <f t="shared" si="22"/>
        <v>10.867417379178917</v>
      </c>
      <c r="Q11" s="4">
        <f t="shared" si="23"/>
        <v>25</v>
      </c>
      <c r="R11">
        <f t="shared" si="0"/>
        <v>100000</v>
      </c>
      <c r="S11">
        <f t="shared" si="1"/>
        <v>89.313767215908513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79.256994601520205</v>
      </c>
      <c r="AC11">
        <f t="shared" si="2"/>
        <v>81.266142228695344</v>
      </c>
      <c r="AE11">
        <f t="shared" si="3"/>
        <v>197.76415527518867</v>
      </c>
      <c r="AF11">
        <f t="shared" si="4"/>
        <v>-9.8882077637594357</v>
      </c>
      <c r="AG11">
        <f t="shared" si="4"/>
        <v>-22.747372762880243</v>
      </c>
      <c r="AH11">
        <f t="shared" si="5"/>
        <v>-165.0982714282982</v>
      </c>
      <c r="AI11">
        <f t="shared" si="6"/>
        <v>3.0303320250794741E-2</v>
      </c>
      <c r="AJ11">
        <f t="shared" si="7"/>
        <v>-2.009147627175139</v>
      </c>
      <c r="AK11">
        <f t="shared" si="24"/>
        <v>0.64111906107107852</v>
      </c>
      <c r="AL11">
        <f t="shared" si="8"/>
        <v>-1.3377252458532656</v>
      </c>
      <c r="AN11">
        <f t="shared" si="9"/>
        <v>111.63922380696107</v>
      </c>
      <c r="AO11">
        <f t="shared" si="9"/>
        <v>-5.5819611903480553</v>
      </c>
      <c r="AP11">
        <f t="shared" si="9"/>
        <v>-12.841048143238329</v>
      </c>
      <c r="AQ11">
        <f t="shared" si="9"/>
        <v>-93.199108040983717</v>
      </c>
      <c r="AR11">
        <f t="shared" si="9"/>
        <v>1.710643239097092E-2</v>
      </c>
      <c r="AS11">
        <f t="shared" si="9"/>
        <v>-1.1341776334509015</v>
      </c>
      <c r="AT11">
        <f t="shared" si="9"/>
        <v>0.36191611288824138</v>
      </c>
      <c r="AU11">
        <f t="shared" si="9"/>
        <v>-0.75515508817168919</v>
      </c>
      <c r="AW11">
        <v>8</v>
      </c>
      <c r="AX11">
        <f>(R11*SUMPRODUCT(K12:$K$23, X12:$X$23)-$AZ$3*SUMPRODUCT(K11:$K$22, W12:$W$23))/Z11</f>
        <v>89.313767215908513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217.34834758357832</v>
      </c>
      <c r="P12">
        <f t="shared" si="22"/>
        <v>10.867417379178917</v>
      </c>
      <c r="Q12" s="4">
        <f t="shared" si="23"/>
        <v>25</v>
      </c>
      <c r="R12">
        <f t="shared" si="0"/>
        <v>100000</v>
      </c>
      <c r="S12">
        <f t="shared" si="1"/>
        <v>91.049655069021384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81.266142228695344</v>
      </c>
      <c r="AC12">
        <f t="shared" si="2"/>
        <v>81.866371199795935</v>
      </c>
      <c r="AE12">
        <f t="shared" si="3"/>
        <v>195.42655586614669</v>
      </c>
      <c r="AF12">
        <f t="shared" si="4"/>
        <v>-9.7713277933073357</v>
      </c>
      <c r="AG12">
        <f t="shared" si="4"/>
        <v>-22.47849570043293</v>
      </c>
      <c r="AH12">
        <f t="shared" si="5"/>
        <v>-165.6133392740422</v>
      </c>
      <c r="AI12">
        <f t="shared" si="6"/>
        <v>-2.4366069016357699</v>
      </c>
      <c r="AJ12">
        <f t="shared" si="7"/>
        <v>-0.60022897110059148</v>
      </c>
      <c r="AK12">
        <f t="shared" si="24"/>
        <v>0.61391915169352973</v>
      </c>
      <c r="AL12">
        <f t="shared" si="8"/>
        <v>-2.4229167210428315</v>
      </c>
      <c r="AN12">
        <f t="shared" si="9"/>
        <v>104.87654043824426</v>
      </c>
      <c r="AO12">
        <f t="shared" si="9"/>
        <v>-5.2438270219122138</v>
      </c>
      <c r="AP12">
        <f t="shared" si="9"/>
        <v>-12.063185849378891</v>
      </c>
      <c r="AQ12">
        <f t="shared" si="9"/>
        <v>-88.877143623117703</v>
      </c>
      <c r="AR12">
        <f t="shared" si="9"/>
        <v>-1.3076160561645349</v>
      </c>
      <c r="AS12">
        <f t="shared" si="9"/>
        <v>-0.32211557779769279</v>
      </c>
      <c r="AT12">
        <f t="shared" si="9"/>
        <v>0.32946247480561819</v>
      </c>
      <c r="AU12">
        <f t="shared" si="9"/>
        <v>-1.3002691591566093</v>
      </c>
      <c r="AW12">
        <v>9</v>
      </c>
      <c r="AX12">
        <f>(R12*SUMPRODUCT(K13:$K$23, X13:$X$23)-$AZ$3*SUMPRODUCT(K12:$K$22, W13:$W$23))/Z12</f>
        <v>91.049655069021384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217.34834758357832</v>
      </c>
      <c r="P13">
        <f t="shared" si="22"/>
        <v>10.867417379178917</v>
      </c>
      <c r="Q13" s="4">
        <f t="shared" si="23"/>
        <v>25</v>
      </c>
      <c r="R13">
        <f t="shared" si="0"/>
        <v>100000</v>
      </c>
      <c r="S13">
        <f t="shared" si="1"/>
        <v>91.290942681501235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81.866371199795935</v>
      </c>
      <c r="AC13">
        <f t="shared" si="2"/>
        <v>81.110754151350534</v>
      </c>
      <c r="AE13">
        <f t="shared" si="3"/>
        <v>193.11103454763887</v>
      </c>
      <c r="AF13">
        <f t="shared" si="4"/>
        <v>-9.655551727381944</v>
      </c>
      <c r="AG13">
        <f t="shared" si="4"/>
        <v>-22.212158120201568</v>
      </c>
      <c r="AH13">
        <f t="shared" si="5"/>
        <v>-166.21049290814116</v>
      </c>
      <c r="AI13">
        <f t="shared" si="6"/>
        <v>-4.9671682080858091</v>
      </c>
      <c r="AJ13">
        <f t="shared" si="7"/>
        <v>0.75561704844540145</v>
      </c>
      <c r="AK13">
        <f t="shared" si="24"/>
        <v>0.53064370804010574</v>
      </c>
      <c r="AL13">
        <f t="shared" si="8"/>
        <v>-3.680907451600302</v>
      </c>
      <c r="AN13">
        <f t="shared" si="9"/>
        <v>98.539417614371672</v>
      </c>
      <c r="AO13">
        <f t="shared" si="9"/>
        <v>-4.9269708807185841</v>
      </c>
      <c r="AP13">
        <f t="shared" si="9"/>
        <v>-11.334272690580233</v>
      </c>
      <c r="AQ13">
        <f t="shared" si="9"/>
        <v>-84.812787684204025</v>
      </c>
      <c r="AR13">
        <f t="shared" si="9"/>
        <v>-2.5346136411311684</v>
      </c>
      <c r="AS13">
        <f t="shared" si="9"/>
        <v>0.38557125473289383</v>
      </c>
      <c r="AT13">
        <f t="shared" si="9"/>
        <v>0.27077335105935318</v>
      </c>
      <c r="AU13">
        <f t="shared" si="9"/>
        <v>-1.8782690353389213</v>
      </c>
      <c r="AW13">
        <v>10</v>
      </c>
      <c r="AX13">
        <f>(R13*SUMPRODUCT(K14:$K$23, X14:$X$23)-$AZ$3*SUMPRODUCT(K13:$K$22, W14:$W$23))/Z13</f>
        <v>91.290942681501235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217.34834758357832</v>
      </c>
      <c r="P14">
        <f t="shared" si="22"/>
        <v>10.867417379178917</v>
      </c>
      <c r="Q14" s="4">
        <f t="shared" si="23"/>
        <v>25</v>
      </c>
      <c r="R14">
        <f t="shared" si="0"/>
        <v>100000</v>
      </c>
      <c r="S14">
        <f t="shared" si="1"/>
        <v>89.937074757797987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81.110754151350534</v>
      </c>
      <c r="AC14">
        <f t="shared" si="2"/>
        <v>78.958438002307844</v>
      </c>
      <c r="AE14">
        <f t="shared" si="3"/>
        <v>190.81659119777009</v>
      </c>
      <c r="AF14">
        <f t="shared" si="4"/>
        <v>-9.5408295598885058</v>
      </c>
      <c r="AG14">
        <f t="shared" si="4"/>
        <v>-21.948244985436823</v>
      </c>
      <c r="AH14">
        <f t="shared" si="5"/>
        <v>-167.16621425092751</v>
      </c>
      <c r="AI14">
        <f t="shared" si="6"/>
        <v>-7.8386975984827245</v>
      </c>
      <c r="AJ14">
        <f t="shared" si="7"/>
        <v>2.1523161490426901</v>
      </c>
      <c r="AK14">
        <f t="shared" si="24"/>
        <v>0.47229572842061784</v>
      </c>
      <c r="AL14">
        <f t="shared" si="8"/>
        <v>-5.2140857210194165</v>
      </c>
      <c r="AN14">
        <f t="shared" si="9"/>
        <v>92.608545066663694</v>
      </c>
      <c r="AO14">
        <f t="shared" si="9"/>
        <v>-4.6304272533331856</v>
      </c>
      <c r="AP14">
        <f t="shared" si="9"/>
        <v>-10.652087547048449</v>
      </c>
      <c r="AQ14">
        <f t="shared" si="9"/>
        <v>-81.130366017467622</v>
      </c>
      <c r="AR14">
        <f t="shared" si="9"/>
        <v>-3.8043357511855564</v>
      </c>
      <c r="AS14">
        <f t="shared" si="9"/>
        <v>1.0445782823975809</v>
      </c>
      <c r="AT14">
        <f t="shared" si="9"/>
        <v>0.22921811974358697</v>
      </c>
      <c r="AU14">
        <f t="shared" si="9"/>
        <v>-2.5305393490443886</v>
      </c>
      <c r="AW14">
        <v>11</v>
      </c>
      <c r="AX14">
        <f>(R14*SUMPRODUCT(K15:$K$23, X15:$X$23)-$AZ$3*SUMPRODUCT(K14:$K$22, W15:$W$23))/Z14</f>
        <v>89.937074757797987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217.34834758357832</v>
      </c>
      <c r="P15">
        <f t="shared" si="22"/>
        <v>10.867417379178917</v>
      </c>
      <c r="Q15" s="4">
        <f t="shared" si="23"/>
        <v>25</v>
      </c>
      <c r="R15">
        <f t="shared" si="0"/>
        <v>100000</v>
      </c>
      <c r="S15">
        <f t="shared" si="1"/>
        <v>86.605684621738831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78.958438002307844</v>
      </c>
      <c r="AC15">
        <f t="shared" si="2"/>
        <v>75.126855580620884</v>
      </c>
      <c r="AE15">
        <f t="shared" si="3"/>
        <v>188.54071751658927</v>
      </c>
      <c r="AF15">
        <f t="shared" si="4"/>
        <v>-9.4270358758294641</v>
      </c>
      <c r="AG15">
        <f t="shared" si="4"/>
        <v>-21.686467784634125</v>
      </c>
      <c r="AH15">
        <f t="shared" si="5"/>
        <v>-169.17900379330575</v>
      </c>
      <c r="AI15">
        <f t="shared" si="6"/>
        <v>-11.751789937180064</v>
      </c>
      <c r="AJ15">
        <f t="shared" si="7"/>
        <v>3.8315824216869601</v>
      </c>
      <c r="AK15">
        <f t="shared" si="24"/>
        <v>1.0580956905365775</v>
      </c>
      <c r="AL15">
        <f t="shared" si="8"/>
        <v>-6.8621118249565267</v>
      </c>
      <c r="AN15">
        <f t="shared" si="9"/>
        <v>86.989258401241187</v>
      </c>
      <c r="AO15">
        <f t="shared" si="9"/>
        <v>-4.3494629200620594</v>
      </c>
      <c r="AP15">
        <f t="shared" si="9"/>
        <v>-10.005741861896448</v>
      </c>
      <c r="AQ15">
        <f t="shared" si="9"/>
        <v>-78.056115787007883</v>
      </c>
      <c r="AR15">
        <f t="shared" si="9"/>
        <v>-5.4220621677251994</v>
      </c>
      <c r="AS15">
        <f t="shared" si="9"/>
        <v>1.7678224510652643</v>
      </c>
      <c r="AT15">
        <f t="shared" si="9"/>
        <v>0.48818610987426314</v>
      </c>
      <c r="AU15">
        <f t="shared" si="9"/>
        <v>-3.1660536067856722</v>
      </c>
      <c r="AW15">
        <v>12</v>
      </c>
      <c r="AX15">
        <f>(R15*SUMPRODUCT(K16:$K$23, X16:$X$23)-$AZ$3*SUMPRODUCT(K15:$K$22, W16:$W$23))/Z15</f>
        <v>86.605684621738831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217.34834758357832</v>
      </c>
      <c r="P16">
        <f t="shared" si="22"/>
        <v>10.867417379178917</v>
      </c>
      <c r="Q16" s="4">
        <f t="shared" si="23"/>
        <v>25</v>
      </c>
      <c r="R16">
        <f t="shared" si="0"/>
        <v>100000</v>
      </c>
      <c r="S16">
        <f t="shared" si="1"/>
        <v>81.347283400801388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75.126855580620884</v>
      </c>
      <c r="AC16">
        <f t="shared" si="2"/>
        <v>69.720050915450656</v>
      </c>
      <c r="AE16">
        <f t="shared" si="3"/>
        <v>186.28203950283191</v>
      </c>
      <c r="AF16">
        <f t="shared" si="4"/>
        <v>-9.3141019751415968</v>
      </c>
      <c r="AG16">
        <f t="shared" si="4"/>
        <v>-21.426668476418911</v>
      </c>
      <c r="AH16">
        <f t="shared" si="5"/>
        <v>-171.73852147549206</v>
      </c>
      <c r="AI16">
        <f t="shared" si="6"/>
        <v>-16.197252424220665</v>
      </c>
      <c r="AJ16">
        <f t="shared" si="7"/>
        <v>5.4068046651702275</v>
      </c>
      <c r="AK16">
        <f t="shared" si="24"/>
        <v>1.7898730310690094</v>
      </c>
      <c r="AL16">
        <f t="shared" si="8"/>
        <v>-9.0005747279814283</v>
      </c>
      <c r="AN16">
        <f t="shared" si="9"/>
        <v>81.489660984476942</v>
      </c>
      <c r="AO16">
        <f t="shared" si="9"/>
        <v>-4.074483049223848</v>
      </c>
      <c r="AP16">
        <f t="shared" si="9"/>
        <v>-9.3731631607115418</v>
      </c>
      <c r="AQ16">
        <f t="shared" si="9"/>
        <v>-75.127553522412484</v>
      </c>
      <c r="AR16">
        <f t="shared" si="9"/>
        <v>-7.0855387478709329</v>
      </c>
      <c r="AS16">
        <f t="shared" si="9"/>
        <v>2.3652236165650962</v>
      </c>
      <c r="AT16">
        <f t="shared" si="9"/>
        <v>0.78298555725687347</v>
      </c>
      <c r="AU16">
        <f t="shared" si="9"/>
        <v>-3.9373295740489636</v>
      </c>
      <c r="AW16">
        <v>13</v>
      </c>
      <c r="AX16">
        <f>(R16*SUMPRODUCT(K17:$K$23, X17:$X$23)-$AZ$3*SUMPRODUCT(K16:$K$22, W17:$W$23))/Z16</f>
        <v>81.347283400801388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217.34834758357832</v>
      </c>
      <c r="P17">
        <f t="shared" si="22"/>
        <v>10.867417379178917</v>
      </c>
      <c r="Q17" s="4">
        <f t="shared" si="23"/>
        <v>25</v>
      </c>
      <c r="R17">
        <f t="shared" si="0"/>
        <v>100000</v>
      </c>
      <c r="S17">
        <f t="shared" si="1"/>
        <v>74.666222673133134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69.720050915450656</v>
      </c>
      <c r="AC17">
        <f t="shared" si="2"/>
        <v>63.223867707221871</v>
      </c>
      <c r="AE17">
        <f t="shared" si="3"/>
        <v>184.04042259060228</v>
      </c>
      <c r="AF17">
        <f t="shared" si="4"/>
        <v>-9.2020211295301149</v>
      </c>
      <c r="AG17">
        <f t="shared" si="4"/>
        <v>-21.168831582654668</v>
      </c>
      <c r="AH17">
        <f t="shared" si="5"/>
        <v>-174.28083600021347</v>
      </c>
      <c r="AI17">
        <f t="shared" si="6"/>
        <v>-20.611266121795978</v>
      </c>
      <c r="AJ17">
        <f t="shared" si="7"/>
        <v>6.4961832082287856</v>
      </c>
      <c r="AK17">
        <f t="shared" si="24"/>
        <v>3.3749066427960148</v>
      </c>
      <c r="AL17">
        <f t="shared" si="8"/>
        <v>-10.740176270771178</v>
      </c>
      <c r="AN17">
        <f t="shared" si="9"/>
        <v>75.830327449444908</v>
      </c>
      <c r="AO17">
        <f t="shared" si="9"/>
        <v>-3.791516372472246</v>
      </c>
      <c r="AP17">
        <f t="shared" si="9"/>
        <v>-8.7222111753443858</v>
      </c>
      <c r="AQ17">
        <f t="shared" si="9"/>
        <v>-71.809076919246522</v>
      </c>
      <c r="AR17">
        <f t="shared" si="9"/>
        <v>-8.4924770176182456</v>
      </c>
      <c r="AS17">
        <f t="shared" si="9"/>
        <v>2.6766277370889311</v>
      </c>
      <c r="AT17">
        <f t="shared" si="9"/>
        <v>1.3905655737588856</v>
      </c>
      <c r="AU17">
        <f t="shared" si="9"/>
        <v>-4.4252837067704283</v>
      </c>
      <c r="AW17">
        <v>14</v>
      </c>
      <c r="AX17">
        <f>(R17*SUMPRODUCT(K18:$K$23, X18:$X$23)-$AZ$3*SUMPRODUCT(K17:$K$22, W18:$W$23))/Z17</f>
        <v>74.666222673133134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217.34834758357832</v>
      </c>
      <c r="P18">
        <f t="shared" si="22"/>
        <v>10.867417379178917</v>
      </c>
      <c r="Q18" s="4">
        <f t="shared" si="23"/>
        <v>25</v>
      </c>
      <c r="R18">
        <f t="shared" si="0"/>
        <v>100000</v>
      </c>
      <c r="S18">
        <f t="shared" si="1"/>
        <v>66.783433305286266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63.223867707221871</v>
      </c>
      <c r="AC18">
        <f t="shared" si="2"/>
        <v>55.86542120024729</v>
      </c>
      <c r="AE18">
        <f t="shared" si="3"/>
        <v>181.81540516835375</v>
      </c>
      <c r="AF18">
        <f t="shared" si="4"/>
        <v>-9.0907702584176882</v>
      </c>
      <c r="AG18">
        <f t="shared" si="4"/>
        <v>-20.912904007521742</v>
      </c>
      <c r="AH18">
        <f t="shared" si="5"/>
        <v>-176.95703722551681</v>
      </c>
      <c r="AI18">
        <f t="shared" si="6"/>
        <v>-25.145306323102488</v>
      </c>
      <c r="AJ18">
        <f t="shared" si="7"/>
        <v>7.3584465069745804</v>
      </c>
      <c r="AK18">
        <f t="shared" si="24"/>
        <v>5.0964876565306119</v>
      </c>
      <c r="AL18">
        <f t="shared" si="8"/>
        <v>-12.690372159597295</v>
      </c>
      <c r="AN18">
        <f t="shared" si="9"/>
        <v>70.006122494847958</v>
      </c>
      <c r="AO18">
        <f t="shared" si="9"/>
        <v>-3.5003061247423979</v>
      </c>
      <c r="AP18">
        <f t="shared" si="9"/>
        <v>-8.0522952294275054</v>
      </c>
      <c r="AQ18">
        <f t="shared" si="9"/>
        <v>-68.135458669544747</v>
      </c>
      <c r="AR18">
        <f t="shared" si="9"/>
        <v>-9.681937528866694</v>
      </c>
      <c r="AS18">
        <f t="shared" si="9"/>
        <v>2.8332929603080279</v>
      </c>
      <c r="AT18">
        <f t="shared" si="9"/>
        <v>1.9623493336342634</v>
      </c>
      <c r="AU18">
        <f t="shared" si="9"/>
        <v>-4.8862952349244022</v>
      </c>
      <c r="AW18">
        <v>15</v>
      </c>
      <c r="AX18">
        <f>(R18*SUMPRODUCT(K19:$K$23, X19:$X$23)-$AZ$3*SUMPRODUCT(K18:$K$22, W19:$W$23))/Z18</f>
        <v>66.783433305286266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217.34834758357832</v>
      </c>
      <c r="P19">
        <f t="shared" si="22"/>
        <v>10.867417379178917</v>
      </c>
      <c r="Q19" s="4">
        <f t="shared" si="23"/>
        <v>25</v>
      </c>
      <c r="R19">
        <f t="shared" si="0"/>
        <v>100000</v>
      </c>
      <c r="S19">
        <f t="shared" si="1"/>
        <v>57.227406743786851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55.86542120024729</v>
      </c>
      <c r="AC19">
        <f t="shared" si="2"/>
        <v>47.289738327449328</v>
      </c>
      <c r="AE19">
        <f t="shared" si="3"/>
        <v>179.60531619313394</v>
      </c>
      <c r="AF19">
        <f t="shared" si="4"/>
        <v>-8.9802658096566983</v>
      </c>
      <c r="AG19">
        <f t="shared" si="4"/>
        <v>-20.658693543100114</v>
      </c>
      <c r="AH19">
        <f t="shared" si="5"/>
        <v>-180.32569738565775</v>
      </c>
      <c r="AI19">
        <f t="shared" si="6"/>
        <v>-30.359340545280588</v>
      </c>
      <c r="AJ19">
        <f t="shared" si="7"/>
        <v>8.5756828727979624</v>
      </c>
      <c r="AK19">
        <f t="shared" si="24"/>
        <v>5.0507375163170574</v>
      </c>
      <c r="AL19">
        <f t="shared" si="8"/>
        <v>-16.732920156165569</v>
      </c>
      <c r="AN19">
        <f t="shared" si="9"/>
        <v>64.426263109549467</v>
      </c>
      <c r="AO19">
        <f t="shared" si="9"/>
        <v>-3.2213131554774739</v>
      </c>
      <c r="AP19">
        <f t="shared" si="9"/>
        <v>-7.4104845776174164</v>
      </c>
      <c r="AQ19">
        <f t="shared" si="9"/>
        <v>-64.684671208109336</v>
      </c>
      <c r="AR19">
        <f t="shared" si="9"/>
        <v>-10.890205831654738</v>
      </c>
      <c r="AS19">
        <f t="shared" si="9"/>
        <v>3.0761851197813255</v>
      </c>
      <c r="AT19">
        <f t="shared" si="9"/>
        <v>1.8117511832088784</v>
      </c>
      <c r="AU19">
        <f t="shared" si="9"/>
        <v>-6.0022695286645336</v>
      </c>
      <c r="AW19">
        <v>16</v>
      </c>
      <c r="AX19">
        <f>(R19*SUMPRODUCT(K20:$K$23, X20:$X$23)-$AZ$3*SUMPRODUCT(K19:$K$22, W20:$W$23))/Z19</f>
        <v>57.227406743786851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217.34834758357832</v>
      </c>
      <c r="P20">
        <f t="shared" si="22"/>
        <v>10.867417379178917</v>
      </c>
      <c r="Q20" s="4">
        <f t="shared" si="23"/>
        <v>25</v>
      </c>
      <c r="R20">
        <f t="shared" si="0"/>
        <v>100000</v>
      </c>
      <c r="S20">
        <f t="shared" si="1"/>
        <v>44.70846150732644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47.289738327449328</v>
      </c>
      <c r="AC20">
        <f t="shared" si="2"/>
        <v>36.49324869429185</v>
      </c>
      <c r="AE20">
        <f t="shared" si="3"/>
        <v>177.41042823316843</v>
      </c>
      <c r="AF20">
        <f t="shared" si="4"/>
        <v>-8.870521411658423</v>
      </c>
      <c r="AG20">
        <f t="shared" si="4"/>
        <v>-20.406231540930818</v>
      </c>
      <c r="AH20">
        <f t="shared" si="5"/>
        <v>-183.50026695316757</v>
      </c>
      <c r="AI20">
        <f t="shared" si="6"/>
        <v>-35.366591672588356</v>
      </c>
      <c r="AJ20">
        <f t="shared" si="7"/>
        <v>10.796489633157478</v>
      </c>
      <c r="AK20">
        <f t="shared" si="24"/>
        <v>0.92806747414052515</v>
      </c>
      <c r="AL20">
        <f t="shared" si="8"/>
        <v>-23.642034565290352</v>
      </c>
      <c r="AN20">
        <f t="shared" si="9"/>
        <v>60.361314956767686</v>
      </c>
      <c r="AO20">
        <f t="shared" si="9"/>
        <v>-3.0180657478383845</v>
      </c>
      <c r="AP20">
        <f t="shared" si="9"/>
        <v>-6.9429231493877088</v>
      </c>
      <c r="AQ20">
        <f t="shared" si="9"/>
        <v>-62.433293907918554</v>
      </c>
      <c r="AR20">
        <f t="shared" si="9"/>
        <v>-12.032967848376956</v>
      </c>
      <c r="AS20">
        <f t="shared" si="9"/>
        <v>3.6733483914372091</v>
      </c>
      <c r="AT20">
        <f t="shared" si="9"/>
        <v>0.31576144460968486</v>
      </c>
      <c r="AU20">
        <f t="shared" si="9"/>
        <v>-8.0438580123300607</v>
      </c>
      <c r="AW20">
        <v>17</v>
      </c>
      <c r="AX20">
        <f>(R20*SUMPRODUCT(K21:$K$23, X21:$X$23)-$AZ$3*SUMPRODUCT(K20:$K$22, W21:$W$23))/Z20</f>
        <v>44.70846150732644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217.34834758357832</v>
      </c>
      <c r="P21">
        <f t="shared" si="22"/>
        <v>10.867417379178917</v>
      </c>
      <c r="Q21" s="4">
        <f t="shared" si="23"/>
        <v>25</v>
      </c>
      <c r="R21">
        <f t="shared" si="0"/>
        <v>100000</v>
      </c>
      <c r="S21">
        <f t="shared" si="1"/>
        <v>30.073028976666325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36.49324869429185</v>
      </c>
      <c r="AC21">
        <f t="shared" si="2"/>
        <v>24.245280468652666</v>
      </c>
      <c r="AE21">
        <f t="shared" si="3"/>
        <v>175.22916134090792</v>
      </c>
      <c r="AF21">
        <f t="shared" si="4"/>
        <v>-8.7614580670453961</v>
      </c>
      <c r="AG21">
        <f t="shared" si="4"/>
        <v>-20.155336271135667</v>
      </c>
      <c r="AH21">
        <f t="shared" si="5"/>
        <v>-187.33181754338216</v>
      </c>
      <c r="AI21">
        <f t="shared" si="6"/>
        <v>-41.019450540655299</v>
      </c>
      <c r="AJ21">
        <f t="shared" si="7"/>
        <v>12.247968225639184</v>
      </c>
      <c r="AK21">
        <f t="shared" si="24"/>
        <v>0.32473752314904702</v>
      </c>
      <c r="AL21">
        <f t="shared" si="8"/>
        <v>-28.446744791867069</v>
      </c>
      <c r="AN21">
        <f t="shared" si="9"/>
        <v>56.709950211939656</v>
      </c>
      <c r="AO21">
        <f t="shared" si="9"/>
        <v>-2.8354975105969826</v>
      </c>
      <c r="AP21">
        <f t="shared" si="9"/>
        <v>-6.5229332132525899</v>
      </c>
      <c r="AQ21">
        <f t="shared" si="9"/>
        <v>-60.626769909200327</v>
      </c>
      <c r="AR21">
        <f t="shared" si="9"/>
        <v>-13.275250421110245</v>
      </c>
      <c r="AS21">
        <f t="shared" si="9"/>
        <v>3.9638474724084878</v>
      </c>
      <c r="AT21">
        <f t="shared" si="9"/>
        <v>0.10509579928824214</v>
      </c>
      <c r="AU21">
        <f t="shared" si="9"/>
        <v>-9.2063071494135151</v>
      </c>
      <c r="AW21">
        <v>18</v>
      </c>
      <c r="AX21">
        <f>(R21*SUMPRODUCT(K22:$K$23, X22:$X$23)-$AZ$3*SUMPRODUCT(K21:$K$22, W22:$W$23))/Z21</f>
        <v>30.073028976666325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217.34834758357832</v>
      </c>
      <c r="P22">
        <f t="shared" si="22"/>
        <v>10.867417379178917</v>
      </c>
      <c r="Q22" s="4">
        <f t="shared" si="23"/>
        <v>25</v>
      </c>
      <c r="R22">
        <f t="shared" si="0"/>
        <v>100000</v>
      </c>
      <c r="S22">
        <f t="shared" si="1"/>
        <v>14.789777278349556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24.245280468652666</v>
      </c>
      <c r="AC22">
        <f t="shared" si="2"/>
        <v>11.776157701770458</v>
      </c>
      <c r="AE22">
        <f t="shared" si="3"/>
        <v>173.0606464987325</v>
      </c>
      <c r="AF22">
        <f t="shared" si="4"/>
        <v>-8.6530323249366248</v>
      </c>
      <c r="AG22">
        <f t="shared" si="4"/>
        <v>-19.90590777693679</v>
      </c>
      <c r="AH22">
        <f t="shared" si="5"/>
        <v>-191.50052595007486</v>
      </c>
      <c r="AI22">
        <f t="shared" si="6"/>
        <v>-46.998819553215782</v>
      </c>
      <c r="AJ22">
        <f t="shared" si="7"/>
        <v>12.469122766882208</v>
      </c>
      <c r="AK22">
        <f t="shared" si="24"/>
        <v>3.9617107874914201</v>
      </c>
      <c r="AL22">
        <f t="shared" si="8"/>
        <v>-30.567985998842154</v>
      </c>
      <c r="AN22">
        <f t="shared" si="9"/>
        <v>52.34406272093667</v>
      </c>
      <c r="AO22">
        <f t="shared" si="9"/>
        <v>-2.6172031360468333</v>
      </c>
      <c r="AP22">
        <f t="shared" si="9"/>
        <v>-6.0207569211917376</v>
      </c>
      <c r="AQ22">
        <f t="shared" si="9"/>
        <v>-57.92140353235358</v>
      </c>
      <c r="AR22">
        <f t="shared" si="9"/>
        <v>-14.215300868655483</v>
      </c>
      <c r="AS22">
        <f t="shared" si="9"/>
        <v>3.7714209289604264</v>
      </c>
      <c r="AT22">
        <f t="shared" si="9"/>
        <v>1.1982622400765219</v>
      </c>
      <c r="AU22">
        <f t="shared" si="9"/>
        <v>-9.2456176996185349</v>
      </c>
      <c r="AW22">
        <v>19</v>
      </c>
      <c r="AX22">
        <f>(R22*SUMPRODUCT(K23:$K$23, X23:$X$23)-$AZ$3*SUMPRODUCT(K22:$K$22, W23:$W$23))/Z22</f>
        <v>14.789777278349556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217.34834758357832</v>
      </c>
      <c r="P23">
        <f t="shared" si="22"/>
        <v>10.867417379178917</v>
      </c>
      <c r="Q23" s="4">
        <f t="shared" si="23"/>
        <v>25</v>
      </c>
      <c r="R23">
        <f t="shared" si="0"/>
        <v>100000</v>
      </c>
      <c r="S23">
        <f t="shared" si="1"/>
        <v>14.976425488909157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11.776157701770458</v>
      </c>
      <c r="AC23">
        <f t="shared" si="2"/>
        <v>11.776157701770458</v>
      </c>
      <c r="AE23">
        <f t="shared" si="3"/>
        <v>170.90382610048744</v>
      </c>
      <c r="AF23">
        <f t="shared" si="4"/>
        <v>-8.5451913050243729</v>
      </c>
      <c r="AG23">
        <f t="shared" si="4"/>
        <v>-19.657824409588475</v>
      </c>
      <c r="AH23">
        <f t="shared" si="5"/>
        <v>-196.09715831579084</v>
      </c>
      <c r="AI23">
        <f t="shared" si="6"/>
        <v>-53.396347929916232</v>
      </c>
      <c r="AJ23">
        <f t="shared" si="7"/>
        <v>0</v>
      </c>
      <c r="AK23">
        <f t="shared" si="24"/>
        <v>12.189435474806347</v>
      </c>
      <c r="AL23">
        <f t="shared" si="8"/>
        <v>-41.206912455109887</v>
      </c>
      <c r="AN23">
        <f t="shared" si="9"/>
        <v>46.826441782511196</v>
      </c>
      <c r="AO23">
        <f t="shared" si="9"/>
        <v>-2.3413220891255602</v>
      </c>
      <c r="AP23">
        <f t="shared" si="9"/>
        <v>-5.3861051053660232</v>
      </c>
      <c r="AQ23">
        <f t="shared" si="9"/>
        <v>-53.729236946346354</v>
      </c>
      <c r="AR23">
        <f t="shared" si="9"/>
        <v>-14.630222358326732</v>
      </c>
      <c r="AS23">
        <f t="shared" si="9"/>
        <v>0</v>
      </c>
      <c r="AT23">
        <f t="shared" si="9"/>
        <v>3.3398192635376476</v>
      </c>
      <c r="AU23">
        <f t="shared" si="9"/>
        <v>-11.290403094789085</v>
      </c>
      <c r="AW23">
        <v>20</v>
      </c>
      <c r="AX23">
        <f>(R23*SUMPRODUCT(K$23:$K24, X$23:$X24)-$AZ$3*SUMPRODUCT(K$22:$K23, W$23:$W24))/Z23</f>
        <v>14.976425488909157</v>
      </c>
    </row>
    <row r="25" spans="5:50" x14ac:dyDescent="0.25">
      <c r="AN25" s="8">
        <f t="shared" ref="AN25:AU25" si="25">SUM(AN3:AN23)</f>
        <v>2092.9167863987918</v>
      </c>
      <c r="AO25" s="8">
        <f t="shared" si="25"/>
        <v>-267.6571000076234</v>
      </c>
      <c r="AP25" s="8">
        <f t="shared" si="25"/>
        <v>-1738.1655865451187</v>
      </c>
      <c r="AQ25" s="8">
        <f t="shared" si="25"/>
        <v>-1801.4350336432688</v>
      </c>
      <c r="AR25" s="8">
        <f t="shared" si="25"/>
        <v>-1714.3409337972187</v>
      </c>
      <c r="AS25" s="8">
        <f t="shared" si="25"/>
        <v>-37.973253022277987</v>
      </c>
      <c r="AT25" s="8">
        <f t="shared" si="25"/>
        <v>44.495199205921097</v>
      </c>
      <c r="AU25" s="9">
        <f t="shared" si="25"/>
        <v>-1707.8189876135755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1808-8544-4AF1-AB8B-31B886E6AF7F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456.66469732496063</v>
      </c>
      <c r="K3">
        <v>1</v>
      </c>
      <c r="L3" s="2">
        <v>0</v>
      </c>
      <c r="O3">
        <f>$C$3</f>
        <v>456.66469732496063</v>
      </c>
      <c r="P3">
        <f>O3*B5</f>
        <v>365.33175785996855</v>
      </c>
      <c r="Q3" s="4">
        <f>B8</f>
        <v>1522.432587</v>
      </c>
      <c r="R3">
        <f t="shared" ref="R3:R23" si="0">$C$6</f>
        <v>100000</v>
      </c>
      <c r="S3">
        <f t="shared" ref="S3:S23" si="1">AX3</f>
        <v>-4.5474735088646412E-13</v>
      </c>
      <c r="W3">
        <v>1</v>
      </c>
      <c r="Z3">
        <v>1</v>
      </c>
      <c r="AC3">
        <f t="shared" ref="AC3:AC23" si="2">S3*Z3</f>
        <v>-4.5474735088646412E-13</v>
      </c>
      <c r="AE3">
        <f t="shared" ref="AE3:AE23" si="3">$Z3*O3</f>
        <v>456.66469732496063</v>
      </c>
      <c r="AF3">
        <f t="shared" ref="AF3:AG23" si="4">-$Z3*P3</f>
        <v>-365.33175785996855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-1431.099647535008</v>
      </c>
      <c r="AJ3">
        <f t="shared" ref="AJ3:AJ23" si="7">AB3-AC3</f>
        <v>4.5474735088646412E-13</v>
      </c>
      <c r="AL3">
        <f t="shared" ref="AL3:AL23" si="8">SUM(AI3:AK3)</f>
        <v>-1431.0996475350075</v>
      </c>
      <c r="AN3">
        <f t="shared" ref="AN3:AU23" si="9">AE3*$K3</f>
        <v>456.66469732496063</v>
      </c>
      <c r="AO3">
        <f t="shared" si="9"/>
        <v>-365.33175785996855</v>
      </c>
      <c r="AP3">
        <f t="shared" si="9"/>
        <v>-1522.432587</v>
      </c>
      <c r="AQ3">
        <f t="shared" si="9"/>
        <v>0</v>
      </c>
      <c r="AR3">
        <f t="shared" si="9"/>
        <v>-1431.099647535008</v>
      </c>
      <c r="AS3">
        <f t="shared" si="9"/>
        <v>4.5474735088646412E-13</v>
      </c>
      <c r="AT3">
        <f t="shared" si="9"/>
        <v>0</v>
      </c>
      <c r="AU3">
        <f t="shared" si="9"/>
        <v>-1431.0996475350075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259.2037711710629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100000</v>
      </c>
      <c r="S4">
        <f t="shared" si="1"/>
        <v>86.806084817021784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-4.5474735088646412E-13</v>
      </c>
      <c r="AC4">
        <f t="shared" si="2"/>
        <v>85.77755858076307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-184.85499999999999</v>
      </c>
      <c r="AI4">
        <f t="shared" si="6"/>
        <v>-184.85499999999999</v>
      </c>
      <c r="AJ4">
        <f t="shared" si="7"/>
        <v>-85.777558580763525</v>
      </c>
      <c r="AK4">
        <f>G4*MAX(0, SUM(AB4, AE4:AF4))</f>
        <v>0</v>
      </c>
      <c r="AL4">
        <f t="shared" si="8"/>
        <v>-270.63255858076354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-173.42621259029926</v>
      </c>
      <c r="AR4">
        <f t="shared" si="9"/>
        <v>-173.42621259029926</v>
      </c>
      <c r="AS4">
        <f t="shared" si="9"/>
        <v>-80.474302074081535</v>
      </c>
      <c r="AT4">
        <f t="shared" si="9"/>
        <v>0</v>
      </c>
      <c r="AU4">
        <f t="shared" si="9"/>
        <v>-253.90051466438081</v>
      </c>
      <c r="AW4">
        <v>1</v>
      </c>
      <c r="AX4">
        <f>(R4*SUMPRODUCT(K5:$K$23, X5:$X$23)-$AZ$3*SUMPRODUCT(K4:$K$22, W5:$W$23))/Z4</f>
        <v>86.806084817021784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456.66469732496063</v>
      </c>
      <c r="P5">
        <f t="shared" ref="P5:P23" si="22">O5*$C$5</f>
        <v>22.833234866248034</v>
      </c>
      <c r="Q5" s="4">
        <f t="shared" ref="Q5:Q23" si="23">$C$8</f>
        <v>25</v>
      </c>
      <c r="R5">
        <f t="shared" si="0"/>
        <v>100000</v>
      </c>
      <c r="S5">
        <f t="shared" si="1"/>
        <v>169.52170346587621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85.77755858076307</v>
      </c>
      <c r="AC5">
        <f t="shared" si="2"/>
        <v>165.52281467598232</v>
      </c>
      <c r="AE5">
        <f t="shared" si="3"/>
        <v>445.89232245178891</v>
      </c>
      <c r="AF5">
        <f t="shared" si="4"/>
        <v>-22.294616122589446</v>
      </c>
      <c r="AG5">
        <f t="shared" si="4"/>
        <v>-24.410268905376643</v>
      </c>
      <c r="AH5">
        <f t="shared" si="5"/>
        <v>-185.91792849344</v>
      </c>
      <c r="AI5">
        <f t="shared" si="6"/>
        <v>213.26950893038281</v>
      </c>
      <c r="AJ5">
        <f t="shared" si="7"/>
        <v>-79.745256095219247</v>
      </c>
      <c r="AK5">
        <f>G5*SUM(AB5, AE5:AF5)</f>
        <v>20.884385861308466</v>
      </c>
      <c r="AL5">
        <f t="shared" si="8"/>
        <v>154.40863869647202</v>
      </c>
      <c r="AN5">
        <f t="shared" si="9"/>
        <v>385.05589395558474</v>
      </c>
      <c r="AO5">
        <f t="shared" si="9"/>
        <v>-19.252794697779237</v>
      </c>
      <c r="AP5">
        <f t="shared" si="9"/>
        <v>-21.079793128916894</v>
      </c>
      <c r="AQ5">
        <f t="shared" si="9"/>
        <v>-160.55175331293665</v>
      </c>
      <c r="AR5">
        <f t="shared" si="9"/>
        <v>184.17155281595194</v>
      </c>
      <c r="AS5">
        <f t="shared" si="9"/>
        <v>-68.865013655357899</v>
      </c>
      <c r="AT5">
        <f t="shared" si="9"/>
        <v>18.03497271117287</v>
      </c>
      <c r="AU5">
        <f t="shared" si="9"/>
        <v>133.34151187176693</v>
      </c>
      <c r="AW5">
        <v>2</v>
      </c>
      <c r="AX5">
        <f>(R5*SUMPRODUCT(K6:$K$23, X6:$X$23)-$AZ$3*SUMPRODUCT(K5:$K$22, W6:$W$23))/Z5</f>
        <v>169.52170346587621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456.66469732496063</v>
      </c>
      <c r="P6">
        <f t="shared" si="22"/>
        <v>22.833234866248034</v>
      </c>
      <c r="Q6" s="4">
        <f t="shared" si="23"/>
        <v>25</v>
      </c>
      <c r="R6">
        <f t="shared" si="0"/>
        <v>100000</v>
      </c>
      <c r="S6">
        <f t="shared" si="1"/>
        <v>246.21545445689358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165.52281467598232</v>
      </c>
      <c r="AC6">
        <f t="shared" si="2"/>
        <v>237.54007351371092</v>
      </c>
      <c r="AE6">
        <f t="shared" si="3"/>
        <v>440.57415491227533</v>
      </c>
      <c r="AF6">
        <f t="shared" si="4"/>
        <v>-22.028707745613769</v>
      </c>
      <c r="AG6">
        <f t="shared" si="4"/>
        <v>-24.119127091116297</v>
      </c>
      <c r="AH6">
        <f t="shared" si="5"/>
        <v>-188.15650082630683</v>
      </c>
      <c r="AI6">
        <f t="shared" si="6"/>
        <v>206.26981924923845</v>
      </c>
      <c r="AJ6">
        <f t="shared" si="7"/>
        <v>-72.017258837728605</v>
      </c>
      <c r="AK6">
        <f>G6*SUM(AB6, AE6:AF6)</f>
        <v>34.167993317794668</v>
      </c>
      <c r="AL6">
        <f t="shared" si="8"/>
        <v>168.42055372930452</v>
      </c>
      <c r="AN6">
        <f t="shared" si="9"/>
        <v>343.13070331633008</v>
      </c>
      <c r="AO6">
        <f t="shared" si="9"/>
        <v>-17.156535165816507</v>
      </c>
      <c r="AP6">
        <f t="shared" si="9"/>
        <v>-18.784608561068588</v>
      </c>
      <c r="AQ6">
        <f t="shared" si="9"/>
        <v>-146.54121614311578</v>
      </c>
      <c r="AR6">
        <f t="shared" si="9"/>
        <v>160.64834344632925</v>
      </c>
      <c r="AS6">
        <f t="shared" si="9"/>
        <v>-56.088929412630634</v>
      </c>
      <c r="AT6">
        <f t="shared" si="9"/>
        <v>26.610929050926707</v>
      </c>
      <c r="AU6">
        <f t="shared" si="9"/>
        <v>131.17034308462533</v>
      </c>
      <c r="AW6">
        <v>3</v>
      </c>
      <c r="AX6">
        <f>(R6*SUMPRODUCT(K7:$K$23, X7:$X$23)-$AZ$3*SUMPRODUCT(K6:$K$22, W7:$W$23))/Z6</f>
        <v>246.21545445689358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456.66469732496063</v>
      </c>
      <c r="P7">
        <f t="shared" si="22"/>
        <v>22.833234866248034</v>
      </c>
      <c r="Q7" s="4">
        <f t="shared" si="23"/>
        <v>25</v>
      </c>
      <c r="R7">
        <f t="shared" si="0"/>
        <v>100000</v>
      </c>
      <c r="S7">
        <f t="shared" si="1"/>
        <v>312.25347431916595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237.54007351371092</v>
      </c>
      <c r="AC7">
        <f t="shared" si="2"/>
        <v>297.64232286762399</v>
      </c>
      <c r="AE7">
        <f t="shared" si="3"/>
        <v>435.29616949757298</v>
      </c>
      <c r="AF7">
        <f t="shared" si="4"/>
        <v>-21.764808474878652</v>
      </c>
      <c r="AG7">
        <f t="shared" si="4"/>
        <v>-23.830185037700545</v>
      </c>
      <c r="AH7">
        <f t="shared" si="5"/>
        <v>-191.0031300183762</v>
      </c>
      <c r="AI7">
        <f t="shared" si="6"/>
        <v>198.69804596661763</v>
      </c>
      <c r="AJ7">
        <f t="shared" si="7"/>
        <v>-60.102249353913066</v>
      </c>
      <c r="AK7">
        <f>G7*SUM(AB7, AE7:AF7)</f>
        <v>31.967607435737492</v>
      </c>
      <c r="AL7">
        <f t="shared" si="8"/>
        <v>170.56340404844207</v>
      </c>
      <c r="AN7">
        <f t="shared" si="9"/>
        <v>306.88881134351305</v>
      </c>
      <c r="AO7">
        <f t="shared" si="9"/>
        <v>-15.344440567175656</v>
      </c>
      <c r="AP7">
        <f t="shared" si="9"/>
        <v>-16.800554823987866</v>
      </c>
      <c r="AQ7">
        <f t="shared" si="9"/>
        <v>-134.65940580613534</v>
      </c>
      <c r="AR7">
        <f t="shared" si="9"/>
        <v>140.08441014621422</v>
      </c>
      <c r="AS7">
        <f t="shared" si="9"/>
        <v>-42.372777790769526</v>
      </c>
      <c r="AT7">
        <f t="shared" si="9"/>
        <v>22.537531306036975</v>
      </c>
      <c r="AU7">
        <f t="shared" si="9"/>
        <v>120.2491636614817</v>
      </c>
      <c r="AW7">
        <v>4</v>
      </c>
      <c r="AX7">
        <f>(R7*SUMPRODUCT(K8:$K$23, X8:$X$23)-$AZ$3*SUMPRODUCT(K7:$K$22, W8:$W$23))/Z7</f>
        <v>312.25347431916595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456.66469732496063</v>
      </c>
      <c r="P8">
        <f t="shared" si="22"/>
        <v>22.833234866248034</v>
      </c>
      <c r="Q8" s="4">
        <f t="shared" si="23"/>
        <v>25</v>
      </c>
      <c r="R8">
        <f t="shared" si="0"/>
        <v>100000</v>
      </c>
      <c r="S8">
        <f t="shared" si="1"/>
        <v>365.72608065963624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297.64232286762399</v>
      </c>
      <c r="AC8">
        <f t="shared" si="2"/>
        <v>344.41778978648949</v>
      </c>
      <c r="AE8">
        <f t="shared" si="3"/>
        <v>430.05805175965924</v>
      </c>
      <c r="AF8">
        <f t="shared" si="4"/>
        <v>-21.502902587982963</v>
      </c>
      <c r="AG8">
        <f t="shared" si="4"/>
        <v>-23.543425530747331</v>
      </c>
      <c r="AH8">
        <f t="shared" si="5"/>
        <v>-193.83062630482974</v>
      </c>
      <c r="AI8">
        <f t="shared" si="6"/>
        <v>191.18109733609916</v>
      </c>
      <c r="AJ8">
        <f t="shared" si="7"/>
        <v>-46.775466918865504</v>
      </c>
      <c r="AK8">
        <f t="shared" ref="AK8:AK23" si="24">G8*SUM(AB8:AB8, AE8:AF8)</f>
        <v>15.042006154437097</v>
      </c>
      <c r="AL8">
        <f t="shared" si="8"/>
        <v>159.44763657167076</v>
      </c>
      <c r="AN8">
        <f t="shared" si="9"/>
        <v>282.70011937382731</v>
      </c>
      <c r="AO8">
        <f t="shared" si="9"/>
        <v>-14.135005968691365</v>
      </c>
      <c r="AP8">
        <f t="shared" si="9"/>
        <v>-15.476350647960153</v>
      </c>
      <c r="AQ8">
        <f t="shared" si="9"/>
        <v>-127.41521980688817</v>
      </c>
      <c r="AR8">
        <f t="shared" si="9"/>
        <v>125.67354295028755</v>
      </c>
      <c r="AS8">
        <f t="shared" si="9"/>
        <v>-30.748011873336086</v>
      </c>
      <c r="AT8">
        <f t="shared" si="9"/>
        <v>9.8879137783419075</v>
      </c>
      <c r="AU8">
        <f t="shared" si="9"/>
        <v>104.81344485529338</v>
      </c>
      <c r="AW8">
        <v>5</v>
      </c>
      <c r="AX8">
        <f>(R8*SUMPRODUCT(K9:$K$23, X9:$X$23)-$AZ$3*SUMPRODUCT(K8:$K$22, W9:$W$23))/Z8</f>
        <v>365.72608065963624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456.66469732496063</v>
      </c>
      <c r="P9">
        <f t="shared" si="22"/>
        <v>22.833234866248034</v>
      </c>
      <c r="Q9" s="4">
        <f t="shared" si="23"/>
        <v>25</v>
      </c>
      <c r="R9">
        <f t="shared" si="0"/>
        <v>100000</v>
      </c>
      <c r="S9">
        <f t="shared" si="1"/>
        <v>410.51721271272061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344.41778978648949</v>
      </c>
      <c r="AC9">
        <f t="shared" si="2"/>
        <v>381.92533776764981</v>
      </c>
      <c r="AE9">
        <f t="shared" si="3"/>
        <v>424.85872302375373</v>
      </c>
      <c r="AF9">
        <f t="shared" si="4"/>
        <v>-21.242936151187688</v>
      </c>
      <c r="AG9">
        <f t="shared" si="4"/>
        <v>-23.258789518462937</v>
      </c>
      <c r="AH9">
        <f t="shared" si="5"/>
        <v>-196.80702790768677</v>
      </c>
      <c r="AI9">
        <f t="shared" si="6"/>
        <v>183.54996944641633</v>
      </c>
      <c r="AJ9">
        <f t="shared" si="7"/>
        <v>-37.507547981160315</v>
      </c>
      <c r="AK9">
        <f t="shared" si="24"/>
        <v>4.4133981022884283</v>
      </c>
      <c r="AL9">
        <f t="shared" si="8"/>
        <v>150.45581956754444</v>
      </c>
      <c r="AN9">
        <f t="shared" si="9"/>
        <v>265.42703192322563</v>
      </c>
      <c r="AO9">
        <f t="shared" si="9"/>
        <v>-13.271351596161283</v>
      </c>
      <c r="AP9">
        <f t="shared" si="9"/>
        <v>-14.530739592858703</v>
      </c>
      <c r="AQ9">
        <f t="shared" si="9"/>
        <v>-122.95359009552013</v>
      </c>
      <c r="AR9">
        <f t="shared" si="9"/>
        <v>114.67135063868552</v>
      </c>
      <c r="AS9">
        <f t="shared" si="9"/>
        <v>-23.432535560299055</v>
      </c>
      <c r="AT9">
        <f t="shared" si="9"/>
        <v>2.7572345711741915</v>
      </c>
      <c r="AU9">
        <f t="shared" si="9"/>
        <v>93.996049649560661</v>
      </c>
      <c r="AW9">
        <v>6</v>
      </c>
      <c r="AX9">
        <f>(R9*SUMPRODUCT(K10:$K$23, X10:$X$23)-$AZ$3*SUMPRODUCT(K9:$K$22, W10:$W$23))/Z9</f>
        <v>410.51721271272061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456.66469732496063</v>
      </c>
      <c r="P10">
        <f t="shared" si="22"/>
        <v>22.833234866248034</v>
      </c>
      <c r="Q10" s="4">
        <f t="shared" si="23"/>
        <v>25</v>
      </c>
      <c r="R10">
        <f t="shared" si="0"/>
        <v>100000</v>
      </c>
      <c r="S10">
        <f t="shared" si="1"/>
        <v>449.96596586558132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381.92533776764981</v>
      </c>
      <c r="AC10">
        <f t="shared" si="2"/>
        <v>413.53785936231748</v>
      </c>
      <c r="AE10">
        <f t="shared" si="3"/>
        <v>419.69427846576195</v>
      </c>
      <c r="AF10">
        <f t="shared" si="4"/>
        <v>-20.984713923288101</v>
      </c>
      <c r="AG10">
        <f t="shared" si="4"/>
        <v>-22.976063232183094</v>
      </c>
      <c r="AH10">
        <f t="shared" si="5"/>
        <v>-200.55356438085036</v>
      </c>
      <c r="AI10">
        <f t="shared" si="6"/>
        <v>175.1799369294404</v>
      </c>
      <c r="AJ10">
        <f t="shared" si="7"/>
        <v>-31.612521594667669</v>
      </c>
      <c r="AK10">
        <f t="shared" si="24"/>
        <v>3.2006030994715071</v>
      </c>
      <c r="AL10">
        <f t="shared" si="8"/>
        <v>146.76801843424423</v>
      </c>
      <c r="AN10">
        <f t="shared" si="9"/>
        <v>249.12169803985964</v>
      </c>
      <c r="AO10">
        <f t="shared" si="9"/>
        <v>-12.456084901992984</v>
      </c>
      <c r="AP10">
        <f t="shared" si="9"/>
        <v>-13.63810797611238</v>
      </c>
      <c r="AQ10">
        <f t="shared" si="9"/>
        <v>-119.04437842027814</v>
      </c>
      <c r="AR10">
        <f t="shared" si="9"/>
        <v>103.98312674147614</v>
      </c>
      <c r="AS10">
        <f t="shared" si="9"/>
        <v>-18.764528045925701</v>
      </c>
      <c r="AT10">
        <f t="shared" si="9"/>
        <v>1.8998106950772393</v>
      </c>
      <c r="AU10">
        <f t="shared" si="9"/>
        <v>87.118409390627676</v>
      </c>
      <c r="AW10">
        <v>7</v>
      </c>
      <c r="AX10">
        <f>(R10*SUMPRODUCT(K11:$K$23, X11:$X$23)-$AZ$3*SUMPRODUCT(K10:$K$22, W11:$W$23))/Z10</f>
        <v>449.96596586558132</v>
      </c>
    </row>
    <row r="11" spans="1:52" x14ac:dyDescent="0.25">
      <c r="A11" t="s">
        <v>33</v>
      </c>
      <c r="C11" s="7">
        <f>AU25</f>
        <v>-712.88916091083411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456.66469732496063</v>
      </c>
      <c r="P11">
        <f t="shared" si="22"/>
        <v>22.833234866248034</v>
      </c>
      <c r="Q11" s="4">
        <f t="shared" si="23"/>
        <v>25</v>
      </c>
      <c r="R11">
        <f t="shared" si="0"/>
        <v>100000</v>
      </c>
      <c r="S11">
        <f t="shared" si="1"/>
        <v>484.3879830801481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413.53785936231748</v>
      </c>
      <c r="AC11">
        <f t="shared" si="2"/>
        <v>439.73286602926942</v>
      </c>
      <c r="AE11">
        <f t="shared" si="3"/>
        <v>414.56535501184624</v>
      </c>
      <c r="AF11">
        <f t="shared" si="4"/>
        <v>-20.728267750592316</v>
      </c>
      <c r="AG11">
        <f t="shared" si="4"/>
        <v>-22.695281540278739</v>
      </c>
      <c r="AH11">
        <f t="shared" si="5"/>
        <v>-204.08423833009584</v>
      </c>
      <c r="AI11">
        <f t="shared" si="6"/>
        <v>167.05756739087934</v>
      </c>
      <c r="AJ11">
        <f t="shared" si="7"/>
        <v>-26.19500666695194</v>
      </c>
      <c r="AK11">
        <f t="shared" si="24"/>
        <v>1.9376998718965712</v>
      </c>
      <c r="AL11">
        <f t="shared" si="8"/>
        <v>142.80026059582397</v>
      </c>
      <c r="AN11">
        <f t="shared" si="9"/>
        <v>234.02498995016941</v>
      </c>
      <c r="AO11">
        <f t="shared" si="9"/>
        <v>-11.701249497508474</v>
      </c>
      <c r="AP11">
        <f t="shared" si="9"/>
        <v>-12.811642290340995</v>
      </c>
      <c r="AQ11">
        <f t="shared" si="9"/>
        <v>-115.20695409490716</v>
      </c>
      <c r="AR11">
        <f t="shared" si="9"/>
        <v>94.305144067412797</v>
      </c>
      <c r="AS11">
        <f t="shared" si="9"/>
        <v>-14.787261158865713</v>
      </c>
      <c r="AT11">
        <f t="shared" si="9"/>
        <v>1.0938448849255185</v>
      </c>
      <c r="AU11">
        <f t="shared" si="9"/>
        <v>80.611727793472596</v>
      </c>
      <c r="AW11">
        <v>8</v>
      </c>
      <c r="AX11">
        <f>(R11*SUMPRODUCT(K12:$K$23, X12:$X$23)-$AZ$3*SUMPRODUCT(K11:$K$22, W12:$W$23))/Z11</f>
        <v>484.3879830801481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456.66469732496063</v>
      </c>
      <c r="P12">
        <f t="shared" si="22"/>
        <v>22.833234866248034</v>
      </c>
      <c r="Q12" s="4">
        <f t="shared" si="23"/>
        <v>25</v>
      </c>
      <c r="R12">
        <f t="shared" si="0"/>
        <v>100000</v>
      </c>
      <c r="S12">
        <f t="shared" si="1"/>
        <v>513.86434574926841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439.73286602926942</v>
      </c>
      <c r="AC12">
        <f t="shared" si="2"/>
        <v>460.75630791094943</v>
      </c>
      <c r="AE12">
        <f t="shared" si="3"/>
        <v>409.46826070588423</v>
      </c>
      <c r="AF12">
        <f t="shared" si="4"/>
        <v>-20.473413035294215</v>
      </c>
      <c r="AG12">
        <f t="shared" si="4"/>
        <v>-22.416242327492004</v>
      </c>
      <c r="AH12">
        <f t="shared" si="5"/>
        <v>-208.34558953579597</v>
      </c>
      <c r="AI12">
        <f t="shared" si="6"/>
        <v>158.23301580730208</v>
      </c>
      <c r="AJ12">
        <f t="shared" si="7"/>
        <v>-21.023441881680014</v>
      </c>
      <c r="AK12">
        <f t="shared" si="24"/>
        <v>1.9060737415096765</v>
      </c>
      <c r="AL12">
        <f t="shared" si="8"/>
        <v>139.11564766713175</v>
      </c>
      <c r="AN12">
        <f t="shared" si="9"/>
        <v>219.74298432354064</v>
      </c>
      <c r="AO12">
        <f t="shared" si="9"/>
        <v>-10.987149216177034</v>
      </c>
      <c r="AP12">
        <f t="shared" si="9"/>
        <v>-12.029777296709478</v>
      </c>
      <c r="AQ12">
        <f t="shared" si="9"/>
        <v>-111.80959798036267</v>
      </c>
      <c r="AR12">
        <f t="shared" si="9"/>
        <v>84.916459830291487</v>
      </c>
      <c r="AS12">
        <f t="shared" si="9"/>
        <v>-11.282324671193964</v>
      </c>
      <c r="AT12">
        <f t="shared" si="9"/>
        <v>1.0229030488908277</v>
      </c>
      <c r="AU12">
        <f t="shared" si="9"/>
        <v>74.657038207988364</v>
      </c>
      <c r="AW12">
        <v>9</v>
      </c>
      <c r="AX12">
        <f>(R12*SUMPRODUCT(K13:$K$23, X13:$X$23)-$AZ$3*SUMPRODUCT(K12:$K$22, W13:$W$23))/Z12</f>
        <v>513.86434574926841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456.66469732496063</v>
      </c>
      <c r="P13">
        <f t="shared" si="22"/>
        <v>22.833234866248034</v>
      </c>
      <c r="Q13" s="4">
        <f t="shared" si="23"/>
        <v>25</v>
      </c>
      <c r="R13">
        <f t="shared" si="0"/>
        <v>100000</v>
      </c>
      <c r="S13">
        <f t="shared" si="1"/>
        <v>538.42474694607472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460.75630791094943</v>
      </c>
      <c r="AC13">
        <f t="shared" si="2"/>
        <v>476.80385290741094</v>
      </c>
      <c r="AE13">
        <f t="shared" si="3"/>
        <v>404.40096486342463</v>
      </c>
      <c r="AF13">
        <f t="shared" si="4"/>
        <v>-20.220048243171235</v>
      </c>
      <c r="AG13">
        <f t="shared" si="4"/>
        <v>-22.138834424486653</v>
      </c>
      <c r="AH13">
        <f t="shared" si="5"/>
        <v>-212.9819189217215</v>
      </c>
      <c r="AI13">
        <f t="shared" si="6"/>
        <v>149.06016327404524</v>
      </c>
      <c r="AJ13">
        <f t="shared" si="7"/>
        <v>-16.047544996461511</v>
      </c>
      <c r="AK13">
        <f t="shared" si="24"/>
        <v>1.6898744490624056</v>
      </c>
      <c r="AL13">
        <f t="shared" si="8"/>
        <v>134.70249272664614</v>
      </c>
      <c r="AN13">
        <f t="shared" si="9"/>
        <v>206.35504156289591</v>
      </c>
      <c r="AO13">
        <f t="shared" si="9"/>
        <v>-10.317752078144798</v>
      </c>
      <c r="AP13">
        <f t="shared" si="9"/>
        <v>-11.296857561558703</v>
      </c>
      <c r="AQ13">
        <f t="shared" si="9"/>
        <v>-108.67900066974381</v>
      </c>
      <c r="AR13">
        <f t="shared" si="9"/>
        <v>76.061431253448603</v>
      </c>
      <c r="AS13">
        <f t="shared" si="9"/>
        <v>-8.1886348017137482</v>
      </c>
      <c r="AT13">
        <f t="shared" si="9"/>
        <v>0.86229792327552235</v>
      </c>
      <c r="AU13">
        <f t="shared" si="9"/>
        <v>68.735094375010377</v>
      </c>
      <c r="AW13">
        <v>10</v>
      </c>
      <c r="AX13">
        <f>(R13*SUMPRODUCT(K14:$K$23, X14:$X$23)-$AZ$3*SUMPRODUCT(K13:$K$22, W14:$W$23))/Z13</f>
        <v>538.42474694607472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456.66469732496063</v>
      </c>
      <c r="P14">
        <f t="shared" si="22"/>
        <v>22.833234866248034</v>
      </c>
      <c r="Q14" s="4">
        <f t="shared" si="23"/>
        <v>25</v>
      </c>
      <c r="R14">
        <f t="shared" si="0"/>
        <v>100000</v>
      </c>
      <c r="S14">
        <f t="shared" si="1"/>
        <v>558.11873765819473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476.80385290741094</v>
      </c>
      <c r="AC14">
        <f t="shared" si="2"/>
        <v>488.08426910768151</v>
      </c>
      <c r="AE14">
        <f t="shared" si="3"/>
        <v>399.36099611412385</v>
      </c>
      <c r="AF14">
        <f t="shared" si="4"/>
        <v>-19.968049805706194</v>
      </c>
      <c r="AG14">
        <f t="shared" si="4"/>
        <v>-21.862922536682326</v>
      </c>
      <c r="AH14">
        <f t="shared" si="5"/>
        <v>-218.0941742378406</v>
      </c>
      <c r="AI14">
        <f t="shared" si="6"/>
        <v>139.43584953389473</v>
      </c>
      <c r="AJ14">
        <f t="shared" si="7"/>
        <v>-11.280416200270565</v>
      </c>
      <c r="AK14">
        <f t="shared" si="24"/>
        <v>1.5411542385884915</v>
      </c>
      <c r="AL14">
        <f t="shared" si="8"/>
        <v>129.69658757221265</v>
      </c>
      <c r="AN14">
        <f t="shared" si="9"/>
        <v>193.82088619417044</v>
      </c>
      <c r="AO14">
        <f t="shared" si="9"/>
        <v>-9.6910443097085235</v>
      </c>
      <c r="AP14">
        <f t="shared" si="9"/>
        <v>-10.610678213661451</v>
      </c>
      <c r="AQ14">
        <f t="shared" si="9"/>
        <v>-105.84710709326357</v>
      </c>
      <c r="AR14">
        <f t="shared" si="9"/>
        <v>67.672056577536907</v>
      </c>
      <c r="AS14">
        <f t="shared" si="9"/>
        <v>-5.4746965423501806</v>
      </c>
      <c r="AT14">
        <f t="shared" si="9"/>
        <v>0.74796458139783595</v>
      </c>
      <c r="AU14">
        <f t="shared" si="9"/>
        <v>62.945324616584557</v>
      </c>
      <c r="AW14">
        <v>11</v>
      </c>
      <c r="AX14">
        <f>(R14*SUMPRODUCT(K15:$K$23, X15:$X$23)-$AZ$3*SUMPRODUCT(K14:$K$22, W15:$W$23))/Z14</f>
        <v>558.11873765819473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456.66469732496063</v>
      </c>
      <c r="P15">
        <f t="shared" si="22"/>
        <v>22.833234866248034</v>
      </c>
      <c r="Q15" s="4">
        <f t="shared" si="23"/>
        <v>25</v>
      </c>
      <c r="R15">
        <f t="shared" si="0"/>
        <v>100000</v>
      </c>
      <c r="S15">
        <f t="shared" si="1"/>
        <v>573.1987978554107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488.08426910768151</v>
      </c>
      <c r="AC15">
        <f t="shared" si="2"/>
        <v>494.9782128086747</v>
      </c>
      <c r="AE15">
        <f t="shared" si="3"/>
        <v>394.34673725840872</v>
      </c>
      <c r="AF15">
        <f t="shared" si="4"/>
        <v>-19.71733686292044</v>
      </c>
      <c r="AG15">
        <f t="shared" si="4"/>
        <v>-21.588418130873894</v>
      </c>
      <c r="AH15">
        <f t="shared" si="5"/>
        <v>-223.50072176644682</v>
      </c>
      <c r="AI15">
        <f t="shared" si="6"/>
        <v>129.54026049816758</v>
      </c>
      <c r="AJ15">
        <f t="shared" si="7"/>
        <v>-6.8939437009931908</v>
      </c>
      <c r="AK15">
        <f t="shared" si="24"/>
        <v>3.5371260449629967</v>
      </c>
      <c r="AL15">
        <f t="shared" si="8"/>
        <v>126.1834428421374</v>
      </c>
      <c r="AN15">
        <f t="shared" si="9"/>
        <v>181.94441327529029</v>
      </c>
      <c r="AO15">
        <f t="shared" si="9"/>
        <v>-9.0972206637645154</v>
      </c>
      <c r="AP15">
        <f t="shared" si="9"/>
        <v>-9.9605035347093764</v>
      </c>
      <c r="AQ15">
        <f t="shared" si="9"/>
        <v>-103.11916860555429</v>
      </c>
      <c r="AR15">
        <f t="shared" si="9"/>
        <v>59.76752047126211</v>
      </c>
      <c r="AS15">
        <f t="shared" si="9"/>
        <v>-3.1807402555182249</v>
      </c>
      <c r="AT15">
        <f t="shared" si="9"/>
        <v>1.6319656336089483</v>
      </c>
      <c r="AU15">
        <f t="shared" si="9"/>
        <v>58.218745849352835</v>
      </c>
      <c r="AW15">
        <v>12</v>
      </c>
      <c r="AX15">
        <f>(R15*SUMPRODUCT(K16:$K$23, X16:$X$23)-$AZ$3*SUMPRODUCT(K15:$K$22, W16:$W$23))/Z15</f>
        <v>573.1987978554107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456.66469732496063</v>
      </c>
      <c r="P16">
        <f t="shared" si="22"/>
        <v>22.833234866248034</v>
      </c>
      <c r="Q16" s="4">
        <f t="shared" si="23"/>
        <v>25</v>
      </c>
      <c r="R16">
        <f t="shared" si="0"/>
        <v>100000</v>
      </c>
      <c r="S16">
        <f t="shared" si="1"/>
        <v>583.60752477813594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494.9782128086747</v>
      </c>
      <c r="AC16">
        <f t="shared" si="2"/>
        <v>497.58387277200768</v>
      </c>
      <c r="AE16">
        <f t="shared" si="3"/>
        <v>389.35239695477526</v>
      </c>
      <c r="AF16">
        <f t="shared" si="4"/>
        <v>-19.467619847738764</v>
      </c>
      <c r="AG16">
        <f t="shared" si="4"/>
        <v>-21.315004161451185</v>
      </c>
      <c r="AH16">
        <f t="shared" si="5"/>
        <v>-230.11915245587457</v>
      </c>
      <c r="AI16">
        <f t="shared" si="6"/>
        <v>118.45062048971076</v>
      </c>
      <c r="AJ16">
        <f t="shared" si="7"/>
        <v>-2.6056599633329824</v>
      </c>
      <c r="AK16">
        <f t="shared" si="24"/>
        <v>6.1405272284015497</v>
      </c>
      <c r="AL16">
        <f t="shared" si="8"/>
        <v>121.98548775477933</v>
      </c>
      <c r="AN16">
        <f t="shared" si="9"/>
        <v>170.32342417990216</v>
      </c>
      <c r="AO16">
        <f t="shared" si="9"/>
        <v>-8.5161712089951092</v>
      </c>
      <c r="AP16">
        <f t="shared" si="9"/>
        <v>-9.3243152567747511</v>
      </c>
      <c r="AQ16">
        <f t="shared" si="9"/>
        <v>-100.66634319504166</v>
      </c>
      <c r="AR16">
        <f t="shared" si="9"/>
        <v>51.81659451909065</v>
      </c>
      <c r="AS16">
        <f t="shared" si="9"/>
        <v>-1.139854103055391</v>
      </c>
      <c r="AT16">
        <f t="shared" si="9"/>
        <v>2.6861928473828258</v>
      </c>
      <c r="AU16">
        <f t="shared" si="9"/>
        <v>53.362933263418086</v>
      </c>
      <c r="AW16">
        <v>13</v>
      </c>
      <c r="AX16">
        <f>(R16*SUMPRODUCT(K17:$K$23, X17:$X$23)-$AZ$3*SUMPRODUCT(K16:$K$22, W17:$W$23))/Z16</f>
        <v>583.60752477813594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456.66469732496063</v>
      </c>
      <c r="P17">
        <f t="shared" si="22"/>
        <v>22.833234866248034</v>
      </c>
      <c r="Q17" s="4">
        <f t="shared" si="23"/>
        <v>25</v>
      </c>
      <c r="R17">
        <f t="shared" si="0"/>
        <v>100000</v>
      </c>
      <c r="S17">
        <f t="shared" si="1"/>
        <v>589.5720760677865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497.58387277200768</v>
      </c>
      <c r="AC17">
        <f t="shared" si="2"/>
        <v>496.23999939452051</v>
      </c>
      <c r="AE17">
        <f t="shared" si="3"/>
        <v>384.37249375084394</v>
      </c>
      <c r="AF17">
        <f t="shared" si="4"/>
        <v>-19.218624687542199</v>
      </c>
      <c r="AG17">
        <f t="shared" si="4"/>
        <v>-21.042380547610303</v>
      </c>
      <c r="AH17">
        <f t="shared" si="5"/>
        <v>-237.89428890547393</v>
      </c>
      <c r="AI17">
        <f t="shared" si="6"/>
        <v>106.21719961021748</v>
      </c>
      <c r="AJ17">
        <f t="shared" si="7"/>
        <v>1.3438733774871707</v>
      </c>
      <c r="AK17">
        <f t="shared" si="24"/>
        <v>11.905780837327269</v>
      </c>
      <c r="AL17">
        <f t="shared" si="8"/>
        <v>119.46685382503192</v>
      </c>
      <c r="AN17">
        <f t="shared" si="9"/>
        <v>158.37331632585895</v>
      </c>
      <c r="AO17">
        <f t="shared" si="9"/>
        <v>-7.9186658162929486</v>
      </c>
      <c r="AP17">
        <f t="shared" si="9"/>
        <v>-8.6701094508495142</v>
      </c>
      <c r="AQ17">
        <f t="shared" si="9"/>
        <v>-98.019780503243098</v>
      </c>
      <c r="AR17">
        <f t="shared" si="9"/>
        <v>43.764760555473387</v>
      </c>
      <c r="AS17">
        <f t="shared" si="9"/>
        <v>0.55371725858364407</v>
      </c>
      <c r="AT17">
        <f t="shared" si="9"/>
        <v>4.905548719827566</v>
      </c>
      <c r="AU17">
        <f t="shared" si="9"/>
        <v>49.224026533884597</v>
      </c>
      <c r="AW17">
        <v>14</v>
      </c>
      <c r="AX17">
        <f>(R17*SUMPRODUCT(K18:$K$23, X18:$X$23)-$AZ$3*SUMPRODUCT(K17:$K$22, W18:$W$23))/Z17</f>
        <v>589.5720760677865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456.66469732496063</v>
      </c>
      <c r="P18">
        <f t="shared" si="22"/>
        <v>22.833234866248034</v>
      </c>
      <c r="Q18" s="4">
        <f t="shared" si="23"/>
        <v>25</v>
      </c>
      <c r="R18">
        <f t="shared" si="0"/>
        <v>100000</v>
      </c>
      <c r="S18">
        <f t="shared" si="1"/>
        <v>566.15455182347171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496.23999939452051</v>
      </c>
      <c r="AC18">
        <f t="shared" si="2"/>
        <v>470.05753458041585</v>
      </c>
      <c r="AE18">
        <f t="shared" si="3"/>
        <v>379.15209029603261</v>
      </c>
      <c r="AF18">
        <f t="shared" si="4"/>
        <v>-18.957604514801634</v>
      </c>
      <c r="AG18">
        <f t="shared" si="4"/>
        <v>-20.756590804862984</v>
      </c>
      <c r="AH18">
        <f t="shared" si="5"/>
        <v>-301.46374908486121</v>
      </c>
      <c r="AI18">
        <f t="shared" si="6"/>
        <v>37.974145891506794</v>
      </c>
      <c r="AJ18">
        <f t="shared" si="7"/>
        <v>26.182464814104662</v>
      </c>
      <c r="AK18">
        <f t="shared" si="24"/>
        <v>18.498984879796232</v>
      </c>
      <c r="AL18">
        <f t="shared" si="8"/>
        <v>82.655595585407696</v>
      </c>
      <c r="AN18">
        <f t="shared" si="9"/>
        <v>145.98855170090781</v>
      </c>
      <c r="AO18">
        <f t="shared" si="9"/>
        <v>-7.2994275850453914</v>
      </c>
      <c r="AP18">
        <f t="shared" si="9"/>
        <v>-7.9921084636099531</v>
      </c>
      <c r="AQ18">
        <f t="shared" si="9"/>
        <v>-116.07546745914716</v>
      </c>
      <c r="AR18">
        <f t="shared" si="9"/>
        <v>14.621548193105307</v>
      </c>
      <c r="AS18">
        <f t="shared" si="9"/>
        <v>10.081284571546814</v>
      </c>
      <c r="AT18">
        <f t="shared" si="9"/>
        <v>7.1228408853815122</v>
      </c>
      <c r="AU18">
        <f t="shared" si="9"/>
        <v>31.825673650033636</v>
      </c>
      <c r="AW18">
        <v>15</v>
      </c>
      <c r="AX18">
        <f>(R18*SUMPRODUCT(K19:$K$23, X19:$X$23)-$AZ$3*SUMPRODUCT(K18:$K$22, W19:$W$23))/Z18</f>
        <v>566.15455182347171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456.66469732496063</v>
      </c>
      <c r="P19">
        <f t="shared" si="22"/>
        <v>22.833234866248034</v>
      </c>
      <c r="Q19" s="4">
        <f t="shared" si="23"/>
        <v>25</v>
      </c>
      <c r="R19">
        <f t="shared" si="0"/>
        <v>100000</v>
      </c>
      <c r="S19">
        <f t="shared" si="1"/>
        <v>513.73312789661929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470.05753458041585</v>
      </c>
      <c r="AC19">
        <f t="shared" si="2"/>
        <v>420.37024571580241</v>
      </c>
      <c r="AE19">
        <f t="shared" si="3"/>
        <v>373.67310107137342</v>
      </c>
      <c r="AF19">
        <f t="shared" si="4"/>
        <v>-18.683655053568675</v>
      </c>
      <c r="AG19">
        <f t="shared" si="4"/>
        <v>-20.456644845784371</v>
      </c>
      <c r="AH19">
        <f t="shared" si="5"/>
        <v>-369.52020411993192</v>
      </c>
      <c r="AI19">
        <f t="shared" si="6"/>
        <v>-34.987402947911505</v>
      </c>
      <c r="AJ19">
        <f t="shared" si="7"/>
        <v>49.687288864613436</v>
      </c>
      <c r="AK19">
        <f t="shared" si="24"/>
        <v>18.398547667340317</v>
      </c>
      <c r="AL19">
        <f t="shared" si="8"/>
        <v>33.098433584042247</v>
      </c>
      <c r="AN19">
        <f t="shared" si="9"/>
        <v>134.04036159318264</v>
      </c>
      <c r="AO19">
        <f t="shared" si="9"/>
        <v>-6.7020180796591342</v>
      </c>
      <c r="AP19">
        <f t="shared" si="9"/>
        <v>-7.3380076442497648</v>
      </c>
      <c r="AQ19">
        <f t="shared" si="9"/>
        <v>-132.55067499964827</v>
      </c>
      <c r="AR19">
        <f t="shared" si="9"/>
        <v>-12.550339130374498</v>
      </c>
      <c r="AS19">
        <f t="shared" si="9"/>
        <v>17.823338492661772</v>
      </c>
      <c r="AT19">
        <f t="shared" si="9"/>
        <v>6.5997471454298147</v>
      </c>
      <c r="AU19">
        <f t="shared" si="9"/>
        <v>11.872746507717087</v>
      </c>
      <c r="AW19">
        <v>16</v>
      </c>
      <c r="AX19">
        <f>(R19*SUMPRODUCT(K20:$K$23, X20:$X$23)-$AZ$3*SUMPRODUCT(K19:$K$22, W20:$W$23))/Z19</f>
        <v>513.73312789661929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456.66469732496063</v>
      </c>
      <c r="P20">
        <f t="shared" si="22"/>
        <v>22.833234866248034</v>
      </c>
      <c r="Q20" s="4">
        <f t="shared" si="23"/>
        <v>25</v>
      </c>
      <c r="R20">
        <f t="shared" si="0"/>
        <v>100000</v>
      </c>
      <c r="S20">
        <f t="shared" si="1"/>
        <v>430.15640969236512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420.37024571580241</v>
      </c>
      <c r="AC20">
        <f t="shared" si="2"/>
        <v>346.56747997284776</v>
      </c>
      <c r="AE20">
        <f t="shared" si="3"/>
        <v>367.92461946030591</v>
      </c>
      <c r="AF20">
        <f t="shared" si="4"/>
        <v>-18.3962309730153</v>
      </c>
      <c r="AG20">
        <f t="shared" si="4"/>
        <v>-20.141945590250671</v>
      </c>
      <c r="AH20">
        <f t="shared" si="5"/>
        <v>-440.53122830342613</v>
      </c>
      <c r="AI20">
        <f t="shared" si="6"/>
        <v>-111.14478540638618</v>
      </c>
      <c r="AJ20">
        <f t="shared" si="7"/>
        <v>73.802765742954648</v>
      </c>
      <c r="AK20">
        <f t="shared" si="24"/>
        <v>3.3105641270732997</v>
      </c>
      <c r="AL20">
        <f t="shared" si="8"/>
        <v>-34.03145553635823</v>
      </c>
      <c r="AN20">
        <f t="shared" si="9"/>
        <v>125.18099447008925</v>
      </c>
      <c r="AO20">
        <f t="shared" si="9"/>
        <v>-6.2590497235044635</v>
      </c>
      <c r="AP20">
        <f t="shared" si="9"/>
        <v>-6.8530037029012441</v>
      </c>
      <c r="AQ20">
        <f t="shared" si="9"/>
        <v>-149.8843359138198</v>
      </c>
      <c r="AR20">
        <f t="shared" si="9"/>
        <v>-37.815394870136245</v>
      </c>
      <c r="AS20">
        <f t="shared" si="9"/>
        <v>25.110316411818232</v>
      </c>
      <c r="AT20">
        <f t="shared" si="9"/>
        <v>1.1263712395542718</v>
      </c>
      <c r="AU20">
        <f t="shared" si="9"/>
        <v>-11.578707218763745</v>
      </c>
      <c r="AW20">
        <v>17</v>
      </c>
      <c r="AX20">
        <f>(R20*SUMPRODUCT(K21:$K$23, X21:$X$23)-$AZ$3*SUMPRODUCT(K20:$K$22, W21:$W$23))/Z20</f>
        <v>430.15640969236512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456.66469732496063</v>
      </c>
      <c r="P21">
        <f t="shared" si="22"/>
        <v>22.833234866248034</v>
      </c>
      <c r="Q21" s="4">
        <f t="shared" si="23"/>
        <v>25</v>
      </c>
      <c r="R21">
        <f t="shared" si="0"/>
        <v>100000</v>
      </c>
      <c r="S21">
        <f t="shared" si="1"/>
        <v>314.53475224456173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346.56747997284776</v>
      </c>
      <c r="AC21">
        <f t="shared" si="2"/>
        <v>249.24310033514877</v>
      </c>
      <c r="AE21">
        <f t="shared" si="3"/>
        <v>361.86947280911608</v>
      </c>
      <c r="AF21">
        <f t="shared" si="4"/>
        <v>-18.093473640455805</v>
      </c>
      <c r="AG21">
        <f t="shared" si="4"/>
        <v>-19.810458030195147</v>
      </c>
      <c r="AH21">
        <f t="shared" si="5"/>
        <v>-520.27241661206949</v>
      </c>
      <c r="AI21">
        <f t="shared" si="6"/>
        <v>-196.30687547360435</v>
      </c>
      <c r="AJ21">
        <f t="shared" si="7"/>
        <v>97.324379637698996</v>
      </c>
      <c r="AK21">
        <f t="shared" si="24"/>
        <v>1.1045495666264127</v>
      </c>
      <c r="AL21">
        <f t="shared" si="8"/>
        <v>-97.877946269278937</v>
      </c>
      <c r="AN21">
        <f t="shared" si="9"/>
        <v>117.11292589194728</v>
      </c>
      <c r="AO21">
        <f t="shared" si="9"/>
        <v>-5.8556462945973644</v>
      </c>
      <c r="AP21">
        <f t="shared" si="9"/>
        <v>-6.4113192117744449</v>
      </c>
      <c r="AQ21">
        <f t="shared" si="9"/>
        <v>-168.3773557833494</v>
      </c>
      <c r="AR21">
        <f t="shared" si="9"/>
        <v>-63.531395397773913</v>
      </c>
      <c r="AS21">
        <f t="shared" si="9"/>
        <v>31.497387086868006</v>
      </c>
      <c r="AT21">
        <f t="shared" si="9"/>
        <v>0.35746875948427015</v>
      </c>
      <c r="AU21">
        <f t="shared" si="9"/>
        <v>-31.676539551421637</v>
      </c>
      <c r="AW21">
        <v>18</v>
      </c>
      <c r="AX21">
        <f>(R21*SUMPRODUCT(K22:$K$23, X22:$X$23)-$AZ$3*SUMPRODUCT(K21:$K$22, W22:$W$23))/Z21</f>
        <v>314.53475224456173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456.66469732496063</v>
      </c>
      <c r="P22">
        <f t="shared" si="22"/>
        <v>22.833234866248034</v>
      </c>
      <c r="Q22" s="4">
        <f t="shared" si="23"/>
        <v>25</v>
      </c>
      <c r="R22">
        <f t="shared" si="0"/>
        <v>100000</v>
      </c>
      <c r="S22">
        <f t="shared" si="1"/>
        <v>169.11185574252286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249.24310033514877</v>
      </c>
      <c r="AC22">
        <f t="shared" si="2"/>
        <v>131.63803949311085</v>
      </c>
      <c r="AE22">
        <f t="shared" si="3"/>
        <v>355.47150256040277</v>
      </c>
      <c r="AF22">
        <f t="shared" si="4"/>
        <v>-17.773575128020141</v>
      </c>
      <c r="AG22">
        <f t="shared" si="4"/>
        <v>-19.460202674011978</v>
      </c>
      <c r="AH22">
        <f t="shared" si="5"/>
        <v>-608.60310352486624</v>
      </c>
      <c r="AI22">
        <f t="shared" si="6"/>
        <v>-290.36537876649555</v>
      </c>
      <c r="AJ22">
        <f t="shared" si="7"/>
        <v>117.60506084203791</v>
      </c>
      <c r="AK22">
        <f t="shared" si="24"/>
        <v>12.325761583118158</v>
      </c>
      <c r="AL22">
        <f t="shared" si="8"/>
        <v>-160.43455634133949</v>
      </c>
      <c r="AN22">
        <f t="shared" si="9"/>
        <v>107.51619736762973</v>
      </c>
      <c r="AO22">
        <f t="shared" si="9"/>
        <v>-5.375809868381487</v>
      </c>
      <c r="AP22">
        <f t="shared" si="9"/>
        <v>-5.8859485962805698</v>
      </c>
      <c r="AQ22">
        <f t="shared" si="9"/>
        <v>-184.07858555697484</v>
      </c>
      <c r="AR22">
        <f t="shared" si="9"/>
        <v>-87.824146654007166</v>
      </c>
      <c r="AS22">
        <f t="shared" si="9"/>
        <v>35.570921555873717</v>
      </c>
      <c r="AT22">
        <f t="shared" si="9"/>
        <v>3.7280597896921286</v>
      </c>
      <c r="AU22">
        <f t="shared" si="9"/>
        <v>-48.525165308441323</v>
      </c>
      <c r="AW22">
        <v>19</v>
      </c>
      <c r="AX22">
        <f>(R22*SUMPRODUCT(K23:$K$23, X23:$X$23)-$AZ$3*SUMPRODUCT(K22:$K$22, W23:$W$23))/Z22</f>
        <v>169.11185574252286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456.66469732496063</v>
      </c>
      <c r="P23">
        <f t="shared" si="22"/>
        <v>22.833234866248034</v>
      </c>
      <c r="Q23" s="4">
        <f t="shared" si="23"/>
        <v>25</v>
      </c>
      <c r="R23">
        <f t="shared" si="0"/>
        <v>100000</v>
      </c>
      <c r="S23">
        <f t="shared" si="1"/>
        <v>172.39309541426286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131.63803949311085</v>
      </c>
      <c r="AC23">
        <f t="shared" si="2"/>
        <v>131.63803949311085</v>
      </c>
      <c r="AE23">
        <f t="shared" si="3"/>
        <v>348.70564460320691</v>
      </c>
      <c r="AF23">
        <f t="shared" si="4"/>
        <v>-17.435282230160347</v>
      </c>
      <c r="AG23">
        <f t="shared" si="4"/>
        <v>-19.089807392921237</v>
      </c>
      <c r="AH23">
        <f t="shared" si="5"/>
        <v>-703.17301740248138</v>
      </c>
      <c r="AI23">
        <f t="shared" si="6"/>
        <v>-390.99246242235603</v>
      </c>
      <c r="AJ23">
        <f t="shared" si="7"/>
        <v>0</v>
      </c>
      <c r="AK23">
        <f t="shared" si="24"/>
        <v>32.403588130631022</v>
      </c>
      <c r="AL23">
        <f t="shared" si="8"/>
        <v>-358.58887429172501</v>
      </c>
      <c r="AN23">
        <f t="shared" si="9"/>
        <v>95.542884783891552</v>
      </c>
      <c r="AO23">
        <f t="shared" si="9"/>
        <v>-4.7771442391945778</v>
      </c>
      <c r="AP23">
        <f t="shared" si="9"/>
        <v>-5.2304724529594875</v>
      </c>
      <c r="AQ23">
        <f t="shared" si="9"/>
        <v>-192.66444241610878</v>
      </c>
      <c r="AR23">
        <f t="shared" si="9"/>
        <v>-107.12917432437128</v>
      </c>
      <c r="AS23">
        <f t="shared" si="9"/>
        <v>0</v>
      </c>
      <c r="AT23">
        <f t="shared" si="9"/>
        <v>8.8783543807340006</v>
      </c>
      <c r="AU23">
        <f t="shared" si="9"/>
        <v>-98.250819943637282</v>
      </c>
      <c r="AW23">
        <v>20</v>
      </c>
      <c r="AX23">
        <f>(R23*SUMPRODUCT(K$23:$K24, X$23:$X24)-$AZ$3*SUMPRODUCT(K$22:$K23, W$23:$W24))/Z23</f>
        <v>172.39309541426286</v>
      </c>
    </row>
    <row r="25" spans="5:50" x14ac:dyDescent="0.25">
      <c r="AN25" s="8">
        <f t="shared" ref="AN25:AU25" si="25">SUM(AN3:AN23)</f>
        <v>4378.9559268967769</v>
      </c>
      <c r="AO25" s="8">
        <f t="shared" si="25"/>
        <v>-561.44631933855942</v>
      </c>
      <c r="AP25" s="8">
        <f t="shared" si="25"/>
        <v>-1737.1574854072846</v>
      </c>
      <c r="AQ25" s="8">
        <f t="shared" si="25"/>
        <v>-2671.5705904463375</v>
      </c>
      <c r="AR25" s="8">
        <f t="shared" si="25"/>
        <v>-591.21846829540414</v>
      </c>
      <c r="AS25" s="8">
        <f t="shared" si="25"/>
        <v>-244.16264456774508</v>
      </c>
      <c r="AT25" s="8">
        <f t="shared" si="25"/>
        <v>122.49195195231492</v>
      </c>
      <c r="AU25" s="9">
        <f t="shared" si="25"/>
        <v>-712.88916091083411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5C183-5DA1-455C-B3BD-3AE42D3AF53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1721.1170490482814</v>
      </c>
      <c r="K3">
        <v>1</v>
      </c>
      <c r="L3" s="2">
        <v>0</v>
      </c>
      <c r="O3">
        <f>$C$3</f>
        <v>1721.1170490482814</v>
      </c>
      <c r="P3">
        <f>O3*B5</f>
        <v>1376.8936392386252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1721.1170490482814</v>
      </c>
      <c r="AF3">
        <f t="shared" ref="AF3:AG23" si="4">-$Z3*P3</f>
        <v>-1376.8936392386252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-1178.2091771903438</v>
      </c>
      <c r="AJ3">
        <f t="shared" ref="AJ3:AJ23" si="7">AB3-AC3</f>
        <v>0</v>
      </c>
      <c r="AL3">
        <f t="shared" ref="AL3:AL23" si="8">SUM(AI3:AK3)</f>
        <v>-1178.2091771903438</v>
      </c>
      <c r="AN3">
        <f t="shared" ref="AN3:AU23" si="9">AE3*$K3</f>
        <v>1721.1170490482814</v>
      </c>
      <c r="AO3">
        <f t="shared" si="9"/>
        <v>-1376.8936392386252</v>
      </c>
      <c r="AP3">
        <f t="shared" si="9"/>
        <v>-1522.432587</v>
      </c>
      <c r="AQ3">
        <f t="shared" si="9"/>
        <v>0</v>
      </c>
      <c r="AR3">
        <f t="shared" si="9"/>
        <v>-1178.2091771903438</v>
      </c>
      <c r="AS3">
        <f t="shared" si="9"/>
        <v>0</v>
      </c>
      <c r="AT3">
        <f t="shared" si="9"/>
        <v>0</v>
      </c>
      <c r="AU3">
        <f t="shared" si="9"/>
        <v>-1178.2091771903438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817.93088706195408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100000</v>
      </c>
      <c r="S4">
        <f t="shared" si="1"/>
        <v>594.28366251473813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586.8772234912658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-246.2801</v>
      </c>
      <c r="AI4">
        <f t="shared" si="6"/>
        <v>-246.2801</v>
      </c>
      <c r="AJ4">
        <f t="shared" si="7"/>
        <v>-586.8772234912658</v>
      </c>
      <c r="AK4">
        <f>H4*SUM(AB4, AE4:AF4)</f>
        <v>0</v>
      </c>
      <c r="AL4">
        <f t="shared" si="8"/>
        <v>-833.15732349126574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-231.05366357069141</v>
      </c>
      <c r="AR4">
        <f t="shared" si="9"/>
        <v>-231.05366357069141</v>
      </c>
      <c r="AS4">
        <f t="shared" si="9"/>
        <v>-550.59313583944618</v>
      </c>
      <c r="AT4">
        <f t="shared" si="9"/>
        <v>0</v>
      </c>
      <c r="AU4">
        <f t="shared" si="9"/>
        <v>-781.64679941013753</v>
      </c>
      <c r="AW4">
        <v>1</v>
      </c>
      <c r="AX4">
        <f>(R4*SUMPRODUCT(K5:$K$23, X5:$X$23)-$AZ$3*SUMPRODUCT(K4:$K$22, W5:$W$23))/Z4</f>
        <v>594.28366251473813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1721.1170490482814</v>
      </c>
      <c r="P5">
        <f t="shared" ref="P5:P23" si="22">O5*$C$5</f>
        <v>86.055852452414072</v>
      </c>
      <c r="Q5" s="4">
        <f t="shared" ref="Q5:Q23" si="23">$C$8</f>
        <v>25</v>
      </c>
      <c r="R5">
        <f t="shared" si="0"/>
        <v>100000</v>
      </c>
      <c r="S5">
        <f t="shared" si="1"/>
        <v>1155.4518196666454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586.8772234912658</v>
      </c>
      <c r="AC5">
        <f t="shared" si="2"/>
        <v>1126.7249456210266</v>
      </c>
      <c r="AE5">
        <f t="shared" si="3"/>
        <v>1678.3265909398322</v>
      </c>
      <c r="AF5">
        <f t="shared" si="4"/>
        <v>-83.916329546991605</v>
      </c>
      <c r="AG5">
        <f t="shared" si="4"/>
        <v>-24.378449331320741</v>
      </c>
      <c r="AH5">
        <f t="shared" si="5"/>
        <v>-252.38537571702952</v>
      </c>
      <c r="AI5">
        <f t="shared" si="6"/>
        <v>1317.6464363444902</v>
      </c>
      <c r="AJ5">
        <f t="shared" si="7"/>
        <v>-539.84772212976077</v>
      </c>
      <c r="AK5">
        <f>H5*SUM(AB5, AE5:AF5)</f>
        <v>188.46323869398682</v>
      </c>
      <c r="AL5">
        <f t="shared" si="8"/>
        <v>966.26195290871624</v>
      </c>
      <c r="AN5">
        <f t="shared" si="9"/>
        <v>1449.3399264429818</v>
      </c>
      <c r="AO5">
        <f t="shared" si="9"/>
        <v>-72.466996322149086</v>
      </c>
      <c r="AP5">
        <f t="shared" si="9"/>
        <v>-21.052314937621716</v>
      </c>
      <c r="AQ5">
        <f t="shared" si="9"/>
        <v>-217.95054898830327</v>
      </c>
      <c r="AR5">
        <f t="shared" si="9"/>
        <v>1137.8700661949076</v>
      </c>
      <c r="AS5">
        <f t="shared" si="9"/>
        <v>-466.19225489588189</v>
      </c>
      <c r="AT5">
        <f t="shared" si="9"/>
        <v>162.74978778295559</v>
      </c>
      <c r="AU5">
        <f t="shared" si="9"/>
        <v>834.42759908198138</v>
      </c>
      <c r="AW5">
        <v>2</v>
      </c>
      <c r="AX5">
        <f>(R5*SUMPRODUCT(K6:$K$23, X6:$X$23)-$AZ$3*SUMPRODUCT(K5:$K$22, W6:$W$23))/Z5</f>
        <v>1155.4518196666454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1721.1170490482814</v>
      </c>
      <c r="P6">
        <f t="shared" si="22"/>
        <v>86.055852452414072</v>
      </c>
      <c r="Q6" s="4">
        <f t="shared" si="23"/>
        <v>25</v>
      </c>
      <c r="R6">
        <f t="shared" si="0"/>
        <v>100000</v>
      </c>
      <c r="S6">
        <f t="shared" si="1"/>
        <v>1675.4606042169264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1126.7249456210266</v>
      </c>
      <c r="AC6">
        <f t="shared" si="2"/>
        <v>1613.11336751006</v>
      </c>
      <c r="AE6">
        <f t="shared" si="3"/>
        <v>1657.070844806201</v>
      </c>
      <c r="AF6">
        <f t="shared" si="4"/>
        <v>-82.853542240310048</v>
      </c>
      <c r="AG6">
        <f t="shared" si="4"/>
        <v>-24.069700049199213</v>
      </c>
      <c r="AH6">
        <f t="shared" si="5"/>
        <v>-259.85915523329368</v>
      </c>
      <c r="AI6">
        <f t="shared" si="6"/>
        <v>1290.288447283398</v>
      </c>
      <c r="AJ6">
        <f t="shared" si="7"/>
        <v>-486.38842188903345</v>
      </c>
      <c r="AK6">
        <f>H6*SUM(AB6, AE6:AF6)</f>
        <v>293.8625166027366</v>
      </c>
      <c r="AL6">
        <f t="shared" si="8"/>
        <v>1097.7625419971012</v>
      </c>
      <c r="AN6">
        <f t="shared" si="9"/>
        <v>1290.5702208894934</v>
      </c>
      <c r="AO6">
        <f t="shared" si="9"/>
        <v>-64.528511044474669</v>
      </c>
      <c r="AP6">
        <f t="shared" si="9"/>
        <v>-18.74611348488957</v>
      </c>
      <c r="AQ6">
        <f t="shared" si="9"/>
        <v>-202.38512337643053</v>
      </c>
      <c r="AR6">
        <f t="shared" si="9"/>
        <v>1004.9104729836985</v>
      </c>
      <c r="AS6">
        <f t="shared" si="9"/>
        <v>-378.81205564801024</v>
      </c>
      <c r="AT6">
        <f t="shared" si="9"/>
        <v>228.86783274947459</v>
      </c>
      <c r="AU6">
        <f t="shared" si="9"/>
        <v>854.96625008516287</v>
      </c>
      <c r="AW6">
        <v>3</v>
      </c>
      <c r="AX6">
        <f>(R6*SUMPRODUCT(K7:$K$23, X7:$X$23)-$AZ$3*SUMPRODUCT(K6:$K$22, W7:$W$23))/Z6</f>
        <v>1675.4606042169264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1721.1170490482814</v>
      </c>
      <c r="P7">
        <f t="shared" si="22"/>
        <v>86.055852452414072</v>
      </c>
      <c r="Q7" s="4">
        <f t="shared" si="23"/>
        <v>25</v>
      </c>
      <c r="R7">
        <f t="shared" si="0"/>
        <v>100000</v>
      </c>
      <c r="S7">
        <f t="shared" si="1"/>
        <v>2143.184636579168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1613.11336751006</v>
      </c>
      <c r="AC7">
        <f t="shared" si="2"/>
        <v>2037.0406969939861</v>
      </c>
      <c r="AE7">
        <f t="shared" si="3"/>
        <v>1635.876542488473</v>
      </c>
      <c r="AF7">
        <f t="shared" si="4"/>
        <v>-81.793827124423643</v>
      </c>
      <c r="AG7">
        <f t="shared" si="4"/>
        <v>-23.761843266166245</v>
      </c>
      <c r="AH7">
        <f t="shared" si="5"/>
        <v>-268.63913016390666</v>
      </c>
      <c r="AI7">
        <f t="shared" si="6"/>
        <v>1261.6817419339764</v>
      </c>
      <c r="AJ7">
        <f t="shared" si="7"/>
        <v>-423.92732948392609</v>
      </c>
      <c r="AK7">
        <f>H7*SUM(AB7, AE7:AF7)</f>
        <v>331.60542987691923</v>
      </c>
      <c r="AL7">
        <f t="shared" si="8"/>
        <v>1169.3598423269696</v>
      </c>
      <c r="AN7">
        <f t="shared" si="9"/>
        <v>1153.31179736426</v>
      </c>
      <c r="AO7">
        <f t="shared" si="9"/>
        <v>-57.66558986821299</v>
      </c>
      <c r="AP7">
        <f t="shared" si="9"/>
        <v>-16.75237308819295</v>
      </c>
      <c r="AQ7">
        <f t="shared" si="9"/>
        <v>-189.3936797824642</v>
      </c>
      <c r="AR7">
        <f t="shared" si="9"/>
        <v>889.50015462538965</v>
      </c>
      <c r="AS7">
        <f t="shared" si="9"/>
        <v>-298.87364823704763</v>
      </c>
      <c r="AT7">
        <f t="shared" si="9"/>
        <v>233.7856460520722</v>
      </c>
      <c r="AU7">
        <f t="shared" si="9"/>
        <v>824.41215244041427</v>
      </c>
      <c r="AW7">
        <v>4</v>
      </c>
      <c r="AX7">
        <f>(R7*SUMPRODUCT(K8:$K$23, X8:$X$23)-$AZ$3*SUMPRODUCT(K7:$K$22, W8:$W$23))/Z7</f>
        <v>2143.184636579168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1721.1170490482814</v>
      </c>
      <c r="P8">
        <f t="shared" si="22"/>
        <v>86.055852452414072</v>
      </c>
      <c r="Q8" s="4">
        <f t="shared" si="23"/>
        <v>25</v>
      </c>
      <c r="R8">
        <f t="shared" si="0"/>
        <v>100000</v>
      </c>
      <c r="S8">
        <f t="shared" si="1"/>
        <v>2518.6026482982561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2037.0406969939861</v>
      </c>
      <c r="AC8">
        <f t="shared" si="2"/>
        <v>2361.353067122157</v>
      </c>
      <c r="AE8">
        <f t="shared" si="3"/>
        <v>1613.6586791062214</v>
      </c>
      <c r="AF8">
        <f t="shared" si="4"/>
        <v>-80.682933955311071</v>
      </c>
      <c r="AG8">
        <f t="shared" si="4"/>
        <v>-23.439118797854555</v>
      </c>
      <c r="AH8">
        <f t="shared" si="5"/>
        <v>-340.42414260010378</v>
      </c>
      <c r="AI8">
        <f t="shared" si="6"/>
        <v>1169.1124837529521</v>
      </c>
      <c r="AJ8">
        <f t="shared" si="7"/>
        <v>-324.31237012817087</v>
      </c>
      <c r="AK8">
        <f t="shared" ref="AK8:AK23" si="24">H8*SUM(AB8:AB8, AE8:AF8)</f>
        <v>258.82619205550503</v>
      </c>
      <c r="AL8">
        <f t="shared" si="8"/>
        <v>1103.6263056802864</v>
      </c>
      <c r="AN8">
        <f t="shared" si="9"/>
        <v>1060.7440073389935</v>
      </c>
      <c r="AO8">
        <f t="shared" si="9"/>
        <v>-53.037200366949676</v>
      </c>
      <c r="AP8">
        <f t="shared" si="9"/>
        <v>-15.407784263213657</v>
      </c>
      <c r="AQ8">
        <f t="shared" si="9"/>
        <v>-223.7789650885675</v>
      </c>
      <c r="AR8">
        <f t="shared" si="9"/>
        <v>768.52005762026283</v>
      </c>
      <c r="AS8">
        <f t="shared" si="9"/>
        <v>-213.18783679204427</v>
      </c>
      <c r="AT8">
        <f t="shared" si="9"/>
        <v>170.14027546229053</v>
      </c>
      <c r="AU8">
        <f t="shared" si="9"/>
        <v>725.47249629050907</v>
      </c>
      <c r="AW8">
        <v>5</v>
      </c>
      <c r="AX8">
        <f>(R8*SUMPRODUCT(K9:$K$23, X9:$X$23)-$AZ$3*SUMPRODUCT(K8:$K$22, W9:$W$23))/Z8</f>
        <v>2518.6026482982561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1721.1170490482814</v>
      </c>
      <c r="P9">
        <f t="shared" si="22"/>
        <v>86.055852452414072</v>
      </c>
      <c r="Q9" s="4">
        <f t="shared" si="23"/>
        <v>25</v>
      </c>
      <c r="R9">
        <f t="shared" si="0"/>
        <v>100000</v>
      </c>
      <c r="S9">
        <f t="shared" si="1"/>
        <v>2818.9581052170511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2361.353067122157</v>
      </c>
      <c r="AC9">
        <f t="shared" si="2"/>
        <v>2604.7633623289821</v>
      </c>
      <c r="AE9">
        <f t="shared" si="3"/>
        <v>1590.3402832925578</v>
      </c>
      <c r="AF9">
        <f t="shared" si="4"/>
        <v>-79.517014164627895</v>
      </c>
      <c r="AG9">
        <f t="shared" si="4"/>
        <v>-23.100408600506881</v>
      </c>
      <c r="AH9">
        <f t="shared" si="5"/>
        <v>-417.27603747650801</v>
      </c>
      <c r="AI9">
        <f t="shared" si="6"/>
        <v>1070.4468230509151</v>
      </c>
      <c r="AJ9">
        <f t="shared" si="7"/>
        <v>-243.41029520682514</v>
      </c>
      <c r="AK9">
        <f t="shared" si="24"/>
        <v>202.12760475225454</v>
      </c>
      <c r="AL9">
        <f t="shared" si="8"/>
        <v>1029.1641325963444</v>
      </c>
      <c r="AN9">
        <f t="shared" si="9"/>
        <v>993.55215808687751</v>
      </c>
      <c r="AO9">
        <f t="shared" si="9"/>
        <v>-49.677607904343873</v>
      </c>
      <c r="AP9">
        <f t="shared" si="9"/>
        <v>-14.431792402444064</v>
      </c>
      <c r="AQ9">
        <f t="shared" si="9"/>
        <v>-260.68981079595682</v>
      </c>
      <c r="AR9">
        <f t="shared" si="9"/>
        <v>668.75294698413268</v>
      </c>
      <c r="AS9">
        <f t="shared" si="9"/>
        <v>-152.06860232617032</v>
      </c>
      <c r="AT9">
        <f t="shared" si="9"/>
        <v>126.27757720804108</v>
      </c>
      <c r="AU9">
        <f t="shared" si="9"/>
        <v>642.96192186600342</v>
      </c>
      <c r="AW9">
        <v>6</v>
      </c>
      <c r="AX9">
        <f>(R9*SUMPRODUCT(K10:$K$23, X10:$X$23)-$AZ$3*SUMPRODUCT(K9:$K$22, W10:$W$23))/Z9</f>
        <v>2818.9581052170511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1721.1170490482814</v>
      </c>
      <c r="P10">
        <f t="shared" si="22"/>
        <v>86.055852452414072</v>
      </c>
      <c r="Q10" s="4">
        <f t="shared" si="23"/>
        <v>25</v>
      </c>
      <c r="R10">
        <f t="shared" si="0"/>
        <v>100000</v>
      </c>
      <c r="S10">
        <f t="shared" si="1"/>
        <v>3057.4221152999148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2604.7633623289821</v>
      </c>
      <c r="AC10">
        <f t="shared" si="2"/>
        <v>2781.6473402360684</v>
      </c>
      <c r="AE10">
        <f t="shared" si="3"/>
        <v>1565.8749368503452</v>
      </c>
      <c r="AF10">
        <f t="shared" si="4"/>
        <v>-78.293746842517265</v>
      </c>
      <c r="AG10">
        <f t="shared" si="4"/>
        <v>-22.745038428911911</v>
      </c>
      <c r="AH10">
        <f t="shared" si="5"/>
        <v>-497.46434235961488</v>
      </c>
      <c r="AI10">
        <f t="shared" si="6"/>
        <v>967.37180921930121</v>
      </c>
      <c r="AJ10">
        <f t="shared" si="7"/>
        <v>-176.88397790708632</v>
      </c>
      <c r="AK10">
        <f t="shared" si="24"/>
        <v>214.84808899768254</v>
      </c>
      <c r="AL10">
        <f t="shared" si="8"/>
        <v>1005.3359203098975</v>
      </c>
      <c r="AN10">
        <f t="shared" si="9"/>
        <v>929.47043407940862</v>
      </c>
      <c r="AO10">
        <f t="shared" si="9"/>
        <v>-46.473521703970434</v>
      </c>
      <c r="AP10">
        <f t="shared" si="9"/>
        <v>-13.50097651105969</v>
      </c>
      <c r="AQ10">
        <f t="shared" si="9"/>
        <v>-295.28437255791488</v>
      </c>
      <c r="AR10">
        <f t="shared" si="9"/>
        <v>574.21156330646363</v>
      </c>
      <c r="AS10">
        <f t="shared" si="9"/>
        <v>-104.99460963190894</v>
      </c>
      <c r="AT10">
        <f t="shared" si="9"/>
        <v>127.52930763645831</v>
      </c>
      <c r="AU10">
        <f t="shared" si="9"/>
        <v>596.74626131101309</v>
      </c>
      <c r="AW10">
        <v>7</v>
      </c>
      <c r="AX10">
        <f>(R10*SUMPRODUCT(K11:$K$23, X11:$X$23)-$AZ$3*SUMPRODUCT(K10:$K$22, W11:$W$23))/Z10</f>
        <v>3057.4221152999148</v>
      </c>
    </row>
    <row r="11" spans="1:52" x14ac:dyDescent="0.25">
      <c r="A11" t="s">
        <v>33</v>
      </c>
      <c r="C11" s="7">
        <f>AU25</f>
        <v>4773.371368254564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1721.1170490482814</v>
      </c>
      <c r="P11">
        <f t="shared" si="22"/>
        <v>86.055852452414072</v>
      </c>
      <c r="Q11" s="4">
        <f t="shared" si="23"/>
        <v>25</v>
      </c>
      <c r="R11">
        <f t="shared" si="0"/>
        <v>100000</v>
      </c>
      <c r="S11">
        <f t="shared" si="1"/>
        <v>3231.5781390664661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2781.6473402360684</v>
      </c>
      <c r="AC11">
        <f t="shared" si="2"/>
        <v>2891.7079313111499</v>
      </c>
      <c r="AE11">
        <f t="shared" si="3"/>
        <v>1540.1044342023854</v>
      </c>
      <c r="AF11">
        <f t="shared" si="4"/>
        <v>-77.005221710119272</v>
      </c>
      <c r="AG11">
        <f t="shared" si="4"/>
        <v>-22.370710275835251</v>
      </c>
      <c r="AH11">
        <f t="shared" si="5"/>
        <v>-587.51107515016963</v>
      </c>
      <c r="AI11">
        <f t="shared" si="6"/>
        <v>853.21742706626117</v>
      </c>
      <c r="AJ11">
        <f t="shared" si="7"/>
        <v>-110.06059107508145</v>
      </c>
      <c r="AK11">
        <f t="shared" si="24"/>
        <v>218.60444746550925</v>
      </c>
      <c r="AL11">
        <f t="shared" si="8"/>
        <v>961.76128345668894</v>
      </c>
      <c r="AN11">
        <f t="shared" si="9"/>
        <v>869.399529842829</v>
      </c>
      <c r="AO11">
        <f t="shared" si="9"/>
        <v>-43.469976492141448</v>
      </c>
      <c r="AP11">
        <f t="shared" si="9"/>
        <v>-12.628419582555077</v>
      </c>
      <c r="AQ11">
        <f t="shared" si="9"/>
        <v>-331.65403668066483</v>
      </c>
      <c r="AR11">
        <f t="shared" si="9"/>
        <v>481.64709708746761</v>
      </c>
      <c r="AS11">
        <f t="shared" si="9"/>
        <v>-62.12995950787937</v>
      </c>
      <c r="AT11">
        <f t="shared" si="9"/>
        <v>123.40371187002897</v>
      </c>
      <c r="AU11">
        <f t="shared" si="9"/>
        <v>542.92084944961721</v>
      </c>
      <c r="AW11">
        <v>8</v>
      </c>
      <c r="AX11">
        <f>(R11*SUMPRODUCT(K12:$K$23, X12:$X$23)-$AZ$3*SUMPRODUCT(K11:$K$22, W12:$W$23))/Z11</f>
        <v>3231.5781390664661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1721.1170490482814</v>
      </c>
      <c r="P12">
        <f t="shared" si="22"/>
        <v>86.055852452414072</v>
      </c>
      <c r="Q12" s="4">
        <f t="shared" si="23"/>
        <v>25</v>
      </c>
      <c r="R12">
        <f t="shared" si="0"/>
        <v>100000</v>
      </c>
      <c r="S12">
        <f t="shared" si="1"/>
        <v>3340.1932982023814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2891.7079313111499</v>
      </c>
      <c r="AC12">
        <f t="shared" si="2"/>
        <v>2936.0551376408835</v>
      </c>
      <c r="AE12">
        <f t="shared" si="3"/>
        <v>1512.8748857316416</v>
      </c>
      <c r="AF12">
        <f t="shared" si="4"/>
        <v>-75.643744286582091</v>
      </c>
      <c r="AG12">
        <f t="shared" si="4"/>
        <v>-21.975188825306937</v>
      </c>
      <c r="AH12">
        <f t="shared" si="5"/>
        <v>-687.25739107985862</v>
      </c>
      <c r="AI12">
        <f t="shared" si="6"/>
        <v>727.99856153989401</v>
      </c>
      <c r="AJ12">
        <f t="shared" si="7"/>
        <v>-44.347206329733581</v>
      </c>
      <c r="AK12">
        <f t="shared" si="24"/>
        <v>224.67193787604728</v>
      </c>
      <c r="AL12">
        <f t="shared" si="8"/>
        <v>908.32329308620774</v>
      </c>
      <c r="AN12">
        <f t="shared" si="9"/>
        <v>811.89111391858637</v>
      </c>
      <c r="AO12">
        <f t="shared" si="9"/>
        <v>-40.594555695929323</v>
      </c>
      <c r="AP12">
        <f t="shared" si="9"/>
        <v>-11.793083950442742</v>
      </c>
      <c r="AQ12">
        <f t="shared" si="9"/>
        <v>-368.81977092425859</v>
      </c>
      <c r="AR12">
        <f t="shared" si="9"/>
        <v>390.68370334795571</v>
      </c>
      <c r="AS12">
        <f t="shared" si="9"/>
        <v>-23.799127796884768</v>
      </c>
      <c r="AT12">
        <f t="shared" si="9"/>
        <v>120.57120627011832</v>
      </c>
      <c r="AU12">
        <f t="shared" si="9"/>
        <v>487.4557818211893</v>
      </c>
      <c r="AW12">
        <v>9</v>
      </c>
      <c r="AX12">
        <f>(R12*SUMPRODUCT(K13:$K$23, X13:$X$23)-$AZ$3*SUMPRODUCT(K12:$K$22, W13:$W$23))/Z12</f>
        <v>3340.1932982023814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1721.1170490482814</v>
      </c>
      <c r="P13">
        <f t="shared" si="22"/>
        <v>86.055852452414072</v>
      </c>
      <c r="Q13" s="4">
        <f t="shared" si="23"/>
        <v>25</v>
      </c>
      <c r="R13">
        <f t="shared" si="0"/>
        <v>100000</v>
      </c>
      <c r="S13">
        <f t="shared" si="1"/>
        <v>3382.5674317885814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2936.0551376408835</v>
      </c>
      <c r="AC13">
        <f t="shared" si="2"/>
        <v>2916.7100457191104</v>
      </c>
      <c r="AE13">
        <f t="shared" si="3"/>
        <v>1484.0796194159407</v>
      </c>
      <c r="AF13">
        <f t="shared" si="4"/>
        <v>-74.203980970797033</v>
      </c>
      <c r="AG13">
        <f t="shared" si="4"/>
        <v>-21.556924618180176</v>
      </c>
      <c r="AH13">
        <f t="shared" si="5"/>
        <v>-794.04927549475826</v>
      </c>
      <c r="AI13">
        <f t="shared" si="6"/>
        <v>594.26943833220514</v>
      </c>
      <c r="AJ13">
        <f t="shared" si="7"/>
        <v>19.345091921773019</v>
      </c>
      <c r="AK13">
        <f t="shared" si="24"/>
        <v>224.68462112364764</v>
      </c>
      <c r="AL13">
        <f t="shared" si="8"/>
        <v>838.29915137762578</v>
      </c>
      <c r="AN13">
        <f t="shared" si="9"/>
        <v>757.28630284215535</v>
      </c>
      <c r="AO13">
        <f t="shared" si="9"/>
        <v>-37.864315142107763</v>
      </c>
      <c r="AP13">
        <f t="shared" si="9"/>
        <v>-10.999924485974219</v>
      </c>
      <c r="AQ13">
        <f t="shared" si="9"/>
        <v>-405.18219659304259</v>
      </c>
      <c r="AR13">
        <f t="shared" si="9"/>
        <v>303.23986662103067</v>
      </c>
      <c r="AS13">
        <f t="shared" si="9"/>
        <v>9.8712851709038034</v>
      </c>
      <c r="AT13">
        <f t="shared" si="9"/>
        <v>114.65057791385902</v>
      </c>
      <c r="AU13">
        <f t="shared" si="9"/>
        <v>427.76172970579353</v>
      </c>
      <c r="AW13">
        <v>10</v>
      </c>
      <c r="AX13">
        <f>(R13*SUMPRODUCT(K14:$K$23, X14:$X$23)-$AZ$3*SUMPRODUCT(K13:$K$22, W14:$W$23))/Z13</f>
        <v>3382.5674317885814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1721.1170490482814</v>
      </c>
      <c r="P14">
        <f t="shared" si="22"/>
        <v>86.055852452414072</v>
      </c>
      <c r="Q14" s="4">
        <f t="shared" si="23"/>
        <v>25</v>
      </c>
      <c r="R14">
        <f t="shared" si="0"/>
        <v>100000</v>
      </c>
      <c r="S14">
        <f t="shared" si="1"/>
        <v>3355.9440922438903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2916.7100457191104</v>
      </c>
      <c r="AC14">
        <f t="shared" si="2"/>
        <v>2834.2267801667085</v>
      </c>
      <c r="AE14">
        <f t="shared" si="3"/>
        <v>1453.5510420117064</v>
      </c>
      <c r="AF14">
        <f t="shared" si="4"/>
        <v>-72.677552100585331</v>
      </c>
      <c r="AG14">
        <f t="shared" si="4"/>
        <v>-21.113483287140035</v>
      </c>
      <c r="AH14">
        <f t="shared" si="5"/>
        <v>-911.4883394333674</v>
      </c>
      <c r="AI14">
        <f t="shared" si="6"/>
        <v>448.27166719061347</v>
      </c>
      <c r="AJ14">
        <f t="shared" si="7"/>
        <v>82.483265552401917</v>
      </c>
      <c r="AK14">
        <f t="shared" si="24"/>
        <v>220.89579373139389</v>
      </c>
      <c r="AL14">
        <f t="shared" si="8"/>
        <v>751.65072647440934</v>
      </c>
      <c r="AN14">
        <f t="shared" si="9"/>
        <v>705.44833830157097</v>
      </c>
      <c r="AO14">
        <f t="shared" si="9"/>
        <v>-35.272416915078551</v>
      </c>
      <c r="AP14">
        <f t="shared" si="9"/>
        <v>-10.246954713098388</v>
      </c>
      <c r="AQ14">
        <f t="shared" si="9"/>
        <v>-442.37038524949764</v>
      </c>
      <c r="AR14">
        <f t="shared" si="9"/>
        <v>217.5585814238963</v>
      </c>
      <c r="AS14">
        <f t="shared" si="9"/>
        <v>40.031399613664561</v>
      </c>
      <c r="AT14">
        <f t="shared" si="9"/>
        <v>107.20681016467765</v>
      </c>
      <c r="AU14">
        <f t="shared" si="9"/>
        <v>364.79679120223852</v>
      </c>
      <c r="AW14">
        <v>11</v>
      </c>
      <c r="AX14">
        <f>(R14*SUMPRODUCT(K15:$K$23, X15:$X$23)-$AZ$3*SUMPRODUCT(K14:$K$22, W15:$W$23))/Z14</f>
        <v>3355.9440922438903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1721.1170490482814</v>
      </c>
      <c r="P15">
        <f t="shared" si="22"/>
        <v>86.055852452414072</v>
      </c>
      <c r="Q15" s="4">
        <f t="shared" si="23"/>
        <v>25</v>
      </c>
      <c r="R15">
        <f t="shared" si="0"/>
        <v>100000</v>
      </c>
      <c r="S15">
        <f t="shared" si="1"/>
        <v>3257.5221779452017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2834.2267801667085</v>
      </c>
      <c r="AC15">
        <f t="shared" si="2"/>
        <v>2689.7219823767045</v>
      </c>
      <c r="AE15">
        <f t="shared" si="3"/>
        <v>1421.1189082336807</v>
      </c>
      <c r="AF15">
        <f t="shared" si="4"/>
        <v>-71.055945411684036</v>
      </c>
      <c r="AG15">
        <f t="shared" si="4"/>
        <v>-20.642391942772147</v>
      </c>
      <c r="AH15">
        <f t="shared" si="5"/>
        <v>-1039.8260459859418</v>
      </c>
      <c r="AI15">
        <f t="shared" si="6"/>
        <v>289.59452489328282</v>
      </c>
      <c r="AJ15">
        <f t="shared" si="7"/>
        <v>144.50479779000398</v>
      </c>
      <c r="AK15">
        <f t="shared" si="24"/>
        <v>217.1646376611138</v>
      </c>
      <c r="AL15">
        <f t="shared" si="8"/>
        <v>651.26396034440063</v>
      </c>
      <c r="AN15">
        <f t="shared" si="9"/>
        <v>655.6784208501391</v>
      </c>
      <c r="AO15">
        <f t="shared" si="9"/>
        <v>-32.783921042506954</v>
      </c>
      <c r="AP15">
        <f t="shared" si="9"/>
        <v>-9.5240242552461307</v>
      </c>
      <c r="AQ15">
        <f t="shared" si="9"/>
        <v>-479.75682811673386</v>
      </c>
      <c r="AR15">
        <f t="shared" si="9"/>
        <v>133.61364743565218</v>
      </c>
      <c r="AS15">
        <f t="shared" si="9"/>
        <v>66.671885843797767</v>
      </c>
      <c r="AT15">
        <f t="shared" si="9"/>
        <v>100.19581462265501</v>
      </c>
      <c r="AU15">
        <f t="shared" si="9"/>
        <v>300.48134790210497</v>
      </c>
      <c r="AW15">
        <v>12</v>
      </c>
      <c r="AX15">
        <f>(R15*SUMPRODUCT(K16:$K$23, X16:$X$23)-$AZ$3*SUMPRODUCT(K15:$K$22, W16:$W$23))/Z15</f>
        <v>3257.5221779452017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1721.1170490482814</v>
      </c>
      <c r="P16">
        <f t="shared" si="22"/>
        <v>86.055852452414072</v>
      </c>
      <c r="Q16" s="4">
        <f t="shared" si="23"/>
        <v>25</v>
      </c>
      <c r="R16">
        <f t="shared" si="0"/>
        <v>100000</v>
      </c>
      <c r="S16">
        <f t="shared" si="1"/>
        <v>3091.4397751993447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2689.7219823767045</v>
      </c>
      <c r="AC16">
        <f t="shared" si="2"/>
        <v>2490.9985185131563</v>
      </c>
      <c r="AE16">
        <f t="shared" si="3"/>
        <v>1386.8295458191637</v>
      </c>
      <c r="AF16">
        <f t="shared" si="4"/>
        <v>-69.341477290958181</v>
      </c>
      <c r="AG16">
        <f t="shared" si="4"/>
        <v>-20.144323516317975</v>
      </c>
      <c r="AH16">
        <f t="shared" si="5"/>
        <v>-1166.5780281058101</v>
      </c>
      <c r="AI16">
        <f t="shared" si="6"/>
        <v>130.76571690607739</v>
      </c>
      <c r="AJ16">
        <f t="shared" si="7"/>
        <v>198.7234638635482</v>
      </c>
      <c r="AK16">
        <f t="shared" si="24"/>
        <v>219.19438978449861</v>
      </c>
      <c r="AL16">
        <f t="shared" si="8"/>
        <v>548.68357055412423</v>
      </c>
      <c r="AN16">
        <f t="shared" si="9"/>
        <v>606.6729236682088</v>
      </c>
      <c r="AO16">
        <f t="shared" si="9"/>
        <v>-30.333646183410433</v>
      </c>
      <c r="AP16">
        <f t="shared" si="9"/>
        <v>-8.8121973459573546</v>
      </c>
      <c r="AQ16">
        <f t="shared" si="9"/>
        <v>-510.3232081632695</v>
      </c>
      <c r="AR16">
        <f t="shared" si="9"/>
        <v>57.203871975571403</v>
      </c>
      <c r="AS16">
        <f t="shared" si="9"/>
        <v>86.932200995444404</v>
      </c>
      <c r="AT16">
        <f t="shared" si="9"/>
        <v>95.887271585119962</v>
      </c>
      <c r="AU16">
        <f t="shared" si="9"/>
        <v>240.02334455613578</v>
      </c>
      <c r="AW16">
        <v>13</v>
      </c>
      <c r="AX16">
        <f>(R16*SUMPRODUCT(K17:$K$23, X17:$X$23)-$AZ$3*SUMPRODUCT(K16:$K$22, W17:$W$23))/Z16</f>
        <v>3091.4397751993447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1721.1170490482814</v>
      </c>
      <c r="P17">
        <f t="shared" si="22"/>
        <v>86.055852452414072</v>
      </c>
      <c r="Q17" s="4">
        <f t="shared" si="23"/>
        <v>25</v>
      </c>
      <c r="R17">
        <f t="shared" si="0"/>
        <v>100000</v>
      </c>
      <c r="S17">
        <f t="shared" si="1"/>
        <v>2861.6312290262654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2490.9985185131563</v>
      </c>
      <c r="AC17">
        <f t="shared" si="2"/>
        <v>2245.7070911671372</v>
      </c>
      <c r="AE17">
        <f t="shared" si="3"/>
        <v>1350.671855468805</v>
      </c>
      <c r="AF17">
        <f t="shared" si="4"/>
        <v>-67.533592773440247</v>
      </c>
      <c r="AG17">
        <f t="shared" si="4"/>
        <v>-19.619116785457447</v>
      </c>
      <c r="AH17">
        <f t="shared" si="5"/>
        <v>-1295.0539827893926</v>
      </c>
      <c r="AI17">
        <f t="shared" si="6"/>
        <v>-31.534836879485283</v>
      </c>
      <c r="AJ17">
        <f t="shared" si="7"/>
        <v>245.29142734601919</v>
      </c>
      <c r="AK17">
        <f t="shared" si="24"/>
        <v>232.86423940056576</v>
      </c>
      <c r="AL17">
        <f t="shared" si="8"/>
        <v>446.6208298670997</v>
      </c>
      <c r="AN17">
        <f t="shared" si="9"/>
        <v>556.51844108609873</v>
      </c>
      <c r="AO17">
        <f t="shared" si="9"/>
        <v>-27.825922054304936</v>
      </c>
      <c r="AP17">
        <f t="shared" si="9"/>
        <v>-8.0836809064472739</v>
      </c>
      <c r="AQ17">
        <f t="shared" si="9"/>
        <v>-533.6021630317756</v>
      </c>
      <c r="AR17">
        <f t="shared" si="9"/>
        <v>-12.993324906429052</v>
      </c>
      <c r="AS17">
        <f t="shared" si="9"/>
        <v>101.06762956944094</v>
      </c>
      <c r="AT17">
        <f t="shared" si="9"/>
        <v>95.947245047852434</v>
      </c>
      <c r="AU17">
        <f t="shared" si="9"/>
        <v>184.02154971086432</v>
      </c>
      <c r="AW17">
        <v>14</v>
      </c>
      <c r="AX17">
        <f>(R17*SUMPRODUCT(K18:$K$23, X18:$X$23)-$AZ$3*SUMPRODUCT(K17:$K$22, W18:$W$23))/Z17</f>
        <v>2861.6312290262654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1721.1170490482814</v>
      </c>
      <c r="P18">
        <f t="shared" si="22"/>
        <v>86.055852452414072</v>
      </c>
      <c r="Q18" s="4">
        <f t="shared" si="23"/>
        <v>25</v>
      </c>
      <c r="R18">
        <f t="shared" si="0"/>
        <v>100000</v>
      </c>
      <c r="S18">
        <f t="shared" si="1"/>
        <v>2569.8701816433759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2245.7070911671372</v>
      </c>
      <c r="AC18">
        <f t="shared" si="2"/>
        <v>1959.8446688255312</v>
      </c>
      <c r="AE18">
        <f t="shared" si="3"/>
        <v>1312.5651626670756</v>
      </c>
      <c r="AF18">
        <f t="shared" si="4"/>
        <v>-65.628258133353782</v>
      </c>
      <c r="AG18">
        <f t="shared" si="4"/>
        <v>-19.065599916532101</v>
      </c>
      <c r="AH18">
        <f t="shared" si="5"/>
        <v>-1429.3028042830786</v>
      </c>
      <c r="AI18">
        <f t="shared" si="6"/>
        <v>-201.43149966588885</v>
      </c>
      <c r="AJ18">
        <f t="shared" si="7"/>
        <v>285.86242234160591</v>
      </c>
      <c r="AK18">
        <f t="shared" si="24"/>
        <v>244.8343440986302</v>
      </c>
      <c r="AL18">
        <f t="shared" si="8"/>
        <v>329.26526677434725</v>
      </c>
      <c r="AN18">
        <f t="shared" si="9"/>
        <v>505.38950467402424</v>
      </c>
      <c r="AO18">
        <f t="shared" si="9"/>
        <v>-25.269475233701211</v>
      </c>
      <c r="AP18">
        <f t="shared" si="9"/>
        <v>-7.3410100863489678</v>
      </c>
      <c r="AQ18">
        <f t="shared" si="9"/>
        <v>-550.33811412305465</v>
      </c>
      <c r="AR18">
        <f t="shared" si="9"/>
        <v>-77.55909476908063</v>
      </c>
      <c r="AS18">
        <f t="shared" si="9"/>
        <v>110.06833956996111</v>
      </c>
      <c r="AT18">
        <f t="shared" si="9"/>
        <v>94.270906626661258</v>
      </c>
      <c r="AU18">
        <f t="shared" si="9"/>
        <v>126.78015142754174</v>
      </c>
      <c r="AW18">
        <v>15</v>
      </c>
      <c r="AX18">
        <f>(R18*SUMPRODUCT(K19:$K$23, X19:$X$23)-$AZ$3*SUMPRODUCT(K18:$K$22, W19:$W$23))/Z18</f>
        <v>2569.8701816433759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1721.1170490482814</v>
      </c>
      <c r="P19">
        <f t="shared" si="22"/>
        <v>86.055852452414072</v>
      </c>
      <c r="Q19" s="4">
        <f t="shared" si="23"/>
        <v>25</v>
      </c>
      <c r="R19">
        <f t="shared" si="0"/>
        <v>100000</v>
      </c>
      <c r="S19">
        <f t="shared" si="1"/>
        <v>2207.5357469060996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1959.8446688255312</v>
      </c>
      <c r="AC19">
        <f t="shared" si="2"/>
        <v>1631.7100843027804</v>
      </c>
      <c r="AE19">
        <f t="shared" si="3"/>
        <v>1272.1714921869309</v>
      </c>
      <c r="AF19">
        <f t="shared" si="4"/>
        <v>-63.608574609346554</v>
      </c>
      <c r="AG19">
        <f t="shared" si="4"/>
        <v>-18.478863667209591</v>
      </c>
      <c r="AH19">
        <f t="shared" si="5"/>
        <v>-1584.3210006287504</v>
      </c>
      <c r="AI19">
        <f t="shared" si="6"/>
        <v>-394.23694671837575</v>
      </c>
      <c r="AJ19">
        <f t="shared" si="7"/>
        <v>328.13458452275086</v>
      </c>
      <c r="AK19">
        <f t="shared" si="24"/>
        <v>232.56111684198871</v>
      </c>
      <c r="AL19">
        <f t="shared" si="8"/>
        <v>166.45875464636381</v>
      </c>
      <c r="AN19">
        <f t="shared" si="9"/>
        <v>456.34092026523564</v>
      </c>
      <c r="AO19">
        <f t="shared" si="9"/>
        <v>-22.817046013261784</v>
      </c>
      <c r="AP19">
        <f t="shared" si="9"/>
        <v>-6.6285573156918138</v>
      </c>
      <c r="AQ19">
        <f t="shared" si="9"/>
        <v>-568.31214019707636</v>
      </c>
      <c r="AR19">
        <f t="shared" si="9"/>
        <v>-141.41682326079436</v>
      </c>
      <c r="AS19">
        <f t="shared" si="9"/>
        <v>117.70523014515101</v>
      </c>
      <c r="AT19">
        <f t="shared" si="9"/>
        <v>83.422050194778265</v>
      </c>
      <c r="AU19">
        <f t="shared" si="9"/>
        <v>59.710457079134898</v>
      </c>
      <c r="AW19">
        <v>16</v>
      </c>
      <c r="AX19">
        <f>(R19*SUMPRODUCT(K20:$K$23, X20:$X$23)-$AZ$3*SUMPRODUCT(K19:$K$22, W20:$W$23))/Z19</f>
        <v>2207.5357469060996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1721.1170490482814</v>
      </c>
      <c r="P20">
        <f t="shared" si="22"/>
        <v>86.055852452414072</v>
      </c>
      <c r="Q20" s="4">
        <f t="shared" si="23"/>
        <v>25</v>
      </c>
      <c r="R20">
        <f t="shared" si="0"/>
        <v>100000</v>
      </c>
      <c r="S20">
        <f t="shared" si="1"/>
        <v>1760.1486809470744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1631.7100843027804</v>
      </c>
      <c r="AC20">
        <f t="shared" si="2"/>
        <v>1257.4296446061721</v>
      </c>
      <c r="AE20">
        <f t="shared" si="3"/>
        <v>1229.5459029892479</v>
      </c>
      <c r="AF20">
        <f t="shared" si="4"/>
        <v>-61.4772951494624</v>
      </c>
      <c r="AG20">
        <f t="shared" si="4"/>
        <v>-17.859707793684699</v>
      </c>
      <c r="AH20">
        <f t="shared" si="5"/>
        <v>-1737.4689474111894</v>
      </c>
      <c r="AI20">
        <f t="shared" si="6"/>
        <v>-587.26004736508867</v>
      </c>
      <c r="AJ20">
        <f t="shared" si="7"/>
        <v>374.28043969660825</v>
      </c>
      <c r="AK20">
        <f t="shared" si="24"/>
        <v>152.02798298334133</v>
      </c>
      <c r="AL20">
        <f t="shared" si="8"/>
        <v>-60.95162468513908</v>
      </c>
      <c r="AN20">
        <f t="shared" si="9"/>
        <v>418.33509023829635</v>
      </c>
      <c r="AO20">
        <f t="shared" si="9"/>
        <v>-20.916754511914821</v>
      </c>
      <c r="AP20">
        <f t="shared" si="9"/>
        <v>-6.0765055239796348</v>
      </c>
      <c r="AQ20">
        <f t="shared" si="9"/>
        <v>-591.14851030320074</v>
      </c>
      <c r="AR20">
        <f t="shared" si="9"/>
        <v>-199.8066801007989</v>
      </c>
      <c r="AS20">
        <f t="shared" si="9"/>
        <v>127.34346975924092</v>
      </c>
      <c r="AT20">
        <f t="shared" si="9"/>
        <v>51.725307550911694</v>
      </c>
      <c r="AU20">
        <f t="shared" si="9"/>
        <v>-20.737902790646285</v>
      </c>
      <c r="AW20">
        <v>17</v>
      </c>
      <c r="AX20">
        <f>(R20*SUMPRODUCT(K21:$K$23, X21:$X$23)-$AZ$3*SUMPRODUCT(K20:$K$22, W21:$W$23))/Z20</f>
        <v>1760.1486809470744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1721.1170490482814</v>
      </c>
      <c r="P21">
        <f t="shared" si="22"/>
        <v>86.055852452414072</v>
      </c>
      <c r="Q21" s="4">
        <f t="shared" si="23"/>
        <v>25</v>
      </c>
      <c r="R21">
        <f t="shared" si="0"/>
        <v>100000</v>
      </c>
      <c r="S21">
        <f t="shared" si="1"/>
        <v>1234.3803062897523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1257.4296446061721</v>
      </c>
      <c r="AC21">
        <f t="shared" si="2"/>
        <v>849.88140541926782</v>
      </c>
      <c r="AE21">
        <f t="shared" si="3"/>
        <v>1185.0038185823573</v>
      </c>
      <c r="AF21">
        <f t="shared" si="4"/>
        <v>-59.250190929117871</v>
      </c>
      <c r="AG21">
        <f t="shared" si="4"/>
        <v>-17.212713964422463</v>
      </c>
      <c r="AH21">
        <f t="shared" si="5"/>
        <v>-1873.5870053015594</v>
      </c>
      <c r="AI21">
        <f t="shared" si="6"/>
        <v>-765.04609161274243</v>
      </c>
      <c r="AJ21">
        <f t="shared" si="7"/>
        <v>407.54823918690431</v>
      </c>
      <c r="AK21">
        <f t="shared" si="24"/>
        <v>122.25730186690784</v>
      </c>
      <c r="AL21">
        <f t="shared" si="8"/>
        <v>-235.24055055893029</v>
      </c>
      <c r="AN21">
        <f t="shared" si="9"/>
        <v>383.50641547626583</v>
      </c>
      <c r="AO21">
        <f t="shared" si="9"/>
        <v>-19.175320773813294</v>
      </c>
      <c r="AP21">
        <f t="shared" si="9"/>
        <v>-5.570603342874497</v>
      </c>
      <c r="AQ21">
        <f t="shared" si="9"/>
        <v>-606.35470132552553</v>
      </c>
      <c r="AR21">
        <f t="shared" si="9"/>
        <v>-247.5942099659475</v>
      </c>
      <c r="AS21">
        <f t="shared" si="9"/>
        <v>131.89608496892018</v>
      </c>
      <c r="AT21">
        <f t="shared" si="9"/>
        <v>39.566505077484706</v>
      </c>
      <c r="AU21">
        <f t="shared" si="9"/>
        <v>-76.131619919542601</v>
      </c>
      <c r="AW21">
        <v>18</v>
      </c>
      <c r="AX21">
        <f>(R21*SUMPRODUCT(K22:$K$23, X22:$X$23)-$AZ$3*SUMPRODUCT(K21:$K$22, W22:$W$23))/Z21</f>
        <v>1234.3803062897523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1721.1170490482814</v>
      </c>
      <c r="P22">
        <f t="shared" si="22"/>
        <v>86.055852452414072</v>
      </c>
      <c r="Q22" s="4">
        <f t="shared" si="23"/>
        <v>25</v>
      </c>
      <c r="R22">
        <f t="shared" si="0"/>
        <v>100000</v>
      </c>
      <c r="S22">
        <f t="shared" si="1"/>
        <v>640.4253151626034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849.88140541926782</v>
      </c>
      <c r="AC22">
        <f t="shared" si="2"/>
        <v>423.64483706652572</v>
      </c>
      <c r="AE22">
        <f t="shared" si="3"/>
        <v>1138.5283100986571</v>
      </c>
      <c r="AF22">
        <f t="shared" si="4"/>
        <v>-56.926415504932862</v>
      </c>
      <c r="AG22">
        <f t="shared" si="4"/>
        <v>-16.537636279999436</v>
      </c>
      <c r="AH22">
        <f t="shared" si="5"/>
        <v>-2011.8021791152103</v>
      </c>
      <c r="AI22">
        <f t="shared" si="6"/>
        <v>-946.73792080148542</v>
      </c>
      <c r="AJ22">
        <f t="shared" si="7"/>
        <v>426.2365683527421</v>
      </c>
      <c r="AK22">
        <f t="shared" si="24"/>
        <v>135.20383100090945</v>
      </c>
      <c r="AL22">
        <f t="shared" si="8"/>
        <v>-385.2975214478339</v>
      </c>
      <c r="AN22">
        <f t="shared" si="9"/>
        <v>344.36019094498539</v>
      </c>
      <c r="AO22">
        <f t="shared" si="9"/>
        <v>-17.21800954724927</v>
      </c>
      <c r="AP22">
        <f t="shared" si="9"/>
        <v>-5.0019868075707681</v>
      </c>
      <c r="AQ22">
        <f t="shared" si="9"/>
        <v>-608.49130970104693</v>
      </c>
      <c r="AR22">
        <f t="shared" si="9"/>
        <v>-286.35111511088149</v>
      </c>
      <c r="AS22">
        <f t="shared" si="9"/>
        <v>128.91985624228064</v>
      </c>
      <c r="AT22">
        <f t="shared" si="9"/>
        <v>40.893859772298718</v>
      </c>
      <c r="AU22">
        <f t="shared" si="9"/>
        <v>-116.53739909630218</v>
      </c>
      <c r="AW22">
        <v>19</v>
      </c>
      <c r="AX22">
        <f>(R22*SUMPRODUCT(K23:$K$23, X23:$X$23)-$AZ$3*SUMPRODUCT(K22:$K$22, W23:$W$23))/Z22</f>
        <v>640.4253151626034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1721.1170490482814</v>
      </c>
      <c r="P23">
        <f t="shared" si="22"/>
        <v>86.055852452414072</v>
      </c>
      <c r="Q23" s="4">
        <f t="shared" si="23"/>
        <v>25</v>
      </c>
      <c r="R23">
        <f t="shared" si="0"/>
        <v>100000</v>
      </c>
      <c r="S23">
        <f t="shared" si="1"/>
        <v>668.78370234052193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423.64483706652572</v>
      </c>
      <c r="AC23">
        <f t="shared" si="2"/>
        <v>423.64483706652578</v>
      </c>
      <c r="AE23">
        <f t="shared" si="3"/>
        <v>1090.2513761395824</v>
      </c>
      <c r="AF23">
        <f t="shared" si="4"/>
        <v>-54.512568806979118</v>
      </c>
      <c r="AG23">
        <f t="shared" si="4"/>
        <v>-15.836392079528435</v>
      </c>
      <c r="AH23">
        <f t="shared" si="5"/>
        <v>-2143.4713506840385</v>
      </c>
      <c r="AI23">
        <f t="shared" si="6"/>
        <v>-1123.5689354309636</v>
      </c>
      <c r="AJ23">
        <f t="shared" si="7"/>
        <v>0</v>
      </c>
      <c r="AK23">
        <f t="shared" si="24"/>
        <v>151.6299606530695</v>
      </c>
      <c r="AL23">
        <f t="shared" si="8"/>
        <v>-971.93897477789415</v>
      </c>
      <c r="AN23">
        <f t="shared" si="9"/>
        <v>298.72117996401761</v>
      </c>
      <c r="AO23">
        <f t="shared" si="9"/>
        <v>-14.936058998200879</v>
      </c>
      <c r="AP23">
        <f t="shared" si="9"/>
        <v>-4.339059625973726</v>
      </c>
      <c r="AQ23">
        <f t="shared" si="9"/>
        <v>-587.29601733006791</v>
      </c>
      <c r="AR23">
        <f t="shared" si="9"/>
        <v>-307.84995599022488</v>
      </c>
      <c r="AS23">
        <f t="shared" si="9"/>
        <v>0</v>
      </c>
      <c r="AT23">
        <f t="shared" si="9"/>
        <v>41.54553872205657</v>
      </c>
      <c r="AU23">
        <f t="shared" si="9"/>
        <v>-266.30441726816832</v>
      </c>
      <c r="AW23">
        <v>20</v>
      </c>
      <c r="AX23">
        <f>(R23*SUMPRODUCT(K$23:$K24, X$23:$X24)-$AZ$3*SUMPRODUCT(K$22:$K23, W$23:$W24))/Z23</f>
        <v>668.78370234052193</v>
      </c>
    </row>
    <row r="25" spans="5:50" x14ac:dyDescent="0.25">
      <c r="AN25" s="8">
        <f t="shared" ref="AN25:AU25" si="25">SUM(AN3:AN23)</f>
        <v>15967.65396532271</v>
      </c>
      <c r="AO25" s="8">
        <f t="shared" si="25"/>
        <v>-2089.2204850523467</v>
      </c>
      <c r="AP25" s="8">
        <f t="shared" si="25"/>
        <v>-1729.3699496295819</v>
      </c>
      <c r="AQ25" s="8">
        <f t="shared" si="25"/>
        <v>-8204.1855458995433</v>
      </c>
      <c r="AR25" s="8">
        <f t="shared" si="25"/>
        <v>3944.877984741237</v>
      </c>
      <c r="AS25" s="8">
        <f t="shared" si="25"/>
        <v>-1330.1438487964685</v>
      </c>
      <c r="AT25" s="8">
        <f t="shared" si="25"/>
        <v>2158.6372323097949</v>
      </c>
      <c r="AU25" s="9">
        <f t="shared" si="25"/>
        <v>4773.371368254564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7EBF-5E1C-4A29-AF65-C6DF8BA8B6C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5942.09425705166</v>
      </c>
      <c r="K3">
        <v>1</v>
      </c>
      <c r="L3" s="2">
        <v>0</v>
      </c>
      <c r="O3">
        <f>$C$3</f>
        <v>5942.09425705166</v>
      </c>
      <c r="P3">
        <f>O3*B5</f>
        <v>4753.6754056413283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5942.09425705166</v>
      </c>
      <c r="AF3">
        <f t="shared" ref="AF3:AG23" si="4">-$Z3*P3</f>
        <v>-4753.6754056413283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-334.01373558966839</v>
      </c>
      <c r="AJ3">
        <f t="shared" ref="AJ3:AJ23" si="7">AB3-AC3</f>
        <v>0</v>
      </c>
      <c r="AL3">
        <f t="shared" ref="AL3:AL23" si="8">SUM(AI3:AK3)</f>
        <v>-334.01373558966839</v>
      </c>
      <c r="AN3">
        <f t="shared" ref="AN3:AU23" si="9">AE3*$K3</f>
        <v>5942.09425705166</v>
      </c>
      <c r="AO3">
        <f t="shared" si="9"/>
        <v>-4753.6754056413283</v>
      </c>
      <c r="AP3">
        <f t="shared" si="9"/>
        <v>-1522.432587</v>
      </c>
      <c r="AQ3">
        <f t="shared" si="9"/>
        <v>0</v>
      </c>
      <c r="AR3">
        <f t="shared" si="9"/>
        <v>-334.01373558966839</v>
      </c>
      <c r="AS3">
        <f t="shared" si="9"/>
        <v>0</v>
      </c>
      <c r="AT3">
        <f t="shared" si="9"/>
        <v>0</v>
      </c>
      <c r="AU3">
        <f t="shared" si="9"/>
        <v>-334.01373558966839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2609.3341742039161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100000</v>
      </c>
      <c r="S4">
        <f t="shared" si="1"/>
        <v>1651.5913533157118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1617.6169399417813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-1057.0714</v>
      </c>
      <c r="AI4">
        <f t="shared" si="6"/>
        <v>-1057.0714</v>
      </c>
      <c r="AJ4">
        <f t="shared" si="7"/>
        <v>-1617.6169399417813</v>
      </c>
      <c r="AK4">
        <f>H4*SUM(AB4, AE4:AF4)</f>
        <v>0</v>
      </c>
      <c r="AL4">
        <f t="shared" si="8"/>
        <v>-2674.6883399417811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-991.71723426212588</v>
      </c>
      <c r="AR4">
        <f t="shared" si="9"/>
        <v>-991.71723426212588</v>
      </c>
      <c r="AS4">
        <f t="shared" si="9"/>
        <v>-1517.6066609830013</v>
      </c>
      <c r="AT4">
        <f t="shared" si="9"/>
        <v>0</v>
      </c>
      <c r="AU4">
        <f t="shared" si="9"/>
        <v>-2509.323895245127</v>
      </c>
      <c r="AW4">
        <v>1</v>
      </c>
      <c r="AX4">
        <f>(R4*SUMPRODUCT(K5:$K$23, X5:$X$23)-$AZ$3*SUMPRODUCT(K4:$K$22, W5:$W$23))/Z4</f>
        <v>1651.5913533157118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5942.09425705166</v>
      </c>
      <c r="P5">
        <f t="shared" ref="P5:P23" si="22">O5*$C$5</f>
        <v>297.10471285258302</v>
      </c>
      <c r="Q5" s="4">
        <f t="shared" ref="Q5:Q23" si="23">$C$8</f>
        <v>25</v>
      </c>
      <c r="R5">
        <f t="shared" si="0"/>
        <v>100000</v>
      </c>
      <c r="S5">
        <f t="shared" si="1"/>
        <v>3105.647895679941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1617.6169399417813</v>
      </c>
      <c r="AC5">
        <f t="shared" si="2"/>
        <v>2973.893643660329</v>
      </c>
      <c r="AE5">
        <f t="shared" si="3"/>
        <v>5690.0063802009363</v>
      </c>
      <c r="AF5">
        <f t="shared" si="4"/>
        <v>-284.50031901004684</v>
      </c>
      <c r="AG5">
        <f t="shared" si="4"/>
        <v>-23.939398022205875</v>
      </c>
      <c r="AH5">
        <f t="shared" si="5"/>
        <v>-1205.9072251764956</v>
      </c>
      <c r="AI5">
        <f t="shared" si="6"/>
        <v>4175.659437992188</v>
      </c>
      <c r="AJ5">
        <f t="shared" si="7"/>
        <v>-1356.2767037185477</v>
      </c>
      <c r="AK5">
        <f>H5*SUM(AB5, AE5:AF5)</f>
        <v>606.7978272978628</v>
      </c>
      <c r="AL5">
        <f t="shared" si="8"/>
        <v>3426.1805615715029</v>
      </c>
      <c r="AN5">
        <f t="shared" si="9"/>
        <v>4913.6762016756775</v>
      </c>
      <c r="AO5">
        <f t="shared" si="9"/>
        <v>-245.68381008378387</v>
      </c>
      <c r="AP5">
        <f t="shared" si="9"/>
        <v>-20.673166686326422</v>
      </c>
      <c r="AQ5">
        <f t="shared" si="9"/>
        <v>-1041.3762723354359</v>
      </c>
      <c r="AR5">
        <f t="shared" si="9"/>
        <v>3605.9429525701307</v>
      </c>
      <c r="AS5">
        <f t="shared" si="9"/>
        <v>-1171.2297169188091</v>
      </c>
      <c r="AT5">
        <f t="shared" si="9"/>
        <v>524.00785587813766</v>
      </c>
      <c r="AU5">
        <f t="shared" si="9"/>
        <v>2958.721091529459</v>
      </c>
      <c r="AW5">
        <v>2</v>
      </c>
      <c r="AX5">
        <f>(R5*SUMPRODUCT(K6:$K$23, X6:$X$23)-$AZ$3*SUMPRODUCT(K5:$K$22, W6:$W$23))/Z5</f>
        <v>3105.647895679941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5942.09425705166</v>
      </c>
      <c r="P6">
        <f t="shared" si="22"/>
        <v>297.10471285258302</v>
      </c>
      <c r="Q6" s="4">
        <f t="shared" si="23"/>
        <v>25</v>
      </c>
      <c r="R6">
        <f t="shared" si="0"/>
        <v>100000</v>
      </c>
      <c r="S6">
        <f t="shared" si="1"/>
        <v>4363.9064015007016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2973.893643660329</v>
      </c>
      <c r="AC6">
        <f t="shared" si="2"/>
        <v>4077.9445075678086</v>
      </c>
      <c r="AE6">
        <f t="shared" si="3"/>
        <v>5552.7154823167302</v>
      </c>
      <c r="AF6">
        <f t="shared" si="4"/>
        <v>-277.63577411583657</v>
      </c>
      <c r="AG6">
        <f t="shared" si="4"/>
        <v>-23.361778028542538</v>
      </c>
      <c r="AH6">
        <f t="shared" si="5"/>
        <v>-1352.9040537651283</v>
      </c>
      <c r="AI6">
        <f t="shared" si="6"/>
        <v>3898.8138764072237</v>
      </c>
      <c r="AJ6">
        <f t="shared" si="7"/>
        <v>-1104.0508639074797</v>
      </c>
      <c r="AK6">
        <f>H6*SUM(AB6, AE6:AF6)</f>
        <v>897.48830068250095</v>
      </c>
      <c r="AL6">
        <f t="shared" si="8"/>
        <v>3692.2513131822452</v>
      </c>
      <c r="AN6">
        <f t="shared" si="9"/>
        <v>4324.6004049924104</v>
      </c>
      <c r="AO6">
        <f t="shared" si="9"/>
        <v>-216.23002024962057</v>
      </c>
      <c r="AP6">
        <f t="shared" si="9"/>
        <v>-18.194765254103292</v>
      </c>
      <c r="AQ6">
        <f t="shared" si="9"/>
        <v>-1053.6771490383408</v>
      </c>
      <c r="AR6">
        <f t="shared" si="9"/>
        <v>3036.4984704503463</v>
      </c>
      <c r="AS6">
        <f t="shared" si="9"/>
        <v>-859.86376006328965</v>
      </c>
      <c r="AT6">
        <f t="shared" si="9"/>
        <v>698.98741993316185</v>
      </c>
      <c r="AU6">
        <f t="shared" si="9"/>
        <v>2875.6221303202187</v>
      </c>
      <c r="AW6">
        <v>3</v>
      </c>
      <c r="AX6">
        <f>(R6*SUMPRODUCT(K7:$K$23, X7:$X$23)-$AZ$3*SUMPRODUCT(K6:$K$22, W7:$W$23))/Z6</f>
        <v>4363.9064015007016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5942.09425705166</v>
      </c>
      <c r="P7">
        <f t="shared" si="22"/>
        <v>297.10471285258302</v>
      </c>
      <c r="Q7" s="4">
        <f t="shared" si="23"/>
        <v>25</v>
      </c>
      <c r="R7">
        <f t="shared" si="0"/>
        <v>100000</v>
      </c>
      <c r="S7">
        <f t="shared" si="1"/>
        <v>5403.9077551313831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4077.9445075678086</v>
      </c>
      <c r="AC7">
        <f t="shared" si="2"/>
        <v>4918.1364792800359</v>
      </c>
      <c r="AE7">
        <f t="shared" si="3"/>
        <v>5407.9440014822494</v>
      </c>
      <c r="AF7">
        <f t="shared" si="4"/>
        <v>-270.3972000741125</v>
      </c>
      <c r="AG7">
        <f t="shared" si="4"/>
        <v>-22.75268519623566</v>
      </c>
      <c r="AH7">
        <f t="shared" si="5"/>
        <v>-1501.9002080858049</v>
      </c>
      <c r="AI7">
        <f t="shared" si="6"/>
        <v>3612.8939081260964</v>
      </c>
      <c r="AJ7">
        <f t="shared" si="7"/>
        <v>-840.19197171222731</v>
      </c>
      <c r="AK7">
        <f>H7*SUM(AB7, AE7:AF7)</f>
        <v>964.86194004978165</v>
      </c>
      <c r="AL7">
        <f t="shared" si="8"/>
        <v>3737.5638764636506</v>
      </c>
      <c r="AN7">
        <f t="shared" si="9"/>
        <v>3812.6627862192172</v>
      </c>
      <c r="AO7">
        <f t="shared" si="9"/>
        <v>-190.63313931096087</v>
      </c>
      <c r="AP7">
        <f t="shared" si="9"/>
        <v>-16.04090502979912</v>
      </c>
      <c r="AQ7">
        <f t="shared" si="9"/>
        <v>-1058.8569390537618</v>
      </c>
      <c r="AR7">
        <f t="shared" si="9"/>
        <v>2547.1318028246956</v>
      </c>
      <c r="AS7">
        <f t="shared" si="9"/>
        <v>-592.34501373338094</v>
      </c>
      <c r="AT7">
        <f t="shared" si="9"/>
        <v>680.23877681773263</v>
      </c>
      <c r="AU7">
        <f t="shared" si="9"/>
        <v>2635.0255659090467</v>
      </c>
      <c r="AW7">
        <v>4</v>
      </c>
      <c r="AX7">
        <f>(R7*SUMPRODUCT(K8:$K$23, X8:$X$23)-$AZ$3*SUMPRODUCT(K7:$K$22, W8:$W$23))/Z7</f>
        <v>5403.9077551313831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5942.09425705166</v>
      </c>
      <c r="P8">
        <f t="shared" si="22"/>
        <v>297.10471285258302</v>
      </c>
      <c r="Q8" s="4">
        <f t="shared" si="23"/>
        <v>25</v>
      </c>
      <c r="R8">
        <f t="shared" si="0"/>
        <v>100000</v>
      </c>
      <c r="S8">
        <f t="shared" si="1"/>
        <v>6221.8082609002131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4918.1364792800359</v>
      </c>
      <c r="AC8">
        <f t="shared" si="2"/>
        <v>5502.7564998606886</v>
      </c>
      <c r="AE8">
        <f t="shared" si="3"/>
        <v>5255.3689256642147</v>
      </c>
      <c r="AF8">
        <f t="shared" si="4"/>
        <v>-262.76844628321078</v>
      </c>
      <c r="AG8">
        <f t="shared" si="4"/>
        <v>-22.110760526171021</v>
      </c>
      <c r="AH8">
        <f t="shared" si="5"/>
        <v>-1657.5912724091295</v>
      </c>
      <c r="AI8">
        <f t="shared" si="6"/>
        <v>3312.8984464457035</v>
      </c>
      <c r="AJ8">
        <f t="shared" si="7"/>
        <v>-584.62002058065264</v>
      </c>
      <c r="AK8">
        <f t="shared" ref="AK8:AK23" si="24">H8*SUM(AB8:AB8, AE8:AF8)</f>
        <v>718.52842950292552</v>
      </c>
      <c r="AL8">
        <f t="shared" si="8"/>
        <v>3446.8068553679764</v>
      </c>
      <c r="AN8">
        <f t="shared" si="9"/>
        <v>3454.6345930736475</v>
      </c>
      <c r="AO8">
        <f t="shared" si="9"/>
        <v>-172.73172965368241</v>
      </c>
      <c r="AP8">
        <f t="shared" si="9"/>
        <v>-14.534583446627128</v>
      </c>
      <c r="AQ8">
        <f t="shared" si="9"/>
        <v>-1089.6232465959179</v>
      </c>
      <c r="AR8">
        <f t="shared" si="9"/>
        <v>2177.74503337742</v>
      </c>
      <c r="AS8">
        <f t="shared" si="9"/>
        <v>-384.30195395770266</v>
      </c>
      <c r="AT8">
        <f t="shared" si="9"/>
        <v>472.32710087122177</v>
      </c>
      <c r="AU8">
        <f t="shared" si="9"/>
        <v>2265.7701802909392</v>
      </c>
      <c r="AW8">
        <v>5</v>
      </c>
      <c r="AX8">
        <f>(R8*SUMPRODUCT(K9:$K$23, X9:$X$23)-$AZ$3*SUMPRODUCT(K8:$K$22, W9:$W$23))/Z8</f>
        <v>6221.8082609002131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5942.09425705166</v>
      </c>
      <c r="P9">
        <f t="shared" si="22"/>
        <v>297.10471285258302</v>
      </c>
      <c r="Q9" s="4">
        <f t="shared" si="23"/>
        <v>25</v>
      </c>
      <c r="R9">
        <f t="shared" si="0"/>
        <v>100000</v>
      </c>
      <c r="S9">
        <f t="shared" si="1"/>
        <v>6849.9923570344981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5502.7564998606886</v>
      </c>
      <c r="AC9">
        <f t="shared" si="2"/>
        <v>5871.898572225653</v>
      </c>
      <c r="AE9">
        <f t="shared" si="3"/>
        <v>5093.6370386137305</v>
      </c>
      <c r="AF9">
        <f t="shared" si="4"/>
        <v>-254.68185193068658</v>
      </c>
      <c r="AG9">
        <f t="shared" si="4"/>
        <v>-21.430310671060798</v>
      </c>
      <c r="AH9">
        <f t="shared" si="5"/>
        <v>-1837.3689993940543</v>
      </c>
      <c r="AI9">
        <f t="shared" si="6"/>
        <v>2980.1558766179296</v>
      </c>
      <c r="AJ9">
        <f t="shared" si="7"/>
        <v>-369.14207236496441</v>
      </c>
      <c r="AK9">
        <f t="shared" si="24"/>
        <v>539.83735003758284</v>
      </c>
      <c r="AL9">
        <f t="shared" si="8"/>
        <v>3150.851154290548</v>
      </c>
      <c r="AN9">
        <f t="shared" si="9"/>
        <v>3182.2083144044609</v>
      </c>
      <c r="AO9">
        <f t="shared" si="9"/>
        <v>-159.11041572022307</v>
      </c>
      <c r="AP9">
        <f t="shared" si="9"/>
        <v>-13.388412303574789</v>
      </c>
      <c r="AQ9">
        <f t="shared" si="9"/>
        <v>-1147.8813394391443</v>
      </c>
      <c r="AR9">
        <f t="shared" si="9"/>
        <v>1861.8281469415194</v>
      </c>
      <c r="AS9">
        <f t="shared" si="9"/>
        <v>-230.61850755584706</v>
      </c>
      <c r="AT9">
        <f t="shared" si="9"/>
        <v>337.25899405333354</v>
      </c>
      <c r="AU9">
        <f t="shared" si="9"/>
        <v>1968.468633439006</v>
      </c>
      <c r="AW9">
        <v>6</v>
      </c>
      <c r="AX9">
        <f>(R9*SUMPRODUCT(K10:$K$23, X10:$X$23)-$AZ$3*SUMPRODUCT(K9:$K$22, W10:$W$23))/Z9</f>
        <v>6849.9923570344981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5942.09425705166</v>
      </c>
      <c r="P10">
        <f t="shared" si="22"/>
        <v>297.10471285258302</v>
      </c>
      <c r="Q10" s="4">
        <f t="shared" si="23"/>
        <v>25</v>
      </c>
      <c r="R10">
        <f t="shared" si="0"/>
        <v>100000</v>
      </c>
      <c r="S10">
        <f t="shared" si="1"/>
        <v>7330.4927861956203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5871.898572225653</v>
      </c>
      <c r="AC10">
        <f t="shared" si="2"/>
        <v>6073.2438167341716</v>
      </c>
      <c r="AE10">
        <f t="shared" si="3"/>
        <v>4922.9687904541906</v>
      </c>
      <c r="AF10">
        <f t="shared" si="4"/>
        <v>-246.14843952270957</v>
      </c>
      <c r="AG10">
        <f t="shared" si="4"/>
        <v>-20.712263124284664</v>
      </c>
      <c r="AH10">
        <f t="shared" si="5"/>
        <v>-2014.9777602621057</v>
      </c>
      <c r="AI10">
        <f t="shared" si="6"/>
        <v>2641.1303275450905</v>
      </c>
      <c r="AJ10">
        <f t="shared" si="7"/>
        <v>-201.34524450851859</v>
      </c>
      <c r="AK10">
        <f t="shared" si="24"/>
        <v>553.8077434657497</v>
      </c>
      <c r="AL10">
        <f t="shared" si="8"/>
        <v>2993.5928265023217</v>
      </c>
      <c r="AN10">
        <f t="shared" si="9"/>
        <v>2922.1707500004227</v>
      </c>
      <c r="AO10">
        <f t="shared" si="9"/>
        <v>-146.10853750002116</v>
      </c>
      <c r="AP10">
        <f t="shared" si="9"/>
        <v>-12.294363837011657</v>
      </c>
      <c r="AQ10">
        <f t="shared" si="9"/>
        <v>-1196.0484259734776</v>
      </c>
      <c r="AR10">
        <f t="shared" si="9"/>
        <v>1567.7194226899123</v>
      </c>
      <c r="AS10">
        <f t="shared" si="9"/>
        <v>-119.51430309599708</v>
      </c>
      <c r="AT10">
        <f t="shared" si="9"/>
        <v>328.72863062169569</v>
      </c>
      <c r="AU10">
        <f t="shared" si="9"/>
        <v>1776.9337502156109</v>
      </c>
      <c r="AW10">
        <v>7</v>
      </c>
      <c r="AX10">
        <f>(R10*SUMPRODUCT(K11:$K$23, X11:$X$23)-$AZ$3*SUMPRODUCT(K10:$K$22, W11:$W$23))/Z10</f>
        <v>7330.4927861956203</v>
      </c>
    </row>
    <row r="11" spans="1:52" x14ac:dyDescent="0.25">
      <c r="A11" t="s">
        <v>33</v>
      </c>
      <c r="C11" s="7">
        <f>AU25</f>
        <v>19019.38049515244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5942.09425705166</v>
      </c>
      <c r="P11">
        <f t="shared" si="22"/>
        <v>297.10471285258302</v>
      </c>
      <c r="Q11" s="4">
        <f t="shared" si="23"/>
        <v>25</v>
      </c>
      <c r="R11">
        <f t="shared" si="0"/>
        <v>100000</v>
      </c>
      <c r="S11">
        <f t="shared" si="1"/>
        <v>7676.9460196243281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6073.2438167341716</v>
      </c>
      <c r="AC11">
        <f t="shared" si="2"/>
        <v>6129.8667735129093</v>
      </c>
      <c r="AE11">
        <f t="shared" si="3"/>
        <v>4744.627102792273</v>
      </c>
      <c r="AF11">
        <f t="shared" si="4"/>
        <v>-237.23135513961367</v>
      </c>
      <c r="AG11">
        <f t="shared" si="4"/>
        <v>-19.961931339113658</v>
      </c>
      <c r="AH11">
        <f t="shared" si="5"/>
        <v>-2172.8366157126347</v>
      </c>
      <c r="AI11">
        <f t="shared" si="6"/>
        <v>2314.5972006009106</v>
      </c>
      <c r="AJ11">
        <f t="shared" si="7"/>
        <v>-56.622956778737716</v>
      </c>
      <c r="AK11">
        <f t="shared" si="24"/>
        <v>544.90293756592189</v>
      </c>
      <c r="AL11">
        <f t="shared" si="8"/>
        <v>2802.8771813880949</v>
      </c>
      <c r="AN11">
        <f t="shared" si="9"/>
        <v>2678.3745834635279</v>
      </c>
      <c r="AO11">
        <f t="shared" si="9"/>
        <v>-133.91872917317639</v>
      </c>
      <c r="AP11">
        <f t="shared" si="9"/>
        <v>-11.268647330379439</v>
      </c>
      <c r="AQ11">
        <f t="shared" si="9"/>
        <v>-1226.5811916217144</v>
      </c>
      <c r="AR11">
        <f t="shared" si="9"/>
        <v>1306.6060153382571</v>
      </c>
      <c r="AS11">
        <f t="shared" si="9"/>
        <v>-31.964047962267173</v>
      </c>
      <c r="AT11">
        <f t="shared" si="9"/>
        <v>307.60145040108029</v>
      </c>
      <c r="AU11">
        <f t="shared" si="9"/>
        <v>1582.2434177770704</v>
      </c>
      <c r="AW11">
        <v>8</v>
      </c>
      <c r="AX11">
        <f>(R11*SUMPRODUCT(K12:$K$23, X12:$X$23)-$AZ$3*SUMPRODUCT(K11:$K$22, W12:$W$23))/Z11</f>
        <v>7676.9460196243281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5942.09425705166</v>
      </c>
      <c r="P12">
        <f t="shared" si="22"/>
        <v>297.10471285258302</v>
      </c>
      <c r="Q12" s="4">
        <f t="shared" si="23"/>
        <v>25</v>
      </c>
      <c r="R12">
        <f t="shared" si="0"/>
        <v>100000</v>
      </c>
      <c r="S12">
        <f t="shared" si="1"/>
        <v>7891.3401792478198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6129.8667735129093</v>
      </c>
      <c r="AC12">
        <f t="shared" si="2"/>
        <v>6053.9300460365521</v>
      </c>
      <c r="AE12">
        <f t="shared" si="3"/>
        <v>4558.5441942733651</v>
      </c>
      <c r="AF12">
        <f t="shared" si="4"/>
        <v>-227.92720971366828</v>
      </c>
      <c r="AG12">
        <f t="shared" si="4"/>
        <v>-19.179030141029845</v>
      </c>
      <c r="AH12">
        <f t="shared" si="5"/>
        <v>-2333.1275387707019</v>
      </c>
      <c r="AI12">
        <f t="shared" si="6"/>
        <v>1978.3104156479649</v>
      </c>
      <c r="AJ12">
        <f t="shared" si="7"/>
        <v>75.936727476357191</v>
      </c>
      <c r="AK12">
        <f t="shared" si="24"/>
        <v>542.89910704396823</v>
      </c>
      <c r="AL12">
        <f t="shared" si="8"/>
        <v>2597.1462501682904</v>
      </c>
      <c r="AN12">
        <f t="shared" si="9"/>
        <v>2446.3632509477779</v>
      </c>
      <c r="AO12">
        <f t="shared" si="9"/>
        <v>-122.31816254738892</v>
      </c>
      <c r="AP12">
        <f t="shared" si="9"/>
        <v>-10.292512812484446</v>
      </c>
      <c r="AQ12">
        <f t="shared" si="9"/>
        <v>-1252.083390524788</v>
      </c>
      <c r="AR12">
        <f t="shared" si="9"/>
        <v>1061.6691850631166</v>
      </c>
      <c r="AS12">
        <f t="shared" si="9"/>
        <v>40.751786442866397</v>
      </c>
      <c r="AT12">
        <f t="shared" si="9"/>
        <v>291.34924832212414</v>
      </c>
      <c r="AU12">
        <f t="shared" si="9"/>
        <v>1393.7702198281072</v>
      </c>
      <c r="AW12">
        <v>9</v>
      </c>
      <c r="AX12">
        <f>(R12*SUMPRODUCT(K13:$K$23, X13:$X$23)-$AZ$3*SUMPRODUCT(K12:$K$22, W13:$W$23))/Z12</f>
        <v>7891.3401792478198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5942.09425705166</v>
      </c>
      <c r="P13">
        <f t="shared" si="22"/>
        <v>297.10471285258302</v>
      </c>
      <c r="Q13" s="4">
        <f t="shared" si="23"/>
        <v>25</v>
      </c>
      <c r="R13">
        <f t="shared" si="0"/>
        <v>100000</v>
      </c>
      <c r="S13">
        <f t="shared" si="1"/>
        <v>7976.4404181416248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6053.9300460365521</v>
      </c>
      <c r="AC13">
        <f t="shared" si="2"/>
        <v>5859.7429873720166</v>
      </c>
      <c r="AE13">
        <f t="shared" si="3"/>
        <v>4365.2485730187736</v>
      </c>
      <c r="AF13">
        <f t="shared" si="4"/>
        <v>-218.26242865093869</v>
      </c>
      <c r="AG13">
        <f t="shared" si="4"/>
        <v>-18.365783106849925</v>
      </c>
      <c r="AH13">
        <f t="shared" si="5"/>
        <v>-2485.8269310784794</v>
      </c>
      <c r="AI13">
        <f t="shared" si="6"/>
        <v>1642.7934301825048</v>
      </c>
      <c r="AJ13">
        <f t="shared" si="7"/>
        <v>194.18705866453547</v>
      </c>
      <c r="AK13">
        <f t="shared" si="24"/>
        <v>527.38736704390681</v>
      </c>
      <c r="AL13">
        <f t="shared" si="8"/>
        <v>2364.3678558909469</v>
      </c>
      <c r="AN13">
        <f t="shared" si="9"/>
        <v>2227.4700828715349</v>
      </c>
      <c r="AO13">
        <f t="shared" si="9"/>
        <v>-111.37350414357675</v>
      </c>
      <c r="AP13">
        <f t="shared" si="9"/>
        <v>-9.3715699655392104</v>
      </c>
      <c r="AQ13">
        <f t="shared" si="9"/>
        <v>-1268.4512754664293</v>
      </c>
      <c r="AR13">
        <f t="shared" si="9"/>
        <v>838.27373329598925</v>
      </c>
      <c r="AS13">
        <f t="shared" si="9"/>
        <v>99.088484062420008</v>
      </c>
      <c r="AT13">
        <f t="shared" si="9"/>
        <v>269.11172697831142</v>
      </c>
      <c r="AU13">
        <f t="shared" si="9"/>
        <v>1206.4739443367205</v>
      </c>
      <c r="AW13">
        <v>10</v>
      </c>
      <c r="AX13">
        <f>(R13*SUMPRODUCT(K14:$K$23, X14:$X$23)-$AZ$3*SUMPRODUCT(K13:$K$22, W14:$W$23))/Z13</f>
        <v>7976.4404181416248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5942.09425705166</v>
      </c>
      <c r="P14">
        <f t="shared" si="22"/>
        <v>297.10471285258302</v>
      </c>
      <c r="Q14" s="4">
        <f t="shared" si="23"/>
        <v>25</v>
      </c>
      <c r="R14">
        <f t="shared" si="0"/>
        <v>100000</v>
      </c>
      <c r="S14">
        <f t="shared" si="1"/>
        <v>7927.5502009922157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5859.7429873720166</v>
      </c>
      <c r="AC14">
        <f t="shared" si="2"/>
        <v>5556.2387312301926</v>
      </c>
      <c r="AE14">
        <f t="shared" si="3"/>
        <v>4164.678042848429</v>
      </c>
      <c r="AF14">
        <f t="shared" si="4"/>
        <v>-208.23390214242144</v>
      </c>
      <c r="AG14">
        <f t="shared" si="4"/>
        <v>-17.521928560398052</v>
      </c>
      <c r="AH14">
        <f t="shared" si="5"/>
        <v>-2640.7868615335096</v>
      </c>
      <c r="AI14">
        <f t="shared" si="6"/>
        <v>1298.1353506121</v>
      </c>
      <c r="AJ14">
        <f t="shared" si="7"/>
        <v>303.50425614182404</v>
      </c>
      <c r="AK14">
        <f t="shared" si="24"/>
        <v>504.5520183832104</v>
      </c>
      <c r="AL14">
        <f t="shared" si="8"/>
        <v>2106.1916251371345</v>
      </c>
      <c r="AN14">
        <f t="shared" si="9"/>
        <v>2021.2329116577398</v>
      </c>
      <c r="AO14">
        <f t="shared" si="9"/>
        <v>-101.061645582887</v>
      </c>
      <c r="AP14">
        <f t="shared" si="9"/>
        <v>-8.5038743253655174</v>
      </c>
      <c r="AQ14">
        <f t="shared" si="9"/>
        <v>-1281.6465672228053</v>
      </c>
      <c r="AR14">
        <f t="shared" si="9"/>
        <v>630.02082452668208</v>
      </c>
      <c r="AS14">
        <f t="shared" si="9"/>
        <v>147.29897126032935</v>
      </c>
      <c r="AT14">
        <f t="shared" si="9"/>
        <v>244.87298530812302</v>
      </c>
      <c r="AU14">
        <f t="shared" si="9"/>
        <v>1022.1927810951345</v>
      </c>
      <c r="AW14">
        <v>11</v>
      </c>
      <c r="AX14">
        <f>(R14*SUMPRODUCT(K15:$K$23, X15:$X$23)-$AZ$3*SUMPRODUCT(K14:$K$22, W15:$W$23))/Z14</f>
        <v>7927.5502009922157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5942.09425705166</v>
      </c>
      <c r="P15">
        <f t="shared" si="22"/>
        <v>297.10471285258302</v>
      </c>
      <c r="Q15" s="4">
        <f t="shared" si="23"/>
        <v>25</v>
      </c>
      <c r="R15">
        <f t="shared" si="0"/>
        <v>100000</v>
      </c>
      <c r="S15">
        <f t="shared" si="1"/>
        <v>7733.7670965720126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5556.2387312301926</v>
      </c>
      <c r="AC15">
        <f t="shared" si="2"/>
        <v>5149.2124135972708</v>
      </c>
      <c r="AE15">
        <f t="shared" si="3"/>
        <v>3956.300355196578</v>
      </c>
      <c r="AF15">
        <f t="shared" si="4"/>
        <v>-197.81501775982892</v>
      </c>
      <c r="AG15">
        <f t="shared" si="4"/>
        <v>-16.6452271877946</v>
      </c>
      <c r="AH15">
        <f t="shared" si="5"/>
        <v>-2805.928347997879</v>
      </c>
      <c r="AI15">
        <f t="shared" si="6"/>
        <v>935.91176225107529</v>
      </c>
      <c r="AJ15">
        <f t="shared" si="7"/>
        <v>407.02631763292175</v>
      </c>
      <c r="AK15">
        <f t="shared" si="24"/>
        <v>483.43417916381424</v>
      </c>
      <c r="AL15">
        <f t="shared" si="8"/>
        <v>1826.3722590478112</v>
      </c>
      <c r="AN15">
        <f t="shared" si="9"/>
        <v>1825.3650375592526</v>
      </c>
      <c r="AO15">
        <f t="shared" si="9"/>
        <v>-91.268251877962641</v>
      </c>
      <c r="AP15">
        <f t="shared" si="9"/>
        <v>-7.6798051267574454</v>
      </c>
      <c r="AQ15">
        <f t="shared" si="9"/>
        <v>-1294.6043132453804</v>
      </c>
      <c r="AR15">
        <f t="shared" si="9"/>
        <v>431.81266730915212</v>
      </c>
      <c r="AS15">
        <f t="shared" si="9"/>
        <v>187.79454107869577</v>
      </c>
      <c r="AT15">
        <f t="shared" si="9"/>
        <v>223.04773889264933</v>
      </c>
      <c r="AU15">
        <f t="shared" si="9"/>
        <v>842.65494728049725</v>
      </c>
      <c r="AW15">
        <v>12</v>
      </c>
      <c r="AX15">
        <f>(R15*SUMPRODUCT(K16:$K$23, X16:$X$23)-$AZ$3*SUMPRODUCT(K15:$K$22, W16:$W$23))/Z15</f>
        <v>7733.7670965720126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5942.09425705166</v>
      </c>
      <c r="P16">
        <f t="shared" si="22"/>
        <v>297.10471285258302</v>
      </c>
      <c r="Q16" s="4">
        <f t="shared" si="23"/>
        <v>25</v>
      </c>
      <c r="R16">
        <f t="shared" si="0"/>
        <v>100000</v>
      </c>
      <c r="S16">
        <f t="shared" si="1"/>
        <v>7397.5946940920066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5149.2124135972708</v>
      </c>
      <c r="AC16">
        <f t="shared" si="2"/>
        <v>4657.4164660330043</v>
      </c>
      <c r="AE16">
        <f t="shared" si="3"/>
        <v>3741.0548671468418</v>
      </c>
      <c r="AF16">
        <f t="shared" si="4"/>
        <v>-187.05274335734211</v>
      </c>
      <c r="AG16">
        <f t="shared" si="4"/>
        <v>-15.739631118722244</v>
      </c>
      <c r="AH16">
        <f t="shared" si="5"/>
        <v>-2956.5751887776405</v>
      </c>
      <c r="AI16">
        <f t="shared" si="6"/>
        <v>581.68730389313714</v>
      </c>
      <c r="AJ16">
        <f t="shared" si="7"/>
        <v>491.7959475642665</v>
      </c>
      <c r="AK16">
        <f t="shared" si="24"/>
        <v>476.06583519505637</v>
      </c>
      <c r="AL16">
        <f t="shared" si="8"/>
        <v>1549.5490866524601</v>
      </c>
      <c r="AN16">
        <f t="shared" si="9"/>
        <v>1636.5361559372934</v>
      </c>
      <c r="AO16">
        <f t="shared" si="9"/>
        <v>-81.826807796864685</v>
      </c>
      <c r="AP16">
        <f t="shared" si="9"/>
        <v>-6.8853508760617821</v>
      </c>
      <c r="AQ16">
        <f t="shared" si="9"/>
        <v>-1293.3630663032502</v>
      </c>
      <c r="AR16">
        <f t="shared" si="9"/>
        <v>254.4609309611169</v>
      </c>
      <c r="AS16">
        <f t="shared" si="9"/>
        <v>215.13767590000231</v>
      </c>
      <c r="AT16">
        <f t="shared" si="9"/>
        <v>208.25648903069506</v>
      </c>
      <c r="AU16">
        <f t="shared" si="9"/>
        <v>677.85509589181436</v>
      </c>
      <c r="AW16">
        <v>13</v>
      </c>
      <c r="AX16">
        <f>(R16*SUMPRODUCT(K17:$K$23, X17:$X$23)-$AZ$3*SUMPRODUCT(K16:$K$22, W17:$W$23))/Z16</f>
        <v>7397.5946940920066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5942.09425705166</v>
      </c>
      <c r="P17">
        <f t="shared" si="22"/>
        <v>297.10471285258302</v>
      </c>
      <c r="Q17" s="4">
        <f t="shared" si="23"/>
        <v>25</v>
      </c>
      <c r="R17">
        <f t="shared" si="0"/>
        <v>100000</v>
      </c>
      <c r="S17">
        <f t="shared" si="1"/>
        <v>6927.1405946570094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4657.4164660330043</v>
      </c>
      <c r="AC17">
        <f t="shared" si="2"/>
        <v>4103.7012549647998</v>
      </c>
      <c r="AE17">
        <f t="shared" si="3"/>
        <v>3520.1508222007446</v>
      </c>
      <c r="AF17">
        <f t="shared" si="4"/>
        <v>-176.00754111003727</v>
      </c>
      <c r="AG17">
        <f t="shared" si="4"/>
        <v>-14.810227968124526</v>
      </c>
      <c r="AH17">
        <f t="shared" si="5"/>
        <v>-3088.0273576419904</v>
      </c>
      <c r="AI17">
        <f t="shared" si="6"/>
        <v>241.30569548059248</v>
      </c>
      <c r="AJ17">
        <f t="shared" si="7"/>
        <v>553.71521106820455</v>
      </c>
      <c r="AK17">
        <f t="shared" si="24"/>
        <v>493.69623639753308</v>
      </c>
      <c r="AL17">
        <f t="shared" si="8"/>
        <v>1288.7171429463301</v>
      </c>
      <c r="AN17">
        <f t="shared" si="9"/>
        <v>1450.410653059138</v>
      </c>
      <c r="AO17">
        <f t="shared" si="9"/>
        <v>-72.520532652956916</v>
      </c>
      <c r="AP17">
        <f t="shared" si="9"/>
        <v>-6.1022704719716145</v>
      </c>
      <c r="AQ17">
        <f t="shared" si="9"/>
        <v>-1272.3624647599215</v>
      </c>
      <c r="AR17">
        <f t="shared" si="9"/>
        <v>99.425385174287996</v>
      </c>
      <c r="AS17">
        <f t="shared" si="9"/>
        <v>228.1477361223171</v>
      </c>
      <c r="AT17">
        <f t="shared" si="9"/>
        <v>203.41806837654568</v>
      </c>
      <c r="AU17">
        <f t="shared" si="9"/>
        <v>530.99118967315076</v>
      </c>
      <c r="AW17">
        <v>14</v>
      </c>
      <c r="AX17">
        <f>(R17*SUMPRODUCT(K18:$K$23, X18:$X$23)-$AZ$3*SUMPRODUCT(K17:$K$22, W18:$W$23))/Z17</f>
        <v>6927.1405946570094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5942.09425705166</v>
      </c>
      <c r="P18">
        <f t="shared" si="22"/>
        <v>297.10471285258302</v>
      </c>
      <c r="Q18" s="4">
        <f t="shared" si="23"/>
        <v>25</v>
      </c>
      <c r="R18">
        <f t="shared" si="0"/>
        <v>100000</v>
      </c>
      <c r="S18">
        <f t="shared" si="1"/>
        <v>6318.4886405159914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4103.7012549647998</v>
      </c>
      <c r="AC18">
        <f t="shared" si="2"/>
        <v>3502.5293361423378</v>
      </c>
      <c r="AE18">
        <f t="shared" si="3"/>
        <v>3293.8825465304203</v>
      </c>
      <c r="AF18">
        <f t="shared" si="4"/>
        <v>-164.69412732652103</v>
      </c>
      <c r="AG18">
        <f t="shared" si="4"/>
        <v>-13.85825604592805</v>
      </c>
      <c r="AH18">
        <f t="shared" si="5"/>
        <v>-3215.4785700609227</v>
      </c>
      <c r="AI18">
        <f t="shared" si="6"/>
        <v>-100.14840690295159</v>
      </c>
      <c r="AJ18">
        <f t="shared" si="7"/>
        <v>601.17191882246198</v>
      </c>
      <c r="AK18">
        <f t="shared" si="24"/>
        <v>507.02556615922578</v>
      </c>
      <c r="AL18">
        <f t="shared" si="8"/>
        <v>1008.0490780787361</v>
      </c>
      <c r="AN18">
        <f t="shared" si="9"/>
        <v>1268.2750662548724</v>
      </c>
      <c r="AO18">
        <f t="shared" si="9"/>
        <v>-63.413753312743623</v>
      </c>
      <c r="AP18">
        <f t="shared" si="9"/>
        <v>-5.3359767255028512</v>
      </c>
      <c r="AQ18">
        <f t="shared" si="9"/>
        <v>-1238.0864341325039</v>
      </c>
      <c r="AR18">
        <f t="shared" si="9"/>
        <v>-38.561097915877923</v>
      </c>
      <c r="AS18">
        <f t="shared" si="9"/>
        <v>231.47496742962119</v>
      </c>
      <c r="AT18">
        <f t="shared" si="9"/>
        <v>195.2248978005772</v>
      </c>
      <c r="AU18">
        <f t="shared" si="9"/>
        <v>388.13876731432043</v>
      </c>
      <c r="AW18">
        <v>15</v>
      </c>
      <c r="AX18">
        <f>(R18*SUMPRODUCT(K19:$K$23, X19:$X$23)-$AZ$3*SUMPRODUCT(K18:$K$22, W19:$W$23))/Z18</f>
        <v>6318.4886405159914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5942.09425705166</v>
      </c>
      <c r="P19">
        <f t="shared" si="22"/>
        <v>297.10471285258302</v>
      </c>
      <c r="Q19" s="4">
        <f t="shared" si="23"/>
        <v>25</v>
      </c>
      <c r="R19">
        <f t="shared" si="0"/>
        <v>100000</v>
      </c>
      <c r="S19">
        <f t="shared" si="1"/>
        <v>5554.4372862927721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3502.5293361423378</v>
      </c>
      <c r="AC19">
        <f t="shared" si="2"/>
        <v>2862.9250646055416</v>
      </c>
      <c r="AE19">
        <f t="shared" si="3"/>
        <v>3062.7351985309929</v>
      </c>
      <c r="AF19">
        <f t="shared" si="4"/>
        <v>-153.13675992654964</v>
      </c>
      <c r="AG19">
        <f t="shared" si="4"/>
        <v>-12.885756544909876</v>
      </c>
      <c r="AH19">
        <f t="shared" si="5"/>
        <v>-3335.6677622355696</v>
      </c>
      <c r="AI19">
        <f t="shared" si="6"/>
        <v>-438.95508017603606</v>
      </c>
      <c r="AJ19">
        <f t="shared" si="7"/>
        <v>639.6042715367962</v>
      </c>
      <c r="AK19">
        <f t="shared" si="24"/>
        <v>470.65017866641381</v>
      </c>
      <c r="AL19">
        <f t="shared" si="8"/>
        <v>671.29937002717395</v>
      </c>
      <c r="AN19">
        <f t="shared" si="9"/>
        <v>1098.6344275202432</v>
      </c>
      <c r="AO19">
        <f t="shared" si="9"/>
        <v>-54.931721376012163</v>
      </c>
      <c r="AP19">
        <f t="shared" si="9"/>
        <v>-4.6222526099129988</v>
      </c>
      <c r="AQ19">
        <f t="shared" si="9"/>
        <v>-1196.5381284412472</v>
      </c>
      <c r="AR19">
        <f t="shared" si="9"/>
        <v>-157.45767490692904</v>
      </c>
      <c r="AS19">
        <f t="shared" si="9"/>
        <v>229.43259118070947</v>
      </c>
      <c r="AT19">
        <f t="shared" si="9"/>
        <v>168.82703076958265</v>
      </c>
      <c r="AU19">
        <f t="shared" si="9"/>
        <v>240.80194704336307</v>
      </c>
      <c r="AW19">
        <v>16</v>
      </c>
      <c r="AX19">
        <f>(R19*SUMPRODUCT(K20:$K$23, X20:$X$23)-$AZ$3*SUMPRODUCT(K19:$K$22, W20:$W$23))/Z19</f>
        <v>5554.4372862927721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5942.09425705166</v>
      </c>
      <c r="P20">
        <f t="shared" si="22"/>
        <v>297.10471285258302</v>
      </c>
      <c r="Q20" s="4">
        <f t="shared" si="23"/>
        <v>25</v>
      </c>
      <c r="R20">
        <f t="shared" si="0"/>
        <v>100000</v>
      </c>
      <c r="S20">
        <f t="shared" si="1"/>
        <v>4564.5718164459231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2862.9250646055416</v>
      </c>
      <c r="AC20">
        <f t="shared" si="2"/>
        <v>2171.7384289965667</v>
      </c>
      <c r="AE20">
        <f t="shared" si="3"/>
        <v>2827.1380023563215</v>
      </c>
      <c r="AF20">
        <f t="shared" si="4"/>
        <v>-141.35690011781608</v>
      </c>
      <c r="AG20">
        <f t="shared" si="4"/>
        <v>-11.89453532734386</v>
      </c>
      <c r="AH20">
        <f t="shared" si="5"/>
        <v>-3449.4546084676704</v>
      </c>
      <c r="AI20">
        <f t="shared" si="6"/>
        <v>-775.56804155650889</v>
      </c>
      <c r="AJ20">
        <f t="shared" si="7"/>
        <v>691.18663560897494</v>
      </c>
      <c r="AK20">
        <f t="shared" si="24"/>
        <v>301.29474485963181</v>
      </c>
      <c r="AL20">
        <f t="shared" si="8"/>
        <v>216.91333891209786</v>
      </c>
      <c r="AN20">
        <f t="shared" si="9"/>
        <v>961.89253972260281</v>
      </c>
      <c r="AO20">
        <f t="shared" si="9"/>
        <v>-48.094626986130145</v>
      </c>
      <c r="AP20">
        <f t="shared" si="9"/>
        <v>-4.0469424503873208</v>
      </c>
      <c r="AQ20">
        <f t="shared" si="9"/>
        <v>-1173.6267034829436</v>
      </c>
      <c r="AR20">
        <f t="shared" si="9"/>
        <v>-263.87573319685822</v>
      </c>
      <c r="AS20">
        <f t="shared" si="9"/>
        <v>235.16618848960007</v>
      </c>
      <c r="AT20">
        <f t="shared" si="9"/>
        <v>102.51114982592135</v>
      </c>
      <c r="AU20">
        <f t="shared" si="9"/>
        <v>73.801605118663176</v>
      </c>
      <c r="AW20">
        <v>17</v>
      </c>
      <c r="AX20">
        <f>(R20*SUMPRODUCT(K21:$K$23, X21:$X$23)-$AZ$3*SUMPRODUCT(K20:$K$22, W21:$W$23))/Z20</f>
        <v>4564.5718164459231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5942.09425705166</v>
      </c>
      <c r="P21">
        <f t="shared" si="22"/>
        <v>297.10471285258302</v>
      </c>
      <c r="Q21" s="4">
        <f t="shared" si="23"/>
        <v>25</v>
      </c>
      <c r="R21">
        <f t="shared" si="0"/>
        <v>100000</v>
      </c>
      <c r="S21">
        <f t="shared" si="1"/>
        <v>3315.3062537206702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2171.7384289965667</v>
      </c>
      <c r="AC21">
        <f t="shared" si="2"/>
        <v>1443.7411797120888</v>
      </c>
      <c r="AE21">
        <f t="shared" si="3"/>
        <v>2587.6481736818146</v>
      </c>
      <c r="AF21">
        <f t="shared" si="4"/>
        <v>-129.38240868409076</v>
      </c>
      <c r="AG21">
        <f t="shared" si="4"/>
        <v>-10.886936750502468</v>
      </c>
      <c r="AH21">
        <f t="shared" si="5"/>
        <v>-3554.6128942718137</v>
      </c>
      <c r="AI21">
        <f t="shared" si="6"/>
        <v>-1107.2340660245927</v>
      </c>
      <c r="AJ21">
        <f t="shared" si="7"/>
        <v>727.9972492844779</v>
      </c>
      <c r="AK21">
        <f t="shared" si="24"/>
        <v>237.51921515190716</v>
      </c>
      <c r="AL21">
        <f t="shared" si="8"/>
        <v>-141.71760158820766</v>
      </c>
      <c r="AN21">
        <f t="shared" si="9"/>
        <v>837.44850441884751</v>
      </c>
      <c r="AO21">
        <f t="shared" si="9"/>
        <v>-41.87242522094239</v>
      </c>
      <c r="AP21">
        <f t="shared" si="9"/>
        <v>-3.5233726872685613</v>
      </c>
      <c r="AQ21">
        <f t="shared" si="9"/>
        <v>-1150.3902587577652</v>
      </c>
      <c r="AR21">
        <f t="shared" si="9"/>
        <v>-358.33755224712883</v>
      </c>
      <c r="AS21">
        <f t="shared" si="9"/>
        <v>235.60397964259212</v>
      </c>
      <c r="AT21">
        <f t="shared" si="9"/>
        <v>76.869071121320744</v>
      </c>
      <c r="AU21">
        <f t="shared" si="9"/>
        <v>-45.864501483215939</v>
      </c>
      <c r="AW21">
        <v>18</v>
      </c>
      <c r="AX21">
        <f>(R21*SUMPRODUCT(K22:$K$23, X22:$X$23)-$AZ$3*SUMPRODUCT(K21:$K$22, W22:$W$23))/Z21</f>
        <v>3315.3062537206702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5942.09425705166</v>
      </c>
      <c r="P22">
        <f t="shared" si="22"/>
        <v>297.10471285258302</v>
      </c>
      <c r="Q22" s="4">
        <f t="shared" si="23"/>
        <v>25</v>
      </c>
      <c r="R22">
        <f t="shared" si="0"/>
        <v>100000</v>
      </c>
      <c r="S22">
        <f t="shared" si="1"/>
        <v>1796.8534563766357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1443.7411797120888</v>
      </c>
      <c r="AC22">
        <f t="shared" si="2"/>
        <v>709.17854565798348</v>
      </c>
      <c r="AE22">
        <f t="shared" si="3"/>
        <v>2345.2139340712383</v>
      </c>
      <c r="AF22">
        <f t="shared" si="4"/>
        <v>-117.26069670356192</v>
      </c>
      <c r="AG22">
        <f t="shared" si="4"/>
        <v>-9.8669502393373474</v>
      </c>
      <c r="AH22">
        <f t="shared" si="5"/>
        <v>-3644.4685746403729</v>
      </c>
      <c r="AI22">
        <f t="shared" si="6"/>
        <v>-1426.3822875120336</v>
      </c>
      <c r="AJ22">
        <f t="shared" si="7"/>
        <v>734.56263405410527</v>
      </c>
      <c r="AK22">
        <f t="shared" si="24"/>
        <v>257.01860919558356</v>
      </c>
      <c r="AL22">
        <f t="shared" si="8"/>
        <v>-434.80104426234476</v>
      </c>
      <c r="AN22">
        <f t="shared" si="9"/>
        <v>709.33529801611257</v>
      </c>
      <c r="AO22">
        <f t="shared" si="9"/>
        <v>-35.466764900805629</v>
      </c>
      <c r="AP22">
        <f t="shared" si="9"/>
        <v>-2.9843657275140125</v>
      </c>
      <c r="AQ22">
        <f t="shared" si="9"/>
        <v>-1102.3089045079669</v>
      </c>
      <c r="AR22">
        <f t="shared" si="9"/>
        <v>-431.42473712017386</v>
      </c>
      <c r="AS22">
        <f t="shared" si="9"/>
        <v>222.1764067526822</v>
      </c>
      <c r="AT22">
        <f t="shared" si="9"/>
        <v>77.738055833970719</v>
      </c>
      <c r="AU22">
        <f t="shared" si="9"/>
        <v>-131.51027453352097</v>
      </c>
      <c r="AW22">
        <v>19</v>
      </c>
      <c r="AX22">
        <f>(R22*SUMPRODUCT(K23:$K$23, X23:$X$23)-$AZ$3*SUMPRODUCT(K22:$K$22, W23:$W$23))/Z22</f>
        <v>1796.8534563766357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5942.09425705166</v>
      </c>
      <c r="P23">
        <f t="shared" si="22"/>
        <v>297.10471285258302</v>
      </c>
      <c r="Q23" s="4">
        <f t="shared" si="23"/>
        <v>25</v>
      </c>
      <c r="R23">
        <f t="shared" si="0"/>
        <v>100000</v>
      </c>
      <c r="S23">
        <f t="shared" si="1"/>
        <v>2006.2782564355875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709.17854565798348</v>
      </c>
      <c r="AC23">
        <f t="shared" si="2"/>
        <v>709.17854565798348</v>
      </c>
      <c r="AE23">
        <f t="shared" si="3"/>
        <v>2100.4094271874719</v>
      </c>
      <c r="AF23">
        <f t="shared" si="4"/>
        <v>-105.0204713593736</v>
      </c>
      <c r="AG23">
        <f t="shared" si="4"/>
        <v>-8.8369913717493347</v>
      </c>
      <c r="AH23">
        <f t="shared" si="5"/>
        <v>-3725.1574607785574</v>
      </c>
      <c r="AI23">
        <f t="shared" si="6"/>
        <v>-1738.6054963222084</v>
      </c>
      <c r="AJ23">
        <f t="shared" si="7"/>
        <v>0</v>
      </c>
      <c r="AK23">
        <f t="shared" si="24"/>
        <v>281.00456340440394</v>
      </c>
      <c r="AL23">
        <f t="shared" si="8"/>
        <v>-1457.6009329178046</v>
      </c>
      <c r="AN23">
        <f t="shared" si="9"/>
        <v>575.49735430616749</v>
      </c>
      <c r="AO23">
        <f t="shared" si="9"/>
        <v>-28.774867715308375</v>
      </c>
      <c r="AP23">
        <f t="shared" si="9"/>
        <v>-2.4212732473202001</v>
      </c>
      <c r="AQ23">
        <f t="shared" si="9"/>
        <v>-1020.6668449029934</v>
      </c>
      <c r="AR23">
        <f t="shared" si="9"/>
        <v>-476.36563155945453</v>
      </c>
      <c r="AS23">
        <f t="shared" si="9"/>
        <v>0</v>
      </c>
      <c r="AT23">
        <f t="shared" si="9"/>
        <v>76.993266500303179</v>
      </c>
      <c r="AU23">
        <f t="shared" si="9"/>
        <v>-399.37236505915138</v>
      </c>
      <c r="AW23">
        <v>20</v>
      </c>
      <c r="AX23">
        <f>(R23*SUMPRODUCT(K$23:$K24, X$23:$X24)-$AZ$3*SUMPRODUCT(K$22:$K23, W$23:$W24))/Z23</f>
        <v>2006.2782564355875</v>
      </c>
    </row>
    <row r="25" spans="5:50" x14ac:dyDescent="0.25">
      <c r="AN25" s="8">
        <f t="shared" ref="AN25:AU25" si="25">SUM(AN3:AN23)</f>
        <v>48288.883173152601</v>
      </c>
      <c r="AO25" s="8">
        <f t="shared" si="25"/>
        <v>-6871.0148514463763</v>
      </c>
      <c r="AP25" s="8">
        <f t="shared" si="25"/>
        <v>-1700.5969979139077</v>
      </c>
      <c r="AQ25" s="8">
        <f t="shared" si="25"/>
        <v>-23349.890150067917</v>
      </c>
      <c r="AR25" s="8">
        <f t="shared" si="25"/>
        <v>16367.381173724409</v>
      </c>
      <c r="AS25" s="8">
        <f t="shared" si="25"/>
        <v>-2835.3706359084586</v>
      </c>
      <c r="AT25" s="8">
        <f t="shared" si="25"/>
        <v>5487.3699573364875</v>
      </c>
      <c r="AU25" s="9">
        <f t="shared" si="25"/>
        <v>19019.38049515244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7A6B-FE6A-45AF-A9CE-52143C1454F8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470.72438484689189</v>
      </c>
      <c r="K3">
        <v>1</v>
      </c>
      <c r="L3" s="2">
        <v>0</v>
      </c>
      <c r="O3">
        <f>$C$3</f>
        <v>470.72438484689189</v>
      </c>
      <c r="P3">
        <f>O3*B5</f>
        <v>376.57950787751355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470.72438484689189</v>
      </c>
      <c r="AF3">
        <f t="shared" ref="AF3:AG23" si="4">-$Z3*P3</f>
        <v>-376.57950787751355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-1428.2877100306216</v>
      </c>
      <c r="AJ3">
        <f t="shared" ref="AJ3:AJ23" si="7">AB3-AC3</f>
        <v>0</v>
      </c>
      <c r="AL3">
        <f t="shared" ref="AL3:AL23" si="8">SUM(AI3:AK3)</f>
        <v>-1428.2877100306216</v>
      </c>
      <c r="AN3">
        <f t="shared" ref="AN3:AU23" si="9">AE3*$K3</f>
        <v>470.72438484689189</v>
      </c>
      <c r="AO3">
        <f t="shared" si="9"/>
        <v>-376.57950787751355</v>
      </c>
      <c r="AP3">
        <f t="shared" si="9"/>
        <v>-1522.432587</v>
      </c>
      <c r="AQ3">
        <f t="shared" si="9"/>
        <v>0</v>
      </c>
      <c r="AR3">
        <f t="shared" si="9"/>
        <v>-1428.2877100306216</v>
      </c>
      <c r="AS3">
        <f t="shared" si="9"/>
        <v>0</v>
      </c>
      <c r="AT3">
        <f t="shared" si="9"/>
        <v>0</v>
      </c>
      <c r="AU3">
        <f t="shared" si="9"/>
        <v>-1428.2877100306216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435.50461961965163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250000</v>
      </c>
      <c r="S4">
        <f t="shared" si="1"/>
        <v>38.565856217999396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38.114855101404828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-423.57774999999998</v>
      </c>
      <c r="AI4">
        <f t="shared" si="6"/>
        <v>-423.57774999999998</v>
      </c>
      <c r="AJ4">
        <f t="shared" si="7"/>
        <v>-38.114855101404828</v>
      </c>
      <c r="AK4">
        <f>G4*MAX(0, SUM(AB4, AE4:AF4))</f>
        <v>0</v>
      </c>
      <c r="AL4">
        <f t="shared" si="8"/>
        <v>-461.69260510140481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-397.38976451824743</v>
      </c>
      <c r="AR4">
        <f t="shared" si="9"/>
        <v>-397.38976451824743</v>
      </c>
      <c r="AS4">
        <f t="shared" si="9"/>
        <v>-35.758377991748588</v>
      </c>
      <c r="AT4">
        <f t="shared" si="9"/>
        <v>0</v>
      </c>
      <c r="AU4">
        <f t="shared" si="9"/>
        <v>-433.14814250999603</v>
      </c>
      <c r="AW4">
        <v>1</v>
      </c>
      <c r="AX4">
        <f>(R4*SUMPRODUCT(K5:$K$23, X5:$X$23)-$AZ$3*SUMPRODUCT(K4:$K$22, W5:$W$23))/Z4</f>
        <v>38.565856217999396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470.72438484689189</v>
      </c>
      <c r="P5">
        <f t="shared" ref="P5:P23" si="22">O5*$C$5</f>
        <v>23.536219242344597</v>
      </c>
      <c r="Q5" s="4">
        <f t="shared" ref="Q5:Q23" si="23">$C$8</f>
        <v>25</v>
      </c>
      <c r="R5">
        <f t="shared" si="0"/>
        <v>250000</v>
      </c>
      <c r="S5">
        <f t="shared" si="1"/>
        <v>80.746225087101521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38.114855101404828</v>
      </c>
      <c r="AC5">
        <f t="shared" si="2"/>
        <v>78.868148903933161</v>
      </c>
      <c r="AE5">
        <f t="shared" si="3"/>
        <v>459.77580793120461</v>
      </c>
      <c r="AF5">
        <f t="shared" si="4"/>
        <v>-22.988790396560233</v>
      </c>
      <c r="AG5">
        <f t="shared" si="4"/>
        <v>-24.418525082397824</v>
      </c>
      <c r="AH5">
        <f t="shared" si="5"/>
        <v>-420.40720352177573</v>
      </c>
      <c r="AI5">
        <f t="shared" si="6"/>
        <v>-8.0387110695291426</v>
      </c>
      <c r="AJ5">
        <f t="shared" si="7"/>
        <v>-40.753293802528333</v>
      </c>
      <c r="AK5">
        <f>G5*SUM(AB5, AE5:AF5)</f>
        <v>19.470976778078018</v>
      </c>
      <c r="AL5">
        <f t="shared" si="8"/>
        <v>-29.321028093979457</v>
      </c>
      <c r="AN5">
        <f t="shared" si="9"/>
        <v>397.04515154831626</v>
      </c>
      <c r="AO5">
        <f t="shared" si="9"/>
        <v>-19.852257577415816</v>
      </c>
      <c r="AP5">
        <f t="shared" si="9"/>
        <v>-21.086922853882928</v>
      </c>
      <c r="AQ5">
        <f t="shared" si="9"/>
        <v>-363.04790063961627</v>
      </c>
      <c r="AR5">
        <f t="shared" si="9"/>
        <v>-6.941929522598759</v>
      </c>
      <c r="AS5">
        <f t="shared" si="9"/>
        <v>-35.19301675902669</v>
      </c>
      <c r="AT5">
        <f t="shared" si="9"/>
        <v>16.814405613099346</v>
      </c>
      <c r="AU5">
        <f t="shared" si="9"/>
        <v>-25.3205406685261</v>
      </c>
      <c r="AW5">
        <v>2</v>
      </c>
      <c r="AX5">
        <f>(R5*SUMPRODUCT(K6:$K$23, X6:$X$23)-$AZ$3*SUMPRODUCT(K5:$K$22, W6:$W$23))/Z5</f>
        <v>80.746225087101521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470.72438484689189</v>
      </c>
      <c r="P6">
        <f t="shared" si="22"/>
        <v>23.536219242344597</v>
      </c>
      <c r="Q6" s="4">
        <f t="shared" si="23"/>
        <v>25</v>
      </c>
      <c r="R6">
        <f t="shared" si="0"/>
        <v>250000</v>
      </c>
      <c r="S6">
        <f t="shared" si="1"/>
        <v>125.33263960947021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78.868148903933161</v>
      </c>
      <c r="AC6">
        <f t="shared" si="2"/>
        <v>120.98400727348508</v>
      </c>
      <c r="AE6">
        <f t="shared" si="3"/>
        <v>454.3917895416285</v>
      </c>
      <c r="AF6">
        <f t="shared" si="4"/>
        <v>-22.719589477081428</v>
      </c>
      <c r="AG6">
        <f t="shared" si="4"/>
        <v>-24.132581833923066</v>
      </c>
      <c r="AH6">
        <f t="shared" si="5"/>
        <v>-417.57997650783108</v>
      </c>
      <c r="AI6">
        <f t="shared" si="6"/>
        <v>-10.040358277207076</v>
      </c>
      <c r="AJ6">
        <f t="shared" si="7"/>
        <v>-42.115858369551916</v>
      </c>
      <c r="AK6">
        <f>G6*SUM(AB6, AE6:AF6)</f>
        <v>29.866610414656094</v>
      </c>
      <c r="AL6">
        <f t="shared" si="8"/>
        <v>-22.289606232102898</v>
      </c>
      <c r="AN6">
        <f t="shared" si="9"/>
        <v>353.89223945201667</v>
      </c>
      <c r="AO6">
        <f t="shared" si="9"/>
        <v>-17.694611972600836</v>
      </c>
      <c r="AP6">
        <f t="shared" si="9"/>
        <v>-18.795087467538139</v>
      </c>
      <c r="AQ6">
        <f t="shared" si="9"/>
        <v>-325.22223428761657</v>
      </c>
      <c r="AR6">
        <f t="shared" si="9"/>
        <v>-7.8196942757388497</v>
      </c>
      <c r="AS6">
        <f t="shared" si="9"/>
        <v>-32.80093473933519</v>
      </c>
      <c r="AT6">
        <f t="shared" si="9"/>
        <v>23.2608992674487</v>
      </c>
      <c r="AU6">
        <f t="shared" si="9"/>
        <v>-17.359729747625341</v>
      </c>
      <c r="AW6">
        <v>3</v>
      </c>
      <c r="AX6">
        <f>(R6*SUMPRODUCT(K7:$K$23, X7:$X$23)-$AZ$3*SUMPRODUCT(K6:$K$22, W7:$W$23))/Z6</f>
        <v>125.33263960947021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470.72438484689189</v>
      </c>
      <c r="P7">
        <f t="shared" si="22"/>
        <v>23.536219242344597</v>
      </c>
      <c r="Q7" s="4">
        <f t="shared" si="23"/>
        <v>25</v>
      </c>
      <c r="R7">
        <f t="shared" si="0"/>
        <v>250000</v>
      </c>
      <c r="S7">
        <f t="shared" si="1"/>
        <v>163.35100164580746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120.98400727348508</v>
      </c>
      <c r="AC7">
        <f t="shared" si="2"/>
        <v>155.83527726207194</v>
      </c>
      <c r="AE7">
        <f t="shared" si="3"/>
        <v>449.06651497423724</v>
      </c>
      <c r="AF7">
        <f t="shared" si="4"/>
        <v>-22.453325748711865</v>
      </c>
      <c r="AG7">
        <f t="shared" si="4"/>
        <v>-23.84975844837</v>
      </c>
      <c r="AH7">
        <f t="shared" si="5"/>
        <v>-414.97567213831746</v>
      </c>
      <c r="AI7">
        <f t="shared" si="6"/>
        <v>-12.212241361162057</v>
      </c>
      <c r="AJ7">
        <f t="shared" si="7"/>
        <v>-34.851269988586864</v>
      </c>
      <c r="AK7">
        <f>G7*SUM(AB7, AE7:AF7)</f>
        <v>26.887022348101407</v>
      </c>
      <c r="AL7">
        <f t="shared" si="8"/>
        <v>-20.176489001647514</v>
      </c>
      <c r="AN7">
        <f t="shared" si="9"/>
        <v>316.59706345149903</v>
      </c>
      <c r="AO7">
        <f t="shared" si="9"/>
        <v>-15.829853172574953</v>
      </c>
      <c r="AP7">
        <f t="shared" si="9"/>
        <v>-16.814354303871234</v>
      </c>
      <c r="AQ7">
        <f t="shared" si="9"/>
        <v>-292.56262674214435</v>
      </c>
      <c r="AR7">
        <f t="shared" si="9"/>
        <v>-8.6097707670914989</v>
      </c>
      <c r="AS7">
        <f t="shared" si="9"/>
        <v>-24.570546607277016</v>
      </c>
      <c r="AT7">
        <f t="shared" si="9"/>
        <v>18.955660323175248</v>
      </c>
      <c r="AU7">
        <f t="shared" si="9"/>
        <v>-14.224657051193265</v>
      </c>
      <c r="AW7">
        <v>4</v>
      </c>
      <c r="AX7">
        <f>(R7*SUMPRODUCT(K8:$K$23, X8:$X$23)-$AZ$3*SUMPRODUCT(K7:$K$22, W8:$W$23))/Z7</f>
        <v>163.35100164580746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470.72438484689189</v>
      </c>
      <c r="P8">
        <f t="shared" si="22"/>
        <v>23.536219242344597</v>
      </c>
      <c r="Q8" s="4">
        <f t="shared" si="23"/>
        <v>25</v>
      </c>
      <c r="R8">
        <f t="shared" si="0"/>
        <v>250000</v>
      </c>
      <c r="S8">
        <f t="shared" si="1"/>
        <v>188.07547354338141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155.83527726207194</v>
      </c>
      <c r="AC8">
        <f t="shared" si="2"/>
        <v>177.31733052451273</v>
      </c>
      <c r="AE8">
        <f t="shared" si="3"/>
        <v>443.79838455965211</v>
      </c>
      <c r="AF8">
        <f t="shared" si="4"/>
        <v>-22.189919227982607</v>
      </c>
      <c r="AG8">
        <f t="shared" si="4"/>
        <v>-23.569969967882706</v>
      </c>
      <c r="AH8">
        <f t="shared" si="5"/>
        <v>-412.9089600359539</v>
      </c>
      <c r="AI8">
        <f t="shared" si="6"/>
        <v>-14.870464672167088</v>
      </c>
      <c r="AJ8">
        <f t="shared" si="7"/>
        <v>-21.482053262440786</v>
      </c>
      <c r="AK8">
        <f t="shared" ref="AK8:AK23" si="24">G8*SUM(AB8:AB8, AE8:AF8)</f>
        <v>12.299551717246691</v>
      </c>
      <c r="AL8">
        <f t="shared" si="8"/>
        <v>-24.052966217361181</v>
      </c>
      <c r="AN8">
        <f t="shared" si="9"/>
        <v>291.73237375646335</v>
      </c>
      <c r="AO8">
        <f t="shared" si="9"/>
        <v>-14.586618687823167</v>
      </c>
      <c r="AP8">
        <f t="shared" si="9"/>
        <v>-15.493799723767889</v>
      </c>
      <c r="AQ8">
        <f t="shared" si="9"/>
        <v>-271.42710574785855</v>
      </c>
      <c r="AR8">
        <f t="shared" si="9"/>
        <v>-9.7751504029862559</v>
      </c>
      <c r="AS8">
        <f t="shared" si="9"/>
        <v>-14.121300593811112</v>
      </c>
      <c r="AT8">
        <f t="shared" si="9"/>
        <v>8.0851520497827902</v>
      </c>
      <c r="AU8">
        <f t="shared" si="9"/>
        <v>-15.811298947014578</v>
      </c>
      <c r="AW8">
        <v>5</v>
      </c>
      <c r="AX8">
        <f>(R8*SUMPRODUCT(K9:$K$23, X9:$X$23)-$AZ$3*SUMPRODUCT(K8:$K$22, W9:$W$23))/Z8</f>
        <v>188.07547354338141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470.72438484689189</v>
      </c>
      <c r="P9">
        <f t="shared" si="22"/>
        <v>23.536219242344597</v>
      </c>
      <c r="Q9" s="4">
        <f t="shared" si="23"/>
        <v>25</v>
      </c>
      <c r="R9">
        <f t="shared" si="0"/>
        <v>250000</v>
      </c>
      <c r="S9">
        <f t="shared" si="1"/>
        <v>203.45579961499189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177.31733052451273</v>
      </c>
      <c r="AC9">
        <f t="shared" si="2"/>
        <v>189.56406496240061</v>
      </c>
      <c r="AE9">
        <f t="shared" si="3"/>
        <v>438.58384984532569</v>
      </c>
      <c r="AF9">
        <f t="shared" si="4"/>
        <v>-21.929192492266289</v>
      </c>
      <c r="AG9">
        <f t="shared" si="4"/>
        <v>-23.293027935443568</v>
      </c>
      <c r="AH9">
        <f t="shared" si="5"/>
        <v>-412.423327603117</v>
      </c>
      <c r="AI9">
        <f t="shared" si="6"/>
        <v>-19.061698185501143</v>
      </c>
      <c r="AJ9">
        <f t="shared" si="7"/>
        <v>-12.246734437887881</v>
      </c>
      <c r="AK9">
        <f t="shared" si="24"/>
        <v>3.5044347284776749</v>
      </c>
      <c r="AL9">
        <f t="shared" si="8"/>
        <v>-27.803997894911348</v>
      </c>
      <c r="AN9">
        <f t="shared" si="9"/>
        <v>274.00169328145796</v>
      </c>
      <c r="AO9">
        <f t="shared" si="9"/>
        <v>-13.7000846640729</v>
      </c>
      <c r="AP9">
        <f t="shared" si="9"/>
        <v>-14.552129765413572</v>
      </c>
      <c r="AQ9">
        <f t="shared" si="9"/>
        <v>-257.65811976861573</v>
      </c>
      <c r="AR9">
        <f t="shared" si="9"/>
        <v>-11.908640916644259</v>
      </c>
      <c r="AS9">
        <f t="shared" si="9"/>
        <v>-7.6510477399773018</v>
      </c>
      <c r="AT9">
        <f t="shared" si="9"/>
        <v>2.189367095792214</v>
      </c>
      <c r="AU9">
        <f t="shared" si="9"/>
        <v>-17.370321560829346</v>
      </c>
      <c r="AW9">
        <v>6</v>
      </c>
      <c r="AX9">
        <f>(R9*SUMPRODUCT(K10:$K$23, X10:$X$23)-$AZ$3*SUMPRODUCT(K9:$K$22, W10:$W$23))/Z9</f>
        <v>203.45579961499189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470.72438484689189</v>
      </c>
      <c r="P10">
        <f t="shared" si="22"/>
        <v>23.536219242344597</v>
      </c>
      <c r="Q10" s="4">
        <f t="shared" si="23"/>
        <v>25</v>
      </c>
      <c r="R10">
        <f t="shared" si="0"/>
        <v>250000</v>
      </c>
      <c r="S10">
        <f t="shared" si="1"/>
        <v>215.19603466567011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189.56406496240061</v>
      </c>
      <c r="AC10">
        <f t="shared" si="2"/>
        <v>198.14248650380114</v>
      </c>
      <c r="AE10">
        <f t="shared" si="3"/>
        <v>433.42109075774096</v>
      </c>
      <c r="AF10">
        <f t="shared" si="4"/>
        <v>-21.671054537887048</v>
      </c>
      <c r="AG10">
        <f t="shared" si="4"/>
        <v>-23.01883568761345</v>
      </c>
      <c r="AH10">
        <f t="shared" si="5"/>
        <v>-412.61968475682806</v>
      </c>
      <c r="AI10">
        <f t="shared" si="6"/>
        <v>-23.888484224587614</v>
      </c>
      <c r="AJ10">
        <f t="shared" si="7"/>
        <v>-8.5784215414005303</v>
      </c>
      <c r="AK10">
        <f t="shared" si="24"/>
        <v>2.4653878148472441</v>
      </c>
      <c r="AL10">
        <f t="shared" si="8"/>
        <v>-30.001517951140901</v>
      </c>
      <c r="AN10">
        <f t="shared" si="9"/>
        <v>257.26964515830292</v>
      </c>
      <c r="AO10">
        <f t="shared" si="9"/>
        <v>-12.863482257915145</v>
      </c>
      <c r="AP10">
        <f t="shared" si="9"/>
        <v>-13.66349680620341</v>
      </c>
      <c r="AQ10">
        <f t="shared" si="9"/>
        <v>-244.92236798429042</v>
      </c>
      <c r="AR10">
        <f t="shared" si="9"/>
        <v>-14.179701890106065</v>
      </c>
      <c r="AS10">
        <f t="shared" si="9"/>
        <v>-5.0919706332612042</v>
      </c>
      <c r="AT10">
        <f t="shared" si="9"/>
        <v>1.4634023628025907</v>
      </c>
      <c r="AU10">
        <f t="shared" si="9"/>
        <v>-17.808270160564678</v>
      </c>
      <c r="AW10">
        <v>7</v>
      </c>
      <c r="AX10">
        <f>(R10*SUMPRODUCT(K11:$K$23, X11:$X$23)-$AZ$3*SUMPRODUCT(K10:$K$22, W11:$W$23))/Z10</f>
        <v>215.19603466567011</v>
      </c>
    </row>
    <row r="11" spans="1:52" x14ac:dyDescent="0.25">
      <c r="A11" t="s">
        <v>33</v>
      </c>
      <c r="C11" s="7">
        <f>AU25</f>
        <v>-2284.7212287287075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470.72438484689189</v>
      </c>
      <c r="P11">
        <f t="shared" si="22"/>
        <v>23.536219242344597</v>
      </c>
      <c r="Q11" s="4">
        <f t="shared" si="23"/>
        <v>25</v>
      </c>
      <c r="R11">
        <f t="shared" si="0"/>
        <v>250000</v>
      </c>
      <c r="S11">
        <f t="shared" si="1"/>
        <v>223.28441803977142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198.14248650380114</v>
      </c>
      <c r="AC11">
        <f t="shared" si="2"/>
        <v>203.16535557173847</v>
      </c>
      <c r="AE11">
        <f t="shared" si="3"/>
        <v>428.30972202758983</v>
      </c>
      <c r="AF11">
        <f t="shared" si="4"/>
        <v>-21.415486101379493</v>
      </c>
      <c r="AG11">
        <f t="shared" si="4"/>
        <v>-22.747372762880243</v>
      </c>
      <c r="AH11">
        <f t="shared" si="5"/>
        <v>-412.7456785707455</v>
      </c>
      <c r="AI11">
        <f t="shared" si="6"/>
        <v>-28.598815407415373</v>
      </c>
      <c r="AJ11">
        <f t="shared" si="7"/>
        <v>-5.0228690679373358</v>
      </c>
      <c r="AK11">
        <f t="shared" si="24"/>
        <v>1.4520881338320273</v>
      </c>
      <c r="AL11">
        <f t="shared" si="8"/>
        <v>-32.16959634152068</v>
      </c>
      <c r="AN11">
        <f t="shared" si="9"/>
        <v>241.7837795206074</v>
      </c>
      <c r="AO11">
        <f t="shared" si="9"/>
        <v>-12.089188976030371</v>
      </c>
      <c r="AP11">
        <f t="shared" si="9"/>
        <v>-12.841048143238329</v>
      </c>
      <c r="AQ11">
        <f t="shared" si="9"/>
        <v>-232.9977701024593</v>
      </c>
      <c r="AR11">
        <f t="shared" si="9"/>
        <v>-16.144227701120574</v>
      </c>
      <c r="AS11">
        <f t="shared" si="9"/>
        <v>-2.8354440836269652</v>
      </c>
      <c r="AT11">
        <f t="shared" si="9"/>
        <v>0.81971372382791108</v>
      </c>
      <c r="AU11">
        <f t="shared" si="9"/>
        <v>-18.159958060919628</v>
      </c>
      <c r="AW11">
        <v>8</v>
      </c>
      <c r="AX11">
        <f>(R11*SUMPRODUCT(K12:$K$23, X12:$X$23)-$AZ$3*SUMPRODUCT(K11:$K$22, W12:$W$23))/Z11</f>
        <v>223.28441803977142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470.72438484689189</v>
      </c>
      <c r="P12">
        <f t="shared" si="22"/>
        <v>23.536219242344597</v>
      </c>
      <c r="Q12" s="4">
        <f t="shared" si="23"/>
        <v>25</v>
      </c>
      <c r="R12">
        <f t="shared" si="0"/>
        <v>250000</v>
      </c>
      <c r="S12">
        <f t="shared" si="1"/>
        <v>227.62413767255376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203.16535557173847</v>
      </c>
      <c r="AC12">
        <f t="shared" si="2"/>
        <v>204.66592799949012</v>
      </c>
      <c r="AE12">
        <f t="shared" si="3"/>
        <v>423.24704243479181</v>
      </c>
      <c r="AF12">
        <f t="shared" si="4"/>
        <v>-21.162352121739591</v>
      </c>
      <c r="AG12">
        <f t="shared" si="4"/>
        <v>-22.47849570043293</v>
      </c>
      <c r="AH12">
        <f t="shared" si="5"/>
        <v>-414.03334818510552</v>
      </c>
      <c r="AI12">
        <f t="shared" si="6"/>
        <v>-34.427153572486247</v>
      </c>
      <c r="AJ12">
        <f t="shared" si="7"/>
        <v>-1.5005724277516492</v>
      </c>
      <c r="AK12">
        <f t="shared" si="24"/>
        <v>1.3920751055350187</v>
      </c>
      <c r="AL12">
        <f t="shared" si="8"/>
        <v>-34.535650894702876</v>
      </c>
      <c r="AN12">
        <f t="shared" si="9"/>
        <v>227.13742952970438</v>
      </c>
      <c r="AO12">
        <f t="shared" si="9"/>
        <v>-11.356871476485219</v>
      </c>
      <c r="AP12">
        <f t="shared" si="9"/>
        <v>-12.063185849378891</v>
      </c>
      <c r="AQ12">
        <f t="shared" si="9"/>
        <v>-222.19285905779427</v>
      </c>
      <c r="AR12">
        <f t="shared" si="9"/>
        <v>-18.475486853953996</v>
      </c>
      <c r="AS12">
        <f t="shared" si="9"/>
        <v>-0.80528894449432353</v>
      </c>
      <c r="AT12">
        <f t="shared" si="9"/>
        <v>0.74706336839254051</v>
      </c>
      <c r="AU12">
        <f t="shared" si="9"/>
        <v>-18.533712430055779</v>
      </c>
      <c r="AW12">
        <v>9</v>
      </c>
      <c r="AX12">
        <f>(R12*SUMPRODUCT(K13:$K$23, X13:$X$23)-$AZ$3*SUMPRODUCT(K12:$K$22, W13:$W$23))/Z12</f>
        <v>227.62413767255376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470.72438484689189</v>
      </c>
      <c r="P13">
        <f t="shared" si="22"/>
        <v>23.536219242344597</v>
      </c>
      <c r="Q13" s="4">
        <f t="shared" si="23"/>
        <v>25</v>
      </c>
      <c r="R13">
        <f t="shared" si="0"/>
        <v>250000</v>
      </c>
      <c r="S13">
        <f t="shared" si="1"/>
        <v>228.2273567037534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204.66592799949012</v>
      </c>
      <c r="AC13">
        <f t="shared" si="2"/>
        <v>202.77688537837662</v>
      </c>
      <c r="AE13">
        <f t="shared" si="3"/>
        <v>418.2321786901511</v>
      </c>
      <c r="AF13">
        <f t="shared" si="4"/>
        <v>-20.911608934507555</v>
      </c>
      <c r="AG13">
        <f t="shared" si="4"/>
        <v>-22.212158120201568</v>
      </c>
      <c r="AH13">
        <f t="shared" si="5"/>
        <v>-415.52623227035292</v>
      </c>
      <c r="AI13">
        <f t="shared" si="6"/>
        <v>-40.417820634910981</v>
      </c>
      <c r="AJ13">
        <f t="shared" si="7"/>
        <v>1.8890426211135036</v>
      </c>
      <c r="AK13">
        <f t="shared" si="24"/>
        <v>1.2039729955102676</v>
      </c>
      <c r="AL13">
        <f t="shared" si="8"/>
        <v>-37.324805018287208</v>
      </c>
      <c r="AN13">
        <f t="shared" si="9"/>
        <v>213.41274159841228</v>
      </c>
      <c r="AO13">
        <f t="shared" si="9"/>
        <v>-10.670637079920613</v>
      </c>
      <c r="AP13">
        <f t="shared" si="9"/>
        <v>-11.334272690580233</v>
      </c>
      <c r="AQ13">
        <f t="shared" si="9"/>
        <v>-212.03196921051008</v>
      </c>
      <c r="AR13">
        <f t="shared" si="9"/>
        <v>-20.624137382598672</v>
      </c>
      <c r="AS13">
        <f t="shared" si="9"/>
        <v>0.96392813683223466</v>
      </c>
      <c r="AT13">
        <f t="shared" si="9"/>
        <v>0.6143553530171012</v>
      </c>
      <c r="AU13">
        <f t="shared" si="9"/>
        <v>-19.045853892749335</v>
      </c>
      <c r="AW13">
        <v>10</v>
      </c>
      <c r="AX13">
        <f>(R13*SUMPRODUCT(K14:$K$23, X14:$X$23)-$AZ$3*SUMPRODUCT(K13:$K$22, W14:$W$23))/Z13</f>
        <v>228.2273567037534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470.72438484689189</v>
      </c>
      <c r="P14">
        <f t="shared" si="22"/>
        <v>23.536219242344597</v>
      </c>
      <c r="Q14" s="4">
        <f t="shared" si="23"/>
        <v>25</v>
      </c>
      <c r="R14">
        <f t="shared" si="0"/>
        <v>250000</v>
      </c>
      <c r="S14">
        <f t="shared" si="1"/>
        <v>224.84268689449502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202.77688537837662</v>
      </c>
      <c r="AC14">
        <f t="shared" si="2"/>
        <v>197.39609500576967</v>
      </c>
      <c r="AE14">
        <f t="shared" si="3"/>
        <v>413.26296476954508</v>
      </c>
      <c r="AF14">
        <f t="shared" si="4"/>
        <v>-20.663148238477255</v>
      </c>
      <c r="AG14">
        <f t="shared" si="4"/>
        <v>-21.948244985436823</v>
      </c>
      <c r="AH14">
        <f t="shared" si="5"/>
        <v>-417.91553562731877</v>
      </c>
      <c r="AI14">
        <f t="shared" si="6"/>
        <v>-47.263964081687789</v>
      </c>
      <c r="AJ14">
        <f t="shared" si="7"/>
        <v>5.3807903726069526</v>
      </c>
      <c r="AK14">
        <f t="shared" si="24"/>
        <v>1.071678063437</v>
      </c>
      <c r="AL14">
        <f t="shared" si="8"/>
        <v>-40.811495645643838</v>
      </c>
      <c r="AN14">
        <f t="shared" si="9"/>
        <v>200.56789431678473</v>
      </c>
      <c r="AO14">
        <f t="shared" si="9"/>
        <v>-10.028394715839237</v>
      </c>
      <c r="AP14">
        <f t="shared" si="9"/>
        <v>-10.652087547048449</v>
      </c>
      <c r="AQ14">
        <f t="shared" si="9"/>
        <v>-202.82591504366908</v>
      </c>
      <c r="AR14">
        <f t="shared" si="9"/>
        <v>-22.938502989772036</v>
      </c>
      <c r="AS14">
        <f t="shared" si="9"/>
        <v>2.6114457059940626</v>
      </c>
      <c r="AT14">
        <f t="shared" si="9"/>
        <v>0.52011486848068222</v>
      </c>
      <c r="AU14">
        <f t="shared" si="9"/>
        <v>-19.806942415297293</v>
      </c>
      <c r="AW14">
        <v>11</v>
      </c>
      <c r="AX14">
        <f>(R14*SUMPRODUCT(K15:$K$23, X15:$X$23)-$AZ$3*SUMPRODUCT(K14:$K$22, W15:$W$23))/Z14</f>
        <v>224.84268689449502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470.72438484689189</v>
      </c>
      <c r="P15">
        <f t="shared" si="22"/>
        <v>23.536219242344597</v>
      </c>
      <c r="Q15" s="4">
        <f t="shared" si="23"/>
        <v>25</v>
      </c>
      <c r="R15">
        <f t="shared" si="0"/>
        <v>250000</v>
      </c>
      <c r="S15">
        <f t="shared" si="1"/>
        <v>216.5142115543475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197.39609500576967</v>
      </c>
      <c r="AC15">
        <f t="shared" si="2"/>
        <v>187.81713895155258</v>
      </c>
      <c r="AE15">
        <f t="shared" si="3"/>
        <v>408.33396829695346</v>
      </c>
      <c r="AF15">
        <f t="shared" si="4"/>
        <v>-20.416698414847676</v>
      </c>
      <c r="AG15">
        <f t="shared" si="4"/>
        <v>-21.686467784634125</v>
      </c>
      <c r="AH15">
        <f t="shared" si="5"/>
        <v>-422.94750948326435</v>
      </c>
      <c r="AI15">
        <f t="shared" si="6"/>
        <v>-56.716707385792745</v>
      </c>
      <c r="AJ15">
        <f t="shared" si="7"/>
        <v>9.5789560542170875</v>
      </c>
      <c r="AK15">
        <f t="shared" si="24"/>
        <v>2.3997847960402896</v>
      </c>
      <c r="AL15">
        <f t="shared" si="8"/>
        <v>-44.737966535535371</v>
      </c>
      <c r="AN15">
        <f t="shared" si="9"/>
        <v>188.39786731512001</v>
      </c>
      <c r="AO15">
        <f t="shared" si="9"/>
        <v>-9.4198933657560016</v>
      </c>
      <c r="AP15">
        <f t="shared" si="9"/>
        <v>-10.005741861896448</v>
      </c>
      <c r="AQ15">
        <f t="shared" si="9"/>
        <v>-195.14028946751969</v>
      </c>
      <c r="AR15">
        <f t="shared" si="9"/>
        <v>-26.16805738005214</v>
      </c>
      <c r="AS15">
        <f t="shared" si="9"/>
        <v>4.4195561276630162</v>
      </c>
      <c r="AT15">
        <f t="shared" si="9"/>
        <v>1.1072170641959644</v>
      </c>
      <c r="AU15">
        <f t="shared" si="9"/>
        <v>-20.641284188193158</v>
      </c>
      <c r="AW15">
        <v>12</v>
      </c>
      <c r="AX15">
        <f>(R15*SUMPRODUCT(K16:$K$23, X16:$X$23)-$AZ$3*SUMPRODUCT(K15:$K$22, W16:$W$23))/Z15</f>
        <v>216.5142115543475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470.72438484689189</v>
      </c>
      <c r="P16">
        <f t="shared" si="22"/>
        <v>23.536219242344597</v>
      </c>
      <c r="Q16" s="4">
        <f t="shared" si="23"/>
        <v>25</v>
      </c>
      <c r="R16">
        <f t="shared" si="0"/>
        <v>250000</v>
      </c>
      <c r="S16">
        <f t="shared" si="1"/>
        <v>203.3682085020036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187.81713895155258</v>
      </c>
      <c r="AC16">
        <f t="shared" si="2"/>
        <v>174.30012728862675</v>
      </c>
      <c r="AE16">
        <f t="shared" si="3"/>
        <v>403.44221351522327</v>
      </c>
      <c r="AF16">
        <f t="shared" si="4"/>
        <v>-20.172110675761168</v>
      </c>
      <c r="AG16">
        <f t="shared" si="4"/>
        <v>-21.426668476418911</v>
      </c>
      <c r="AH16">
        <f t="shared" si="5"/>
        <v>-429.34630368873013</v>
      </c>
      <c r="AI16">
        <f t="shared" si="6"/>
        <v>-67.502869325686959</v>
      </c>
      <c r="AJ16">
        <f t="shared" si="7"/>
        <v>13.517011662925825</v>
      </c>
      <c r="AK16">
        <f t="shared" si="24"/>
        <v>4.0547194167162051</v>
      </c>
      <c r="AL16">
        <f t="shared" si="8"/>
        <v>-49.931138246044931</v>
      </c>
      <c r="AN16">
        <f t="shared" si="9"/>
        <v>176.48705851581957</v>
      </c>
      <c r="AO16">
        <f t="shared" si="9"/>
        <v>-8.824352925790981</v>
      </c>
      <c r="AP16">
        <f t="shared" si="9"/>
        <v>-9.3731631607115418</v>
      </c>
      <c r="AQ16">
        <f t="shared" si="9"/>
        <v>-187.81888380603121</v>
      </c>
      <c r="AR16">
        <f t="shared" si="9"/>
        <v>-29.529341376714171</v>
      </c>
      <c r="AS16">
        <f t="shared" si="9"/>
        <v>5.9130590414128523</v>
      </c>
      <c r="AT16">
        <f t="shared" si="9"/>
        <v>1.7737496944806457</v>
      </c>
      <c r="AU16">
        <f t="shared" si="9"/>
        <v>-21.842532640820675</v>
      </c>
      <c r="AW16">
        <v>13</v>
      </c>
      <c r="AX16">
        <f>(R16*SUMPRODUCT(K17:$K$23, X17:$X$23)-$AZ$3*SUMPRODUCT(K16:$K$22, W17:$W$23))/Z16</f>
        <v>203.3682085020036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470.72438484689189</v>
      </c>
      <c r="P17">
        <f t="shared" si="22"/>
        <v>23.536219242344597</v>
      </c>
      <c r="Q17" s="4">
        <f t="shared" si="23"/>
        <v>25</v>
      </c>
      <c r="R17">
        <f t="shared" si="0"/>
        <v>250000</v>
      </c>
      <c r="S17">
        <f t="shared" si="1"/>
        <v>186.66555668283297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174.30012728862675</v>
      </c>
      <c r="AC17">
        <f t="shared" si="2"/>
        <v>158.05966926805479</v>
      </c>
      <c r="AE17">
        <f t="shared" si="3"/>
        <v>398.58740898690303</v>
      </c>
      <c r="AF17">
        <f t="shared" si="4"/>
        <v>-19.929370449345154</v>
      </c>
      <c r="AG17">
        <f t="shared" si="4"/>
        <v>-21.168831582654668</v>
      </c>
      <c r="AH17">
        <f t="shared" si="5"/>
        <v>-435.70209000053364</v>
      </c>
      <c r="AI17">
        <f t="shared" si="6"/>
        <v>-78.212883045630406</v>
      </c>
      <c r="AJ17">
        <f t="shared" si="7"/>
        <v>16.240458020571964</v>
      </c>
      <c r="AK17">
        <f t="shared" si="24"/>
        <v>7.6308226884013477</v>
      </c>
      <c r="AL17">
        <f t="shared" si="8"/>
        <v>-54.341602336657097</v>
      </c>
      <c r="AN17">
        <f t="shared" si="9"/>
        <v>164.23029960074689</v>
      </c>
      <c r="AO17">
        <f t="shared" si="9"/>
        <v>-8.2115149800373448</v>
      </c>
      <c r="AP17">
        <f t="shared" si="9"/>
        <v>-8.7222111753443858</v>
      </c>
      <c r="AQ17">
        <f t="shared" si="9"/>
        <v>-179.52269229811628</v>
      </c>
      <c r="AR17">
        <f t="shared" si="9"/>
        <v>-32.226118852751121</v>
      </c>
      <c r="AS17">
        <f t="shared" si="9"/>
        <v>6.6915693427223282</v>
      </c>
      <c r="AT17">
        <f t="shared" si="9"/>
        <v>3.1441341800074492</v>
      </c>
      <c r="AU17">
        <f t="shared" si="9"/>
        <v>-22.390415330021348</v>
      </c>
      <c r="AW17">
        <v>14</v>
      </c>
      <c r="AX17">
        <f>(R17*SUMPRODUCT(K18:$K$23, X18:$X$23)-$AZ$3*SUMPRODUCT(K17:$K$22, W18:$W$23))/Z17</f>
        <v>186.66555668283297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470.72438484689189</v>
      </c>
      <c r="P18">
        <f t="shared" si="22"/>
        <v>23.536219242344597</v>
      </c>
      <c r="Q18" s="4">
        <f t="shared" si="23"/>
        <v>25</v>
      </c>
      <c r="R18">
        <f t="shared" si="0"/>
        <v>250000</v>
      </c>
      <c r="S18">
        <f t="shared" si="1"/>
        <v>166.95858326321564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158.05966926805479</v>
      </c>
      <c r="AC18">
        <f t="shared" si="2"/>
        <v>139.66355300061821</v>
      </c>
      <c r="AE18">
        <f t="shared" si="3"/>
        <v>393.76855497211091</v>
      </c>
      <c r="AF18">
        <f t="shared" si="4"/>
        <v>-19.688427748605548</v>
      </c>
      <c r="AG18">
        <f t="shared" si="4"/>
        <v>-20.912904007521742</v>
      </c>
      <c r="AH18">
        <f t="shared" si="5"/>
        <v>-442.39259306379205</v>
      </c>
      <c r="AI18">
        <f t="shared" si="6"/>
        <v>-89.225369847808395</v>
      </c>
      <c r="AJ18">
        <f t="shared" si="7"/>
        <v>18.396116267436582</v>
      </c>
      <c r="AK18">
        <f t="shared" si="24"/>
        <v>11.494219604217699</v>
      </c>
      <c r="AL18">
        <f t="shared" si="8"/>
        <v>-59.335033976154115</v>
      </c>
      <c r="AN18">
        <f t="shared" si="9"/>
        <v>151.61646873911297</v>
      </c>
      <c r="AO18">
        <f t="shared" si="9"/>
        <v>-7.58082343695565</v>
      </c>
      <c r="AP18">
        <f t="shared" si="9"/>
        <v>-8.0522952294275054</v>
      </c>
      <c r="AQ18">
        <f t="shared" si="9"/>
        <v>-170.33864667386189</v>
      </c>
      <c r="AR18">
        <f t="shared" si="9"/>
        <v>-34.355296601132039</v>
      </c>
      <c r="AS18">
        <f t="shared" si="9"/>
        <v>7.0832324007701208</v>
      </c>
      <c r="AT18">
        <f t="shared" si="9"/>
        <v>4.4257291886265575</v>
      </c>
      <c r="AU18">
        <f t="shared" si="9"/>
        <v>-22.846335011735359</v>
      </c>
      <c r="AW18">
        <v>15</v>
      </c>
      <c r="AX18">
        <f>(R18*SUMPRODUCT(K19:$K$23, X19:$X$23)-$AZ$3*SUMPRODUCT(K18:$K$22, W19:$W$23))/Z18</f>
        <v>166.95858326321564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470.72438484689189</v>
      </c>
      <c r="P19">
        <f t="shared" si="22"/>
        <v>23.536219242344597</v>
      </c>
      <c r="Q19" s="4">
        <f t="shared" si="23"/>
        <v>25</v>
      </c>
      <c r="R19">
        <f t="shared" si="0"/>
        <v>250000</v>
      </c>
      <c r="S19">
        <f t="shared" si="1"/>
        <v>143.06851685946717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139.66355300061821</v>
      </c>
      <c r="AC19">
        <f t="shared" si="2"/>
        <v>118.22434581862336</v>
      </c>
      <c r="AE19">
        <f t="shared" si="3"/>
        <v>388.9820323926503</v>
      </c>
      <c r="AF19">
        <f t="shared" si="4"/>
        <v>-19.449101619632518</v>
      </c>
      <c r="AG19">
        <f t="shared" si="4"/>
        <v>-20.658693543100114</v>
      </c>
      <c r="AH19">
        <f t="shared" si="5"/>
        <v>-450.81424346414434</v>
      </c>
      <c r="AI19">
        <f t="shared" si="6"/>
        <v>-101.9400062342267</v>
      </c>
      <c r="AJ19">
        <f t="shared" si="7"/>
        <v>21.439207181994846</v>
      </c>
      <c r="AK19">
        <f t="shared" si="24"/>
        <v>11.355081588152082</v>
      </c>
      <c r="AL19">
        <f t="shared" si="8"/>
        <v>-69.14571746407978</v>
      </c>
      <c r="AN19">
        <f t="shared" si="9"/>
        <v>139.53183176865349</v>
      </c>
      <c r="AO19">
        <f t="shared" si="9"/>
        <v>-6.9765915884326759</v>
      </c>
      <c r="AP19">
        <f t="shared" si="9"/>
        <v>-7.4104845776174164</v>
      </c>
      <c r="AQ19">
        <f t="shared" si="9"/>
        <v>-161.71167802027333</v>
      </c>
      <c r="AR19">
        <f t="shared" si="9"/>
        <v>-36.566922417669915</v>
      </c>
      <c r="AS19">
        <f t="shared" si="9"/>
        <v>7.6904627994532921</v>
      </c>
      <c r="AT19">
        <f t="shared" si="9"/>
        <v>4.0731838541016057</v>
      </c>
      <c r="AU19">
        <f t="shared" si="9"/>
        <v>-24.803275764115018</v>
      </c>
      <c r="AW19">
        <v>16</v>
      </c>
      <c r="AX19">
        <f>(R19*SUMPRODUCT(K20:$K$23, X20:$X$23)-$AZ$3*SUMPRODUCT(K19:$K$22, W20:$W$23))/Z19</f>
        <v>143.06851685946717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470.72438484689189</v>
      </c>
      <c r="P20">
        <f t="shared" si="22"/>
        <v>23.536219242344597</v>
      </c>
      <c r="Q20" s="4">
        <f t="shared" si="23"/>
        <v>25</v>
      </c>
      <c r="R20">
        <f t="shared" si="0"/>
        <v>250000</v>
      </c>
      <c r="S20">
        <f t="shared" si="1"/>
        <v>111.77115376831625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118.22434581862336</v>
      </c>
      <c r="AC20">
        <f t="shared" si="2"/>
        <v>91.233121735729753</v>
      </c>
      <c r="AE20">
        <f t="shared" si="3"/>
        <v>384.22843156591608</v>
      </c>
      <c r="AF20">
        <f t="shared" si="4"/>
        <v>-19.211421578295806</v>
      </c>
      <c r="AG20">
        <f t="shared" si="4"/>
        <v>-20.406231540930818</v>
      </c>
      <c r="AH20">
        <f t="shared" si="5"/>
        <v>-458.75066738291889</v>
      </c>
      <c r="AI20">
        <f t="shared" si="6"/>
        <v>-114.13988893622945</v>
      </c>
      <c r="AJ20">
        <f t="shared" si="7"/>
        <v>26.991224082893609</v>
      </c>
      <c r="AK20">
        <f t="shared" si="24"/>
        <v>2.0779378299668476</v>
      </c>
      <c r="AL20">
        <f t="shared" si="8"/>
        <v>-85.070727023369002</v>
      </c>
      <c r="AN20">
        <f t="shared" si="9"/>
        <v>130.72812914139098</v>
      </c>
      <c r="AO20">
        <f t="shared" si="9"/>
        <v>-6.5364064570695497</v>
      </c>
      <c r="AP20">
        <f t="shared" si="9"/>
        <v>-6.9429231493877088</v>
      </c>
      <c r="AQ20">
        <f t="shared" si="9"/>
        <v>-156.08323476979638</v>
      </c>
      <c r="AR20">
        <f t="shared" si="9"/>
        <v>-38.83443523486266</v>
      </c>
      <c r="AS20">
        <f t="shared" si="9"/>
        <v>9.1833709785929933</v>
      </c>
      <c r="AT20">
        <f t="shared" si="9"/>
        <v>0.70698809007080443</v>
      </c>
      <c r="AU20">
        <f t="shared" si="9"/>
        <v>-28.944076166198862</v>
      </c>
      <c r="AW20">
        <v>17</v>
      </c>
      <c r="AX20">
        <f>(R20*SUMPRODUCT(K21:$K$23, X21:$X$23)-$AZ$3*SUMPRODUCT(K20:$K$22, W21:$W$23))/Z20</f>
        <v>111.77115376831625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470.72438484689189</v>
      </c>
      <c r="P21">
        <f t="shared" si="22"/>
        <v>23.536219242344597</v>
      </c>
      <c r="Q21" s="4">
        <f t="shared" si="23"/>
        <v>25</v>
      </c>
      <c r="R21">
        <f t="shared" si="0"/>
        <v>250000</v>
      </c>
      <c r="S21">
        <f t="shared" si="1"/>
        <v>75.182572441665798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91.233121735729753</v>
      </c>
      <c r="AC21">
        <f t="shared" si="2"/>
        <v>60.613201171631651</v>
      </c>
      <c r="AE21">
        <f t="shared" si="3"/>
        <v>379.50433070450333</v>
      </c>
      <c r="AF21">
        <f t="shared" si="4"/>
        <v>-18.975216535225169</v>
      </c>
      <c r="AG21">
        <f t="shared" si="4"/>
        <v>-20.155336271135667</v>
      </c>
      <c r="AH21">
        <f t="shared" si="5"/>
        <v>-468.32954385845534</v>
      </c>
      <c r="AI21">
        <f t="shared" si="6"/>
        <v>-127.95576596031282</v>
      </c>
      <c r="AJ21">
        <f t="shared" si="7"/>
        <v>30.619920564098102</v>
      </c>
      <c r="AK21">
        <f t="shared" si="24"/>
        <v>0.72281957744801273</v>
      </c>
      <c r="AL21">
        <f t="shared" si="8"/>
        <v>-96.613025818766715</v>
      </c>
      <c r="AN21">
        <f t="shared" si="9"/>
        <v>122.8201489682274</v>
      </c>
      <c r="AO21">
        <f t="shared" si="9"/>
        <v>-6.1410074484113704</v>
      </c>
      <c r="AP21">
        <f t="shared" si="9"/>
        <v>-6.5229332132525899</v>
      </c>
      <c r="AQ21">
        <f t="shared" si="9"/>
        <v>-151.56692477300081</v>
      </c>
      <c r="AR21">
        <f t="shared" si="9"/>
        <v>-41.41071646643735</v>
      </c>
      <c r="AS21">
        <f t="shared" si="9"/>
        <v>9.9096186810212661</v>
      </c>
      <c r="AT21">
        <f t="shared" si="9"/>
        <v>0.23392831384694038</v>
      </c>
      <c r="AU21">
        <f t="shared" si="9"/>
        <v>-31.267169471569147</v>
      </c>
      <c r="AW21">
        <v>18</v>
      </c>
      <c r="AX21">
        <f>(R21*SUMPRODUCT(K22:$K$23, X22:$X$23)-$AZ$3*SUMPRODUCT(K21:$K$22, W22:$W$23))/Z21</f>
        <v>75.182572441665798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470.72438484689189</v>
      </c>
      <c r="P22">
        <f t="shared" si="22"/>
        <v>23.536219242344597</v>
      </c>
      <c r="Q22" s="4">
        <f t="shared" si="23"/>
        <v>25</v>
      </c>
      <c r="R22">
        <f t="shared" si="0"/>
        <v>250000</v>
      </c>
      <c r="S22">
        <f t="shared" si="1"/>
        <v>36.974443195873931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60.613201171631651</v>
      </c>
      <c r="AC22">
        <f t="shared" si="2"/>
        <v>29.440394254426181</v>
      </c>
      <c r="AE22">
        <f t="shared" si="3"/>
        <v>374.80784772470128</v>
      </c>
      <c r="AF22">
        <f t="shared" si="4"/>
        <v>-18.740392386235065</v>
      </c>
      <c r="AG22">
        <f t="shared" si="4"/>
        <v>-19.90590777693679</v>
      </c>
      <c r="AH22">
        <f t="shared" si="5"/>
        <v>-478.75131487518712</v>
      </c>
      <c r="AI22">
        <f t="shared" si="6"/>
        <v>-142.58976731365766</v>
      </c>
      <c r="AJ22">
        <f t="shared" si="7"/>
        <v>31.17280691720547</v>
      </c>
      <c r="AK22">
        <f t="shared" si="24"/>
        <v>8.7502937867120565</v>
      </c>
      <c r="AL22">
        <f t="shared" si="8"/>
        <v>-102.66666660974013</v>
      </c>
      <c r="AN22">
        <f t="shared" si="9"/>
        <v>113.3646839216259</v>
      </c>
      <c r="AO22">
        <f t="shared" si="9"/>
        <v>-5.6682341960812952</v>
      </c>
      <c r="AP22">
        <f t="shared" si="9"/>
        <v>-6.0207569211917376</v>
      </c>
      <c r="AQ22">
        <f t="shared" si="9"/>
        <v>-144.80350883088394</v>
      </c>
      <c r="AR22">
        <f t="shared" si="9"/>
        <v>-43.127816026531058</v>
      </c>
      <c r="AS22">
        <f t="shared" si="9"/>
        <v>9.4285523224010515</v>
      </c>
      <c r="AT22">
        <f t="shared" si="9"/>
        <v>2.6466209162210248</v>
      </c>
      <c r="AU22">
        <f t="shared" si="9"/>
        <v>-31.052642787908983</v>
      </c>
      <c r="AW22">
        <v>19</v>
      </c>
      <c r="AX22">
        <f>(R22*SUMPRODUCT(K23:$K$23, X23:$X$23)-$AZ$3*SUMPRODUCT(K22:$K$22, W23:$W$23))/Z22</f>
        <v>36.974443195873931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470.72438484689189</v>
      </c>
      <c r="P23">
        <f t="shared" si="22"/>
        <v>23.536219242344597</v>
      </c>
      <c r="Q23" s="4">
        <f t="shared" si="23"/>
        <v>25</v>
      </c>
      <c r="R23">
        <f t="shared" si="0"/>
        <v>250000</v>
      </c>
      <c r="S23">
        <f t="shared" si="1"/>
        <v>37.441063722272936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29.440394254426181</v>
      </c>
      <c r="AC23">
        <f t="shared" si="2"/>
        <v>29.440394254426181</v>
      </c>
      <c r="AE23">
        <f t="shared" si="3"/>
        <v>370.13669210527007</v>
      </c>
      <c r="AF23">
        <f t="shared" si="4"/>
        <v>-18.506834605263503</v>
      </c>
      <c r="AG23">
        <f t="shared" si="4"/>
        <v>-19.657824409588475</v>
      </c>
      <c r="AH23">
        <f t="shared" si="5"/>
        <v>-490.24289578947707</v>
      </c>
      <c r="AI23">
        <f t="shared" si="6"/>
        <v>-158.27086269905902</v>
      </c>
      <c r="AJ23">
        <f t="shared" si="7"/>
        <v>0</v>
      </c>
      <c r="AK23">
        <f t="shared" si="24"/>
        <v>26.674917622810291</v>
      </c>
      <c r="AL23">
        <f t="shared" si="8"/>
        <v>-131.59594507624874</v>
      </c>
      <c r="AN23">
        <f t="shared" si="9"/>
        <v>101.41484049776501</v>
      </c>
      <c r="AO23">
        <f t="shared" si="9"/>
        <v>-5.0707420248882507</v>
      </c>
      <c r="AP23">
        <f t="shared" si="9"/>
        <v>-5.3861051053660232</v>
      </c>
      <c r="AQ23">
        <f t="shared" si="9"/>
        <v>-134.32309236586588</v>
      </c>
      <c r="AR23">
        <f t="shared" si="9"/>
        <v>-43.365098998355151</v>
      </c>
      <c r="AS23">
        <f t="shared" si="9"/>
        <v>0</v>
      </c>
      <c r="AT23">
        <f t="shared" si="9"/>
        <v>7.3087391056030055</v>
      </c>
      <c r="AU23">
        <f t="shared" si="9"/>
        <v>-36.056359892752148</v>
      </c>
      <c r="AW23">
        <v>20</v>
      </c>
      <c r="AX23">
        <f>(R23*SUMPRODUCT(K$23:$K24, X$23:$X24)-$AZ$3*SUMPRODUCT(K$22:$K23, W$23:$W24))/Z23</f>
        <v>37.441063722272936</v>
      </c>
    </row>
    <row r="25" spans="5:50" x14ac:dyDescent="0.25">
      <c r="AN25" s="8">
        <f t="shared" ref="AN25:AU25" si="25">SUM(AN3:AN23)</f>
        <v>4532.7557249289193</v>
      </c>
      <c r="AO25" s="8">
        <f t="shared" si="25"/>
        <v>-579.6810748816149</v>
      </c>
      <c r="AP25" s="8">
        <f t="shared" si="25"/>
        <v>-1738.1655865451187</v>
      </c>
      <c r="AQ25" s="8">
        <f t="shared" si="25"/>
        <v>-4503.5875841081725</v>
      </c>
      <c r="AR25" s="8">
        <f t="shared" si="25"/>
        <v>-2288.6785206059863</v>
      </c>
      <c r="AS25" s="8">
        <f t="shared" si="25"/>
        <v>-94.933132555695167</v>
      </c>
      <c r="AT25" s="8">
        <f t="shared" si="25"/>
        <v>98.890424432973148</v>
      </c>
      <c r="AU25" s="9">
        <f t="shared" si="25"/>
        <v>-2284.7212287287075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6926E-A0C1-4F4A-A36D-89EB6D322A8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1068.7304890551952</v>
      </c>
      <c r="K3">
        <v>1</v>
      </c>
      <c r="L3" s="2">
        <v>0</v>
      </c>
      <c r="O3">
        <f>$C$3</f>
        <v>1068.7304890551952</v>
      </c>
      <c r="P3">
        <f>O3*B5</f>
        <v>854.9843912441562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1068.7304890551952</v>
      </c>
      <c r="AF3">
        <f t="shared" ref="AF3:AG23" si="4">-$Z3*P3</f>
        <v>-854.9843912441562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-1308.6864891889609</v>
      </c>
      <c r="AJ3">
        <f t="shared" ref="AJ3:AJ23" si="7">AB3-AC3</f>
        <v>0</v>
      </c>
      <c r="AL3">
        <f t="shared" ref="AL3:AL23" si="8">SUM(AI3:AK3)</f>
        <v>-1308.6864891889609</v>
      </c>
      <c r="AN3">
        <f t="shared" ref="AN3:AU23" si="9">AE3*$K3</f>
        <v>1068.7304890551952</v>
      </c>
      <c r="AO3">
        <f t="shared" si="9"/>
        <v>-854.9843912441562</v>
      </c>
      <c r="AP3">
        <f t="shared" si="9"/>
        <v>-1522.432587</v>
      </c>
      <c r="AQ3">
        <f t="shared" si="9"/>
        <v>0</v>
      </c>
      <c r="AR3">
        <f t="shared" si="9"/>
        <v>-1308.6864891889609</v>
      </c>
      <c r="AS3">
        <f t="shared" si="9"/>
        <v>0</v>
      </c>
      <c r="AT3">
        <f t="shared" si="9"/>
        <v>0</v>
      </c>
      <c r="AU3">
        <f t="shared" si="9"/>
        <v>-1308.6864891889609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648.00942792765727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250000</v>
      </c>
      <c r="S4">
        <f t="shared" si="1"/>
        <v>217.01521204255448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214.44389645190768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-462.13749999999999</v>
      </c>
      <c r="AI4">
        <f t="shared" si="6"/>
        <v>-462.13749999999999</v>
      </c>
      <c r="AJ4">
        <f t="shared" si="7"/>
        <v>-214.44389645190768</v>
      </c>
      <c r="AK4">
        <f>G4*MAX(0, SUM(AB4, AE4:AF4))</f>
        <v>0</v>
      </c>
      <c r="AL4">
        <f t="shared" si="8"/>
        <v>-676.58139645190772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-433.56553147574812</v>
      </c>
      <c r="AR4">
        <f t="shared" si="9"/>
        <v>-433.56553147574812</v>
      </c>
      <c r="AS4">
        <f t="shared" si="9"/>
        <v>-201.18575518520279</v>
      </c>
      <c r="AT4">
        <f t="shared" si="9"/>
        <v>0</v>
      </c>
      <c r="AU4">
        <f t="shared" si="9"/>
        <v>-634.751286660951</v>
      </c>
      <c r="AW4">
        <v>1</v>
      </c>
      <c r="AX4">
        <f>(R4*SUMPRODUCT(K5:$K$23, X5:$X$23)-$AZ$3*SUMPRODUCT(K4:$K$22, W5:$W$23))/Z4</f>
        <v>217.01521204255448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1068.7304890551952</v>
      </c>
      <c r="P5">
        <f t="shared" ref="P5:P23" si="22">O5*$C$5</f>
        <v>53.436524452759762</v>
      </c>
      <c r="Q5" s="4">
        <f t="shared" ref="Q5:Q23" si="23">$C$8</f>
        <v>25</v>
      </c>
      <c r="R5">
        <f t="shared" si="0"/>
        <v>250000</v>
      </c>
      <c r="S5">
        <f t="shared" si="1"/>
        <v>423.80425866469034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214.44389645190768</v>
      </c>
      <c r="AC5">
        <f t="shared" si="2"/>
        <v>413.80703668995557</v>
      </c>
      <c r="AE5">
        <f t="shared" si="3"/>
        <v>1043.5199450084801</v>
      </c>
      <c r="AF5">
        <f t="shared" si="4"/>
        <v>-52.175997250424011</v>
      </c>
      <c r="AG5">
        <f t="shared" si="4"/>
        <v>-24.410268905376643</v>
      </c>
      <c r="AH5">
        <f t="shared" si="5"/>
        <v>-464.79482123359998</v>
      </c>
      <c r="AI5">
        <f t="shared" si="6"/>
        <v>502.1388576190796</v>
      </c>
      <c r="AJ5">
        <f t="shared" si="7"/>
        <v>-199.36314023804789</v>
      </c>
      <c r="AK5">
        <f>G5*SUM(AB5, AE5:AF5)</f>
        <v>49.437301612608522</v>
      </c>
      <c r="AL5">
        <f t="shared" si="8"/>
        <v>352.21301899364022</v>
      </c>
      <c r="AN5">
        <f t="shared" si="9"/>
        <v>901.14470479398778</v>
      </c>
      <c r="AO5">
        <f t="shared" si="9"/>
        <v>-45.057235239699395</v>
      </c>
      <c r="AP5">
        <f t="shared" si="9"/>
        <v>-21.079793128916894</v>
      </c>
      <c r="AQ5">
        <f t="shared" si="9"/>
        <v>-401.37938328234162</v>
      </c>
      <c r="AR5">
        <f t="shared" si="9"/>
        <v>433.62829314303002</v>
      </c>
      <c r="AS5">
        <f t="shared" si="9"/>
        <v>-172.16253413839456</v>
      </c>
      <c r="AT5">
        <f t="shared" si="9"/>
        <v>42.692200355732929</v>
      </c>
      <c r="AU5">
        <f t="shared" si="9"/>
        <v>304.15795936036835</v>
      </c>
      <c r="AW5">
        <v>2</v>
      </c>
      <c r="AX5">
        <f>(R5*SUMPRODUCT(K6:$K$23, X6:$X$23)-$AZ$3*SUMPRODUCT(K5:$K$22, W6:$W$23))/Z5</f>
        <v>423.80425866469034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1068.7304890551952</v>
      </c>
      <c r="P6">
        <f t="shared" si="22"/>
        <v>53.436524452759762</v>
      </c>
      <c r="Q6" s="4">
        <f t="shared" si="23"/>
        <v>25</v>
      </c>
      <c r="R6">
        <f t="shared" si="0"/>
        <v>250000</v>
      </c>
      <c r="S6">
        <f t="shared" si="1"/>
        <v>615.53863614223246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413.80703668995557</v>
      </c>
      <c r="AC6">
        <f t="shared" si="2"/>
        <v>593.85018378427594</v>
      </c>
      <c r="AE6">
        <f t="shared" si="3"/>
        <v>1031.0738596669253</v>
      </c>
      <c r="AF6">
        <f t="shared" si="4"/>
        <v>-51.553692983346259</v>
      </c>
      <c r="AG6">
        <f t="shared" si="4"/>
        <v>-24.119127091116297</v>
      </c>
      <c r="AH6">
        <f t="shared" si="5"/>
        <v>-470.39125206576711</v>
      </c>
      <c r="AI6">
        <f t="shared" si="6"/>
        <v>485.00978752669556</v>
      </c>
      <c r="AJ6">
        <f t="shared" si="7"/>
        <v>-180.04314709432037</v>
      </c>
      <c r="AK6">
        <f>G6*SUM(AB6, AE6:AF6)</f>
        <v>81.509641397351771</v>
      </c>
      <c r="AL6">
        <f t="shared" si="8"/>
        <v>386.47628182972699</v>
      </c>
      <c r="AN6">
        <f t="shared" si="9"/>
        <v>803.02735576724967</v>
      </c>
      <c r="AO6">
        <f t="shared" si="9"/>
        <v>-40.151367788362485</v>
      </c>
      <c r="AP6">
        <f t="shared" si="9"/>
        <v>-18.784608561068588</v>
      </c>
      <c r="AQ6">
        <f t="shared" si="9"/>
        <v>-366.35304035778944</v>
      </c>
      <c r="AR6">
        <f t="shared" si="9"/>
        <v>377.73833906002915</v>
      </c>
      <c r="AS6">
        <f t="shared" si="9"/>
        <v>-140.22232353157571</v>
      </c>
      <c r="AT6">
        <f t="shared" si="9"/>
        <v>63.481845832069048</v>
      </c>
      <c r="AU6">
        <f t="shared" si="9"/>
        <v>300.99786136052251</v>
      </c>
      <c r="AW6">
        <v>3</v>
      </c>
      <c r="AX6">
        <f>(R6*SUMPRODUCT(K7:$K$23, X7:$X$23)-$AZ$3*SUMPRODUCT(K6:$K$22, W7:$W$23))/Z6</f>
        <v>615.53863614223246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1068.7304890551952</v>
      </c>
      <c r="P7">
        <f t="shared" si="22"/>
        <v>53.436524452759762</v>
      </c>
      <c r="Q7" s="4">
        <f t="shared" si="23"/>
        <v>25</v>
      </c>
      <c r="R7">
        <f t="shared" si="0"/>
        <v>250000</v>
      </c>
      <c r="S7">
        <f t="shared" si="1"/>
        <v>780.63368579791347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593.85018378427594</v>
      </c>
      <c r="AC7">
        <f t="shared" si="2"/>
        <v>744.10580716905861</v>
      </c>
      <c r="AE7">
        <f t="shared" si="3"/>
        <v>1018.7218123846999</v>
      </c>
      <c r="AF7">
        <f t="shared" si="4"/>
        <v>-50.936090619234996</v>
      </c>
      <c r="AG7">
        <f t="shared" si="4"/>
        <v>-23.830185037700545</v>
      </c>
      <c r="AH7">
        <f t="shared" si="5"/>
        <v>-477.50782504594048</v>
      </c>
      <c r="AI7">
        <f t="shared" si="6"/>
        <v>466.44771168182393</v>
      </c>
      <c r="AJ7">
        <f t="shared" si="7"/>
        <v>-150.25562338478267</v>
      </c>
      <c r="AK7">
        <f>G7*SUM(AB7, AE7:AF7)</f>
        <v>76.676322962492264</v>
      </c>
      <c r="AL7">
        <f t="shared" si="8"/>
        <v>392.86841125953356</v>
      </c>
      <c r="AN7">
        <f t="shared" si="9"/>
        <v>718.21060693756692</v>
      </c>
      <c r="AO7">
        <f t="shared" si="9"/>
        <v>-35.910530346878346</v>
      </c>
      <c r="AP7">
        <f t="shared" si="9"/>
        <v>-16.800554823987866</v>
      </c>
      <c r="AQ7">
        <f t="shared" si="9"/>
        <v>-336.64851451533832</v>
      </c>
      <c r="AR7">
        <f t="shared" si="9"/>
        <v>328.85100725136238</v>
      </c>
      <c r="AS7">
        <f t="shared" si="9"/>
        <v>-105.93194447692382</v>
      </c>
      <c r="AT7">
        <f t="shared" si="9"/>
        <v>54.057690512899782</v>
      </c>
      <c r="AU7">
        <f t="shared" si="9"/>
        <v>276.9767532873384</v>
      </c>
      <c r="AW7">
        <v>4</v>
      </c>
      <c r="AX7">
        <f>(R7*SUMPRODUCT(K8:$K$23, X8:$X$23)-$AZ$3*SUMPRODUCT(K7:$K$22, W8:$W$23))/Z7</f>
        <v>780.63368579791347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1068.7304890551952</v>
      </c>
      <c r="P8">
        <f t="shared" si="22"/>
        <v>53.436524452759762</v>
      </c>
      <c r="Q8" s="4">
        <f t="shared" si="23"/>
        <v>25</v>
      </c>
      <c r="R8">
        <f t="shared" si="0"/>
        <v>250000</v>
      </c>
      <c r="S8">
        <f t="shared" si="1"/>
        <v>914.31520164909045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744.10580716905861</v>
      </c>
      <c r="AC8">
        <f t="shared" si="2"/>
        <v>861.04447446622362</v>
      </c>
      <c r="AE8">
        <f t="shared" si="3"/>
        <v>1006.4630672604065</v>
      </c>
      <c r="AF8">
        <f t="shared" si="4"/>
        <v>-50.323153363020332</v>
      </c>
      <c r="AG8">
        <f t="shared" si="4"/>
        <v>-23.543425530747331</v>
      </c>
      <c r="AH8">
        <f t="shared" si="5"/>
        <v>-484.57656576207432</v>
      </c>
      <c r="AI8">
        <f t="shared" si="6"/>
        <v>448.01992260456461</v>
      </c>
      <c r="AJ8">
        <f t="shared" si="7"/>
        <v>-116.93866729716501</v>
      </c>
      <c r="AK8">
        <f t="shared" ref="AK8:AK23" si="24">G8*SUM(AB8:AB8, AE8:AF8)</f>
        <v>36.21523385871528</v>
      </c>
      <c r="AL8">
        <f t="shared" si="8"/>
        <v>367.2964891661149</v>
      </c>
      <c r="AN8">
        <f t="shared" si="9"/>
        <v>661.6019118713657</v>
      </c>
      <c r="AO8">
        <f t="shared" si="9"/>
        <v>-33.080095593568288</v>
      </c>
      <c r="AP8">
        <f t="shared" si="9"/>
        <v>-15.476350647960153</v>
      </c>
      <c r="AQ8">
        <f t="shared" si="9"/>
        <v>-318.53804951722043</v>
      </c>
      <c r="AR8">
        <f t="shared" si="9"/>
        <v>294.50741611261685</v>
      </c>
      <c r="AS8">
        <f t="shared" si="9"/>
        <v>-76.870029683341031</v>
      </c>
      <c r="AT8">
        <f t="shared" si="9"/>
        <v>23.806206843748349</v>
      </c>
      <c r="AU8">
        <f t="shared" si="9"/>
        <v>241.44359327302416</v>
      </c>
      <c r="AW8">
        <v>5</v>
      </c>
      <c r="AX8">
        <f>(R8*SUMPRODUCT(K9:$K$23, X9:$X$23)-$AZ$3*SUMPRODUCT(K8:$K$22, W9:$W$23))/Z8</f>
        <v>914.31520164909045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1068.7304890551952</v>
      </c>
      <c r="P9">
        <f t="shared" si="22"/>
        <v>53.436524452759762</v>
      </c>
      <c r="Q9" s="4">
        <f t="shared" si="23"/>
        <v>25</v>
      </c>
      <c r="R9">
        <f t="shared" si="0"/>
        <v>250000</v>
      </c>
      <c r="S9">
        <f t="shared" si="1"/>
        <v>1026.2930317818013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861.04447446622362</v>
      </c>
      <c r="AC9">
        <f t="shared" si="2"/>
        <v>954.81334441912441</v>
      </c>
      <c r="AE9">
        <f t="shared" si="3"/>
        <v>994.29509987594963</v>
      </c>
      <c r="AF9">
        <f t="shared" si="4"/>
        <v>-49.714754993797484</v>
      </c>
      <c r="AG9">
        <f t="shared" si="4"/>
        <v>-23.258789518462937</v>
      </c>
      <c r="AH9">
        <f t="shared" si="5"/>
        <v>-492.01756976921689</v>
      </c>
      <c r="AI9">
        <f t="shared" si="6"/>
        <v>429.30398559447241</v>
      </c>
      <c r="AJ9">
        <f t="shared" si="7"/>
        <v>-93.768869952900786</v>
      </c>
      <c r="AK9">
        <f t="shared" si="24"/>
        <v>10.653186434155417</v>
      </c>
      <c r="AL9">
        <f t="shared" si="8"/>
        <v>346.18830207572705</v>
      </c>
      <c r="AN9">
        <f t="shared" si="9"/>
        <v>621.1777772563828</v>
      </c>
      <c r="AO9">
        <f t="shared" si="9"/>
        <v>-31.058888862819138</v>
      </c>
      <c r="AP9">
        <f t="shared" si="9"/>
        <v>-14.530739592858703</v>
      </c>
      <c r="AQ9">
        <f t="shared" si="9"/>
        <v>-307.3839752388003</v>
      </c>
      <c r="AR9">
        <f t="shared" si="9"/>
        <v>268.20417356190467</v>
      </c>
      <c r="AS9">
        <f t="shared" si="9"/>
        <v>-58.581338900747639</v>
      </c>
      <c r="AT9">
        <f t="shared" si="9"/>
        <v>6.6554915846333031</v>
      </c>
      <c r="AU9">
        <f t="shared" si="9"/>
        <v>216.27832624579034</v>
      </c>
      <c r="AW9">
        <v>6</v>
      </c>
      <c r="AX9">
        <f>(R9*SUMPRODUCT(K10:$K$23, X10:$X$23)-$AZ$3*SUMPRODUCT(K9:$K$22, W10:$W$23))/Z9</f>
        <v>1026.2930317818013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1068.7304890551952</v>
      </c>
      <c r="P10">
        <f t="shared" si="22"/>
        <v>53.436524452759762</v>
      </c>
      <c r="Q10" s="4">
        <f t="shared" si="23"/>
        <v>25</v>
      </c>
      <c r="R10">
        <f t="shared" si="0"/>
        <v>250000</v>
      </c>
      <c r="S10">
        <f t="shared" si="1"/>
        <v>1124.9149146639531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954.81334441912441</v>
      </c>
      <c r="AC10">
        <f t="shared" si="2"/>
        <v>1033.8446484057936</v>
      </c>
      <c r="AE10">
        <f t="shared" si="3"/>
        <v>982.20877178776516</v>
      </c>
      <c r="AF10">
        <f t="shared" si="4"/>
        <v>-49.110438589388259</v>
      </c>
      <c r="AG10">
        <f t="shared" si="4"/>
        <v>-22.976063232183094</v>
      </c>
      <c r="AH10">
        <f t="shared" si="5"/>
        <v>-501.38391095212592</v>
      </c>
      <c r="AI10">
        <f t="shared" si="6"/>
        <v>408.73835901406778</v>
      </c>
      <c r="AJ10">
        <f t="shared" si="7"/>
        <v>-79.031303986669172</v>
      </c>
      <c r="AK10">
        <f t="shared" si="24"/>
        <v>7.7404378782317567</v>
      </c>
      <c r="AL10">
        <f t="shared" si="8"/>
        <v>337.44749290563038</v>
      </c>
      <c r="AN10">
        <f t="shared" si="9"/>
        <v>583.01847228392569</v>
      </c>
      <c r="AO10">
        <f t="shared" si="9"/>
        <v>-29.150923614196287</v>
      </c>
      <c r="AP10">
        <f t="shared" si="9"/>
        <v>-13.63810797611238</v>
      </c>
      <c r="AQ10">
        <f t="shared" si="9"/>
        <v>-297.61094605069536</v>
      </c>
      <c r="AR10">
        <f t="shared" si="9"/>
        <v>242.61849464292166</v>
      </c>
      <c r="AS10">
        <f t="shared" si="9"/>
        <v>-46.911320114814252</v>
      </c>
      <c r="AT10">
        <f t="shared" si="9"/>
        <v>4.5945611525758565</v>
      </c>
      <c r="AU10">
        <f t="shared" si="9"/>
        <v>200.30173568068327</v>
      </c>
      <c r="AW10">
        <v>7</v>
      </c>
      <c r="AX10">
        <f>(R10*SUMPRODUCT(K11:$K$23, X11:$X$23)-$AZ$3*SUMPRODUCT(K10:$K$22, W11:$W$23))/Z10</f>
        <v>1124.9149146639531</v>
      </c>
    </row>
    <row r="11" spans="1:52" x14ac:dyDescent="0.25">
      <c r="A11" t="s">
        <v>33</v>
      </c>
      <c r="C11" s="7">
        <f>AU25</f>
        <v>201.50319750578987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1068.7304890551952</v>
      </c>
      <c r="P11">
        <f t="shared" si="22"/>
        <v>53.436524452759762</v>
      </c>
      <c r="Q11" s="4">
        <f t="shared" si="23"/>
        <v>25</v>
      </c>
      <c r="R11">
        <f t="shared" si="0"/>
        <v>250000</v>
      </c>
      <c r="S11">
        <f t="shared" si="1"/>
        <v>1210.9699577003698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1033.8446484057936</v>
      </c>
      <c r="AC11">
        <f t="shared" si="2"/>
        <v>1099.3321650731732</v>
      </c>
      <c r="AE11">
        <f t="shared" si="3"/>
        <v>970.20557359149768</v>
      </c>
      <c r="AF11">
        <f t="shared" si="4"/>
        <v>-48.510278679574881</v>
      </c>
      <c r="AG11">
        <f t="shared" si="4"/>
        <v>-22.695281540278739</v>
      </c>
      <c r="AH11">
        <f t="shared" si="5"/>
        <v>-510.21059582523958</v>
      </c>
      <c r="AI11">
        <f t="shared" si="6"/>
        <v>388.78941754640448</v>
      </c>
      <c r="AJ11">
        <f t="shared" si="7"/>
        <v>-65.487516667379623</v>
      </c>
      <c r="AK11">
        <f t="shared" si="24"/>
        <v>4.6932958639625193</v>
      </c>
      <c r="AL11">
        <f t="shared" si="8"/>
        <v>327.99519674298739</v>
      </c>
      <c r="AN11">
        <f t="shared" si="9"/>
        <v>547.68770922225417</v>
      </c>
      <c r="AO11">
        <f t="shared" si="9"/>
        <v>-27.384385461112707</v>
      </c>
      <c r="AP11">
        <f t="shared" si="9"/>
        <v>-12.811642290340995</v>
      </c>
      <c r="AQ11">
        <f t="shared" si="9"/>
        <v>-288.01738523726789</v>
      </c>
      <c r="AR11">
        <f t="shared" si="9"/>
        <v>219.47429623353256</v>
      </c>
      <c r="AS11">
        <f t="shared" si="9"/>
        <v>-36.968152897164153</v>
      </c>
      <c r="AT11">
        <f t="shared" si="9"/>
        <v>2.6493977466245697</v>
      </c>
      <c r="AU11">
        <f t="shared" si="9"/>
        <v>185.15554108299298</v>
      </c>
      <c r="AW11">
        <v>8</v>
      </c>
      <c r="AX11">
        <f>(R11*SUMPRODUCT(K12:$K$23, X12:$X$23)-$AZ$3*SUMPRODUCT(K11:$K$22, W12:$W$23))/Z11</f>
        <v>1210.9699577003698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1068.7304890551952</v>
      </c>
      <c r="P12">
        <f t="shared" si="22"/>
        <v>53.436524452759762</v>
      </c>
      <c r="Q12" s="4">
        <f t="shared" si="23"/>
        <v>25</v>
      </c>
      <c r="R12">
        <f t="shared" si="0"/>
        <v>250000</v>
      </c>
      <c r="S12">
        <f t="shared" si="1"/>
        <v>1284.6608643731709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1099.3321650731732</v>
      </c>
      <c r="AC12">
        <f t="shared" si="2"/>
        <v>1151.8907697773734</v>
      </c>
      <c r="AE12">
        <f t="shared" si="3"/>
        <v>958.27686501761184</v>
      </c>
      <c r="AF12">
        <f t="shared" si="4"/>
        <v>-47.913843250880596</v>
      </c>
      <c r="AG12">
        <f t="shared" si="4"/>
        <v>-22.416242327492004</v>
      </c>
      <c r="AH12">
        <f t="shared" si="5"/>
        <v>-520.86397383948997</v>
      </c>
      <c r="AI12">
        <f t="shared" si="6"/>
        <v>367.08280559974924</v>
      </c>
      <c r="AJ12">
        <f t="shared" si="7"/>
        <v>-52.558604704200206</v>
      </c>
      <c r="AK12">
        <f t="shared" si="24"/>
        <v>4.6222989297317802</v>
      </c>
      <c r="AL12">
        <f t="shared" si="8"/>
        <v>319.14649982528078</v>
      </c>
      <c r="AN12">
        <f t="shared" si="9"/>
        <v>514.2635909414962</v>
      </c>
      <c r="AO12">
        <f t="shared" si="9"/>
        <v>-25.713179547074809</v>
      </c>
      <c r="AP12">
        <f t="shared" si="9"/>
        <v>-12.029777296709478</v>
      </c>
      <c r="AQ12">
        <f t="shared" si="9"/>
        <v>-279.52399495090668</v>
      </c>
      <c r="AR12">
        <f t="shared" si="9"/>
        <v>196.99663914680517</v>
      </c>
      <c r="AS12">
        <f t="shared" si="9"/>
        <v>-28.205811677985</v>
      </c>
      <c r="AT12">
        <f t="shared" si="9"/>
        <v>2.4805775165668975</v>
      </c>
      <c r="AU12">
        <f t="shared" si="9"/>
        <v>171.27140498538705</v>
      </c>
      <c r="AW12">
        <v>9</v>
      </c>
      <c r="AX12">
        <f>(R12*SUMPRODUCT(K13:$K$23, X13:$X$23)-$AZ$3*SUMPRODUCT(K12:$K$22, W13:$W$23))/Z12</f>
        <v>1284.6608643731709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1068.7304890551952</v>
      </c>
      <c r="P13">
        <f t="shared" si="22"/>
        <v>53.436524452759762</v>
      </c>
      <c r="Q13" s="4">
        <f t="shared" si="23"/>
        <v>25</v>
      </c>
      <c r="R13">
        <f t="shared" si="0"/>
        <v>250000</v>
      </c>
      <c r="S13">
        <f t="shared" si="1"/>
        <v>1346.0618673651866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1151.8907697773734</v>
      </c>
      <c r="AC13">
        <f t="shared" si="2"/>
        <v>1192.0096322685272</v>
      </c>
      <c r="AE13">
        <f t="shared" si="3"/>
        <v>946.41789366374451</v>
      </c>
      <c r="AF13">
        <f t="shared" si="4"/>
        <v>-47.320894683187227</v>
      </c>
      <c r="AG13">
        <f t="shared" si="4"/>
        <v>-22.138834424486653</v>
      </c>
      <c r="AH13">
        <f t="shared" si="5"/>
        <v>-532.45479730430372</v>
      </c>
      <c r="AI13">
        <f t="shared" si="6"/>
        <v>344.50336725176692</v>
      </c>
      <c r="AJ13">
        <f t="shared" si="7"/>
        <v>-40.118862491153777</v>
      </c>
      <c r="AK13">
        <f t="shared" si="24"/>
        <v>4.1019755375158615</v>
      </c>
      <c r="AL13">
        <f t="shared" si="8"/>
        <v>308.48648029812898</v>
      </c>
      <c r="AN13">
        <f t="shared" si="9"/>
        <v>482.93184426206057</v>
      </c>
      <c r="AO13">
        <f t="shared" si="9"/>
        <v>-24.146592213103027</v>
      </c>
      <c r="AP13">
        <f t="shared" si="9"/>
        <v>-11.296857561558703</v>
      </c>
      <c r="AQ13">
        <f t="shared" si="9"/>
        <v>-271.6975016743595</v>
      </c>
      <c r="AR13">
        <f t="shared" si="9"/>
        <v>175.79089281303931</v>
      </c>
      <c r="AS13">
        <f t="shared" si="9"/>
        <v>-20.47158700428437</v>
      </c>
      <c r="AT13">
        <f t="shared" si="9"/>
        <v>2.0931288648629653</v>
      </c>
      <c r="AU13">
        <f t="shared" si="9"/>
        <v>157.41243467361789</v>
      </c>
      <c r="AW13">
        <v>10</v>
      </c>
      <c r="AX13">
        <f>(R13*SUMPRODUCT(K14:$K$23, X14:$X$23)-$AZ$3*SUMPRODUCT(K13:$K$22, W14:$W$23))/Z13</f>
        <v>1346.0618673651866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1068.7304890551952</v>
      </c>
      <c r="P14">
        <f t="shared" si="22"/>
        <v>53.436524452759762</v>
      </c>
      <c r="Q14" s="4">
        <f t="shared" si="23"/>
        <v>25</v>
      </c>
      <c r="R14">
        <f t="shared" si="0"/>
        <v>250000</v>
      </c>
      <c r="S14">
        <f t="shared" si="1"/>
        <v>1395.2968441454871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1192.0096322685272</v>
      </c>
      <c r="AC14">
        <f t="shared" si="2"/>
        <v>1220.2106727692039</v>
      </c>
      <c r="AE14">
        <f t="shared" si="3"/>
        <v>934.62287579217411</v>
      </c>
      <c r="AF14">
        <f t="shared" si="4"/>
        <v>-46.731143789608709</v>
      </c>
      <c r="AG14">
        <f t="shared" si="4"/>
        <v>-21.862922536682326</v>
      </c>
      <c r="AH14">
        <f t="shared" si="5"/>
        <v>-545.23543559460154</v>
      </c>
      <c r="AI14">
        <f t="shared" si="6"/>
        <v>320.79337387128157</v>
      </c>
      <c r="AJ14">
        <f t="shared" si="7"/>
        <v>-28.201040500676754</v>
      </c>
      <c r="AK14">
        <f t="shared" si="24"/>
        <v>3.7438224556879662</v>
      </c>
      <c r="AL14">
        <f t="shared" si="8"/>
        <v>296.33615582629278</v>
      </c>
      <c r="AN14">
        <f t="shared" si="9"/>
        <v>453.59821265974836</v>
      </c>
      <c r="AO14">
        <f t="shared" si="9"/>
        <v>-22.679910632987418</v>
      </c>
      <c r="AP14">
        <f t="shared" si="9"/>
        <v>-10.610678213661451</v>
      </c>
      <c r="AQ14">
        <f t="shared" si="9"/>
        <v>-264.61776773315893</v>
      </c>
      <c r="AR14">
        <f t="shared" si="9"/>
        <v>155.68985607994054</v>
      </c>
      <c r="AS14">
        <f t="shared" si="9"/>
        <v>-13.686741355875618</v>
      </c>
      <c r="AT14">
        <f t="shared" si="9"/>
        <v>1.8169801086626804</v>
      </c>
      <c r="AU14">
        <f t="shared" si="9"/>
        <v>143.82009483272762</v>
      </c>
      <c r="AW14">
        <v>11</v>
      </c>
      <c r="AX14">
        <f>(R14*SUMPRODUCT(K15:$K$23, X15:$X$23)-$AZ$3*SUMPRODUCT(K14:$K$22, W15:$W$23))/Z14</f>
        <v>1395.2968441454871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1068.7304890551952</v>
      </c>
      <c r="P15">
        <f t="shared" si="22"/>
        <v>53.436524452759762</v>
      </c>
      <c r="Q15" s="4">
        <f t="shared" si="23"/>
        <v>25</v>
      </c>
      <c r="R15">
        <f t="shared" si="0"/>
        <v>250000</v>
      </c>
      <c r="S15">
        <f t="shared" si="1"/>
        <v>1432.9969946385268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1220.2106727692039</v>
      </c>
      <c r="AC15">
        <f t="shared" si="2"/>
        <v>1237.4455320216869</v>
      </c>
      <c r="AE15">
        <f t="shared" si="3"/>
        <v>922.88802667747598</v>
      </c>
      <c r="AF15">
        <f t="shared" si="4"/>
        <v>-46.144401333873802</v>
      </c>
      <c r="AG15">
        <f t="shared" si="4"/>
        <v>-21.588418130873894</v>
      </c>
      <c r="AH15">
        <f t="shared" si="5"/>
        <v>-558.75180441611712</v>
      </c>
      <c r="AI15">
        <f t="shared" si="6"/>
        <v>296.40340279661109</v>
      </c>
      <c r="AJ15">
        <f t="shared" si="7"/>
        <v>-17.23485925248292</v>
      </c>
      <c r="AK15">
        <f t="shared" si="24"/>
        <v>8.5975126222625065</v>
      </c>
      <c r="AL15">
        <f t="shared" si="8"/>
        <v>287.76605616639068</v>
      </c>
      <c r="AN15">
        <f t="shared" si="9"/>
        <v>425.80375255543805</v>
      </c>
      <c r="AO15">
        <f t="shared" si="9"/>
        <v>-21.290187627771903</v>
      </c>
      <c r="AP15">
        <f t="shared" si="9"/>
        <v>-9.9605035347093764</v>
      </c>
      <c r="AQ15">
        <f t="shared" si="9"/>
        <v>-257.79792151388574</v>
      </c>
      <c r="AR15">
        <f t="shared" si="9"/>
        <v>136.75513987907098</v>
      </c>
      <c r="AS15">
        <f t="shared" si="9"/>
        <v>-7.9518506387955368</v>
      </c>
      <c r="AT15">
        <f t="shared" si="9"/>
        <v>3.9667359759576635</v>
      </c>
      <c r="AU15">
        <f t="shared" si="9"/>
        <v>132.77002521623311</v>
      </c>
      <c r="AW15">
        <v>12</v>
      </c>
      <c r="AX15">
        <f>(R15*SUMPRODUCT(K16:$K$23, X16:$X$23)-$AZ$3*SUMPRODUCT(K15:$K$22, W16:$W$23))/Z15</f>
        <v>1432.9969946385268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1068.7304890551952</v>
      </c>
      <c r="P16">
        <f t="shared" si="22"/>
        <v>53.436524452759762</v>
      </c>
      <c r="Q16" s="4">
        <f t="shared" si="23"/>
        <v>25</v>
      </c>
      <c r="R16">
        <f t="shared" si="0"/>
        <v>250000</v>
      </c>
      <c r="S16">
        <f t="shared" si="1"/>
        <v>1459.0188119453405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1237.4455320216869</v>
      </c>
      <c r="AC16">
        <f t="shared" si="2"/>
        <v>1243.9596819300198</v>
      </c>
      <c r="AE16">
        <f t="shared" si="3"/>
        <v>911.19979286724981</v>
      </c>
      <c r="AF16">
        <f t="shared" si="4"/>
        <v>-45.559989643362492</v>
      </c>
      <c r="AG16">
        <f t="shared" si="4"/>
        <v>-21.315004161451185</v>
      </c>
      <c r="AH16">
        <f t="shared" si="5"/>
        <v>-575.29788113968641</v>
      </c>
      <c r="AI16">
        <f t="shared" si="6"/>
        <v>269.0269179227497</v>
      </c>
      <c r="AJ16">
        <f t="shared" si="7"/>
        <v>-6.5141499083329109</v>
      </c>
      <c r="AK16">
        <f t="shared" si="24"/>
        <v>14.931905880243578</v>
      </c>
      <c r="AL16">
        <f t="shared" si="8"/>
        <v>277.44467389466035</v>
      </c>
      <c r="AN16">
        <f t="shared" si="9"/>
        <v>398.60720017910791</v>
      </c>
      <c r="AO16">
        <f t="shared" si="9"/>
        <v>-19.930360008955393</v>
      </c>
      <c r="AP16">
        <f t="shared" si="9"/>
        <v>-9.3243152567747511</v>
      </c>
      <c r="AQ16">
        <f t="shared" si="9"/>
        <v>-251.66585798760414</v>
      </c>
      <c r="AR16">
        <f t="shared" si="9"/>
        <v>117.68666692577359</v>
      </c>
      <c r="AS16">
        <f t="shared" si="9"/>
        <v>-2.8496352576386763</v>
      </c>
      <c r="AT16">
        <f t="shared" si="9"/>
        <v>6.5320089434315483</v>
      </c>
      <c r="AU16">
        <f t="shared" si="9"/>
        <v>121.36904061156646</v>
      </c>
      <c r="AW16">
        <v>13</v>
      </c>
      <c r="AX16">
        <f>(R16*SUMPRODUCT(K17:$K$23, X17:$X$23)-$AZ$3*SUMPRODUCT(K16:$K$22, W17:$W$23))/Z16</f>
        <v>1459.0188119453405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1068.7304890551952</v>
      </c>
      <c r="P17">
        <f t="shared" si="22"/>
        <v>53.436524452759762</v>
      </c>
      <c r="Q17" s="4">
        <f t="shared" si="23"/>
        <v>25</v>
      </c>
      <c r="R17">
        <f t="shared" si="0"/>
        <v>250000</v>
      </c>
      <c r="S17">
        <f t="shared" si="1"/>
        <v>1473.9301901694662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1243.9596819300198</v>
      </c>
      <c r="AC17">
        <f t="shared" si="2"/>
        <v>1240.5999984863013</v>
      </c>
      <c r="AE17">
        <f t="shared" si="3"/>
        <v>899.54534614132342</v>
      </c>
      <c r="AF17">
        <f t="shared" si="4"/>
        <v>-44.977267307066171</v>
      </c>
      <c r="AG17">
        <f t="shared" si="4"/>
        <v>-21.042380547610303</v>
      </c>
      <c r="AH17">
        <f t="shared" si="5"/>
        <v>-594.73572226368481</v>
      </c>
      <c r="AI17">
        <f t="shared" si="6"/>
        <v>238.78997602296215</v>
      </c>
      <c r="AJ17">
        <f t="shared" si="7"/>
        <v>3.3596834437184953</v>
      </c>
      <c r="AK17">
        <f t="shared" si="24"/>
        <v>28.959683098547021</v>
      </c>
      <c r="AL17">
        <f t="shared" si="8"/>
        <v>271.10934256522768</v>
      </c>
      <c r="AN17">
        <f t="shared" si="9"/>
        <v>370.64041254273883</v>
      </c>
      <c r="AO17">
        <f t="shared" si="9"/>
        <v>-18.532020627136941</v>
      </c>
      <c r="AP17">
        <f t="shared" si="9"/>
        <v>-8.6701094508495142</v>
      </c>
      <c r="AQ17">
        <f t="shared" si="9"/>
        <v>-245.04945125810775</v>
      </c>
      <c r="AR17">
        <f t="shared" si="9"/>
        <v>98.388831206644653</v>
      </c>
      <c r="AS17">
        <f t="shared" si="9"/>
        <v>1.3842931464593444</v>
      </c>
      <c r="AT17">
        <f t="shared" si="9"/>
        <v>11.932282165424198</v>
      </c>
      <c r="AU17">
        <f t="shared" si="9"/>
        <v>111.70540651852819</v>
      </c>
      <c r="AW17">
        <v>14</v>
      </c>
      <c r="AX17">
        <f>(R17*SUMPRODUCT(K18:$K$23, X18:$X$23)-$AZ$3*SUMPRODUCT(K17:$K$22, W18:$W$23))/Z17</f>
        <v>1473.9301901694662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1068.7304890551952</v>
      </c>
      <c r="P18">
        <f t="shared" si="22"/>
        <v>53.436524452759762</v>
      </c>
      <c r="Q18" s="4">
        <f t="shared" si="23"/>
        <v>25</v>
      </c>
      <c r="R18">
        <f t="shared" si="0"/>
        <v>250000</v>
      </c>
      <c r="S18">
        <f t="shared" si="1"/>
        <v>1415.3863795586794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1240.5999984863013</v>
      </c>
      <c r="AC18">
        <f t="shared" si="2"/>
        <v>1175.1438364510398</v>
      </c>
      <c r="AE18">
        <f t="shared" si="3"/>
        <v>887.32805767999139</v>
      </c>
      <c r="AF18">
        <f t="shared" si="4"/>
        <v>-44.366402883999569</v>
      </c>
      <c r="AG18">
        <f t="shared" si="4"/>
        <v>-20.756590804862984</v>
      </c>
      <c r="AH18">
        <f t="shared" si="5"/>
        <v>-753.65937271215307</v>
      </c>
      <c r="AI18">
        <f t="shared" si="6"/>
        <v>68.54569127897571</v>
      </c>
      <c r="AJ18">
        <f t="shared" si="7"/>
        <v>65.456162035261514</v>
      </c>
      <c r="AK18">
        <f t="shared" si="24"/>
        <v>45.004931710897537</v>
      </c>
      <c r="AL18">
        <f t="shared" si="8"/>
        <v>179.00678502513477</v>
      </c>
      <c r="AN18">
        <f t="shared" si="9"/>
        <v>341.65639947584117</v>
      </c>
      <c r="AO18">
        <f t="shared" si="9"/>
        <v>-17.082819973792059</v>
      </c>
      <c r="AP18">
        <f t="shared" si="9"/>
        <v>-7.9921084636099531</v>
      </c>
      <c r="AQ18">
        <f t="shared" si="9"/>
        <v>-290.18866864786793</v>
      </c>
      <c r="AR18">
        <f t="shared" si="9"/>
        <v>26.392802390571237</v>
      </c>
      <c r="AS18">
        <f t="shared" si="9"/>
        <v>25.203211428866979</v>
      </c>
      <c r="AT18">
        <f t="shared" si="9"/>
        <v>17.328678828441475</v>
      </c>
      <c r="AU18">
        <f t="shared" si="9"/>
        <v>68.924692647879695</v>
      </c>
      <c r="AW18">
        <v>15</v>
      </c>
      <c r="AX18">
        <f>(R18*SUMPRODUCT(K19:$K$23, X19:$X$23)-$AZ$3*SUMPRODUCT(K18:$K$22, W19:$W$23))/Z18</f>
        <v>1415.3863795586794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1068.7304890551952</v>
      </c>
      <c r="P19">
        <f t="shared" si="22"/>
        <v>53.436524452759762</v>
      </c>
      <c r="Q19" s="4">
        <f t="shared" si="23"/>
        <v>25</v>
      </c>
      <c r="R19">
        <f t="shared" si="0"/>
        <v>250000</v>
      </c>
      <c r="S19">
        <f t="shared" si="1"/>
        <v>1284.3328197415485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1175.1438364510398</v>
      </c>
      <c r="AC19">
        <f t="shared" si="2"/>
        <v>1050.9256142895063</v>
      </c>
      <c r="AE19">
        <f t="shared" si="3"/>
        <v>874.50560201854285</v>
      </c>
      <c r="AF19">
        <f t="shared" si="4"/>
        <v>-43.725280100927144</v>
      </c>
      <c r="AG19">
        <f t="shared" si="4"/>
        <v>-20.456644845784371</v>
      </c>
      <c r="AH19">
        <f t="shared" si="5"/>
        <v>-923.80051029982985</v>
      </c>
      <c r="AI19">
        <f t="shared" si="6"/>
        <v>-113.47683322799855</v>
      </c>
      <c r="AJ19">
        <f t="shared" si="7"/>
        <v>124.2182221615335</v>
      </c>
      <c r="AK19">
        <f t="shared" si="24"/>
        <v>44.732108731621011</v>
      </c>
      <c r="AL19">
        <f t="shared" si="8"/>
        <v>55.473497665155961</v>
      </c>
      <c r="AN19">
        <f t="shared" si="9"/>
        <v>313.69409993319255</v>
      </c>
      <c r="AO19">
        <f t="shared" si="9"/>
        <v>-15.684704996659626</v>
      </c>
      <c r="AP19">
        <f t="shared" si="9"/>
        <v>-7.3380076442497648</v>
      </c>
      <c r="AQ19">
        <f t="shared" si="9"/>
        <v>-331.37668749912069</v>
      </c>
      <c r="AR19">
        <f t="shared" si="9"/>
        <v>-40.705300206837563</v>
      </c>
      <c r="AS19">
        <f t="shared" si="9"/>
        <v>44.558346231654397</v>
      </c>
      <c r="AT19">
        <f t="shared" si="9"/>
        <v>16.045864719780283</v>
      </c>
      <c r="AU19">
        <f t="shared" si="9"/>
        <v>19.898910744597121</v>
      </c>
      <c r="AW19">
        <v>16</v>
      </c>
      <c r="AX19">
        <f>(R19*SUMPRODUCT(K20:$K$23, X20:$X$23)-$AZ$3*SUMPRODUCT(K19:$K$22, W20:$W$23))/Z19</f>
        <v>1284.3328197415485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1068.7304890551952</v>
      </c>
      <c r="P20">
        <f t="shared" si="22"/>
        <v>53.436524452759762</v>
      </c>
      <c r="Q20" s="4">
        <f t="shared" si="23"/>
        <v>25</v>
      </c>
      <c r="R20">
        <f t="shared" si="0"/>
        <v>250000</v>
      </c>
      <c r="S20">
        <f t="shared" si="1"/>
        <v>1075.3910242309128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1050.9256142895063</v>
      </c>
      <c r="AC20">
        <f t="shared" si="2"/>
        <v>866.41869993211947</v>
      </c>
      <c r="AE20">
        <f t="shared" si="3"/>
        <v>861.05245444766922</v>
      </c>
      <c r="AF20">
        <f t="shared" si="4"/>
        <v>-43.052622722383468</v>
      </c>
      <c r="AG20">
        <f t="shared" si="4"/>
        <v>-20.141945590250671</v>
      </c>
      <c r="AH20">
        <f t="shared" si="5"/>
        <v>-1101.3280707585654</v>
      </c>
      <c r="AI20">
        <f t="shared" si="6"/>
        <v>-303.47018462353037</v>
      </c>
      <c r="AJ20">
        <f t="shared" si="7"/>
        <v>184.50691435738679</v>
      </c>
      <c r="AK20">
        <f t="shared" si="24"/>
        <v>8.0363794178636052</v>
      </c>
      <c r="AL20">
        <f t="shared" si="8"/>
        <v>-110.92689084827998</v>
      </c>
      <c r="AN20">
        <f t="shared" si="9"/>
        <v>292.96055995594838</v>
      </c>
      <c r="AO20">
        <f t="shared" si="9"/>
        <v>-14.648027997797422</v>
      </c>
      <c r="AP20">
        <f t="shared" si="9"/>
        <v>-6.8530037029012441</v>
      </c>
      <c r="AQ20">
        <f t="shared" si="9"/>
        <v>-374.71083978454948</v>
      </c>
      <c r="AR20">
        <f t="shared" si="9"/>
        <v>-103.25131152929977</v>
      </c>
      <c r="AS20">
        <f t="shared" si="9"/>
        <v>62.775791029545637</v>
      </c>
      <c r="AT20">
        <f t="shared" si="9"/>
        <v>2.7342610802799427</v>
      </c>
      <c r="AU20">
        <f t="shared" si="9"/>
        <v>-37.741259419474197</v>
      </c>
      <c r="AW20">
        <v>17</v>
      </c>
      <c r="AX20">
        <f>(R20*SUMPRODUCT(K21:$K$23, X21:$X$23)-$AZ$3*SUMPRODUCT(K20:$K$22, W21:$W$23))/Z20</f>
        <v>1075.3910242309128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1068.7304890551952</v>
      </c>
      <c r="P21">
        <f t="shared" si="22"/>
        <v>53.436524452759762</v>
      </c>
      <c r="Q21" s="4">
        <f t="shared" si="23"/>
        <v>25</v>
      </c>
      <c r="R21">
        <f t="shared" si="0"/>
        <v>250000</v>
      </c>
      <c r="S21">
        <f t="shared" si="1"/>
        <v>786.33688061140435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866.41869993211947</v>
      </c>
      <c r="AC21">
        <f t="shared" si="2"/>
        <v>623.10775083787189</v>
      </c>
      <c r="AE21">
        <f t="shared" si="3"/>
        <v>846.88161996071517</v>
      </c>
      <c r="AF21">
        <f t="shared" si="4"/>
        <v>-42.344080998035757</v>
      </c>
      <c r="AG21">
        <f t="shared" si="4"/>
        <v>-19.810458030195147</v>
      </c>
      <c r="AH21">
        <f t="shared" si="5"/>
        <v>-1300.6810415301738</v>
      </c>
      <c r="AI21">
        <f t="shared" si="6"/>
        <v>-515.95396059768962</v>
      </c>
      <c r="AJ21">
        <f t="shared" si="7"/>
        <v>243.31094909424758</v>
      </c>
      <c r="AK21">
        <f t="shared" si="24"/>
        <v>2.6735299822316785</v>
      </c>
      <c r="AL21">
        <f t="shared" si="8"/>
        <v>-269.96948152121035</v>
      </c>
      <c r="AN21">
        <f t="shared" si="9"/>
        <v>274.07889266754688</v>
      </c>
      <c r="AO21">
        <f t="shared" si="9"/>
        <v>-13.703944633377343</v>
      </c>
      <c r="AP21">
        <f t="shared" si="9"/>
        <v>-6.4113192117744449</v>
      </c>
      <c r="AQ21">
        <f t="shared" si="9"/>
        <v>-420.94338945837353</v>
      </c>
      <c r="AR21">
        <f t="shared" si="9"/>
        <v>-166.97976063597844</v>
      </c>
      <c r="AS21">
        <f t="shared" si="9"/>
        <v>78.743467717170034</v>
      </c>
      <c r="AT21">
        <f t="shared" si="9"/>
        <v>0.86524269717594726</v>
      </c>
      <c r="AU21">
        <f t="shared" si="9"/>
        <v>-87.371050221632444</v>
      </c>
      <c r="AW21">
        <v>18</v>
      </c>
      <c r="AX21">
        <f>(R21*SUMPRODUCT(K22:$K$23, X22:$X$23)-$AZ$3*SUMPRODUCT(K21:$K$22, W22:$W$23))/Z21</f>
        <v>786.33688061140435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1068.7304890551952</v>
      </c>
      <c r="P22">
        <f t="shared" si="22"/>
        <v>53.436524452759762</v>
      </c>
      <c r="Q22" s="4">
        <f t="shared" si="23"/>
        <v>25</v>
      </c>
      <c r="R22">
        <f t="shared" si="0"/>
        <v>250000</v>
      </c>
      <c r="S22">
        <f t="shared" si="1"/>
        <v>422.7796393563072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623.10775083787189</v>
      </c>
      <c r="AC22">
        <f t="shared" si="2"/>
        <v>329.09509873277716</v>
      </c>
      <c r="AE22">
        <f t="shared" si="3"/>
        <v>831.90847683640152</v>
      </c>
      <c r="AF22">
        <f t="shared" si="4"/>
        <v>-41.595423841820079</v>
      </c>
      <c r="AG22">
        <f t="shared" si="4"/>
        <v>-19.460202674011978</v>
      </c>
      <c r="AH22">
        <f t="shared" si="5"/>
        <v>-1521.5077588121658</v>
      </c>
      <c r="AI22">
        <f t="shared" si="6"/>
        <v>-750.6549084915963</v>
      </c>
      <c r="AJ22">
        <f t="shared" si="7"/>
        <v>294.01265210509473</v>
      </c>
      <c r="AK22">
        <f t="shared" si="24"/>
        <v>29.681836880481523</v>
      </c>
      <c r="AL22">
        <f t="shared" si="8"/>
        <v>-426.96041950602006</v>
      </c>
      <c r="AN22">
        <f t="shared" si="9"/>
        <v>251.61970887426691</v>
      </c>
      <c r="AO22">
        <f t="shared" si="9"/>
        <v>-12.580985443713347</v>
      </c>
      <c r="AP22">
        <f t="shared" si="9"/>
        <v>-5.8859485962805698</v>
      </c>
      <c r="AQ22">
        <f t="shared" si="9"/>
        <v>-460.19646389243718</v>
      </c>
      <c r="AR22">
        <f t="shared" si="9"/>
        <v>-227.04368905816418</v>
      </c>
      <c r="AS22">
        <f t="shared" si="9"/>
        <v>88.927303889684282</v>
      </c>
      <c r="AT22">
        <f t="shared" si="9"/>
        <v>8.9775923225614154</v>
      </c>
      <c r="AU22">
        <f t="shared" si="9"/>
        <v>-129.13879284591849</v>
      </c>
      <c r="AW22">
        <v>19</v>
      </c>
      <c r="AX22">
        <f>(R22*SUMPRODUCT(K23:$K$23, X23:$X$23)-$AZ$3*SUMPRODUCT(K22:$K$22, W23:$W$23))/Z22</f>
        <v>422.7796393563072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1068.7304890551952</v>
      </c>
      <c r="P23">
        <f t="shared" si="22"/>
        <v>53.436524452759762</v>
      </c>
      <c r="Q23" s="4">
        <f t="shared" si="23"/>
        <v>25</v>
      </c>
      <c r="R23">
        <f t="shared" si="0"/>
        <v>250000</v>
      </c>
      <c r="S23">
        <f t="shared" si="1"/>
        <v>430.98273853565718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329.09509873277716</v>
      </c>
      <c r="AC23">
        <f t="shared" si="2"/>
        <v>329.09509873277716</v>
      </c>
      <c r="AE23">
        <f t="shared" si="3"/>
        <v>816.07436764024783</v>
      </c>
      <c r="AF23">
        <f t="shared" si="4"/>
        <v>-40.803718382012391</v>
      </c>
      <c r="AG23">
        <f t="shared" si="4"/>
        <v>-19.089807392921237</v>
      </c>
      <c r="AH23">
        <f t="shared" si="5"/>
        <v>-1757.9325435062035</v>
      </c>
      <c r="AI23">
        <f t="shared" si="6"/>
        <v>-1001.7517016408893</v>
      </c>
      <c r="AJ23">
        <f t="shared" si="7"/>
        <v>0</v>
      </c>
      <c r="AK23">
        <f t="shared" si="24"/>
        <v>77.30560235937088</v>
      </c>
      <c r="AL23">
        <f t="shared" si="8"/>
        <v>-924.4460992815184</v>
      </c>
      <c r="AN23">
        <f t="shared" si="9"/>
        <v>223.59861530564478</v>
      </c>
      <c r="AO23">
        <f t="shared" si="9"/>
        <v>-11.17993076528224</v>
      </c>
      <c r="AP23">
        <f t="shared" si="9"/>
        <v>-5.2304724529594875</v>
      </c>
      <c r="AQ23">
        <f t="shared" si="9"/>
        <v>-481.66110604027193</v>
      </c>
      <c r="AR23">
        <f t="shared" si="9"/>
        <v>-274.4728939528689</v>
      </c>
      <c r="AS23">
        <f t="shared" si="9"/>
        <v>0</v>
      </c>
      <c r="AT23">
        <f t="shared" si="9"/>
        <v>21.181189274338408</v>
      </c>
      <c r="AU23">
        <f t="shared" si="9"/>
        <v>-253.29170467853046</v>
      </c>
      <c r="AW23">
        <v>20</v>
      </c>
      <c r="AX23">
        <f>(R23*SUMPRODUCT(K$23:$K24, X$23:$X24)-$AZ$3*SUMPRODUCT(K$22:$K23, W$23:$W24))/Z23</f>
        <v>430.98273853565718</v>
      </c>
    </row>
    <row r="25" spans="5:50" x14ac:dyDescent="0.25">
      <c r="AN25" s="8">
        <f t="shared" ref="AN25:AU25" si="25">SUM(AN3:AN23)</f>
        <v>10248.05231654096</v>
      </c>
      <c r="AO25" s="8">
        <f t="shared" si="25"/>
        <v>-1313.9504826184448</v>
      </c>
      <c r="AP25" s="8">
        <f t="shared" si="25"/>
        <v>-1737.1574854072846</v>
      </c>
      <c r="AQ25" s="8">
        <f t="shared" si="25"/>
        <v>-6678.9264761158456</v>
      </c>
      <c r="AR25" s="8">
        <f t="shared" si="25"/>
        <v>518.01787239938471</v>
      </c>
      <c r="AS25" s="8">
        <f t="shared" si="25"/>
        <v>-610.40661141936255</v>
      </c>
      <c r="AT25" s="8">
        <f t="shared" si="25"/>
        <v>293.89193652576733</v>
      </c>
      <c r="AU25" s="9">
        <f t="shared" si="25"/>
        <v>201.50319750578987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0FCAE-DFC7-43F8-8255-BFAD3B0392A7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4230.6900438223929</v>
      </c>
      <c r="K3">
        <v>1</v>
      </c>
      <c r="L3" s="2">
        <v>0</v>
      </c>
      <c r="O3">
        <f>$C$3</f>
        <v>4230.6900438223929</v>
      </c>
      <c r="P3">
        <f>O3*B5</f>
        <v>3384.5520350579145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4230.6900438223929</v>
      </c>
      <c r="AF3">
        <f t="shared" ref="AF3:AG23" si="4">-$Z3*P3</f>
        <v>-3384.5520350579145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-676.29457823552161</v>
      </c>
      <c r="AJ3">
        <f t="shared" ref="AJ3:AJ23" si="7">AB3-AC3</f>
        <v>0</v>
      </c>
      <c r="AL3">
        <f t="shared" ref="AL3:AL23" si="8">SUM(AI3:AK3)</f>
        <v>-676.29457823552161</v>
      </c>
      <c r="AN3">
        <f t="shared" ref="AN3:AU23" si="9">AE3*$K3</f>
        <v>4230.6900438223929</v>
      </c>
      <c r="AO3">
        <f t="shared" si="9"/>
        <v>-3384.5520350579145</v>
      </c>
      <c r="AP3">
        <f t="shared" si="9"/>
        <v>-1522.432587</v>
      </c>
      <c r="AQ3">
        <f t="shared" si="9"/>
        <v>0</v>
      </c>
      <c r="AR3">
        <f t="shared" si="9"/>
        <v>-676.29457823552161</v>
      </c>
      <c r="AS3">
        <f t="shared" si="9"/>
        <v>0</v>
      </c>
      <c r="AT3">
        <f t="shared" si="9"/>
        <v>0</v>
      </c>
      <c r="AU3">
        <f t="shared" si="9"/>
        <v>-676.29457823552161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2044.8272176548851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250000</v>
      </c>
      <c r="S4">
        <f t="shared" si="1"/>
        <v>1485.7091562868447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1467.193058728164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-615.70024999999998</v>
      </c>
      <c r="AI4">
        <f t="shared" si="6"/>
        <v>-615.70024999999998</v>
      </c>
      <c r="AJ4">
        <f t="shared" si="7"/>
        <v>-1467.193058728164</v>
      </c>
      <c r="AK4">
        <f>H4*SUM(AB4, AE4:AF4)</f>
        <v>0</v>
      </c>
      <c r="AL4">
        <f t="shared" si="8"/>
        <v>-2082.8933087281639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-577.63415892672856</v>
      </c>
      <c r="AR4">
        <f t="shared" si="9"/>
        <v>-577.63415892672856</v>
      </c>
      <c r="AS4">
        <f t="shared" si="9"/>
        <v>-1376.4828395986151</v>
      </c>
      <c r="AT4">
        <f t="shared" si="9"/>
        <v>0</v>
      </c>
      <c r="AU4">
        <f t="shared" si="9"/>
        <v>-1954.1169985253434</v>
      </c>
      <c r="AW4">
        <v>1</v>
      </c>
      <c r="AX4">
        <f>(R4*SUMPRODUCT(K5:$K$23, X5:$X$23)-$AZ$3*SUMPRODUCT(K4:$K$22, W5:$W$23))/Z4</f>
        <v>1485.7091562868447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4230.6900438223929</v>
      </c>
      <c r="P5">
        <f t="shared" ref="P5:P23" si="22">O5*$C$5</f>
        <v>211.53450219111966</v>
      </c>
      <c r="Q5" s="4">
        <f t="shared" ref="Q5:Q23" si="23">$C$8</f>
        <v>25</v>
      </c>
      <c r="R5">
        <f t="shared" si="0"/>
        <v>250000</v>
      </c>
      <c r="S5">
        <f t="shared" si="1"/>
        <v>2888.6295491666169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1467.193058728164</v>
      </c>
      <c r="AC5">
        <f t="shared" si="2"/>
        <v>2816.81236405257</v>
      </c>
      <c r="AE5">
        <f t="shared" si="3"/>
        <v>4125.5065147938931</v>
      </c>
      <c r="AF5">
        <f t="shared" si="4"/>
        <v>-206.27532573969469</v>
      </c>
      <c r="AG5">
        <f t="shared" si="4"/>
        <v>-24.378449331320741</v>
      </c>
      <c r="AH5">
        <f t="shared" si="5"/>
        <v>-630.96343929257375</v>
      </c>
      <c r="AI5">
        <f t="shared" si="6"/>
        <v>3263.889300430304</v>
      </c>
      <c r="AJ5">
        <f t="shared" si="7"/>
        <v>-1349.619305324406</v>
      </c>
      <c r="AK5">
        <f>H5*SUM(AB5, AE5:AF5)</f>
        <v>465.38705500839615</v>
      </c>
      <c r="AL5">
        <f t="shared" si="8"/>
        <v>2379.6570501142942</v>
      </c>
      <c r="AN5">
        <f t="shared" si="9"/>
        <v>3562.6327682403853</v>
      </c>
      <c r="AO5">
        <f t="shared" si="9"/>
        <v>-178.1316384120193</v>
      </c>
      <c r="AP5">
        <f t="shared" si="9"/>
        <v>-21.052314937621716</v>
      </c>
      <c r="AQ5">
        <f t="shared" si="9"/>
        <v>-544.87637247075816</v>
      </c>
      <c r="AR5">
        <f t="shared" si="9"/>
        <v>2818.5724424199866</v>
      </c>
      <c r="AS5">
        <f t="shared" si="9"/>
        <v>-1165.4806372397084</v>
      </c>
      <c r="AT5">
        <f t="shared" si="9"/>
        <v>401.89081416845983</v>
      </c>
      <c r="AU5">
        <f t="shared" si="9"/>
        <v>2054.9826193487379</v>
      </c>
      <c r="AW5">
        <v>2</v>
      </c>
      <c r="AX5">
        <f>(R5*SUMPRODUCT(K6:$K$23, X6:$X$23)-$AZ$3*SUMPRODUCT(K5:$K$22, W6:$W$23))/Z5</f>
        <v>2888.6295491666169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4230.6900438223929</v>
      </c>
      <c r="P6">
        <f t="shared" si="22"/>
        <v>211.53450219111966</v>
      </c>
      <c r="Q6" s="4">
        <f t="shared" si="23"/>
        <v>25</v>
      </c>
      <c r="R6">
        <f t="shared" si="0"/>
        <v>250000</v>
      </c>
      <c r="S6">
        <f t="shared" si="1"/>
        <v>4188.6515105423168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2816.81236405257</v>
      </c>
      <c r="AC6">
        <f t="shared" si="2"/>
        <v>4032.7834187751505</v>
      </c>
      <c r="AE6">
        <f t="shared" si="3"/>
        <v>4073.2576142375387</v>
      </c>
      <c r="AF6">
        <f t="shared" si="4"/>
        <v>-203.66288071187697</v>
      </c>
      <c r="AG6">
        <f t="shared" si="4"/>
        <v>-24.069700049199213</v>
      </c>
      <c r="AH6">
        <f t="shared" si="5"/>
        <v>-649.64788808323419</v>
      </c>
      <c r="AI6">
        <f t="shared" si="6"/>
        <v>3195.8771453932286</v>
      </c>
      <c r="AJ6">
        <f t="shared" si="7"/>
        <v>-1215.9710547225804</v>
      </c>
      <c r="AK6">
        <f>H6*SUM(AB6, AE6:AF6)</f>
        <v>727.48109221651168</v>
      </c>
      <c r="AL6">
        <f t="shared" si="8"/>
        <v>2707.3871828871597</v>
      </c>
      <c r="AN6">
        <f t="shared" si="9"/>
        <v>3172.3598272354802</v>
      </c>
      <c r="AO6">
        <f t="shared" si="9"/>
        <v>-158.61799136177405</v>
      </c>
      <c r="AP6">
        <f t="shared" si="9"/>
        <v>-18.74611348488957</v>
      </c>
      <c r="AQ6">
        <f t="shared" si="9"/>
        <v>-505.96280844107633</v>
      </c>
      <c r="AR6">
        <f t="shared" si="9"/>
        <v>2489.0329139477403</v>
      </c>
      <c r="AS6">
        <f t="shared" si="9"/>
        <v>-947.03013912002314</v>
      </c>
      <c r="AT6">
        <f t="shared" si="9"/>
        <v>566.58134853890101</v>
      </c>
      <c r="AU6">
        <f t="shared" si="9"/>
        <v>2108.5841233666183</v>
      </c>
      <c r="AW6">
        <v>3</v>
      </c>
      <c r="AX6">
        <f>(R6*SUMPRODUCT(K7:$K$23, X7:$X$23)-$AZ$3*SUMPRODUCT(K6:$K$22, W7:$W$23))/Z6</f>
        <v>4188.6515105423168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4230.6900438223929</v>
      </c>
      <c r="P7">
        <f t="shared" si="22"/>
        <v>211.53450219111966</v>
      </c>
      <c r="Q7" s="4">
        <f t="shared" si="23"/>
        <v>25</v>
      </c>
      <c r="R7">
        <f t="shared" si="0"/>
        <v>250000</v>
      </c>
      <c r="S7">
        <f t="shared" si="1"/>
        <v>5357.96159144792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4032.7834187751505</v>
      </c>
      <c r="AC7">
        <f t="shared" si="2"/>
        <v>5092.6017424849651</v>
      </c>
      <c r="AE7">
        <f t="shared" si="3"/>
        <v>4021.159749161508</v>
      </c>
      <c r="AF7">
        <f t="shared" si="4"/>
        <v>-201.05798745807542</v>
      </c>
      <c r="AG7">
        <f t="shared" si="4"/>
        <v>-23.761843266166245</v>
      </c>
      <c r="AH7">
        <f t="shared" si="5"/>
        <v>-671.59782540976676</v>
      </c>
      <c r="AI7">
        <f t="shared" si="6"/>
        <v>3124.7420930274998</v>
      </c>
      <c r="AJ7">
        <f t="shared" si="7"/>
        <v>-1059.8183237098146</v>
      </c>
      <c r="AK7">
        <f>H7*SUM(AB7, AE7:AF7)</f>
        <v>822.19707839610771</v>
      </c>
      <c r="AL7">
        <f t="shared" si="8"/>
        <v>2887.120847713793</v>
      </c>
      <c r="AN7">
        <f t="shared" si="9"/>
        <v>2834.9639213846444</v>
      </c>
      <c r="AO7">
        <f t="shared" si="9"/>
        <v>-141.74819606923222</v>
      </c>
      <c r="AP7">
        <f t="shared" si="9"/>
        <v>-16.75237308819295</v>
      </c>
      <c r="AQ7">
        <f t="shared" si="9"/>
        <v>-473.48419945616058</v>
      </c>
      <c r="AR7">
        <f t="shared" si="9"/>
        <v>2202.979152771059</v>
      </c>
      <c r="AS7">
        <f t="shared" si="9"/>
        <v>-747.18412059261868</v>
      </c>
      <c r="AT7">
        <f t="shared" si="9"/>
        <v>579.65840675861398</v>
      </c>
      <c r="AU7">
        <f t="shared" si="9"/>
        <v>2035.4534389370542</v>
      </c>
      <c r="AW7">
        <v>4</v>
      </c>
      <c r="AX7">
        <f>(R7*SUMPRODUCT(K8:$K$23, X8:$X$23)-$AZ$3*SUMPRODUCT(K7:$K$22, W8:$W$23))/Z7</f>
        <v>5357.96159144792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4230.6900438223929</v>
      </c>
      <c r="P8">
        <f t="shared" si="22"/>
        <v>211.53450219111966</v>
      </c>
      <c r="Q8" s="4">
        <f t="shared" si="23"/>
        <v>25</v>
      </c>
      <c r="R8">
        <f t="shared" si="0"/>
        <v>250000</v>
      </c>
      <c r="S8">
        <f t="shared" si="1"/>
        <v>6296.5066207456421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5092.6017424849651</v>
      </c>
      <c r="AC8">
        <f t="shared" si="2"/>
        <v>5903.3826678053938</v>
      </c>
      <c r="AE8">
        <f t="shared" si="3"/>
        <v>3966.5458613621427</v>
      </c>
      <c r="AF8">
        <f t="shared" si="4"/>
        <v>-198.32729306810714</v>
      </c>
      <c r="AG8">
        <f t="shared" si="4"/>
        <v>-23.439118797854555</v>
      </c>
      <c r="AH8">
        <f t="shared" si="5"/>
        <v>-851.06035650025933</v>
      </c>
      <c r="AI8">
        <f t="shared" si="6"/>
        <v>2893.7190929959215</v>
      </c>
      <c r="AJ8">
        <f t="shared" si="7"/>
        <v>-810.78092532042865</v>
      </c>
      <c r="AK8">
        <f t="shared" ref="AK8:AK23" si="24">H8*SUM(AB8:AB8, AE8:AF8)</f>
        <v>642.40947253147772</v>
      </c>
      <c r="AL8">
        <f t="shared" si="8"/>
        <v>2725.3476402069705</v>
      </c>
      <c r="AN8">
        <f t="shared" si="9"/>
        <v>2607.4223791896547</v>
      </c>
      <c r="AO8">
        <f t="shared" si="9"/>
        <v>-130.37111895948274</v>
      </c>
      <c r="AP8">
        <f t="shared" si="9"/>
        <v>-15.407784263213657</v>
      </c>
      <c r="AQ8">
        <f t="shared" si="9"/>
        <v>-559.44741272141869</v>
      </c>
      <c r="AR8">
        <f t="shared" si="9"/>
        <v>1902.1960632455393</v>
      </c>
      <c r="AS8">
        <f t="shared" si="9"/>
        <v>-532.96959198011166</v>
      </c>
      <c r="AT8">
        <f t="shared" si="9"/>
        <v>422.29004625873085</v>
      </c>
      <c r="AU8">
        <f t="shared" si="9"/>
        <v>1791.5165175241586</v>
      </c>
      <c r="AW8">
        <v>5</v>
      </c>
      <c r="AX8">
        <f>(R8*SUMPRODUCT(K9:$K$23, X9:$X$23)-$AZ$3*SUMPRODUCT(K8:$K$22, W9:$W$23))/Z8</f>
        <v>6296.5066207456421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4230.6900438223929</v>
      </c>
      <c r="P9">
        <f t="shared" si="22"/>
        <v>211.53450219111966</v>
      </c>
      <c r="Q9" s="4">
        <f t="shared" si="23"/>
        <v>25</v>
      </c>
      <c r="R9">
        <f t="shared" si="0"/>
        <v>250000</v>
      </c>
      <c r="S9">
        <f t="shared" si="1"/>
        <v>7047.3952630426302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5903.3826678053938</v>
      </c>
      <c r="AC9">
        <f t="shared" si="2"/>
        <v>6511.908405822458</v>
      </c>
      <c r="AE9">
        <f t="shared" si="3"/>
        <v>3909.2267469757458</v>
      </c>
      <c r="AF9">
        <f t="shared" si="4"/>
        <v>-195.46133734878731</v>
      </c>
      <c r="AG9">
        <f t="shared" si="4"/>
        <v>-23.100408600506881</v>
      </c>
      <c r="AH9">
        <f t="shared" si="5"/>
        <v>-1043.19009369127</v>
      </c>
      <c r="AI9">
        <f t="shared" si="6"/>
        <v>2647.4749073351813</v>
      </c>
      <c r="AJ9">
        <f t="shared" si="7"/>
        <v>-608.52573801706421</v>
      </c>
      <c r="AK9">
        <f t="shared" si="24"/>
        <v>502.01512964196888</v>
      </c>
      <c r="AL9">
        <f t="shared" si="8"/>
        <v>2540.9642989600861</v>
      </c>
      <c r="AN9">
        <f t="shared" si="9"/>
        <v>2442.2576172612703</v>
      </c>
      <c r="AO9">
        <f t="shared" si="9"/>
        <v>-122.11288086306352</v>
      </c>
      <c r="AP9">
        <f t="shared" si="9"/>
        <v>-14.431792402444064</v>
      </c>
      <c r="AQ9">
        <f t="shared" si="9"/>
        <v>-651.72452698989207</v>
      </c>
      <c r="AR9">
        <f t="shared" si="9"/>
        <v>1653.9884170058706</v>
      </c>
      <c r="AS9">
        <f t="shared" si="9"/>
        <v>-380.17150581542671</v>
      </c>
      <c r="AT9">
        <f t="shared" si="9"/>
        <v>313.62986946126853</v>
      </c>
      <c r="AU9">
        <f t="shared" si="9"/>
        <v>1587.4467806517125</v>
      </c>
      <c r="AW9">
        <v>6</v>
      </c>
      <c r="AX9">
        <f>(R9*SUMPRODUCT(K10:$K$23, X10:$X$23)-$AZ$3*SUMPRODUCT(K9:$K$22, W10:$W$23))/Z9</f>
        <v>7047.3952630426302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4230.6900438223929</v>
      </c>
      <c r="P10">
        <f t="shared" si="22"/>
        <v>211.53450219111966</v>
      </c>
      <c r="Q10" s="4">
        <f t="shared" si="23"/>
        <v>25</v>
      </c>
      <c r="R10">
        <f t="shared" si="0"/>
        <v>250000</v>
      </c>
      <c r="S10">
        <f t="shared" si="1"/>
        <v>7643.5552882497896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6511.908405822458</v>
      </c>
      <c r="AC10">
        <f t="shared" si="2"/>
        <v>6954.1183505901736</v>
      </c>
      <c r="AE10">
        <f t="shared" si="3"/>
        <v>3849.0883051022138</v>
      </c>
      <c r="AF10">
        <f t="shared" si="4"/>
        <v>-192.45441525511072</v>
      </c>
      <c r="AG10">
        <f t="shared" si="4"/>
        <v>-22.745038428911911</v>
      </c>
      <c r="AH10">
        <f t="shared" si="5"/>
        <v>-1243.6608558990372</v>
      </c>
      <c r="AI10">
        <f t="shared" si="6"/>
        <v>2390.2279955191543</v>
      </c>
      <c r="AJ10">
        <f t="shared" si="7"/>
        <v>-442.20994476771557</v>
      </c>
      <c r="AK10">
        <f t="shared" si="24"/>
        <v>533.84847052265195</v>
      </c>
      <c r="AL10">
        <f t="shared" si="8"/>
        <v>2481.8665212740907</v>
      </c>
      <c r="AN10">
        <f t="shared" si="9"/>
        <v>2284.7378762888088</v>
      </c>
      <c r="AO10">
        <f t="shared" si="9"/>
        <v>-114.23689381444045</v>
      </c>
      <c r="AP10">
        <f t="shared" si="9"/>
        <v>-13.50097651105969</v>
      </c>
      <c r="AQ10">
        <f t="shared" si="9"/>
        <v>-738.21093139478728</v>
      </c>
      <c r="AR10">
        <f t="shared" si="9"/>
        <v>1418.7890745685215</v>
      </c>
      <c r="AS10">
        <f t="shared" si="9"/>
        <v>-262.48652407977221</v>
      </c>
      <c r="AT10">
        <f t="shared" si="9"/>
        <v>316.88122592177393</v>
      </c>
      <c r="AU10">
        <f t="shared" si="9"/>
        <v>1473.1837764105233</v>
      </c>
      <c r="AW10">
        <v>7</v>
      </c>
      <c r="AX10">
        <f>(R10*SUMPRODUCT(K11:$K$23, X11:$X$23)-$AZ$3*SUMPRODUCT(K10:$K$22, W11:$W$23))/Z10</f>
        <v>7643.5552882497896</v>
      </c>
    </row>
    <row r="11" spans="1:52" x14ac:dyDescent="0.25">
      <c r="A11" t="s">
        <v>33</v>
      </c>
      <c r="C11" s="7">
        <f>AU25</f>
        <v>13906.504829660316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4230.6900438223929</v>
      </c>
      <c r="P11">
        <f t="shared" si="22"/>
        <v>211.53450219111966</v>
      </c>
      <c r="Q11" s="4">
        <f t="shared" si="23"/>
        <v>25</v>
      </c>
      <c r="R11">
        <f t="shared" si="0"/>
        <v>250000</v>
      </c>
      <c r="S11">
        <f t="shared" si="1"/>
        <v>8078.9453476661665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6954.1183505901736</v>
      </c>
      <c r="AC11">
        <f t="shared" si="2"/>
        <v>7229.2698282778765</v>
      </c>
      <c r="AE11">
        <f t="shared" si="3"/>
        <v>3785.7416494884596</v>
      </c>
      <c r="AF11">
        <f t="shared" si="4"/>
        <v>-189.28708247442299</v>
      </c>
      <c r="AG11">
        <f t="shared" si="4"/>
        <v>-22.370710275835251</v>
      </c>
      <c r="AH11">
        <f t="shared" si="5"/>
        <v>-1468.7776878754241</v>
      </c>
      <c r="AI11">
        <f t="shared" si="6"/>
        <v>2105.3061688627768</v>
      </c>
      <c r="AJ11">
        <f t="shared" si="7"/>
        <v>-275.15147768770294</v>
      </c>
      <c r="AK11">
        <f t="shared" si="24"/>
        <v>543.3545052566169</v>
      </c>
      <c r="AL11">
        <f t="shared" si="8"/>
        <v>2373.5091964316907</v>
      </c>
      <c r="AN11">
        <f t="shared" si="9"/>
        <v>2137.0771598851002</v>
      </c>
      <c r="AO11">
        <f t="shared" si="9"/>
        <v>-106.85385799425501</v>
      </c>
      <c r="AP11">
        <f t="shared" si="9"/>
        <v>-12.628419582555077</v>
      </c>
      <c r="AQ11">
        <f t="shared" si="9"/>
        <v>-829.13509170166208</v>
      </c>
      <c r="AR11">
        <f t="shared" si="9"/>
        <v>1188.4597906066276</v>
      </c>
      <c r="AS11">
        <f t="shared" si="9"/>
        <v>-155.32489876969802</v>
      </c>
      <c r="AT11">
        <f t="shared" si="9"/>
        <v>306.72734972855</v>
      </c>
      <c r="AU11">
        <f t="shared" si="9"/>
        <v>1339.8622415654795</v>
      </c>
      <c r="AW11">
        <v>8</v>
      </c>
      <c r="AX11">
        <f>(R11*SUMPRODUCT(K12:$K$23, X12:$X$23)-$AZ$3*SUMPRODUCT(K11:$K$22, W12:$W$23))/Z11</f>
        <v>8078.9453476661665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4230.6900438223929</v>
      </c>
      <c r="P12">
        <f t="shared" si="22"/>
        <v>211.53450219111966</v>
      </c>
      <c r="Q12" s="4">
        <f t="shared" si="23"/>
        <v>25</v>
      </c>
      <c r="R12">
        <f t="shared" si="0"/>
        <v>250000</v>
      </c>
      <c r="S12">
        <f t="shared" si="1"/>
        <v>8350.4832455059532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7229.2698282778765</v>
      </c>
      <c r="AC12">
        <f t="shared" si="2"/>
        <v>7340.137844102208</v>
      </c>
      <c r="AE12">
        <f t="shared" si="3"/>
        <v>3718.8085029737263</v>
      </c>
      <c r="AF12">
        <f t="shared" si="4"/>
        <v>-185.94042514868633</v>
      </c>
      <c r="AG12">
        <f t="shared" si="4"/>
        <v>-21.975188825306937</v>
      </c>
      <c r="AH12">
        <f t="shared" si="5"/>
        <v>-1718.1434776996466</v>
      </c>
      <c r="AI12">
        <f t="shared" si="6"/>
        <v>1792.7494113000866</v>
      </c>
      <c r="AJ12">
        <f t="shared" si="7"/>
        <v>-110.86801582433145</v>
      </c>
      <c r="AK12">
        <f t="shared" si="24"/>
        <v>558.55495732674137</v>
      </c>
      <c r="AL12">
        <f t="shared" si="8"/>
        <v>2240.4363528024965</v>
      </c>
      <c r="AN12">
        <f t="shared" si="9"/>
        <v>1995.7153142039904</v>
      </c>
      <c r="AO12">
        <f t="shared" si="9"/>
        <v>-99.785765710199527</v>
      </c>
      <c r="AP12">
        <f t="shared" si="9"/>
        <v>-11.793083950442742</v>
      </c>
      <c r="AQ12">
        <f t="shared" si="9"/>
        <v>-922.04942731064648</v>
      </c>
      <c r="AR12">
        <f t="shared" si="9"/>
        <v>962.08703723270173</v>
      </c>
      <c r="AS12">
        <f t="shared" si="9"/>
        <v>-59.497819492210581</v>
      </c>
      <c r="AT12">
        <f t="shared" si="9"/>
        <v>299.75103081273386</v>
      </c>
      <c r="AU12">
        <f t="shared" si="9"/>
        <v>1202.3402485532249</v>
      </c>
      <c r="AW12">
        <v>9</v>
      </c>
      <c r="AX12">
        <f>(R12*SUMPRODUCT(K13:$K$23, X13:$X$23)-$AZ$3*SUMPRODUCT(K12:$K$22, W13:$W$23))/Z12</f>
        <v>8350.4832455059532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4230.6900438223929</v>
      </c>
      <c r="P13">
        <f t="shared" si="22"/>
        <v>211.53450219111966</v>
      </c>
      <c r="Q13" s="4">
        <f t="shared" si="23"/>
        <v>25</v>
      </c>
      <c r="R13">
        <f t="shared" si="0"/>
        <v>250000</v>
      </c>
      <c r="S13">
        <f t="shared" si="1"/>
        <v>8456.4185794714522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7340.137844102208</v>
      </c>
      <c r="AC13">
        <f t="shared" si="2"/>
        <v>7291.775114297775</v>
      </c>
      <c r="AE13">
        <f t="shared" si="3"/>
        <v>3648.0266543025882</v>
      </c>
      <c r="AF13">
        <f t="shared" si="4"/>
        <v>-182.40133271512943</v>
      </c>
      <c r="AG13">
        <f t="shared" si="4"/>
        <v>-21.556924618180176</v>
      </c>
      <c r="AH13">
        <f t="shared" si="5"/>
        <v>-1985.1231887368956</v>
      </c>
      <c r="AI13">
        <f t="shared" si="6"/>
        <v>1458.945208232383</v>
      </c>
      <c r="AJ13">
        <f t="shared" si="7"/>
        <v>48.362729804433002</v>
      </c>
      <c r="AK13">
        <f t="shared" si="24"/>
        <v>558.65795566615577</v>
      </c>
      <c r="AL13">
        <f t="shared" si="8"/>
        <v>2065.9658937029717</v>
      </c>
      <c r="AN13">
        <f t="shared" si="9"/>
        <v>1861.4908402243711</v>
      </c>
      <c r="AO13">
        <f t="shared" si="9"/>
        <v>-93.074542011218568</v>
      </c>
      <c r="AP13">
        <f t="shared" si="9"/>
        <v>-10.999924485974219</v>
      </c>
      <c r="AQ13">
        <f t="shared" si="9"/>
        <v>-1012.9554914826065</v>
      </c>
      <c r="AR13">
        <f t="shared" si="9"/>
        <v>744.46088224457196</v>
      </c>
      <c r="AS13">
        <f t="shared" si="9"/>
        <v>24.678212927259739</v>
      </c>
      <c r="AT13">
        <f t="shared" si="9"/>
        <v>285.06827549203632</v>
      </c>
      <c r="AU13">
        <f t="shared" si="9"/>
        <v>1054.207370663868</v>
      </c>
      <c r="AW13">
        <v>10</v>
      </c>
      <c r="AX13">
        <f>(R13*SUMPRODUCT(K14:$K$23, X14:$X$23)-$AZ$3*SUMPRODUCT(K13:$K$22, W14:$W$23))/Z13</f>
        <v>8456.4185794714522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4230.6900438223929</v>
      </c>
      <c r="P14">
        <f t="shared" si="22"/>
        <v>211.53450219111966</v>
      </c>
      <c r="Q14" s="4">
        <f t="shared" si="23"/>
        <v>25</v>
      </c>
      <c r="R14">
        <f t="shared" si="0"/>
        <v>250000</v>
      </c>
      <c r="S14">
        <f t="shared" si="1"/>
        <v>8389.8602306097273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7291.775114297775</v>
      </c>
      <c r="AC14">
        <f t="shared" si="2"/>
        <v>7085.5669504167718</v>
      </c>
      <c r="AE14">
        <f t="shared" si="3"/>
        <v>3572.984141332553</v>
      </c>
      <c r="AF14">
        <f t="shared" si="4"/>
        <v>-178.64920706662767</v>
      </c>
      <c r="AG14">
        <f t="shared" si="4"/>
        <v>-21.113483287140035</v>
      </c>
      <c r="AH14">
        <f t="shared" si="5"/>
        <v>-2278.7208485834185</v>
      </c>
      <c r="AI14">
        <f t="shared" si="6"/>
        <v>1094.500602395367</v>
      </c>
      <c r="AJ14">
        <f t="shared" si="7"/>
        <v>206.2081638810032</v>
      </c>
      <c r="AK14">
        <f t="shared" si="24"/>
        <v>549.2660564961742</v>
      </c>
      <c r="AL14">
        <f t="shared" si="8"/>
        <v>1849.9748227725445</v>
      </c>
      <c r="AN14">
        <f t="shared" si="9"/>
        <v>1734.0675713681717</v>
      </c>
      <c r="AO14">
        <f t="shared" si="9"/>
        <v>-86.703378568408596</v>
      </c>
      <c r="AP14">
        <f t="shared" si="9"/>
        <v>-10.246954713098388</v>
      </c>
      <c r="AQ14">
        <f t="shared" si="9"/>
        <v>-1105.9259631237442</v>
      </c>
      <c r="AR14">
        <f t="shared" si="9"/>
        <v>531.1912749629206</v>
      </c>
      <c r="AS14">
        <f t="shared" si="9"/>
        <v>100.07849903416063</v>
      </c>
      <c r="AT14">
        <f t="shared" si="9"/>
        <v>266.57393902343767</v>
      </c>
      <c r="AU14">
        <f t="shared" si="9"/>
        <v>897.84371302051898</v>
      </c>
      <c r="AW14">
        <v>11</v>
      </c>
      <c r="AX14">
        <f>(R14*SUMPRODUCT(K15:$K$23, X15:$X$23)-$AZ$3*SUMPRODUCT(K14:$K$22, W15:$W$23))/Z14</f>
        <v>8389.8602306097273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4230.6900438223929</v>
      </c>
      <c r="P15">
        <f t="shared" si="22"/>
        <v>211.53450219111966</v>
      </c>
      <c r="Q15" s="4">
        <f t="shared" si="23"/>
        <v>25</v>
      </c>
      <c r="R15">
        <f t="shared" si="0"/>
        <v>250000</v>
      </c>
      <c r="S15">
        <f t="shared" si="1"/>
        <v>8143.8054448630037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7085.5669504167718</v>
      </c>
      <c r="AC15">
        <f t="shared" si="2"/>
        <v>6724.3049559417605</v>
      </c>
      <c r="AE15">
        <f t="shared" si="3"/>
        <v>3493.2624829186284</v>
      </c>
      <c r="AF15">
        <f t="shared" si="4"/>
        <v>-174.66312414593142</v>
      </c>
      <c r="AG15">
        <f t="shared" si="4"/>
        <v>-20.642391942772147</v>
      </c>
      <c r="AH15">
        <f t="shared" si="5"/>
        <v>-2599.5651149648543</v>
      </c>
      <c r="AI15">
        <f t="shared" si="6"/>
        <v>698.39185186507075</v>
      </c>
      <c r="AJ15">
        <f t="shared" si="7"/>
        <v>361.26199447501131</v>
      </c>
      <c r="AK15">
        <f t="shared" si="24"/>
        <v>539.97623144693353</v>
      </c>
      <c r="AL15">
        <f t="shared" si="8"/>
        <v>1599.6300777870156</v>
      </c>
      <c r="AN15">
        <f t="shared" si="9"/>
        <v>1611.7277837517115</v>
      </c>
      <c r="AO15">
        <f t="shared" si="9"/>
        <v>-80.586389187585581</v>
      </c>
      <c r="AP15">
        <f t="shared" si="9"/>
        <v>-9.5240242552461307</v>
      </c>
      <c r="AQ15">
        <f t="shared" si="9"/>
        <v>-1199.3920702918344</v>
      </c>
      <c r="AR15">
        <f t="shared" si="9"/>
        <v>322.22530001704547</v>
      </c>
      <c r="AS15">
        <f t="shared" si="9"/>
        <v>166.67971460949505</v>
      </c>
      <c r="AT15">
        <f t="shared" si="9"/>
        <v>249.13521358447542</v>
      </c>
      <c r="AU15">
        <f t="shared" si="9"/>
        <v>738.04022821101591</v>
      </c>
      <c r="AW15">
        <v>12</v>
      </c>
      <c r="AX15">
        <f>(R15*SUMPRODUCT(K16:$K$23, X16:$X$23)-$AZ$3*SUMPRODUCT(K15:$K$22, W16:$W$23))/Z15</f>
        <v>8143.8054448630037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4230.6900438223929</v>
      </c>
      <c r="P16">
        <f t="shared" si="22"/>
        <v>211.53450219111966</v>
      </c>
      <c r="Q16" s="4">
        <f t="shared" si="23"/>
        <v>25</v>
      </c>
      <c r="R16">
        <f t="shared" si="0"/>
        <v>250000</v>
      </c>
      <c r="S16">
        <f t="shared" si="1"/>
        <v>7728.5994379983622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6724.3049559417605</v>
      </c>
      <c r="AC16">
        <f t="shared" si="2"/>
        <v>6227.4962962828913</v>
      </c>
      <c r="AE16">
        <f t="shared" si="3"/>
        <v>3408.9755576009502</v>
      </c>
      <c r="AF16">
        <f t="shared" si="4"/>
        <v>-170.44877788004752</v>
      </c>
      <c r="AG16">
        <f t="shared" si="4"/>
        <v>-20.144323516317975</v>
      </c>
      <c r="AH16">
        <f t="shared" si="5"/>
        <v>-2916.4450702645254</v>
      </c>
      <c r="AI16">
        <f t="shared" si="6"/>
        <v>301.93738594005936</v>
      </c>
      <c r="AJ16">
        <f t="shared" si="7"/>
        <v>496.80865965886915</v>
      </c>
      <c r="AK16">
        <f t="shared" si="24"/>
        <v>544.9668959407478</v>
      </c>
      <c r="AL16">
        <f t="shared" si="8"/>
        <v>1343.7129415396762</v>
      </c>
      <c r="AN16">
        <f t="shared" si="9"/>
        <v>1491.2670230295957</v>
      </c>
      <c r="AO16">
        <f t="shared" si="9"/>
        <v>-74.563351151479793</v>
      </c>
      <c r="AP16">
        <f t="shared" si="9"/>
        <v>-8.8121973459573546</v>
      </c>
      <c r="AQ16">
        <f t="shared" si="9"/>
        <v>-1275.8080204081739</v>
      </c>
      <c r="AR16">
        <f t="shared" si="9"/>
        <v>132.08345412398475</v>
      </c>
      <c r="AS16">
        <f t="shared" si="9"/>
        <v>217.33050248861042</v>
      </c>
      <c r="AT16">
        <f t="shared" si="9"/>
        <v>238.39747361848669</v>
      </c>
      <c r="AU16">
        <f t="shared" si="9"/>
        <v>587.81143023108177</v>
      </c>
      <c r="AW16">
        <v>13</v>
      </c>
      <c r="AX16">
        <f>(R16*SUMPRODUCT(K17:$K$23, X17:$X$23)-$AZ$3*SUMPRODUCT(K16:$K$22, W17:$W$23))/Z16</f>
        <v>7728.5994379983622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4230.6900438223929</v>
      </c>
      <c r="P17">
        <f t="shared" si="22"/>
        <v>211.53450219111966</v>
      </c>
      <c r="Q17" s="4">
        <f t="shared" si="23"/>
        <v>25</v>
      </c>
      <c r="R17">
        <f t="shared" si="0"/>
        <v>250000</v>
      </c>
      <c r="S17">
        <f t="shared" si="1"/>
        <v>7154.0780725656641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6227.4962962828913</v>
      </c>
      <c r="AC17">
        <f t="shared" si="2"/>
        <v>5614.2677279178433</v>
      </c>
      <c r="AE17">
        <f t="shared" si="3"/>
        <v>3320.0960821129443</v>
      </c>
      <c r="AF17">
        <f t="shared" si="4"/>
        <v>-166.00480410564722</v>
      </c>
      <c r="AG17">
        <f t="shared" si="4"/>
        <v>-19.619116785457447</v>
      </c>
      <c r="AH17">
        <f t="shared" si="5"/>
        <v>-3237.6349569734821</v>
      </c>
      <c r="AI17">
        <f t="shared" si="6"/>
        <v>-103.16279575164253</v>
      </c>
      <c r="AJ17">
        <f t="shared" si="7"/>
        <v>613.22856836504798</v>
      </c>
      <c r="AK17">
        <f t="shared" si="24"/>
        <v>578.84395333370469</v>
      </c>
      <c r="AL17">
        <f t="shared" si="8"/>
        <v>1088.90972594711</v>
      </c>
      <c r="AN17">
        <f t="shared" si="9"/>
        <v>1367.9819331337462</v>
      </c>
      <c r="AO17">
        <f t="shared" si="9"/>
        <v>-68.39909665668732</v>
      </c>
      <c r="AP17">
        <f t="shared" si="9"/>
        <v>-8.0836809064472739</v>
      </c>
      <c r="AQ17">
        <f t="shared" si="9"/>
        <v>-1334.0054075794392</v>
      </c>
      <c r="AR17">
        <f t="shared" si="9"/>
        <v>-42.506252008827545</v>
      </c>
      <c r="AS17">
        <f t="shared" si="9"/>
        <v>252.66907392360235</v>
      </c>
      <c r="AT17">
        <f t="shared" si="9"/>
        <v>238.50155256961145</v>
      </c>
      <c r="AU17">
        <f t="shared" si="9"/>
        <v>448.6643744843862</v>
      </c>
      <c r="AW17">
        <v>14</v>
      </c>
      <c r="AX17">
        <f>(R17*SUMPRODUCT(K18:$K$23, X18:$X$23)-$AZ$3*SUMPRODUCT(K17:$K$22, W18:$W$23))/Z17</f>
        <v>7154.0780725656641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4230.6900438223929</v>
      </c>
      <c r="P18">
        <f t="shared" si="22"/>
        <v>211.53450219111966</v>
      </c>
      <c r="Q18" s="4">
        <f t="shared" si="23"/>
        <v>25</v>
      </c>
      <c r="R18">
        <f t="shared" si="0"/>
        <v>250000</v>
      </c>
      <c r="S18">
        <f t="shared" si="1"/>
        <v>6424.6754541084392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5614.2677279178433</v>
      </c>
      <c r="AC18">
        <f t="shared" si="2"/>
        <v>4899.6116720638274</v>
      </c>
      <c r="AE18">
        <f t="shared" si="3"/>
        <v>3226.4257498549359</v>
      </c>
      <c r="AF18">
        <f t="shared" si="4"/>
        <v>-161.32128749274682</v>
      </c>
      <c r="AG18">
        <f t="shared" si="4"/>
        <v>-19.065599916532101</v>
      </c>
      <c r="AH18">
        <f t="shared" si="5"/>
        <v>-3573.2570107076963</v>
      </c>
      <c r="AI18">
        <f t="shared" si="6"/>
        <v>-527.21814826203899</v>
      </c>
      <c r="AJ18">
        <f t="shared" si="7"/>
        <v>714.6560558540159</v>
      </c>
      <c r="AK18">
        <f t="shared" si="24"/>
        <v>608.42399053863028</v>
      </c>
      <c r="AL18">
        <f t="shared" si="8"/>
        <v>795.86189813060719</v>
      </c>
      <c r="AN18">
        <f t="shared" si="9"/>
        <v>1242.3015313566536</v>
      </c>
      <c r="AO18">
        <f t="shared" si="9"/>
        <v>-62.115076567832695</v>
      </c>
      <c r="AP18">
        <f t="shared" si="9"/>
        <v>-7.3410100863489678</v>
      </c>
      <c r="AQ18">
        <f t="shared" si="9"/>
        <v>-1375.8452853076367</v>
      </c>
      <c r="AR18">
        <f t="shared" si="9"/>
        <v>-202.99984060516451</v>
      </c>
      <c r="AS18">
        <f t="shared" si="9"/>
        <v>275.17084892490323</v>
      </c>
      <c r="AT18">
        <f t="shared" si="9"/>
        <v>234.26730188793292</v>
      </c>
      <c r="AU18">
        <f t="shared" si="9"/>
        <v>306.43831020767163</v>
      </c>
      <c r="AW18">
        <v>15</v>
      </c>
      <c r="AX18">
        <f>(R18*SUMPRODUCT(K19:$K$23, X19:$X$23)-$AZ$3*SUMPRODUCT(K18:$K$22, W19:$W$23))/Z18</f>
        <v>6424.6754541084392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4230.6900438223929</v>
      </c>
      <c r="P19">
        <f t="shared" si="22"/>
        <v>211.53450219111966</v>
      </c>
      <c r="Q19" s="4">
        <f t="shared" si="23"/>
        <v>25</v>
      </c>
      <c r="R19">
        <f t="shared" si="0"/>
        <v>250000</v>
      </c>
      <c r="S19">
        <f t="shared" si="1"/>
        <v>5518.8393672652492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4899.6116720638274</v>
      </c>
      <c r="AC19">
        <f t="shared" si="2"/>
        <v>4079.2752107569513</v>
      </c>
      <c r="AE19">
        <f t="shared" si="3"/>
        <v>3127.1337815205989</v>
      </c>
      <c r="AF19">
        <f t="shared" si="4"/>
        <v>-156.35668907602994</v>
      </c>
      <c r="AG19">
        <f t="shared" si="4"/>
        <v>-18.478863667209591</v>
      </c>
      <c r="AH19">
        <f t="shared" si="5"/>
        <v>-3960.8025015718763</v>
      </c>
      <c r="AI19">
        <f t="shared" si="6"/>
        <v>-1008.504272794517</v>
      </c>
      <c r="AJ19">
        <f t="shared" si="7"/>
        <v>820.33646130687612</v>
      </c>
      <c r="AK19">
        <f t="shared" si="24"/>
        <v>577.68653531491634</v>
      </c>
      <c r="AL19">
        <f t="shared" si="8"/>
        <v>389.51872382727549</v>
      </c>
      <c r="AN19">
        <f t="shared" si="9"/>
        <v>1121.7348576161378</v>
      </c>
      <c r="AO19">
        <f t="shared" si="9"/>
        <v>-56.086742880806881</v>
      </c>
      <c r="AP19">
        <f t="shared" si="9"/>
        <v>-6.6285573156918138</v>
      </c>
      <c r="AQ19">
        <f t="shared" si="9"/>
        <v>-1420.780350492691</v>
      </c>
      <c r="AR19">
        <f t="shared" si="9"/>
        <v>-361.76079307305201</v>
      </c>
      <c r="AS19">
        <f t="shared" si="9"/>
        <v>294.26307536287715</v>
      </c>
      <c r="AT19">
        <f t="shared" si="9"/>
        <v>207.22206618328173</v>
      </c>
      <c r="AU19">
        <f t="shared" si="9"/>
        <v>139.72434847310686</v>
      </c>
      <c r="AW19">
        <v>16</v>
      </c>
      <c r="AX19">
        <f>(R19*SUMPRODUCT(K20:$K$23, X20:$X$23)-$AZ$3*SUMPRODUCT(K19:$K$22, W20:$W$23))/Z19</f>
        <v>5518.8393672652492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4230.6900438223929</v>
      </c>
      <c r="P20">
        <f t="shared" si="22"/>
        <v>211.53450219111966</v>
      </c>
      <c r="Q20" s="4">
        <f t="shared" si="23"/>
        <v>25</v>
      </c>
      <c r="R20">
        <f t="shared" si="0"/>
        <v>250000</v>
      </c>
      <c r="S20">
        <f t="shared" si="1"/>
        <v>4400.3717023676863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4079.2752107569513</v>
      </c>
      <c r="AC20">
        <f t="shared" si="2"/>
        <v>3143.574111515431</v>
      </c>
      <c r="AE20">
        <f t="shared" si="3"/>
        <v>3022.3555179327618</v>
      </c>
      <c r="AF20">
        <f t="shared" si="4"/>
        <v>-151.11777589663811</v>
      </c>
      <c r="AG20">
        <f t="shared" si="4"/>
        <v>-17.859707793684699</v>
      </c>
      <c r="AH20">
        <f t="shared" si="5"/>
        <v>-4343.672368527974</v>
      </c>
      <c r="AI20">
        <f t="shared" si="6"/>
        <v>-1490.2943342855351</v>
      </c>
      <c r="AJ20">
        <f t="shared" si="7"/>
        <v>935.7010992415203</v>
      </c>
      <c r="AK20">
        <f t="shared" si="24"/>
        <v>377.412853336664</v>
      </c>
      <c r="AL20">
        <f t="shared" si="8"/>
        <v>-177.18038170735082</v>
      </c>
      <c r="AN20">
        <f t="shared" si="9"/>
        <v>1028.3124568612966</v>
      </c>
      <c r="AO20">
        <f t="shared" si="9"/>
        <v>-51.415622843064831</v>
      </c>
      <c r="AP20">
        <f t="shared" si="9"/>
        <v>-6.0765055239796348</v>
      </c>
      <c r="AQ20">
        <f t="shared" si="9"/>
        <v>-1477.8712757580022</v>
      </c>
      <c r="AR20">
        <f t="shared" si="9"/>
        <v>-507.05094726375012</v>
      </c>
      <c r="AS20">
        <f t="shared" si="9"/>
        <v>318.35867439810215</v>
      </c>
      <c r="AT20">
        <f t="shared" si="9"/>
        <v>128.40922788961294</v>
      </c>
      <c r="AU20">
        <f t="shared" si="9"/>
        <v>-60.283044976035001</v>
      </c>
      <c r="AW20">
        <v>17</v>
      </c>
      <c r="AX20">
        <f>(R20*SUMPRODUCT(K21:$K$23, X21:$X$23)-$AZ$3*SUMPRODUCT(K20:$K$22, W21:$W$23))/Z20</f>
        <v>4400.3717023676863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4230.6900438223929</v>
      </c>
      <c r="P21">
        <f t="shared" si="22"/>
        <v>211.53450219111966</v>
      </c>
      <c r="Q21" s="4">
        <f t="shared" si="23"/>
        <v>25</v>
      </c>
      <c r="R21">
        <f t="shared" si="0"/>
        <v>250000</v>
      </c>
      <c r="S21">
        <f t="shared" si="1"/>
        <v>3085.9507657243803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3143.574111515431</v>
      </c>
      <c r="AC21">
        <f t="shared" si="2"/>
        <v>2124.7035135481692</v>
      </c>
      <c r="AE21">
        <f t="shared" si="3"/>
        <v>2912.8663038577915</v>
      </c>
      <c r="AF21">
        <f t="shared" si="4"/>
        <v>-145.64331519288959</v>
      </c>
      <c r="AG21">
        <f t="shared" si="4"/>
        <v>-17.212713964422463</v>
      </c>
      <c r="AH21">
        <f t="shared" si="5"/>
        <v>-4683.9675132538987</v>
      </c>
      <c r="AI21">
        <f t="shared" si="6"/>
        <v>-1933.9572385534193</v>
      </c>
      <c r="AJ21">
        <f t="shared" si="7"/>
        <v>1018.8705979672618</v>
      </c>
      <c r="AK21">
        <f t="shared" si="24"/>
        <v>303.22389123925115</v>
      </c>
      <c r="AL21">
        <f t="shared" si="8"/>
        <v>-611.86274934690641</v>
      </c>
      <c r="AN21">
        <f t="shared" si="9"/>
        <v>942.69984403131502</v>
      </c>
      <c r="AO21">
        <f t="shared" si="9"/>
        <v>-47.134992201565758</v>
      </c>
      <c r="AP21">
        <f t="shared" si="9"/>
        <v>-5.570603342874497</v>
      </c>
      <c r="AQ21">
        <f t="shared" si="9"/>
        <v>-1515.8867533138139</v>
      </c>
      <c r="AR21">
        <f t="shared" si="9"/>
        <v>-625.8925048269391</v>
      </c>
      <c r="AS21">
        <f t="shared" si="9"/>
        <v>329.74021242230083</v>
      </c>
      <c r="AT21">
        <f t="shared" si="9"/>
        <v>98.133276696988375</v>
      </c>
      <c r="AU21">
        <f t="shared" si="9"/>
        <v>-198.01901570764994</v>
      </c>
      <c r="AW21">
        <v>18</v>
      </c>
      <c r="AX21">
        <f>(R21*SUMPRODUCT(K22:$K$23, X22:$X$23)-$AZ$3*SUMPRODUCT(K21:$K$22, W22:$W$23))/Z21</f>
        <v>3085.9507657243803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4230.6900438223929</v>
      </c>
      <c r="P22">
        <f t="shared" si="22"/>
        <v>211.53450219111966</v>
      </c>
      <c r="Q22" s="4">
        <f t="shared" si="23"/>
        <v>25</v>
      </c>
      <c r="R22">
        <f t="shared" si="0"/>
        <v>250000</v>
      </c>
      <c r="S22">
        <f t="shared" si="1"/>
        <v>1601.0632879065088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2124.7035135481692</v>
      </c>
      <c r="AC22">
        <f t="shared" si="2"/>
        <v>1059.1120926663145</v>
      </c>
      <c r="AE22">
        <f t="shared" si="3"/>
        <v>2798.6245263259848</v>
      </c>
      <c r="AF22">
        <f t="shared" si="4"/>
        <v>-139.93122631629925</v>
      </c>
      <c r="AG22">
        <f t="shared" si="4"/>
        <v>-16.537636279999436</v>
      </c>
      <c r="AH22">
        <f t="shared" si="5"/>
        <v>-5029.5054477880258</v>
      </c>
      <c r="AI22">
        <f t="shared" si="6"/>
        <v>-2387.3497840583395</v>
      </c>
      <c r="AJ22">
        <f t="shared" si="7"/>
        <v>1065.5914208818547</v>
      </c>
      <c r="AK22">
        <f t="shared" si="24"/>
        <v>334.83777694904984</v>
      </c>
      <c r="AL22">
        <f t="shared" si="8"/>
        <v>-986.92058622743502</v>
      </c>
      <c r="AN22">
        <f t="shared" si="9"/>
        <v>846.47423144482434</v>
      </c>
      <c r="AO22">
        <f t="shared" si="9"/>
        <v>-42.323711572241216</v>
      </c>
      <c r="AP22">
        <f t="shared" si="9"/>
        <v>-5.0019868075707681</v>
      </c>
      <c r="AQ22">
        <f t="shared" si="9"/>
        <v>-1521.2282742526172</v>
      </c>
      <c r="AR22">
        <f t="shared" si="9"/>
        <v>-722.0797411876049</v>
      </c>
      <c r="AS22">
        <f t="shared" si="9"/>
        <v>322.29964060570143</v>
      </c>
      <c r="AT22">
        <f t="shared" si="9"/>
        <v>101.27530407722378</v>
      </c>
      <c r="AU22">
        <f t="shared" si="9"/>
        <v>-298.50479650467963</v>
      </c>
      <c r="AW22">
        <v>19</v>
      </c>
      <c r="AX22">
        <f>(R22*SUMPRODUCT(K23:$K$23, X23:$X$23)-$AZ$3*SUMPRODUCT(K22:$K$22, W23:$W$23))/Z22</f>
        <v>1601.0632879065088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4230.6900438223929</v>
      </c>
      <c r="P23">
        <f t="shared" si="22"/>
        <v>211.53450219111966</v>
      </c>
      <c r="Q23" s="4">
        <f t="shared" si="23"/>
        <v>25</v>
      </c>
      <c r="R23">
        <f t="shared" si="0"/>
        <v>250000</v>
      </c>
      <c r="S23">
        <f t="shared" si="1"/>
        <v>1671.959255851305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1059.1120926663145</v>
      </c>
      <c r="AC23">
        <f t="shared" si="2"/>
        <v>1059.1120926663145</v>
      </c>
      <c r="AE23">
        <f t="shared" si="3"/>
        <v>2679.95465203715</v>
      </c>
      <c r="AF23">
        <f t="shared" si="4"/>
        <v>-133.99773260185751</v>
      </c>
      <c r="AG23">
        <f t="shared" si="4"/>
        <v>-15.836392079528435</v>
      </c>
      <c r="AH23">
        <f t="shared" si="5"/>
        <v>-5358.678376710096</v>
      </c>
      <c r="AI23">
        <f t="shared" si="6"/>
        <v>-2828.5578493543321</v>
      </c>
      <c r="AJ23">
        <f t="shared" si="7"/>
        <v>0</v>
      </c>
      <c r="AK23">
        <f t="shared" si="24"/>
        <v>374.566670357357</v>
      </c>
      <c r="AL23">
        <f t="shared" si="8"/>
        <v>-2453.9911789969751</v>
      </c>
      <c r="AN23">
        <f t="shared" si="9"/>
        <v>734.28865436635033</v>
      </c>
      <c r="AO23">
        <f t="shared" si="9"/>
        <v>-36.714432718317518</v>
      </c>
      <c r="AP23">
        <f t="shared" si="9"/>
        <v>-4.339059625973726</v>
      </c>
      <c r="AQ23">
        <f t="shared" si="9"/>
        <v>-1468.2400433251696</v>
      </c>
      <c r="AR23">
        <f t="shared" si="9"/>
        <v>-775.00488130311055</v>
      </c>
      <c r="AS23">
        <f t="shared" si="9"/>
        <v>0</v>
      </c>
      <c r="AT23">
        <f t="shared" si="9"/>
        <v>102.62862326350115</v>
      </c>
      <c r="AU23">
        <f t="shared" si="9"/>
        <v>-672.37625803960941</v>
      </c>
      <c r="AW23">
        <v>20</v>
      </c>
      <c r="AX23">
        <f>(R23*SUMPRODUCT(K$23:$K24, X$23:$X24)-$AZ$3*SUMPRODUCT(K$22:$K23, W$23:$W24))/Z23</f>
        <v>1671.959255851305</v>
      </c>
    </row>
    <row r="25" spans="5:50" x14ac:dyDescent="0.25">
      <c r="AN25" s="8">
        <f t="shared" ref="AN25:AU25" si="25">SUM(AN3:AN23)</f>
        <v>39250.203634695899</v>
      </c>
      <c r="AO25" s="8">
        <f t="shared" si="25"/>
        <v>-5135.5277146015906</v>
      </c>
      <c r="AP25" s="8">
        <f t="shared" si="25"/>
        <v>-1729.3699496295819</v>
      </c>
      <c r="AQ25" s="8">
        <f t="shared" si="25"/>
        <v>-20510.463864748861</v>
      </c>
      <c r="AR25" s="8">
        <f t="shared" si="25"/>
        <v>11874.842105715874</v>
      </c>
      <c r="AS25" s="8">
        <f t="shared" si="25"/>
        <v>-3325.3596219911719</v>
      </c>
      <c r="AT25" s="8">
        <f t="shared" si="25"/>
        <v>5357.0223459356212</v>
      </c>
      <c r="AU25" s="9">
        <f t="shared" si="25"/>
        <v>13906.504829660316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CE784-AA4B-4BBD-A2D0-4B5A2E4C2DA5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14771.868008893738</v>
      </c>
      <c r="K3">
        <v>1</v>
      </c>
      <c r="L3" s="2">
        <v>0</v>
      </c>
      <c r="O3">
        <f>$C$3</f>
        <v>14771.868008893738</v>
      </c>
      <c r="P3">
        <f>O3*B5</f>
        <v>11817.494407114991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14771.868008893738</v>
      </c>
      <c r="AF3">
        <f t="shared" ref="AF3:AG23" si="4">-$Z3*P3</f>
        <v>-11817.494407114991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1431.9410147787469</v>
      </c>
      <c r="AJ3">
        <f t="shared" ref="AJ3:AJ23" si="7">AB3-AC3</f>
        <v>0</v>
      </c>
      <c r="AL3">
        <f t="shared" ref="AL3:AL23" si="8">SUM(AI3:AK3)</f>
        <v>1431.9410147787469</v>
      </c>
      <c r="AN3">
        <f t="shared" ref="AN3:AU23" si="9">AE3*$K3</f>
        <v>14771.868008893738</v>
      </c>
      <c r="AO3">
        <f t="shared" si="9"/>
        <v>-11817.494407114991</v>
      </c>
      <c r="AP3">
        <f t="shared" si="9"/>
        <v>-1522.432587</v>
      </c>
      <c r="AQ3">
        <f t="shared" si="9"/>
        <v>0</v>
      </c>
      <c r="AR3">
        <f t="shared" si="9"/>
        <v>1431.9410147787469</v>
      </c>
      <c r="AS3">
        <f t="shared" si="9"/>
        <v>0</v>
      </c>
      <c r="AT3">
        <f t="shared" si="9"/>
        <v>0</v>
      </c>
      <c r="AU3">
        <f t="shared" si="9"/>
        <v>1431.9410147787469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6523.3354355097908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250000</v>
      </c>
      <c r="S4">
        <f t="shared" si="1"/>
        <v>4128.9783832892736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4044.0423498544474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-2642.6785</v>
      </c>
      <c r="AI4">
        <f t="shared" si="6"/>
        <v>-2642.6785</v>
      </c>
      <c r="AJ4">
        <f t="shared" si="7"/>
        <v>-4044.0423498544474</v>
      </c>
      <c r="AK4">
        <f>H4*SUM(AB4, AE4:AF4)</f>
        <v>0</v>
      </c>
      <c r="AL4">
        <f t="shared" si="8"/>
        <v>-6686.7208498544478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-2479.2930856553144</v>
      </c>
      <c r="AR4">
        <f t="shared" si="9"/>
        <v>-2479.2930856553144</v>
      </c>
      <c r="AS4">
        <f t="shared" si="9"/>
        <v>-3794.0166524574979</v>
      </c>
      <c r="AT4">
        <f t="shared" si="9"/>
        <v>0</v>
      </c>
      <c r="AU4">
        <f t="shared" si="9"/>
        <v>-6273.3097381128127</v>
      </c>
      <c r="AW4">
        <v>1</v>
      </c>
      <c r="AX4">
        <f>(R4*SUMPRODUCT(K5:$K$23, X5:$X$23)-$AZ$3*SUMPRODUCT(K4:$K$22, W5:$W$23))/Z4</f>
        <v>4128.9783832892736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14771.868008893738</v>
      </c>
      <c r="P5">
        <f t="shared" ref="P5:P23" si="22">O5*$C$5</f>
        <v>738.59340044468695</v>
      </c>
      <c r="Q5" s="4">
        <f t="shared" ref="Q5:Q23" si="23">$C$8</f>
        <v>25</v>
      </c>
      <c r="R5">
        <f t="shared" si="0"/>
        <v>250000</v>
      </c>
      <c r="S5">
        <f t="shared" si="1"/>
        <v>7764.1197391998357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4044.0423498544474</v>
      </c>
      <c r="AC5">
        <f t="shared" si="2"/>
        <v>7434.734109150806</v>
      </c>
      <c r="AE5">
        <f t="shared" si="3"/>
        <v>14145.185111855881</v>
      </c>
      <c r="AF5">
        <f t="shared" si="4"/>
        <v>-707.25925559279403</v>
      </c>
      <c r="AG5">
        <f t="shared" si="4"/>
        <v>-23.939398022205875</v>
      </c>
      <c r="AH5">
        <f t="shared" si="5"/>
        <v>-3014.7680629412394</v>
      </c>
      <c r="AI5">
        <f t="shared" si="6"/>
        <v>10399.21839529964</v>
      </c>
      <c r="AJ5">
        <f t="shared" si="7"/>
        <v>-3390.6917592963587</v>
      </c>
      <c r="AK5">
        <f>H5*SUM(AB5, AE5:AF5)</f>
        <v>1510.4420530085549</v>
      </c>
      <c r="AL5">
        <f t="shared" si="8"/>
        <v>8518.9686890118373</v>
      </c>
      <c r="AN5">
        <f t="shared" si="9"/>
        <v>12215.251584650921</v>
      </c>
      <c r="AO5">
        <f t="shared" si="9"/>
        <v>-610.76257923254605</v>
      </c>
      <c r="AP5">
        <f t="shared" si="9"/>
        <v>-20.673166686326422</v>
      </c>
      <c r="AQ5">
        <f t="shared" si="9"/>
        <v>-2603.4406808385902</v>
      </c>
      <c r="AR5">
        <f t="shared" si="9"/>
        <v>8980.3751578934571</v>
      </c>
      <c r="AS5">
        <f t="shared" si="9"/>
        <v>-2928.0742922970139</v>
      </c>
      <c r="AT5">
        <f t="shared" si="9"/>
        <v>1304.3611331796424</v>
      </c>
      <c r="AU5">
        <f t="shared" si="9"/>
        <v>7356.6619987760869</v>
      </c>
      <c r="AW5">
        <v>2</v>
      </c>
      <c r="AX5">
        <f>(R5*SUMPRODUCT(K6:$K$23, X6:$X$23)-$AZ$3*SUMPRODUCT(K5:$K$22, W6:$W$23))/Z5</f>
        <v>7764.1197391998357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14771.868008893738</v>
      </c>
      <c r="P6">
        <f t="shared" si="22"/>
        <v>738.59340044468695</v>
      </c>
      <c r="Q6" s="4">
        <f t="shared" si="23"/>
        <v>25</v>
      </c>
      <c r="R6">
        <f t="shared" si="0"/>
        <v>250000</v>
      </c>
      <c r="S6">
        <f t="shared" si="1"/>
        <v>10909.766003751745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7434.734109150806</v>
      </c>
      <c r="AC6">
        <f t="shared" si="2"/>
        <v>10194.861268919514</v>
      </c>
      <c r="AE6">
        <f t="shared" si="3"/>
        <v>13803.884059628166</v>
      </c>
      <c r="AF6">
        <f t="shared" si="4"/>
        <v>-690.19420298140835</v>
      </c>
      <c r="AG6">
        <f t="shared" si="4"/>
        <v>-23.361778028542538</v>
      </c>
      <c r="AH6">
        <f t="shared" si="5"/>
        <v>-3382.2601344128211</v>
      </c>
      <c r="AI6">
        <f t="shared" si="6"/>
        <v>9708.0679442053934</v>
      </c>
      <c r="AJ6">
        <f t="shared" si="7"/>
        <v>-2760.1271597687082</v>
      </c>
      <c r="AK6">
        <f>H6*SUM(AB6, AE6:AF6)</f>
        <v>2235.6685274787751</v>
      </c>
      <c r="AL6">
        <f t="shared" si="8"/>
        <v>9183.6093119154611</v>
      </c>
      <c r="AN6">
        <f t="shared" si="9"/>
        <v>10750.826831456792</v>
      </c>
      <c r="AO6">
        <f t="shared" si="9"/>
        <v>-537.54134157283966</v>
      </c>
      <c r="AP6">
        <f t="shared" si="9"/>
        <v>-18.194765254103292</v>
      </c>
      <c r="AQ6">
        <f t="shared" si="9"/>
        <v>-2634.1928725958519</v>
      </c>
      <c r="AR6">
        <f t="shared" si="9"/>
        <v>7560.8978520339961</v>
      </c>
      <c r="AS6">
        <f t="shared" si="9"/>
        <v>-2149.6594001582312</v>
      </c>
      <c r="AT6">
        <f t="shared" si="9"/>
        <v>1741.1972664822385</v>
      </c>
      <c r="AU6">
        <f t="shared" si="9"/>
        <v>7152.4357183580041</v>
      </c>
      <c r="AW6">
        <v>3</v>
      </c>
      <c r="AX6">
        <f>(R6*SUMPRODUCT(K7:$K$23, X7:$X$23)-$AZ$3*SUMPRODUCT(K6:$K$22, W7:$W$23))/Z6</f>
        <v>10909.766003751745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14771.868008893738</v>
      </c>
      <c r="P7">
        <f t="shared" si="22"/>
        <v>738.59340044468695</v>
      </c>
      <c r="Q7" s="4">
        <f t="shared" si="23"/>
        <v>25</v>
      </c>
      <c r="R7">
        <f t="shared" si="0"/>
        <v>250000</v>
      </c>
      <c r="S7">
        <f t="shared" si="1"/>
        <v>13509.76938782845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10194.861268919514</v>
      </c>
      <c r="AC7">
        <f t="shared" si="2"/>
        <v>12295.341198200083</v>
      </c>
      <c r="AE7">
        <f t="shared" si="3"/>
        <v>13443.986502668149</v>
      </c>
      <c r="AF7">
        <f t="shared" si="4"/>
        <v>-672.19932513340746</v>
      </c>
      <c r="AG7">
        <f t="shared" si="4"/>
        <v>-22.75268519623566</v>
      </c>
      <c r="AH7">
        <f t="shared" si="5"/>
        <v>-3754.7505202145126</v>
      </c>
      <c r="AI7">
        <f t="shared" si="6"/>
        <v>8994.2839721239925</v>
      </c>
      <c r="AJ7">
        <f t="shared" si="7"/>
        <v>-2100.4799292805692</v>
      </c>
      <c r="AK7">
        <f>H7*SUM(AB7, AE7:AF7)</f>
        <v>2404.6080923437607</v>
      </c>
      <c r="AL7">
        <f t="shared" si="8"/>
        <v>9298.4121351871836</v>
      </c>
      <c r="AN7">
        <f t="shared" si="9"/>
        <v>9478.1652737356908</v>
      </c>
      <c r="AO7">
        <f t="shared" si="9"/>
        <v>-473.90826368678455</v>
      </c>
      <c r="AP7">
        <f t="shared" si="9"/>
        <v>-16.04090502979912</v>
      </c>
      <c r="AQ7">
        <f t="shared" si="9"/>
        <v>-2647.1423476344048</v>
      </c>
      <c r="AR7">
        <f t="shared" si="9"/>
        <v>6341.0737573847018</v>
      </c>
      <c r="AS7">
        <f t="shared" si="9"/>
        <v>-1480.8625343334531</v>
      </c>
      <c r="AT7">
        <f t="shared" si="9"/>
        <v>1695.2763909182154</v>
      </c>
      <c r="AU7">
        <f t="shared" si="9"/>
        <v>6555.4876139694643</v>
      </c>
      <c r="AW7">
        <v>4</v>
      </c>
      <c r="AX7">
        <f>(R7*SUMPRODUCT(K8:$K$23, X8:$X$23)-$AZ$3*SUMPRODUCT(K7:$K$22, W8:$W$23))/Z7</f>
        <v>13509.76938782845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14771.868008893738</v>
      </c>
      <c r="P8">
        <f t="shared" si="22"/>
        <v>738.59340044468695</v>
      </c>
      <c r="Q8" s="4">
        <f t="shared" si="23"/>
        <v>25</v>
      </c>
      <c r="R8">
        <f t="shared" si="0"/>
        <v>250000</v>
      </c>
      <c r="S8">
        <f t="shared" si="1"/>
        <v>15554.520652250534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12295.341198200083</v>
      </c>
      <c r="AC8">
        <f t="shared" si="2"/>
        <v>13756.891249651722</v>
      </c>
      <c r="AE8">
        <f t="shared" si="3"/>
        <v>13064.689442754248</v>
      </c>
      <c r="AF8">
        <f t="shared" si="4"/>
        <v>-653.23447213771249</v>
      </c>
      <c r="AG8">
        <f t="shared" si="4"/>
        <v>-22.110760526171021</v>
      </c>
      <c r="AH8">
        <f t="shared" si="5"/>
        <v>-4143.9781810228242</v>
      </c>
      <c r="AI8">
        <f t="shared" si="6"/>
        <v>8245.3660290675398</v>
      </c>
      <c r="AJ8">
        <f t="shared" si="7"/>
        <v>-1461.5500514516389</v>
      </c>
      <c r="AK8">
        <f t="shared" ref="AK8:AK23" si="24">H8*SUM(AB8:AB8, AE8:AF8)</f>
        <v>1791.2427222392052</v>
      </c>
      <c r="AL8">
        <f t="shared" si="8"/>
        <v>8575.0586998551062</v>
      </c>
      <c r="AN8">
        <f t="shared" si="9"/>
        <v>8588.1179295131114</v>
      </c>
      <c r="AO8">
        <f t="shared" si="9"/>
        <v>-429.4058964756556</v>
      </c>
      <c r="AP8">
        <f t="shared" si="9"/>
        <v>-14.534583446627128</v>
      </c>
      <c r="AQ8">
        <f t="shared" si="9"/>
        <v>-2724.0581164897949</v>
      </c>
      <c r="AR8">
        <f t="shared" si="9"/>
        <v>5420.1193331010327</v>
      </c>
      <c r="AS8">
        <f t="shared" si="9"/>
        <v>-960.75488489426141</v>
      </c>
      <c r="AT8">
        <f t="shared" si="9"/>
        <v>1177.4794805784011</v>
      </c>
      <c r="AU8">
        <f t="shared" si="9"/>
        <v>5636.8439287851725</v>
      </c>
      <c r="AW8">
        <v>5</v>
      </c>
      <c r="AX8">
        <f>(R8*SUMPRODUCT(K9:$K$23, X9:$X$23)-$AZ$3*SUMPRODUCT(K8:$K$22, W9:$W$23))/Z8</f>
        <v>15554.520652250534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14771.868008893738</v>
      </c>
      <c r="P9">
        <f t="shared" si="22"/>
        <v>738.59340044468695</v>
      </c>
      <c r="Q9" s="4">
        <f t="shared" si="23"/>
        <v>25</v>
      </c>
      <c r="R9">
        <f t="shared" si="0"/>
        <v>250000</v>
      </c>
      <c r="S9">
        <f t="shared" si="1"/>
        <v>17124.980892586249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13756.891249651722</v>
      </c>
      <c r="AC9">
        <f t="shared" si="2"/>
        <v>14679.746430564135</v>
      </c>
      <c r="AE9">
        <f t="shared" si="3"/>
        <v>12662.628824899884</v>
      </c>
      <c r="AF9">
        <f t="shared" si="4"/>
        <v>-633.13144124499422</v>
      </c>
      <c r="AG9">
        <f t="shared" si="4"/>
        <v>-21.430310671060798</v>
      </c>
      <c r="AH9">
        <f t="shared" si="5"/>
        <v>-4593.4224984851362</v>
      </c>
      <c r="AI9">
        <f t="shared" si="6"/>
        <v>7414.6445744986931</v>
      </c>
      <c r="AJ9">
        <f t="shared" si="7"/>
        <v>-922.85518091241283</v>
      </c>
      <c r="AK9">
        <f t="shared" si="24"/>
        <v>1346.0494866586052</v>
      </c>
      <c r="AL9">
        <f t="shared" si="8"/>
        <v>7837.8388802448853</v>
      </c>
      <c r="AN9">
        <f t="shared" si="9"/>
        <v>7910.8743758822293</v>
      </c>
      <c r="AO9">
        <f t="shared" si="9"/>
        <v>-395.5437187941115</v>
      </c>
      <c r="AP9">
        <f t="shared" si="9"/>
        <v>-13.388412303574789</v>
      </c>
      <c r="AQ9">
        <f t="shared" si="9"/>
        <v>-2869.7033485978609</v>
      </c>
      <c r="AR9">
        <f t="shared" si="9"/>
        <v>4632.2388961866827</v>
      </c>
      <c r="AS9">
        <f t="shared" si="9"/>
        <v>-576.54626888961877</v>
      </c>
      <c r="AT9">
        <f t="shared" si="9"/>
        <v>840.93346965504054</v>
      </c>
      <c r="AU9">
        <f t="shared" si="9"/>
        <v>4896.6260969521045</v>
      </c>
      <c r="AW9">
        <v>6</v>
      </c>
      <c r="AX9">
        <f>(R9*SUMPRODUCT(K10:$K$23, X10:$X$23)-$AZ$3*SUMPRODUCT(K9:$K$22, W10:$W$23))/Z9</f>
        <v>17124.980892586249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14771.868008893738</v>
      </c>
      <c r="P10">
        <f t="shared" si="22"/>
        <v>738.59340044468695</v>
      </c>
      <c r="Q10" s="4">
        <f t="shared" si="23"/>
        <v>25</v>
      </c>
      <c r="R10">
        <f t="shared" si="0"/>
        <v>250000</v>
      </c>
      <c r="S10">
        <f t="shared" si="1"/>
        <v>18326.231965489049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14679.746430564135</v>
      </c>
      <c r="AC10">
        <f t="shared" si="2"/>
        <v>15183.109541835427</v>
      </c>
      <c r="AE10">
        <f t="shared" si="3"/>
        <v>12238.352681496403</v>
      </c>
      <c r="AF10">
        <f t="shared" si="4"/>
        <v>-611.91763407482017</v>
      </c>
      <c r="AG10">
        <f t="shared" si="4"/>
        <v>-20.712263124284664</v>
      </c>
      <c r="AH10">
        <f t="shared" si="5"/>
        <v>-5037.4444006552649</v>
      </c>
      <c r="AI10">
        <f t="shared" si="6"/>
        <v>6568.2783836420322</v>
      </c>
      <c r="AJ10">
        <f t="shared" si="7"/>
        <v>-503.36311127129193</v>
      </c>
      <c r="AK10">
        <f t="shared" si="24"/>
        <v>1381.0745275942504</v>
      </c>
      <c r="AL10">
        <f t="shared" si="8"/>
        <v>7445.9897999649911</v>
      </c>
      <c r="AN10">
        <f t="shared" si="9"/>
        <v>7264.4287941461016</v>
      </c>
      <c r="AO10">
        <f t="shared" si="9"/>
        <v>-363.22143970730514</v>
      </c>
      <c r="AP10">
        <f t="shared" si="9"/>
        <v>-12.294363837011657</v>
      </c>
      <c r="AQ10">
        <f t="shared" si="9"/>
        <v>-2990.1210649336945</v>
      </c>
      <c r="AR10">
        <f t="shared" si="9"/>
        <v>3898.7919256680902</v>
      </c>
      <c r="AS10">
        <f t="shared" si="9"/>
        <v>-298.78575773999</v>
      </c>
      <c r="AT10">
        <f t="shared" si="9"/>
        <v>819.7767972715983</v>
      </c>
      <c r="AU10">
        <f t="shared" si="9"/>
        <v>4419.782965199699</v>
      </c>
      <c r="AW10">
        <v>7</v>
      </c>
      <c r="AX10">
        <f>(R10*SUMPRODUCT(K11:$K$23, X11:$X$23)-$AZ$3*SUMPRODUCT(K10:$K$22, W11:$W$23))/Z10</f>
        <v>18326.231965489049</v>
      </c>
    </row>
    <row r="11" spans="1:52" x14ac:dyDescent="0.25">
      <c r="A11" t="s">
        <v>33</v>
      </c>
      <c r="C11" s="7">
        <f>AU25</f>
        <v>49478.319941401045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14771.868008893738</v>
      </c>
      <c r="P11">
        <f t="shared" si="22"/>
        <v>738.59340044468695</v>
      </c>
      <c r="Q11" s="4">
        <f t="shared" si="23"/>
        <v>25</v>
      </c>
      <c r="R11">
        <f t="shared" si="0"/>
        <v>250000</v>
      </c>
      <c r="S11">
        <f t="shared" si="1"/>
        <v>19192.365049060816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15183.109541835427</v>
      </c>
      <c r="AC11">
        <f t="shared" si="2"/>
        <v>15324.66693378227</v>
      </c>
      <c r="AE11">
        <f t="shared" si="3"/>
        <v>11795.000597759456</v>
      </c>
      <c r="AF11">
        <f t="shared" si="4"/>
        <v>-589.7500298879728</v>
      </c>
      <c r="AG11">
        <f t="shared" si="4"/>
        <v>-19.961931339113658</v>
      </c>
      <c r="AH11">
        <f t="shared" si="5"/>
        <v>-5432.0915392815868</v>
      </c>
      <c r="AI11">
        <f t="shared" si="6"/>
        <v>5753.1970972507816</v>
      </c>
      <c r="AJ11">
        <f t="shared" si="7"/>
        <v>-141.55739194684247</v>
      </c>
      <c r="AK11">
        <f t="shared" si="24"/>
        <v>1359.0005456499061</v>
      </c>
      <c r="AL11">
        <f t="shared" si="8"/>
        <v>6970.6402509538457</v>
      </c>
      <c r="AN11">
        <f t="shared" si="9"/>
        <v>6658.3588401255147</v>
      </c>
      <c r="AO11">
        <f t="shared" si="9"/>
        <v>-332.91794200627578</v>
      </c>
      <c r="AP11">
        <f t="shared" si="9"/>
        <v>-11.268647330379439</v>
      </c>
      <c r="AQ11">
        <f t="shared" si="9"/>
        <v>-3066.4529790542865</v>
      </c>
      <c r="AR11">
        <f t="shared" si="9"/>
        <v>3247.7192717345733</v>
      </c>
      <c r="AS11">
        <f t="shared" si="9"/>
        <v>-79.910119905666903</v>
      </c>
      <c r="AT11">
        <f t="shared" si="9"/>
        <v>767.16514101595885</v>
      </c>
      <c r="AU11">
        <f t="shared" si="9"/>
        <v>3934.9742928448654</v>
      </c>
      <c r="AW11">
        <v>8</v>
      </c>
      <c r="AX11">
        <f>(R11*SUMPRODUCT(K12:$K$23, X12:$X$23)-$AZ$3*SUMPRODUCT(K11:$K$22, W12:$W$23))/Z11</f>
        <v>19192.365049060816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14771.868008893738</v>
      </c>
      <c r="P12">
        <f t="shared" si="22"/>
        <v>738.59340044468695</v>
      </c>
      <c r="Q12" s="4">
        <f t="shared" si="23"/>
        <v>25</v>
      </c>
      <c r="R12">
        <f t="shared" si="0"/>
        <v>250000</v>
      </c>
      <c r="S12">
        <f t="shared" si="1"/>
        <v>19728.350448119552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15324.66693378227</v>
      </c>
      <c r="AC12">
        <f t="shared" si="2"/>
        <v>15134.825115091382</v>
      </c>
      <c r="AE12">
        <f t="shared" si="3"/>
        <v>11332.404071275501</v>
      </c>
      <c r="AF12">
        <f t="shared" si="4"/>
        <v>-566.62020356377514</v>
      </c>
      <c r="AG12">
        <f t="shared" si="4"/>
        <v>-19.179030141029845</v>
      </c>
      <c r="AH12">
        <f t="shared" si="5"/>
        <v>-5832.8188469267543</v>
      </c>
      <c r="AI12">
        <f t="shared" si="6"/>
        <v>4913.7859906439435</v>
      </c>
      <c r="AJ12">
        <f t="shared" si="7"/>
        <v>189.84181869088752</v>
      </c>
      <c r="AK12">
        <f t="shared" si="24"/>
        <v>1354.0943965975382</v>
      </c>
      <c r="AL12">
        <f t="shared" si="8"/>
        <v>6457.7222059323694</v>
      </c>
      <c r="AN12">
        <f t="shared" si="9"/>
        <v>6081.5856298347162</v>
      </c>
      <c r="AO12">
        <f t="shared" si="9"/>
        <v>-304.07928149173586</v>
      </c>
      <c r="AP12">
        <f t="shared" si="9"/>
        <v>-10.292512812484446</v>
      </c>
      <c r="AQ12">
        <f t="shared" si="9"/>
        <v>-3130.2084763119697</v>
      </c>
      <c r="AR12">
        <f t="shared" si="9"/>
        <v>2637.0053592185272</v>
      </c>
      <c r="AS12">
        <f t="shared" si="9"/>
        <v>101.87946610716307</v>
      </c>
      <c r="AT12">
        <f t="shared" si="9"/>
        <v>726.68085006436036</v>
      </c>
      <c r="AU12">
        <f t="shared" si="9"/>
        <v>3465.5656753900507</v>
      </c>
      <c r="AW12">
        <v>9</v>
      </c>
      <c r="AX12">
        <f>(R12*SUMPRODUCT(K13:$K$23, X13:$X$23)-$AZ$3*SUMPRODUCT(K12:$K$22, W13:$W$23))/Z12</f>
        <v>19728.350448119552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14771.868008893738</v>
      </c>
      <c r="P13">
        <f t="shared" si="22"/>
        <v>738.59340044468695</v>
      </c>
      <c r="Q13" s="4">
        <f t="shared" si="23"/>
        <v>25</v>
      </c>
      <c r="R13">
        <f t="shared" si="0"/>
        <v>250000</v>
      </c>
      <c r="S13">
        <f t="shared" si="1"/>
        <v>19941.101045354062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15134.825115091382</v>
      </c>
      <c r="AC13">
        <f t="shared" si="2"/>
        <v>14649.35746843004</v>
      </c>
      <c r="AE13">
        <f t="shared" si="3"/>
        <v>10851.876957374299</v>
      </c>
      <c r="AF13">
        <f t="shared" si="4"/>
        <v>-542.59384786871499</v>
      </c>
      <c r="AG13">
        <f t="shared" si="4"/>
        <v>-18.365783106849925</v>
      </c>
      <c r="AH13">
        <f t="shared" si="5"/>
        <v>-6214.5673276961988</v>
      </c>
      <c r="AI13">
        <f t="shared" si="6"/>
        <v>4076.3499987025352</v>
      </c>
      <c r="AJ13">
        <f t="shared" si="7"/>
        <v>485.46764666134186</v>
      </c>
      <c r="AK13">
        <f t="shared" si="24"/>
        <v>1315.4603952116634</v>
      </c>
      <c r="AL13">
        <f t="shared" si="8"/>
        <v>5877.2780405755402</v>
      </c>
      <c r="AN13">
        <f t="shared" si="9"/>
        <v>5537.4237826823228</v>
      </c>
      <c r="AO13">
        <f t="shared" si="9"/>
        <v>-276.87118913411615</v>
      </c>
      <c r="AP13">
        <f t="shared" si="9"/>
        <v>-9.3715699655392104</v>
      </c>
      <c r="AQ13">
        <f t="shared" si="9"/>
        <v>-3171.1281886660731</v>
      </c>
      <c r="AR13">
        <f t="shared" si="9"/>
        <v>2080.0528349165943</v>
      </c>
      <c r="AS13">
        <f t="shared" si="9"/>
        <v>247.72121015605163</v>
      </c>
      <c r="AT13">
        <f t="shared" si="9"/>
        <v>671.24440373163236</v>
      </c>
      <c r="AU13">
        <f t="shared" si="9"/>
        <v>2999.0184488042778</v>
      </c>
      <c r="AW13">
        <v>10</v>
      </c>
      <c r="AX13">
        <f>(R13*SUMPRODUCT(K14:$K$23, X14:$X$23)-$AZ$3*SUMPRODUCT(K13:$K$22, W14:$W$23))/Z13</f>
        <v>19941.101045354062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14771.868008893738</v>
      </c>
      <c r="P14">
        <f t="shared" si="22"/>
        <v>738.59340044468695</v>
      </c>
      <c r="Q14" s="4">
        <f t="shared" si="23"/>
        <v>25</v>
      </c>
      <c r="R14">
        <f t="shared" si="0"/>
        <v>250000</v>
      </c>
      <c r="S14">
        <f t="shared" si="1"/>
        <v>19818.875502480536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14649.35746843004</v>
      </c>
      <c r="AC14">
        <f t="shared" si="2"/>
        <v>13890.596828075479</v>
      </c>
      <c r="AE14">
        <f t="shared" si="3"/>
        <v>10353.264638218619</v>
      </c>
      <c r="AF14">
        <f t="shared" si="4"/>
        <v>-517.66323191093102</v>
      </c>
      <c r="AG14">
        <f t="shared" si="4"/>
        <v>-17.521928560398052</v>
      </c>
      <c r="AH14">
        <f t="shared" si="5"/>
        <v>-6601.9671538337743</v>
      </c>
      <c r="AI14">
        <f t="shared" si="6"/>
        <v>3216.1123239135168</v>
      </c>
      <c r="AJ14">
        <f t="shared" si="7"/>
        <v>758.76064035456147</v>
      </c>
      <c r="AK14">
        <f t="shared" si="24"/>
        <v>1258.5268861615193</v>
      </c>
      <c r="AL14">
        <f t="shared" si="8"/>
        <v>5233.3998504295978</v>
      </c>
      <c r="AN14">
        <f t="shared" si="9"/>
        <v>5024.724363940788</v>
      </c>
      <c r="AO14">
        <f t="shared" si="9"/>
        <v>-251.23621819703939</v>
      </c>
      <c r="AP14">
        <f t="shared" si="9"/>
        <v>-8.5038743253655174</v>
      </c>
      <c r="AQ14">
        <f t="shared" si="9"/>
        <v>-3204.1164180570136</v>
      </c>
      <c r="AR14">
        <f t="shared" si="9"/>
        <v>1560.8678533613697</v>
      </c>
      <c r="AS14">
        <f t="shared" si="9"/>
        <v>368.24742815082408</v>
      </c>
      <c r="AT14">
        <f t="shared" si="9"/>
        <v>610.79774627091763</v>
      </c>
      <c r="AU14">
        <f t="shared" si="9"/>
        <v>2539.9130277831114</v>
      </c>
      <c r="AW14">
        <v>11</v>
      </c>
      <c r="AX14">
        <f>(R14*SUMPRODUCT(K15:$K$23, X15:$X$23)-$AZ$3*SUMPRODUCT(K14:$K$22, W15:$W$23))/Z14</f>
        <v>19818.875502480536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14771.868008893738</v>
      </c>
      <c r="P15">
        <f t="shared" si="22"/>
        <v>738.59340044468695</v>
      </c>
      <c r="Q15" s="4">
        <f t="shared" si="23"/>
        <v>25</v>
      </c>
      <c r="R15">
        <f t="shared" si="0"/>
        <v>250000</v>
      </c>
      <c r="S15">
        <f t="shared" si="1"/>
        <v>19334.417741430025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13890.596828075479</v>
      </c>
      <c r="AC15">
        <f t="shared" si="2"/>
        <v>12873.031033993173</v>
      </c>
      <c r="AE15">
        <f t="shared" si="3"/>
        <v>9835.2439598460533</v>
      </c>
      <c r="AF15">
        <f t="shared" si="4"/>
        <v>-491.76219799230273</v>
      </c>
      <c r="AG15">
        <f t="shared" si="4"/>
        <v>-16.6452271877946</v>
      </c>
      <c r="AH15">
        <f t="shared" si="5"/>
        <v>-7014.8208699946972</v>
      </c>
      <c r="AI15">
        <f t="shared" si="6"/>
        <v>2312.0156646712585</v>
      </c>
      <c r="AJ15">
        <f t="shared" si="7"/>
        <v>1017.5657940823057</v>
      </c>
      <c r="AK15">
        <f t="shared" si="24"/>
        <v>1205.848678817327</v>
      </c>
      <c r="AL15">
        <f t="shared" si="8"/>
        <v>4535.430137570891</v>
      </c>
      <c r="AN15">
        <f t="shared" si="9"/>
        <v>4537.8027066594568</v>
      </c>
      <c r="AO15">
        <f t="shared" si="9"/>
        <v>-226.89013533297287</v>
      </c>
      <c r="AP15">
        <f t="shared" si="9"/>
        <v>-7.6798051267574454</v>
      </c>
      <c r="AQ15">
        <f t="shared" si="9"/>
        <v>-3236.5107831134505</v>
      </c>
      <c r="AR15">
        <f t="shared" si="9"/>
        <v>1066.7219830862759</v>
      </c>
      <c r="AS15">
        <f t="shared" si="9"/>
        <v>469.48635269674008</v>
      </c>
      <c r="AT15">
        <f t="shared" si="9"/>
        <v>556.35665174132055</v>
      </c>
      <c r="AU15">
        <f t="shared" si="9"/>
        <v>2092.5649875243366</v>
      </c>
      <c r="AW15">
        <v>12</v>
      </c>
      <c r="AX15">
        <f>(R15*SUMPRODUCT(K16:$K$23, X16:$X$23)-$AZ$3*SUMPRODUCT(K15:$K$22, W16:$W$23))/Z15</f>
        <v>19334.417741430025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14771.868008893738</v>
      </c>
      <c r="P16">
        <f t="shared" si="22"/>
        <v>738.59340044468695</v>
      </c>
      <c r="Q16" s="4">
        <f t="shared" si="23"/>
        <v>25</v>
      </c>
      <c r="R16">
        <f t="shared" si="0"/>
        <v>250000</v>
      </c>
      <c r="S16">
        <f t="shared" si="1"/>
        <v>18493.986735230017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12873.031033993173</v>
      </c>
      <c r="AC16">
        <f t="shared" si="2"/>
        <v>11643.541165082512</v>
      </c>
      <c r="AE16">
        <f t="shared" si="3"/>
        <v>9300.1501357776597</v>
      </c>
      <c r="AF16">
        <f t="shared" si="4"/>
        <v>-465.00750678888301</v>
      </c>
      <c r="AG16">
        <f t="shared" si="4"/>
        <v>-15.739631118722244</v>
      </c>
      <c r="AH16">
        <f t="shared" si="5"/>
        <v>-7391.4379719441013</v>
      </c>
      <c r="AI16">
        <f t="shared" si="6"/>
        <v>1427.9650259259533</v>
      </c>
      <c r="AJ16">
        <f t="shared" si="7"/>
        <v>1229.4898689106612</v>
      </c>
      <c r="AK16">
        <f t="shared" si="24"/>
        <v>1187.4370993651128</v>
      </c>
      <c r="AL16">
        <f t="shared" si="8"/>
        <v>3844.8919942017274</v>
      </c>
      <c r="AN16">
        <f t="shared" si="9"/>
        <v>4068.379773444221</v>
      </c>
      <c r="AO16">
        <f t="shared" si="9"/>
        <v>-203.41898867221107</v>
      </c>
      <c r="AP16">
        <f t="shared" si="9"/>
        <v>-6.8853508760617821</v>
      </c>
      <c r="AQ16">
        <f t="shared" si="9"/>
        <v>-3233.4076657581254</v>
      </c>
      <c r="AR16">
        <f t="shared" si="9"/>
        <v>624.66776813782292</v>
      </c>
      <c r="AS16">
        <f t="shared" si="9"/>
        <v>537.84418975000358</v>
      </c>
      <c r="AT16">
        <f t="shared" si="9"/>
        <v>519.44807414556294</v>
      </c>
      <c r="AU16">
        <f t="shared" si="9"/>
        <v>1681.9600320333893</v>
      </c>
      <c r="AW16">
        <v>13</v>
      </c>
      <c r="AX16">
        <f>(R16*SUMPRODUCT(K17:$K$23, X17:$X$23)-$AZ$3*SUMPRODUCT(K16:$K$22, W17:$W$23))/Z16</f>
        <v>18493.986735230017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14771.868008893738</v>
      </c>
      <c r="P17">
        <f t="shared" si="22"/>
        <v>738.59340044468695</v>
      </c>
      <c r="Q17" s="4">
        <f t="shared" si="23"/>
        <v>25</v>
      </c>
      <c r="R17">
        <f t="shared" si="0"/>
        <v>250000</v>
      </c>
      <c r="S17">
        <f t="shared" si="1"/>
        <v>17317.851486642525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11643.541165082512</v>
      </c>
      <c r="AC17">
        <f t="shared" si="2"/>
        <v>10259.253137412001</v>
      </c>
      <c r="AE17">
        <f t="shared" si="3"/>
        <v>8750.9893090704791</v>
      </c>
      <c r="AF17">
        <f t="shared" si="4"/>
        <v>-437.54946545352402</v>
      </c>
      <c r="AG17">
        <f t="shared" si="4"/>
        <v>-14.810227968124526</v>
      </c>
      <c r="AH17">
        <f t="shared" si="5"/>
        <v>-7720.0683941049765</v>
      </c>
      <c r="AI17">
        <f t="shared" si="6"/>
        <v>578.56122154385503</v>
      </c>
      <c r="AJ17">
        <f t="shared" si="7"/>
        <v>1384.2880276705109</v>
      </c>
      <c r="AK17">
        <f t="shared" si="24"/>
        <v>1231.3457282367572</v>
      </c>
      <c r="AL17">
        <f t="shared" si="8"/>
        <v>3194.1949774511231</v>
      </c>
      <c r="AN17">
        <f t="shared" si="9"/>
        <v>3605.6773586613754</v>
      </c>
      <c r="AO17">
        <f t="shared" si="9"/>
        <v>-180.28386793306879</v>
      </c>
      <c r="AP17">
        <f t="shared" si="9"/>
        <v>-6.1022704719716145</v>
      </c>
      <c r="AQ17">
        <f t="shared" si="9"/>
        <v>-3180.9061618998039</v>
      </c>
      <c r="AR17">
        <f t="shared" si="9"/>
        <v>238.38505835653109</v>
      </c>
      <c r="AS17">
        <f t="shared" si="9"/>
        <v>570.36934030579255</v>
      </c>
      <c r="AT17">
        <f t="shared" si="9"/>
        <v>507.35239824664723</v>
      </c>
      <c r="AU17">
        <f t="shared" si="9"/>
        <v>1316.1067969089709</v>
      </c>
      <c r="AW17">
        <v>14</v>
      </c>
      <c r="AX17">
        <f>(R17*SUMPRODUCT(K18:$K$23, X18:$X$23)-$AZ$3*SUMPRODUCT(K17:$K$22, W18:$W$23))/Z17</f>
        <v>17317.851486642525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14771.868008893738</v>
      </c>
      <c r="P18">
        <f t="shared" si="22"/>
        <v>738.59340044468695</v>
      </c>
      <c r="Q18" s="4">
        <f t="shared" si="23"/>
        <v>25</v>
      </c>
      <c r="R18">
        <f t="shared" si="0"/>
        <v>250000</v>
      </c>
      <c r="S18">
        <f t="shared" si="1"/>
        <v>15796.221601289979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10259.253137412001</v>
      </c>
      <c r="AC18">
        <f t="shared" si="2"/>
        <v>8756.3233403558443</v>
      </c>
      <c r="AE18">
        <f t="shared" si="3"/>
        <v>8188.493165756111</v>
      </c>
      <c r="AF18">
        <f t="shared" si="4"/>
        <v>-409.42465828780558</v>
      </c>
      <c r="AG18">
        <f t="shared" si="4"/>
        <v>-13.85825604592805</v>
      </c>
      <c r="AH18">
        <f t="shared" si="5"/>
        <v>-8038.6964251523068</v>
      </c>
      <c r="AI18">
        <f t="shared" si="6"/>
        <v>-273.48617372992976</v>
      </c>
      <c r="AJ18">
        <f t="shared" si="7"/>
        <v>1502.9297970561565</v>
      </c>
      <c r="AK18">
        <f t="shared" si="24"/>
        <v>1264.4863473061093</v>
      </c>
      <c r="AL18">
        <f t="shared" si="8"/>
        <v>2493.9299706323363</v>
      </c>
      <c r="AN18">
        <f t="shared" si="9"/>
        <v>3152.8937555062848</v>
      </c>
      <c r="AO18">
        <f t="shared" si="9"/>
        <v>-157.64468777531425</v>
      </c>
      <c r="AP18">
        <f t="shared" si="9"/>
        <v>-5.3359767255028512</v>
      </c>
      <c r="AQ18">
        <f t="shared" si="9"/>
        <v>-3095.2160853312594</v>
      </c>
      <c r="AR18">
        <f t="shared" si="9"/>
        <v>-105.30299432579201</v>
      </c>
      <c r="AS18">
        <f t="shared" si="9"/>
        <v>578.68741857405359</v>
      </c>
      <c r="AT18">
        <f t="shared" si="9"/>
        <v>486.87725905627599</v>
      </c>
      <c r="AU18">
        <f t="shared" si="9"/>
        <v>960.26168330453766</v>
      </c>
      <c r="AW18">
        <v>15</v>
      </c>
      <c r="AX18">
        <f>(R18*SUMPRODUCT(K19:$K$23, X19:$X$23)-$AZ$3*SUMPRODUCT(K18:$K$22, W19:$W$23))/Z18</f>
        <v>15796.221601289979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14771.868008893738</v>
      </c>
      <c r="P19">
        <f t="shared" si="22"/>
        <v>738.59340044468695</v>
      </c>
      <c r="Q19" s="4">
        <f t="shared" si="23"/>
        <v>25</v>
      </c>
      <c r="R19">
        <f t="shared" si="0"/>
        <v>250000</v>
      </c>
      <c r="S19">
        <f t="shared" si="1"/>
        <v>13886.093215731929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8756.3233403558443</v>
      </c>
      <c r="AC19">
        <f t="shared" si="2"/>
        <v>7157.3126615138535</v>
      </c>
      <c r="AE19">
        <f t="shared" si="3"/>
        <v>7613.8677950458923</v>
      </c>
      <c r="AF19">
        <f t="shared" si="4"/>
        <v>-380.69338975229465</v>
      </c>
      <c r="AG19">
        <f t="shared" si="4"/>
        <v>-12.885756544909876</v>
      </c>
      <c r="AH19">
        <f t="shared" si="5"/>
        <v>-8339.1694055889238</v>
      </c>
      <c r="AI19">
        <f t="shared" si="6"/>
        <v>-1118.8807568402362</v>
      </c>
      <c r="AJ19">
        <f t="shared" si="7"/>
        <v>1599.0106788419907</v>
      </c>
      <c r="AK19">
        <f t="shared" si="24"/>
        <v>1173.629134530669</v>
      </c>
      <c r="AL19">
        <f t="shared" si="8"/>
        <v>1653.7590565324235</v>
      </c>
      <c r="AN19">
        <f t="shared" si="9"/>
        <v>2731.172218295977</v>
      </c>
      <c r="AO19">
        <f t="shared" si="9"/>
        <v>-136.55861091479886</v>
      </c>
      <c r="AP19">
        <f t="shared" si="9"/>
        <v>-4.6222526099129988</v>
      </c>
      <c r="AQ19">
        <f t="shared" si="9"/>
        <v>-2991.3453211031178</v>
      </c>
      <c r="AR19">
        <f t="shared" si="9"/>
        <v>-401.35396633185309</v>
      </c>
      <c r="AS19">
        <f t="shared" si="9"/>
        <v>573.58147795177376</v>
      </c>
      <c r="AT19">
        <f t="shared" si="9"/>
        <v>420.99276912826861</v>
      </c>
      <c r="AU19">
        <f t="shared" si="9"/>
        <v>593.22028074818923</v>
      </c>
      <c r="AW19">
        <v>16</v>
      </c>
      <c r="AX19">
        <f>(R19*SUMPRODUCT(K20:$K$23, X20:$X$23)-$AZ$3*SUMPRODUCT(K19:$K$22, W20:$W$23))/Z19</f>
        <v>13886.093215731929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14771.868008893738</v>
      </c>
      <c r="P20">
        <f t="shared" si="22"/>
        <v>738.59340044468695</v>
      </c>
      <c r="Q20" s="4">
        <f t="shared" si="23"/>
        <v>25</v>
      </c>
      <c r="R20">
        <f t="shared" si="0"/>
        <v>250000</v>
      </c>
      <c r="S20">
        <f t="shared" si="1"/>
        <v>11411.429541114809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7157.3126615138535</v>
      </c>
      <c r="AC20">
        <f t="shared" si="2"/>
        <v>5429.3460724914166</v>
      </c>
      <c r="AE20">
        <f t="shared" si="3"/>
        <v>7028.1802353058865</v>
      </c>
      <c r="AF20">
        <f t="shared" si="4"/>
        <v>-351.40901176529434</v>
      </c>
      <c r="AG20">
        <f t="shared" si="4"/>
        <v>-11.89453532734386</v>
      </c>
      <c r="AH20">
        <f t="shared" si="5"/>
        <v>-8623.6365211691755</v>
      </c>
      <c r="AI20">
        <f t="shared" si="6"/>
        <v>-1958.7598329559269</v>
      </c>
      <c r="AJ20">
        <f t="shared" si="7"/>
        <v>1727.9665890224369</v>
      </c>
      <c r="AK20">
        <f t="shared" si="24"/>
        <v>751.19075495845641</v>
      </c>
      <c r="AL20">
        <f t="shared" si="8"/>
        <v>520.39751102496643</v>
      </c>
      <c r="AN20">
        <f t="shared" si="9"/>
        <v>2391.2359886684199</v>
      </c>
      <c r="AO20">
        <f t="shared" si="9"/>
        <v>-119.56179943342099</v>
      </c>
      <c r="AP20">
        <f t="shared" si="9"/>
        <v>-4.0469424503873208</v>
      </c>
      <c r="AQ20">
        <f t="shared" si="9"/>
        <v>-2934.0667587073585</v>
      </c>
      <c r="AR20">
        <f t="shared" si="9"/>
        <v>-666.43951192274733</v>
      </c>
      <c r="AS20">
        <f t="shared" si="9"/>
        <v>587.91547122400004</v>
      </c>
      <c r="AT20">
        <f t="shared" si="9"/>
        <v>255.58171638628758</v>
      </c>
      <c r="AU20">
        <f t="shared" si="9"/>
        <v>177.05767568754032</v>
      </c>
      <c r="AW20">
        <v>17</v>
      </c>
      <c r="AX20">
        <f>(R20*SUMPRODUCT(K21:$K$23, X21:$X$23)-$AZ$3*SUMPRODUCT(K20:$K$22, W21:$W$23))/Z20</f>
        <v>11411.429541114809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14771.868008893738</v>
      </c>
      <c r="P21">
        <f t="shared" si="22"/>
        <v>738.59340044468695</v>
      </c>
      <c r="Q21" s="4">
        <f t="shared" si="23"/>
        <v>25</v>
      </c>
      <c r="R21">
        <f t="shared" si="0"/>
        <v>250000</v>
      </c>
      <c r="S21">
        <f t="shared" si="1"/>
        <v>8288.2656343016752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5429.3460724914166</v>
      </c>
      <c r="AC21">
        <f t="shared" si="2"/>
        <v>3609.3529492802218</v>
      </c>
      <c r="AE21">
        <f t="shared" si="3"/>
        <v>6432.8157079838775</v>
      </c>
      <c r="AF21">
        <f t="shared" si="4"/>
        <v>-321.64078539919387</v>
      </c>
      <c r="AG21">
        <f t="shared" si="4"/>
        <v>-10.886936750502468</v>
      </c>
      <c r="AH21">
        <f t="shared" si="5"/>
        <v>-8886.5322356795332</v>
      </c>
      <c r="AI21">
        <f t="shared" si="6"/>
        <v>-2786.244249845352</v>
      </c>
      <c r="AJ21">
        <f t="shared" si="7"/>
        <v>1819.9931232111949</v>
      </c>
      <c r="AK21">
        <f t="shared" si="24"/>
        <v>592.028727047404</v>
      </c>
      <c r="AL21">
        <f t="shared" si="8"/>
        <v>-374.22239958675311</v>
      </c>
      <c r="AN21">
        <f t="shared" si="9"/>
        <v>2081.8718512988967</v>
      </c>
      <c r="AO21">
        <f t="shared" si="9"/>
        <v>-104.09359256494483</v>
      </c>
      <c r="AP21">
        <f t="shared" si="9"/>
        <v>-3.5233726872685613</v>
      </c>
      <c r="AQ21">
        <f t="shared" si="9"/>
        <v>-2875.9756468944129</v>
      </c>
      <c r="AR21">
        <f t="shared" si="9"/>
        <v>-901.72076084772959</v>
      </c>
      <c r="AS21">
        <f t="shared" si="9"/>
        <v>589.00994910648035</v>
      </c>
      <c r="AT21">
        <f t="shared" si="9"/>
        <v>191.6000703192222</v>
      </c>
      <c r="AU21">
        <f t="shared" si="9"/>
        <v>-121.11074142202703</v>
      </c>
      <c r="AW21">
        <v>18</v>
      </c>
      <c r="AX21">
        <f>(R21*SUMPRODUCT(K22:$K$23, X22:$X$23)-$AZ$3*SUMPRODUCT(K21:$K$22, W22:$W$23))/Z21</f>
        <v>8288.2656343016752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14771.868008893738</v>
      </c>
      <c r="P22">
        <f t="shared" si="22"/>
        <v>738.59340044468695</v>
      </c>
      <c r="Q22" s="4">
        <f t="shared" si="23"/>
        <v>25</v>
      </c>
      <c r="R22">
        <f t="shared" si="0"/>
        <v>250000</v>
      </c>
      <c r="S22">
        <f t="shared" si="1"/>
        <v>4492.1336409415899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3609.3529492802218</v>
      </c>
      <c r="AC22">
        <f t="shared" si="2"/>
        <v>1772.9463641449588</v>
      </c>
      <c r="AE22">
        <f t="shared" si="3"/>
        <v>5830.1314634325508</v>
      </c>
      <c r="AF22">
        <f t="shared" si="4"/>
        <v>-291.50657317162756</v>
      </c>
      <c r="AG22">
        <f t="shared" si="4"/>
        <v>-9.8669502393373474</v>
      </c>
      <c r="AH22">
        <f t="shared" si="5"/>
        <v>-9111.1714366009328</v>
      </c>
      <c r="AI22">
        <f t="shared" si="6"/>
        <v>-3582.4134965793473</v>
      </c>
      <c r="AJ22">
        <f t="shared" si="7"/>
        <v>1836.406585135263</v>
      </c>
      <c r="AK22">
        <f t="shared" si="24"/>
        <v>640.35844876788019</v>
      </c>
      <c r="AL22">
        <f t="shared" si="8"/>
        <v>-1105.6484626762042</v>
      </c>
      <c r="AN22">
        <f t="shared" si="9"/>
        <v>1763.3862646841251</v>
      </c>
      <c r="AO22">
        <f t="shared" si="9"/>
        <v>-88.169313234206271</v>
      </c>
      <c r="AP22">
        <f t="shared" si="9"/>
        <v>-2.9843657275140125</v>
      </c>
      <c r="AQ22">
        <f t="shared" si="9"/>
        <v>-2755.7722612699176</v>
      </c>
      <c r="AR22">
        <f t="shared" si="9"/>
        <v>-1083.5396755475126</v>
      </c>
      <c r="AS22">
        <f t="shared" si="9"/>
        <v>555.44101688170542</v>
      </c>
      <c r="AT22">
        <f t="shared" si="9"/>
        <v>193.6833328912424</v>
      </c>
      <c r="AU22">
        <f t="shared" si="9"/>
        <v>-334.41532577456485</v>
      </c>
      <c r="AW22">
        <v>19</v>
      </c>
      <c r="AX22">
        <f>(R22*SUMPRODUCT(K23:$K$23, X23:$X$23)-$AZ$3*SUMPRODUCT(K22:$K$22, W23:$W$23))/Z22</f>
        <v>4492.1336409415899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14771.868008893738</v>
      </c>
      <c r="P23">
        <f t="shared" si="22"/>
        <v>738.59340044468695</v>
      </c>
      <c r="Q23" s="4">
        <f t="shared" si="23"/>
        <v>25</v>
      </c>
      <c r="R23">
        <f t="shared" si="0"/>
        <v>250000</v>
      </c>
      <c r="S23">
        <f t="shared" si="1"/>
        <v>5015.6956410889688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1772.9463641449588</v>
      </c>
      <c r="AC23">
        <f t="shared" si="2"/>
        <v>1772.9463641449588</v>
      </c>
      <c r="AE23">
        <f t="shared" si="3"/>
        <v>5221.5548055685595</v>
      </c>
      <c r="AF23">
        <f t="shared" si="4"/>
        <v>-261.077740278428</v>
      </c>
      <c r="AG23">
        <f t="shared" si="4"/>
        <v>-8.8369913717493347</v>
      </c>
      <c r="AH23">
        <f t="shared" si="5"/>
        <v>-9312.8936519463932</v>
      </c>
      <c r="AI23">
        <f t="shared" si="6"/>
        <v>-4361.2535780280114</v>
      </c>
      <c r="AJ23">
        <f t="shared" si="7"/>
        <v>0</v>
      </c>
      <c r="AK23">
        <f t="shared" si="24"/>
        <v>699.60269431830591</v>
      </c>
      <c r="AL23">
        <f t="shared" si="8"/>
        <v>-3661.6508837097053</v>
      </c>
      <c r="AN23">
        <f t="shared" si="9"/>
        <v>1430.6691529151808</v>
      </c>
      <c r="AO23">
        <f t="shared" si="9"/>
        <v>-71.533457645759043</v>
      </c>
      <c r="AP23">
        <f t="shared" si="9"/>
        <v>-2.4212732473202001</v>
      </c>
      <c r="AQ23">
        <f t="shared" si="9"/>
        <v>-2551.6671122574835</v>
      </c>
      <c r="AR23">
        <f t="shared" si="9"/>
        <v>-1194.9526902353819</v>
      </c>
      <c r="AS23">
        <f t="shared" si="9"/>
        <v>0</v>
      </c>
      <c r="AT23">
        <f t="shared" si="9"/>
        <v>191.68619909727519</v>
      </c>
      <c r="AU23">
        <f t="shared" si="9"/>
        <v>-1003.2664911381066</v>
      </c>
      <c r="AW23">
        <v>20</v>
      </c>
      <c r="AX23">
        <f>(R23*SUMPRODUCT(K$23:$K24, X$23:$X24)-$AZ$3*SUMPRODUCT(K$22:$K23, W$23:$W24))/Z23</f>
        <v>5015.6956410889688</v>
      </c>
    </row>
    <row r="25" spans="5:50" x14ac:dyDescent="0.25">
      <c r="AN25" s="8">
        <f t="shared" ref="AN25:AU25" si="25">SUM(AN3:AN23)</f>
        <v>120044.71448499586</v>
      </c>
      <c r="AO25" s="8">
        <f t="shared" si="25"/>
        <v>-17081.136730920101</v>
      </c>
      <c r="AP25" s="8">
        <f t="shared" si="25"/>
        <v>-1700.5969979139077</v>
      </c>
      <c r="AQ25" s="8">
        <f t="shared" si="25"/>
        <v>-58374.725375169779</v>
      </c>
      <c r="AR25" s="8">
        <f t="shared" si="25"/>
        <v>42888.255380992065</v>
      </c>
      <c r="AS25" s="8">
        <f t="shared" si="25"/>
        <v>-7088.4265897711466</v>
      </c>
      <c r="AT25" s="8">
        <f t="shared" si="25"/>
        <v>13678.491150180107</v>
      </c>
      <c r="AU25" s="9">
        <f t="shared" si="25"/>
        <v>49478.319941401045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4ADA-7217-40CB-ADD7-D6C9B87D58F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893.01778028574802</v>
      </c>
      <c r="K3">
        <v>1</v>
      </c>
      <c r="L3" s="2">
        <v>0</v>
      </c>
      <c r="O3">
        <f>$C$3</f>
        <v>893.01778028574802</v>
      </c>
      <c r="P3">
        <f>O3*B5</f>
        <v>714.41422422859841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893.01778028574802</v>
      </c>
      <c r="AF3">
        <f t="shared" ref="AF3:AG23" si="4">-$Z3*P3</f>
        <v>-714.41422422859841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-1343.8290309428503</v>
      </c>
      <c r="AJ3">
        <f t="shared" ref="AJ3:AJ23" si="7">AB3-AC3</f>
        <v>0</v>
      </c>
      <c r="AL3">
        <f t="shared" ref="AL3:AL23" si="8">SUM(AI3:AK3)</f>
        <v>-1343.8290309428503</v>
      </c>
      <c r="AN3">
        <f t="shared" ref="AN3:AU23" si="9">AE3*$K3</f>
        <v>893.01778028574802</v>
      </c>
      <c r="AO3">
        <f t="shared" si="9"/>
        <v>-714.41422422859841</v>
      </c>
      <c r="AP3">
        <f t="shared" si="9"/>
        <v>-1522.432587</v>
      </c>
      <c r="AQ3">
        <f t="shared" si="9"/>
        <v>0</v>
      </c>
      <c r="AR3">
        <f t="shared" si="9"/>
        <v>-1343.8290309428503</v>
      </c>
      <c r="AS3">
        <f t="shared" si="9"/>
        <v>0</v>
      </c>
      <c r="AT3">
        <f t="shared" si="9"/>
        <v>0</v>
      </c>
      <c r="AU3">
        <f t="shared" si="9"/>
        <v>-1343.8290309428503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871.00923923930327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500000</v>
      </c>
      <c r="S4">
        <f t="shared" si="1"/>
        <v>77.131712435998793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76.229710202809656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-847.15549999999996</v>
      </c>
      <c r="AI4">
        <f t="shared" si="6"/>
        <v>-847.15549999999996</v>
      </c>
      <c r="AJ4">
        <f t="shared" si="7"/>
        <v>-76.229710202809656</v>
      </c>
      <c r="AK4">
        <f>G4*MAX(0, SUM(AB4, AE4:AF4))</f>
        <v>0</v>
      </c>
      <c r="AL4">
        <f t="shared" si="8"/>
        <v>-923.38521020280962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-794.77952903649486</v>
      </c>
      <c r="AR4">
        <f t="shared" si="9"/>
        <v>-794.77952903649486</v>
      </c>
      <c r="AS4">
        <f t="shared" si="9"/>
        <v>-71.516755983497177</v>
      </c>
      <c r="AT4">
        <f t="shared" si="9"/>
        <v>0</v>
      </c>
      <c r="AU4">
        <f t="shared" si="9"/>
        <v>-866.29628501999207</v>
      </c>
      <c r="AW4">
        <v>1</v>
      </c>
      <c r="AX4">
        <f>(R4*SUMPRODUCT(K5:$K$23, X5:$X$23)-$AZ$3*SUMPRODUCT(K4:$K$22, W5:$W$23))/Z4</f>
        <v>77.131712435998793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893.01778028574802</v>
      </c>
      <c r="P5">
        <f t="shared" ref="P5:P23" si="22">O5*$C$5</f>
        <v>44.650889014287401</v>
      </c>
      <c r="Q5" s="4">
        <f t="shared" ref="Q5:Q23" si="23">$C$8</f>
        <v>25</v>
      </c>
      <c r="R5">
        <f t="shared" si="0"/>
        <v>500000</v>
      </c>
      <c r="S5">
        <f t="shared" si="1"/>
        <v>161.49245017420304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76.229710202809656</v>
      </c>
      <c r="AC5">
        <f t="shared" si="2"/>
        <v>157.73629780786632</v>
      </c>
      <c r="AE5">
        <f t="shared" si="3"/>
        <v>872.24708267739072</v>
      </c>
      <c r="AF5">
        <f t="shared" si="4"/>
        <v>-43.61235413386953</v>
      </c>
      <c r="AG5">
        <f t="shared" si="4"/>
        <v>-24.418525082397824</v>
      </c>
      <c r="AH5">
        <f t="shared" si="5"/>
        <v>-840.81440704355145</v>
      </c>
      <c r="AI5">
        <f t="shared" si="6"/>
        <v>-36.598203582428141</v>
      </c>
      <c r="AJ5">
        <f t="shared" si="7"/>
        <v>-81.506587605056666</v>
      </c>
      <c r="AK5">
        <f>G5*SUM(AB5, AE5:AF5)</f>
        <v>37.099441988599565</v>
      </c>
      <c r="AL5">
        <f t="shared" si="8"/>
        <v>-81.005349198885241</v>
      </c>
      <c r="AN5">
        <f t="shared" si="9"/>
        <v>753.23988160125373</v>
      </c>
      <c r="AO5">
        <f t="shared" si="9"/>
        <v>-37.661994080062684</v>
      </c>
      <c r="AP5">
        <f t="shared" si="9"/>
        <v>-21.086922853882928</v>
      </c>
      <c r="AQ5">
        <f t="shared" si="9"/>
        <v>-726.09580127923255</v>
      </c>
      <c r="AR5">
        <f t="shared" si="9"/>
        <v>-31.604836611924519</v>
      </c>
      <c r="AS5">
        <f t="shared" si="9"/>
        <v>-70.386033518053381</v>
      </c>
      <c r="AT5">
        <f t="shared" si="9"/>
        <v>32.037687308953686</v>
      </c>
      <c r="AU5">
        <f t="shared" si="9"/>
        <v>-69.953182821024214</v>
      </c>
      <c r="AW5">
        <v>2</v>
      </c>
      <c r="AX5">
        <f>(R5*SUMPRODUCT(K6:$K$23, X6:$X$23)-$AZ$3*SUMPRODUCT(K5:$K$22, W6:$W$23))/Z5</f>
        <v>161.49245017420304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893.01778028574802</v>
      </c>
      <c r="P6">
        <f t="shared" si="22"/>
        <v>44.650889014287401</v>
      </c>
      <c r="Q6" s="4">
        <f t="shared" si="23"/>
        <v>25</v>
      </c>
      <c r="R6">
        <f t="shared" si="0"/>
        <v>500000</v>
      </c>
      <c r="S6">
        <f t="shared" si="1"/>
        <v>250.66527921894041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157.73629780786632</v>
      </c>
      <c r="AC6">
        <f t="shared" si="2"/>
        <v>241.96801454697015</v>
      </c>
      <c r="AE6">
        <f t="shared" si="3"/>
        <v>862.0329864757656</v>
      </c>
      <c r="AF6">
        <f t="shared" si="4"/>
        <v>-43.10164932378828</v>
      </c>
      <c r="AG6">
        <f t="shared" si="4"/>
        <v>-24.132581833923066</v>
      </c>
      <c r="AH6">
        <f t="shared" si="5"/>
        <v>-835.15995301566215</v>
      </c>
      <c r="AI6">
        <f t="shared" si="6"/>
        <v>-40.361197697607849</v>
      </c>
      <c r="AJ6">
        <f t="shared" si="7"/>
        <v>-84.231716739103831</v>
      </c>
      <c r="AK6">
        <f>G6*SUM(AB6, AE6:AF6)</f>
        <v>57.135056645150861</v>
      </c>
      <c r="AL6">
        <f t="shared" si="8"/>
        <v>-67.457857791560826</v>
      </c>
      <c r="AN6">
        <f t="shared" si="9"/>
        <v>671.37389162149555</v>
      </c>
      <c r="AO6">
        <f t="shared" si="9"/>
        <v>-33.56869458107478</v>
      </c>
      <c r="AP6">
        <f t="shared" si="9"/>
        <v>-18.795087467538139</v>
      </c>
      <c r="AQ6">
        <f t="shared" si="9"/>
        <v>-650.44446857523315</v>
      </c>
      <c r="AR6">
        <f t="shared" si="9"/>
        <v>-31.434359002350451</v>
      </c>
      <c r="AS6">
        <f t="shared" si="9"/>
        <v>-65.60186947867038</v>
      </c>
      <c r="AT6">
        <f t="shared" si="9"/>
        <v>44.498280146670361</v>
      </c>
      <c r="AU6">
        <f t="shared" si="9"/>
        <v>-52.537948334350475</v>
      </c>
      <c r="AW6">
        <v>3</v>
      </c>
      <c r="AX6">
        <f>(R6*SUMPRODUCT(K7:$K$23, X7:$X$23)-$AZ$3*SUMPRODUCT(K6:$K$22, W7:$W$23))/Z6</f>
        <v>250.66527921894041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893.01778028574802</v>
      </c>
      <c r="P7">
        <f t="shared" si="22"/>
        <v>44.650889014287401</v>
      </c>
      <c r="Q7" s="4">
        <f t="shared" si="23"/>
        <v>25</v>
      </c>
      <c r="R7">
        <f t="shared" si="0"/>
        <v>500000</v>
      </c>
      <c r="S7">
        <f t="shared" si="1"/>
        <v>326.70200329161491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241.96801454697015</v>
      </c>
      <c r="AC7">
        <f t="shared" si="2"/>
        <v>311.67055452414388</v>
      </c>
      <c r="AE7">
        <f t="shared" si="3"/>
        <v>851.93033399658577</v>
      </c>
      <c r="AF7">
        <f t="shared" si="4"/>
        <v>-42.596516699829287</v>
      </c>
      <c r="AG7">
        <f t="shared" si="4"/>
        <v>-23.84975844837</v>
      </c>
      <c r="AH7">
        <f t="shared" si="5"/>
        <v>-829.95134427663493</v>
      </c>
      <c r="AI7">
        <f t="shared" si="6"/>
        <v>-44.467285428248488</v>
      </c>
      <c r="AJ7">
        <f t="shared" si="7"/>
        <v>-69.702539977173728</v>
      </c>
      <c r="AK7">
        <f>G7*SUM(AB7, AE7:AF7)</f>
        <v>51.61891994352699</v>
      </c>
      <c r="AL7">
        <f t="shared" si="8"/>
        <v>-62.550905461895226</v>
      </c>
      <c r="AN7">
        <f t="shared" si="9"/>
        <v>600.62069429524809</v>
      </c>
      <c r="AO7">
        <f t="shared" si="9"/>
        <v>-30.031034714762406</v>
      </c>
      <c r="AP7">
        <f t="shared" si="9"/>
        <v>-16.814354303871234</v>
      </c>
      <c r="AQ7">
        <f t="shared" si="9"/>
        <v>-585.12525348428869</v>
      </c>
      <c r="AR7">
        <f t="shared" si="9"/>
        <v>-31.349948207674235</v>
      </c>
      <c r="AS7">
        <f t="shared" si="9"/>
        <v>-49.141093214554033</v>
      </c>
      <c r="AT7">
        <f t="shared" si="9"/>
        <v>36.391932882362021</v>
      </c>
      <c r="AU7">
        <f t="shared" si="9"/>
        <v>-44.099108539866243</v>
      </c>
      <c r="AW7">
        <v>4</v>
      </c>
      <c r="AX7">
        <f>(R7*SUMPRODUCT(K8:$K$23, X8:$X$23)-$AZ$3*SUMPRODUCT(K7:$K$22, W8:$W$23))/Z7</f>
        <v>326.70200329161491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893.01778028574802</v>
      </c>
      <c r="P8">
        <f t="shared" si="22"/>
        <v>44.650889014287401</v>
      </c>
      <c r="Q8" s="4">
        <f t="shared" si="23"/>
        <v>25</v>
      </c>
      <c r="R8">
        <f t="shared" si="0"/>
        <v>500000</v>
      </c>
      <c r="S8">
        <f t="shared" si="1"/>
        <v>376.15094708676281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311.67055452414388</v>
      </c>
      <c r="AC8">
        <f t="shared" si="2"/>
        <v>354.63466104902545</v>
      </c>
      <c r="AE8">
        <f t="shared" si="3"/>
        <v>841.93609048481426</v>
      </c>
      <c r="AF8">
        <f t="shared" si="4"/>
        <v>-42.096804524240717</v>
      </c>
      <c r="AG8">
        <f t="shared" si="4"/>
        <v>-23.569969967882706</v>
      </c>
      <c r="AH8">
        <f t="shared" si="5"/>
        <v>-825.81792007190779</v>
      </c>
      <c r="AI8">
        <f t="shared" si="6"/>
        <v>-49.548604079216943</v>
      </c>
      <c r="AJ8">
        <f t="shared" si="7"/>
        <v>-42.964106524881572</v>
      </c>
      <c r="AK8">
        <f t="shared" ref="AK8:AK23" si="24">G8*SUM(AB8:AB8, AE8:AF8)</f>
        <v>23.675159602324481</v>
      </c>
      <c r="AL8">
        <f t="shared" si="8"/>
        <v>-68.837551001774031</v>
      </c>
      <c r="AN8">
        <f t="shared" si="9"/>
        <v>553.44954550044542</v>
      </c>
      <c r="AO8">
        <f t="shared" si="9"/>
        <v>-27.672477275022274</v>
      </c>
      <c r="AP8">
        <f t="shared" si="9"/>
        <v>-15.493799723767889</v>
      </c>
      <c r="AQ8">
        <f t="shared" si="9"/>
        <v>-542.8542114957171</v>
      </c>
      <c r="AR8">
        <f t="shared" si="9"/>
        <v>-32.570942994061788</v>
      </c>
      <c r="AS8">
        <f t="shared" si="9"/>
        <v>-28.242601187622224</v>
      </c>
      <c r="AT8">
        <f t="shared" si="9"/>
        <v>15.562946486843025</v>
      </c>
      <c r="AU8">
        <f t="shared" si="9"/>
        <v>-45.250597694840991</v>
      </c>
      <c r="AW8">
        <v>5</v>
      </c>
      <c r="AX8">
        <f>(R8*SUMPRODUCT(K9:$K$23, X9:$X$23)-$AZ$3*SUMPRODUCT(K8:$K$22, W9:$W$23))/Z8</f>
        <v>376.15094708676281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893.01778028574802</v>
      </c>
      <c r="P9">
        <f t="shared" si="22"/>
        <v>44.650889014287401</v>
      </c>
      <c r="Q9" s="4">
        <f t="shared" si="23"/>
        <v>25</v>
      </c>
      <c r="R9">
        <f t="shared" si="0"/>
        <v>500000</v>
      </c>
      <c r="S9">
        <f t="shared" si="1"/>
        <v>406.91159922998378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354.63466104902545</v>
      </c>
      <c r="AC9">
        <f t="shared" si="2"/>
        <v>379.12812992480121</v>
      </c>
      <c r="AE9">
        <f t="shared" si="3"/>
        <v>832.04352412174944</v>
      </c>
      <c r="AF9">
        <f t="shared" si="4"/>
        <v>-41.602176206087471</v>
      </c>
      <c r="AG9">
        <f t="shared" si="4"/>
        <v>-23.293027935443568</v>
      </c>
      <c r="AH9">
        <f t="shared" si="5"/>
        <v>-824.846655206234</v>
      </c>
      <c r="AI9">
        <f t="shared" si="6"/>
        <v>-57.698335226015615</v>
      </c>
      <c r="AJ9">
        <f t="shared" si="7"/>
        <v>-24.493468875775761</v>
      </c>
      <c r="AK9">
        <f t="shared" si="24"/>
        <v>6.7559484528916558</v>
      </c>
      <c r="AL9">
        <f t="shared" si="8"/>
        <v>-75.435855648899718</v>
      </c>
      <c r="AN9">
        <f t="shared" si="9"/>
        <v>519.81242486159158</v>
      </c>
      <c r="AO9">
        <f t="shared" si="9"/>
        <v>-25.99062124307958</v>
      </c>
      <c r="AP9">
        <f t="shared" si="9"/>
        <v>-14.552129765413572</v>
      </c>
      <c r="AQ9">
        <f t="shared" si="9"/>
        <v>-515.31623953723147</v>
      </c>
      <c r="AR9">
        <f t="shared" si="9"/>
        <v>-36.046565684133029</v>
      </c>
      <c r="AS9">
        <f t="shared" si="9"/>
        <v>-15.302095479954604</v>
      </c>
      <c r="AT9">
        <f t="shared" si="9"/>
        <v>4.2207238512485068</v>
      </c>
      <c r="AU9">
        <f t="shared" si="9"/>
        <v>-47.127937312839123</v>
      </c>
      <c r="AW9">
        <v>6</v>
      </c>
      <c r="AX9">
        <f>(R9*SUMPRODUCT(K10:$K$23, X10:$X$23)-$AZ$3*SUMPRODUCT(K9:$K$22, W10:$W$23))/Z9</f>
        <v>406.91159922998378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893.01778028574802</v>
      </c>
      <c r="P10">
        <f t="shared" si="22"/>
        <v>44.650889014287401</v>
      </c>
      <c r="Q10" s="4">
        <f t="shared" si="23"/>
        <v>25</v>
      </c>
      <c r="R10">
        <f t="shared" si="0"/>
        <v>500000</v>
      </c>
      <c r="S10">
        <f t="shared" si="1"/>
        <v>430.39206933134022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379.12812992480121</v>
      </c>
      <c r="AC10">
        <f t="shared" si="2"/>
        <v>396.28497300760228</v>
      </c>
      <c r="AE10">
        <f t="shared" si="3"/>
        <v>822.249182020597</v>
      </c>
      <c r="AF10">
        <f t="shared" si="4"/>
        <v>-41.112459101029849</v>
      </c>
      <c r="AG10">
        <f t="shared" si="4"/>
        <v>-23.01883568761345</v>
      </c>
      <c r="AH10">
        <f t="shared" si="5"/>
        <v>-825.23936951365613</v>
      </c>
      <c r="AI10">
        <f t="shared" si="6"/>
        <v>-67.121482281702356</v>
      </c>
      <c r="AJ10">
        <f t="shared" si="7"/>
        <v>-17.156843082801061</v>
      </c>
      <c r="AK10">
        <f t="shared" si="24"/>
        <v>4.7570858966619101</v>
      </c>
      <c r="AL10">
        <f t="shared" si="8"/>
        <v>-79.521239467841511</v>
      </c>
      <c r="AN10">
        <f t="shared" si="9"/>
        <v>488.06982355268707</v>
      </c>
      <c r="AO10">
        <f t="shared" si="9"/>
        <v>-24.403491177634354</v>
      </c>
      <c r="AP10">
        <f t="shared" si="9"/>
        <v>-13.66349680620341</v>
      </c>
      <c r="AQ10">
        <f t="shared" si="9"/>
        <v>-489.84473596858084</v>
      </c>
      <c r="AR10">
        <f t="shared" si="9"/>
        <v>-39.84190039973145</v>
      </c>
      <c r="AS10">
        <f t="shared" si="9"/>
        <v>-10.183941266522408</v>
      </c>
      <c r="AT10">
        <f t="shared" si="9"/>
        <v>2.8237061525597174</v>
      </c>
      <c r="AU10">
        <f t="shared" si="9"/>
        <v>-47.202135513694145</v>
      </c>
      <c r="AW10">
        <v>7</v>
      </c>
      <c r="AX10">
        <f>(R10*SUMPRODUCT(K11:$K$23, X11:$X$23)-$AZ$3*SUMPRODUCT(K10:$K$22, W11:$W$23))/Z10</f>
        <v>430.39206933134022</v>
      </c>
    </row>
    <row r="11" spans="1:52" x14ac:dyDescent="0.25">
      <c r="A11" t="s">
        <v>33</v>
      </c>
      <c r="C11" s="7">
        <f>AU25</f>
        <v>-3246.2249639205938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893.01778028574802</v>
      </c>
      <c r="P11">
        <f t="shared" si="22"/>
        <v>44.650889014287401</v>
      </c>
      <c r="Q11" s="4">
        <f t="shared" si="23"/>
        <v>25</v>
      </c>
      <c r="R11">
        <f t="shared" si="0"/>
        <v>500000</v>
      </c>
      <c r="S11">
        <f t="shared" si="1"/>
        <v>446.56883607954285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396.28497300760228</v>
      </c>
      <c r="AC11">
        <f t="shared" si="2"/>
        <v>406.33071114347695</v>
      </c>
      <c r="AE11">
        <f t="shared" si="3"/>
        <v>812.55233328159181</v>
      </c>
      <c r="AF11">
        <f t="shared" si="4"/>
        <v>-40.627616664079589</v>
      </c>
      <c r="AG11">
        <f t="shared" si="4"/>
        <v>-22.747372762880243</v>
      </c>
      <c r="AH11">
        <f t="shared" si="5"/>
        <v>-825.49135714149099</v>
      </c>
      <c r="AI11">
        <f t="shared" si="6"/>
        <v>-76.314013286858994</v>
      </c>
      <c r="AJ11">
        <f t="shared" si="7"/>
        <v>-10.045738135874672</v>
      </c>
      <c r="AK11">
        <f t="shared" si="24"/>
        <v>2.8037032551002747</v>
      </c>
      <c r="AL11">
        <f t="shared" si="8"/>
        <v>-83.556048167633392</v>
      </c>
      <c r="AN11">
        <f t="shared" si="9"/>
        <v>458.69137237668468</v>
      </c>
      <c r="AO11">
        <f t="shared" si="9"/>
        <v>-22.934568618834231</v>
      </c>
      <c r="AP11">
        <f t="shared" si="9"/>
        <v>-12.841048143238329</v>
      </c>
      <c r="AQ11">
        <f t="shared" si="9"/>
        <v>-465.9955402049186</v>
      </c>
      <c r="AR11">
        <f t="shared" si="9"/>
        <v>-43.079784590306488</v>
      </c>
      <c r="AS11">
        <f t="shared" si="9"/>
        <v>-5.6708881672539304</v>
      </c>
      <c r="AT11">
        <f t="shared" si="9"/>
        <v>1.5827097420606937</v>
      </c>
      <c r="AU11">
        <f t="shared" si="9"/>
        <v>-47.167963015499723</v>
      </c>
      <c r="AW11">
        <v>8</v>
      </c>
      <c r="AX11">
        <f>(R11*SUMPRODUCT(K12:$K$23, X12:$X$23)-$AZ$3*SUMPRODUCT(K11:$K$22, W12:$W$23))/Z11</f>
        <v>446.56883607954285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893.01778028574802</v>
      </c>
      <c r="P12">
        <f t="shared" si="22"/>
        <v>44.650889014287401</v>
      </c>
      <c r="Q12" s="4">
        <f t="shared" si="23"/>
        <v>25</v>
      </c>
      <c r="R12">
        <f t="shared" si="0"/>
        <v>500000</v>
      </c>
      <c r="S12">
        <f t="shared" si="1"/>
        <v>455.24827534510752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406.33071114347695</v>
      </c>
      <c r="AC12">
        <f t="shared" si="2"/>
        <v>409.33185599898025</v>
      </c>
      <c r="AE12">
        <f t="shared" si="3"/>
        <v>802.94785338253382</v>
      </c>
      <c r="AF12">
        <f t="shared" si="4"/>
        <v>-40.147392669126688</v>
      </c>
      <c r="AG12">
        <f t="shared" si="4"/>
        <v>-22.47849570043293</v>
      </c>
      <c r="AH12">
        <f t="shared" si="5"/>
        <v>-828.06669637021105</v>
      </c>
      <c r="AI12">
        <f t="shared" si="6"/>
        <v>-87.744731357236901</v>
      </c>
      <c r="AJ12">
        <f t="shared" si="7"/>
        <v>-3.0011448555032985</v>
      </c>
      <c r="AK12">
        <f t="shared" si="24"/>
        <v>2.6890016952708331</v>
      </c>
      <c r="AL12">
        <f t="shared" si="8"/>
        <v>-88.056874517469367</v>
      </c>
      <c r="AN12">
        <f t="shared" si="9"/>
        <v>430.90557801547129</v>
      </c>
      <c r="AO12">
        <f t="shared" si="9"/>
        <v>-21.545278900773564</v>
      </c>
      <c r="AP12">
        <f t="shared" si="9"/>
        <v>-12.063185849378891</v>
      </c>
      <c r="AQ12">
        <f t="shared" si="9"/>
        <v>-444.38571811558853</v>
      </c>
      <c r="AR12">
        <f t="shared" si="9"/>
        <v>-47.088604850269689</v>
      </c>
      <c r="AS12">
        <f t="shared" si="9"/>
        <v>-1.6105778889886471</v>
      </c>
      <c r="AT12">
        <f t="shared" si="9"/>
        <v>1.4430648577040774</v>
      </c>
      <c r="AU12">
        <f t="shared" si="9"/>
        <v>-47.25611788155426</v>
      </c>
      <c r="AW12">
        <v>9</v>
      </c>
      <c r="AX12">
        <f>(R12*SUMPRODUCT(K13:$K$23, X13:$X$23)-$AZ$3*SUMPRODUCT(K12:$K$22, W13:$W$23))/Z12</f>
        <v>455.24827534510752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893.01778028574802</v>
      </c>
      <c r="P13">
        <f t="shared" si="22"/>
        <v>44.650889014287401</v>
      </c>
      <c r="Q13" s="4">
        <f t="shared" si="23"/>
        <v>25</v>
      </c>
      <c r="R13">
        <f t="shared" si="0"/>
        <v>500000</v>
      </c>
      <c r="S13">
        <f t="shared" si="1"/>
        <v>456.4547134075068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409.33185599898025</v>
      </c>
      <c r="AC13">
        <f t="shared" si="2"/>
        <v>405.55377075675324</v>
      </c>
      <c r="AE13">
        <f t="shared" si="3"/>
        <v>793.43408559433828</v>
      </c>
      <c r="AF13">
        <f t="shared" si="4"/>
        <v>-39.671704279716913</v>
      </c>
      <c r="AG13">
        <f t="shared" si="4"/>
        <v>-22.212158120201568</v>
      </c>
      <c r="AH13">
        <f t="shared" si="5"/>
        <v>-831.05246454070584</v>
      </c>
      <c r="AI13">
        <f t="shared" si="6"/>
        <v>-99.502241346286041</v>
      </c>
      <c r="AJ13">
        <f t="shared" si="7"/>
        <v>3.7780852422270073</v>
      </c>
      <c r="AK13">
        <f t="shared" si="24"/>
        <v>2.326188474627203</v>
      </c>
      <c r="AL13">
        <f t="shared" si="8"/>
        <v>-93.397967629431832</v>
      </c>
      <c r="AN13">
        <f t="shared" si="9"/>
        <v>404.86828157181333</v>
      </c>
      <c r="AO13">
        <f t="shared" si="9"/>
        <v>-20.243414078590664</v>
      </c>
      <c r="AP13">
        <f t="shared" si="9"/>
        <v>-11.334272690580233</v>
      </c>
      <c r="AQ13">
        <f t="shared" si="9"/>
        <v>-424.06393842102017</v>
      </c>
      <c r="AR13">
        <f t="shared" si="9"/>
        <v>-50.77334361837773</v>
      </c>
      <c r="AS13">
        <f t="shared" si="9"/>
        <v>1.9278562736644693</v>
      </c>
      <c r="AT13">
        <f t="shared" si="9"/>
        <v>1.1869920229466806</v>
      </c>
      <c r="AU13">
        <f t="shared" si="9"/>
        <v>-47.65849532176658</v>
      </c>
      <c r="AW13">
        <v>10</v>
      </c>
      <c r="AX13">
        <f>(R13*SUMPRODUCT(K14:$K$23, X14:$X$23)-$AZ$3*SUMPRODUCT(K13:$K$22, W14:$W$23))/Z13</f>
        <v>456.4547134075068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893.01778028574802</v>
      </c>
      <c r="P14">
        <f t="shared" si="22"/>
        <v>44.650889014287401</v>
      </c>
      <c r="Q14" s="4">
        <f t="shared" si="23"/>
        <v>25</v>
      </c>
      <c r="R14">
        <f t="shared" si="0"/>
        <v>500000</v>
      </c>
      <c r="S14">
        <f t="shared" si="1"/>
        <v>449.68537378899003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405.55377075675324</v>
      </c>
      <c r="AC14">
        <f t="shared" si="2"/>
        <v>394.79219001153933</v>
      </c>
      <c r="AE14">
        <f t="shared" si="3"/>
        <v>784.00692072250354</v>
      </c>
      <c r="AF14">
        <f t="shared" si="4"/>
        <v>-39.200346036125183</v>
      </c>
      <c r="AG14">
        <f t="shared" si="4"/>
        <v>-21.948244985436823</v>
      </c>
      <c r="AH14">
        <f t="shared" si="5"/>
        <v>-835.83107125463755</v>
      </c>
      <c r="AI14">
        <f t="shared" si="6"/>
        <v>-112.9727415536961</v>
      </c>
      <c r="AJ14">
        <f t="shared" si="7"/>
        <v>10.761580745213905</v>
      </c>
      <c r="AK14">
        <f t="shared" si="24"/>
        <v>2.0706486217976368</v>
      </c>
      <c r="AL14">
        <f t="shared" si="8"/>
        <v>-100.14051218668456</v>
      </c>
      <c r="AN14">
        <f t="shared" si="9"/>
        <v>380.50014306698654</v>
      </c>
      <c r="AO14">
        <f t="shared" si="9"/>
        <v>-19.025007153349328</v>
      </c>
      <c r="AP14">
        <f t="shared" si="9"/>
        <v>-10.652087547048449</v>
      </c>
      <c r="AQ14">
        <f t="shared" si="9"/>
        <v>-405.65183008733817</v>
      </c>
      <c r="AR14">
        <f t="shared" si="9"/>
        <v>-54.82878172074944</v>
      </c>
      <c r="AS14">
        <f t="shared" si="9"/>
        <v>5.2228914119881251</v>
      </c>
      <c r="AT14">
        <f t="shared" si="9"/>
        <v>1.0049427830425075</v>
      </c>
      <c r="AU14">
        <f t="shared" si="9"/>
        <v>-48.600947525718809</v>
      </c>
      <c r="AW14">
        <v>11</v>
      </c>
      <c r="AX14">
        <f>(R14*SUMPRODUCT(K15:$K$23, X15:$X$23)-$AZ$3*SUMPRODUCT(K14:$K$22, W15:$W$23))/Z14</f>
        <v>449.68537378899003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893.01778028574802</v>
      </c>
      <c r="P15">
        <f t="shared" si="22"/>
        <v>44.650889014287401</v>
      </c>
      <c r="Q15" s="4">
        <f t="shared" si="23"/>
        <v>25</v>
      </c>
      <c r="R15">
        <f t="shared" si="0"/>
        <v>500000</v>
      </c>
      <c r="S15">
        <f t="shared" si="1"/>
        <v>433.02842310869499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394.79219001153933</v>
      </c>
      <c r="AC15">
        <f t="shared" si="2"/>
        <v>375.63427790310516</v>
      </c>
      <c r="AE15">
        <f t="shared" si="3"/>
        <v>774.65605293089402</v>
      </c>
      <c r="AF15">
        <f t="shared" si="4"/>
        <v>-38.732802646544698</v>
      </c>
      <c r="AG15">
        <f t="shared" si="4"/>
        <v>-21.686467784634125</v>
      </c>
      <c r="AH15">
        <f t="shared" si="5"/>
        <v>-845.89501896652871</v>
      </c>
      <c r="AI15">
        <f t="shared" si="6"/>
        <v>-131.65823646681349</v>
      </c>
      <c r="AJ15">
        <f t="shared" si="7"/>
        <v>19.157912108434175</v>
      </c>
      <c r="AK15">
        <f t="shared" si="24"/>
        <v>4.6359333052131433</v>
      </c>
      <c r="AL15">
        <f t="shared" si="8"/>
        <v>-107.86439105316617</v>
      </c>
      <c r="AN15">
        <f t="shared" si="9"/>
        <v>357.41221550491821</v>
      </c>
      <c r="AO15">
        <f t="shared" si="9"/>
        <v>-17.870610775245908</v>
      </c>
      <c r="AP15">
        <f t="shared" si="9"/>
        <v>-10.005741861896448</v>
      </c>
      <c r="AQ15">
        <f t="shared" si="9"/>
        <v>-390.28057893503939</v>
      </c>
      <c r="AR15">
        <f t="shared" si="9"/>
        <v>-60.744716067263525</v>
      </c>
      <c r="AS15">
        <f t="shared" si="9"/>
        <v>8.8391122553260324</v>
      </c>
      <c r="AT15">
        <f t="shared" si="9"/>
        <v>2.1389353213988</v>
      </c>
      <c r="AU15">
        <f t="shared" si="9"/>
        <v>-49.766668490538692</v>
      </c>
      <c r="AW15">
        <v>12</v>
      </c>
      <c r="AX15">
        <f>(R15*SUMPRODUCT(K16:$K$23, X16:$X$23)-$AZ$3*SUMPRODUCT(K15:$K$22, W16:$W$23))/Z15</f>
        <v>433.02842310869499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893.01778028574802</v>
      </c>
      <c r="P16">
        <f t="shared" si="22"/>
        <v>44.650889014287401</v>
      </c>
      <c r="Q16" s="4">
        <f t="shared" si="23"/>
        <v>25</v>
      </c>
      <c r="R16">
        <f t="shared" si="0"/>
        <v>500000</v>
      </c>
      <c r="S16">
        <f t="shared" si="1"/>
        <v>406.73641700400719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375.63427790310516</v>
      </c>
      <c r="AC16">
        <f t="shared" si="2"/>
        <v>348.60025457725351</v>
      </c>
      <c r="AE16">
        <f t="shared" si="3"/>
        <v>765.37583686920902</v>
      </c>
      <c r="AF16">
        <f t="shared" si="4"/>
        <v>-38.268791843460455</v>
      </c>
      <c r="AG16">
        <f t="shared" si="4"/>
        <v>-21.426668476418911</v>
      </c>
      <c r="AH16">
        <f t="shared" si="5"/>
        <v>-858.69260737746026</v>
      </c>
      <c r="AI16">
        <f t="shared" si="6"/>
        <v>-153.01223082813067</v>
      </c>
      <c r="AJ16">
        <f t="shared" si="7"/>
        <v>27.034023325851649</v>
      </c>
      <c r="AK16">
        <f t="shared" si="24"/>
        <v>7.8294633927948629</v>
      </c>
      <c r="AL16">
        <f t="shared" si="8"/>
        <v>-118.14874410948416</v>
      </c>
      <c r="AN16">
        <f t="shared" si="9"/>
        <v>334.81605440139066</v>
      </c>
      <c r="AO16">
        <f t="shared" si="9"/>
        <v>-16.740802720069535</v>
      </c>
      <c r="AP16">
        <f t="shared" si="9"/>
        <v>-9.3731631607115418</v>
      </c>
      <c r="AQ16">
        <f t="shared" si="9"/>
        <v>-375.63776761206242</v>
      </c>
      <c r="AR16">
        <f t="shared" si="9"/>
        <v>-66.935679091452855</v>
      </c>
      <c r="AS16">
        <f t="shared" si="9"/>
        <v>11.826118082825705</v>
      </c>
      <c r="AT16">
        <f t="shared" si="9"/>
        <v>3.4250232565202654</v>
      </c>
      <c r="AU16">
        <f t="shared" si="9"/>
        <v>-51.684537752106884</v>
      </c>
      <c r="AW16">
        <v>13</v>
      </c>
      <c r="AX16">
        <f>(R16*SUMPRODUCT(K17:$K$23, X17:$X$23)-$AZ$3*SUMPRODUCT(K16:$K$22, W17:$W$23))/Z16</f>
        <v>406.73641700400719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893.01778028574802</v>
      </c>
      <c r="P17">
        <f t="shared" si="22"/>
        <v>44.650889014287401</v>
      </c>
      <c r="Q17" s="4">
        <f t="shared" si="23"/>
        <v>25</v>
      </c>
      <c r="R17">
        <f t="shared" si="0"/>
        <v>500000</v>
      </c>
      <c r="S17">
        <f t="shared" si="1"/>
        <v>373.33111336566594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348.60025457725351</v>
      </c>
      <c r="AC17">
        <f t="shared" si="2"/>
        <v>316.11933853610958</v>
      </c>
      <c r="AE17">
        <f t="shared" si="3"/>
        <v>756.16571964740444</v>
      </c>
      <c r="AF17">
        <f t="shared" si="4"/>
        <v>-37.808285982370222</v>
      </c>
      <c r="AG17">
        <f t="shared" si="4"/>
        <v>-21.168831582654668</v>
      </c>
      <c r="AH17">
        <f t="shared" si="5"/>
        <v>-871.40418000106729</v>
      </c>
      <c r="AI17">
        <f t="shared" si="6"/>
        <v>-174.2155779186877</v>
      </c>
      <c r="AJ17">
        <f t="shared" si="7"/>
        <v>32.480916041143928</v>
      </c>
      <c r="AK17">
        <f t="shared" si="24"/>
        <v>14.724016097743569</v>
      </c>
      <c r="AL17">
        <f t="shared" si="8"/>
        <v>-127.0106457798002</v>
      </c>
      <c r="AN17">
        <f t="shared" si="9"/>
        <v>311.56358651958357</v>
      </c>
      <c r="AO17">
        <f t="shared" si="9"/>
        <v>-15.57817932597918</v>
      </c>
      <c r="AP17">
        <f t="shared" si="9"/>
        <v>-8.7222111753443858</v>
      </c>
      <c r="AQ17">
        <f t="shared" si="9"/>
        <v>-359.04538459623257</v>
      </c>
      <c r="AR17">
        <f t="shared" si="9"/>
        <v>-71.782188577972548</v>
      </c>
      <c r="AS17">
        <f t="shared" si="9"/>
        <v>13.383138685444656</v>
      </c>
      <c r="AT17">
        <f t="shared" si="9"/>
        <v>6.0667485237550549</v>
      </c>
      <c r="AU17">
        <f t="shared" si="9"/>
        <v>-52.332301368772839</v>
      </c>
      <c r="AW17">
        <v>14</v>
      </c>
      <c r="AX17">
        <f>(R17*SUMPRODUCT(K18:$K$23, X18:$X$23)-$AZ$3*SUMPRODUCT(K17:$K$22, W18:$W$23))/Z17</f>
        <v>373.33111336566594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893.01778028574802</v>
      </c>
      <c r="P18">
        <f t="shared" si="22"/>
        <v>44.650889014287401</v>
      </c>
      <c r="Q18" s="4">
        <f t="shared" si="23"/>
        <v>25</v>
      </c>
      <c r="R18">
        <f t="shared" si="0"/>
        <v>500000</v>
      </c>
      <c r="S18">
        <f t="shared" si="1"/>
        <v>333.91716652643129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316.11933853610958</v>
      </c>
      <c r="AC18">
        <f t="shared" si="2"/>
        <v>279.32710600123642</v>
      </c>
      <c r="AE18">
        <f t="shared" si="3"/>
        <v>747.0238046450396</v>
      </c>
      <c r="AF18">
        <f t="shared" si="4"/>
        <v>-37.35119023225198</v>
      </c>
      <c r="AG18">
        <f t="shared" si="4"/>
        <v>-20.912904007521742</v>
      </c>
      <c r="AH18">
        <f t="shared" si="5"/>
        <v>-884.7851861275841</v>
      </c>
      <c r="AI18">
        <f t="shared" si="6"/>
        <v>-196.02547572231822</v>
      </c>
      <c r="AJ18">
        <f t="shared" si="7"/>
        <v>36.792232534873165</v>
      </c>
      <c r="AK18">
        <f t="shared" si="24"/>
        <v>22.157106183696182</v>
      </c>
      <c r="AL18">
        <f t="shared" si="8"/>
        <v>-137.07613700374887</v>
      </c>
      <c r="AN18">
        <f t="shared" si="9"/>
        <v>287.63371247955473</v>
      </c>
      <c r="AO18">
        <f t="shared" si="9"/>
        <v>-14.381685623977736</v>
      </c>
      <c r="AP18">
        <f t="shared" si="9"/>
        <v>-8.0522952294275054</v>
      </c>
      <c r="AQ18">
        <f t="shared" si="9"/>
        <v>-340.67729334772378</v>
      </c>
      <c r="AR18">
        <f t="shared" si="9"/>
        <v>-75.477561721574276</v>
      </c>
      <c r="AS18">
        <f t="shared" si="9"/>
        <v>14.166464801540242</v>
      </c>
      <c r="AT18">
        <f t="shared" si="9"/>
        <v>8.5313622802803817</v>
      </c>
      <c r="AU18">
        <f t="shared" si="9"/>
        <v>-52.779734639753642</v>
      </c>
      <c r="AW18">
        <v>15</v>
      </c>
      <c r="AX18">
        <f>(R18*SUMPRODUCT(K19:$K$23, X19:$X$23)-$AZ$3*SUMPRODUCT(K18:$K$22, W19:$W$23))/Z18</f>
        <v>333.91716652643129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893.01778028574802</v>
      </c>
      <c r="P19">
        <f t="shared" si="22"/>
        <v>44.650889014287401</v>
      </c>
      <c r="Q19" s="4">
        <f t="shared" si="23"/>
        <v>25</v>
      </c>
      <c r="R19">
        <f t="shared" si="0"/>
        <v>500000</v>
      </c>
      <c r="S19">
        <f t="shared" si="1"/>
        <v>286.13703371893433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279.32710600123642</v>
      </c>
      <c r="AC19">
        <f t="shared" si="2"/>
        <v>236.44869163724672</v>
      </c>
      <c r="AE19">
        <f t="shared" si="3"/>
        <v>737.94322605851107</v>
      </c>
      <c r="AF19">
        <f t="shared" si="4"/>
        <v>-36.897161302925554</v>
      </c>
      <c r="AG19">
        <f t="shared" si="4"/>
        <v>-20.658693543100114</v>
      </c>
      <c r="AH19">
        <f t="shared" si="5"/>
        <v>-901.62848692828868</v>
      </c>
      <c r="AI19">
        <f t="shared" si="6"/>
        <v>-221.24111571580318</v>
      </c>
      <c r="AJ19">
        <f t="shared" si="7"/>
        <v>42.878414363989691</v>
      </c>
      <c r="AK19">
        <f t="shared" si="24"/>
        <v>21.862321707877129</v>
      </c>
      <c r="AL19">
        <f t="shared" si="8"/>
        <v>-156.50037964393636</v>
      </c>
      <c r="AN19">
        <f t="shared" si="9"/>
        <v>264.70777953382697</v>
      </c>
      <c r="AO19">
        <f t="shared" si="9"/>
        <v>-13.235388976691347</v>
      </c>
      <c r="AP19">
        <f t="shared" si="9"/>
        <v>-7.4104845776174164</v>
      </c>
      <c r="AQ19">
        <f t="shared" si="9"/>
        <v>-323.42335604054665</v>
      </c>
      <c r="AR19">
        <f t="shared" si="9"/>
        <v>-79.361450061028407</v>
      </c>
      <c r="AS19">
        <f t="shared" si="9"/>
        <v>15.380925598906584</v>
      </c>
      <c r="AT19">
        <f t="shared" si="9"/>
        <v>7.842238305589488</v>
      </c>
      <c r="AU19">
        <f t="shared" si="9"/>
        <v>-56.138286156532338</v>
      </c>
      <c r="AW19">
        <v>16</v>
      </c>
      <c r="AX19">
        <f>(R19*SUMPRODUCT(K20:$K$23, X20:$X$23)-$AZ$3*SUMPRODUCT(K19:$K$22, W20:$W$23))/Z19</f>
        <v>286.13703371893433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893.01778028574802</v>
      </c>
      <c r="P20">
        <f t="shared" si="22"/>
        <v>44.650889014287401</v>
      </c>
      <c r="Q20" s="4">
        <f t="shared" si="23"/>
        <v>25</v>
      </c>
      <c r="R20">
        <f t="shared" si="0"/>
        <v>500000</v>
      </c>
      <c r="S20">
        <f t="shared" si="1"/>
        <v>223.54230753663251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236.44869163724672</v>
      </c>
      <c r="AC20">
        <f t="shared" si="2"/>
        <v>182.46624347145951</v>
      </c>
      <c r="AE20">
        <f t="shared" si="3"/>
        <v>728.92510378716236</v>
      </c>
      <c r="AF20">
        <f t="shared" si="4"/>
        <v>-36.446255189358119</v>
      </c>
      <c r="AG20">
        <f t="shared" si="4"/>
        <v>-20.406231540930818</v>
      </c>
      <c r="AH20">
        <f t="shared" si="5"/>
        <v>-917.50133476583778</v>
      </c>
      <c r="AI20">
        <f t="shared" si="6"/>
        <v>-245.42871770896431</v>
      </c>
      <c r="AJ20">
        <f t="shared" si="7"/>
        <v>53.982448165787218</v>
      </c>
      <c r="AK20">
        <f t="shared" si="24"/>
        <v>3.9943884230107192</v>
      </c>
      <c r="AL20">
        <f t="shared" si="8"/>
        <v>-187.45188112016638</v>
      </c>
      <c r="AN20">
        <f t="shared" si="9"/>
        <v>248.00615278242987</v>
      </c>
      <c r="AO20">
        <f t="shared" si="9"/>
        <v>-12.400307639121493</v>
      </c>
      <c r="AP20">
        <f t="shared" si="9"/>
        <v>-6.9429231493877088</v>
      </c>
      <c r="AQ20">
        <f t="shared" si="9"/>
        <v>-312.16646953959275</v>
      </c>
      <c r="AR20">
        <f t="shared" si="9"/>
        <v>-83.503547545672063</v>
      </c>
      <c r="AS20">
        <f t="shared" si="9"/>
        <v>18.366741957185987</v>
      </c>
      <c r="AT20">
        <f t="shared" si="9"/>
        <v>1.3590324991726705</v>
      </c>
      <c r="AU20">
        <f t="shared" si="9"/>
        <v>-63.777773089313406</v>
      </c>
      <c r="AW20">
        <v>17</v>
      </c>
      <c r="AX20">
        <f>(R20*SUMPRODUCT(K21:$K$23, X21:$X$23)-$AZ$3*SUMPRODUCT(K20:$K$22, W21:$W$23))/Z20</f>
        <v>223.54230753663251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893.01778028574802</v>
      </c>
      <c r="P21">
        <f t="shared" si="22"/>
        <v>44.650889014287401</v>
      </c>
      <c r="Q21" s="4">
        <f t="shared" si="23"/>
        <v>25</v>
      </c>
      <c r="R21">
        <f t="shared" si="0"/>
        <v>500000</v>
      </c>
      <c r="S21">
        <f t="shared" si="1"/>
        <v>150.3651448833316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182.46624347145951</v>
      </c>
      <c r="AC21">
        <f t="shared" si="2"/>
        <v>121.2264023432633</v>
      </c>
      <c r="AE21">
        <f t="shared" si="3"/>
        <v>719.96294631049591</v>
      </c>
      <c r="AF21">
        <f t="shared" si="4"/>
        <v>-35.998147315524797</v>
      </c>
      <c r="AG21">
        <f t="shared" si="4"/>
        <v>-20.155336271135667</v>
      </c>
      <c r="AH21">
        <f t="shared" si="5"/>
        <v>-936.65908771691068</v>
      </c>
      <c r="AI21">
        <f t="shared" si="6"/>
        <v>-272.84962499307517</v>
      </c>
      <c r="AJ21">
        <f t="shared" si="7"/>
        <v>61.239841128196204</v>
      </c>
      <c r="AK21">
        <f t="shared" si="24"/>
        <v>1.3862896679462891</v>
      </c>
      <c r="AL21">
        <f t="shared" si="8"/>
        <v>-210.22349419693268</v>
      </c>
      <c r="AN21">
        <f t="shared" si="9"/>
        <v>233.00381356204039</v>
      </c>
      <c r="AO21">
        <f t="shared" si="9"/>
        <v>-11.650190678102019</v>
      </c>
      <c r="AP21">
        <f t="shared" si="9"/>
        <v>-6.5229332132525899</v>
      </c>
      <c r="AQ21">
        <f t="shared" si="9"/>
        <v>-303.13384954600161</v>
      </c>
      <c r="AR21">
        <f t="shared" si="9"/>
        <v>-88.303159875315799</v>
      </c>
      <c r="AS21">
        <f t="shared" si="9"/>
        <v>19.819237362042532</v>
      </c>
      <c r="AT21">
        <f t="shared" si="9"/>
        <v>0.44864917144477084</v>
      </c>
      <c r="AU21">
        <f t="shared" si="9"/>
        <v>-68.0352733418285</v>
      </c>
      <c r="AW21">
        <v>18</v>
      </c>
      <c r="AX21">
        <f>(R21*SUMPRODUCT(K22:$K$23, X22:$X$23)-$AZ$3*SUMPRODUCT(K21:$K$22, W22:$W$23))/Z21</f>
        <v>150.3651448833316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893.01778028574802</v>
      </c>
      <c r="P22">
        <f t="shared" si="22"/>
        <v>44.650889014287401</v>
      </c>
      <c r="Q22" s="4">
        <f t="shared" si="23"/>
        <v>25</v>
      </c>
      <c r="R22">
        <f t="shared" si="0"/>
        <v>500000</v>
      </c>
      <c r="S22">
        <f t="shared" si="1"/>
        <v>73.948886391747862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121.2264023432633</v>
      </c>
      <c r="AC22">
        <f t="shared" si="2"/>
        <v>58.880788508852362</v>
      </c>
      <c r="AE22">
        <f t="shared" si="3"/>
        <v>711.05318310131611</v>
      </c>
      <c r="AF22">
        <f t="shared" si="4"/>
        <v>-35.552659155065804</v>
      </c>
      <c r="AG22">
        <f t="shared" si="4"/>
        <v>-19.90590777693679</v>
      </c>
      <c r="AH22">
        <f t="shared" si="5"/>
        <v>-957.50262975037424</v>
      </c>
      <c r="AI22">
        <f t="shared" si="6"/>
        <v>-301.9080135810608</v>
      </c>
      <c r="AJ22">
        <f t="shared" si="7"/>
        <v>62.345613834410941</v>
      </c>
      <c r="AK22">
        <f t="shared" si="24"/>
        <v>16.731265452079786</v>
      </c>
      <c r="AL22">
        <f t="shared" si="8"/>
        <v>-222.83113429457009</v>
      </c>
      <c r="AN22">
        <f t="shared" si="9"/>
        <v>215.06571925610803</v>
      </c>
      <c r="AO22">
        <f t="shared" si="9"/>
        <v>-10.7532859628054</v>
      </c>
      <c r="AP22">
        <f t="shared" si="9"/>
        <v>-6.0207569211917376</v>
      </c>
      <c r="AQ22">
        <f t="shared" si="9"/>
        <v>-289.60701766176788</v>
      </c>
      <c r="AR22">
        <f t="shared" si="9"/>
        <v>-91.315341289657027</v>
      </c>
      <c r="AS22">
        <f t="shared" si="9"/>
        <v>18.857104644802103</v>
      </c>
      <c r="AT22">
        <f t="shared" si="9"/>
        <v>5.0605520431285305</v>
      </c>
      <c r="AU22">
        <f t="shared" si="9"/>
        <v>-67.397684601726397</v>
      </c>
      <c r="AW22">
        <v>19</v>
      </c>
      <c r="AX22">
        <f>(R22*SUMPRODUCT(K23:$K$23, X23:$X$23)-$AZ$3*SUMPRODUCT(K22:$K$22, W23:$W$23))/Z22</f>
        <v>73.948886391747862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893.01778028574802</v>
      </c>
      <c r="P23">
        <f t="shared" si="22"/>
        <v>44.650889014287401</v>
      </c>
      <c r="Q23" s="4">
        <f t="shared" si="23"/>
        <v>25</v>
      </c>
      <c r="R23">
        <f t="shared" si="0"/>
        <v>500000</v>
      </c>
      <c r="S23">
        <f t="shared" si="1"/>
        <v>74.882127444545873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58.880788508852362</v>
      </c>
      <c r="AC23">
        <f t="shared" si="2"/>
        <v>58.880788508852362</v>
      </c>
      <c r="AE23">
        <f t="shared" si="3"/>
        <v>702.19146877990784</v>
      </c>
      <c r="AF23">
        <f t="shared" si="4"/>
        <v>-35.10957343899539</v>
      </c>
      <c r="AG23">
        <f t="shared" si="4"/>
        <v>-19.657824409588475</v>
      </c>
      <c r="AH23">
        <f t="shared" si="5"/>
        <v>-980.48579157895415</v>
      </c>
      <c r="AI23">
        <f t="shared" si="6"/>
        <v>-333.06172064763018</v>
      </c>
      <c r="AJ23">
        <f t="shared" si="7"/>
        <v>0</v>
      </c>
      <c r="AK23">
        <f t="shared" si="24"/>
        <v>50.817387869483539</v>
      </c>
      <c r="AL23">
        <f t="shared" si="8"/>
        <v>-282.24433277814666</v>
      </c>
      <c r="AN23">
        <f t="shared" si="9"/>
        <v>192.39550502318804</v>
      </c>
      <c r="AO23">
        <f t="shared" si="9"/>
        <v>-9.6197752511594015</v>
      </c>
      <c r="AP23">
        <f t="shared" si="9"/>
        <v>-5.3861051053660232</v>
      </c>
      <c r="AQ23">
        <f t="shared" si="9"/>
        <v>-268.64618473173175</v>
      </c>
      <c r="AR23">
        <f t="shared" si="9"/>
        <v>-91.256560065069138</v>
      </c>
      <c r="AS23">
        <f t="shared" si="9"/>
        <v>0</v>
      </c>
      <c r="AT23">
        <f t="shared" si="9"/>
        <v>13.92360550904527</v>
      </c>
      <c r="AU23">
        <f t="shared" si="9"/>
        <v>-77.332954556023878</v>
      </c>
      <c r="AW23">
        <v>20</v>
      </c>
      <c r="AX23">
        <f>(R23*SUMPRODUCT(K$23:$K24, X$23:$X24)-$AZ$3*SUMPRODUCT(K$22:$K23, W$23:$W24))/Z23</f>
        <v>74.882127444545873</v>
      </c>
    </row>
    <row r="25" spans="5:50" x14ac:dyDescent="0.25">
      <c r="AN25" s="8">
        <f t="shared" ref="AN25:AU25" si="25">SUM(AN3:AN23)</f>
        <v>8599.1539558124659</v>
      </c>
      <c r="AO25" s="8">
        <f t="shared" si="25"/>
        <v>-1099.7210330049345</v>
      </c>
      <c r="AP25" s="8">
        <f t="shared" si="25"/>
        <v>-1738.1655865451187</v>
      </c>
      <c r="AQ25" s="8">
        <f t="shared" si="25"/>
        <v>-9007.1751682163449</v>
      </c>
      <c r="AR25" s="8">
        <f t="shared" si="25"/>
        <v>-3245.9078319539294</v>
      </c>
      <c r="AS25" s="8">
        <f t="shared" si="25"/>
        <v>-189.86626511139033</v>
      </c>
      <c r="AT25" s="8">
        <f t="shared" si="25"/>
        <v>189.54913314472651</v>
      </c>
      <c r="AU25" s="9">
        <f t="shared" si="25"/>
        <v>-3246.2249639205938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5C85-DE27-4DFA-806D-9273027E51FB}">
  <dimension ref="A1:AZ29"/>
  <sheetViews>
    <sheetView workbookViewId="0">
      <selection activeCell="M33" sqref="M3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2088.8401419389193</v>
      </c>
      <c r="K3">
        <v>1</v>
      </c>
      <c r="L3" s="2">
        <v>0</v>
      </c>
      <c r="O3">
        <f>$C$3</f>
        <v>2088.8401419389193</v>
      </c>
      <c r="P3">
        <f>O3*B5</f>
        <v>1671.0721135511355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2088.8401419389193</v>
      </c>
      <c r="AF3">
        <f t="shared" ref="AF3:AG23" si="4">-$Z3*P3</f>
        <v>-1671.0721135511355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-1104.6645586122163</v>
      </c>
      <c r="AJ3">
        <f t="shared" ref="AJ3:AJ23" si="7">AB3-AC3</f>
        <v>0</v>
      </c>
      <c r="AL3">
        <f t="shared" ref="AL3:AL23" si="8">SUM(AI3:AK3)</f>
        <v>-1104.6645586122163</v>
      </c>
      <c r="AN3">
        <f t="shared" ref="AN3:AU23" si="9">AE3*$K3</f>
        <v>2088.8401419389193</v>
      </c>
      <c r="AO3">
        <f t="shared" si="9"/>
        <v>-1671.0721135511355</v>
      </c>
      <c r="AP3">
        <f t="shared" si="9"/>
        <v>-1522.432587</v>
      </c>
      <c r="AQ3">
        <f t="shared" si="9"/>
        <v>0</v>
      </c>
      <c r="AR3">
        <f t="shared" si="9"/>
        <v>-1104.6645586122163</v>
      </c>
      <c r="AS3">
        <f t="shared" si="9"/>
        <v>0</v>
      </c>
      <c r="AT3">
        <f t="shared" si="9"/>
        <v>0</v>
      </c>
      <c r="AU3">
        <f t="shared" si="9"/>
        <v>-1104.6645586122163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1296.0188558553145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500000</v>
      </c>
      <c r="S4">
        <f t="shared" si="1"/>
        <v>434.03042408510896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428.88779290381535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-924.27499999999998</v>
      </c>
      <c r="AI4">
        <f t="shared" si="6"/>
        <v>-924.27499999999998</v>
      </c>
      <c r="AJ4">
        <f t="shared" si="7"/>
        <v>-428.88779290381535</v>
      </c>
      <c r="AK4">
        <f>G4*MAX(0, SUM(AB4, AE4:AF4))</f>
        <v>0</v>
      </c>
      <c r="AL4">
        <f t="shared" si="8"/>
        <v>-1353.1627929038154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-867.13106295149623</v>
      </c>
      <c r="AR4">
        <f t="shared" si="9"/>
        <v>-867.13106295149623</v>
      </c>
      <c r="AS4">
        <f t="shared" si="9"/>
        <v>-402.37151037040559</v>
      </c>
      <c r="AT4">
        <f t="shared" si="9"/>
        <v>0</v>
      </c>
      <c r="AU4">
        <f t="shared" si="9"/>
        <v>-1269.502573321902</v>
      </c>
      <c r="AW4">
        <v>1</v>
      </c>
      <c r="AX4">
        <f>(R4*SUMPRODUCT(K5:$K$23, X5:$X$23)-$AZ$3*SUMPRODUCT(K4:$K$22, W5:$W$23))/Z4</f>
        <v>434.03042408510896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2088.8401419389193</v>
      </c>
      <c r="P5">
        <f t="shared" ref="P5:P23" si="22">O5*$C$5</f>
        <v>104.44200709694597</v>
      </c>
      <c r="Q5" s="4">
        <f t="shared" ref="Q5:Q23" si="23">$C$8</f>
        <v>25</v>
      </c>
      <c r="R5">
        <f t="shared" si="0"/>
        <v>500000</v>
      </c>
      <c r="S5">
        <f t="shared" si="1"/>
        <v>847.60851732938067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428.88779290381535</v>
      </c>
      <c r="AC5">
        <f t="shared" si="2"/>
        <v>827.61407337991113</v>
      </c>
      <c r="AE5">
        <f t="shared" si="3"/>
        <v>2039.5659826029653</v>
      </c>
      <c r="AF5">
        <f t="shared" si="4"/>
        <v>-101.97829913014827</v>
      </c>
      <c r="AG5">
        <f t="shared" si="4"/>
        <v>-24.410268905376643</v>
      </c>
      <c r="AH5">
        <f t="shared" si="5"/>
        <v>-929.58964246719995</v>
      </c>
      <c r="AI5">
        <f t="shared" si="6"/>
        <v>983.58777210024039</v>
      </c>
      <c r="AJ5">
        <f t="shared" si="7"/>
        <v>-398.72628047609578</v>
      </c>
      <c r="AK5">
        <f>G5*SUM(AB5, AE5:AF5)</f>
        <v>97.025494531441922</v>
      </c>
      <c r="AL5">
        <f t="shared" si="8"/>
        <v>681.88698615558656</v>
      </c>
      <c r="AN5">
        <f t="shared" si="9"/>
        <v>1761.2927228579929</v>
      </c>
      <c r="AO5">
        <f t="shared" si="9"/>
        <v>-88.064636142899644</v>
      </c>
      <c r="AP5">
        <f t="shared" si="9"/>
        <v>-21.079793128916894</v>
      </c>
      <c r="AQ5">
        <f t="shared" si="9"/>
        <v>-802.75876656468324</v>
      </c>
      <c r="AR5">
        <f t="shared" si="9"/>
        <v>849.389527021493</v>
      </c>
      <c r="AS5">
        <f t="shared" si="9"/>
        <v>-344.32506827678912</v>
      </c>
      <c r="AT5">
        <f t="shared" si="9"/>
        <v>83.787579763333014</v>
      </c>
      <c r="AU5">
        <f t="shared" si="9"/>
        <v>588.85203850803691</v>
      </c>
      <c r="AW5">
        <v>2</v>
      </c>
      <c r="AX5">
        <f>(R5*SUMPRODUCT(K6:$K$23, X6:$X$23)-$AZ$3*SUMPRODUCT(K5:$K$22, W6:$W$23))/Z5</f>
        <v>847.60851732938067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2088.8401419389193</v>
      </c>
      <c r="P6">
        <f t="shared" si="22"/>
        <v>104.44200709694597</v>
      </c>
      <c r="Q6" s="4">
        <f t="shared" si="23"/>
        <v>25</v>
      </c>
      <c r="R6">
        <f t="shared" si="0"/>
        <v>500000</v>
      </c>
      <c r="S6">
        <f t="shared" si="1"/>
        <v>1231.0772722844649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827.61407337991113</v>
      </c>
      <c r="AC6">
        <f t="shared" si="2"/>
        <v>1187.7003675685519</v>
      </c>
      <c r="AE6">
        <f t="shared" si="3"/>
        <v>2015.2400342580081</v>
      </c>
      <c r="AF6">
        <f t="shared" si="4"/>
        <v>-100.76200171290041</v>
      </c>
      <c r="AG6">
        <f t="shared" si="4"/>
        <v>-24.119127091116297</v>
      </c>
      <c r="AH6">
        <f t="shared" si="5"/>
        <v>-940.78250413153421</v>
      </c>
      <c r="AI6">
        <f t="shared" si="6"/>
        <v>949.57640132245717</v>
      </c>
      <c r="AJ6">
        <f t="shared" si="7"/>
        <v>-360.08629418864075</v>
      </c>
      <c r="AK6">
        <f>G6*SUM(AB6, AE6:AF6)</f>
        <v>160.41238819661362</v>
      </c>
      <c r="AL6">
        <f t="shared" si="8"/>
        <v>749.90249533043004</v>
      </c>
      <c r="AN6">
        <f t="shared" si="9"/>
        <v>1569.5217765187822</v>
      </c>
      <c r="AO6">
        <f t="shared" si="9"/>
        <v>-78.476088825939115</v>
      </c>
      <c r="AP6">
        <f t="shared" si="9"/>
        <v>-18.784608561068588</v>
      </c>
      <c r="AQ6">
        <f t="shared" si="9"/>
        <v>-732.70608071557888</v>
      </c>
      <c r="AR6">
        <f t="shared" si="9"/>
        <v>739.55499841619553</v>
      </c>
      <c r="AS6">
        <f t="shared" si="9"/>
        <v>-280.44464706315142</v>
      </c>
      <c r="AT6">
        <f t="shared" si="9"/>
        <v>124.93337380063961</v>
      </c>
      <c r="AU6">
        <f t="shared" si="9"/>
        <v>584.04372515368368</v>
      </c>
      <c r="AW6">
        <v>3</v>
      </c>
      <c r="AX6">
        <f>(R6*SUMPRODUCT(K7:$K$23, X7:$X$23)-$AZ$3*SUMPRODUCT(K6:$K$22, W7:$W$23))/Z6</f>
        <v>1231.0772722844649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2088.8401419389193</v>
      </c>
      <c r="P7">
        <f t="shared" si="22"/>
        <v>104.44200709694597</v>
      </c>
      <c r="Q7" s="4">
        <f t="shared" si="23"/>
        <v>25</v>
      </c>
      <c r="R7">
        <f t="shared" si="0"/>
        <v>500000</v>
      </c>
      <c r="S7">
        <f t="shared" si="1"/>
        <v>1561.2673715958269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1187.7003675685519</v>
      </c>
      <c r="AC7">
        <f t="shared" si="2"/>
        <v>1488.2116143381172</v>
      </c>
      <c r="AE7">
        <f t="shared" si="3"/>
        <v>1991.0978838632445</v>
      </c>
      <c r="AF7">
        <f t="shared" si="4"/>
        <v>-99.554894193162241</v>
      </c>
      <c r="AG7">
        <f t="shared" si="4"/>
        <v>-23.830185037700545</v>
      </c>
      <c r="AH7">
        <f t="shared" si="5"/>
        <v>-955.01565009188096</v>
      </c>
      <c r="AI7">
        <f t="shared" si="6"/>
        <v>912.69715454050072</v>
      </c>
      <c r="AJ7">
        <f t="shared" si="7"/>
        <v>-300.51124676956533</v>
      </c>
      <c r="AK7">
        <f>G7*SUM(AB7, AE7:AF7)</f>
        <v>151.19084884041692</v>
      </c>
      <c r="AL7">
        <f t="shared" si="8"/>
        <v>763.37675661135233</v>
      </c>
      <c r="AN7">
        <f t="shared" si="9"/>
        <v>1403.7469329276564</v>
      </c>
      <c r="AO7">
        <f t="shared" si="9"/>
        <v>-70.187346646382835</v>
      </c>
      <c r="AP7">
        <f t="shared" si="9"/>
        <v>-16.800554823987866</v>
      </c>
      <c r="AQ7">
        <f t="shared" si="9"/>
        <v>-673.29702903067664</v>
      </c>
      <c r="AR7">
        <f t="shared" si="9"/>
        <v>643.46200242660905</v>
      </c>
      <c r="AS7">
        <f t="shared" si="9"/>
        <v>-211.86388895384763</v>
      </c>
      <c r="AT7">
        <f t="shared" si="9"/>
        <v>106.59128919100449</v>
      </c>
      <c r="AU7">
        <f t="shared" si="9"/>
        <v>538.18940266376592</v>
      </c>
      <c r="AW7">
        <v>4</v>
      </c>
      <c r="AX7">
        <f>(R7*SUMPRODUCT(K8:$K$23, X8:$X$23)-$AZ$3*SUMPRODUCT(K7:$K$22, W8:$W$23))/Z7</f>
        <v>1561.2673715958269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2088.8401419389193</v>
      </c>
      <c r="P8">
        <f t="shared" si="22"/>
        <v>104.44200709694597</v>
      </c>
      <c r="Q8" s="4">
        <f t="shared" si="23"/>
        <v>25</v>
      </c>
      <c r="R8">
        <f t="shared" si="0"/>
        <v>500000</v>
      </c>
      <c r="S8">
        <f t="shared" si="1"/>
        <v>1828.6304032981809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1488.2116143381172</v>
      </c>
      <c r="AC8">
        <f t="shared" si="2"/>
        <v>1722.0889489324472</v>
      </c>
      <c r="AE8">
        <f t="shared" si="3"/>
        <v>1967.1380930949852</v>
      </c>
      <c r="AF8">
        <f t="shared" si="4"/>
        <v>-98.356904654749272</v>
      </c>
      <c r="AG8">
        <f t="shared" si="4"/>
        <v>-23.543425530747331</v>
      </c>
      <c r="AH8">
        <f t="shared" si="5"/>
        <v>-969.15313152414865</v>
      </c>
      <c r="AI8">
        <f t="shared" si="6"/>
        <v>876.08463138533989</v>
      </c>
      <c r="AJ8">
        <f t="shared" si="7"/>
        <v>-233.87733459433002</v>
      </c>
      <c r="AK8">
        <f t="shared" ref="AK8:AK23" si="24">G8*SUM(AB8:AB8, AE8:AF8)</f>
        <v>71.503946699178925</v>
      </c>
      <c r="AL8">
        <f t="shared" si="8"/>
        <v>713.71124349018874</v>
      </c>
      <c r="AN8">
        <f t="shared" si="9"/>
        <v>1293.1048993672628</v>
      </c>
      <c r="AO8">
        <f t="shared" si="9"/>
        <v>-64.655244968363149</v>
      </c>
      <c r="AP8">
        <f t="shared" si="9"/>
        <v>-15.476350647960153</v>
      </c>
      <c r="AQ8">
        <f t="shared" si="9"/>
        <v>-637.07609903444086</v>
      </c>
      <c r="AR8">
        <f t="shared" si="9"/>
        <v>575.89720471649866</v>
      </c>
      <c r="AS8">
        <f t="shared" si="9"/>
        <v>-153.74005936668206</v>
      </c>
      <c r="AT8">
        <f t="shared" si="9"/>
        <v>47.003361952759086</v>
      </c>
      <c r="AU8">
        <f t="shared" si="9"/>
        <v>469.16050730257564</v>
      </c>
      <c r="AW8">
        <v>5</v>
      </c>
      <c r="AX8">
        <f>(R8*SUMPRODUCT(K9:$K$23, X9:$X$23)-$AZ$3*SUMPRODUCT(K8:$K$22, W9:$W$23))/Z8</f>
        <v>1828.6304032981809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2088.8401419389193</v>
      </c>
      <c r="P9">
        <f t="shared" si="22"/>
        <v>104.44200709694597</v>
      </c>
      <c r="Q9" s="4">
        <f t="shared" si="23"/>
        <v>25</v>
      </c>
      <c r="R9">
        <f t="shared" si="0"/>
        <v>500000</v>
      </c>
      <c r="S9">
        <f t="shared" si="1"/>
        <v>2052.5860635636027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1722.0889489324472</v>
      </c>
      <c r="AC9">
        <f t="shared" si="2"/>
        <v>1909.6266888382488</v>
      </c>
      <c r="AE9">
        <f t="shared" si="3"/>
        <v>1943.3557279629426</v>
      </c>
      <c r="AF9">
        <f t="shared" si="4"/>
        <v>-97.167786398147143</v>
      </c>
      <c r="AG9">
        <f t="shared" si="4"/>
        <v>-23.258789518462937</v>
      </c>
      <c r="AH9">
        <f t="shared" si="5"/>
        <v>-984.03513953843378</v>
      </c>
      <c r="AI9">
        <f t="shared" si="6"/>
        <v>838.89401250789876</v>
      </c>
      <c r="AJ9">
        <f t="shared" si="7"/>
        <v>-187.53773990580157</v>
      </c>
      <c r="AK9">
        <f t="shared" si="24"/>
        <v>21.052833653933732</v>
      </c>
      <c r="AL9">
        <f t="shared" si="8"/>
        <v>672.4091062560309</v>
      </c>
      <c r="AN9">
        <f t="shared" si="9"/>
        <v>1214.0956861449779</v>
      </c>
      <c r="AO9">
        <f t="shared" si="9"/>
        <v>-60.7047843072489</v>
      </c>
      <c r="AP9">
        <f t="shared" si="9"/>
        <v>-14.530739592858703</v>
      </c>
      <c r="AQ9">
        <f t="shared" si="9"/>
        <v>-614.76795047760061</v>
      </c>
      <c r="AR9">
        <f t="shared" si="9"/>
        <v>524.09221176726965</v>
      </c>
      <c r="AS9">
        <f t="shared" si="9"/>
        <v>-117.16267780149528</v>
      </c>
      <c r="AT9">
        <f t="shared" si="9"/>
        <v>13.152586607065155</v>
      </c>
      <c r="AU9">
        <f t="shared" si="9"/>
        <v>420.08212057283947</v>
      </c>
      <c r="AW9">
        <v>6</v>
      </c>
      <c r="AX9">
        <f>(R9*SUMPRODUCT(K10:$K$23, X10:$X$23)-$AZ$3*SUMPRODUCT(K9:$K$22, W10:$W$23))/Z9</f>
        <v>2052.5860635636027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2088.8401419389193</v>
      </c>
      <c r="P10">
        <f t="shared" si="22"/>
        <v>104.44200709694597</v>
      </c>
      <c r="Q10" s="4">
        <f t="shared" si="23"/>
        <v>25</v>
      </c>
      <c r="R10">
        <f t="shared" si="0"/>
        <v>500000</v>
      </c>
      <c r="S10">
        <f t="shared" si="1"/>
        <v>2249.8298293279063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1909.6266888382488</v>
      </c>
      <c r="AC10">
        <f t="shared" si="2"/>
        <v>2067.6892968115872</v>
      </c>
      <c r="AE10">
        <f t="shared" si="3"/>
        <v>1919.7329273244368</v>
      </c>
      <c r="AF10">
        <f t="shared" si="4"/>
        <v>-95.986646366221848</v>
      </c>
      <c r="AG10">
        <f t="shared" si="4"/>
        <v>-22.976063232183094</v>
      </c>
      <c r="AH10">
        <f t="shared" si="5"/>
        <v>-1002.7678219042518</v>
      </c>
      <c r="AI10">
        <f t="shared" si="6"/>
        <v>798.00239582178006</v>
      </c>
      <c r="AJ10">
        <f t="shared" si="7"/>
        <v>-158.06260797333834</v>
      </c>
      <c r="AK10">
        <f t="shared" si="24"/>
        <v>15.306829176165502</v>
      </c>
      <c r="AL10">
        <f t="shared" si="8"/>
        <v>655.24661702460719</v>
      </c>
      <c r="AN10">
        <f t="shared" si="9"/>
        <v>1139.5130960240356</v>
      </c>
      <c r="AO10">
        <f t="shared" si="9"/>
        <v>-56.975654801201784</v>
      </c>
      <c r="AP10">
        <f t="shared" si="9"/>
        <v>-13.63810797611238</v>
      </c>
      <c r="AQ10">
        <f t="shared" si="9"/>
        <v>-595.22189210139072</v>
      </c>
      <c r="AR10">
        <f t="shared" si="9"/>
        <v>473.67744114533082</v>
      </c>
      <c r="AS10">
        <f t="shared" si="9"/>
        <v>-93.822640229628504</v>
      </c>
      <c r="AT10">
        <f t="shared" si="9"/>
        <v>9.085811915073549</v>
      </c>
      <c r="AU10">
        <f t="shared" si="9"/>
        <v>388.94061283077588</v>
      </c>
      <c r="AW10">
        <v>7</v>
      </c>
      <c r="AX10">
        <f>(R10*SUMPRODUCT(K11:$K$23, X11:$X$23)-$AZ$3*SUMPRODUCT(K10:$K$22, W11:$W$23))/Z10</f>
        <v>2249.8298293279063</v>
      </c>
    </row>
    <row r="11" spans="1:52" x14ac:dyDescent="0.25">
      <c r="A11" t="s">
        <v>33</v>
      </c>
      <c r="C11" s="7">
        <f>AU25</f>
        <v>1725.4904615334935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2088.8401419389193</v>
      </c>
      <c r="P11">
        <f t="shared" si="22"/>
        <v>104.44200709694597</v>
      </c>
      <c r="Q11" s="4">
        <f t="shared" si="23"/>
        <v>25</v>
      </c>
      <c r="R11">
        <f t="shared" si="0"/>
        <v>500000</v>
      </c>
      <c r="S11">
        <f t="shared" si="1"/>
        <v>2421.9399154007397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2067.6892968115872</v>
      </c>
      <c r="AC11">
        <f t="shared" si="2"/>
        <v>2198.6643301463464</v>
      </c>
      <c r="AE11">
        <f t="shared" si="3"/>
        <v>1896.272604557583</v>
      </c>
      <c r="AF11">
        <f t="shared" si="4"/>
        <v>-94.813630227879159</v>
      </c>
      <c r="AG11">
        <f t="shared" si="4"/>
        <v>-22.695281540278739</v>
      </c>
      <c r="AH11">
        <f t="shared" si="5"/>
        <v>-1020.4211916504792</v>
      </c>
      <c r="AI11">
        <f t="shared" si="6"/>
        <v>758.34250113894586</v>
      </c>
      <c r="AJ11">
        <f t="shared" si="7"/>
        <v>-130.97503333475925</v>
      </c>
      <c r="AK11">
        <f t="shared" si="24"/>
        <v>9.2859558507390982</v>
      </c>
      <c r="AL11">
        <f t="shared" si="8"/>
        <v>636.65342365492575</v>
      </c>
      <c r="AN11">
        <f t="shared" si="9"/>
        <v>1070.4589080090618</v>
      </c>
      <c r="AO11">
        <f t="shared" si="9"/>
        <v>-53.522945400453096</v>
      </c>
      <c r="AP11">
        <f t="shared" si="9"/>
        <v>-12.811642290340995</v>
      </c>
      <c r="AQ11">
        <f t="shared" si="9"/>
        <v>-576.03477047453578</v>
      </c>
      <c r="AR11">
        <f t="shared" si="9"/>
        <v>428.08954984373185</v>
      </c>
      <c r="AS11">
        <f t="shared" si="9"/>
        <v>-73.936305794328305</v>
      </c>
      <c r="AT11">
        <f t="shared" si="9"/>
        <v>5.2419858494563218</v>
      </c>
      <c r="AU11">
        <f t="shared" si="9"/>
        <v>359.3952298988599</v>
      </c>
      <c r="AW11">
        <v>8</v>
      </c>
      <c r="AX11">
        <f>(R11*SUMPRODUCT(K12:$K$23, X12:$X$23)-$AZ$3*SUMPRODUCT(K11:$K$22, W12:$W$23))/Z11</f>
        <v>2421.9399154007397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2088.8401419389193</v>
      </c>
      <c r="P12">
        <f t="shared" si="22"/>
        <v>104.44200709694597</v>
      </c>
      <c r="Q12" s="4">
        <f t="shared" si="23"/>
        <v>25</v>
      </c>
      <c r="R12">
        <f t="shared" si="0"/>
        <v>500000</v>
      </c>
      <c r="S12">
        <f t="shared" si="1"/>
        <v>2569.3217287463417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2198.6643301463464</v>
      </c>
      <c r="AC12">
        <f t="shared" si="2"/>
        <v>2303.7815395547468</v>
      </c>
      <c r="AE12">
        <f t="shared" si="3"/>
        <v>1872.9578722038243</v>
      </c>
      <c r="AF12">
        <f t="shared" si="4"/>
        <v>-93.647893610191218</v>
      </c>
      <c r="AG12">
        <f t="shared" si="4"/>
        <v>-22.416242327492004</v>
      </c>
      <c r="AH12">
        <f t="shared" si="5"/>
        <v>-1041.7279476789799</v>
      </c>
      <c r="AI12">
        <f t="shared" si="6"/>
        <v>715.16578858716116</v>
      </c>
      <c r="AJ12">
        <f t="shared" si="7"/>
        <v>-105.11720940840041</v>
      </c>
      <c r="AK12">
        <f t="shared" si="24"/>
        <v>9.1493409101019516</v>
      </c>
      <c r="AL12">
        <f t="shared" si="8"/>
        <v>619.1979200888627</v>
      </c>
      <c r="AN12">
        <f t="shared" si="9"/>
        <v>1005.1312686380886</v>
      </c>
      <c r="AO12">
        <f t="shared" si="9"/>
        <v>-50.256563431904432</v>
      </c>
      <c r="AP12">
        <f t="shared" si="9"/>
        <v>-12.029777296709478</v>
      </c>
      <c r="AQ12">
        <f t="shared" si="9"/>
        <v>-559.04798990181337</v>
      </c>
      <c r="AR12">
        <f t="shared" si="9"/>
        <v>383.79693800766131</v>
      </c>
      <c r="AS12">
        <f t="shared" si="9"/>
        <v>-56.411623355970001</v>
      </c>
      <c r="AT12">
        <f t="shared" si="9"/>
        <v>4.9100349626936799</v>
      </c>
      <c r="AU12">
        <f t="shared" si="9"/>
        <v>332.29534961438497</v>
      </c>
      <c r="AW12">
        <v>9</v>
      </c>
      <c r="AX12">
        <f>(R12*SUMPRODUCT(K13:$K$23, X13:$X$23)-$AZ$3*SUMPRODUCT(K12:$K$22, W13:$W$23))/Z12</f>
        <v>2569.3217287463417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2088.8401419389193</v>
      </c>
      <c r="P13">
        <f t="shared" si="22"/>
        <v>104.44200709694597</v>
      </c>
      <c r="Q13" s="4">
        <f t="shared" si="23"/>
        <v>25</v>
      </c>
      <c r="R13">
        <f t="shared" si="0"/>
        <v>500000</v>
      </c>
      <c r="S13">
        <f t="shared" si="1"/>
        <v>2692.1237347303731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2303.7815395547468</v>
      </c>
      <c r="AC13">
        <f t="shared" si="2"/>
        <v>2384.0192645370544</v>
      </c>
      <c r="AE13">
        <f t="shared" si="3"/>
        <v>1849.7794416642773</v>
      </c>
      <c r="AF13">
        <f t="shared" si="4"/>
        <v>-92.488972083213866</v>
      </c>
      <c r="AG13">
        <f t="shared" si="4"/>
        <v>-22.138834424486653</v>
      </c>
      <c r="AH13">
        <f t="shared" si="5"/>
        <v>-1064.9095946086074</v>
      </c>
      <c r="AI13">
        <f t="shared" si="6"/>
        <v>670.24204054796928</v>
      </c>
      <c r="AJ13">
        <f t="shared" si="7"/>
        <v>-80.237724982307554</v>
      </c>
      <c r="AK13">
        <f t="shared" si="24"/>
        <v>8.1221440182716211</v>
      </c>
      <c r="AL13">
        <f t="shared" si="8"/>
        <v>598.1264595839333</v>
      </c>
      <c r="AN13">
        <f t="shared" si="9"/>
        <v>943.89318209400142</v>
      </c>
      <c r="AO13">
        <f t="shared" si="9"/>
        <v>-47.194659104700072</v>
      </c>
      <c r="AP13">
        <f t="shared" si="9"/>
        <v>-11.296857561558703</v>
      </c>
      <c r="AQ13">
        <f t="shared" si="9"/>
        <v>-543.395003348719</v>
      </c>
      <c r="AR13">
        <f t="shared" si="9"/>
        <v>342.00666207902361</v>
      </c>
      <c r="AS13">
        <f t="shared" si="9"/>
        <v>-40.943174008568739</v>
      </c>
      <c r="AT13">
        <f t="shared" si="9"/>
        <v>4.1445137675087036</v>
      </c>
      <c r="AU13">
        <f t="shared" si="9"/>
        <v>305.20800183796354</v>
      </c>
      <c r="AW13">
        <v>10</v>
      </c>
      <c r="AX13">
        <f>(R13*SUMPRODUCT(K14:$K$23, X14:$X$23)-$AZ$3*SUMPRODUCT(K13:$K$22, W14:$W$23))/Z13</f>
        <v>2692.1237347303731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2088.8401419389193</v>
      </c>
      <c r="P14">
        <f t="shared" si="22"/>
        <v>104.44200709694597</v>
      </c>
      <c r="Q14" s="4">
        <f t="shared" si="23"/>
        <v>25</v>
      </c>
      <c r="R14">
        <f t="shared" si="0"/>
        <v>500000</v>
      </c>
      <c r="S14">
        <f t="shared" si="1"/>
        <v>2790.5936882909741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2384.0192645370544</v>
      </c>
      <c r="AC14">
        <f t="shared" si="2"/>
        <v>2440.4213455384079</v>
      </c>
      <c r="AE14">
        <f t="shared" si="3"/>
        <v>1826.7260085889243</v>
      </c>
      <c r="AF14">
        <f t="shared" si="4"/>
        <v>-91.336300429446226</v>
      </c>
      <c r="AG14">
        <f t="shared" si="4"/>
        <v>-21.862922536682326</v>
      </c>
      <c r="AH14">
        <f t="shared" si="5"/>
        <v>-1090.4708711892031</v>
      </c>
      <c r="AI14">
        <f t="shared" si="6"/>
        <v>623.05591443359253</v>
      </c>
      <c r="AJ14">
        <f t="shared" si="7"/>
        <v>-56.402081001353508</v>
      </c>
      <c r="AK14">
        <f t="shared" si="24"/>
        <v>7.4149361508537579</v>
      </c>
      <c r="AL14">
        <f t="shared" si="8"/>
        <v>574.06876958309283</v>
      </c>
      <c r="AN14">
        <f t="shared" si="9"/>
        <v>886.56042343571141</v>
      </c>
      <c r="AO14">
        <f t="shared" si="9"/>
        <v>-44.328021171785572</v>
      </c>
      <c r="AP14">
        <f t="shared" si="9"/>
        <v>-10.610678213661451</v>
      </c>
      <c r="AQ14">
        <f t="shared" si="9"/>
        <v>-529.23553546631786</v>
      </c>
      <c r="AR14">
        <f t="shared" si="9"/>
        <v>302.38618858394642</v>
      </c>
      <c r="AS14">
        <f t="shared" si="9"/>
        <v>-27.373482711751237</v>
      </c>
      <c r="AT14">
        <f t="shared" si="9"/>
        <v>3.5986726541040883</v>
      </c>
      <c r="AU14">
        <f t="shared" si="9"/>
        <v>278.61137852629929</v>
      </c>
      <c r="AW14">
        <v>11</v>
      </c>
      <c r="AX14">
        <f>(R14*SUMPRODUCT(K15:$K$23, X15:$X$23)-$AZ$3*SUMPRODUCT(K14:$K$22, W15:$W$23))/Z14</f>
        <v>2790.5936882909741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2088.8401419389193</v>
      </c>
      <c r="P15">
        <f t="shared" si="22"/>
        <v>104.44200709694597</v>
      </c>
      <c r="Q15" s="4">
        <f t="shared" si="23"/>
        <v>25</v>
      </c>
      <c r="R15">
        <f t="shared" si="0"/>
        <v>500000</v>
      </c>
      <c r="S15">
        <f t="shared" si="1"/>
        <v>2865.9939892770535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2440.4213455384079</v>
      </c>
      <c r="AC15">
        <f t="shared" si="2"/>
        <v>2474.8910640433737</v>
      </c>
      <c r="AE15">
        <f t="shared" si="3"/>
        <v>1803.7901757092545</v>
      </c>
      <c r="AF15">
        <f t="shared" si="4"/>
        <v>-90.189508785462735</v>
      </c>
      <c r="AG15">
        <f t="shared" si="4"/>
        <v>-21.588418130873894</v>
      </c>
      <c r="AH15">
        <f t="shared" si="5"/>
        <v>-1117.5036088322342</v>
      </c>
      <c r="AI15">
        <f t="shared" si="6"/>
        <v>574.50863996068369</v>
      </c>
      <c r="AJ15">
        <f t="shared" si="7"/>
        <v>-34.46971850496584</v>
      </c>
      <c r="AK15">
        <f t="shared" si="24"/>
        <v>17.031490251095018</v>
      </c>
      <c r="AL15">
        <f t="shared" si="8"/>
        <v>557.07041170681282</v>
      </c>
      <c r="AN15">
        <f t="shared" si="9"/>
        <v>832.23598468901764</v>
      </c>
      <c r="AO15">
        <f t="shared" si="9"/>
        <v>-41.611799234450885</v>
      </c>
      <c r="AP15">
        <f t="shared" si="9"/>
        <v>-9.9605035347093764</v>
      </c>
      <c r="AQ15">
        <f t="shared" si="9"/>
        <v>-515.59584302777148</v>
      </c>
      <c r="AR15">
        <f t="shared" si="9"/>
        <v>265.06783889208583</v>
      </c>
      <c r="AS15">
        <f t="shared" si="9"/>
        <v>-15.903701277591074</v>
      </c>
      <c r="AT15">
        <f t="shared" si="9"/>
        <v>7.8580198798721863</v>
      </c>
      <c r="AU15">
        <f t="shared" si="9"/>
        <v>257.02215749436692</v>
      </c>
      <c r="AW15">
        <v>12</v>
      </c>
      <c r="AX15">
        <f>(R15*SUMPRODUCT(K16:$K$23, X16:$X$23)-$AZ$3*SUMPRODUCT(K15:$K$22, W16:$W$23))/Z15</f>
        <v>2865.9939892770535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2088.8401419389193</v>
      </c>
      <c r="P16">
        <f t="shared" si="22"/>
        <v>104.44200709694597</v>
      </c>
      <c r="Q16" s="4">
        <f t="shared" si="23"/>
        <v>25</v>
      </c>
      <c r="R16">
        <f t="shared" si="0"/>
        <v>500000</v>
      </c>
      <c r="S16">
        <f t="shared" si="1"/>
        <v>2918.0376238906811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2474.8910640433737</v>
      </c>
      <c r="AC16">
        <f t="shared" si="2"/>
        <v>2487.9193638600395</v>
      </c>
      <c r="AE16">
        <f t="shared" si="3"/>
        <v>1780.9454527213738</v>
      </c>
      <c r="AF16">
        <f t="shared" si="4"/>
        <v>-89.047272636068698</v>
      </c>
      <c r="AG16">
        <f t="shared" si="4"/>
        <v>-21.315004161451185</v>
      </c>
      <c r="AH16">
        <f t="shared" si="5"/>
        <v>-1150.5957622793728</v>
      </c>
      <c r="AI16">
        <f t="shared" si="6"/>
        <v>519.98741364448097</v>
      </c>
      <c r="AJ16">
        <f t="shared" si="7"/>
        <v>-13.028299816665822</v>
      </c>
      <c r="AK16">
        <f t="shared" si="24"/>
        <v>29.584203633313624</v>
      </c>
      <c r="AL16">
        <f t="shared" si="8"/>
        <v>536.54331746112882</v>
      </c>
      <c r="AN16">
        <f t="shared" si="9"/>
        <v>779.08016017778402</v>
      </c>
      <c r="AO16">
        <f t="shared" si="9"/>
        <v>-38.954008008889204</v>
      </c>
      <c r="AP16">
        <f t="shared" si="9"/>
        <v>-9.3243152567747511</v>
      </c>
      <c r="AQ16">
        <f t="shared" si="9"/>
        <v>-503.33171597520828</v>
      </c>
      <c r="AR16">
        <f t="shared" si="9"/>
        <v>227.47012093691168</v>
      </c>
      <c r="AS16">
        <f t="shared" si="9"/>
        <v>-5.6992705152773526</v>
      </c>
      <c r="AT16">
        <f t="shared" si="9"/>
        <v>12.941702436846084</v>
      </c>
      <c r="AU16">
        <f t="shared" si="9"/>
        <v>234.71255285848045</v>
      </c>
      <c r="AW16">
        <v>13</v>
      </c>
      <c r="AX16">
        <f>(R16*SUMPRODUCT(K17:$K$23, X17:$X$23)-$AZ$3*SUMPRODUCT(K16:$K$22, W17:$W$23))/Z16</f>
        <v>2918.0376238906811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2088.8401419389193</v>
      </c>
      <c r="P17">
        <f t="shared" si="22"/>
        <v>104.44200709694597</v>
      </c>
      <c r="Q17" s="4">
        <f t="shared" si="23"/>
        <v>25</v>
      </c>
      <c r="R17">
        <f t="shared" si="0"/>
        <v>500000</v>
      </c>
      <c r="S17">
        <f t="shared" si="1"/>
        <v>2947.8603803389324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2487.9193638600395</v>
      </c>
      <c r="AC17">
        <f t="shared" si="2"/>
        <v>2481.1999969726025</v>
      </c>
      <c r="AE17">
        <f t="shared" si="3"/>
        <v>1758.1667667921224</v>
      </c>
      <c r="AF17">
        <f t="shared" si="4"/>
        <v>-87.908338339606132</v>
      </c>
      <c r="AG17">
        <f t="shared" si="4"/>
        <v>-21.042380547610303</v>
      </c>
      <c r="AH17">
        <f t="shared" si="5"/>
        <v>-1189.4714445273696</v>
      </c>
      <c r="AI17">
        <f t="shared" si="6"/>
        <v>459.74460337753635</v>
      </c>
      <c r="AJ17">
        <f t="shared" si="7"/>
        <v>6.7193668874369905</v>
      </c>
      <c r="AK17">
        <f t="shared" si="24"/>
        <v>57.382853533913263</v>
      </c>
      <c r="AL17">
        <f t="shared" si="8"/>
        <v>523.84682379888659</v>
      </c>
      <c r="AN17">
        <f t="shared" si="9"/>
        <v>724.41890623753864</v>
      </c>
      <c r="AO17">
        <f t="shared" si="9"/>
        <v>-36.220945311876932</v>
      </c>
      <c r="AP17">
        <f t="shared" si="9"/>
        <v>-8.6701094508495142</v>
      </c>
      <c r="AQ17">
        <f t="shared" si="9"/>
        <v>-490.0989025162155</v>
      </c>
      <c r="AR17">
        <f t="shared" si="9"/>
        <v>189.42894895859666</v>
      </c>
      <c r="AS17">
        <f t="shared" si="9"/>
        <v>2.7685862929186889</v>
      </c>
      <c r="AT17">
        <f t="shared" si="9"/>
        <v>23.643504574751912</v>
      </c>
      <c r="AU17">
        <f t="shared" si="9"/>
        <v>215.84103982626726</v>
      </c>
      <c r="AW17">
        <v>14</v>
      </c>
      <c r="AX17">
        <f>(R17*SUMPRODUCT(K18:$K$23, X18:$X$23)-$AZ$3*SUMPRODUCT(K17:$K$22, W18:$W$23))/Z17</f>
        <v>2947.8603803389324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2088.8401419389193</v>
      </c>
      <c r="P18">
        <f t="shared" si="22"/>
        <v>104.44200709694597</v>
      </c>
      <c r="Q18" s="4">
        <f t="shared" si="23"/>
        <v>25</v>
      </c>
      <c r="R18">
        <f t="shared" si="0"/>
        <v>500000</v>
      </c>
      <c r="S18">
        <f t="shared" si="1"/>
        <v>2830.7727591173589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2481.1999969726025</v>
      </c>
      <c r="AC18">
        <f t="shared" si="2"/>
        <v>2350.2876729020795</v>
      </c>
      <c r="AE18">
        <f t="shared" si="3"/>
        <v>1734.2880033199226</v>
      </c>
      <c r="AF18">
        <f t="shared" si="4"/>
        <v>-86.714400165996139</v>
      </c>
      <c r="AG18">
        <f t="shared" si="4"/>
        <v>-20.756590804862984</v>
      </c>
      <c r="AH18">
        <f t="shared" si="5"/>
        <v>-1507.3187454243061</v>
      </c>
      <c r="AI18">
        <f t="shared" si="6"/>
        <v>119.49826692475744</v>
      </c>
      <c r="AJ18">
        <f t="shared" si="7"/>
        <v>130.91232407052303</v>
      </c>
      <c r="AK18">
        <f t="shared" si="24"/>
        <v>89.181509762733043</v>
      </c>
      <c r="AL18">
        <f t="shared" si="8"/>
        <v>339.59210075801354</v>
      </c>
      <c r="AN18">
        <f t="shared" si="9"/>
        <v>667.76947910073011</v>
      </c>
      <c r="AO18">
        <f t="shared" si="9"/>
        <v>-33.38847395503651</v>
      </c>
      <c r="AP18">
        <f t="shared" si="9"/>
        <v>-7.9921084636099531</v>
      </c>
      <c r="AQ18">
        <f t="shared" si="9"/>
        <v>-580.37733729573586</v>
      </c>
      <c r="AR18">
        <f t="shared" si="9"/>
        <v>46.011559386347869</v>
      </c>
      <c r="AS18">
        <f t="shared" si="9"/>
        <v>50.406422857733958</v>
      </c>
      <c r="AT18">
        <f t="shared" si="9"/>
        <v>34.338408733541407</v>
      </c>
      <c r="AU18">
        <f t="shared" si="9"/>
        <v>130.75639097762325</v>
      </c>
      <c r="AW18">
        <v>15</v>
      </c>
      <c r="AX18">
        <f>(R18*SUMPRODUCT(K19:$K$23, X19:$X$23)-$AZ$3*SUMPRODUCT(K18:$K$22, W19:$W$23))/Z18</f>
        <v>2830.7727591173589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2088.8401419389193</v>
      </c>
      <c r="P19">
        <f t="shared" si="22"/>
        <v>104.44200709694597</v>
      </c>
      <c r="Q19" s="4">
        <f t="shared" si="23"/>
        <v>25</v>
      </c>
      <c r="R19">
        <f t="shared" si="0"/>
        <v>500000</v>
      </c>
      <c r="S19">
        <f t="shared" si="1"/>
        <v>2568.665639483097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2350.2876729020795</v>
      </c>
      <c r="AC19">
        <f t="shared" si="2"/>
        <v>2101.8512285790125</v>
      </c>
      <c r="AE19">
        <f t="shared" si="3"/>
        <v>1709.2264369304914</v>
      </c>
      <c r="AF19">
        <f t="shared" si="4"/>
        <v>-85.461321846524584</v>
      </c>
      <c r="AG19">
        <f t="shared" si="4"/>
        <v>-20.456644845784371</v>
      </c>
      <c r="AH19">
        <f t="shared" si="5"/>
        <v>-1847.6010205996597</v>
      </c>
      <c r="AI19">
        <f t="shared" si="6"/>
        <v>-244.2925503614772</v>
      </c>
      <c r="AJ19">
        <f t="shared" si="7"/>
        <v>248.43644432306701</v>
      </c>
      <c r="AK19">
        <f t="shared" si="24"/>
        <v>88.621377172088842</v>
      </c>
      <c r="AL19">
        <f t="shared" si="8"/>
        <v>92.765271133678652</v>
      </c>
      <c r="AN19">
        <f t="shared" si="9"/>
        <v>613.11699716654209</v>
      </c>
      <c r="AO19">
        <f t="shared" si="9"/>
        <v>-30.655849858327112</v>
      </c>
      <c r="AP19">
        <f t="shared" si="9"/>
        <v>-7.3380076442497648</v>
      </c>
      <c r="AQ19">
        <f t="shared" si="9"/>
        <v>-662.75337499824138</v>
      </c>
      <c r="AR19">
        <f t="shared" si="9"/>
        <v>-87.63023533427608</v>
      </c>
      <c r="AS19">
        <f t="shared" si="9"/>
        <v>89.116692463308794</v>
      </c>
      <c r="AT19">
        <f t="shared" si="9"/>
        <v>31.789394010364404</v>
      </c>
      <c r="AU19">
        <f t="shared" si="9"/>
        <v>33.275851139397119</v>
      </c>
      <c r="AW19">
        <v>16</v>
      </c>
      <c r="AX19">
        <f>(R19*SUMPRODUCT(K20:$K$23, X20:$X$23)-$AZ$3*SUMPRODUCT(K19:$K$22, W20:$W$23))/Z19</f>
        <v>2568.665639483097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2088.8401419389193</v>
      </c>
      <c r="P20">
        <f t="shared" si="22"/>
        <v>104.44200709694597</v>
      </c>
      <c r="Q20" s="4">
        <f t="shared" si="23"/>
        <v>25</v>
      </c>
      <c r="R20">
        <f t="shared" si="0"/>
        <v>500000</v>
      </c>
      <c r="S20">
        <f t="shared" si="1"/>
        <v>2150.7820484618255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2101.8512285790125</v>
      </c>
      <c r="AC20">
        <f t="shared" si="2"/>
        <v>1732.8373998642389</v>
      </c>
      <c r="AE20">
        <f t="shared" si="3"/>
        <v>1682.9321794266079</v>
      </c>
      <c r="AF20">
        <f t="shared" si="4"/>
        <v>-84.146608971330409</v>
      </c>
      <c r="AG20">
        <f t="shared" si="4"/>
        <v>-20.141945590250671</v>
      </c>
      <c r="AH20">
        <f t="shared" si="5"/>
        <v>-2202.6561415171309</v>
      </c>
      <c r="AI20">
        <f t="shared" si="6"/>
        <v>-624.01251665210407</v>
      </c>
      <c r="AJ20">
        <f t="shared" si="7"/>
        <v>369.01382871477358</v>
      </c>
      <c r="AK20">
        <f t="shared" si="24"/>
        <v>15.912738235847447</v>
      </c>
      <c r="AL20">
        <f t="shared" si="8"/>
        <v>-239.08594970148303</v>
      </c>
      <c r="AN20">
        <f t="shared" si="9"/>
        <v>572.59316909904692</v>
      </c>
      <c r="AO20">
        <f t="shared" si="9"/>
        <v>-28.629658454952352</v>
      </c>
      <c r="AP20">
        <f t="shared" si="9"/>
        <v>-6.8530037029012441</v>
      </c>
      <c r="AQ20">
        <f t="shared" si="9"/>
        <v>-749.42167956909896</v>
      </c>
      <c r="AR20">
        <f t="shared" si="9"/>
        <v>-212.31117262790568</v>
      </c>
      <c r="AS20">
        <f t="shared" si="9"/>
        <v>125.55158205909127</v>
      </c>
      <c r="AT20">
        <f t="shared" si="9"/>
        <v>5.4140774814893948</v>
      </c>
      <c r="AU20">
        <f t="shared" si="9"/>
        <v>-81.345513087324989</v>
      </c>
      <c r="AW20">
        <v>17</v>
      </c>
      <c r="AX20">
        <f>(R20*SUMPRODUCT(K21:$K$23, X21:$X$23)-$AZ$3*SUMPRODUCT(K20:$K$22, W21:$W$23))/Z20</f>
        <v>2150.7820484618255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2088.8401419389193</v>
      </c>
      <c r="P21">
        <f t="shared" si="22"/>
        <v>104.44200709694597</v>
      </c>
      <c r="Q21" s="4">
        <f t="shared" si="23"/>
        <v>25</v>
      </c>
      <c r="R21">
        <f t="shared" si="0"/>
        <v>500000</v>
      </c>
      <c r="S21">
        <f t="shared" si="1"/>
        <v>1572.6737612228087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1732.8373998642389</v>
      </c>
      <c r="AC21">
        <f t="shared" si="2"/>
        <v>1246.2155016757438</v>
      </c>
      <c r="AE21">
        <f t="shared" si="3"/>
        <v>1655.2351985467133</v>
      </c>
      <c r="AF21">
        <f t="shared" si="4"/>
        <v>-82.761759927335675</v>
      </c>
      <c r="AG21">
        <f t="shared" si="4"/>
        <v>-19.810458030195147</v>
      </c>
      <c r="AH21">
        <f t="shared" si="5"/>
        <v>-2601.3620830603477</v>
      </c>
      <c r="AI21">
        <f t="shared" si="6"/>
        <v>-1048.6991024711651</v>
      </c>
      <c r="AJ21">
        <f t="shared" si="7"/>
        <v>486.62189818849515</v>
      </c>
      <c r="AK21">
        <f t="shared" si="24"/>
        <v>5.2884973415737866</v>
      </c>
      <c r="AL21">
        <f t="shared" si="8"/>
        <v>-556.78870694109617</v>
      </c>
      <c r="AN21">
        <f t="shared" si="9"/>
        <v>535.68883729354604</v>
      </c>
      <c r="AO21">
        <f t="shared" si="9"/>
        <v>-26.784441864677305</v>
      </c>
      <c r="AP21">
        <f t="shared" si="9"/>
        <v>-6.4113192117744449</v>
      </c>
      <c r="AQ21">
        <f t="shared" si="9"/>
        <v>-841.88677891674706</v>
      </c>
      <c r="AR21">
        <f t="shared" si="9"/>
        <v>-339.39370269965269</v>
      </c>
      <c r="AS21">
        <f t="shared" si="9"/>
        <v>157.48693543434007</v>
      </c>
      <c r="AT21">
        <f t="shared" si="9"/>
        <v>1.7115325933287417</v>
      </c>
      <c r="AU21">
        <f t="shared" si="9"/>
        <v>-180.19523467198385</v>
      </c>
      <c r="AW21">
        <v>18</v>
      </c>
      <c r="AX21">
        <f>(R21*SUMPRODUCT(K22:$K$23, X22:$X$23)-$AZ$3*SUMPRODUCT(K21:$K$22, W22:$W$23))/Z21</f>
        <v>1572.6737612228087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2088.8401419389193</v>
      </c>
      <c r="P22">
        <f t="shared" si="22"/>
        <v>104.44200709694597</v>
      </c>
      <c r="Q22" s="4">
        <f t="shared" si="23"/>
        <v>25</v>
      </c>
      <c r="R22">
        <f t="shared" si="0"/>
        <v>500000</v>
      </c>
      <c r="S22">
        <f t="shared" si="1"/>
        <v>845.5592787126144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1246.2155016757438</v>
      </c>
      <c r="AC22">
        <f t="shared" si="2"/>
        <v>658.19019746555432</v>
      </c>
      <c r="AE22">
        <f t="shared" si="3"/>
        <v>1625.9701006297328</v>
      </c>
      <c r="AF22">
        <f t="shared" si="4"/>
        <v>-81.298505031486641</v>
      </c>
      <c r="AG22">
        <f t="shared" si="4"/>
        <v>-19.460202674011978</v>
      </c>
      <c r="AH22">
        <f t="shared" si="5"/>
        <v>-3043.0155176243316</v>
      </c>
      <c r="AI22">
        <f t="shared" si="6"/>
        <v>-1517.8041247000974</v>
      </c>
      <c r="AJ22">
        <f t="shared" si="7"/>
        <v>588.02530421018946</v>
      </c>
      <c r="AK22">
        <f t="shared" si="24"/>
        <v>58.608629042753797</v>
      </c>
      <c r="AL22">
        <f t="shared" si="8"/>
        <v>-871.17019144715414</v>
      </c>
      <c r="AN22">
        <f t="shared" si="9"/>
        <v>491.79222805199555</v>
      </c>
      <c r="AO22">
        <f t="shared" si="9"/>
        <v>-24.589611402599779</v>
      </c>
      <c r="AP22">
        <f t="shared" si="9"/>
        <v>-5.8859485962805698</v>
      </c>
      <c r="AQ22">
        <f t="shared" si="9"/>
        <v>-920.39292778487436</v>
      </c>
      <c r="AR22">
        <f t="shared" si="9"/>
        <v>-459.07625973175919</v>
      </c>
      <c r="AS22">
        <f t="shared" si="9"/>
        <v>177.85460777936856</v>
      </c>
      <c r="AT22">
        <f t="shared" si="9"/>
        <v>17.726813210676895</v>
      </c>
      <c r="AU22">
        <f t="shared" si="9"/>
        <v>-263.49483874171369</v>
      </c>
      <c r="AW22">
        <v>19</v>
      </c>
      <c r="AX22">
        <f>(R22*SUMPRODUCT(K23:$K$23, X23:$X$23)-$AZ$3*SUMPRODUCT(K22:$K$22, W23:$W$23))/Z22</f>
        <v>845.5592787126144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2088.8401419389193</v>
      </c>
      <c r="P23">
        <f t="shared" si="22"/>
        <v>104.44200709694597</v>
      </c>
      <c r="Q23" s="4">
        <f t="shared" si="23"/>
        <v>25</v>
      </c>
      <c r="R23">
        <f t="shared" si="0"/>
        <v>500000</v>
      </c>
      <c r="S23">
        <f t="shared" si="1"/>
        <v>861.96547707131435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658.19019746555432</v>
      </c>
      <c r="AC23">
        <f t="shared" si="2"/>
        <v>658.19019746555432</v>
      </c>
      <c r="AE23">
        <f t="shared" si="3"/>
        <v>1595.022239368649</v>
      </c>
      <c r="AF23">
        <f t="shared" si="4"/>
        <v>-79.751111968432468</v>
      </c>
      <c r="AG23">
        <f t="shared" si="4"/>
        <v>-19.089807392921237</v>
      </c>
      <c r="AH23">
        <f t="shared" si="5"/>
        <v>-3515.865087012407</v>
      </c>
      <c r="AI23">
        <f t="shared" si="6"/>
        <v>-2019.6837670051118</v>
      </c>
      <c r="AJ23">
        <f t="shared" si="7"/>
        <v>0</v>
      </c>
      <c r="AK23">
        <f t="shared" si="24"/>
        <v>152.14229274060398</v>
      </c>
      <c r="AL23">
        <f t="shared" si="8"/>
        <v>-1867.5414742645078</v>
      </c>
      <c r="AN23">
        <f t="shared" si="9"/>
        <v>437.02483284190009</v>
      </c>
      <c r="AO23">
        <f t="shared" si="9"/>
        <v>-21.851241642095012</v>
      </c>
      <c r="AP23">
        <f t="shared" si="9"/>
        <v>-5.2304724529594875</v>
      </c>
      <c r="AQ23">
        <f t="shared" si="9"/>
        <v>-963.32221208054386</v>
      </c>
      <c r="AR23">
        <f t="shared" si="9"/>
        <v>-553.37909333369828</v>
      </c>
      <c r="AS23">
        <f t="shared" si="9"/>
        <v>0</v>
      </c>
      <c r="AT23">
        <f t="shared" si="9"/>
        <v>41.685914097012422</v>
      </c>
      <c r="AU23">
        <f t="shared" si="9"/>
        <v>-511.69317923668586</v>
      </c>
      <c r="AW23">
        <v>20</v>
      </c>
      <c r="AX23">
        <f>(R23*SUMPRODUCT(K$23:$K24, X$23:$X24)-$AZ$3*SUMPRODUCT(K$22:$K23, W$23:$W24))/Z23</f>
        <v>861.96547707131435</v>
      </c>
    </row>
    <row r="25" spans="5:50" x14ac:dyDescent="0.25">
      <c r="AN25" s="8">
        <f t="shared" ref="AN25:AU25" si="25">SUM(AN3:AN23)</f>
        <v>20029.879632614589</v>
      </c>
      <c r="AO25" s="8">
        <f t="shared" si="25"/>
        <v>-2568.1240880849191</v>
      </c>
      <c r="AP25" s="8">
        <f t="shared" si="25"/>
        <v>-1737.1574854072846</v>
      </c>
      <c r="AQ25" s="8">
        <f t="shared" si="25"/>
        <v>-13357.852952231691</v>
      </c>
      <c r="AR25" s="8">
        <f t="shared" si="25"/>
        <v>2366.7451068906971</v>
      </c>
      <c r="AS25" s="8">
        <f t="shared" si="25"/>
        <v>-1220.8132228387251</v>
      </c>
      <c r="AT25" s="8">
        <f t="shared" si="25"/>
        <v>579.55857748152118</v>
      </c>
      <c r="AU25" s="9">
        <f t="shared" si="25"/>
        <v>1725.4904615334935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C9E00-E2FE-45EA-A164-9D1A2CAF08F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8413.3117017792465</v>
      </c>
      <c r="K3">
        <v>1</v>
      </c>
      <c r="L3" s="2">
        <v>0</v>
      </c>
      <c r="O3">
        <f>$C$3</f>
        <v>8413.3117017792465</v>
      </c>
      <c r="P3">
        <f>O3*B5</f>
        <v>6730.6493614233977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8413.3117017792465</v>
      </c>
      <c r="AF3">
        <f t="shared" ref="AF3:AG23" si="4">-$Z3*P3</f>
        <v>-6730.6493614233977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160.22975335584874</v>
      </c>
      <c r="AJ3">
        <f t="shared" ref="AJ3:AJ23" si="7">AB3-AC3</f>
        <v>0</v>
      </c>
      <c r="AL3">
        <f t="shared" ref="AL3:AL23" si="8">SUM(AI3:AK3)</f>
        <v>160.22975335584874</v>
      </c>
      <c r="AN3">
        <f t="shared" ref="AN3:AU23" si="9">AE3*$K3</f>
        <v>8413.3117017792465</v>
      </c>
      <c r="AO3">
        <f t="shared" si="9"/>
        <v>-6730.6493614233977</v>
      </c>
      <c r="AP3">
        <f t="shared" si="9"/>
        <v>-1522.432587</v>
      </c>
      <c r="AQ3">
        <f t="shared" si="9"/>
        <v>0</v>
      </c>
      <c r="AR3">
        <f t="shared" si="9"/>
        <v>160.22975335584874</v>
      </c>
      <c r="AS3">
        <f t="shared" si="9"/>
        <v>0</v>
      </c>
      <c r="AT3">
        <f t="shared" si="9"/>
        <v>0</v>
      </c>
      <c r="AU3">
        <f t="shared" si="9"/>
        <v>160.22975335584874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4089.6544353097702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500000</v>
      </c>
      <c r="S4">
        <f t="shared" si="1"/>
        <v>2971.4183125736895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2934.3861174563281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-1231.4005</v>
      </c>
      <c r="AI4">
        <f t="shared" si="6"/>
        <v>-1231.4005</v>
      </c>
      <c r="AJ4">
        <f t="shared" si="7"/>
        <v>-2934.3861174563281</v>
      </c>
      <c r="AK4">
        <f>H4*SUM(AB4, AE4:AF4)</f>
        <v>0</v>
      </c>
      <c r="AL4">
        <f t="shared" si="8"/>
        <v>-4165.7866174563278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-1155.2683178534571</v>
      </c>
      <c r="AR4">
        <f t="shared" si="9"/>
        <v>-1155.2683178534571</v>
      </c>
      <c r="AS4">
        <f t="shared" si="9"/>
        <v>-2752.9656791972302</v>
      </c>
      <c r="AT4">
        <f t="shared" si="9"/>
        <v>0</v>
      </c>
      <c r="AU4">
        <f t="shared" si="9"/>
        <v>-3908.2339970506869</v>
      </c>
      <c r="AW4">
        <v>1</v>
      </c>
      <c r="AX4">
        <f>(R4*SUMPRODUCT(K5:$K$23, X5:$X$23)-$AZ$3*SUMPRODUCT(K4:$K$22, W5:$W$23))/Z4</f>
        <v>2971.4183125736895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8413.3117017792465</v>
      </c>
      <c r="P5">
        <f t="shared" ref="P5:P23" si="22">O5*$C$5</f>
        <v>420.66558508896236</v>
      </c>
      <c r="Q5" s="4">
        <f t="shared" ref="Q5:Q23" si="23">$C$8</f>
        <v>25</v>
      </c>
      <c r="R5">
        <f t="shared" si="0"/>
        <v>500000</v>
      </c>
      <c r="S5">
        <f t="shared" si="1"/>
        <v>5777.2590983332339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2934.3861174563281</v>
      </c>
      <c r="AC5">
        <f t="shared" si="2"/>
        <v>5633.6247281051401</v>
      </c>
      <c r="AE5">
        <f t="shared" si="3"/>
        <v>8204.1397212173306</v>
      </c>
      <c r="AF5">
        <f t="shared" si="4"/>
        <v>-410.20698606086654</v>
      </c>
      <c r="AG5">
        <f t="shared" si="4"/>
        <v>-24.378449331320741</v>
      </c>
      <c r="AH5">
        <f t="shared" si="5"/>
        <v>-1261.9268785851475</v>
      </c>
      <c r="AI5">
        <f t="shared" si="6"/>
        <v>6507.6274072399965</v>
      </c>
      <c r="AJ5">
        <f t="shared" si="7"/>
        <v>-2699.238610648812</v>
      </c>
      <c r="AK5">
        <f>H5*SUM(AB5, AE5:AF5)</f>
        <v>926.92674886574537</v>
      </c>
      <c r="AL5">
        <f t="shared" si="8"/>
        <v>4735.3155454569296</v>
      </c>
      <c r="AN5">
        <f t="shared" si="9"/>
        <v>7084.7875045693936</v>
      </c>
      <c r="AO5">
        <f t="shared" si="9"/>
        <v>-354.23937522846973</v>
      </c>
      <c r="AP5">
        <f t="shared" si="9"/>
        <v>-21.052314937621716</v>
      </c>
      <c r="AQ5">
        <f t="shared" si="9"/>
        <v>-1089.7527449415163</v>
      </c>
      <c r="AR5">
        <f t="shared" si="9"/>
        <v>5619.7430694617869</v>
      </c>
      <c r="AS5">
        <f t="shared" si="9"/>
        <v>-2330.9612744794167</v>
      </c>
      <c r="AT5">
        <f t="shared" si="9"/>
        <v>800.45919147763391</v>
      </c>
      <c r="AU5">
        <f t="shared" si="9"/>
        <v>4089.240986460004</v>
      </c>
      <c r="AW5">
        <v>2</v>
      </c>
      <c r="AX5">
        <f>(R5*SUMPRODUCT(K6:$K$23, X6:$X$23)-$AZ$3*SUMPRODUCT(K5:$K$22, W6:$W$23))/Z5</f>
        <v>5777.2590983332339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8413.3117017792465</v>
      </c>
      <c r="P6">
        <f t="shared" si="22"/>
        <v>420.66558508896236</v>
      </c>
      <c r="Q6" s="4">
        <f t="shared" si="23"/>
        <v>25</v>
      </c>
      <c r="R6">
        <f t="shared" si="0"/>
        <v>500000</v>
      </c>
      <c r="S6">
        <f t="shared" si="1"/>
        <v>8377.3030210846337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5633.6247281051401</v>
      </c>
      <c r="AC6">
        <f t="shared" si="2"/>
        <v>8065.566837550301</v>
      </c>
      <c r="AE6">
        <f t="shared" si="3"/>
        <v>8100.2355632897697</v>
      </c>
      <c r="AF6">
        <f t="shared" si="4"/>
        <v>-405.01177816448853</v>
      </c>
      <c r="AG6">
        <f t="shared" si="4"/>
        <v>-24.069700049199213</v>
      </c>
      <c r="AH6">
        <f t="shared" si="5"/>
        <v>-1299.2957761664684</v>
      </c>
      <c r="AI6">
        <f t="shared" si="6"/>
        <v>6371.8583089096137</v>
      </c>
      <c r="AJ6">
        <f t="shared" si="7"/>
        <v>-2431.9421094451609</v>
      </c>
      <c r="AK6">
        <f>H6*SUM(AB6, AE6:AF6)</f>
        <v>1450.1787182394701</v>
      </c>
      <c r="AL6">
        <f t="shared" si="8"/>
        <v>5390.0949177039229</v>
      </c>
      <c r="AN6">
        <f t="shared" si="9"/>
        <v>6308.6758378121258</v>
      </c>
      <c r="AO6">
        <f t="shared" si="9"/>
        <v>-315.43379189060636</v>
      </c>
      <c r="AP6">
        <f t="shared" si="9"/>
        <v>-18.74611348488957</v>
      </c>
      <c r="AQ6">
        <f t="shared" si="9"/>
        <v>-1011.9256168821527</v>
      </c>
      <c r="AR6">
        <f t="shared" si="9"/>
        <v>4962.5703155544779</v>
      </c>
      <c r="AS6">
        <f t="shared" si="9"/>
        <v>-1894.0602782400463</v>
      </c>
      <c r="AT6">
        <f t="shared" si="9"/>
        <v>1129.4372081879451</v>
      </c>
      <c r="AU6">
        <f t="shared" si="9"/>
        <v>4197.9472455023761</v>
      </c>
      <c r="AW6">
        <v>3</v>
      </c>
      <c r="AX6">
        <f>(R6*SUMPRODUCT(K7:$K$23, X7:$X$23)-$AZ$3*SUMPRODUCT(K6:$K$22, W7:$W$23))/Z6</f>
        <v>8377.3030210846337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8413.3117017792465</v>
      </c>
      <c r="P7">
        <f t="shared" si="22"/>
        <v>420.66558508896236</v>
      </c>
      <c r="Q7" s="4">
        <f t="shared" si="23"/>
        <v>25</v>
      </c>
      <c r="R7">
        <f t="shared" si="0"/>
        <v>500000</v>
      </c>
      <c r="S7">
        <f t="shared" si="1"/>
        <v>10715.92318289584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8065.566837550301</v>
      </c>
      <c r="AC7">
        <f t="shared" si="2"/>
        <v>10185.20348496993</v>
      </c>
      <c r="AE7">
        <f t="shared" si="3"/>
        <v>7996.6317602832341</v>
      </c>
      <c r="AF7">
        <f t="shared" si="4"/>
        <v>-399.83158801416175</v>
      </c>
      <c r="AG7">
        <f t="shared" si="4"/>
        <v>-23.761843266166245</v>
      </c>
      <c r="AH7">
        <f t="shared" si="5"/>
        <v>-1343.1956508195335</v>
      </c>
      <c r="AI7">
        <f t="shared" si="6"/>
        <v>6229.8426781833723</v>
      </c>
      <c r="AJ7">
        <f t="shared" si="7"/>
        <v>-2119.6366474196293</v>
      </c>
      <c r="AK7">
        <f>H7*SUM(AB7, AE7:AF7)</f>
        <v>1639.8498259280884</v>
      </c>
      <c r="AL7">
        <f t="shared" si="8"/>
        <v>5750.0558566918317</v>
      </c>
      <c r="AN7">
        <f t="shared" si="9"/>
        <v>5637.7174614186197</v>
      </c>
      <c r="AO7">
        <f t="shared" si="9"/>
        <v>-281.88587307093098</v>
      </c>
      <c r="AP7">
        <f t="shared" si="9"/>
        <v>-16.75237308819295</v>
      </c>
      <c r="AQ7">
        <f t="shared" si="9"/>
        <v>-946.96839891232116</v>
      </c>
      <c r="AR7">
        <f t="shared" si="9"/>
        <v>4392.1108163471745</v>
      </c>
      <c r="AS7">
        <f t="shared" si="9"/>
        <v>-1494.3682411852374</v>
      </c>
      <c r="AT7">
        <f t="shared" si="9"/>
        <v>1156.1130079361835</v>
      </c>
      <c r="AU7">
        <f t="shared" si="9"/>
        <v>4053.8555830981204</v>
      </c>
      <c r="AW7">
        <v>4</v>
      </c>
      <c r="AX7">
        <f>(R7*SUMPRODUCT(K8:$K$23, X8:$X$23)-$AZ$3*SUMPRODUCT(K7:$K$22, W8:$W$23))/Z7</f>
        <v>10715.92318289584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8413.3117017792465</v>
      </c>
      <c r="P8">
        <f t="shared" si="22"/>
        <v>420.66558508896236</v>
      </c>
      <c r="Q8" s="4">
        <f t="shared" si="23"/>
        <v>25</v>
      </c>
      <c r="R8">
        <f t="shared" si="0"/>
        <v>500000</v>
      </c>
      <c r="S8">
        <f t="shared" si="1"/>
        <v>12593.013241491284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10185.20348496993</v>
      </c>
      <c r="AC8">
        <f t="shared" si="2"/>
        <v>11806.765335610788</v>
      </c>
      <c r="AE8">
        <f t="shared" si="3"/>
        <v>7888.0244984553456</v>
      </c>
      <c r="AF8">
        <f t="shared" si="4"/>
        <v>-394.40122492276731</v>
      </c>
      <c r="AG8">
        <f t="shared" si="4"/>
        <v>-23.439118797854555</v>
      </c>
      <c r="AH8">
        <f t="shared" si="5"/>
        <v>-1702.1207130005187</v>
      </c>
      <c r="AI8">
        <f t="shared" si="6"/>
        <v>5768.0634417342053</v>
      </c>
      <c r="AJ8">
        <f t="shared" si="7"/>
        <v>-1621.5618506408573</v>
      </c>
      <c r="AK8">
        <f t="shared" ref="AK8:AK23" si="24">H8*SUM(AB8:AB8, AE8:AF8)</f>
        <v>1281.7149399914322</v>
      </c>
      <c r="AL8">
        <f t="shared" si="8"/>
        <v>5428.2165310847804</v>
      </c>
      <c r="AN8">
        <f t="shared" si="9"/>
        <v>5185.2196656074238</v>
      </c>
      <c r="AO8">
        <f t="shared" si="9"/>
        <v>-259.26098328037119</v>
      </c>
      <c r="AP8">
        <f t="shared" si="9"/>
        <v>-15.407784263213657</v>
      </c>
      <c r="AQ8">
        <f t="shared" si="9"/>
        <v>-1118.8948254428374</v>
      </c>
      <c r="AR8">
        <f t="shared" si="9"/>
        <v>3791.6560726210014</v>
      </c>
      <c r="AS8">
        <f t="shared" si="9"/>
        <v>-1065.9391839602233</v>
      </c>
      <c r="AT8">
        <f t="shared" si="9"/>
        <v>842.53966425279805</v>
      </c>
      <c r="AU8">
        <f t="shared" si="9"/>
        <v>3568.2565529135763</v>
      </c>
      <c r="AW8">
        <v>5</v>
      </c>
      <c r="AX8">
        <f>(R8*SUMPRODUCT(K9:$K$23, X9:$X$23)-$AZ$3*SUMPRODUCT(K8:$K$22, W9:$W$23))/Z8</f>
        <v>12593.013241491284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8413.3117017792465</v>
      </c>
      <c r="P9">
        <f t="shared" si="22"/>
        <v>420.66558508896236</v>
      </c>
      <c r="Q9" s="4">
        <f t="shared" si="23"/>
        <v>25</v>
      </c>
      <c r="R9">
        <f t="shared" si="0"/>
        <v>500000</v>
      </c>
      <c r="S9">
        <f t="shared" si="1"/>
        <v>14094.79052608526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11806.765335610788</v>
      </c>
      <c r="AC9">
        <f t="shared" si="2"/>
        <v>13023.816811644916</v>
      </c>
      <c r="AE9">
        <f t="shared" si="3"/>
        <v>7774.0375197810599</v>
      </c>
      <c r="AF9">
        <f t="shared" si="4"/>
        <v>-388.70187598905306</v>
      </c>
      <c r="AG9">
        <f t="shared" si="4"/>
        <v>-23.100408600506881</v>
      </c>
      <c r="AH9">
        <f t="shared" si="5"/>
        <v>-2086.38018738254</v>
      </c>
      <c r="AI9">
        <f t="shared" si="6"/>
        <v>5275.8550478089601</v>
      </c>
      <c r="AJ9">
        <f t="shared" si="7"/>
        <v>-1217.0514760341284</v>
      </c>
      <c r="AK9">
        <f t="shared" si="24"/>
        <v>1001.827671124826</v>
      </c>
      <c r="AL9">
        <f t="shared" si="8"/>
        <v>5060.631242899658</v>
      </c>
      <c r="AN9">
        <f t="shared" si="9"/>
        <v>4856.7667158852591</v>
      </c>
      <c r="AO9">
        <f t="shared" si="9"/>
        <v>-242.838335794263</v>
      </c>
      <c r="AP9">
        <f t="shared" si="9"/>
        <v>-14.431792402444064</v>
      </c>
      <c r="AQ9">
        <f t="shared" si="9"/>
        <v>-1303.4490539797841</v>
      </c>
      <c r="AR9">
        <f t="shared" si="9"/>
        <v>3296.0475337087678</v>
      </c>
      <c r="AS9">
        <f t="shared" si="9"/>
        <v>-760.34301163085343</v>
      </c>
      <c r="AT9">
        <f t="shared" si="9"/>
        <v>625.88368988331422</v>
      </c>
      <c r="AU9">
        <f t="shared" si="9"/>
        <v>3161.5882119612288</v>
      </c>
      <c r="AW9">
        <v>6</v>
      </c>
      <c r="AX9">
        <f>(R9*SUMPRODUCT(K10:$K$23, X10:$X$23)-$AZ$3*SUMPRODUCT(K9:$K$22, W10:$W$23))/Z9</f>
        <v>14094.79052608526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8413.3117017792465</v>
      </c>
      <c r="P10">
        <f t="shared" si="22"/>
        <v>420.66558508896236</v>
      </c>
      <c r="Q10" s="4">
        <f t="shared" si="23"/>
        <v>25</v>
      </c>
      <c r="R10">
        <f t="shared" si="0"/>
        <v>500000</v>
      </c>
      <c r="S10">
        <f t="shared" si="1"/>
        <v>15287.110576499579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13023.816811644916</v>
      </c>
      <c r="AC10">
        <f t="shared" si="2"/>
        <v>13908.236701180347</v>
      </c>
      <c r="AE10">
        <f t="shared" si="3"/>
        <v>7654.4439188553297</v>
      </c>
      <c r="AF10">
        <f t="shared" si="4"/>
        <v>-382.72219594276652</v>
      </c>
      <c r="AG10">
        <f t="shared" si="4"/>
        <v>-22.745038428911911</v>
      </c>
      <c r="AH10">
        <f t="shared" si="5"/>
        <v>-2487.3217117980744</v>
      </c>
      <c r="AI10">
        <f t="shared" si="6"/>
        <v>4761.6549726855774</v>
      </c>
      <c r="AJ10">
        <f t="shared" si="7"/>
        <v>-884.41988953543114</v>
      </c>
      <c r="AK10">
        <f t="shared" si="24"/>
        <v>1065.5157730642677</v>
      </c>
      <c r="AL10">
        <f t="shared" si="8"/>
        <v>4942.7508562144139</v>
      </c>
      <c r="AN10">
        <f t="shared" si="9"/>
        <v>4543.5169466378093</v>
      </c>
      <c r="AO10">
        <f t="shared" si="9"/>
        <v>-227.17584733189051</v>
      </c>
      <c r="AP10">
        <f t="shared" si="9"/>
        <v>-13.50097651105969</v>
      </c>
      <c r="AQ10">
        <f t="shared" si="9"/>
        <v>-1476.4218627895746</v>
      </c>
      <c r="AR10">
        <f t="shared" si="9"/>
        <v>2826.418260005285</v>
      </c>
      <c r="AS10">
        <f t="shared" si="9"/>
        <v>-524.97304815954442</v>
      </c>
      <c r="AT10">
        <f t="shared" si="9"/>
        <v>632.46775639729992</v>
      </c>
      <c r="AU10">
        <f t="shared" si="9"/>
        <v>2933.9129682430407</v>
      </c>
      <c r="AW10">
        <v>7</v>
      </c>
      <c r="AX10">
        <f>(R10*SUMPRODUCT(K11:$K$23, X11:$X$23)-$AZ$3*SUMPRODUCT(K10:$K$22, W11:$W$23))/Z10</f>
        <v>15287.110576499579</v>
      </c>
    </row>
    <row r="11" spans="1:52" x14ac:dyDescent="0.25">
      <c r="A11" t="s">
        <v>33</v>
      </c>
      <c r="C11" s="7">
        <f>AU25</f>
        <v>29128.393932003251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8413.3117017792465</v>
      </c>
      <c r="P11">
        <f t="shared" si="22"/>
        <v>420.66558508896236</v>
      </c>
      <c r="Q11" s="4">
        <f t="shared" si="23"/>
        <v>25</v>
      </c>
      <c r="R11">
        <f t="shared" si="0"/>
        <v>500000</v>
      </c>
      <c r="S11">
        <f t="shared" si="1"/>
        <v>16157.890695332333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13908.236701180347</v>
      </c>
      <c r="AC11">
        <f t="shared" si="2"/>
        <v>14458.539656555753</v>
      </c>
      <c r="AE11">
        <f t="shared" si="3"/>
        <v>7528.470341631918</v>
      </c>
      <c r="AF11">
        <f t="shared" si="4"/>
        <v>-376.42351708159595</v>
      </c>
      <c r="AG11">
        <f t="shared" si="4"/>
        <v>-22.370710275835251</v>
      </c>
      <c r="AH11">
        <f t="shared" si="5"/>
        <v>-2937.5553757508483</v>
      </c>
      <c r="AI11">
        <f t="shared" si="6"/>
        <v>4192.1207385236376</v>
      </c>
      <c r="AJ11">
        <f t="shared" si="7"/>
        <v>-550.30295537540587</v>
      </c>
      <c r="AK11">
        <f t="shared" si="24"/>
        <v>1084.6046015751294</v>
      </c>
      <c r="AL11">
        <f t="shared" si="8"/>
        <v>4726.4223847233607</v>
      </c>
      <c r="AN11">
        <f t="shared" si="9"/>
        <v>4249.8732099555527</v>
      </c>
      <c r="AO11">
        <f t="shared" si="9"/>
        <v>-212.49366049777765</v>
      </c>
      <c r="AP11">
        <f t="shared" si="9"/>
        <v>-12.628419582555077</v>
      </c>
      <c r="AQ11">
        <f t="shared" si="9"/>
        <v>-1658.2701834033242</v>
      </c>
      <c r="AR11">
        <f t="shared" si="9"/>
        <v>2366.4809464718951</v>
      </c>
      <c r="AS11">
        <f t="shared" si="9"/>
        <v>-310.64979753939605</v>
      </c>
      <c r="AT11">
        <f t="shared" si="9"/>
        <v>612.26674615941829</v>
      </c>
      <c r="AU11">
        <f t="shared" si="9"/>
        <v>2668.0978950919171</v>
      </c>
      <c r="AW11">
        <v>8</v>
      </c>
      <c r="AX11">
        <f>(R11*SUMPRODUCT(K12:$K$23, X12:$X$23)-$AZ$3*SUMPRODUCT(K11:$K$22, W12:$W$23))/Z11</f>
        <v>16157.890695332333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8413.3117017792465</v>
      </c>
      <c r="P12">
        <f t="shared" si="22"/>
        <v>420.66558508896236</v>
      </c>
      <c r="Q12" s="4">
        <f t="shared" si="23"/>
        <v>25</v>
      </c>
      <c r="R12">
        <f t="shared" si="0"/>
        <v>500000</v>
      </c>
      <c r="S12">
        <f t="shared" si="1"/>
        <v>16700.966491011906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14458.539656555753</v>
      </c>
      <c r="AC12">
        <f t="shared" si="2"/>
        <v>14680.275688204416</v>
      </c>
      <c r="AE12">
        <f t="shared" si="3"/>
        <v>7395.3645317105347</v>
      </c>
      <c r="AF12">
        <f t="shared" si="4"/>
        <v>-369.76822658552675</v>
      </c>
      <c r="AG12">
        <f t="shared" si="4"/>
        <v>-21.975188825306937</v>
      </c>
      <c r="AH12">
        <f t="shared" si="5"/>
        <v>-3436.2869553992932</v>
      </c>
      <c r="AI12">
        <f t="shared" si="6"/>
        <v>3567.3341609004083</v>
      </c>
      <c r="AJ12">
        <f t="shared" si="7"/>
        <v>-221.7360316486629</v>
      </c>
      <c r="AK12">
        <f t="shared" si="24"/>
        <v>1115.0266564112314</v>
      </c>
      <c r="AL12">
        <f t="shared" si="8"/>
        <v>4460.624785662977</v>
      </c>
      <c r="AN12">
        <f t="shared" si="9"/>
        <v>3968.7556480129974</v>
      </c>
      <c r="AO12">
        <f t="shared" si="9"/>
        <v>-198.43778240064987</v>
      </c>
      <c r="AP12">
        <f t="shared" si="9"/>
        <v>-11.793083950442742</v>
      </c>
      <c r="AQ12">
        <f t="shared" si="9"/>
        <v>-1844.098854621293</v>
      </c>
      <c r="AR12">
        <f t="shared" si="9"/>
        <v>1914.4259270406121</v>
      </c>
      <c r="AS12">
        <f t="shared" si="9"/>
        <v>-118.99563898442116</v>
      </c>
      <c r="AT12">
        <f t="shared" si="9"/>
        <v>598.38407171709298</v>
      </c>
      <c r="AU12">
        <f t="shared" si="9"/>
        <v>2393.8143597732842</v>
      </c>
      <c r="AW12">
        <v>9</v>
      </c>
      <c r="AX12">
        <f>(R12*SUMPRODUCT(K13:$K$23, X13:$X$23)-$AZ$3*SUMPRODUCT(K12:$K$22, W13:$W$23))/Z12</f>
        <v>16700.966491011906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8413.3117017792465</v>
      </c>
      <c r="P13">
        <f t="shared" si="22"/>
        <v>420.66558508896236</v>
      </c>
      <c r="Q13" s="4">
        <f t="shared" si="23"/>
        <v>25</v>
      </c>
      <c r="R13">
        <f t="shared" si="0"/>
        <v>500000</v>
      </c>
      <c r="S13">
        <f t="shared" si="1"/>
        <v>16912.837158942904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14680.275688204416</v>
      </c>
      <c r="AC13">
        <f t="shared" si="2"/>
        <v>14583.55022859555</v>
      </c>
      <c r="AE13">
        <f t="shared" si="3"/>
        <v>7254.6050457803358</v>
      </c>
      <c r="AF13">
        <f t="shared" si="4"/>
        <v>-362.73025228901679</v>
      </c>
      <c r="AG13">
        <f t="shared" si="4"/>
        <v>-21.556924618180176</v>
      </c>
      <c r="AH13">
        <f t="shared" si="5"/>
        <v>-3970.2463774737912</v>
      </c>
      <c r="AI13">
        <f t="shared" si="6"/>
        <v>2900.0714913993475</v>
      </c>
      <c r="AJ13">
        <f t="shared" si="7"/>
        <v>96.725459608866004</v>
      </c>
      <c r="AK13">
        <f t="shared" si="24"/>
        <v>1115.2801799036695</v>
      </c>
      <c r="AL13">
        <f t="shared" si="8"/>
        <v>4112.0771309118827</v>
      </c>
      <c r="AN13">
        <f t="shared" si="9"/>
        <v>3701.8317358613986</v>
      </c>
      <c r="AO13">
        <f t="shared" si="9"/>
        <v>-185.09158679306992</v>
      </c>
      <c r="AP13">
        <f t="shared" si="9"/>
        <v>-10.999924485974219</v>
      </c>
      <c r="AQ13">
        <f t="shared" si="9"/>
        <v>-2025.910982965213</v>
      </c>
      <c r="AR13">
        <f t="shared" si="9"/>
        <v>1479.8292416171414</v>
      </c>
      <c r="AS13">
        <f t="shared" si="9"/>
        <v>49.356425854519479</v>
      </c>
      <c r="AT13">
        <f t="shared" si="9"/>
        <v>569.09777145566522</v>
      </c>
      <c r="AU13">
        <f t="shared" si="9"/>
        <v>2098.2834389273257</v>
      </c>
      <c r="AW13">
        <v>10</v>
      </c>
      <c r="AX13">
        <f>(R13*SUMPRODUCT(K14:$K$23, X14:$X$23)-$AZ$3*SUMPRODUCT(K13:$K$22, W14:$W$23))/Z13</f>
        <v>16912.837158942904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8413.3117017792465</v>
      </c>
      <c r="P14">
        <f t="shared" si="22"/>
        <v>420.66558508896236</v>
      </c>
      <c r="Q14" s="4">
        <f t="shared" si="23"/>
        <v>25</v>
      </c>
      <c r="R14">
        <f t="shared" si="0"/>
        <v>500000</v>
      </c>
      <c r="S14">
        <f t="shared" si="1"/>
        <v>16779.720461219455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14583.55022859555</v>
      </c>
      <c r="AC14">
        <f t="shared" si="2"/>
        <v>14171.133900833544</v>
      </c>
      <c r="AE14">
        <f t="shared" si="3"/>
        <v>7105.3726402006314</v>
      </c>
      <c r="AF14">
        <f t="shared" si="4"/>
        <v>-355.26863201003164</v>
      </c>
      <c r="AG14">
        <f t="shared" si="4"/>
        <v>-21.113483287140035</v>
      </c>
      <c r="AH14">
        <f t="shared" si="5"/>
        <v>-4557.441697166837</v>
      </c>
      <c r="AI14">
        <f t="shared" si="6"/>
        <v>2171.5488277366221</v>
      </c>
      <c r="AJ14">
        <f t="shared" si="7"/>
        <v>412.4163277620064</v>
      </c>
      <c r="AK14">
        <f t="shared" si="24"/>
        <v>1096.549827770808</v>
      </c>
      <c r="AL14">
        <f t="shared" si="8"/>
        <v>3680.5149832694365</v>
      </c>
      <c r="AN14">
        <f t="shared" si="9"/>
        <v>3448.4329598125064</v>
      </c>
      <c r="AO14">
        <f t="shared" si="9"/>
        <v>-172.42164799062536</v>
      </c>
      <c r="AP14">
        <f t="shared" si="9"/>
        <v>-10.246954713098388</v>
      </c>
      <c r="AQ14">
        <f t="shared" si="9"/>
        <v>-2211.8519262474883</v>
      </c>
      <c r="AR14">
        <f t="shared" si="9"/>
        <v>1053.9124308612941</v>
      </c>
      <c r="AS14">
        <f t="shared" si="9"/>
        <v>200.15699806832126</v>
      </c>
      <c r="AT14">
        <f t="shared" si="9"/>
        <v>532.1858204547043</v>
      </c>
      <c r="AU14">
        <f t="shared" si="9"/>
        <v>1786.2552493843195</v>
      </c>
      <c r="AW14">
        <v>11</v>
      </c>
      <c r="AX14">
        <f>(R14*SUMPRODUCT(K15:$K$23, X15:$X$23)-$AZ$3*SUMPRODUCT(K14:$K$22, W15:$W$23))/Z14</f>
        <v>16779.720461219455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8413.3117017792465</v>
      </c>
      <c r="P15">
        <f t="shared" si="22"/>
        <v>420.66558508896236</v>
      </c>
      <c r="Q15" s="4">
        <f t="shared" si="23"/>
        <v>25</v>
      </c>
      <c r="R15">
        <f t="shared" si="0"/>
        <v>500000</v>
      </c>
      <c r="S15">
        <f t="shared" si="1"/>
        <v>16287.610889726007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14171.133900833544</v>
      </c>
      <c r="AC15">
        <f t="shared" si="2"/>
        <v>13448.609911883521</v>
      </c>
      <c r="AE15">
        <f t="shared" si="3"/>
        <v>6946.8351073935419</v>
      </c>
      <c r="AF15">
        <f t="shared" si="4"/>
        <v>-347.34175536967712</v>
      </c>
      <c r="AG15">
        <f t="shared" si="4"/>
        <v>-20.642391942772147</v>
      </c>
      <c r="AH15">
        <f t="shared" si="5"/>
        <v>-5199.1302299297085</v>
      </c>
      <c r="AI15">
        <f t="shared" si="6"/>
        <v>1379.7207301513836</v>
      </c>
      <c r="AJ15">
        <f t="shared" si="7"/>
        <v>722.52398895002261</v>
      </c>
      <c r="AK15">
        <f t="shared" si="24"/>
        <v>1077.9955544232996</v>
      </c>
      <c r="AL15">
        <f t="shared" si="8"/>
        <v>3180.240273524706</v>
      </c>
      <c r="AN15">
        <f t="shared" si="9"/>
        <v>3205.1433885876659</v>
      </c>
      <c r="AO15">
        <f t="shared" si="9"/>
        <v>-160.25716942938331</v>
      </c>
      <c r="AP15">
        <f t="shared" si="9"/>
        <v>-9.5240242552461307</v>
      </c>
      <c r="AQ15">
        <f t="shared" si="9"/>
        <v>-2398.7841405836689</v>
      </c>
      <c r="AR15">
        <f t="shared" si="9"/>
        <v>636.57805431936731</v>
      </c>
      <c r="AS15">
        <f t="shared" si="9"/>
        <v>333.3594292189901</v>
      </c>
      <c r="AT15">
        <f t="shared" si="9"/>
        <v>497.36754518750939</v>
      </c>
      <c r="AU15">
        <f t="shared" si="9"/>
        <v>1467.305028725867</v>
      </c>
      <c r="AW15">
        <v>12</v>
      </c>
      <c r="AX15">
        <f>(R15*SUMPRODUCT(K16:$K$23, X16:$X$23)-$AZ$3*SUMPRODUCT(K15:$K$22, W16:$W$23))/Z15</f>
        <v>16287.610889726007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8413.3117017792465</v>
      </c>
      <c r="P16">
        <f t="shared" si="22"/>
        <v>420.66558508896236</v>
      </c>
      <c r="Q16" s="4">
        <f t="shared" si="23"/>
        <v>25</v>
      </c>
      <c r="R16">
        <f t="shared" si="0"/>
        <v>500000</v>
      </c>
      <c r="S16">
        <f t="shared" si="1"/>
        <v>15457.198875996724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13448.609911883521</v>
      </c>
      <c r="AC16">
        <f t="shared" si="2"/>
        <v>12454.992592565783</v>
      </c>
      <c r="AE16">
        <f t="shared" si="3"/>
        <v>6779.2189105705947</v>
      </c>
      <c r="AF16">
        <f t="shared" si="4"/>
        <v>-338.96094552852975</v>
      </c>
      <c r="AG16">
        <f t="shared" si="4"/>
        <v>-20.144323516317975</v>
      </c>
      <c r="AH16">
        <f t="shared" si="5"/>
        <v>-5832.8901405290508</v>
      </c>
      <c r="AI16">
        <f t="shared" si="6"/>
        <v>587.2235009966962</v>
      </c>
      <c r="AJ16">
        <f t="shared" si="7"/>
        <v>993.61731931773829</v>
      </c>
      <c r="AK16">
        <f t="shared" si="24"/>
        <v>1087.9210728678299</v>
      </c>
      <c r="AL16">
        <f t="shared" si="8"/>
        <v>2668.7618931822644</v>
      </c>
      <c r="AN16">
        <f t="shared" si="9"/>
        <v>2965.5905219652409</v>
      </c>
      <c r="AO16">
        <f t="shared" si="9"/>
        <v>-148.27952609826204</v>
      </c>
      <c r="AP16">
        <f t="shared" si="9"/>
        <v>-8.8121973459573546</v>
      </c>
      <c r="AQ16">
        <f t="shared" si="9"/>
        <v>-2551.6160408163478</v>
      </c>
      <c r="AR16">
        <f t="shared" si="9"/>
        <v>256.88275770467374</v>
      </c>
      <c r="AS16">
        <f t="shared" si="9"/>
        <v>434.66100497722084</v>
      </c>
      <c r="AT16">
        <f t="shared" si="9"/>
        <v>475.91447700743129</v>
      </c>
      <c r="AU16">
        <f t="shared" si="9"/>
        <v>1167.4582396893259</v>
      </c>
      <c r="AW16">
        <v>13</v>
      </c>
      <c r="AX16">
        <f>(R16*SUMPRODUCT(K17:$K$23, X17:$X$23)-$AZ$3*SUMPRODUCT(K16:$K$22, W17:$W$23))/Z16</f>
        <v>15457.198875996724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8413.3117017792465</v>
      </c>
      <c r="P17">
        <f t="shared" si="22"/>
        <v>420.66558508896236</v>
      </c>
      <c r="Q17" s="4">
        <f t="shared" si="23"/>
        <v>25</v>
      </c>
      <c r="R17">
        <f t="shared" si="0"/>
        <v>500000</v>
      </c>
      <c r="S17">
        <f t="shared" si="1"/>
        <v>14308.156145131328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12454.992592565783</v>
      </c>
      <c r="AC17">
        <f t="shared" si="2"/>
        <v>11228.535455835687</v>
      </c>
      <c r="AE17">
        <f t="shared" si="3"/>
        <v>6602.4697931865112</v>
      </c>
      <c r="AF17">
        <f t="shared" si="4"/>
        <v>-330.12348965932557</v>
      </c>
      <c r="AG17">
        <f t="shared" si="4"/>
        <v>-19.619116785457447</v>
      </c>
      <c r="AH17">
        <f t="shared" si="5"/>
        <v>-6475.2699139469642</v>
      </c>
      <c r="AI17">
        <f t="shared" si="6"/>
        <v>-222.54272720523659</v>
      </c>
      <c r="AJ17">
        <f t="shared" si="7"/>
        <v>1226.457136730096</v>
      </c>
      <c r="AK17">
        <f t="shared" si="24"/>
        <v>1155.476809888936</v>
      </c>
      <c r="AL17">
        <f t="shared" si="8"/>
        <v>2159.3912194137956</v>
      </c>
      <c r="AN17">
        <f t="shared" si="9"/>
        <v>2720.4210865464929</v>
      </c>
      <c r="AO17">
        <f t="shared" si="9"/>
        <v>-136.02105432732466</v>
      </c>
      <c r="AP17">
        <f t="shared" si="9"/>
        <v>-8.0836809064472739</v>
      </c>
      <c r="AQ17">
        <f t="shared" si="9"/>
        <v>-2668.0108151588784</v>
      </c>
      <c r="AR17">
        <f t="shared" si="9"/>
        <v>-91.694463846157788</v>
      </c>
      <c r="AS17">
        <f t="shared" si="9"/>
        <v>505.33814784720471</v>
      </c>
      <c r="AT17">
        <f t="shared" si="9"/>
        <v>476.09206510587637</v>
      </c>
      <c r="AU17">
        <f t="shared" si="9"/>
        <v>889.73574910692344</v>
      </c>
      <c r="AW17">
        <v>14</v>
      </c>
      <c r="AX17">
        <f>(R17*SUMPRODUCT(K18:$K$23, X18:$X$23)-$AZ$3*SUMPRODUCT(K17:$K$22, W18:$W$23))/Z17</f>
        <v>14308.156145131328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8413.3117017792465</v>
      </c>
      <c r="P18">
        <f t="shared" si="22"/>
        <v>420.66558508896236</v>
      </c>
      <c r="Q18" s="4">
        <f t="shared" si="23"/>
        <v>25</v>
      </c>
      <c r="R18">
        <f t="shared" si="0"/>
        <v>500000</v>
      </c>
      <c r="S18">
        <f t="shared" si="1"/>
        <v>12849.350908216878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11228.535455835687</v>
      </c>
      <c r="AC18">
        <f t="shared" si="2"/>
        <v>9799.2233441276549</v>
      </c>
      <c r="AE18">
        <f t="shared" si="3"/>
        <v>6416.1933951680376</v>
      </c>
      <c r="AF18">
        <f t="shared" si="4"/>
        <v>-320.80966975840192</v>
      </c>
      <c r="AG18">
        <f t="shared" si="4"/>
        <v>-19.065599916532101</v>
      </c>
      <c r="AH18">
        <f t="shared" si="5"/>
        <v>-7146.5140214153926</v>
      </c>
      <c r="AI18">
        <f t="shared" si="6"/>
        <v>-1070.1958959222884</v>
      </c>
      <c r="AJ18">
        <f t="shared" si="7"/>
        <v>1429.3121117080318</v>
      </c>
      <c r="AK18">
        <f t="shared" si="24"/>
        <v>1214.4067346052973</v>
      </c>
      <c r="AL18">
        <f t="shared" si="8"/>
        <v>1573.5229503910407</v>
      </c>
      <c r="AN18">
        <f t="shared" si="9"/>
        <v>2470.4882424943698</v>
      </c>
      <c r="AO18">
        <f t="shared" si="9"/>
        <v>-123.52441212471851</v>
      </c>
      <c r="AP18">
        <f t="shared" si="9"/>
        <v>-7.3410100863489678</v>
      </c>
      <c r="AQ18">
        <f t="shared" si="9"/>
        <v>-2751.6905706152734</v>
      </c>
      <c r="AR18">
        <f t="shared" si="9"/>
        <v>-412.06775033197061</v>
      </c>
      <c r="AS18">
        <f t="shared" si="9"/>
        <v>550.34169784980645</v>
      </c>
      <c r="AT18">
        <f t="shared" si="9"/>
        <v>467.59462732338574</v>
      </c>
      <c r="AU18">
        <f t="shared" si="9"/>
        <v>605.86857484122163</v>
      </c>
      <c r="AW18">
        <v>15</v>
      </c>
      <c r="AX18">
        <f>(R18*SUMPRODUCT(K19:$K$23, X19:$X$23)-$AZ$3*SUMPRODUCT(K18:$K$22, W19:$W$23))/Z18</f>
        <v>12849.350908216878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8413.3117017792465</v>
      </c>
      <c r="P19">
        <f t="shared" si="22"/>
        <v>420.66558508896236</v>
      </c>
      <c r="Q19" s="4">
        <f t="shared" si="23"/>
        <v>25</v>
      </c>
      <c r="R19">
        <f t="shared" si="0"/>
        <v>500000</v>
      </c>
      <c r="S19">
        <f t="shared" si="1"/>
        <v>11037.678734530498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9799.2233441276549</v>
      </c>
      <c r="AC19">
        <f t="shared" si="2"/>
        <v>8158.5504215139026</v>
      </c>
      <c r="AE19">
        <f t="shared" si="3"/>
        <v>6218.7375970767125</v>
      </c>
      <c r="AF19">
        <f t="shared" si="4"/>
        <v>-310.93687985383565</v>
      </c>
      <c r="AG19">
        <f t="shared" si="4"/>
        <v>-18.478863667209591</v>
      </c>
      <c r="AH19">
        <f t="shared" si="5"/>
        <v>-7921.6050031437526</v>
      </c>
      <c r="AI19">
        <f t="shared" si="6"/>
        <v>-2032.2831495880846</v>
      </c>
      <c r="AJ19">
        <f t="shared" si="7"/>
        <v>1640.6729226137522</v>
      </c>
      <c r="AK19">
        <f t="shared" si="24"/>
        <v>1152.8955661031291</v>
      </c>
      <c r="AL19">
        <f t="shared" si="8"/>
        <v>761.28533912879675</v>
      </c>
      <c r="AN19">
        <f t="shared" si="9"/>
        <v>2230.7247532009746</v>
      </c>
      <c r="AO19">
        <f t="shared" si="9"/>
        <v>-111.53623766004874</v>
      </c>
      <c r="AP19">
        <f t="shared" si="9"/>
        <v>-6.6285573156918138</v>
      </c>
      <c r="AQ19">
        <f t="shared" si="9"/>
        <v>-2841.560700985382</v>
      </c>
      <c r="AR19">
        <f t="shared" si="9"/>
        <v>-729.00074276014766</v>
      </c>
      <c r="AS19">
        <f t="shared" si="9"/>
        <v>588.52615072575429</v>
      </c>
      <c r="AT19">
        <f t="shared" si="9"/>
        <v>413.55542616412083</v>
      </c>
      <c r="AU19">
        <f t="shared" si="9"/>
        <v>273.08083412972741</v>
      </c>
      <c r="AW19">
        <v>16</v>
      </c>
      <c r="AX19">
        <f>(R19*SUMPRODUCT(K20:$K$23, X20:$X$23)-$AZ$3*SUMPRODUCT(K19:$K$22, W20:$W$23))/Z19</f>
        <v>11037.678734530498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8413.3117017792465</v>
      </c>
      <c r="P20">
        <f t="shared" si="22"/>
        <v>420.66558508896236</v>
      </c>
      <c r="Q20" s="4">
        <f t="shared" si="23"/>
        <v>25</v>
      </c>
      <c r="R20">
        <f t="shared" si="0"/>
        <v>500000</v>
      </c>
      <c r="S20">
        <f t="shared" si="1"/>
        <v>8800.7434047353727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8158.5504215139026</v>
      </c>
      <c r="AC20">
        <f t="shared" si="2"/>
        <v>6287.148223030862</v>
      </c>
      <c r="AE20">
        <f t="shared" si="3"/>
        <v>6010.3715428386195</v>
      </c>
      <c r="AF20">
        <f t="shared" si="4"/>
        <v>-300.51857714193096</v>
      </c>
      <c r="AG20">
        <f t="shared" si="4"/>
        <v>-17.859707793684699</v>
      </c>
      <c r="AH20">
        <f t="shared" si="5"/>
        <v>-8687.3447370559479</v>
      </c>
      <c r="AI20">
        <f t="shared" si="6"/>
        <v>-2995.3514791529442</v>
      </c>
      <c r="AJ20">
        <f t="shared" si="7"/>
        <v>1871.4021984830406</v>
      </c>
      <c r="AK20">
        <f t="shared" si="24"/>
        <v>753.05430392553501</v>
      </c>
      <c r="AL20">
        <f t="shared" si="8"/>
        <v>-370.89497674436859</v>
      </c>
      <c r="AN20">
        <f t="shared" si="9"/>
        <v>2044.9414012329639</v>
      </c>
      <c r="AO20">
        <f t="shared" si="9"/>
        <v>-102.24707006164819</v>
      </c>
      <c r="AP20">
        <f t="shared" si="9"/>
        <v>-6.0765055239796348</v>
      </c>
      <c r="AQ20">
        <f t="shared" si="9"/>
        <v>-2955.7425515160044</v>
      </c>
      <c r="AR20">
        <f t="shared" si="9"/>
        <v>-1019.1247258686682</v>
      </c>
      <c r="AS20">
        <f t="shared" si="9"/>
        <v>636.71734879620431</v>
      </c>
      <c r="AT20">
        <f t="shared" si="9"/>
        <v>256.21576178744829</v>
      </c>
      <c r="AU20">
        <f t="shared" si="9"/>
        <v>-126.19161528501559</v>
      </c>
      <c r="AW20">
        <v>17</v>
      </c>
      <c r="AX20">
        <f>(R20*SUMPRODUCT(K21:$K$23, X21:$X$23)-$AZ$3*SUMPRODUCT(K20:$K$22, W21:$W$23))/Z20</f>
        <v>8800.7434047353727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8413.3117017792465</v>
      </c>
      <c r="P21">
        <f t="shared" si="22"/>
        <v>420.66558508896236</v>
      </c>
      <c r="Q21" s="4">
        <f t="shared" si="23"/>
        <v>25</v>
      </c>
      <c r="R21">
        <f t="shared" si="0"/>
        <v>500000</v>
      </c>
      <c r="S21">
        <f t="shared" si="1"/>
        <v>6171.9015314487606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6287.148223030862</v>
      </c>
      <c r="AC21">
        <f t="shared" si="2"/>
        <v>4249.4070270963384</v>
      </c>
      <c r="AE21">
        <f t="shared" si="3"/>
        <v>5792.6371126501817</v>
      </c>
      <c r="AF21">
        <f t="shared" si="4"/>
        <v>-289.63185563250914</v>
      </c>
      <c r="AG21">
        <f t="shared" si="4"/>
        <v>-17.212713964422463</v>
      </c>
      <c r="AH21">
        <f t="shared" si="5"/>
        <v>-9367.9350265077974</v>
      </c>
      <c r="AI21">
        <f t="shared" si="6"/>
        <v>-3882.1424834545478</v>
      </c>
      <c r="AJ21">
        <f t="shared" si="7"/>
        <v>2037.7411959345236</v>
      </c>
      <c r="AK21">
        <f t="shared" si="24"/>
        <v>604.8348735264899</v>
      </c>
      <c r="AL21">
        <f t="shared" si="8"/>
        <v>-1239.5664139935343</v>
      </c>
      <c r="AN21">
        <f t="shared" si="9"/>
        <v>1874.6888916230637</v>
      </c>
      <c r="AO21">
        <f t="shared" si="9"/>
        <v>-93.734444581153198</v>
      </c>
      <c r="AP21">
        <f t="shared" si="9"/>
        <v>-5.570603342874497</v>
      </c>
      <c r="AQ21">
        <f t="shared" si="9"/>
        <v>-3031.7735066276277</v>
      </c>
      <c r="AR21">
        <f t="shared" si="9"/>
        <v>-1256.3896629285921</v>
      </c>
      <c r="AS21">
        <f t="shared" si="9"/>
        <v>659.48042484460166</v>
      </c>
      <c r="AT21">
        <f t="shared" si="9"/>
        <v>195.74456272949448</v>
      </c>
      <c r="AU21">
        <f t="shared" si="9"/>
        <v>-401.1646753544959</v>
      </c>
      <c r="AW21">
        <v>18</v>
      </c>
      <c r="AX21">
        <f>(R21*SUMPRODUCT(K22:$K$23, X22:$X$23)-$AZ$3*SUMPRODUCT(K21:$K$22, W22:$W$23))/Z21</f>
        <v>6171.9015314487606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8413.3117017792465</v>
      </c>
      <c r="P22">
        <f t="shared" si="22"/>
        <v>420.66558508896236</v>
      </c>
      <c r="Q22" s="4">
        <f t="shared" si="23"/>
        <v>25</v>
      </c>
      <c r="R22">
        <f t="shared" si="0"/>
        <v>500000</v>
      </c>
      <c r="S22">
        <f t="shared" si="1"/>
        <v>3202.1265758130176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4249.4070270963384</v>
      </c>
      <c r="AC22">
        <f t="shared" si="2"/>
        <v>2118.2241853326291</v>
      </c>
      <c r="AE22">
        <f t="shared" si="3"/>
        <v>5565.4515533715312</v>
      </c>
      <c r="AF22">
        <f t="shared" si="4"/>
        <v>-278.27257766857656</v>
      </c>
      <c r="AG22">
        <f t="shared" si="4"/>
        <v>-16.537636279999436</v>
      </c>
      <c r="AH22">
        <f t="shared" si="5"/>
        <v>-10059.010895576052</v>
      </c>
      <c r="AI22">
        <f t="shared" si="6"/>
        <v>-4788.3695561530967</v>
      </c>
      <c r="AJ22">
        <f t="shared" si="7"/>
        <v>2131.1828417637093</v>
      </c>
      <c r="AK22">
        <f t="shared" si="24"/>
        <v>667.56102019595062</v>
      </c>
      <c r="AL22">
        <f t="shared" si="8"/>
        <v>-1989.6256941934366</v>
      </c>
      <c r="AN22">
        <f t="shared" si="9"/>
        <v>1683.3309656112226</v>
      </c>
      <c r="AO22">
        <f t="shared" si="9"/>
        <v>-84.16654828056113</v>
      </c>
      <c r="AP22">
        <f t="shared" si="9"/>
        <v>-5.0019868075707681</v>
      </c>
      <c r="AQ22">
        <f t="shared" si="9"/>
        <v>-3042.4565485052344</v>
      </c>
      <c r="AR22">
        <f t="shared" si="9"/>
        <v>-1448.2941179821439</v>
      </c>
      <c r="AS22">
        <f t="shared" si="9"/>
        <v>644.59928121140285</v>
      </c>
      <c r="AT22">
        <f t="shared" si="9"/>
        <v>201.91104458543225</v>
      </c>
      <c r="AU22">
        <f t="shared" si="9"/>
        <v>-601.7837921853087</v>
      </c>
      <c r="AW22">
        <v>19</v>
      </c>
      <c r="AX22">
        <f>(R22*SUMPRODUCT(K23:$K$23, X23:$X$23)-$AZ$3*SUMPRODUCT(K22:$K$22, W23:$W$23))/Z22</f>
        <v>3202.1265758130176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8413.3117017792465</v>
      </c>
      <c r="P23">
        <f t="shared" si="22"/>
        <v>420.66558508896236</v>
      </c>
      <c r="Q23" s="4">
        <f t="shared" si="23"/>
        <v>25</v>
      </c>
      <c r="R23">
        <f t="shared" si="0"/>
        <v>500000</v>
      </c>
      <c r="S23">
        <f t="shared" si="1"/>
        <v>3343.91851170261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2118.2241853326291</v>
      </c>
      <c r="AC23">
        <f t="shared" si="2"/>
        <v>2118.2241853326291</v>
      </c>
      <c r="AE23">
        <f t="shared" si="3"/>
        <v>5329.4601118664305</v>
      </c>
      <c r="AF23">
        <f t="shared" si="4"/>
        <v>-266.47300559332155</v>
      </c>
      <c r="AG23">
        <f t="shared" si="4"/>
        <v>-15.836392079528435</v>
      </c>
      <c r="AH23">
        <f t="shared" si="5"/>
        <v>-10717.356753420192</v>
      </c>
      <c r="AI23">
        <f t="shared" si="6"/>
        <v>-5670.2060392266112</v>
      </c>
      <c r="AJ23">
        <f t="shared" si="7"/>
        <v>0</v>
      </c>
      <c r="AK23">
        <f t="shared" si="24"/>
        <v>746.1278531978362</v>
      </c>
      <c r="AL23">
        <f t="shared" si="8"/>
        <v>-4924.0781860287752</v>
      </c>
      <c r="AN23">
        <f t="shared" si="9"/>
        <v>1460.2344450369053</v>
      </c>
      <c r="AO23">
        <f t="shared" si="9"/>
        <v>-73.011722251845271</v>
      </c>
      <c r="AP23">
        <f t="shared" si="9"/>
        <v>-4.339059625973726</v>
      </c>
      <c r="AQ23">
        <f t="shared" si="9"/>
        <v>-2936.4800866503392</v>
      </c>
      <c r="AR23">
        <f t="shared" si="9"/>
        <v>-1553.5964234912528</v>
      </c>
      <c r="AS23">
        <f t="shared" si="9"/>
        <v>0</v>
      </c>
      <c r="AT23">
        <f t="shared" si="9"/>
        <v>204.43376416590883</v>
      </c>
      <c r="AU23">
        <f t="shared" si="9"/>
        <v>-1349.1626593253443</v>
      </c>
      <c r="AW23">
        <v>20</v>
      </c>
      <c r="AX23">
        <f>(R23*SUMPRODUCT(K$23:$K24, X$23:$X24)-$AZ$3*SUMPRODUCT(K$22:$K23, W$23:$W24))/Z23</f>
        <v>3343.91851170261</v>
      </c>
    </row>
    <row r="25" spans="5:50" x14ac:dyDescent="0.25">
      <c r="AN25" s="8">
        <f t="shared" ref="AN25:AU25" si="25">SUM(AN3:AN23)</f>
        <v>78054.453083651242</v>
      </c>
      <c r="AO25" s="8">
        <f t="shared" si="25"/>
        <v>-10212.706430516997</v>
      </c>
      <c r="AP25" s="8">
        <f t="shared" si="25"/>
        <v>-1729.3699496295819</v>
      </c>
      <c r="AQ25" s="8">
        <f t="shared" si="25"/>
        <v>-41020.927729497722</v>
      </c>
      <c r="AR25" s="8">
        <f t="shared" si="25"/>
        <v>25091.448974006937</v>
      </c>
      <c r="AS25" s="8">
        <f t="shared" si="25"/>
        <v>-6650.7192439823439</v>
      </c>
      <c r="AT25" s="8">
        <f t="shared" si="25"/>
        <v>10687.664201978667</v>
      </c>
      <c r="AU25" s="9">
        <f t="shared" si="25"/>
        <v>29128.393932003251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C9D26-58EC-4096-8A56-DE9D9BCEC2B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29488.157595297198</v>
      </c>
      <c r="K3">
        <v>1</v>
      </c>
      <c r="L3" s="2">
        <v>0</v>
      </c>
      <c r="O3">
        <f>$C$3</f>
        <v>29488.157595297198</v>
      </c>
      <c r="P3">
        <f>O3*B5</f>
        <v>23590.526076237758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29488.157595297198</v>
      </c>
      <c r="AF3">
        <f t="shared" ref="AF3:AG23" si="4">-$Z3*P3</f>
        <v>-23590.526076237758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4375.1989320594394</v>
      </c>
      <c r="AJ3">
        <f t="shared" ref="AJ3:AJ23" si="7">AB3-AC3</f>
        <v>0</v>
      </c>
      <c r="AL3">
        <f t="shared" ref="AL3:AL23" si="8">SUM(AI3:AK3)</f>
        <v>4375.1989320594394</v>
      </c>
      <c r="AN3">
        <f t="shared" ref="AN3:AU23" si="9">AE3*$K3</f>
        <v>29488.157595297198</v>
      </c>
      <c r="AO3">
        <f t="shared" si="9"/>
        <v>-23590.526076237758</v>
      </c>
      <c r="AP3">
        <f t="shared" si="9"/>
        <v>-1522.432587</v>
      </c>
      <c r="AQ3">
        <f t="shared" si="9"/>
        <v>0</v>
      </c>
      <c r="AR3">
        <f t="shared" si="9"/>
        <v>4375.1989320594394</v>
      </c>
      <c r="AS3">
        <f t="shared" si="9"/>
        <v>0</v>
      </c>
      <c r="AT3">
        <f t="shared" si="9"/>
        <v>0</v>
      </c>
      <c r="AU3">
        <f t="shared" si="9"/>
        <v>4375.1989320594394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13046.670871019582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500000</v>
      </c>
      <c r="S4">
        <f t="shared" si="1"/>
        <v>8257.9567665785471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8088.0846997088947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-5285.357</v>
      </c>
      <c r="AI4">
        <f t="shared" si="6"/>
        <v>-5285.357</v>
      </c>
      <c r="AJ4">
        <f t="shared" si="7"/>
        <v>-8088.0846997088947</v>
      </c>
      <c r="AK4">
        <f>H4*SUM(AB4, AE4:AF4)</f>
        <v>0</v>
      </c>
      <c r="AL4">
        <f t="shared" si="8"/>
        <v>-13373.441699708896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-4958.5861713106287</v>
      </c>
      <c r="AR4">
        <f t="shared" si="9"/>
        <v>-4958.5861713106287</v>
      </c>
      <c r="AS4">
        <f t="shared" si="9"/>
        <v>-7588.0333049149958</v>
      </c>
      <c r="AT4">
        <f t="shared" si="9"/>
        <v>0</v>
      </c>
      <c r="AU4">
        <f t="shared" si="9"/>
        <v>-12546.619476225625</v>
      </c>
      <c r="AW4">
        <v>1</v>
      </c>
      <c r="AX4">
        <f>(R4*SUMPRODUCT(K5:$K$23, X5:$X$23)-$AZ$3*SUMPRODUCT(K4:$K$22, W5:$W$23))/Z4</f>
        <v>8257.9567665785471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29488.157595297198</v>
      </c>
      <c r="P5">
        <f t="shared" ref="P5:P23" si="22">O5*$C$5</f>
        <v>1474.4078797648599</v>
      </c>
      <c r="Q5" s="4">
        <f t="shared" ref="Q5:Q23" si="23">$C$8</f>
        <v>25</v>
      </c>
      <c r="R5">
        <f t="shared" si="0"/>
        <v>500000</v>
      </c>
      <c r="S5">
        <f t="shared" si="1"/>
        <v>15528.239478399671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8088.0846997088947</v>
      </c>
      <c r="AC5">
        <f t="shared" si="2"/>
        <v>14869.468218301612</v>
      </c>
      <c r="AE5">
        <f t="shared" si="3"/>
        <v>28237.149664614117</v>
      </c>
      <c r="AF5">
        <f t="shared" si="4"/>
        <v>-1411.8574832307058</v>
      </c>
      <c r="AG5">
        <f t="shared" si="4"/>
        <v>-23.939398022205875</v>
      </c>
      <c r="AH5">
        <f t="shared" si="5"/>
        <v>-6029.5361258824787</v>
      </c>
      <c r="AI5">
        <f t="shared" si="6"/>
        <v>20771.816657478728</v>
      </c>
      <c r="AJ5">
        <f t="shared" si="7"/>
        <v>-6781.3835185927173</v>
      </c>
      <c r="AK5">
        <f>H5*SUM(AB5, AE5:AF5)</f>
        <v>3016.5157625263755</v>
      </c>
      <c r="AL5">
        <f t="shared" si="8"/>
        <v>17006.948901412386</v>
      </c>
      <c r="AN5">
        <f t="shared" si="9"/>
        <v>24384.543889609657</v>
      </c>
      <c r="AO5">
        <f t="shared" si="9"/>
        <v>-1219.2271944804829</v>
      </c>
      <c r="AP5">
        <f t="shared" si="9"/>
        <v>-20.673166686326422</v>
      </c>
      <c r="AQ5">
        <f t="shared" si="9"/>
        <v>-5206.8813616771804</v>
      </c>
      <c r="AR5">
        <f t="shared" si="9"/>
        <v>17937.762166765671</v>
      </c>
      <c r="AS5">
        <f t="shared" si="9"/>
        <v>-5856.1485845940279</v>
      </c>
      <c r="AT5">
        <f t="shared" si="9"/>
        <v>2604.9499286821501</v>
      </c>
      <c r="AU5">
        <f t="shared" si="9"/>
        <v>14686.563510853794</v>
      </c>
      <c r="AW5">
        <v>2</v>
      </c>
      <c r="AX5">
        <f>(R5*SUMPRODUCT(K6:$K$23, X6:$X$23)-$AZ$3*SUMPRODUCT(K5:$K$22, W6:$W$23))/Z5</f>
        <v>15528.239478399671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29488.157595297198</v>
      </c>
      <c r="P6">
        <f t="shared" si="22"/>
        <v>1474.4078797648599</v>
      </c>
      <c r="Q6" s="4">
        <f t="shared" si="23"/>
        <v>25</v>
      </c>
      <c r="R6">
        <f t="shared" si="0"/>
        <v>500000</v>
      </c>
      <c r="S6">
        <f t="shared" si="1"/>
        <v>21819.532007503491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14869.468218301612</v>
      </c>
      <c r="AC6">
        <f t="shared" si="2"/>
        <v>20389.722537839029</v>
      </c>
      <c r="AE6">
        <f t="shared" si="3"/>
        <v>27555.831688480554</v>
      </c>
      <c r="AF6">
        <f t="shared" si="4"/>
        <v>-1377.7915844240276</v>
      </c>
      <c r="AG6">
        <f t="shared" si="4"/>
        <v>-23.361778028542538</v>
      </c>
      <c r="AH6">
        <f t="shared" si="5"/>
        <v>-6764.5202688256422</v>
      </c>
      <c r="AI6">
        <f t="shared" si="6"/>
        <v>19390.158057202341</v>
      </c>
      <c r="AJ6">
        <f t="shared" si="7"/>
        <v>-5520.2543195374164</v>
      </c>
      <c r="AK6">
        <f>H6*SUM(AB6, AE6:AF6)</f>
        <v>4465.9689054725659</v>
      </c>
      <c r="AL6">
        <f t="shared" si="8"/>
        <v>18335.872643137489</v>
      </c>
      <c r="AN6">
        <f t="shared" si="9"/>
        <v>21461.204208897423</v>
      </c>
      <c r="AO6">
        <f t="shared" si="9"/>
        <v>-1073.060210444871</v>
      </c>
      <c r="AP6">
        <f t="shared" si="9"/>
        <v>-18.194765254103292</v>
      </c>
      <c r="AQ6">
        <f t="shared" si="9"/>
        <v>-5268.3857451917038</v>
      </c>
      <c r="AR6">
        <f t="shared" si="9"/>
        <v>15101.563488006745</v>
      </c>
      <c r="AS6">
        <f t="shared" si="9"/>
        <v>-4299.3188003164623</v>
      </c>
      <c r="AT6">
        <f t="shared" si="9"/>
        <v>3478.2136773973671</v>
      </c>
      <c r="AU6">
        <f t="shared" si="9"/>
        <v>14280.458365087647</v>
      </c>
      <c r="AW6">
        <v>3</v>
      </c>
      <c r="AX6">
        <f>(R6*SUMPRODUCT(K7:$K$23, X7:$X$23)-$AZ$3*SUMPRODUCT(K6:$K$22, W7:$W$23))/Z6</f>
        <v>21819.532007503491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29488.157595297198</v>
      </c>
      <c r="P7">
        <f t="shared" si="22"/>
        <v>1474.4078797648599</v>
      </c>
      <c r="Q7" s="4">
        <f t="shared" si="23"/>
        <v>25</v>
      </c>
      <c r="R7">
        <f t="shared" si="0"/>
        <v>500000</v>
      </c>
      <c r="S7">
        <f t="shared" si="1"/>
        <v>27019.5387756569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20389.722537839029</v>
      </c>
      <c r="AC7">
        <f t="shared" si="2"/>
        <v>24590.682396400167</v>
      </c>
      <c r="AE7">
        <f t="shared" si="3"/>
        <v>26837.39067131131</v>
      </c>
      <c r="AF7">
        <f t="shared" si="4"/>
        <v>-1341.8695335655655</v>
      </c>
      <c r="AG7">
        <f t="shared" si="4"/>
        <v>-22.75268519623566</v>
      </c>
      <c r="AH7">
        <f t="shared" si="5"/>
        <v>-7509.5010404290251</v>
      </c>
      <c r="AI7">
        <f t="shared" si="6"/>
        <v>17963.267412120484</v>
      </c>
      <c r="AJ7">
        <f t="shared" si="7"/>
        <v>-4200.9598585611384</v>
      </c>
      <c r="AK7">
        <f>H7*SUM(AB7, AE7:AF7)</f>
        <v>4804.1850128337255</v>
      </c>
      <c r="AL7">
        <f t="shared" si="8"/>
        <v>18566.49256639307</v>
      </c>
      <c r="AN7">
        <f t="shared" si="9"/>
        <v>18920.669419596477</v>
      </c>
      <c r="AO7">
        <f t="shared" si="9"/>
        <v>-946.03347097982385</v>
      </c>
      <c r="AP7">
        <f t="shared" si="9"/>
        <v>-16.04090502979912</v>
      </c>
      <c r="AQ7">
        <f t="shared" si="9"/>
        <v>-5294.2846952688096</v>
      </c>
      <c r="AR7">
        <f t="shared" si="9"/>
        <v>12664.310348318046</v>
      </c>
      <c r="AS7">
        <f t="shared" si="9"/>
        <v>-2961.7250686669063</v>
      </c>
      <c r="AT7">
        <f t="shared" si="9"/>
        <v>3387.0057477523528</v>
      </c>
      <c r="AU7">
        <f t="shared" si="9"/>
        <v>13089.59102740349</v>
      </c>
      <c r="AW7">
        <v>4</v>
      </c>
      <c r="AX7">
        <f>(R7*SUMPRODUCT(K8:$K$23, X8:$X$23)-$AZ$3*SUMPRODUCT(K7:$K$22, W8:$W$23))/Z7</f>
        <v>27019.5387756569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29488.157595297198</v>
      </c>
      <c r="P8">
        <f t="shared" si="22"/>
        <v>1474.4078797648599</v>
      </c>
      <c r="Q8" s="4">
        <f t="shared" si="23"/>
        <v>25</v>
      </c>
      <c r="R8">
        <f t="shared" si="0"/>
        <v>500000</v>
      </c>
      <c r="S8">
        <f t="shared" si="1"/>
        <v>31109.041304501068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24590.682396400167</v>
      </c>
      <c r="AC8">
        <f t="shared" si="2"/>
        <v>27513.782499303445</v>
      </c>
      <c r="AE8">
        <f t="shared" si="3"/>
        <v>26080.223637904299</v>
      </c>
      <c r="AF8">
        <f t="shared" si="4"/>
        <v>-1304.011181895215</v>
      </c>
      <c r="AG8">
        <f t="shared" si="4"/>
        <v>-22.110760526171021</v>
      </c>
      <c r="AH8">
        <f t="shared" si="5"/>
        <v>-8287.9563620456483</v>
      </c>
      <c r="AI8">
        <f t="shared" si="6"/>
        <v>16466.145333437264</v>
      </c>
      <c r="AJ8">
        <f t="shared" si="7"/>
        <v>-2923.1001029032777</v>
      </c>
      <c r="AK8">
        <f t="shared" ref="AK8:AK23" si="24">H8*SUM(AB8:AB8, AE8:AF8)</f>
        <v>3579.0998767996716</v>
      </c>
      <c r="AL8">
        <f t="shared" si="8"/>
        <v>17122.145107333658</v>
      </c>
      <c r="AN8">
        <f t="shared" si="9"/>
        <v>17143.923490245546</v>
      </c>
      <c r="AO8">
        <f t="shared" si="9"/>
        <v>-857.19617451227737</v>
      </c>
      <c r="AP8">
        <f t="shared" si="9"/>
        <v>-14.534583446627128</v>
      </c>
      <c r="AQ8">
        <f t="shared" si="9"/>
        <v>-5448.1162329795898</v>
      </c>
      <c r="AR8">
        <f t="shared" si="9"/>
        <v>10824.076499307052</v>
      </c>
      <c r="AS8">
        <f t="shared" si="9"/>
        <v>-1921.5097697885228</v>
      </c>
      <c r="AT8">
        <f t="shared" si="9"/>
        <v>2352.7334467570331</v>
      </c>
      <c r="AU8">
        <f t="shared" si="9"/>
        <v>11255.300176275563</v>
      </c>
      <c r="AW8">
        <v>5</v>
      </c>
      <c r="AX8">
        <f>(R8*SUMPRODUCT(K9:$K$23, X9:$X$23)-$AZ$3*SUMPRODUCT(K8:$K$22, W9:$W$23))/Z8</f>
        <v>31109.041304501068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29488.157595297198</v>
      </c>
      <c r="P9">
        <f t="shared" si="22"/>
        <v>1474.4078797648599</v>
      </c>
      <c r="Q9" s="4">
        <f t="shared" si="23"/>
        <v>25</v>
      </c>
      <c r="R9">
        <f t="shared" si="0"/>
        <v>500000</v>
      </c>
      <c r="S9">
        <f t="shared" si="1"/>
        <v>34249.961785172498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27513.782499303445</v>
      </c>
      <c r="AC9">
        <f t="shared" si="2"/>
        <v>29359.49286112827</v>
      </c>
      <c r="AE9">
        <f t="shared" si="3"/>
        <v>25277.615135376804</v>
      </c>
      <c r="AF9">
        <f t="shared" si="4"/>
        <v>-1263.8807567688402</v>
      </c>
      <c r="AG9">
        <f t="shared" si="4"/>
        <v>-21.430310671060798</v>
      </c>
      <c r="AH9">
        <f t="shared" si="5"/>
        <v>-9186.8449969702724</v>
      </c>
      <c r="AI9">
        <f t="shared" si="6"/>
        <v>14805.459070966628</v>
      </c>
      <c r="AJ9">
        <f t="shared" si="7"/>
        <v>-1845.7103618248257</v>
      </c>
      <c r="AK9">
        <f t="shared" si="24"/>
        <v>2689.7363810269758</v>
      </c>
      <c r="AL9">
        <f t="shared" si="8"/>
        <v>15649.485090168779</v>
      </c>
      <c r="AN9">
        <f t="shared" si="9"/>
        <v>15791.984478345174</v>
      </c>
      <c r="AO9">
        <f t="shared" si="9"/>
        <v>-789.59922391725877</v>
      </c>
      <c r="AP9">
        <f t="shared" si="9"/>
        <v>-13.388412303574789</v>
      </c>
      <c r="AQ9">
        <f t="shared" si="9"/>
        <v>-5739.4066971957218</v>
      </c>
      <c r="AR9">
        <f t="shared" si="9"/>
        <v>9249.5901449286175</v>
      </c>
      <c r="AS9">
        <f t="shared" si="9"/>
        <v>-1153.0925377792375</v>
      </c>
      <c r="AT9">
        <f t="shared" si="9"/>
        <v>1680.390928991219</v>
      </c>
      <c r="AU9">
        <f t="shared" si="9"/>
        <v>9776.8885361405992</v>
      </c>
      <c r="AW9">
        <v>6</v>
      </c>
      <c r="AX9">
        <f>(R9*SUMPRODUCT(K10:$K$23, X10:$X$23)-$AZ$3*SUMPRODUCT(K9:$K$22, W10:$W$23))/Z9</f>
        <v>34249.961785172498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29488.157595297198</v>
      </c>
      <c r="P10">
        <f t="shared" si="22"/>
        <v>1474.4078797648599</v>
      </c>
      <c r="Q10" s="4">
        <f t="shared" si="23"/>
        <v>25</v>
      </c>
      <c r="R10">
        <f t="shared" si="0"/>
        <v>500000</v>
      </c>
      <c r="S10">
        <f t="shared" si="1"/>
        <v>36652.463930978098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29359.49286112827</v>
      </c>
      <c r="AC10">
        <f t="shared" si="2"/>
        <v>30366.219083670854</v>
      </c>
      <c r="AE10">
        <f t="shared" si="3"/>
        <v>24430.659166566755</v>
      </c>
      <c r="AF10">
        <f t="shared" si="4"/>
        <v>-1221.5329583283378</v>
      </c>
      <c r="AG10">
        <f t="shared" si="4"/>
        <v>-20.712263124284664</v>
      </c>
      <c r="AH10">
        <f t="shared" si="5"/>
        <v>-10074.88880131053</v>
      </c>
      <c r="AI10">
        <f t="shared" si="6"/>
        <v>13113.525143803601</v>
      </c>
      <c r="AJ10">
        <f t="shared" si="7"/>
        <v>-1006.7262225425839</v>
      </c>
      <c r="AK10">
        <f t="shared" si="24"/>
        <v>2759.8525011417514</v>
      </c>
      <c r="AL10">
        <f t="shared" si="8"/>
        <v>14866.651422402769</v>
      </c>
      <c r="AN10">
        <f t="shared" si="9"/>
        <v>14501.525534388898</v>
      </c>
      <c r="AO10">
        <f t="shared" si="9"/>
        <v>-725.07627671944499</v>
      </c>
      <c r="AP10">
        <f t="shared" si="9"/>
        <v>-12.294363837011657</v>
      </c>
      <c r="AQ10">
        <f t="shared" si="9"/>
        <v>-5980.2421298673889</v>
      </c>
      <c r="AR10">
        <f t="shared" si="9"/>
        <v>7783.9127639650533</v>
      </c>
      <c r="AS10">
        <f t="shared" si="9"/>
        <v>-597.57151547998001</v>
      </c>
      <c r="AT10">
        <f t="shared" si="9"/>
        <v>1638.1904083547693</v>
      </c>
      <c r="AU10">
        <f t="shared" si="9"/>
        <v>8824.5316568398412</v>
      </c>
      <c r="AW10">
        <v>7</v>
      </c>
      <c r="AX10">
        <f>(R10*SUMPRODUCT(K11:$K$23, X11:$X$23)-$AZ$3*SUMPRODUCT(K10:$K$22, W11:$W$23))/Z10</f>
        <v>36652.463930978098</v>
      </c>
    </row>
    <row r="11" spans="1:52" x14ac:dyDescent="0.25">
      <c r="A11" t="s">
        <v>33</v>
      </c>
      <c r="C11" s="7">
        <f>AU25</f>
        <v>100243.21901848199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29488.157595297198</v>
      </c>
      <c r="P11">
        <f t="shared" si="22"/>
        <v>1474.4078797648599</v>
      </c>
      <c r="Q11" s="4">
        <f t="shared" si="23"/>
        <v>25</v>
      </c>
      <c r="R11">
        <f t="shared" si="0"/>
        <v>500000</v>
      </c>
      <c r="S11">
        <f t="shared" si="1"/>
        <v>38384.730098121632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30366.219083670854</v>
      </c>
      <c r="AC11">
        <f t="shared" si="2"/>
        <v>30649.333867564539</v>
      </c>
      <c r="AE11">
        <f t="shared" si="3"/>
        <v>23545.623089371424</v>
      </c>
      <c r="AF11">
        <f t="shared" si="4"/>
        <v>-1177.2811544685712</v>
      </c>
      <c r="AG11">
        <f t="shared" si="4"/>
        <v>-19.961931339113658</v>
      </c>
      <c r="AH11">
        <f t="shared" si="5"/>
        <v>-10864.183078563174</v>
      </c>
      <c r="AI11">
        <f t="shared" si="6"/>
        <v>11484.196925000566</v>
      </c>
      <c r="AJ11">
        <f t="shared" si="7"/>
        <v>-283.11478389368494</v>
      </c>
      <c r="AK11">
        <f t="shared" si="24"/>
        <v>2715.8298924565461</v>
      </c>
      <c r="AL11">
        <f t="shared" si="8"/>
        <v>13916.912033563427</v>
      </c>
      <c r="AN11">
        <f t="shared" si="9"/>
        <v>13291.665934562159</v>
      </c>
      <c r="AO11">
        <f t="shared" si="9"/>
        <v>-664.58329672810794</v>
      </c>
      <c r="AP11">
        <f t="shared" si="9"/>
        <v>-11.268647330379439</v>
      </c>
      <c r="AQ11">
        <f t="shared" si="9"/>
        <v>-6132.905958108573</v>
      </c>
      <c r="AR11">
        <f t="shared" si="9"/>
        <v>6482.9080323950993</v>
      </c>
      <c r="AS11">
        <f t="shared" si="9"/>
        <v>-159.82023981133381</v>
      </c>
      <c r="AT11">
        <f t="shared" si="9"/>
        <v>1533.1046253740894</v>
      </c>
      <c r="AU11">
        <f t="shared" si="9"/>
        <v>7856.1924179578555</v>
      </c>
      <c r="AW11">
        <v>8</v>
      </c>
      <c r="AX11">
        <f>(R11*SUMPRODUCT(K12:$K$23, X12:$X$23)-$AZ$3*SUMPRODUCT(K11:$K$22, W12:$W$23))/Z11</f>
        <v>38384.730098121632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29488.157595297198</v>
      </c>
      <c r="P12">
        <f t="shared" si="22"/>
        <v>1474.4078797648599</v>
      </c>
      <c r="Q12" s="4">
        <f t="shared" si="23"/>
        <v>25</v>
      </c>
      <c r="R12">
        <f t="shared" si="0"/>
        <v>500000</v>
      </c>
      <c r="S12">
        <f t="shared" si="1"/>
        <v>39456.700896239105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30649.333867564539</v>
      </c>
      <c r="AC12">
        <f t="shared" si="2"/>
        <v>30269.650230182764</v>
      </c>
      <c r="AE12">
        <f t="shared" si="3"/>
        <v>22622.170532945725</v>
      </c>
      <c r="AF12">
        <f t="shared" si="4"/>
        <v>-1131.1085266472862</v>
      </c>
      <c r="AG12">
        <f t="shared" si="4"/>
        <v>-19.179030141029845</v>
      </c>
      <c r="AH12">
        <f t="shared" si="5"/>
        <v>-11665.637693853509</v>
      </c>
      <c r="AI12">
        <f t="shared" si="6"/>
        <v>9806.2452823039002</v>
      </c>
      <c r="AJ12">
        <f t="shared" si="7"/>
        <v>379.68363738177504</v>
      </c>
      <c r="AK12">
        <f t="shared" si="24"/>
        <v>2706.0865458534886</v>
      </c>
      <c r="AL12">
        <f t="shared" si="8"/>
        <v>12892.015465539163</v>
      </c>
      <c r="AN12">
        <f t="shared" si="9"/>
        <v>12140.289594646278</v>
      </c>
      <c r="AO12">
        <f t="shared" si="9"/>
        <v>-607.01447973231382</v>
      </c>
      <c r="AP12">
        <f t="shared" si="9"/>
        <v>-10.292512812484446</v>
      </c>
      <c r="AQ12">
        <f t="shared" si="9"/>
        <v>-6260.4169526239393</v>
      </c>
      <c r="AR12">
        <f t="shared" si="9"/>
        <v>5262.5656494775403</v>
      </c>
      <c r="AS12">
        <f t="shared" si="9"/>
        <v>203.75893221432614</v>
      </c>
      <c r="AT12">
        <f t="shared" si="9"/>
        <v>1452.2335196347542</v>
      </c>
      <c r="AU12">
        <f t="shared" si="9"/>
        <v>6918.5581013266201</v>
      </c>
      <c r="AW12">
        <v>9</v>
      </c>
      <c r="AX12">
        <f>(R12*SUMPRODUCT(K13:$K$23, X13:$X$23)-$AZ$3*SUMPRODUCT(K12:$K$22, W13:$W$23))/Z12</f>
        <v>39456.700896239105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29488.157595297198</v>
      </c>
      <c r="P13">
        <f t="shared" si="22"/>
        <v>1474.4078797648599</v>
      </c>
      <c r="Q13" s="4">
        <f t="shared" si="23"/>
        <v>25</v>
      </c>
      <c r="R13">
        <f t="shared" si="0"/>
        <v>500000</v>
      </c>
      <c r="S13">
        <f t="shared" si="1"/>
        <v>39882.202090708124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30269.650230182764</v>
      </c>
      <c r="AC13">
        <f t="shared" si="2"/>
        <v>29298.71493686008</v>
      </c>
      <c r="AE13">
        <f t="shared" si="3"/>
        <v>21662.924264633504</v>
      </c>
      <c r="AF13">
        <f t="shared" si="4"/>
        <v>-1083.1462132316751</v>
      </c>
      <c r="AG13">
        <f t="shared" si="4"/>
        <v>-18.365783106849925</v>
      </c>
      <c r="AH13">
        <f t="shared" si="5"/>
        <v>-12429.134655392398</v>
      </c>
      <c r="AI13">
        <f t="shared" si="6"/>
        <v>8132.2776129025842</v>
      </c>
      <c r="AJ13">
        <f t="shared" si="7"/>
        <v>970.93529332268372</v>
      </c>
      <c r="AK13">
        <f t="shared" si="24"/>
        <v>2628.9154421579237</v>
      </c>
      <c r="AL13">
        <f t="shared" si="8"/>
        <v>11732.128348383192</v>
      </c>
      <c r="AN13">
        <f t="shared" si="9"/>
        <v>11054.013282366968</v>
      </c>
      <c r="AO13">
        <f t="shared" si="9"/>
        <v>-552.7006641183483</v>
      </c>
      <c r="AP13">
        <f t="shared" si="9"/>
        <v>-9.3715699655392104</v>
      </c>
      <c r="AQ13">
        <f t="shared" si="9"/>
        <v>-6342.2563773321463</v>
      </c>
      <c r="AR13">
        <f t="shared" si="9"/>
        <v>4149.6846709509346</v>
      </c>
      <c r="AS13">
        <f t="shared" si="9"/>
        <v>495.44242031210325</v>
      </c>
      <c r="AT13">
        <f t="shared" si="9"/>
        <v>1341.4655316538338</v>
      </c>
      <c r="AU13">
        <f t="shared" si="9"/>
        <v>5986.5926229168717</v>
      </c>
      <c r="AW13">
        <v>10</v>
      </c>
      <c r="AX13">
        <f>(R13*SUMPRODUCT(K14:$K$23, X14:$X$23)-$AZ$3*SUMPRODUCT(K13:$K$22, W14:$W$23))/Z13</f>
        <v>39882.202090708124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29488.157595297198</v>
      </c>
      <c r="P14">
        <f t="shared" si="22"/>
        <v>1474.4078797648599</v>
      </c>
      <c r="Q14" s="4">
        <f t="shared" si="23"/>
        <v>25</v>
      </c>
      <c r="R14">
        <f t="shared" si="0"/>
        <v>500000</v>
      </c>
      <c r="S14">
        <f t="shared" si="1"/>
        <v>39637.751004961072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29298.71493686008</v>
      </c>
      <c r="AC14">
        <f t="shared" si="2"/>
        <v>27781.193656150957</v>
      </c>
      <c r="AE14">
        <f t="shared" si="3"/>
        <v>20667.575630502266</v>
      </c>
      <c r="AF14">
        <f t="shared" si="4"/>
        <v>-1033.3787815251133</v>
      </c>
      <c r="AG14">
        <f t="shared" si="4"/>
        <v>-17.521928560398052</v>
      </c>
      <c r="AH14">
        <f t="shared" si="5"/>
        <v>-13203.934307667549</v>
      </c>
      <c r="AI14">
        <f t="shared" si="6"/>
        <v>6412.740612749205</v>
      </c>
      <c r="AJ14">
        <f t="shared" si="7"/>
        <v>1517.5212807091229</v>
      </c>
      <c r="AK14">
        <f t="shared" si="24"/>
        <v>2515.1516657920338</v>
      </c>
      <c r="AL14">
        <f t="shared" si="8"/>
        <v>10445.413559250363</v>
      </c>
      <c r="AN14">
        <f t="shared" si="9"/>
        <v>10030.543451079198</v>
      </c>
      <c r="AO14">
        <f t="shared" si="9"/>
        <v>-501.52717255395993</v>
      </c>
      <c r="AP14">
        <f t="shared" si="9"/>
        <v>-8.5038743253655174</v>
      </c>
      <c r="AQ14">
        <f t="shared" si="9"/>
        <v>-6408.2328361140271</v>
      </c>
      <c r="AR14">
        <f t="shared" si="9"/>
        <v>3112.2795680858458</v>
      </c>
      <c r="AS14">
        <f t="shared" si="9"/>
        <v>736.49485630164816</v>
      </c>
      <c r="AT14">
        <f t="shared" si="9"/>
        <v>1220.6723478755753</v>
      </c>
      <c r="AU14">
        <f t="shared" si="9"/>
        <v>5069.4467722630698</v>
      </c>
      <c r="AW14">
        <v>11</v>
      </c>
      <c r="AX14">
        <f>(R14*SUMPRODUCT(K15:$K$23, X15:$X$23)-$AZ$3*SUMPRODUCT(K14:$K$22, W15:$W$23))/Z14</f>
        <v>39637.751004961072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29488.157595297198</v>
      </c>
      <c r="P15">
        <f t="shared" si="22"/>
        <v>1474.4078797648599</v>
      </c>
      <c r="Q15" s="4">
        <f t="shared" si="23"/>
        <v>25</v>
      </c>
      <c r="R15">
        <f t="shared" si="0"/>
        <v>500000</v>
      </c>
      <c r="S15">
        <f t="shared" si="1"/>
        <v>38668.83548286005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27781.193656150957</v>
      </c>
      <c r="AC15">
        <f t="shared" si="2"/>
        <v>25746.062067986346</v>
      </c>
      <c r="AE15">
        <f t="shared" si="3"/>
        <v>19633.48330092851</v>
      </c>
      <c r="AF15">
        <f t="shared" si="4"/>
        <v>-981.67416504642551</v>
      </c>
      <c r="AG15">
        <f t="shared" si="4"/>
        <v>-16.6452271877946</v>
      </c>
      <c r="AH15">
        <f t="shared" si="5"/>
        <v>-14029.641739989394</v>
      </c>
      <c r="AI15">
        <f t="shared" si="6"/>
        <v>4605.5221687048979</v>
      </c>
      <c r="AJ15">
        <f t="shared" si="7"/>
        <v>2035.1315881646115</v>
      </c>
      <c r="AK15">
        <f t="shared" si="24"/>
        <v>2409.8728449065152</v>
      </c>
      <c r="AL15">
        <f t="shared" si="8"/>
        <v>9050.5266017760241</v>
      </c>
      <c r="AN15">
        <f t="shared" si="9"/>
        <v>9058.5321551597972</v>
      </c>
      <c r="AO15">
        <f t="shared" si="9"/>
        <v>-452.92660775798987</v>
      </c>
      <c r="AP15">
        <f t="shared" si="9"/>
        <v>-7.6798051267574454</v>
      </c>
      <c r="AQ15">
        <f t="shared" si="9"/>
        <v>-6473.0215662269011</v>
      </c>
      <c r="AR15">
        <f t="shared" si="9"/>
        <v>2124.9041760481496</v>
      </c>
      <c r="AS15">
        <f t="shared" si="9"/>
        <v>938.97270539348017</v>
      </c>
      <c r="AT15">
        <f t="shared" si="9"/>
        <v>1111.871506489106</v>
      </c>
      <c r="AU15">
        <f t="shared" si="9"/>
        <v>4175.7483879307356</v>
      </c>
      <c r="AW15">
        <v>12</v>
      </c>
      <c r="AX15">
        <f>(R15*SUMPRODUCT(K16:$K$23, X16:$X$23)-$AZ$3*SUMPRODUCT(K15:$K$22, W16:$W$23))/Z15</f>
        <v>38668.83548286005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29488.157595297198</v>
      </c>
      <c r="P16">
        <f t="shared" si="22"/>
        <v>1474.4078797648599</v>
      </c>
      <c r="Q16" s="4">
        <f t="shared" si="23"/>
        <v>25</v>
      </c>
      <c r="R16">
        <f t="shared" si="0"/>
        <v>500000</v>
      </c>
      <c r="S16">
        <f t="shared" si="1"/>
        <v>36987.973470460034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25746.062067986346</v>
      </c>
      <c r="AC16">
        <f t="shared" si="2"/>
        <v>23287.082330165023</v>
      </c>
      <c r="AE16">
        <f t="shared" si="3"/>
        <v>18565.308916829021</v>
      </c>
      <c r="AF16">
        <f t="shared" si="4"/>
        <v>-928.26544584145097</v>
      </c>
      <c r="AG16">
        <f t="shared" si="4"/>
        <v>-15.739631118722244</v>
      </c>
      <c r="AH16">
        <f t="shared" si="5"/>
        <v>-14782.875943888203</v>
      </c>
      <c r="AI16">
        <f t="shared" si="6"/>
        <v>2838.4278959806452</v>
      </c>
      <c r="AJ16">
        <f t="shared" si="7"/>
        <v>2458.9797378213225</v>
      </c>
      <c r="AK16">
        <f t="shared" si="24"/>
        <v>2373.0558729818731</v>
      </c>
      <c r="AL16">
        <f t="shared" si="8"/>
        <v>7670.4635067838408</v>
      </c>
      <c r="AN16">
        <f t="shared" si="9"/>
        <v>8121.4524692891</v>
      </c>
      <c r="AO16">
        <f t="shared" si="9"/>
        <v>-406.07262346445492</v>
      </c>
      <c r="AP16">
        <f t="shared" si="9"/>
        <v>-6.8853508760617821</v>
      </c>
      <c r="AQ16">
        <f t="shared" si="9"/>
        <v>-6466.8153315162508</v>
      </c>
      <c r="AR16">
        <f t="shared" si="9"/>
        <v>1241.6791634323322</v>
      </c>
      <c r="AS16">
        <f t="shared" si="9"/>
        <v>1075.6883795000072</v>
      </c>
      <c r="AT16">
        <f t="shared" si="9"/>
        <v>1038.1007160036759</v>
      </c>
      <c r="AU16">
        <f t="shared" si="9"/>
        <v>3355.468258936015</v>
      </c>
      <c r="AW16">
        <v>13</v>
      </c>
      <c r="AX16">
        <f>(R16*SUMPRODUCT(K17:$K$23, X17:$X$23)-$AZ$3*SUMPRODUCT(K16:$K$22, W17:$W$23))/Z16</f>
        <v>36987.973470460034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29488.157595297198</v>
      </c>
      <c r="P17">
        <f t="shared" si="22"/>
        <v>1474.4078797648599</v>
      </c>
      <c r="Q17" s="4">
        <f t="shared" si="23"/>
        <v>25</v>
      </c>
      <c r="R17">
        <f t="shared" si="0"/>
        <v>500000</v>
      </c>
      <c r="S17">
        <f t="shared" si="1"/>
        <v>34635.70297328505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23287.082330165023</v>
      </c>
      <c r="AC17">
        <f t="shared" si="2"/>
        <v>20518.506274824002</v>
      </c>
      <c r="AE17">
        <f t="shared" si="3"/>
        <v>17469.053453853368</v>
      </c>
      <c r="AF17">
        <f t="shared" si="4"/>
        <v>-873.45267269266844</v>
      </c>
      <c r="AG17">
        <f t="shared" si="4"/>
        <v>-14.810227968124526</v>
      </c>
      <c r="AH17">
        <f t="shared" si="5"/>
        <v>-15440.136788209953</v>
      </c>
      <c r="AI17">
        <f t="shared" si="6"/>
        <v>1140.6537649826223</v>
      </c>
      <c r="AJ17">
        <f t="shared" si="7"/>
        <v>2768.5760553410219</v>
      </c>
      <c r="AK17">
        <f t="shared" si="24"/>
        <v>2460.761547968797</v>
      </c>
      <c r="AL17">
        <f t="shared" si="8"/>
        <v>6369.9913682924416</v>
      </c>
      <c r="AN17">
        <f t="shared" si="9"/>
        <v>7197.7885346651028</v>
      </c>
      <c r="AO17">
        <f t="shared" si="9"/>
        <v>-359.88942673325516</v>
      </c>
      <c r="AP17">
        <f t="shared" si="9"/>
        <v>-6.1022704719716145</v>
      </c>
      <c r="AQ17">
        <f t="shared" si="9"/>
        <v>-6361.8123237996078</v>
      </c>
      <c r="AR17">
        <f t="shared" si="9"/>
        <v>469.98451366026808</v>
      </c>
      <c r="AS17">
        <f t="shared" si="9"/>
        <v>1140.7386806115851</v>
      </c>
      <c r="AT17">
        <f t="shared" si="9"/>
        <v>1013.9096146968164</v>
      </c>
      <c r="AU17">
        <f t="shared" si="9"/>
        <v>2624.6328089686699</v>
      </c>
      <c r="AW17">
        <v>14</v>
      </c>
      <c r="AX17">
        <f>(R17*SUMPRODUCT(K18:$K$23, X18:$X$23)-$AZ$3*SUMPRODUCT(K17:$K$22, W18:$W$23))/Z17</f>
        <v>34635.70297328505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29488.157595297198</v>
      </c>
      <c r="P18">
        <f t="shared" si="22"/>
        <v>1474.4078797648599</v>
      </c>
      <c r="Q18" s="4">
        <f t="shared" si="23"/>
        <v>25</v>
      </c>
      <c r="R18">
        <f t="shared" si="0"/>
        <v>500000</v>
      </c>
      <c r="S18">
        <f t="shared" si="1"/>
        <v>31592.443202579958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20518.506274824002</v>
      </c>
      <c r="AC18">
        <f t="shared" si="2"/>
        <v>17512.646680711689</v>
      </c>
      <c r="AE18">
        <f t="shared" si="3"/>
        <v>16346.177531132262</v>
      </c>
      <c r="AF18">
        <f t="shared" si="4"/>
        <v>-817.30887655661309</v>
      </c>
      <c r="AG18">
        <f t="shared" si="4"/>
        <v>-13.85825604592805</v>
      </c>
      <c r="AH18">
        <f t="shared" si="5"/>
        <v>-16077.392850304614</v>
      </c>
      <c r="AI18">
        <f t="shared" si="6"/>
        <v>-562.38245177489262</v>
      </c>
      <c r="AJ18">
        <f t="shared" si="7"/>
        <v>3005.8595941123131</v>
      </c>
      <c r="AK18">
        <f t="shared" si="24"/>
        <v>2526.9209825509156</v>
      </c>
      <c r="AL18">
        <f t="shared" si="8"/>
        <v>4970.3981248883356</v>
      </c>
      <c r="AN18">
        <f t="shared" si="9"/>
        <v>6293.9249042586389</v>
      </c>
      <c r="AO18">
        <f t="shared" si="9"/>
        <v>-314.69624521293196</v>
      </c>
      <c r="AP18">
        <f t="shared" si="9"/>
        <v>-5.3359767255028512</v>
      </c>
      <c r="AQ18">
        <f t="shared" si="9"/>
        <v>-6190.4321706625187</v>
      </c>
      <c r="AR18">
        <f t="shared" si="9"/>
        <v>-216.53948834231522</v>
      </c>
      <c r="AS18">
        <f t="shared" si="9"/>
        <v>1157.3748371481072</v>
      </c>
      <c r="AT18">
        <f t="shared" si="9"/>
        <v>972.96452781577409</v>
      </c>
      <c r="AU18">
        <f t="shared" si="9"/>
        <v>1913.7998766215658</v>
      </c>
      <c r="AW18">
        <v>15</v>
      </c>
      <c r="AX18">
        <f>(R18*SUMPRODUCT(K19:$K$23, X19:$X$23)-$AZ$3*SUMPRODUCT(K18:$K$22, W19:$W$23))/Z18</f>
        <v>31592.443202579958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29488.157595297198</v>
      </c>
      <c r="P19">
        <f t="shared" si="22"/>
        <v>1474.4078797648599</v>
      </c>
      <c r="Q19" s="4">
        <f t="shared" si="23"/>
        <v>25</v>
      </c>
      <c r="R19">
        <f t="shared" si="0"/>
        <v>500000</v>
      </c>
      <c r="S19">
        <f t="shared" si="1"/>
        <v>27772.186431463859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17512.646680711689</v>
      </c>
      <c r="AC19">
        <f t="shared" si="2"/>
        <v>14314.625323027707</v>
      </c>
      <c r="AE19">
        <f t="shared" si="3"/>
        <v>15199.08878923739</v>
      </c>
      <c r="AF19">
        <f t="shared" si="4"/>
        <v>-759.95443946186947</v>
      </c>
      <c r="AG19">
        <f t="shared" si="4"/>
        <v>-12.885756544909876</v>
      </c>
      <c r="AH19">
        <f t="shared" si="5"/>
        <v>-16678.338811177848</v>
      </c>
      <c r="AI19">
        <f t="shared" si="6"/>
        <v>-2252.0902179472378</v>
      </c>
      <c r="AJ19">
        <f t="shared" si="7"/>
        <v>3198.0213576839815</v>
      </c>
      <c r="AK19">
        <f t="shared" si="24"/>
        <v>2345.2607276377616</v>
      </c>
      <c r="AL19">
        <f t="shared" si="8"/>
        <v>3291.1918673745054</v>
      </c>
      <c r="AN19">
        <f t="shared" si="9"/>
        <v>5452.0685362555323</v>
      </c>
      <c r="AO19">
        <f t="shared" si="9"/>
        <v>-272.6034268127766</v>
      </c>
      <c r="AP19">
        <f t="shared" si="9"/>
        <v>-4.6222526099129988</v>
      </c>
      <c r="AQ19">
        <f t="shared" si="9"/>
        <v>-5982.6906422062357</v>
      </c>
      <c r="AR19">
        <f t="shared" si="9"/>
        <v>-807.84778537339355</v>
      </c>
      <c r="AS19">
        <f t="shared" si="9"/>
        <v>1147.1629559035475</v>
      </c>
      <c r="AT19">
        <f t="shared" si="9"/>
        <v>841.26899972607873</v>
      </c>
      <c r="AU19">
        <f t="shared" si="9"/>
        <v>1180.5841702562327</v>
      </c>
      <c r="AW19">
        <v>16</v>
      </c>
      <c r="AX19">
        <f>(R19*SUMPRODUCT(K20:$K$23, X20:$X$23)-$AZ$3*SUMPRODUCT(K19:$K$22, W20:$W$23))/Z19</f>
        <v>27772.186431463859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29488.157595297198</v>
      </c>
      <c r="P20">
        <f t="shared" si="22"/>
        <v>1474.4078797648599</v>
      </c>
      <c r="Q20" s="4">
        <f t="shared" si="23"/>
        <v>25</v>
      </c>
      <c r="R20">
        <f t="shared" si="0"/>
        <v>500000</v>
      </c>
      <c r="S20">
        <f t="shared" si="1"/>
        <v>22822.859082229617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14314.625323027707</v>
      </c>
      <c r="AC20">
        <f t="shared" si="2"/>
        <v>10858.692144982833</v>
      </c>
      <c r="AE20">
        <f t="shared" si="3"/>
        <v>14029.917290221827</v>
      </c>
      <c r="AF20">
        <f t="shared" si="4"/>
        <v>-701.49586451109133</v>
      </c>
      <c r="AG20">
        <f t="shared" si="4"/>
        <v>-11.89453532734386</v>
      </c>
      <c r="AH20">
        <f t="shared" si="5"/>
        <v>-17247.273042338351</v>
      </c>
      <c r="AI20">
        <f t="shared" si="6"/>
        <v>-3930.7461519549579</v>
      </c>
      <c r="AJ20">
        <f t="shared" si="7"/>
        <v>3455.9331780448738</v>
      </c>
      <c r="AK20">
        <f t="shared" si="24"/>
        <v>1501.0174384564973</v>
      </c>
      <c r="AL20">
        <f t="shared" si="8"/>
        <v>1026.2044645464132</v>
      </c>
      <c r="AN20">
        <f t="shared" si="9"/>
        <v>4773.4750702447809</v>
      </c>
      <c r="AO20">
        <f t="shared" si="9"/>
        <v>-238.67375351223902</v>
      </c>
      <c r="AP20">
        <f t="shared" si="9"/>
        <v>-4.0469424503873208</v>
      </c>
      <c r="AQ20">
        <f t="shared" si="9"/>
        <v>-5868.1335174147171</v>
      </c>
      <c r="AR20">
        <f t="shared" si="9"/>
        <v>-1337.3791431325628</v>
      </c>
      <c r="AS20">
        <f t="shared" si="9"/>
        <v>1175.8309424480001</v>
      </c>
      <c r="AT20">
        <f t="shared" si="9"/>
        <v>510.6993273202313</v>
      </c>
      <c r="AU20">
        <f t="shared" si="9"/>
        <v>349.15112663566856</v>
      </c>
      <c r="AW20">
        <v>17</v>
      </c>
      <c r="AX20">
        <f>(R20*SUMPRODUCT(K21:$K$23, X21:$X$23)-$AZ$3*SUMPRODUCT(K20:$K$22, W21:$W$23))/Z20</f>
        <v>22822.859082229617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29488.157595297198</v>
      </c>
      <c r="P21">
        <f t="shared" si="22"/>
        <v>1474.4078797648599</v>
      </c>
      <c r="Q21" s="4">
        <f t="shared" si="23"/>
        <v>25</v>
      </c>
      <c r="R21">
        <f t="shared" si="0"/>
        <v>500000</v>
      </c>
      <c r="S21">
        <f t="shared" si="1"/>
        <v>16576.53126860335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10858.692144982833</v>
      </c>
      <c r="AC21">
        <f t="shared" si="2"/>
        <v>7218.7058985604435</v>
      </c>
      <c r="AE21">
        <f t="shared" si="3"/>
        <v>12841.428265153982</v>
      </c>
      <c r="AF21">
        <f t="shared" si="4"/>
        <v>-642.07141325769908</v>
      </c>
      <c r="AG21">
        <f t="shared" si="4"/>
        <v>-10.886936750502468</v>
      </c>
      <c r="AH21">
        <f t="shared" si="5"/>
        <v>-17773.064471359066</v>
      </c>
      <c r="AI21">
        <f t="shared" si="6"/>
        <v>-5584.5945562132874</v>
      </c>
      <c r="AJ21">
        <f t="shared" si="7"/>
        <v>3639.9862464223897</v>
      </c>
      <c r="AK21">
        <f t="shared" si="24"/>
        <v>1182.8779135398988</v>
      </c>
      <c r="AL21">
        <f t="shared" si="8"/>
        <v>-761.73039625099887</v>
      </c>
      <c r="AN21">
        <f t="shared" si="9"/>
        <v>4155.9107627656449</v>
      </c>
      <c r="AO21">
        <f t="shared" si="9"/>
        <v>-207.79553813828224</v>
      </c>
      <c r="AP21">
        <f t="shared" si="9"/>
        <v>-3.5233726872685613</v>
      </c>
      <c r="AQ21">
        <f t="shared" si="9"/>
        <v>-5751.9512937888258</v>
      </c>
      <c r="AR21">
        <f t="shared" si="9"/>
        <v>-1807.3594418487321</v>
      </c>
      <c r="AS21">
        <f t="shared" si="9"/>
        <v>1178.0198982129607</v>
      </c>
      <c r="AT21">
        <f t="shared" si="9"/>
        <v>382.81840231572471</v>
      </c>
      <c r="AU21">
        <f t="shared" si="9"/>
        <v>-246.52114132004661</v>
      </c>
      <c r="AW21">
        <v>18</v>
      </c>
      <c r="AX21">
        <f>(R21*SUMPRODUCT(K22:$K$23, X22:$X$23)-$AZ$3*SUMPRODUCT(K21:$K$22, W22:$W$23))/Z21</f>
        <v>16576.53126860335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29488.157595297198</v>
      </c>
      <c r="P22">
        <f t="shared" si="22"/>
        <v>1474.4078797648599</v>
      </c>
      <c r="Q22" s="4">
        <f t="shared" si="23"/>
        <v>25</v>
      </c>
      <c r="R22">
        <f t="shared" si="0"/>
        <v>500000</v>
      </c>
      <c r="S22">
        <f t="shared" si="1"/>
        <v>8984.2672818831797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7218.7058985604435</v>
      </c>
      <c r="AC22">
        <f t="shared" si="2"/>
        <v>3545.8927282899176</v>
      </c>
      <c r="AE22">
        <f t="shared" si="3"/>
        <v>11638.327345701406</v>
      </c>
      <c r="AF22">
        <f t="shared" si="4"/>
        <v>-581.91636728507024</v>
      </c>
      <c r="AG22">
        <f t="shared" si="4"/>
        <v>-9.8669502393373474</v>
      </c>
      <c r="AH22">
        <f t="shared" si="5"/>
        <v>-18222.342873201866</v>
      </c>
      <c r="AI22">
        <f t="shared" si="6"/>
        <v>-7175.7988450248668</v>
      </c>
      <c r="AJ22">
        <f t="shared" si="7"/>
        <v>3672.8131702705259</v>
      </c>
      <c r="AK22">
        <f t="shared" si="24"/>
        <v>1279.2581813883746</v>
      </c>
      <c r="AL22">
        <f t="shared" si="8"/>
        <v>-2223.7274933659664</v>
      </c>
      <c r="AN22">
        <f t="shared" si="9"/>
        <v>3520.1378757974799</v>
      </c>
      <c r="AO22">
        <f t="shared" si="9"/>
        <v>-176.00689378987397</v>
      </c>
      <c r="AP22">
        <f t="shared" si="9"/>
        <v>-2.9843657275140125</v>
      </c>
      <c r="AQ22">
        <f t="shared" si="9"/>
        <v>-5511.5445225398353</v>
      </c>
      <c r="AR22">
        <f t="shared" si="9"/>
        <v>-2170.3979062597427</v>
      </c>
      <c r="AS22">
        <f t="shared" si="9"/>
        <v>1110.8820337634108</v>
      </c>
      <c r="AT22">
        <f t="shared" si="9"/>
        <v>386.92546132002855</v>
      </c>
      <c r="AU22">
        <f t="shared" si="9"/>
        <v>-672.59041117630363</v>
      </c>
      <c r="AW22">
        <v>19</v>
      </c>
      <c r="AX22">
        <f>(R22*SUMPRODUCT(K23:$K$23, X23:$X$23)-$AZ$3*SUMPRODUCT(K22:$K$22, W23:$W$23))/Z22</f>
        <v>8984.2672818831797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29488.157595297198</v>
      </c>
      <c r="P23">
        <f t="shared" si="22"/>
        <v>1474.4078797648599</v>
      </c>
      <c r="Q23" s="4">
        <f t="shared" si="23"/>
        <v>25</v>
      </c>
      <c r="R23">
        <f t="shared" si="0"/>
        <v>500000</v>
      </c>
      <c r="S23">
        <f t="shared" si="1"/>
        <v>10031.391282177938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3545.8927282899176</v>
      </c>
      <c r="AC23">
        <f t="shared" si="2"/>
        <v>3545.8927282899176</v>
      </c>
      <c r="AE23">
        <f t="shared" si="3"/>
        <v>10423.463769537038</v>
      </c>
      <c r="AF23">
        <f t="shared" si="4"/>
        <v>-521.17318847685192</v>
      </c>
      <c r="AG23">
        <f t="shared" si="4"/>
        <v>-8.8369913717493347</v>
      </c>
      <c r="AH23">
        <f t="shared" si="5"/>
        <v>-18625.787303892786</v>
      </c>
      <c r="AI23">
        <f t="shared" si="6"/>
        <v>-8732.3337142043492</v>
      </c>
      <c r="AJ23">
        <f t="shared" si="7"/>
        <v>0</v>
      </c>
      <c r="AK23">
        <f t="shared" si="24"/>
        <v>1397.2662458414759</v>
      </c>
      <c r="AL23">
        <f t="shared" si="8"/>
        <v>-7335.0674683628731</v>
      </c>
      <c r="AN23">
        <f t="shared" si="9"/>
        <v>2855.9554839302032</v>
      </c>
      <c r="AO23">
        <f t="shared" si="9"/>
        <v>-142.79777419651015</v>
      </c>
      <c r="AP23">
        <f t="shared" si="9"/>
        <v>-2.4212732473202001</v>
      </c>
      <c r="AQ23">
        <f t="shared" si="9"/>
        <v>-5103.334224514967</v>
      </c>
      <c r="AR23">
        <f t="shared" si="9"/>
        <v>-2392.5977880285941</v>
      </c>
      <c r="AS23">
        <f t="shared" si="9"/>
        <v>0</v>
      </c>
      <c r="AT23">
        <f t="shared" si="9"/>
        <v>382.84108675889524</v>
      </c>
      <c r="AU23">
        <f t="shared" si="9"/>
        <v>-2009.7567012696989</v>
      </c>
      <c r="AW23">
        <v>20</v>
      </c>
      <c r="AX23">
        <f>(R23*SUMPRODUCT(K$23:$K24, X$23:$X24)-$AZ$3*SUMPRODUCT(K$22:$K23, W$23:$W24))/Z23</f>
        <v>10031.391282177938</v>
      </c>
    </row>
    <row r="25" spans="5:50" x14ac:dyDescent="0.25">
      <c r="AN25" s="8">
        <f t="shared" ref="AN25:AU25" si="25">SUM(AN3:AN23)</f>
        <v>239637.76667140127</v>
      </c>
      <c r="AO25" s="8">
        <f t="shared" si="25"/>
        <v>-34098.006530042963</v>
      </c>
      <c r="AP25" s="8">
        <f t="shared" si="25"/>
        <v>-1700.5969979139077</v>
      </c>
      <c r="AQ25" s="8">
        <f t="shared" si="25"/>
        <v>-116749.45075033956</v>
      </c>
      <c r="AR25" s="8">
        <f t="shared" si="25"/>
        <v>87089.712393104826</v>
      </c>
      <c r="AS25" s="8">
        <f t="shared" si="25"/>
        <v>-14176.853179542293</v>
      </c>
      <c r="AT25" s="8">
        <f t="shared" si="25"/>
        <v>27330.359804919473</v>
      </c>
      <c r="AU25" s="9">
        <f t="shared" si="25"/>
        <v>100243.21901848199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40274-854B-41F2-8BF7-577FE5711E9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1737.6045711634602</v>
      </c>
      <c r="K3">
        <v>1</v>
      </c>
      <c r="L3" s="2">
        <v>0</v>
      </c>
      <c r="O3">
        <f>$C$3</f>
        <v>1737.6045711634602</v>
      </c>
      <c r="P3">
        <f>O3*B5</f>
        <v>1390.0836569307683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1737.6045711634602</v>
      </c>
      <c r="AF3">
        <f t="shared" ref="AF3:AG23" si="4">-$Z3*P3</f>
        <v>-1390.0836569307683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-1174.9116727673081</v>
      </c>
      <c r="AJ3">
        <f t="shared" ref="AJ3:AJ23" si="7">AB3-AC3</f>
        <v>0</v>
      </c>
      <c r="AL3">
        <f t="shared" ref="AL3:AL23" si="8">SUM(AI3:AK3)</f>
        <v>-1174.9116727673081</v>
      </c>
      <c r="AN3">
        <f t="shared" ref="AN3:AU23" si="9">AE3*$K3</f>
        <v>1737.6045711634602</v>
      </c>
      <c r="AO3">
        <f t="shared" si="9"/>
        <v>-1390.0836569307683</v>
      </c>
      <c r="AP3">
        <f t="shared" si="9"/>
        <v>-1522.432587</v>
      </c>
      <c r="AQ3">
        <f t="shared" si="9"/>
        <v>0</v>
      </c>
      <c r="AR3">
        <f t="shared" si="9"/>
        <v>-1174.9116727673081</v>
      </c>
      <c r="AS3">
        <f t="shared" si="9"/>
        <v>0</v>
      </c>
      <c r="AT3">
        <f t="shared" si="9"/>
        <v>0</v>
      </c>
      <c r="AU3">
        <f t="shared" si="9"/>
        <v>-1174.9116727673081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1742.0184784786065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1000000</v>
      </c>
      <c r="S4">
        <f t="shared" si="1"/>
        <v>154.26342487199759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152.45942040561931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-1694.3109999999999</v>
      </c>
      <c r="AI4">
        <f t="shared" si="6"/>
        <v>-1694.3109999999999</v>
      </c>
      <c r="AJ4">
        <f t="shared" si="7"/>
        <v>-152.45942040561931</v>
      </c>
      <c r="AK4">
        <f>G4*MAX(0, SUM(AB4, AE4:AF4))</f>
        <v>0</v>
      </c>
      <c r="AL4">
        <f t="shared" si="8"/>
        <v>-1846.7704204056192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-1589.5590580729897</v>
      </c>
      <c r="AR4">
        <f t="shared" si="9"/>
        <v>-1589.5590580729897</v>
      </c>
      <c r="AS4">
        <f t="shared" si="9"/>
        <v>-143.03351196699435</v>
      </c>
      <c r="AT4">
        <f t="shared" si="9"/>
        <v>0</v>
      </c>
      <c r="AU4">
        <f t="shared" si="9"/>
        <v>-1732.5925700399841</v>
      </c>
      <c r="AW4">
        <v>1</v>
      </c>
      <c r="AX4">
        <f>(R4*SUMPRODUCT(K5:$K$23, X5:$X$23)-$AZ$3*SUMPRODUCT(K4:$K$22, W5:$W$23))/Z4</f>
        <v>154.26342487199759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1737.6045711634602</v>
      </c>
      <c r="P5">
        <f t="shared" ref="P5:P23" si="22">O5*$C$5</f>
        <v>86.880228558173016</v>
      </c>
      <c r="Q5" s="4">
        <f t="shared" ref="Q5:Q23" si="23">$C$8</f>
        <v>25</v>
      </c>
      <c r="R5">
        <f t="shared" si="0"/>
        <v>1000000</v>
      </c>
      <c r="S5">
        <f t="shared" si="1"/>
        <v>322.98490034840609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152.45942040561931</v>
      </c>
      <c r="AC5">
        <f t="shared" si="2"/>
        <v>315.47259561573264</v>
      </c>
      <c r="AE5">
        <f t="shared" si="3"/>
        <v>1697.1896321697627</v>
      </c>
      <c r="AF5">
        <f t="shared" si="4"/>
        <v>-84.859481608488139</v>
      </c>
      <c r="AG5">
        <f t="shared" si="4"/>
        <v>-24.418525082397824</v>
      </c>
      <c r="AH5">
        <f t="shared" si="5"/>
        <v>-1681.6288140871029</v>
      </c>
      <c r="AI5">
        <f t="shared" si="6"/>
        <v>-93.717188608226024</v>
      </c>
      <c r="AJ5">
        <f t="shared" si="7"/>
        <v>-163.01317521011333</v>
      </c>
      <c r="AK5">
        <f>G5*SUM(AB5, AE5:AF5)</f>
        <v>72.35637240964266</v>
      </c>
      <c r="AL5">
        <f t="shared" si="8"/>
        <v>-184.3739914086967</v>
      </c>
      <c r="AN5">
        <f t="shared" si="9"/>
        <v>1465.6293417071286</v>
      </c>
      <c r="AO5">
        <f t="shared" si="9"/>
        <v>-73.281467085356425</v>
      </c>
      <c r="AP5">
        <f t="shared" si="9"/>
        <v>-21.086922853882928</v>
      </c>
      <c r="AQ5">
        <f t="shared" si="9"/>
        <v>-1452.1916025584651</v>
      </c>
      <c r="AR5">
        <f t="shared" si="9"/>
        <v>-80.930650790575939</v>
      </c>
      <c r="AS5">
        <f t="shared" si="9"/>
        <v>-140.77206703610676</v>
      </c>
      <c r="AT5">
        <f t="shared" si="9"/>
        <v>62.484250700662365</v>
      </c>
      <c r="AU5">
        <f t="shared" si="9"/>
        <v>-159.21846712602033</v>
      </c>
      <c r="AW5">
        <v>2</v>
      </c>
      <c r="AX5">
        <f>(R5*SUMPRODUCT(K6:$K$23, X6:$X$23)-$AZ$3*SUMPRODUCT(K5:$K$22, W6:$W$23))/Z5</f>
        <v>322.98490034840609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1737.6045711634602</v>
      </c>
      <c r="P6">
        <f t="shared" si="22"/>
        <v>86.880228558173016</v>
      </c>
      <c r="Q6" s="4">
        <f t="shared" si="23"/>
        <v>25</v>
      </c>
      <c r="R6">
        <f t="shared" si="0"/>
        <v>1000000</v>
      </c>
      <c r="S6">
        <f t="shared" si="1"/>
        <v>501.33055843788082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315.47259561573264</v>
      </c>
      <c r="AC6">
        <f t="shared" si="2"/>
        <v>483.93602909394031</v>
      </c>
      <c r="AE6">
        <f t="shared" si="3"/>
        <v>1677.3153803440398</v>
      </c>
      <c r="AF6">
        <f t="shared" si="4"/>
        <v>-83.865769017201998</v>
      </c>
      <c r="AG6">
        <f t="shared" si="4"/>
        <v>-24.132581833923066</v>
      </c>
      <c r="AH6">
        <f t="shared" si="5"/>
        <v>-1670.3199060313243</v>
      </c>
      <c r="AI6">
        <f t="shared" si="6"/>
        <v>-101.00287653840951</v>
      </c>
      <c r="AJ6">
        <f t="shared" si="7"/>
        <v>-168.46343347820766</v>
      </c>
      <c r="AK6">
        <f>G6*SUM(AB6, AE6:AF6)</f>
        <v>111.67194910614037</v>
      </c>
      <c r="AL6">
        <f t="shared" si="8"/>
        <v>-157.7943609104768</v>
      </c>
      <c r="AN6">
        <f t="shared" si="9"/>
        <v>1306.3371959604533</v>
      </c>
      <c r="AO6">
        <f t="shared" si="9"/>
        <v>-65.316859798022662</v>
      </c>
      <c r="AP6">
        <f t="shared" si="9"/>
        <v>-18.795087467538139</v>
      </c>
      <c r="AQ6">
        <f t="shared" si="9"/>
        <v>-1300.8889371504663</v>
      </c>
      <c r="AR6">
        <f t="shared" si="9"/>
        <v>-78.663688455573748</v>
      </c>
      <c r="AS6">
        <f t="shared" si="9"/>
        <v>-131.20373895734076</v>
      </c>
      <c r="AT6">
        <f t="shared" si="9"/>
        <v>86.973041905113675</v>
      </c>
      <c r="AU6">
        <f t="shared" si="9"/>
        <v>-122.89438550780083</v>
      </c>
      <c r="AW6">
        <v>3</v>
      </c>
      <c r="AX6">
        <f>(R6*SUMPRODUCT(K7:$K$23, X7:$X$23)-$AZ$3*SUMPRODUCT(K6:$K$22, W7:$W$23))/Z6</f>
        <v>501.33055843788082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1737.6045711634602</v>
      </c>
      <c r="P7">
        <f t="shared" si="22"/>
        <v>86.880228558173016</v>
      </c>
      <c r="Q7" s="4">
        <f t="shared" si="23"/>
        <v>25</v>
      </c>
      <c r="R7">
        <f t="shared" si="0"/>
        <v>1000000</v>
      </c>
      <c r="S7">
        <f t="shared" si="1"/>
        <v>653.40400658322983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483.93602909394031</v>
      </c>
      <c r="AC7">
        <f t="shared" si="2"/>
        <v>623.34110904828776</v>
      </c>
      <c r="AE7">
        <f t="shared" si="3"/>
        <v>1657.6579720412826</v>
      </c>
      <c r="AF7">
        <f t="shared" si="4"/>
        <v>-82.882898602064145</v>
      </c>
      <c r="AG7">
        <f t="shared" si="4"/>
        <v>-23.84975844837</v>
      </c>
      <c r="AH7">
        <f t="shared" si="5"/>
        <v>-1659.9026885532699</v>
      </c>
      <c r="AI7">
        <f t="shared" si="6"/>
        <v>-108.97737356242146</v>
      </c>
      <c r="AJ7">
        <f t="shared" si="7"/>
        <v>-139.40507995434746</v>
      </c>
      <c r="AK7">
        <f>G7*SUM(AB7, AE7:AF7)</f>
        <v>101.08271513437811</v>
      </c>
      <c r="AL7">
        <f t="shared" si="8"/>
        <v>-147.29973838239081</v>
      </c>
      <c r="AN7">
        <f t="shared" si="9"/>
        <v>1168.6679559827462</v>
      </c>
      <c r="AO7">
        <f t="shared" si="9"/>
        <v>-58.433397799137317</v>
      </c>
      <c r="AP7">
        <f t="shared" si="9"/>
        <v>-16.814354303871234</v>
      </c>
      <c r="AQ7">
        <f t="shared" si="9"/>
        <v>-1170.2505069685774</v>
      </c>
      <c r="AR7">
        <f t="shared" si="9"/>
        <v>-76.830303088839784</v>
      </c>
      <c r="AS7">
        <f t="shared" si="9"/>
        <v>-98.282186429108066</v>
      </c>
      <c r="AT7">
        <f t="shared" si="9"/>
        <v>71.264478000735537</v>
      </c>
      <c r="AU7">
        <f t="shared" si="9"/>
        <v>-103.84801151721231</v>
      </c>
      <c r="AW7">
        <v>4</v>
      </c>
      <c r="AX7">
        <f>(R7*SUMPRODUCT(K8:$K$23, X8:$X$23)-$AZ$3*SUMPRODUCT(K7:$K$22, W8:$W$23))/Z7</f>
        <v>653.40400658322983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1737.6045711634602</v>
      </c>
      <c r="P8">
        <f t="shared" si="22"/>
        <v>86.880228558173016</v>
      </c>
      <c r="Q8" s="4">
        <f t="shared" si="23"/>
        <v>25</v>
      </c>
      <c r="R8">
        <f t="shared" si="0"/>
        <v>1000000</v>
      </c>
      <c r="S8">
        <f t="shared" si="1"/>
        <v>752.30189417352562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623.34110904828776</v>
      </c>
      <c r="AC8">
        <f t="shared" si="2"/>
        <v>709.26932209805091</v>
      </c>
      <c r="AE8">
        <f t="shared" si="3"/>
        <v>1638.2115023351387</v>
      </c>
      <c r="AF8">
        <f t="shared" si="4"/>
        <v>-81.910575116756931</v>
      </c>
      <c r="AG8">
        <f t="shared" si="4"/>
        <v>-23.569969967882706</v>
      </c>
      <c r="AH8">
        <f t="shared" si="5"/>
        <v>-1651.6358401438156</v>
      </c>
      <c r="AI8">
        <f t="shared" si="6"/>
        <v>-118.90488289331665</v>
      </c>
      <c r="AJ8">
        <f t="shared" si="7"/>
        <v>-85.928213049763144</v>
      </c>
      <c r="AK8">
        <f t="shared" ref="AK8:AK23" si="24">G8*SUM(AB8:AB8, AE8:AF8)</f>
        <v>46.426375372480067</v>
      </c>
      <c r="AL8">
        <f t="shared" si="8"/>
        <v>-158.40672057059973</v>
      </c>
      <c r="AN8">
        <f t="shared" si="9"/>
        <v>1076.8838889884098</v>
      </c>
      <c r="AO8">
        <f t="shared" si="9"/>
        <v>-53.844194449420485</v>
      </c>
      <c r="AP8">
        <f t="shared" si="9"/>
        <v>-15.493799723767889</v>
      </c>
      <c r="AQ8">
        <f t="shared" si="9"/>
        <v>-1085.7084229914342</v>
      </c>
      <c r="AR8">
        <f t="shared" si="9"/>
        <v>-78.162528176212859</v>
      </c>
      <c r="AS8">
        <f t="shared" si="9"/>
        <v>-56.485202375244448</v>
      </c>
      <c r="AT8">
        <f t="shared" si="9"/>
        <v>30.518535360963497</v>
      </c>
      <c r="AU8">
        <f t="shared" si="9"/>
        <v>-104.1291951904938</v>
      </c>
      <c r="AW8">
        <v>5</v>
      </c>
      <c r="AX8">
        <f>(R8*SUMPRODUCT(K9:$K$23, X9:$X$23)-$AZ$3*SUMPRODUCT(K8:$K$22, W9:$W$23))/Z8</f>
        <v>752.30189417352562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1737.6045711634602</v>
      </c>
      <c r="P9">
        <f t="shared" si="22"/>
        <v>86.880228558173016</v>
      </c>
      <c r="Q9" s="4">
        <f t="shared" si="23"/>
        <v>25</v>
      </c>
      <c r="R9">
        <f t="shared" si="0"/>
        <v>1000000</v>
      </c>
      <c r="S9">
        <f t="shared" si="1"/>
        <v>813.82319845996756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709.26932209805091</v>
      </c>
      <c r="AC9">
        <f t="shared" si="2"/>
        <v>758.25625984960243</v>
      </c>
      <c r="AE9">
        <f t="shared" si="3"/>
        <v>1618.9628726745968</v>
      </c>
      <c r="AF9">
        <f t="shared" si="4"/>
        <v>-80.948143633729856</v>
      </c>
      <c r="AG9">
        <f t="shared" si="4"/>
        <v>-23.293027935443568</v>
      </c>
      <c r="AH9">
        <f t="shared" si="5"/>
        <v>-1649.693310412468</v>
      </c>
      <c r="AI9">
        <f t="shared" si="6"/>
        <v>-134.97160930704467</v>
      </c>
      <c r="AJ9">
        <f t="shared" si="7"/>
        <v>-48.986937751551523</v>
      </c>
      <c r="AK9">
        <f t="shared" si="24"/>
        <v>13.258975901719614</v>
      </c>
      <c r="AL9">
        <f t="shared" si="8"/>
        <v>-170.69957115687657</v>
      </c>
      <c r="AN9">
        <f t="shared" si="9"/>
        <v>1011.4338880218589</v>
      </c>
      <c r="AO9">
        <f t="shared" si="9"/>
        <v>-50.571694401092955</v>
      </c>
      <c r="AP9">
        <f t="shared" si="9"/>
        <v>-14.552129765413572</v>
      </c>
      <c r="AQ9">
        <f t="shared" si="9"/>
        <v>-1030.6324790744629</v>
      </c>
      <c r="AR9">
        <f t="shared" si="9"/>
        <v>-84.322415219110638</v>
      </c>
      <c r="AS9">
        <f t="shared" si="9"/>
        <v>-30.604190959909207</v>
      </c>
      <c r="AT9">
        <f t="shared" si="9"/>
        <v>8.2834373621610897</v>
      </c>
      <c r="AU9">
        <f t="shared" si="9"/>
        <v>-106.64316881685876</v>
      </c>
      <c r="AW9">
        <v>6</v>
      </c>
      <c r="AX9">
        <f>(R9*SUMPRODUCT(K10:$K$23, X10:$X$23)-$AZ$3*SUMPRODUCT(K9:$K$22, W10:$W$23))/Z9</f>
        <v>813.82319845996756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1737.6045711634602</v>
      </c>
      <c r="P10">
        <f t="shared" si="22"/>
        <v>86.880228558173016</v>
      </c>
      <c r="Q10" s="4">
        <f t="shared" si="23"/>
        <v>25</v>
      </c>
      <c r="R10">
        <f t="shared" si="0"/>
        <v>1000000</v>
      </c>
      <c r="S10">
        <f t="shared" si="1"/>
        <v>860.78413866268045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758.25625984960243</v>
      </c>
      <c r="AC10">
        <f t="shared" si="2"/>
        <v>792.56994601520455</v>
      </c>
      <c r="AE10">
        <f t="shared" si="3"/>
        <v>1599.9053645463089</v>
      </c>
      <c r="AF10">
        <f t="shared" si="4"/>
        <v>-79.995268227315449</v>
      </c>
      <c r="AG10">
        <f t="shared" si="4"/>
        <v>-23.01883568761345</v>
      </c>
      <c r="AH10">
        <f t="shared" si="5"/>
        <v>-1650.4787390273123</v>
      </c>
      <c r="AI10">
        <f t="shared" si="6"/>
        <v>-153.58747839593229</v>
      </c>
      <c r="AJ10">
        <f t="shared" si="7"/>
        <v>-34.313686165602121</v>
      </c>
      <c r="AK10">
        <f t="shared" si="24"/>
        <v>9.3404820602912437</v>
      </c>
      <c r="AL10">
        <f t="shared" si="8"/>
        <v>-178.56068250124318</v>
      </c>
      <c r="AN10">
        <f t="shared" si="9"/>
        <v>949.67018034145531</v>
      </c>
      <c r="AO10">
        <f t="shared" si="9"/>
        <v>-47.48350901707277</v>
      </c>
      <c r="AP10">
        <f t="shared" si="9"/>
        <v>-13.66349680620341</v>
      </c>
      <c r="AQ10">
        <f t="shared" si="9"/>
        <v>-979.68947193716167</v>
      </c>
      <c r="AR10">
        <f t="shared" si="9"/>
        <v>-91.166297418982481</v>
      </c>
      <c r="AS10">
        <f t="shared" si="9"/>
        <v>-20.367882533044817</v>
      </c>
      <c r="AT10">
        <f t="shared" si="9"/>
        <v>5.544313732073971</v>
      </c>
      <c r="AU10">
        <f t="shared" si="9"/>
        <v>-105.98986621995334</v>
      </c>
      <c r="AW10">
        <v>7</v>
      </c>
      <c r="AX10">
        <f>(R10*SUMPRODUCT(K11:$K$23, X11:$X$23)-$AZ$3*SUMPRODUCT(K10:$K$22, W11:$W$23))/Z10</f>
        <v>860.78413866268045</v>
      </c>
    </row>
    <row r="11" spans="1:52" x14ac:dyDescent="0.25">
      <c r="A11" t="s">
        <v>33</v>
      </c>
      <c r="C11" s="7">
        <f>AU25</f>
        <v>-5169.2324343043656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1737.6045711634602</v>
      </c>
      <c r="P11">
        <f t="shared" si="22"/>
        <v>86.880228558173016</v>
      </c>
      <c r="Q11" s="4">
        <f t="shared" si="23"/>
        <v>25</v>
      </c>
      <c r="R11">
        <f t="shared" si="0"/>
        <v>1000000</v>
      </c>
      <c r="S11">
        <f t="shared" si="1"/>
        <v>893.1376721590857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792.56994601520455</v>
      </c>
      <c r="AC11">
        <f t="shared" si="2"/>
        <v>812.66142228695389</v>
      </c>
      <c r="AE11">
        <f t="shared" si="3"/>
        <v>1581.0375557895959</v>
      </c>
      <c r="AF11">
        <f t="shared" si="4"/>
        <v>-79.051877789479803</v>
      </c>
      <c r="AG11">
        <f t="shared" si="4"/>
        <v>-22.747372762880243</v>
      </c>
      <c r="AH11">
        <f t="shared" si="5"/>
        <v>-1650.982714282982</v>
      </c>
      <c r="AI11">
        <f t="shared" si="6"/>
        <v>-171.74440904574612</v>
      </c>
      <c r="AJ11">
        <f t="shared" si="7"/>
        <v>-20.091476271749343</v>
      </c>
      <c r="AK11">
        <f t="shared" si="24"/>
        <v>5.5069334976367692</v>
      </c>
      <c r="AL11">
        <f t="shared" si="8"/>
        <v>-186.3289518198587</v>
      </c>
      <c r="AN11">
        <f t="shared" si="9"/>
        <v>892.50655808883926</v>
      </c>
      <c r="AO11">
        <f t="shared" si="9"/>
        <v>-44.625327904441967</v>
      </c>
      <c r="AP11">
        <f t="shared" si="9"/>
        <v>-12.841048143238329</v>
      </c>
      <c r="AQ11">
        <f t="shared" si="9"/>
        <v>-931.9910804098372</v>
      </c>
      <c r="AR11">
        <f t="shared" si="9"/>
        <v>-96.950898368678253</v>
      </c>
      <c r="AS11">
        <f t="shared" si="9"/>
        <v>-11.341776334507861</v>
      </c>
      <c r="AT11">
        <f t="shared" si="9"/>
        <v>3.108701778526259</v>
      </c>
      <c r="AU11">
        <f t="shared" si="9"/>
        <v>-105.18397292465986</v>
      </c>
      <c r="AW11">
        <v>8</v>
      </c>
      <c r="AX11">
        <f>(R11*SUMPRODUCT(K12:$K$23, X12:$X$23)-$AZ$3*SUMPRODUCT(K11:$K$22, W12:$W$23))/Z11</f>
        <v>893.1376721590857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1737.6045711634602</v>
      </c>
      <c r="P12">
        <f t="shared" si="22"/>
        <v>86.880228558173016</v>
      </c>
      <c r="Q12" s="4">
        <f t="shared" si="23"/>
        <v>25</v>
      </c>
      <c r="R12">
        <f t="shared" si="0"/>
        <v>1000000</v>
      </c>
      <c r="S12">
        <f t="shared" si="1"/>
        <v>910.49655069021503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812.66142228695389</v>
      </c>
      <c r="AC12">
        <f t="shared" si="2"/>
        <v>818.66371199796049</v>
      </c>
      <c r="AE12">
        <f t="shared" si="3"/>
        <v>1562.3494752780177</v>
      </c>
      <c r="AF12">
        <f t="shared" si="4"/>
        <v>-78.11747376390089</v>
      </c>
      <c r="AG12">
        <f t="shared" si="4"/>
        <v>-22.47849570043293</v>
      </c>
      <c r="AH12">
        <f t="shared" si="5"/>
        <v>-1656.1333927404221</v>
      </c>
      <c r="AI12">
        <f t="shared" si="6"/>
        <v>-194.37988692673821</v>
      </c>
      <c r="AJ12">
        <f t="shared" si="7"/>
        <v>-6.0022897110065969</v>
      </c>
      <c r="AK12">
        <f t="shared" si="24"/>
        <v>5.2828548747424637</v>
      </c>
      <c r="AL12">
        <f t="shared" si="8"/>
        <v>-195.09932176300234</v>
      </c>
      <c r="AN12">
        <f t="shared" si="9"/>
        <v>838.44187498700512</v>
      </c>
      <c r="AO12">
        <f t="shared" si="9"/>
        <v>-41.92209374935026</v>
      </c>
      <c r="AP12">
        <f t="shared" si="9"/>
        <v>-12.063185849378891</v>
      </c>
      <c r="AQ12">
        <f t="shared" si="9"/>
        <v>-888.77143623117706</v>
      </c>
      <c r="AR12">
        <f t="shared" si="9"/>
        <v>-104.31484084290108</v>
      </c>
      <c r="AS12">
        <f t="shared" si="9"/>
        <v>-3.2211557779772941</v>
      </c>
      <c r="AT12">
        <f t="shared" si="9"/>
        <v>2.8350678363271524</v>
      </c>
      <c r="AU12">
        <f t="shared" si="9"/>
        <v>-104.70092878455121</v>
      </c>
      <c r="AW12">
        <v>9</v>
      </c>
      <c r="AX12">
        <f>(R12*SUMPRODUCT(K13:$K$23, X13:$X$23)-$AZ$3*SUMPRODUCT(K12:$K$22, W13:$W$23))/Z12</f>
        <v>910.49655069021503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1737.6045711634602</v>
      </c>
      <c r="P13">
        <f t="shared" si="22"/>
        <v>86.880228558173016</v>
      </c>
      <c r="Q13" s="4">
        <f t="shared" si="23"/>
        <v>25</v>
      </c>
      <c r="R13">
        <f t="shared" si="0"/>
        <v>1000000</v>
      </c>
      <c r="S13">
        <f t="shared" si="1"/>
        <v>912.9094268150136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818.66371199796049</v>
      </c>
      <c r="AC13">
        <f t="shared" si="2"/>
        <v>811.10754151350648</v>
      </c>
      <c r="AE13">
        <f t="shared" si="3"/>
        <v>1543.8378994027125</v>
      </c>
      <c r="AF13">
        <f t="shared" si="4"/>
        <v>-77.191894970135635</v>
      </c>
      <c r="AG13">
        <f t="shared" si="4"/>
        <v>-22.212158120201568</v>
      </c>
      <c r="AH13">
        <f t="shared" si="5"/>
        <v>-1662.1049290814117</v>
      </c>
      <c r="AI13">
        <f t="shared" si="6"/>
        <v>-217.67108276903627</v>
      </c>
      <c r="AJ13">
        <f t="shared" si="7"/>
        <v>7.5561704844540145</v>
      </c>
      <c r="AK13">
        <f t="shared" si="24"/>
        <v>4.5706194328610747</v>
      </c>
      <c r="AL13">
        <f t="shared" si="8"/>
        <v>-205.5442928517212</v>
      </c>
      <c r="AN13">
        <f t="shared" si="9"/>
        <v>787.77936151861536</v>
      </c>
      <c r="AO13">
        <f t="shared" si="9"/>
        <v>-39.388968075930777</v>
      </c>
      <c r="AP13">
        <f t="shared" si="9"/>
        <v>-11.334272690580233</v>
      </c>
      <c r="AQ13">
        <f t="shared" si="9"/>
        <v>-848.12787684204034</v>
      </c>
      <c r="AR13">
        <f t="shared" si="9"/>
        <v>-111.0717560899359</v>
      </c>
      <c r="AS13">
        <f t="shared" si="9"/>
        <v>3.8557125473289386</v>
      </c>
      <c r="AT13">
        <f t="shared" si="9"/>
        <v>2.3322653628058401</v>
      </c>
      <c r="AU13">
        <f t="shared" si="9"/>
        <v>-104.88377817980113</v>
      </c>
      <c r="AW13">
        <v>10</v>
      </c>
      <c r="AX13">
        <f>(R13*SUMPRODUCT(K14:$K$23, X14:$X$23)-$AZ$3*SUMPRODUCT(K13:$K$22, W14:$W$23))/Z13</f>
        <v>912.9094268150136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1737.6045711634602</v>
      </c>
      <c r="P14">
        <f t="shared" si="22"/>
        <v>86.880228558173016</v>
      </c>
      <c r="Q14" s="4">
        <f t="shared" si="23"/>
        <v>25</v>
      </c>
      <c r="R14">
        <f t="shared" si="0"/>
        <v>1000000</v>
      </c>
      <c r="S14">
        <f t="shared" si="1"/>
        <v>899.37074757798007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811.10754151350648</v>
      </c>
      <c r="AC14">
        <f t="shared" si="2"/>
        <v>789.58438002307867</v>
      </c>
      <c r="AE14">
        <f t="shared" si="3"/>
        <v>1525.4948326284205</v>
      </c>
      <c r="AF14">
        <f t="shared" si="4"/>
        <v>-76.274741631421037</v>
      </c>
      <c r="AG14">
        <f t="shared" si="4"/>
        <v>-21.948244985436823</v>
      </c>
      <c r="AH14">
        <f t="shared" si="5"/>
        <v>-1671.6621425092751</v>
      </c>
      <c r="AI14">
        <f t="shared" si="6"/>
        <v>-244.39029649771237</v>
      </c>
      <c r="AJ14">
        <f t="shared" si="7"/>
        <v>21.52316149042781</v>
      </c>
      <c r="AK14">
        <f t="shared" si="24"/>
        <v>4.0685897385189103</v>
      </c>
      <c r="AL14">
        <f t="shared" si="8"/>
        <v>-218.79854526876565</v>
      </c>
      <c r="AN14">
        <f t="shared" si="9"/>
        <v>740.3646405673901</v>
      </c>
      <c r="AO14">
        <f t="shared" si="9"/>
        <v>-37.018232028369511</v>
      </c>
      <c r="AP14">
        <f t="shared" si="9"/>
        <v>-10.652087547048449</v>
      </c>
      <c r="AQ14">
        <f t="shared" si="9"/>
        <v>-811.30366017467634</v>
      </c>
      <c r="AR14">
        <f t="shared" si="9"/>
        <v>-118.60933918270408</v>
      </c>
      <c r="AS14">
        <f t="shared" si="9"/>
        <v>10.44578282397625</v>
      </c>
      <c r="AT14">
        <f t="shared" si="9"/>
        <v>1.9745986121661581</v>
      </c>
      <c r="AU14">
        <f t="shared" si="9"/>
        <v>-106.18895774656167</v>
      </c>
      <c r="AW14">
        <v>11</v>
      </c>
      <c r="AX14">
        <f>(R14*SUMPRODUCT(K15:$K$23, X15:$X$23)-$AZ$3*SUMPRODUCT(K14:$K$22, W15:$W$23))/Z14</f>
        <v>899.37074757798007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1737.6045711634602</v>
      </c>
      <c r="P15">
        <f t="shared" si="22"/>
        <v>86.880228558173016</v>
      </c>
      <c r="Q15" s="4">
        <f t="shared" si="23"/>
        <v>25</v>
      </c>
      <c r="R15">
        <f t="shared" si="0"/>
        <v>1000000</v>
      </c>
      <c r="S15">
        <f t="shared" si="1"/>
        <v>866.05684621738999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789.58438002307867</v>
      </c>
      <c r="AC15">
        <f t="shared" si="2"/>
        <v>751.26855580621032</v>
      </c>
      <c r="AE15">
        <f t="shared" si="3"/>
        <v>1507.3002221987749</v>
      </c>
      <c r="AF15">
        <f t="shared" si="4"/>
        <v>-75.365011109938749</v>
      </c>
      <c r="AG15">
        <f t="shared" si="4"/>
        <v>-21.686467784634125</v>
      </c>
      <c r="AH15">
        <f t="shared" si="5"/>
        <v>-1691.7900379330574</v>
      </c>
      <c r="AI15">
        <f t="shared" si="6"/>
        <v>-281.54129462885521</v>
      </c>
      <c r="AJ15">
        <f t="shared" si="7"/>
        <v>38.31582421686835</v>
      </c>
      <c r="AK15">
        <f t="shared" si="24"/>
        <v>9.1082303235588515</v>
      </c>
      <c r="AL15">
        <f t="shared" si="8"/>
        <v>-234.11724008842802</v>
      </c>
      <c r="AN15">
        <f t="shared" si="9"/>
        <v>695.44091188451443</v>
      </c>
      <c r="AO15">
        <f t="shared" si="9"/>
        <v>-34.772045594225723</v>
      </c>
      <c r="AP15">
        <f t="shared" si="9"/>
        <v>-10.005741861896448</v>
      </c>
      <c r="AQ15">
        <f t="shared" si="9"/>
        <v>-780.56115787007877</v>
      </c>
      <c r="AR15">
        <f t="shared" si="9"/>
        <v>-129.89803344168641</v>
      </c>
      <c r="AS15">
        <f t="shared" si="9"/>
        <v>17.678224510652065</v>
      </c>
      <c r="AT15">
        <f t="shared" si="9"/>
        <v>4.2023718358044713</v>
      </c>
      <c r="AU15">
        <f t="shared" si="9"/>
        <v>-108.01743709522987</v>
      </c>
      <c r="AW15">
        <v>12</v>
      </c>
      <c r="AX15">
        <f>(R15*SUMPRODUCT(K16:$K$23, X16:$X$23)-$AZ$3*SUMPRODUCT(K15:$K$22, W16:$W$23))/Z15</f>
        <v>866.05684621738999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1737.6045711634602</v>
      </c>
      <c r="P16">
        <f t="shared" si="22"/>
        <v>86.880228558173016</v>
      </c>
      <c r="Q16" s="4">
        <f t="shared" si="23"/>
        <v>25</v>
      </c>
      <c r="R16">
        <f t="shared" si="0"/>
        <v>1000000</v>
      </c>
      <c r="S16">
        <f t="shared" si="1"/>
        <v>813.47283400801439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751.26855580621032</v>
      </c>
      <c r="AC16">
        <f t="shared" si="2"/>
        <v>697.20050915450702</v>
      </c>
      <c r="AE16">
        <f t="shared" si="3"/>
        <v>1489.2430835771804</v>
      </c>
      <c r="AF16">
        <f t="shared" si="4"/>
        <v>-74.462154178859038</v>
      </c>
      <c r="AG16">
        <f t="shared" si="4"/>
        <v>-21.426668476418911</v>
      </c>
      <c r="AH16">
        <f t="shared" si="5"/>
        <v>-1717.3852147549205</v>
      </c>
      <c r="AI16">
        <f t="shared" si="6"/>
        <v>-324.03095383301797</v>
      </c>
      <c r="AJ16">
        <f t="shared" si="7"/>
        <v>54.068046651703298</v>
      </c>
      <c r="AK16">
        <f t="shared" si="24"/>
        <v>15.378951344952172</v>
      </c>
      <c r="AL16">
        <f t="shared" si="8"/>
        <v>-254.58395583636249</v>
      </c>
      <c r="AN16">
        <f t="shared" si="9"/>
        <v>651.47404617253278</v>
      </c>
      <c r="AO16">
        <f t="shared" si="9"/>
        <v>-32.57370230862665</v>
      </c>
      <c r="AP16">
        <f t="shared" si="9"/>
        <v>-9.3731631607115418</v>
      </c>
      <c r="AQ16">
        <f t="shared" si="9"/>
        <v>-751.27553522412484</v>
      </c>
      <c r="AR16">
        <f t="shared" si="9"/>
        <v>-141.74835452093018</v>
      </c>
      <c r="AS16">
        <f t="shared" si="9"/>
        <v>23.652236165651409</v>
      </c>
      <c r="AT16">
        <f t="shared" si="9"/>
        <v>6.7275703805995022</v>
      </c>
      <c r="AU16">
        <f t="shared" si="9"/>
        <v>-111.36854797467925</v>
      </c>
      <c r="AW16">
        <v>13</v>
      </c>
      <c r="AX16">
        <f>(R16*SUMPRODUCT(K17:$K$23, X17:$X$23)-$AZ$3*SUMPRODUCT(K16:$K$22, W17:$W$23))/Z16</f>
        <v>813.47283400801439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1737.6045711634602</v>
      </c>
      <c r="P17">
        <f t="shared" si="22"/>
        <v>86.880228558173016</v>
      </c>
      <c r="Q17" s="4">
        <f t="shared" si="23"/>
        <v>25</v>
      </c>
      <c r="R17">
        <f t="shared" si="0"/>
        <v>1000000</v>
      </c>
      <c r="S17">
        <f t="shared" si="1"/>
        <v>746.66222673133188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697.20050915450702</v>
      </c>
      <c r="AC17">
        <f t="shared" si="2"/>
        <v>632.23867707221916</v>
      </c>
      <c r="AE17">
        <f t="shared" si="3"/>
        <v>1471.3223409684069</v>
      </c>
      <c r="AF17">
        <f t="shared" si="4"/>
        <v>-73.566117048420352</v>
      </c>
      <c r="AG17">
        <f t="shared" si="4"/>
        <v>-21.168831582654668</v>
      </c>
      <c r="AH17">
        <f t="shared" si="5"/>
        <v>-1742.8083600021346</v>
      </c>
      <c r="AI17">
        <f t="shared" si="6"/>
        <v>-366.22096766480286</v>
      </c>
      <c r="AJ17">
        <f t="shared" si="7"/>
        <v>64.961832082287856</v>
      </c>
      <c r="AK17">
        <f t="shared" si="24"/>
        <v>28.910402916428009</v>
      </c>
      <c r="AL17">
        <f t="shared" si="8"/>
        <v>-272.34873266608702</v>
      </c>
      <c r="AN17">
        <f t="shared" si="9"/>
        <v>606.23016035725686</v>
      </c>
      <c r="AO17">
        <f t="shared" si="9"/>
        <v>-30.311508017862845</v>
      </c>
      <c r="AP17">
        <f t="shared" si="9"/>
        <v>-8.7222111753443858</v>
      </c>
      <c r="AQ17">
        <f t="shared" si="9"/>
        <v>-718.09076919246513</v>
      </c>
      <c r="AR17">
        <f t="shared" si="9"/>
        <v>-150.89432802841566</v>
      </c>
      <c r="AS17">
        <f t="shared" si="9"/>
        <v>26.766277370889313</v>
      </c>
      <c r="AT17">
        <f t="shared" si="9"/>
        <v>11.911977211250266</v>
      </c>
      <c r="AU17">
        <f t="shared" si="9"/>
        <v>-112.21607344627608</v>
      </c>
      <c r="AW17">
        <v>14</v>
      </c>
      <c r="AX17">
        <f>(R17*SUMPRODUCT(K18:$K$23, X18:$X$23)-$AZ$3*SUMPRODUCT(K17:$K$22, W18:$W$23))/Z17</f>
        <v>746.66222673133188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1737.6045711634602</v>
      </c>
      <c r="P18">
        <f t="shared" si="22"/>
        <v>86.880228558173016</v>
      </c>
      <c r="Q18" s="4">
        <f t="shared" si="23"/>
        <v>25</v>
      </c>
      <c r="R18">
        <f t="shared" si="0"/>
        <v>1000000</v>
      </c>
      <c r="S18">
        <f t="shared" si="1"/>
        <v>667.83433305286258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632.23867707221916</v>
      </c>
      <c r="AC18">
        <f t="shared" si="2"/>
        <v>558.65421200247283</v>
      </c>
      <c r="AE18">
        <f t="shared" si="3"/>
        <v>1453.5343039908971</v>
      </c>
      <c r="AF18">
        <f t="shared" si="4"/>
        <v>-72.676715199544859</v>
      </c>
      <c r="AG18">
        <f t="shared" si="4"/>
        <v>-20.912904007521742</v>
      </c>
      <c r="AH18">
        <f t="shared" si="5"/>
        <v>-1769.5703722551682</v>
      </c>
      <c r="AI18">
        <f t="shared" si="6"/>
        <v>-409.62568747133764</v>
      </c>
      <c r="AJ18">
        <f t="shared" si="7"/>
        <v>73.584465069746329</v>
      </c>
      <c r="AK18">
        <f t="shared" si="24"/>
        <v>43.482879342653149</v>
      </c>
      <c r="AL18">
        <f t="shared" si="8"/>
        <v>-292.55834305893814</v>
      </c>
      <c r="AN18">
        <f t="shared" si="9"/>
        <v>559.6681999604383</v>
      </c>
      <c r="AO18">
        <f t="shared" si="9"/>
        <v>-27.983409998021916</v>
      </c>
      <c r="AP18">
        <f t="shared" si="9"/>
        <v>-8.0522952294275054</v>
      </c>
      <c r="AQ18">
        <f t="shared" si="9"/>
        <v>-681.35458669544755</v>
      </c>
      <c r="AR18">
        <f t="shared" si="9"/>
        <v>-157.72209196245865</v>
      </c>
      <c r="AS18">
        <f t="shared" si="9"/>
        <v>28.332929603080483</v>
      </c>
      <c r="AT18">
        <f t="shared" si="9"/>
        <v>16.742628463588034</v>
      </c>
      <c r="AU18">
        <f t="shared" si="9"/>
        <v>-112.64653389579011</v>
      </c>
      <c r="AW18">
        <v>15</v>
      </c>
      <c r="AX18">
        <f>(R18*SUMPRODUCT(K19:$K$23, X19:$X$23)-$AZ$3*SUMPRODUCT(K18:$K$22, W19:$W$23))/Z18</f>
        <v>667.83433305286258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1737.6045711634602</v>
      </c>
      <c r="P19">
        <f t="shared" si="22"/>
        <v>86.880228558173016</v>
      </c>
      <c r="Q19" s="4">
        <f t="shared" si="23"/>
        <v>25</v>
      </c>
      <c r="R19">
        <f t="shared" si="0"/>
        <v>1000000</v>
      </c>
      <c r="S19">
        <f t="shared" si="1"/>
        <v>572.27406743786867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558.65421200247283</v>
      </c>
      <c r="AC19">
        <f t="shared" si="2"/>
        <v>472.89738327449345</v>
      </c>
      <c r="AE19">
        <f t="shared" si="3"/>
        <v>1435.8656133902325</v>
      </c>
      <c r="AF19">
        <f t="shared" si="4"/>
        <v>-71.793280669511631</v>
      </c>
      <c r="AG19">
        <f t="shared" si="4"/>
        <v>-20.658693543100114</v>
      </c>
      <c r="AH19">
        <f t="shared" si="5"/>
        <v>-1803.2569738565774</v>
      </c>
      <c r="AI19">
        <f t="shared" si="6"/>
        <v>-459.84333467895658</v>
      </c>
      <c r="AJ19">
        <f t="shared" si="7"/>
        <v>85.756828727979382</v>
      </c>
      <c r="AK19">
        <f t="shared" si="24"/>
        <v>42.876801947327223</v>
      </c>
      <c r="AL19">
        <f t="shared" si="8"/>
        <v>-331.20970400364996</v>
      </c>
      <c r="AN19">
        <f t="shared" si="9"/>
        <v>515.0596750641738</v>
      </c>
      <c r="AO19">
        <f t="shared" si="9"/>
        <v>-25.752983753208692</v>
      </c>
      <c r="AP19">
        <f t="shared" si="9"/>
        <v>-7.4104845776174164</v>
      </c>
      <c r="AQ19">
        <f t="shared" si="9"/>
        <v>-646.8467120810933</v>
      </c>
      <c r="AR19">
        <f t="shared" si="9"/>
        <v>-164.95050534774555</v>
      </c>
      <c r="AS19">
        <f t="shared" si="9"/>
        <v>30.761851197813169</v>
      </c>
      <c r="AT19">
        <f t="shared" si="9"/>
        <v>15.380347208565251</v>
      </c>
      <c r="AU19">
        <f t="shared" si="9"/>
        <v>-118.80830694136714</v>
      </c>
      <c r="AW19">
        <v>16</v>
      </c>
      <c r="AX19">
        <f>(R19*SUMPRODUCT(K20:$K$23, X20:$X$23)-$AZ$3*SUMPRODUCT(K19:$K$22, W20:$W$23))/Z19</f>
        <v>572.27406743786867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1737.6045711634602</v>
      </c>
      <c r="P20">
        <f t="shared" si="22"/>
        <v>86.880228558173016</v>
      </c>
      <c r="Q20" s="4">
        <f t="shared" si="23"/>
        <v>25</v>
      </c>
      <c r="R20">
        <f t="shared" si="0"/>
        <v>1000000</v>
      </c>
      <c r="S20">
        <f t="shared" si="1"/>
        <v>447.08461507326501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472.89738327449345</v>
      </c>
      <c r="AC20">
        <f t="shared" si="2"/>
        <v>364.93248694291901</v>
      </c>
      <c r="AE20">
        <f t="shared" si="3"/>
        <v>1418.3184482296549</v>
      </c>
      <c r="AF20">
        <f t="shared" si="4"/>
        <v>-70.915922411482754</v>
      </c>
      <c r="AG20">
        <f t="shared" si="4"/>
        <v>-20.406231540930818</v>
      </c>
      <c r="AH20">
        <f t="shared" si="5"/>
        <v>-1835.0026695316756</v>
      </c>
      <c r="AI20">
        <f t="shared" si="6"/>
        <v>-508.00637525443426</v>
      </c>
      <c r="AJ20">
        <f t="shared" si="7"/>
        <v>107.96489633157444</v>
      </c>
      <c r="AK20">
        <f t="shared" si="24"/>
        <v>7.8272896090984618</v>
      </c>
      <c r="AL20">
        <f t="shared" si="8"/>
        <v>-392.21418931376138</v>
      </c>
      <c r="AN20">
        <f t="shared" si="9"/>
        <v>482.56220006450764</v>
      </c>
      <c r="AO20">
        <f t="shared" si="9"/>
        <v>-24.128110003225384</v>
      </c>
      <c r="AP20">
        <f t="shared" si="9"/>
        <v>-6.9429231493877088</v>
      </c>
      <c r="AQ20">
        <f t="shared" si="9"/>
        <v>-624.33293907918551</v>
      </c>
      <c r="AR20">
        <f t="shared" si="9"/>
        <v>-172.84177216729094</v>
      </c>
      <c r="AS20">
        <f t="shared" si="9"/>
        <v>36.733483914371973</v>
      </c>
      <c r="AT20">
        <f t="shared" si="9"/>
        <v>2.6631213173764028</v>
      </c>
      <c r="AU20">
        <f t="shared" si="9"/>
        <v>-133.44516693554257</v>
      </c>
      <c r="AW20">
        <v>17</v>
      </c>
      <c r="AX20">
        <f>(R20*SUMPRODUCT(K21:$K$23, X21:$X$23)-$AZ$3*SUMPRODUCT(K20:$K$22, W21:$W$23))/Z20</f>
        <v>447.08461507326501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1737.6045711634602</v>
      </c>
      <c r="P21">
        <f t="shared" si="22"/>
        <v>86.880228558173016</v>
      </c>
      <c r="Q21" s="4">
        <f t="shared" si="23"/>
        <v>25</v>
      </c>
      <c r="R21">
        <f t="shared" si="0"/>
        <v>1000000</v>
      </c>
      <c r="S21">
        <f t="shared" si="1"/>
        <v>300.73028976666319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364.93248694291901</v>
      </c>
      <c r="AC21">
        <f t="shared" si="2"/>
        <v>242.4528046865266</v>
      </c>
      <c r="AE21">
        <f t="shared" si="3"/>
        <v>1400.8801775224808</v>
      </c>
      <c r="AF21">
        <f t="shared" si="4"/>
        <v>-70.044008876124053</v>
      </c>
      <c r="AG21">
        <f t="shared" si="4"/>
        <v>-20.155336271135667</v>
      </c>
      <c r="AH21">
        <f t="shared" si="5"/>
        <v>-1873.3181754338214</v>
      </c>
      <c r="AI21">
        <f t="shared" si="6"/>
        <v>-562.63734305860021</v>
      </c>
      <c r="AJ21">
        <f t="shared" si="7"/>
        <v>122.47968225639241</v>
      </c>
      <c r="AK21">
        <f t="shared" si="24"/>
        <v>2.7132298489428415</v>
      </c>
      <c r="AL21">
        <f t="shared" si="8"/>
        <v>-437.444430953265</v>
      </c>
      <c r="AN21">
        <f t="shared" si="9"/>
        <v>453.37114274966626</v>
      </c>
      <c r="AO21">
        <f t="shared" si="9"/>
        <v>-22.668557137483319</v>
      </c>
      <c r="AP21">
        <f t="shared" si="9"/>
        <v>-6.5229332132525899</v>
      </c>
      <c r="AQ21">
        <f t="shared" si="9"/>
        <v>-606.26769909200323</v>
      </c>
      <c r="AR21">
        <f t="shared" si="9"/>
        <v>-182.08804669307278</v>
      </c>
      <c r="AS21">
        <f t="shared" si="9"/>
        <v>39.638474724085064</v>
      </c>
      <c r="AT21">
        <f t="shared" si="9"/>
        <v>0.87809088664043167</v>
      </c>
      <c r="AU21">
        <f t="shared" si="9"/>
        <v>-141.5714810823473</v>
      </c>
      <c r="AW21">
        <v>18</v>
      </c>
      <c r="AX21">
        <f>(R21*SUMPRODUCT(K22:$K$23, X22:$X$23)-$AZ$3*SUMPRODUCT(K21:$K$22, W22:$W$23))/Z21</f>
        <v>300.73028976666319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1737.6045711634602</v>
      </c>
      <c r="P22">
        <f t="shared" si="22"/>
        <v>86.880228558173016</v>
      </c>
      <c r="Q22" s="4">
        <f t="shared" si="23"/>
        <v>25</v>
      </c>
      <c r="R22">
        <f t="shared" si="0"/>
        <v>1000000</v>
      </c>
      <c r="S22">
        <f t="shared" si="1"/>
        <v>147.89777278349572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242.4528046865266</v>
      </c>
      <c r="AC22">
        <f t="shared" si="2"/>
        <v>117.76157701770472</v>
      </c>
      <c r="AE22">
        <f t="shared" si="3"/>
        <v>1383.5438538545454</v>
      </c>
      <c r="AF22">
        <f t="shared" si="4"/>
        <v>-69.177192692727289</v>
      </c>
      <c r="AG22">
        <f t="shared" si="4"/>
        <v>-19.90590777693679</v>
      </c>
      <c r="AH22">
        <f t="shared" si="5"/>
        <v>-1915.0052595007485</v>
      </c>
      <c r="AI22">
        <f t="shared" si="6"/>
        <v>-620.54450611586708</v>
      </c>
      <c r="AJ22">
        <f t="shared" si="7"/>
        <v>124.69122766882188</v>
      </c>
      <c r="AK22">
        <f t="shared" si="24"/>
        <v>32.693208782815248</v>
      </c>
      <c r="AL22">
        <f t="shared" si="8"/>
        <v>-463.16006966422998</v>
      </c>
      <c r="AN22">
        <f t="shared" si="9"/>
        <v>418.46778992507211</v>
      </c>
      <c r="AO22">
        <f t="shared" si="9"/>
        <v>-20.923389496253613</v>
      </c>
      <c r="AP22">
        <f t="shared" si="9"/>
        <v>-6.0207569211917376</v>
      </c>
      <c r="AQ22">
        <f t="shared" si="9"/>
        <v>-579.21403532353577</v>
      </c>
      <c r="AR22">
        <f t="shared" si="9"/>
        <v>-187.69039181590895</v>
      </c>
      <c r="AS22">
        <f t="shared" si="9"/>
        <v>37.714209289604206</v>
      </c>
      <c r="AT22">
        <f t="shared" si="9"/>
        <v>9.8884142969435427</v>
      </c>
      <c r="AU22">
        <f t="shared" si="9"/>
        <v>-140.08776822936122</v>
      </c>
      <c r="AW22">
        <v>19</v>
      </c>
      <c r="AX22">
        <f>(R22*SUMPRODUCT(K23:$K$23, X23:$X$23)-$AZ$3*SUMPRODUCT(K22:$K$22, W23:$W$23))/Z22</f>
        <v>147.89777278349572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1737.6045711634602</v>
      </c>
      <c r="P23">
        <f t="shared" si="22"/>
        <v>86.880228558173016</v>
      </c>
      <c r="Q23" s="4">
        <f t="shared" si="23"/>
        <v>25</v>
      </c>
      <c r="R23">
        <f t="shared" si="0"/>
        <v>1000000</v>
      </c>
      <c r="S23">
        <f t="shared" si="1"/>
        <v>149.76425488909175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117.76157701770472</v>
      </c>
      <c r="AC23">
        <f t="shared" si="2"/>
        <v>117.76157701770472</v>
      </c>
      <c r="AE23">
        <f t="shared" si="3"/>
        <v>1366.3010221291834</v>
      </c>
      <c r="AF23">
        <f t="shared" si="4"/>
        <v>-68.315051106459165</v>
      </c>
      <c r="AG23">
        <f t="shared" si="4"/>
        <v>-19.657824409588475</v>
      </c>
      <c r="AH23">
        <f t="shared" si="5"/>
        <v>-1960.9715831579083</v>
      </c>
      <c r="AI23">
        <f t="shared" si="6"/>
        <v>-682.64343654477261</v>
      </c>
      <c r="AJ23">
        <f t="shared" si="7"/>
        <v>0</v>
      </c>
      <c r="AK23">
        <f t="shared" si="24"/>
        <v>99.102328362830036</v>
      </c>
      <c r="AL23">
        <f t="shared" si="8"/>
        <v>-583.5411081819426</v>
      </c>
      <c r="AN23">
        <f t="shared" si="9"/>
        <v>374.35683407403411</v>
      </c>
      <c r="AO23">
        <f t="shared" si="9"/>
        <v>-18.717841703701705</v>
      </c>
      <c r="AP23">
        <f t="shared" si="9"/>
        <v>-5.3861051053660232</v>
      </c>
      <c r="AQ23">
        <f t="shared" si="9"/>
        <v>-537.2923694634635</v>
      </c>
      <c r="AR23">
        <f t="shared" si="9"/>
        <v>-187.03948219849715</v>
      </c>
      <c r="AS23">
        <f t="shared" si="9"/>
        <v>0</v>
      </c>
      <c r="AT23">
        <f t="shared" si="9"/>
        <v>27.153338315929801</v>
      </c>
      <c r="AU23">
        <f t="shared" si="9"/>
        <v>-159.88614388256735</v>
      </c>
      <c r="AW23">
        <v>20</v>
      </c>
      <c r="AX23">
        <f>(R23*SUMPRODUCT(K$23:$K24, X$23:$X24)-$AZ$3*SUMPRODUCT(K$22:$K23, W$23:$W24))/Z23</f>
        <v>149.76425488909175</v>
      </c>
    </row>
    <row r="25" spans="5:50" x14ac:dyDescent="0.25">
      <c r="AN25" s="8">
        <f t="shared" ref="AN25:AU25" si="25">SUM(AN3:AN23)</f>
        <v>16731.950417579559</v>
      </c>
      <c r="AO25" s="8">
        <f t="shared" si="25"/>
        <v>-2139.800949251573</v>
      </c>
      <c r="AP25" s="8">
        <f t="shared" si="25"/>
        <v>-1738.1655865451187</v>
      </c>
      <c r="AQ25" s="8">
        <f t="shared" si="25"/>
        <v>-18014.35033643269</v>
      </c>
      <c r="AR25" s="8">
        <f t="shared" si="25"/>
        <v>-5160.3664546498194</v>
      </c>
      <c r="AS25" s="8">
        <f t="shared" si="25"/>
        <v>-379.73253022278067</v>
      </c>
      <c r="AT25" s="8">
        <f t="shared" si="25"/>
        <v>370.86655056823327</v>
      </c>
      <c r="AU25" s="9">
        <f t="shared" si="25"/>
        <v>-5169.2324343043656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FC20-730D-4415-BEB7-F6095CAE54A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4129.0594477063678</v>
      </c>
      <c r="K3">
        <v>1</v>
      </c>
      <c r="L3" s="2">
        <v>0</v>
      </c>
      <c r="O3">
        <f>$C$3</f>
        <v>4129.0594477063678</v>
      </c>
      <c r="P3">
        <f>O3*B5</f>
        <v>3303.2475581650942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4129.0594477063678</v>
      </c>
      <c r="AF3">
        <f t="shared" ref="AF3:AG23" si="4">-$Z3*P3</f>
        <v>-3303.2475581650942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-696.62069745872645</v>
      </c>
      <c r="AJ3">
        <f t="shared" ref="AJ3:AJ23" si="7">AB3-AC3</f>
        <v>0</v>
      </c>
      <c r="AL3">
        <f t="shared" ref="AL3:AL23" si="8">SUM(AI3:AK3)</f>
        <v>-696.62069745872645</v>
      </c>
      <c r="AN3">
        <f t="shared" ref="AN3:AU23" si="9">AE3*$K3</f>
        <v>4129.0594477063678</v>
      </c>
      <c r="AO3">
        <f t="shared" si="9"/>
        <v>-3303.2475581650942</v>
      </c>
      <c r="AP3">
        <f t="shared" si="9"/>
        <v>-1522.432587</v>
      </c>
      <c r="AQ3">
        <f t="shared" si="9"/>
        <v>0</v>
      </c>
      <c r="AR3">
        <f t="shared" si="9"/>
        <v>-696.62069745872645</v>
      </c>
      <c r="AS3">
        <f t="shared" si="9"/>
        <v>0</v>
      </c>
      <c r="AT3">
        <f t="shared" si="9"/>
        <v>0</v>
      </c>
      <c r="AU3">
        <f t="shared" si="9"/>
        <v>-696.62069745872645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2592.0377117106291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1000000</v>
      </c>
      <c r="S4">
        <f t="shared" si="1"/>
        <v>868.06084817021792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857.7755858076307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-1848.55</v>
      </c>
      <c r="AI4">
        <f t="shared" si="6"/>
        <v>-1848.55</v>
      </c>
      <c r="AJ4">
        <f t="shared" si="7"/>
        <v>-857.7755858076307</v>
      </c>
      <c r="AK4">
        <f>G4*MAX(0, SUM(AB4, AE4:AF4))</f>
        <v>0</v>
      </c>
      <c r="AL4">
        <f t="shared" si="8"/>
        <v>-2706.3255858076309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-1734.2621259029925</v>
      </c>
      <c r="AR4">
        <f t="shared" si="9"/>
        <v>-1734.2621259029925</v>
      </c>
      <c r="AS4">
        <f t="shared" si="9"/>
        <v>-804.74302074081118</v>
      </c>
      <c r="AT4">
        <f t="shared" si="9"/>
        <v>0</v>
      </c>
      <c r="AU4">
        <f t="shared" si="9"/>
        <v>-2539.005146643804</v>
      </c>
      <c r="AW4">
        <v>1</v>
      </c>
      <c r="AX4">
        <f>(R4*SUMPRODUCT(K5:$K$23, X5:$X$23)-$AZ$3*SUMPRODUCT(K4:$K$22, W5:$W$23))/Z4</f>
        <v>868.06084817021792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4129.0594477063678</v>
      </c>
      <c r="P5">
        <f t="shared" ref="P5:P23" si="22">O5*$C$5</f>
        <v>206.45297238531839</v>
      </c>
      <c r="Q5" s="4">
        <f t="shared" ref="Q5:Q23" si="23">$C$8</f>
        <v>25</v>
      </c>
      <c r="R5">
        <f t="shared" si="0"/>
        <v>1000000</v>
      </c>
      <c r="S5">
        <f t="shared" si="1"/>
        <v>1695.2170346587613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857.7755858076307</v>
      </c>
      <c r="AC5">
        <f t="shared" si="2"/>
        <v>1655.2281467598223</v>
      </c>
      <c r="AE5">
        <f t="shared" si="3"/>
        <v>4031.6580577919358</v>
      </c>
      <c r="AF5">
        <f t="shared" si="4"/>
        <v>-201.5829028895968</v>
      </c>
      <c r="AG5">
        <f t="shared" si="4"/>
        <v>-24.410268905376643</v>
      </c>
      <c r="AH5">
        <f t="shared" si="5"/>
        <v>-1859.1792849343999</v>
      </c>
      <c r="AI5">
        <f t="shared" si="6"/>
        <v>1946.4856010625624</v>
      </c>
      <c r="AJ5">
        <f t="shared" si="7"/>
        <v>-797.45256095219156</v>
      </c>
      <c r="AK5">
        <f>G5*SUM(AB5, AE5:AF5)</f>
        <v>192.20188036910875</v>
      </c>
      <c r="AL5">
        <f t="shared" si="8"/>
        <v>1341.2349204794796</v>
      </c>
      <c r="AN5">
        <f t="shared" si="9"/>
        <v>3481.5887589860031</v>
      </c>
      <c r="AO5">
        <f t="shared" si="9"/>
        <v>-174.07943794930014</v>
      </c>
      <c r="AP5">
        <f t="shared" si="9"/>
        <v>-21.079793128916894</v>
      </c>
      <c r="AQ5">
        <f t="shared" si="9"/>
        <v>-1605.5175331293665</v>
      </c>
      <c r="AR5">
        <f t="shared" si="9"/>
        <v>1680.9119947784193</v>
      </c>
      <c r="AS5">
        <f t="shared" si="9"/>
        <v>-688.65013655357825</v>
      </c>
      <c r="AT5">
        <f t="shared" si="9"/>
        <v>165.9783385785332</v>
      </c>
      <c r="AU5">
        <f t="shared" si="9"/>
        <v>1158.2401968033744</v>
      </c>
      <c r="AW5">
        <v>2</v>
      </c>
      <c r="AX5">
        <f>(R5*SUMPRODUCT(K6:$K$23, X6:$X$23)-$AZ$3*SUMPRODUCT(K5:$K$22, W6:$W$23))/Z5</f>
        <v>1695.2170346587613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4129.0594477063678</v>
      </c>
      <c r="P6">
        <f t="shared" si="22"/>
        <v>206.45297238531839</v>
      </c>
      <c r="Q6" s="4">
        <f t="shared" si="23"/>
        <v>25</v>
      </c>
      <c r="R6">
        <f t="shared" si="0"/>
        <v>1000000</v>
      </c>
      <c r="S6">
        <f t="shared" si="1"/>
        <v>2462.1545445689299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1655.2281467598223</v>
      </c>
      <c r="AC6">
        <f t="shared" si="2"/>
        <v>2375.4007351371038</v>
      </c>
      <c r="AE6">
        <f t="shared" si="3"/>
        <v>3983.5723834401742</v>
      </c>
      <c r="AF6">
        <f t="shared" si="4"/>
        <v>-199.17861917200872</v>
      </c>
      <c r="AG6">
        <f t="shared" si="4"/>
        <v>-24.119127091116297</v>
      </c>
      <c r="AH6">
        <f t="shared" si="5"/>
        <v>-1881.5650082630684</v>
      </c>
      <c r="AI6">
        <f t="shared" si="6"/>
        <v>1878.7096289139806</v>
      </c>
      <c r="AJ6">
        <f t="shared" si="7"/>
        <v>-720.1725883772815</v>
      </c>
      <c r="AK6">
        <f>G6*SUM(AB6, AE6:AF6)</f>
        <v>318.21788179513732</v>
      </c>
      <c r="AL6">
        <f t="shared" si="8"/>
        <v>1476.7549223318365</v>
      </c>
      <c r="AN6">
        <f t="shared" si="9"/>
        <v>3102.5106180218472</v>
      </c>
      <c r="AO6">
        <f t="shared" si="9"/>
        <v>-155.12553090109236</v>
      </c>
      <c r="AP6">
        <f t="shared" si="9"/>
        <v>-18.784608561068588</v>
      </c>
      <c r="AQ6">
        <f t="shared" si="9"/>
        <v>-1465.4121614311578</v>
      </c>
      <c r="AR6">
        <f t="shared" si="9"/>
        <v>1463.1883171285283</v>
      </c>
      <c r="AS6">
        <f t="shared" si="9"/>
        <v>-560.88929412630284</v>
      </c>
      <c r="AT6">
        <f t="shared" si="9"/>
        <v>247.83642973778078</v>
      </c>
      <c r="AU6">
        <f t="shared" si="9"/>
        <v>1150.1354527400063</v>
      </c>
      <c r="AW6">
        <v>3</v>
      </c>
      <c r="AX6">
        <f>(R6*SUMPRODUCT(K7:$K$23, X7:$X$23)-$AZ$3*SUMPRODUCT(K6:$K$22, W7:$W$23))/Z6</f>
        <v>2462.1545445689299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4129.0594477063678</v>
      </c>
      <c r="P7">
        <f t="shared" si="22"/>
        <v>206.45297238531839</v>
      </c>
      <c r="Q7" s="4">
        <f t="shared" si="23"/>
        <v>25</v>
      </c>
      <c r="R7">
        <f t="shared" si="0"/>
        <v>1000000</v>
      </c>
      <c r="S7">
        <f t="shared" si="1"/>
        <v>3122.5347431916539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2375.4007351371038</v>
      </c>
      <c r="AC7">
        <f t="shared" si="2"/>
        <v>2976.4232286762344</v>
      </c>
      <c r="AE7">
        <f t="shared" si="3"/>
        <v>3935.8500268203343</v>
      </c>
      <c r="AF7">
        <f t="shared" si="4"/>
        <v>-196.7925013410167</v>
      </c>
      <c r="AG7">
        <f t="shared" si="4"/>
        <v>-23.830185037700545</v>
      </c>
      <c r="AH7">
        <f t="shared" si="5"/>
        <v>-1910.0313001837619</v>
      </c>
      <c r="AI7">
        <f t="shared" si="6"/>
        <v>1805.196040257855</v>
      </c>
      <c r="AJ7">
        <f t="shared" si="7"/>
        <v>-601.02249353913066</v>
      </c>
      <c r="AK7">
        <f>G7*SUM(AB7, AE7:AF7)</f>
        <v>300.21990059626626</v>
      </c>
      <c r="AL7">
        <f t="shared" si="8"/>
        <v>1504.3934473149907</v>
      </c>
      <c r="AN7">
        <f t="shared" si="9"/>
        <v>2774.8195849078356</v>
      </c>
      <c r="AO7">
        <f t="shared" si="9"/>
        <v>-138.7409792453918</v>
      </c>
      <c r="AP7">
        <f t="shared" si="9"/>
        <v>-16.800554823987866</v>
      </c>
      <c r="AQ7">
        <f t="shared" si="9"/>
        <v>-1346.5940580613533</v>
      </c>
      <c r="AR7">
        <f t="shared" si="9"/>
        <v>1272.6839927771027</v>
      </c>
      <c r="AS7">
        <f t="shared" si="9"/>
        <v>-423.72777790769527</v>
      </c>
      <c r="AT7">
        <f t="shared" si="9"/>
        <v>211.65848654721393</v>
      </c>
      <c r="AU7">
        <f t="shared" si="9"/>
        <v>1060.6147014166215</v>
      </c>
      <c r="AW7">
        <v>4</v>
      </c>
      <c r="AX7">
        <f>(R7*SUMPRODUCT(K8:$K$23, X8:$X$23)-$AZ$3*SUMPRODUCT(K7:$K$22, W8:$W$23))/Z7</f>
        <v>3122.5347431916539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4129.0594477063678</v>
      </c>
      <c r="P8">
        <f t="shared" si="22"/>
        <v>206.45297238531839</v>
      </c>
      <c r="Q8" s="4">
        <f t="shared" si="23"/>
        <v>25</v>
      </c>
      <c r="R8">
        <f t="shared" si="0"/>
        <v>1000000</v>
      </c>
      <c r="S8">
        <f t="shared" si="1"/>
        <v>3657.2608065963618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2976.4232286762344</v>
      </c>
      <c r="AC8">
        <f t="shared" si="2"/>
        <v>3444.1778978648945</v>
      </c>
      <c r="AE8">
        <f t="shared" si="3"/>
        <v>3888.4881447641428</v>
      </c>
      <c r="AF8">
        <f t="shared" si="4"/>
        <v>-194.42440723820715</v>
      </c>
      <c r="AG8">
        <f t="shared" si="4"/>
        <v>-23.543425530747331</v>
      </c>
      <c r="AH8">
        <f t="shared" si="5"/>
        <v>-1938.3062630482973</v>
      </c>
      <c r="AI8">
        <f t="shared" si="6"/>
        <v>1732.2140489468911</v>
      </c>
      <c r="AJ8">
        <f t="shared" si="7"/>
        <v>-467.75466918866005</v>
      </c>
      <c r="AK8">
        <f t="shared" ref="AK8:AK23" si="24">G8*SUM(AB8:AB8, AE8:AF8)</f>
        <v>142.08137238010622</v>
      </c>
      <c r="AL8">
        <f t="shared" si="8"/>
        <v>1406.5407521383372</v>
      </c>
      <c r="AN8">
        <f t="shared" si="9"/>
        <v>2556.1108743590576</v>
      </c>
      <c r="AO8">
        <f t="shared" si="9"/>
        <v>-127.80554371795289</v>
      </c>
      <c r="AP8">
        <f t="shared" si="9"/>
        <v>-15.476350647960153</v>
      </c>
      <c r="AQ8">
        <f t="shared" si="9"/>
        <v>-1274.1521980688817</v>
      </c>
      <c r="AR8">
        <f t="shared" si="9"/>
        <v>1138.6767819242627</v>
      </c>
      <c r="AS8">
        <f t="shared" si="9"/>
        <v>-307.48011873336412</v>
      </c>
      <c r="AT8">
        <f t="shared" si="9"/>
        <v>93.397672170780567</v>
      </c>
      <c r="AU8">
        <f t="shared" si="9"/>
        <v>924.59433536167921</v>
      </c>
      <c r="AW8">
        <v>5</v>
      </c>
      <c r="AX8">
        <f>(R8*SUMPRODUCT(K9:$K$23, X9:$X$23)-$AZ$3*SUMPRODUCT(K8:$K$22, W9:$W$23))/Z8</f>
        <v>3657.2608065963618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4129.0594477063678</v>
      </c>
      <c r="P9">
        <f t="shared" si="22"/>
        <v>206.45297238531839</v>
      </c>
      <c r="Q9" s="4">
        <f t="shared" si="23"/>
        <v>25</v>
      </c>
      <c r="R9">
        <f t="shared" si="0"/>
        <v>1000000</v>
      </c>
      <c r="S9">
        <f t="shared" si="1"/>
        <v>4105.1721271272054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3444.1778978648945</v>
      </c>
      <c r="AC9">
        <f t="shared" si="2"/>
        <v>3819.2533776764976</v>
      </c>
      <c r="AE9">
        <f t="shared" si="3"/>
        <v>3841.4769841369289</v>
      </c>
      <c r="AF9">
        <f t="shared" si="4"/>
        <v>-192.07384920684646</v>
      </c>
      <c r="AG9">
        <f t="shared" si="4"/>
        <v>-23.258789518462937</v>
      </c>
      <c r="AH9">
        <f t="shared" si="5"/>
        <v>-1968.0702790768676</v>
      </c>
      <c r="AI9">
        <f t="shared" si="6"/>
        <v>1658.0740663347522</v>
      </c>
      <c r="AJ9">
        <f t="shared" si="7"/>
        <v>-375.07547981160315</v>
      </c>
      <c r="AK9">
        <f t="shared" si="24"/>
        <v>41.852128093490364</v>
      </c>
      <c r="AL9">
        <f t="shared" si="8"/>
        <v>1324.8507146166394</v>
      </c>
      <c r="AN9">
        <f t="shared" si="9"/>
        <v>2399.9315039221683</v>
      </c>
      <c r="AO9">
        <f t="shared" si="9"/>
        <v>-119.99657519610842</v>
      </c>
      <c r="AP9">
        <f t="shared" si="9"/>
        <v>-14.530739592858703</v>
      </c>
      <c r="AQ9">
        <f t="shared" si="9"/>
        <v>-1229.5359009552012</v>
      </c>
      <c r="AR9">
        <f t="shared" si="9"/>
        <v>1035.8682881780001</v>
      </c>
      <c r="AS9">
        <f t="shared" si="9"/>
        <v>-234.32535560299056</v>
      </c>
      <c r="AT9">
        <f t="shared" si="9"/>
        <v>26.146776651928864</v>
      </c>
      <c r="AU9">
        <f t="shared" si="9"/>
        <v>827.68970922693836</v>
      </c>
      <c r="AW9">
        <v>6</v>
      </c>
      <c r="AX9">
        <f>(R9*SUMPRODUCT(K10:$K$23, X10:$X$23)-$AZ$3*SUMPRODUCT(K9:$K$22, W10:$W$23))/Z9</f>
        <v>4105.1721271272054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4129.0594477063678</v>
      </c>
      <c r="P10">
        <f t="shared" si="22"/>
        <v>206.45297238531839</v>
      </c>
      <c r="Q10" s="4">
        <f t="shared" si="23"/>
        <v>25</v>
      </c>
      <c r="R10">
        <f t="shared" si="0"/>
        <v>1000000</v>
      </c>
      <c r="S10">
        <f t="shared" si="1"/>
        <v>4499.6596586558126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3819.2533776764976</v>
      </c>
      <c r="AC10">
        <f t="shared" si="2"/>
        <v>4135.3785936231743</v>
      </c>
      <c r="AE10">
        <f t="shared" si="3"/>
        <v>3794.7812383977803</v>
      </c>
      <c r="AF10">
        <f t="shared" si="4"/>
        <v>-189.73906191988902</v>
      </c>
      <c r="AG10">
        <f t="shared" si="4"/>
        <v>-22.976063232183094</v>
      </c>
      <c r="AH10">
        <f t="shared" si="5"/>
        <v>-2005.5356438085037</v>
      </c>
      <c r="AI10">
        <f t="shared" si="6"/>
        <v>1576.5304694372044</v>
      </c>
      <c r="AJ10">
        <f t="shared" si="7"/>
        <v>-316.12521594667669</v>
      </c>
      <c r="AK10">
        <f t="shared" si="24"/>
        <v>30.439611772032997</v>
      </c>
      <c r="AL10">
        <f t="shared" si="8"/>
        <v>1290.8448652625607</v>
      </c>
      <c r="AN10">
        <f t="shared" si="9"/>
        <v>2252.5023435042558</v>
      </c>
      <c r="AO10">
        <f t="shared" si="9"/>
        <v>-112.62511717521279</v>
      </c>
      <c r="AP10">
        <f t="shared" si="9"/>
        <v>-13.63810797611238</v>
      </c>
      <c r="AQ10">
        <f t="shared" si="9"/>
        <v>-1190.4437842027814</v>
      </c>
      <c r="AR10">
        <f t="shared" si="9"/>
        <v>935.79533415014896</v>
      </c>
      <c r="AS10">
        <f t="shared" si="9"/>
        <v>-187.64528045925701</v>
      </c>
      <c r="AT10">
        <f t="shared" si="9"/>
        <v>18.068313440068934</v>
      </c>
      <c r="AU10">
        <f t="shared" si="9"/>
        <v>766.21836713096093</v>
      </c>
      <c r="AW10">
        <v>7</v>
      </c>
      <c r="AX10">
        <f>(R10*SUMPRODUCT(K11:$K$23, X11:$X$23)-$AZ$3*SUMPRODUCT(K10:$K$22, W11:$W$23))/Z10</f>
        <v>4499.6596586558126</v>
      </c>
    </row>
    <row r="11" spans="1:52" x14ac:dyDescent="0.25">
      <c r="A11" t="s">
        <v>33</v>
      </c>
      <c r="C11" s="7">
        <f>AU25</f>
        <v>4773.4649895889052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4129.0594477063678</v>
      </c>
      <c r="P11">
        <f t="shared" si="22"/>
        <v>206.45297238531839</v>
      </c>
      <c r="Q11" s="4">
        <f t="shared" si="23"/>
        <v>25</v>
      </c>
      <c r="R11">
        <f t="shared" si="0"/>
        <v>1000000</v>
      </c>
      <c r="S11">
        <f t="shared" si="1"/>
        <v>4843.8798308014793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4135.3785936231743</v>
      </c>
      <c r="AC11">
        <f t="shared" si="2"/>
        <v>4397.3286602926928</v>
      </c>
      <c r="AE11">
        <f t="shared" si="3"/>
        <v>3748.4066664897541</v>
      </c>
      <c r="AF11">
        <f t="shared" si="4"/>
        <v>-187.4203333244877</v>
      </c>
      <c r="AG11">
        <f t="shared" si="4"/>
        <v>-22.695281540278739</v>
      </c>
      <c r="AH11">
        <f t="shared" si="5"/>
        <v>-2040.8423833009583</v>
      </c>
      <c r="AI11">
        <f t="shared" si="6"/>
        <v>1497.4486683240293</v>
      </c>
      <c r="AJ11">
        <f t="shared" si="7"/>
        <v>-261.95006666951849</v>
      </c>
      <c r="AK11">
        <f t="shared" si="24"/>
        <v>18.471275824292256</v>
      </c>
      <c r="AL11">
        <f t="shared" si="8"/>
        <v>1253.969877478803</v>
      </c>
      <c r="AN11">
        <f t="shared" si="9"/>
        <v>2116.0013055826776</v>
      </c>
      <c r="AO11">
        <f t="shared" si="9"/>
        <v>-105.80006527913386</v>
      </c>
      <c r="AP11">
        <f t="shared" si="9"/>
        <v>-12.811642290340995</v>
      </c>
      <c r="AQ11">
        <f t="shared" si="9"/>
        <v>-1152.0695409490716</v>
      </c>
      <c r="AR11">
        <f t="shared" si="9"/>
        <v>845.32005706413088</v>
      </c>
      <c r="AS11">
        <f t="shared" si="9"/>
        <v>-147.87261158865661</v>
      </c>
      <c r="AT11">
        <f t="shared" si="9"/>
        <v>10.427162055119826</v>
      </c>
      <c r="AU11">
        <f t="shared" si="9"/>
        <v>707.87460753059406</v>
      </c>
      <c r="AW11">
        <v>8</v>
      </c>
      <c r="AX11">
        <f>(R11*SUMPRODUCT(K12:$K$23, X12:$X$23)-$AZ$3*SUMPRODUCT(K11:$K$22, W12:$W$23))/Z11</f>
        <v>4843.8798308014793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4129.0594477063678</v>
      </c>
      <c r="P12">
        <f t="shared" si="22"/>
        <v>206.45297238531839</v>
      </c>
      <c r="Q12" s="4">
        <f t="shared" si="23"/>
        <v>25</v>
      </c>
      <c r="R12">
        <f t="shared" si="0"/>
        <v>1000000</v>
      </c>
      <c r="S12">
        <f t="shared" si="1"/>
        <v>5138.6434574926834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4397.3286602926928</v>
      </c>
      <c r="AC12">
        <f t="shared" si="2"/>
        <v>4607.5630791094936</v>
      </c>
      <c r="AE12">
        <f t="shared" si="3"/>
        <v>3702.3198865762492</v>
      </c>
      <c r="AF12">
        <f t="shared" si="4"/>
        <v>-185.11599432881246</v>
      </c>
      <c r="AG12">
        <f t="shared" si="4"/>
        <v>-22.416242327492004</v>
      </c>
      <c r="AH12">
        <f t="shared" si="5"/>
        <v>-2083.4558953579599</v>
      </c>
      <c r="AI12">
        <f t="shared" si="6"/>
        <v>1411.3317545619848</v>
      </c>
      <c r="AJ12">
        <f t="shared" si="7"/>
        <v>-210.23441881680083</v>
      </c>
      <c r="AK12">
        <f t="shared" si="24"/>
        <v>18.203424870842298</v>
      </c>
      <c r="AL12">
        <f t="shared" si="8"/>
        <v>1219.3007606160263</v>
      </c>
      <c r="AN12">
        <f t="shared" si="9"/>
        <v>1986.8666240312734</v>
      </c>
      <c r="AO12">
        <f t="shared" si="9"/>
        <v>-99.343331201563672</v>
      </c>
      <c r="AP12">
        <f t="shared" si="9"/>
        <v>-12.029777296709478</v>
      </c>
      <c r="AQ12">
        <f t="shared" si="9"/>
        <v>-1118.0959798036267</v>
      </c>
      <c r="AR12">
        <f t="shared" si="9"/>
        <v>757.39753572937343</v>
      </c>
      <c r="AS12">
        <f t="shared" si="9"/>
        <v>-112.82324671194</v>
      </c>
      <c r="AT12">
        <f t="shared" si="9"/>
        <v>9.7689498549472464</v>
      </c>
      <c r="AU12">
        <f t="shared" si="9"/>
        <v>654.34323887238065</v>
      </c>
      <c r="AW12">
        <v>9</v>
      </c>
      <c r="AX12">
        <f>(R12*SUMPRODUCT(K13:$K$23, X13:$X$23)-$AZ$3*SUMPRODUCT(K12:$K$22, W13:$W$23))/Z12</f>
        <v>5138.6434574926834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4129.0594477063678</v>
      </c>
      <c r="P13">
        <f t="shared" si="22"/>
        <v>206.45297238531839</v>
      </c>
      <c r="Q13" s="4">
        <f t="shared" si="23"/>
        <v>25</v>
      </c>
      <c r="R13">
        <f t="shared" si="0"/>
        <v>1000000</v>
      </c>
      <c r="S13">
        <f t="shared" si="1"/>
        <v>5384.2474694607463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4607.5630791094936</v>
      </c>
      <c r="AC13">
        <f t="shared" si="2"/>
        <v>4768.0385290741087</v>
      </c>
      <c r="AE13">
        <f t="shared" si="3"/>
        <v>3656.5025376653434</v>
      </c>
      <c r="AF13">
        <f t="shared" si="4"/>
        <v>-182.82512688326716</v>
      </c>
      <c r="AG13">
        <f t="shared" si="4"/>
        <v>-22.138834424486653</v>
      </c>
      <c r="AH13">
        <f t="shared" si="5"/>
        <v>-2129.8191892172149</v>
      </c>
      <c r="AI13">
        <f t="shared" si="6"/>
        <v>1321.7193871403747</v>
      </c>
      <c r="AJ13">
        <f t="shared" si="7"/>
        <v>-160.47544996461511</v>
      </c>
      <c r="AK13">
        <f t="shared" si="24"/>
        <v>16.16248097978314</v>
      </c>
      <c r="AL13">
        <f t="shared" si="8"/>
        <v>1177.4064181555427</v>
      </c>
      <c r="AN13">
        <f t="shared" si="9"/>
        <v>1865.8158577578836</v>
      </c>
      <c r="AO13">
        <f t="shared" si="9"/>
        <v>-93.29079288789417</v>
      </c>
      <c r="AP13">
        <f t="shared" si="9"/>
        <v>-11.296857561558703</v>
      </c>
      <c r="AQ13">
        <f t="shared" si="9"/>
        <v>-1086.790006697438</v>
      </c>
      <c r="AR13">
        <f t="shared" si="9"/>
        <v>674.43820061099257</v>
      </c>
      <c r="AS13">
        <f t="shared" si="9"/>
        <v>-81.886348017137479</v>
      </c>
      <c r="AT13">
        <f t="shared" si="9"/>
        <v>8.2472835728001801</v>
      </c>
      <c r="AU13">
        <f t="shared" si="9"/>
        <v>600.79913616665522</v>
      </c>
      <c r="AW13">
        <v>10</v>
      </c>
      <c r="AX13">
        <f>(R13*SUMPRODUCT(K14:$K$23, X14:$X$23)-$AZ$3*SUMPRODUCT(K13:$K$22, W14:$W$23))/Z13</f>
        <v>5384.2474694607463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4129.0594477063678</v>
      </c>
      <c r="P14">
        <f t="shared" si="22"/>
        <v>206.45297238531839</v>
      </c>
      <c r="Q14" s="4">
        <f t="shared" si="23"/>
        <v>25</v>
      </c>
      <c r="R14">
        <f t="shared" si="0"/>
        <v>1000000</v>
      </c>
      <c r="S14">
        <f t="shared" si="1"/>
        <v>5581.1873765819482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4768.0385290741087</v>
      </c>
      <c r="AC14">
        <f t="shared" si="2"/>
        <v>4880.8426910768158</v>
      </c>
      <c r="AE14">
        <f t="shared" si="3"/>
        <v>3610.9322741824253</v>
      </c>
      <c r="AF14">
        <f t="shared" si="4"/>
        <v>-180.54661370912126</v>
      </c>
      <c r="AG14">
        <f t="shared" si="4"/>
        <v>-21.862922536682326</v>
      </c>
      <c r="AH14">
        <f t="shared" si="5"/>
        <v>-2180.9417423784062</v>
      </c>
      <c r="AI14">
        <f t="shared" si="6"/>
        <v>1227.5809955582158</v>
      </c>
      <c r="AJ14">
        <f t="shared" si="7"/>
        <v>-112.80416200270702</v>
      </c>
      <c r="AK14">
        <f t="shared" si="24"/>
        <v>14.757163541185344</v>
      </c>
      <c r="AL14">
        <f t="shared" si="8"/>
        <v>1129.5339970966941</v>
      </c>
      <c r="AN14">
        <f t="shared" si="9"/>
        <v>1752.4848449876379</v>
      </c>
      <c r="AO14">
        <f t="shared" si="9"/>
        <v>-87.624242249381879</v>
      </c>
      <c r="AP14">
        <f t="shared" si="9"/>
        <v>-10.610678213661451</v>
      </c>
      <c r="AQ14">
        <f t="shared" si="9"/>
        <v>-1058.4710709326357</v>
      </c>
      <c r="AR14">
        <f t="shared" si="9"/>
        <v>595.77885359195875</v>
      </c>
      <c r="AS14">
        <f t="shared" si="9"/>
        <v>-54.746965423502473</v>
      </c>
      <c r="AT14">
        <f t="shared" si="9"/>
        <v>7.162057744986905</v>
      </c>
      <c r="AU14">
        <f t="shared" si="9"/>
        <v>548.19394591344314</v>
      </c>
      <c r="AW14">
        <v>11</v>
      </c>
      <c r="AX14">
        <f>(R14*SUMPRODUCT(K15:$K$23, X15:$X$23)-$AZ$3*SUMPRODUCT(K14:$K$22, W15:$W$23))/Z14</f>
        <v>5581.1873765819482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4129.0594477063678</v>
      </c>
      <c r="P15">
        <f t="shared" si="22"/>
        <v>206.45297238531839</v>
      </c>
      <c r="Q15" s="4">
        <f t="shared" si="23"/>
        <v>25</v>
      </c>
      <c r="R15">
        <f t="shared" si="0"/>
        <v>1000000</v>
      </c>
      <c r="S15">
        <f t="shared" si="1"/>
        <v>5731.987978554107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4880.8426910768158</v>
      </c>
      <c r="AC15">
        <f t="shared" si="2"/>
        <v>4949.7821280867474</v>
      </c>
      <c r="AE15">
        <f t="shared" si="3"/>
        <v>3565.5944737728119</v>
      </c>
      <c r="AF15">
        <f t="shared" si="4"/>
        <v>-178.27972368864059</v>
      </c>
      <c r="AG15">
        <f t="shared" si="4"/>
        <v>-21.588418130873894</v>
      </c>
      <c r="AH15">
        <f t="shared" si="5"/>
        <v>-2235.0072176644685</v>
      </c>
      <c r="AI15">
        <f t="shared" si="6"/>
        <v>1130.7191142888291</v>
      </c>
      <c r="AJ15">
        <f t="shared" si="7"/>
        <v>-68.93943700993168</v>
      </c>
      <c r="AK15">
        <f t="shared" si="24"/>
        <v>33.899445508760053</v>
      </c>
      <c r="AL15">
        <f t="shared" si="8"/>
        <v>1095.6791227876574</v>
      </c>
      <c r="AN15">
        <f t="shared" si="9"/>
        <v>1645.1004489561767</v>
      </c>
      <c r="AO15">
        <f t="shared" si="9"/>
        <v>-82.255022447808841</v>
      </c>
      <c r="AP15">
        <f t="shared" si="9"/>
        <v>-9.9605035347093764</v>
      </c>
      <c r="AQ15">
        <f t="shared" si="9"/>
        <v>-1031.191686055543</v>
      </c>
      <c r="AR15">
        <f t="shared" si="9"/>
        <v>521.69323691811564</v>
      </c>
      <c r="AS15">
        <f t="shared" si="9"/>
        <v>-31.807402555182147</v>
      </c>
      <c r="AT15">
        <f t="shared" si="9"/>
        <v>15.640587687701236</v>
      </c>
      <c r="AU15">
        <f t="shared" si="9"/>
        <v>505.52642205063466</v>
      </c>
      <c r="AW15">
        <v>12</v>
      </c>
      <c r="AX15">
        <f>(R15*SUMPRODUCT(K16:$K$23, X16:$X$23)-$AZ$3*SUMPRODUCT(K15:$K$22, W16:$W$23))/Z15</f>
        <v>5731.987978554107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4129.0594477063678</v>
      </c>
      <c r="P16">
        <f t="shared" si="22"/>
        <v>206.45297238531839</v>
      </c>
      <c r="Q16" s="4">
        <f t="shared" si="23"/>
        <v>25</v>
      </c>
      <c r="R16">
        <f t="shared" si="0"/>
        <v>1000000</v>
      </c>
      <c r="S16">
        <f t="shared" si="1"/>
        <v>5836.0752477813621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4949.7821280867474</v>
      </c>
      <c r="AC16">
        <f t="shared" si="2"/>
        <v>4975.8387277200791</v>
      </c>
      <c r="AE16">
        <f t="shared" si="3"/>
        <v>3520.4367724296221</v>
      </c>
      <c r="AF16">
        <f t="shared" si="4"/>
        <v>-176.02183862148112</v>
      </c>
      <c r="AG16">
        <f t="shared" si="4"/>
        <v>-21.315004161451185</v>
      </c>
      <c r="AH16">
        <f t="shared" si="5"/>
        <v>-2301.1915245587456</v>
      </c>
      <c r="AI16">
        <f t="shared" si="6"/>
        <v>1021.9084050879442</v>
      </c>
      <c r="AJ16">
        <f t="shared" si="7"/>
        <v>-26.056599633331643</v>
      </c>
      <c r="AK16">
        <f t="shared" si="24"/>
        <v>58.888799139453702</v>
      </c>
      <c r="AL16">
        <f t="shared" si="8"/>
        <v>1054.7406045940663</v>
      </c>
      <c r="AN16">
        <f t="shared" si="9"/>
        <v>1540.0260801751363</v>
      </c>
      <c r="AO16">
        <f t="shared" si="9"/>
        <v>-77.001304008756819</v>
      </c>
      <c r="AP16">
        <f t="shared" si="9"/>
        <v>-9.3243152567747511</v>
      </c>
      <c r="AQ16">
        <f t="shared" si="9"/>
        <v>-1006.6634319504166</v>
      </c>
      <c r="AR16">
        <f t="shared" si="9"/>
        <v>447.03702895918821</v>
      </c>
      <c r="AS16">
        <f t="shared" si="9"/>
        <v>-11.398541030554705</v>
      </c>
      <c r="AT16">
        <f t="shared" si="9"/>
        <v>25.761089423675152</v>
      </c>
      <c r="AU16">
        <f t="shared" si="9"/>
        <v>461.39957735230865</v>
      </c>
      <c r="AW16">
        <v>13</v>
      </c>
      <c r="AX16">
        <f>(R16*SUMPRODUCT(K17:$K$23, X17:$X$23)-$AZ$3*SUMPRODUCT(K16:$K$22, W17:$W$23))/Z16</f>
        <v>5836.0752477813621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4129.0594477063678</v>
      </c>
      <c r="P17">
        <f t="shared" si="22"/>
        <v>206.45297238531839</v>
      </c>
      <c r="Q17" s="4">
        <f t="shared" si="23"/>
        <v>25</v>
      </c>
      <c r="R17">
        <f t="shared" si="0"/>
        <v>1000000</v>
      </c>
      <c r="S17">
        <f t="shared" si="1"/>
        <v>5895.7207606778647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4975.8387277200791</v>
      </c>
      <c r="AC17">
        <f t="shared" si="2"/>
        <v>4962.3999939452051</v>
      </c>
      <c r="AE17">
        <f t="shared" si="3"/>
        <v>3475.4096080937206</v>
      </c>
      <c r="AF17">
        <f t="shared" si="4"/>
        <v>-173.77048040468603</v>
      </c>
      <c r="AG17">
        <f t="shared" si="4"/>
        <v>-21.042380547610303</v>
      </c>
      <c r="AH17">
        <f t="shared" si="5"/>
        <v>-2378.9428890547392</v>
      </c>
      <c r="AI17">
        <f t="shared" si="6"/>
        <v>901.65385808668498</v>
      </c>
      <c r="AJ17">
        <f t="shared" si="7"/>
        <v>13.438733774873981</v>
      </c>
      <c r="AK17">
        <f t="shared" si="24"/>
        <v>114.22919440464577</v>
      </c>
      <c r="AL17">
        <f t="shared" si="8"/>
        <v>1029.3217862662048</v>
      </c>
      <c r="AN17">
        <f t="shared" si="9"/>
        <v>1431.9758936271382</v>
      </c>
      <c r="AO17">
        <f t="shared" si="9"/>
        <v>-71.598794681356907</v>
      </c>
      <c r="AP17">
        <f t="shared" si="9"/>
        <v>-8.6701094508495142</v>
      </c>
      <c r="AQ17">
        <f t="shared" si="9"/>
        <v>-980.19780503243101</v>
      </c>
      <c r="AR17">
        <f t="shared" si="9"/>
        <v>371.50918446250074</v>
      </c>
      <c r="AS17">
        <f t="shared" si="9"/>
        <v>5.5371725858373777</v>
      </c>
      <c r="AT17">
        <f t="shared" si="9"/>
        <v>47.065949393407344</v>
      </c>
      <c r="AU17">
        <f t="shared" si="9"/>
        <v>424.11230644174549</v>
      </c>
      <c r="AW17">
        <v>14</v>
      </c>
      <c r="AX17">
        <f>(R17*SUMPRODUCT(K18:$K$23, X18:$X$23)-$AZ$3*SUMPRODUCT(K17:$K$22, W18:$W$23))/Z17</f>
        <v>5895.7207606778647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4129.0594477063678</v>
      </c>
      <c r="P18">
        <f t="shared" si="22"/>
        <v>206.45297238531839</v>
      </c>
      <c r="Q18" s="4">
        <f t="shared" si="23"/>
        <v>25</v>
      </c>
      <c r="R18">
        <f t="shared" si="0"/>
        <v>1000000</v>
      </c>
      <c r="S18">
        <f t="shared" si="1"/>
        <v>5661.5455182347177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4962.3999939452051</v>
      </c>
      <c r="AC18">
        <f t="shared" si="2"/>
        <v>4700.575345804159</v>
      </c>
      <c r="AE18">
        <f t="shared" si="3"/>
        <v>3428.207894599785</v>
      </c>
      <c r="AF18">
        <f t="shared" si="4"/>
        <v>-171.41039472998926</v>
      </c>
      <c r="AG18">
        <f t="shared" si="4"/>
        <v>-20.756590804862984</v>
      </c>
      <c r="AH18">
        <f t="shared" si="5"/>
        <v>-3014.6374908486123</v>
      </c>
      <c r="AI18">
        <f t="shared" si="6"/>
        <v>221.40341821632046</v>
      </c>
      <c r="AJ18">
        <f t="shared" si="7"/>
        <v>261.82464814104605</v>
      </c>
      <c r="AK18">
        <f t="shared" si="24"/>
        <v>177.534665866404</v>
      </c>
      <c r="AL18">
        <f t="shared" si="8"/>
        <v>660.76273222377051</v>
      </c>
      <c r="AN18">
        <f t="shared" si="9"/>
        <v>1319.995638350508</v>
      </c>
      <c r="AO18">
        <f t="shared" si="9"/>
        <v>-65.999781917525411</v>
      </c>
      <c r="AP18">
        <f t="shared" si="9"/>
        <v>-7.9921084636099531</v>
      </c>
      <c r="AQ18">
        <f t="shared" si="9"/>
        <v>-1160.7546745914717</v>
      </c>
      <c r="AR18">
        <f t="shared" si="9"/>
        <v>85.249073377900956</v>
      </c>
      <c r="AS18">
        <f t="shared" si="9"/>
        <v>100.81284571546792</v>
      </c>
      <c r="AT18">
        <f t="shared" si="9"/>
        <v>68.357868543741262</v>
      </c>
      <c r="AU18">
        <f t="shared" si="9"/>
        <v>254.41978763711015</v>
      </c>
      <c r="AW18">
        <v>15</v>
      </c>
      <c r="AX18">
        <f>(R18*SUMPRODUCT(K19:$K$23, X19:$X$23)-$AZ$3*SUMPRODUCT(K18:$K$22, W19:$W$23))/Z18</f>
        <v>5661.5455182347177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4129.0594477063678</v>
      </c>
      <c r="P19">
        <f t="shared" si="22"/>
        <v>206.45297238531839</v>
      </c>
      <c r="Q19" s="4">
        <f t="shared" si="23"/>
        <v>25</v>
      </c>
      <c r="R19">
        <f t="shared" si="0"/>
        <v>1000000</v>
      </c>
      <c r="S19">
        <f t="shared" si="1"/>
        <v>5137.3312789661941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4700.575345804159</v>
      </c>
      <c r="AC19">
        <f t="shared" si="2"/>
        <v>4203.702457158025</v>
      </c>
      <c r="AE19">
        <f t="shared" si="3"/>
        <v>3378.6681067543896</v>
      </c>
      <c r="AF19">
        <f t="shared" si="4"/>
        <v>-168.93340533771948</v>
      </c>
      <c r="AG19">
        <f t="shared" si="4"/>
        <v>-20.456644845784371</v>
      </c>
      <c r="AH19">
        <f t="shared" si="5"/>
        <v>-3695.2020411993194</v>
      </c>
      <c r="AI19">
        <f t="shared" si="6"/>
        <v>-505.92398462843403</v>
      </c>
      <c r="AJ19">
        <f t="shared" si="7"/>
        <v>496.87288864613402</v>
      </c>
      <c r="AK19">
        <f t="shared" si="24"/>
        <v>176.39991405302447</v>
      </c>
      <c r="AL19">
        <f t="shared" si="8"/>
        <v>167.34881807072446</v>
      </c>
      <c r="AN19">
        <f t="shared" si="9"/>
        <v>1211.9627916332417</v>
      </c>
      <c r="AO19">
        <f t="shared" si="9"/>
        <v>-60.598139581662089</v>
      </c>
      <c r="AP19">
        <f t="shared" si="9"/>
        <v>-7.3380076442497648</v>
      </c>
      <c r="AQ19">
        <f t="shared" si="9"/>
        <v>-1325.5067499964828</v>
      </c>
      <c r="AR19">
        <f t="shared" si="9"/>
        <v>-181.48010558915297</v>
      </c>
      <c r="AS19">
        <f t="shared" si="9"/>
        <v>178.23338492661759</v>
      </c>
      <c r="AT19">
        <f t="shared" si="9"/>
        <v>63.276452591532632</v>
      </c>
      <c r="AU19">
        <f t="shared" si="9"/>
        <v>60.029731928997265</v>
      </c>
      <c r="AW19">
        <v>16</v>
      </c>
      <c r="AX19">
        <f>(R19*SUMPRODUCT(K20:$K$23, X20:$X$23)-$AZ$3*SUMPRODUCT(K19:$K$22, W20:$W$23))/Z19</f>
        <v>5137.3312789661941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4129.0594477063678</v>
      </c>
      <c r="P20">
        <f t="shared" si="22"/>
        <v>206.45297238531839</v>
      </c>
      <c r="Q20" s="4">
        <f t="shared" si="23"/>
        <v>25</v>
      </c>
      <c r="R20">
        <f t="shared" si="0"/>
        <v>1000000</v>
      </c>
      <c r="S20">
        <f t="shared" si="1"/>
        <v>4301.5640969236511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4203.702457158025</v>
      </c>
      <c r="AC20">
        <f t="shared" si="2"/>
        <v>3465.6747997284779</v>
      </c>
      <c r="AE20">
        <f t="shared" si="3"/>
        <v>3326.6916293844856</v>
      </c>
      <c r="AF20">
        <f t="shared" si="4"/>
        <v>-166.33458146922428</v>
      </c>
      <c r="AG20">
        <f t="shared" si="4"/>
        <v>-20.141945590250671</v>
      </c>
      <c r="AH20">
        <f t="shared" si="5"/>
        <v>-4405.3122830342618</v>
      </c>
      <c r="AI20">
        <f t="shared" si="6"/>
        <v>-1265.097180709251</v>
      </c>
      <c r="AJ20">
        <f t="shared" si="7"/>
        <v>738.02765742954716</v>
      </c>
      <c r="AK20">
        <f t="shared" si="24"/>
        <v>31.66545587181513</v>
      </c>
      <c r="AL20">
        <f t="shared" si="8"/>
        <v>-495.4040674078887</v>
      </c>
      <c r="AN20">
        <f t="shared" si="9"/>
        <v>1131.8583873852442</v>
      </c>
      <c r="AO20">
        <f t="shared" si="9"/>
        <v>-56.592919369262205</v>
      </c>
      <c r="AP20">
        <f t="shared" si="9"/>
        <v>-6.8530037029012441</v>
      </c>
      <c r="AQ20">
        <f t="shared" si="9"/>
        <v>-1498.8433591381979</v>
      </c>
      <c r="AR20">
        <f t="shared" si="9"/>
        <v>-430.43089482511732</v>
      </c>
      <c r="AS20">
        <f t="shared" si="9"/>
        <v>251.10316411818255</v>
      </c>
      <c r="AT20">
        <f t="shared" si="9"/>
        <v>10.773710283908297</v>
      </c>
      <c r="AU20">
        <f t="shared" si="9"/>
        <v>-168.55402042302643</v>
      </c>
      <c r="AW20">
        <v>17</v>
      </c>
      <c r="AX20">
        <f>(R20*SUMPRODUCT(K21:$K$23, X21:$X$23)-$AZ$3*SUMPRODUCT(K20:$K$22, W21:$W$23))/Z20</f>
        <v>4301.5640969236511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4129.0594477063678</v>
      </c>
      <c r="P21">
        <f t="shared" si="22"/>
        <v>206.45297238531839</v>
      </c>
      <c r="Q21" s="4">
        <f t="shared" si="23"/>
        <v>25</v>
      </c>
      <c r="R21">
        <f t="shared" si="0"/>
        <v>1000000</v>
      </c>
      <c r="S21">
        <f t="shared" si="1"/>
        <v>3145.3475224456174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3465.6747997284779</v>
      </c>
      <c r="AC21">
        <f t="shared" si="2"/>
        <v>2492.4310033514876</v>
      </c>
      <c r="AE21">
        <f t="shared" si="3"/>
        <v>3271.9423557187101</v>
      </c>
      <c r="AF21">
        <f t="shared" si="4"/>
        <v>-163.5971177859355</v>
      </c>
      <c r="AG21">
        <f t="shared" si="4"/>
        <v>-19.810458030195147</v>
      </c>
      <c r="AH21">
        <f t="shared" si="5"/>
        <v>-5202.7241661206954</v>
      </c>
      <c r="AI21">
        <f t="shared" si="6"/>
        <v>-2114.1893862181159</v>
      </c>
      <c r="AJ21">
        <f t="shared" si="7"/>
        <v>973.2437963769903</v>
      </c>
      <c r="AK21">
        <f t="shared" si="24"/>
        <v>10.518432060258004</v>
      </c>
      <c r="AL21">
        <f t="shared" si="8"/>
        <v>-1130.4271577808677</v>
      </c>
      <c r="AN21">
        <f t="shared" si="9"/>
        <v>1058.9087265455446</v>
      </c>
      <c r="AO21">
        <f t="shared" si="9"/>
        <v>-52.945436327277228</v>
      </c>
      <c r="AP21">
        <f t="shared" si="9"/>
        <v>-6.4113192117744449</v>
      </c>
      <c r="AQ21">
        <f t="shared" si="9"/>
        <v>-1683.7735578334941</v>
      </c>
      <c r="AR21">
        <f t="shared" si="9"/>
        <v>-684.22158682700103</v>
      </c>
      <c r="AS21">
        <f t="shared" si="9"/>
        <v>314.97387086868014</v>
      </c>
      <c r="AT21">
        <f t="shared" si="9"/>
        <v>3.4041123856343312</v>
      </c>
      <c r="AU21">
        <f t="shared" si="9"/>
        <v>-365.84360357268662</v>
      </c>
      <c r="AW21">
        <v>18</v>
      </c>
      <c r="AX21">
        <f>(R21*SUMPRODUCT(K22:$K$23, X22:$X$23)-$AZ$3*SUMPRODUCT(K21:$K$22, W22:$W$23))/Z21</f>
        <v>3145.3475224456174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4129.0594477063678</v>
      </c>
      <c r="P22">
        <f t="shared" si="22"/>
        <v>206.45297238531839</v>
      </c>
      <c r="Q22" s="4">
        <f t="shared" si="23"/>
        <v>25</v>
      </c>
      <c r="R22">
        <f t="shared" si="0"/>
        <v>1000000</v>
      </c>
      <c r="S22">
        <f t="shared" si="1"/>
        <v>1691.1185574252288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2492.4310033514876</v>
      </c>
      <c r="AC22">
        <f t="shared" si="2"/>
        <v>1316.3803949311086</v>
      </c>
      <c r="AE22">
        <f t="shared" si="3"/>
        <v>3214.093348216395</v>
      </c>
      <c r="AF22">
        <f t="shared" si="4"/>
        <v>-160.70466741081975</v>
      </c>
      <c r="AG22">
        <f t="shared" si="4"/>
        <v>-19.460202674011978</v>
      </c>
      <c r="AH22">
        <f t="shared" si="5"/>
        <v>-6086.0310352486631</v>
      </c>
      <c r="AI22">
        <f t="shared" si="6"/>
        <v>-3052.1025571170999</v>
      </c>
      <c r="AJ22">
        <f t="shared" si="7"/>
        <v>1176.0506084203789</v>
      </c>
      <c r="AK22">
        <f t="shared" si="24"/>
        <v>116.46221336729833</v>
      </c>
      <c r="AL22">
        <f t="shared" si="8"/>
        <v>-1759.5897353294226</v>
      </c>
      <c r="AN22">
        <f t="shared" si="9"/>
        <v>972.13726640745278</v>
      </c>
      <c r="AO22">
        <f t="shared" si="9"/>
        <v>-48.606863320372639</v>
      </c>
      <c r="AP22">
        <f t="shared" si="9"/>
        <v>-5.8859485962805698</v>
      </c>
      <c r="AQ22">
        <f t="shared" si="9"/>
        <v>-1840.7858555697487</v>
      </c>
      <c r="AR22">
        <f t="shared" si="9"/>
        <v>-923.14140107894923</v>
      </c>
      <c r="AS22">
        <f t="shared" si="9"/>
        <v>355.70921555873713</v>
      </c>
      <c r="AT22">
        <f t="shared" si="9"/>
        <v>35.225254986907849</v>
      </c>
      <c r="AU22">
        <f t="shared" si="9"/>
        <v>-532.20693053330422</v>
      </c>
      <c r="AW22">
        <v>19</v>
      </c>
      <c r="AX22">
        <f>(R22*SUMPRODUCT(K23:$K$23, X23:$X$23)-$AZ$3*SUMPRODUCT(K22:$K$22, W23:$W$23))/Z22</f>
        <v>1691.1185574252288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4129.0594477063678</v>
      </c>
      <c r="P23">
        <f t="shared" si="22"/>
        <v>206.45297238531839</v>
      </c>
      <c r="Q23" s="4">
        <f t="shared" si="23"/>
        <v>25</v>
      </c>
      <c r="R23">
        <f t="shared" si="0"/>
        <v>1000000</v>
      </c>
      <c r="S23">
        <f t="shared" si="1"/>
        <v>1723.9309541426287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1316.3803949311086</v>
      </c>
      <c r="AC23">
        <f t="shared" si="2"/>
        <v>1316.3803949311086</v>
      </c>
      <c r="AE23">
        <f t="shared" si="3"/>
        <v>3152.9179828254519</v>
      </c>
      <c r="AF23">
        <f t="shared" si="4"/>
        <v>-157.64589914127259</v>
      </c>
      <c r="AG23">
        <f t="shared" si="4"/>
        <v>-19.089807392921237</v>
      </c>
      <c r="AH23">
        <f t="shared" si="5"/>
        <v>-7031.730174024814</v>
      </c>
      <c r="AI23">
        <f t="shared" si="6"/>
        <v>-4055.5478977335561</v>
      </c>
      <c r="AJ23">
        <f t="shared" si="7"/>
        <v>0</v>
      </c>
      <c r="AK23">
        <f t="shared" si="24"/>
        <v>301.81567350307017</v>
      </c>
      <c r="AL23">
        <f t="shared" si="8"/>
        <v>-3753.7322242304858</v>
      </c>
      <c r="AN23">
        <f t="shared" si="9"/>
        <v>863.87726791441082</v>
      </c>
      <c r="AO23">
        <f t="shared" si="9"/>
        <v>-43.193863395720541</v>
      </c>
      <c r="AP23">
        <f t="shared" si="9"/>
        <v>-5.2304724529594875</v>
      </c>
      <c r="AQ23">
        <f t="shared" si="9"/>
        <v>-1926.6444241610877</v>
      </c>
      <c r="AR23">
        <f t="shared" si="9"/>
        <v>-1111.191492095357</v>
      </c>
      <c r="AS23">
        <f t="shared" si="9"/>
        <v>0</v>
      </c>
      <c r="AT23">
        <f t="shared" si="9"/>
        <v>82.695363742360442</v>
      </c>
      <c r="AU23">
        <f t="shared" si="9"/>
        <v>-1028.4961283529965</v>
      </c>
      <c r="AW23">
        <v>20</v>
      </c>
      <c r="AX23">
        <f>(R23*SUMPRODUCT(K$23:$K24, X$23:$X24)-$AZ$3*SUMPRODUCT(K$22:$K23, W$23:$W24))/Z23</f>
        <v>1723.9309541426287</v>
      </c>
    </row>
    <row r="25" spans="5:50" x14ac:dyDescent="0.25">
      <c r="AN25" s="8">
        <f t="shared" ref="AN25:AU25" si="25">SUM(AN3:AN23)</f>
        <v>39593.53426476186</v>
      </c>
      <c r="AO25" s="8">
        <f t="shared" si="25"/>
        <v>-5076.4712990178678</v>
      </c>
      <c r="AP25" s="8">
        <f t="shared" si="25"/>
        <v>-1737.1574854072846</v>
      </c>
      <c r="AQ25" s="8">
        <f t="shared" si="25"/>
        <v>-26715.705904463382</v>
      </c>
      <c r="AR25" s="8">
        <f t="shared" si="25"/>
        <v>6064.1995758733256</v>
      </c>
      <c r="AS25" s="8">
        <f t="shared" si="25"/>
        <v>-2441.6264456774502</v>
      </c>
      <c r="AT25" s="8">
        <f t="shared" si="25"/>
        <v>1150.8918593930289</v>
      </c>
      <c r="AU25" s="9">
        <f t="shared" si="25"/>
        <v>4773.4649895889052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B59F6-3DA0-49BB-B1F9-EE4B99E16936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16778.555017692954</v>
      </c>
      <c r="K3">
        <v>1</v>
      </c>
      <c r="L3" s="2">
        <v>0</v>
      </c>
      <c r="O3">
        <f>$C$3</f>
        <v>16778.555017692954</v>
      </c>
      <c r="P3">
        <f>O3*B5</f>
        <v>13422.844014154363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16778.555017692954</v>
      </c>
      <c r="AF3">
        <f t="shared" ref="AF3:AG23" si="4">-$Z3*P3</f>
        <v>-13422.844014154363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1833.2784165385904</v>
      </c>
      <c r="AJ3">
        <f t="shared" ref="AJ3:AJ23" si="7">AB3-AC3</f>
        <v>0</v>
      </c>
      <c r="AL3">
        <f t="shared" ref="AL3:AL23" si="8">SUM(AI3:AK3)</f>
        <v>1833.2784165385904</v>
      </c>
      <c r="AN3">
        <f t="shared" ref="AN3:AU23" si="9">AE3*$K3</f>
        <v>16778.555017692954</v>
      </c>
      <c r="AO3">
        <f t="shared" si="9"/>
        <v>-13422.844014154363</v>
      </c>
      <c r="AP3">
        <f t="shared" si="9"/>
        <v>-1522.432587</v>
      </c>
      <c r="AQ3">
        <f t="shared" si="9"/>
        <v>0</v>
      </c>
      <c r="AR3">
        <f t="shared" si="9"/>
        <v>1833.2784165385904</v>
      </c>
      <c r="AS3">
        <f t="shared" si="9"/>
        <v>0</v>
      </c>
      <c r="AT3">
        <f t="shared" si="9"/>
        <v>0</v>
      </c>
      <c r="AU3">
        <f t="shared" si="9"/>
        <v>1833.2784165385904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8179.3088706195404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1000000</v>
      </c>
      <c r="S4">
        <f t="shared" si="1"/>
        <v>5942.836625147379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5868.7722349126561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-2462.8009999999999</v>
      </c>
      <c r="AI4">
        <f t="shared" si="6"/>
        <v>-2462.8009999999999</v>
      </c>
      <c r="AJ4">
        <f t="shared" si="7"/>
        <v>-5868.7722349126561</v>
      </c>
      <c r="AK4">
        <f>H4*SUM(AB4, AE4:AF4)</f>
        <v>0</v>
      </c>
      <c r="AL4">
        <f t="shared" si="8"/>
        <v>-8331.5732349126556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-2310.5366357069142</v>
      </c>
      <c r="AR4">
        <f t="shared" si="9"/>
        <v>-2310.5366357069142</v>
      </c>
      <c r="AS4">
        <f t="shared" si="9"/>
        <v>-5505.9313583944604</v>
      </c>
      <c r="AT4">
        <f t="shared" si="9"/>
        <v>0</v>
      </c>
      <c r="AU4">
        <f t="shared" si="9"/>
        <v>-7816.4679941013737</v>
      </c>
      <c r="AW4">
        <v>1</v>
      </c>
      <c r="AX4">
        <f>(R4*SUMPRODUCT(K5:$K$23, X5:$X$23)-$AZ$3*SUMPRODUCT(K4:$K$22, W5:$W$23))/Z4</f>
        <v>5942.836625147379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16778.555017692954</v>
      </c>
      <c r="P5">
        <f t="shared" ref="P5:P23" si="22">O5*$C$5</f>
        <v>838.92775088464771</v>
      </c>
      <c r="Q5" s="4">
        <f t="shared" ref="Q5:Q23" si="23">$C$8</f>
        <v>25</v>
      </c>
      <c r="R5">
        <f t="shared" si="0"/>
        <v>1000000</v>
      </c>
      <c r="S5">
        <f t="shared" si="1"/>
        <v>11554.518196666468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5868.7722349126561</v>
      </c>
      <c r="AC5">
        <f t="shared" si="2"/>
        <v>11267.24945621028</v>
      </c>
      <c r="AE5">
        <f t="shared" si="3"/>
        <v>16361.406134064204</v>
      </c>
      <c r="AF5">
        <f t="shared" si="4"/>
        <v>-818.07030670321012</v>
      </c>
      <c r="AG5">
        <f t="shared" si="4"/>
        <v>-24.378449331320741</v>
      </c>
      <c r="AH5">
        <f t="shared" si="5"/>
        <v>-2523.853757170295</v>
      </c>
      <c r="AI5">
        <f t="shared" si="6"/>
        <v>12995.103620859378</v>
      </c>
      <c r="AJ5">
        <f t="shared" si="7"/>
        <v>-5398.4772212976241</v>
      </c>
      <c r="AK5">
        <f>H5*SUM(AB5, AE5:AF5)</f>
        <v>1850.0061365804434</v>
      </c>
      <c r="AL5">
        <f t="shared" si="8"/>
        <v>9446.6325361421968</v>
      </c>
      <c r="AN5">
        <f t="shared" si="9"/>
        <v>14129.096977227409</v>
      </c>
      <c r="AO5">
        <f t="shared" si="9"/>
        <v>-706.45484886137035</v>
      </c>
      <c r="AP5">
        <f t="shared" si="9"/>
        <v>-21.052314937621716</v>
      </c>
      <c r="AQ5">
        <f t="shared" si="9"/>
        <v>-2179.5054898830326</v>
      </c>
      <c r="AR5">
        <f t="shared" si="9"/>
        <v>11222.084323545385</v>
      </c>
      <c r="AS5">
        <f t="shared" si="9"/>
        <v>-4661.9225489588334</v>
      </c>
      <c r="AT5">
        <f t="shared" si="9"/>
        <v>1597.5959460959816</v>
      </c>
      <c r="AU5">
        <f t="shared" si="9"/>
        <v>8157.7577206825326</v>
      </c>
      <c r="AW5">
        <v>2</v>
      </c>
      <c r="AX5">
        <f>(R5*SUMPRODUCT(K6:$K$23, X6:$X$23)-$AZ$3*SUMPRODUCT(K5:$K$22, W6:$W$23))/Z5</f>
        <v>11554.518196666468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16778.555017692954</v>
      </c>
      <c r="P6">
        <f t="shared" si="22"/>
        <v>838.92775088464771</v>
      </c>
      <c r="Q6" s="4">
        <f t="shared" si="23"/>
        <v>25</v>
      </c>
      <c r="R6">
        <f t="shared" si="0"/>
        <v>1000000</v>
      </c>
      <c r="S6">
        <f t="shared" si="1"/>
        <v>16754.606042169267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11267.24945621028</v>
      </c>
      <c r="AC6">
        <f t="shared" si="2"/>
        <v>16131.133675100602</v>
      </c>
      <c r="AE6">
        <f t="shared" si="3"/>
        <v>16154.191461394232</v>
      </c>
      <c r="AF6">
        <f t="shared" si="4"/>
        <v>-807.70957306971161</v>
      </c>
      <c r="AG6">
        <f t="shared" si="4"/>
        <v>-24.069700049199213</v>
      </c>
      <c r="AH6">
        <f t="shared" si="5"/>
        <v>-2598.5915523329368</v>
      </c>
      <c r="AI6">
        <f t="shared" si="6"/>
        <v>12723.820635942384</v>
      </c>
      <c r="AJ6">
        <f t="shared" si="7"/>
        <v>-4863.8842188903218</v>
      </c>
      <c r="AK6">
        <f>H6*SUM(AB6, AE6:AF6)</f>
        <v>2895.5739702853866</v>
      </c>
      <c r="AL6">
        <f t="shared" si="8"/>
        <v>10755.510387337448</v>
      </c>
      <c r="AN6">
        <f t="shared" si="9"/>
        <v>12581.307858965418</v>
      </c>
      <c r="AO6">
        <f t="shared" si="9"/>
        <v>-629.06539294827087</v>
      </c>
      <c r="AP6">
        <f t="shared" si="9"/>
        <v>-18.74611348488957</v>
      </c>
      <c r="AQ6">
        <f t="shared" si="9"/>
        <v>-2023.8512337643053</v>
      </c>
      <c r="AR6">
        <f t="shared" si="9"/>
        <v>9909.6451187679522</v>
      </c>
      <c r="AS6">
        <f t="shared" si="9"/>
        <v>-3788.1205564800925</v>
      </c>
      <c r="AT6">
        <f t="shared" si="9"/>
        <v>2255.1489274860328</v>
      </c>
      <c r="AU6">
        <f t="shared" si="9"/>
        <v>8376.6734897738916</v>
      </c>
      <c r="AW6">
        <v>3</v>
      </c>
      <c r="AX6">
        <f>(R6*SUMPRODUCT(K7:$K$23, X7:$X$23)-$AZ$3*SUMPRODUCT(K6:$K$22, W7:$W$23))/Z6</f>
        <v>16754.606042169267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16778.555017692954</v>
      </c>
      <c r="P7">
        <f t="shared" si="22"/>
        <v>838.92775088464771</v>
      </c>
      <c r="Q7" s="4">
        <f t="shared" si="23"/>
        <v>25</v>
      </c>
      <c r="R7">
        <f t="shared" si="0"/>
        <v>1000000</v>
      </c>
      <c r="S7">
        <f t="shared" si="1"/>
        <v>21431.84636579168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16131.133675100602</v>
      </c>
      <c r="AC7">
        <f t="shared" si="2"/>
        <v>20370.406969939861</v>
      </c>
      <c r="AE7">
        <f t="shared" si="3"/>
        <v>15947.575782526686</v>
      </c>
      <c r="AF7">
        <f t="shared" si="4"/>
        <v>-797.37878912633437</v>
      </c>
      <c r="AG7">
        <f t="shared" si="4"/>
        <v>-23.761843266166245</v>
      </c>
      <c r="AH7">
        <f t="shared" si="5"/>
        <v>-2686.391301639067</v>
      </c>
      <c r="AI7">
        <f t="shared" si="6"/>
        <v>12440.043848495119</v>
      </c>
      <c r="AJ7">
        <f t="shared" si="7"/>
        <v>-4239.2732948392586</v>
      </c>
      <c r="AK7">
        <f>H7*SUM(AB7, AE7:AF7)</f>
        <v>3275.1553209920498</v>
      </c>
      <c r="AL7">
        <f t="shared" si="8"/>
        <v>11475.92587464791</v>
      </c>
      <c r="AN7">
        <f t="shared" si="9"/>
        <v>11243.22454148657</v>
      </c>
      <c r="AO7">
        <f t="shared" si="9"/>
        <v>-562.16122707432851</v>
      </c>
      <c r="AP7">
        <f t="shared" si="9"/>
        <v>-16.75237308819295</v>
      </c>
      <c r="AQ7">
        <f t="shared" si="9"/>
        <v>-1893.9367978246423</v>
      </c>
      <c r="AR7">
        <f t="shared" si="9"/>
        <v>8770.3741434994063</v>
      </c>
      <c r="AS7">
        <f t="shared" si="9"/>
        <v>-2988.7364823704747</v>
      </c>
      <c r="AT7">
        <f t="shared" si="9"/>
        <v>2309.0222102913226</v>
      </c>
      <c r="AU7">
        <f t="shared" si="9"/>
        <v>8090.6598714202537</v>
      </c>
      <c r="AW7">
        <v>4</v>
      </c>
      <c r="AX7">
        <f>(R7*SUMPRODUCT(K8:$K$23, X8:$X$23)-$AZ$3*SUMPRODUCT(K7:$K$22, W8:$W$23))/Z7</f>
        <v>21431.84636579168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16778.555017692954</v>
      </c>
      <c r="P8">
        <f t="shared" si="22"/>
        <v>838.92775088464771</v>
      </c>
      <c r="Q8" s="4">
        <f t="shared" si="23"/>
        <v>25</v>
      </c>
      <c r="R8">
        <f t="shared" si="0"/>
        <v>1000000</v>
      </c>
      <c r="S8">
        <f t="shared" si="1"/>
        <v>25186.026482982568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20370.406969939861</v>
      </c>
      <c r="AC8">
        <f t="shared" si="2"/>
        <v>23613.530671221575</v>
      </c>
      <c r="AE8">
        <f t="shared" si="3"/>
        <v>15730.981772641751</v>
      </c>
      <c r="AF8">
        <f t="shared" si="4"/>
        <v>-786.54908863208755</v>
      </c>
      <c r="AG8">
        <f t="shared" si="4"/>
        <v>-23.439118797854555</v>
      </c>
      <c r="AH8">
        <f t="shared" si="5"/>
        <v>-3404.2414260010373</v>
      </c>
      <c r="AI8">
        <f t="shared" si="6"/>
        <v>11516.752139210772</v>
      </c>
      <c r="AJ8">
        <f t="shared" si="7"/>
        <v>-3243.1237012817146</v>
      </c>
      <c r="AK8">
        <f t="shared" ref="AK8:AK23" si="24">H8*SUM(AB8:AB8, AE8:AF8)</f>
        <v>2560.3258749113411</v>
      </c>
      <c r="AL8">
        <f t="shared" si="8"/>
        <v>10833.954312840398</v>
      </c>
      <c r="AN8">
        <f t="shared" si="9"/>
        <v>10340.814238442961</v>
      </c>
      <c r="AO8">
        <f t="shared" si="9"/>
        <v>-517.04071192214803</v>
      </c>
      <c r="AP8">
        <f t="shared" si="9"/>
        <v>-15.407784263213657</v>
      </c>
      <c r="AQ8">
        <f t="shared" si="9"/>
        <v>-2237.7896508856747</v>
      </c>
      <c r="AR8">
        <f t="shared" si="9"/>
        <v>7570.576091371925</v>
      </c>
      <c r="AS8">
        <f t="shared" si="9"/>
        <v>-2131.8783679204466</v>
      </c>
      <c r="AT8">
        <f t="shared" si="9"/>
        <v>1683.0389002409324</v>
      </c>
      <c r="AU8">
        <f t="shared" si="9"/>
        <v>7121.7366236924108</v>
      </c>
      <c r="AW8">
        <v>5</v>
      </c>
      <c r="AX8">
        <f>(R8*SUMPRODUCT(K9:$K$23, X9:$X$23)-$AZ$3*SUMPRODUCT(K8:$K$22, W9:$W$23))/Z8</f>
        <v>25186.026482982568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16778.555017692954</v>
      </c>
      <c r="P9">
        <f t="shared" si="22"/>
        <v>838.92775088464771</v>
      </c>
      <c r="Q9" s="4">
        <f t="shared" si="23"/>
        <v>25</v>
      </c>
      <c r="R9">
        <f t="shared" si="0"/>
        <v>1000000</v>
      </c>
      <c r="S9">
        <f t="shared" si="1"/>
        <v>28189.581052170521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23613.530671221575</v>
      </c>
      <c r="AC9">
        <f t="shared" si="2"/>
        <v>26047.633623289832</v>
      </c>
      <c r="AE9">
        <f t="shared" si="3"/>
        <v>15503.659065391688</v>
      </c>
      <c r="AF9">
        <f t="shared" si="4"/>
        <v>-775.18295326958446</v>
      </c>
      <c r="AG9">
        <f t="shared" si="4"/>
        <v>-23.100408600506881</v>
      </c>
      <c r="AH9">
        <f t="shared" si="5"/>
        <v>-4172.7603747650801</v>
      </c>
      <c r="AI9">
        <f t="shared" si="6"/>
        <v>10532.615328756518</v>
      </c>
      <c r="AJ9">
        <f t="shared" si="7"/>
        <v>-2434.1029520682569</v>
      </c>
      <c r="AK9">
        <f t="shared" si="24"/>
        <v>2001.4527540905401</v>
      </c>
      <c r="AL9">
        <f t="shared" si="8"/>
        <v>10099.965130778801</v>
      </c>
      <c r="AN9">
        <f t="shared" si="9"/>
        <v>9685.7849131332368</v>
      </c>
      <c r="AO9">
        <f t="shared" si="9"/>
        <v>-484.28924565666182</v>
      </c>
      <c r="AP9">
        <f t="shared" si="9"/>
        <v>-14.431792402444064</v>
      </c>
      <c r="AQ9">
        <f t="shared" si="9"/>
        <v>-2606.8981079595683</v>
      </c>
      <c r="AR9">
        <f t="shared" si="9"/>
        <v>6580.1657671145622</v>
      </c>
      <c r="AS9">
        <f t="shared" si="9"/>
        <v>-1520.6860232617069</v>
      </c>
      <c r="AT9">
        <f t="shared" si="9"/>
        <v>1250.3913307274056</v>
      </c>
      <c r="AU9">
        <f t="shared" si="9"/>
        <v>6309.8710745802618</v>
      </c>
      <c r="AW9">
        <v>6</v>
      </c>
      <c r="AX9">
        <f>(R9*SUMPRODUCT(K10:$K$23, X10:$X$23)-$AZ$3*SUMPRODUCT(K9:$K$22, W10:$W$23))/Z9</f>
        <v>28189.581052170521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16778.555017692954</v>
      </c>
      <c r="P10">
        <f t="shared" si="22"/>
        <v>838.92775088464771</v>
      </c>
      <c r="Q10" s="4">
        <f t="shared" si="23"/>
        <v>25</v>
      </c>
      <c r="R10">
        <f t="shared" si="0"/>
        <v>1000000</v>
      </c>
      <c r="S10">
        <f t="shared" si="1"/>
        <v>30574.221152999158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26047.633623289832</v>
      </c>
      <c r="AC10">
        <f t="shared" si="2"/>
        <v>27816.473402360694</v>
      </c>
      <c r="AE10">
        <f t="shared" si="3"/>
        <v>15265.155146361561</v>
      </c>
      <c r="AF10">
        <f t="shared" si="4"/>
        <v>-763.25775731807812</v>
      </c>
      <c r="AG10">
        <f t="shared" si="4"/>
        <v>-22.745038428911911</v>
      </c>
      <c r="AH10">
        <f t="shared" si="5"/>
        <v>-4974.6434235961488</v>
      </c>
      <c r="AI10">
        <f t="shared" si="6"/>
        <v>9504.5089270184217</v>
      </c>
      <c r="AJ10">
        <f t="shared" si="7"/>
        <v>-1768.8397790708623</v>
      </c>
      <c r="AK10">
        <f t="shared" si="24"/>
        <v>2128.8503781474992</v>
      </c>
      <c r="AL10">
        <f t="shared" si="8"/>
        <v>9864.5195260950586</v>
      </c>
      <c r="AN10">
        <f t="shared" si="9"/>
        <v>9061.075087335812</v>
      </c>
      <c r="AO10">
        <f t="shared" si="9"/>
        <v>-453.0537543667906</v>
      </c>
      <c r="AP10">
        <f t="shared" si="9"/>
        <v>-13.50097651105969</v>
      </c>
      <c r="AQ10">
        <f t="shared" si="9"/>
        <v>-2952.8437255791491</v>
      </c>
      <c r="AR10">
        <f t="shared" si="9"/>
        <v>5641.676630878811</v>
      </c>
      <c r="AS10">
        <f t="shared" si="9"/>
        <v>-1049.9460963190888</v>
      </c>
      <c r="AT10">
        <f t="shared" si="9"/>
        <v>1263.6408173483521</v>
      </c>
      <c r="AU10">
        <f t="shared" si="9"/>
        <v>5855.3713519080748</v>
      </c>
      <c r="AW10">
        <v>7</v>
      </c>
      <c r="AX10">
        <f>(R10*SUMPRODUCT(K11:$K$23, X11:$X$23)-$AZ$3*SUMPRODUCT(K10:$K$22, W11:$W$23))/Z10</f>
        <v>30574.221152999158</v>
      </c>
    </row>
    <row r="11" spans="1:52" x14ac:dyDescent="0.25">
      <c r="A11" t="s">
        <v>33</v>
      </c>
      <c r="C11" s="7">
        <f>AU25</f>
        <v>59572.172136689129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16778.555017692954</v>
      </c>
      <c r="P11">
        <f t="shared" si="22"/>
        <v>838.92775088464771</v>
      </c>
      <c r="Q11" s="4">
        <f t="shared" si="23"/>
        <v>25</v>
      </c>
      <c r="R11">
        <f t="shared" si="0"/>
        <v>1000000</v>
      </c>
      <c r="S11">
        <f t="shared" si="1"/>
        <v>32315.781390664666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27816.473402360694</v>
      </c>
      <c r="AC11">
        <f t="shared" si="2"/>
        <v>28917.079313111506</v>
      </c>
      <c r="AE11">
        <f t="shared" si="3"/>
        <v>15013.927725918835</v>
      </c>
      <c r="AF11">
        <f t="shared" si="4"/>
        <v>-750.69638629594181</v>
      </c>
      <c r="AG11">
        <f t="shared" si="4"/>
        <v>-22.370710275835251</v>
      </c>
      <c r="AH11">
        <f t="shared" si="5"/>
        <v>-5875.1107515016965</v>
      </c>
      <c r="AI11">
        <f t="shared" si="6"/>
        <v>8365.7498778453628</v>
      </c>
      <c r="AJ11">
        <f t="shared" si="7"/>
        <v>-1100.6059107508117</v>
      </c>
      <c r="AK11">
        <f t="shared" si="24"/>
        <v>2167.104794212155</v>
      </c>
      <c r="AL11">
        <f t="shared" si="8"/>
        <v>9432.248761306706</v>
      </c>
      <c r="AN11">
        <f t="shared" si="9"/>
        <v>8475.465310096457</v>
      </c>
      <c r="AO11">
        <f t="shared" si="9"/>
        <v>-423.77326550482292</v>
      </c>
      <c r="AP11">
        <f t="shared" si="9"/>
        <v>-12.628419582555077</v>
      </c>
      <c r="AQ11">
        <f t="shared" si="9"/>
        <v>-3316.5403668066483</v>
      </c>
      <c r="AR11">
        <f t="shared" si="9"/>
        <v>4722.5232582024319</v>
      </c>
      <c r="AS11">
        <f t="shared" si="9"/>
        <v>-621.29959507879209</v>
      </c>
      <c r="AT11">
        <f t="shared" si="9"/>
        <v>1223.345539021155</v>
      </c>
      <c r="AU11">
        <f t="shared" si="9"/>
        <v>5324.5692021447949</v>
      </c>
      <c r="AW11">
        <v>8</v>
      </c>
      <c r="AX11">
        <f>(R11*SUMPRODUCT(K12:$K$23, X12:$X$23)-$AZ$3*SUMPRODUCT(K11:$K$22, W12:$W$23))/Z11</f>
        <v>32315.781390664666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16778.555017692954</v>
      </c>
      <c r="P12">
        <f t="shared" si="22"/>
        <v>838.92775088464771</v>
      </c>
      <c r="Q12" s="4">
        <f t="shared" si="23"/>
        <v>25</v>
      </c>
      <c r="R12">
        <f t="shared" si="0"/>
        <v>1000000</v>
      </c>
      <c r="S12">
        <f t="shared" si="1"/>
        <v>33401.932982023813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28917.079313111506</v>
      </c>
      <c r="AC12">
        <f t="shared" si="2"/>
        <v>29360.551376408832</v>
      </c>
      <c r="AE12">
        <f t="shared" si="3"/>
        <v>14748.476589184153</v>
      </c>
      <c r="AF12">
        <f t="shared" si="4"/>
        <v>-737.42382945920758</v>
      </c>
      <c r="AG12">
        <f t="shared" si="4"/>
        <v>-21.975188825306937</v>
      </c>
      <c r="AH12">
        <f t="shared" si="5"/>
        <v>-6872.5739107985864</v>
      </c>
      <c r="AI12">
        <f t="shared" si="6"/>
        <v>7116.5036601010524</v>
      </c>
      <c r="AJ12">
        <f t="shared" si="7"/>
        <v>-443.4720632973258</v>
      </c>
      <c r="AK12">
        <f t="shared" si="24"/>
        <v>2227.970054580212</v>
      </c>
      <c r="AL12">
        <f t="shared" si="8"/>
        <v>8901.0016513839382</v>
      </c>
      <c r="AN12">
        <f t="shared" si="9"/>
        <v>7914.8363156310124</v>
      </c>
      <c r="AO12">
        <f t="shared" si="9"/>
        <v>-395.7418157815506</v>
      </c>
      <c r="AP12">
        <f t="shared" si="9"/>
        <v>-11.793083950442742</v>
      </c>
      <c r="AQ12">
        <f t="shared" si="9"/>
        <v>-3688.1977092425859</v>
      </c>
      <c r="AR12">
        <f t="shared" si="9"/>
        <v>3819.1037066564331</v>
      </c>
      <c r="AS12">
        <f t="shared" si="9"/>
        <v>-237.99127796884233</v>
      </c>
      <c r="AT12">
        <f t="shared" si="9"/>
        <v>1195.6501535258117</v>
      </c>
      <c r="AU12">
        <f t="shared" si="9"/>
        <v>4776.7625822134023</v>
      </c>
      <c r="AW12">
        <v>9</v>
      </c>
      <c r="AX12">
        <f>(R12*SUMPRODUCT(K13:$K$23, X13:$X$23)-$AZ$3*SUMPRODUCT(K12:$K$22, W13:$W$23))/Z12</f>
        <v>33401.932982023813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16778.555017692954</v>
      </c>
      <c r="P13">
        <f t="shared" si="22"/>
        <v>838.92775088464771</v>
      </c>
      <c r="Q13" s="4">
        <f t="shared" si="23"/>
        <v>25</v>
      </c>
      <c r="R13">
        <f t="shared" si="0"/>
        <v>1000000</v>
      </c>
      <c r="S13">
        <f t="shared" si="1"/>
        <v>33825.674317885809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29360.551376408832</v>
      </c>
      <c r="AC13">
        <f t="shared" si="2"/>
        <v>29167.1004571911</v>
      </c>
      <c r="AE13">
        <f t="shared" si="3"/>
        <v>14467.761828735831</v>
      </c>
      <c r="AF13">
        <f t="shared" si="4"/>
        <v>-723.38809143679157</v>
      </c>
      <c r="AG13">
        <f t="shared" si="4"/>
        <v>-21.556924618180176</v>
      </c>
      <c r="AH13">
        <f t="shared" si="5"/>
        <v>-7940.4927549475824</v>
      </c>
      <c r="AI13">
        <f t="shared" si="6"/>
        <v>5782.3240577332772</v>
      </c>
      <c r="AJ13">
        <f t="shared" si="7"/>
        <v>193.45091921773201</v>
      </c>
      <c r="AK13">
        <f t="shared" si="24"/>
        <v>2228.5246283786969</v>
      </c>
      <c r="AL13">
        <f t="shared" si="8"/>
        <v>8204.2996053297065</v>
      </c>
      <c r="AN13">
        <f t="shared" si="9"/>
        <v>7382.5135271354529</v>
      </c>
      <c r="AO13">
        <f t="shared" si="9"/>
        <v>-369.12567635677266</v>
      </c>
      <c r="AP13">
        <f t="shared" si="9"/>
        <v>-10.999924485974219</v>
      </c>
      <c r="AQ13">
        <f t="shared" si="9"/>
        <v>-4051.8219659304259</v>
      </c>
      <c r="AR13">
        <f t="shared" si="9"/>
        <v>2950.5659603622807</v>
      </c>
      <c r="AS13">
        <f t="shared" si="9"/>
        <v>98.712851709038958</v>
      </c>
      <c r="AT13">
        <f t="shared" si="9"/>
        <v>1137.1567633829231</v>
      </c>
      <c r="AU13">
        <f t="shared" si="9"/>
        <v>4186.435575454243</v>
      </c>
      <c r="AW13">
        <v>10</v>
      </c>
      <c r="AX13">
        <f>(R13*SUMPRODUCT(K14:$K$23, X14:$X$23)-$AZ$3*SUMPRODUCT(K13:$K$22, W14:$W$23))/Z13</f>
        <v>33825.674317885809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16778.555017692954</v>
      </c>
      <c r="P14">
        <f t="shared" si="22"/>
        <v>838.92775088464771</v>
      </c>
      <c r="Q14" s="4">
        <f t="shared" si="23"/>
        <v>25</v>
      </c>
      <c r="R14">
        <f t="shared" si="0"/>
        <v>1000000</v>
      </c>
      <c r="S14">
        <f t="shared" si="1"/>
        <v>33559.440922438909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29167.1004571911</v>
      </c>
      <c r="AC14">
        <f t="shared" si="2"/>
        <v>28342.267801667087</v>
      </c>
      <c r="AE14">
        <f t="shared" si="3"/>
        <v>14170.149637936789</v>
      </c>
      <c r="AF14">
        <f t="shared" si="4"/>
        <v>-708.50748189683952</v>
      </c>
      <c r="AG14">
        <f t="shared" si="4"/>
        <v>-21.113483287140035</v>
      </c>
      <c r="AH14">
        <f t="shared" si="5"/>
        <v>-9114.883394333674</v>
      </c>
      <c r="AI14">
        <f t="shared" si="6"/>
        <v>4325.645278419137</v>
      </c>
      <c r="AJ14">
        <f t="shared" si="7"/>
        <v>824.83265552401281</v>
      </c>
      <c r="AK14">
        <f t="shared" si="24"/>
        <v>2191.1173703200761</v>
      </c>
      <c r="AL14">
        <f t="shared" si="8"/>
        <v>7341.5953042632264</v>
      </c>
      <c r="AN14">
        <f t="shared" si="9"/>
        <v>6877.1637367011763</v>
      </c>
      <c r="AO14">
        <f t="shared" si="9"/>
        <v>-343.85818683505886</v>
      </c>
      <c r="AP14">
        <f t="shared" si="9"/>
        <v>-10.246954713098388</v>
      </c>
      <c r="AQ14">
        <f t="shared" si="9"/>
        <v>-4423.7038524949767</v>
      </c>
      <c r="AR14">
        <f t="shared" si="9"/>
        <v>2099.3547426580431</v>
      </c>
      <c r="AS14">
        <f t="shared" si="9"/>
        <v>400.31399613664252</v>
      </c>
      <c r="AT14">
        <f t="shared" si="9"/>
        <v>1063.409583317238</v>
      </c>
      <c r="AU14">
        <f t="shared" si="9"/>
        <v>3563.0783221119241</v>
      </c>
      <c r="AW14">
        <v>11</v>
      </c>
      <c r="AX14">
        <f>(R14*SUMPRODUCT(K15:$K$23, X15:$X$23)-$AZ$3*SUMPRODUCT(K14:$K$22, W15:$W$23))/Z14</f>
        <v>33559.440922438909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16778.555017692954</v>
      </c>
      <c r="P15">
        <f t="shared" si="22"/>
        <v>838.92775088464771</v>
      </c>
      <c r="Q15" s="4">
        <f t="shared" si="23"/>
        <v>25</v>
      </c>
      <c r="R15">
        <f t="shared" si="0"/>
        <v>1000000</v>
      </c>
      <c r="S15">
        <f t="shared" si="1"/>
        <v>32575.221779452015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28342.267801667087</v>
      </c>
      <c r="AC15">
        <f t="shared" si="2"/>
        <v>26897.219823767042</v>
      </c>
      <c r="AE15">
        <f t="shared" si="3"/>
        <v>13853.980356343369</v>
      </c>
      <c r="AF15">
        <f t="shared" si="4"/>
        <v>-692.69901781716851</v>
      </c>
      <c r="AG15">
        <f t="shared" si="4"/>
        <v>-20.642391942772147</v>
      </c>
      <c r="AH15">
        <f t="shared" si="5"/>
        <v>-10398.260459859417</v>
      </c>
      <c r="AI15">
        <f t="shared" si="6"/>
        <v>2742.3784867240101</v>
      </c>
      <c r="AJ15">
        <f t="shared" si="7"/>
        <v>1445.0479779000452</v>
      </c>
      <c r="AK15">
        <f t="shared" si="24"/>
        <v>2154.0342003760315</v>
      </c>
      <c r="AL15">
        <f t="shared" si="8"/>
        <v>6341.4606650000869</v>
      </c>
      <c r="AN15">
        <f t="shared" si="9"/>
        <v>6391.974598259575</v>
      </c>
      <c r="AO15">
        <f t="shared" si="9"/>
        <v>-319.5987299129788</v>
      </c>
      <c r="AP15">
        <f t="shared" si="9"/>
        <v>-9.5240242552461307</v>
      </c>
      <c r="AQ15">
        <f t="shared" si="9"/>
        <v>-4797.5682811673378</v>
      </c>
      <c r="AR15">
        <f t="shared" si="9"/>
        <v>1265.2835629240117</v>
      </c>
      <c r="AS15">
        <f t="shared" si="9"/>
        <v>666.7188584379802</v>
      </c>
      <c r="AT15">
        <f t="shared" si="9"/>
        <v>993.83220839357728</v>
      </c>
      <c r="AU15">
        <f t="shared" si="9"/>
        <v>2925.834629755569</v>
      </c>
      <c r="AW15">
        <v>12</v>
      </c>
      <c r="AX15">
        <f>(R15*SUMPRODUCT(K16:$K$23, X16:$X$23)-$AZ$3*SUMPRODUCT(K15:$K$22, W16:$W$23))/Z15</f>
        <v>32575.221779452015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16778.555017692954</v>
      </c>
      <c r="P16">
        <f t="shared" si="22"/>
        <v>838.92775088464771</v>
      </c>
      <c r="Q16" s="4">
        <f t="shared" si="23"/>
        <v>25</v>
      </c>
      <c r="R16">
        <f t="shared" si="0"/>
        <v>1000000</v>
      </c>
      <c r="S16">
        <f t="shared" si="1"/>
        <v>30914.397751993449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26897.219823767042</v>
      </c>
      <c r="AC16">
        <f t="shared" si="2"/>
        <v>24909.985185131565</v>
      </c>
      <c r="AE16">
        <f t="shared" si="3"/>
        <v>13519.705616509884</v>
      </c>
      <c r="AF16">
        <f t="shared" si="4"/>
        <v>-675.98528082549421</v>
      </c>
      <c r="AG16">
        <f t="shared" si="4"/>
        <v>-20.144323516317975</v>
      </c>
      <c r="AH16">
        <f t="shared" si="5"/>
        <v>-11665.780281058102</v>
      </c>
      <c r="AI16">
        <f t="shared" si="6"/>
        <v>1157.795731109969</v>
      </c>
      <c r="AJ16">
        <f t="shared" si="7"/>
        <v>1987.2346386354766</v>
      </c>
      <c r="AK16">
        <f t="shared" si="24"/>
        <v>2173.8294267219935</v>
      </c>
      <c r="AL16">
        <f t="shared" si="8"/>
        <v>5318.8597964674391</v>
      </c>
      <c r="AN16">
        <f t="shared" si="9"/>
        <v>5914.2375198365307</v>
      </c>
      <c r="AO16">
        <f t="shared" si="9"/>
        <v>-295.71187599182656</v>
      </c>
      <c r="AP16">
        <f t="shared" si="9"/>
        <v>-8.8121973459573546</v>
      </c>
      <c r="AQ16">
        <f t="shared" si="9"/>
        <v>-5103.2320816326956</v>
      </c>
      <c r="AR16">
        <f t="shared" si="9"/>
        <v>506.48136486605136</v>
      </c>
      <c r="AS16">
        <f t="shared" si="9"/>
        <v>869.32200995444168</v>
      </c>
      <c r="AT16">
        <f t="shared" si="9"/>
        <v>950.94848378532015</v>
      </c>
      <c r="AU16">
        <f t="shared" si="9"/>
        <v>2326.7518586058131</v>
      </c>
      <c r="AW16">
        <v>13</v>
      </c>
      <c r="AX16">
        <f>(R16*SUMPRODUCT(K17:$K$23, X17:$X$23)-$AZ$3*SUMPRODUCT(K16:$K$22, W17:$W$23))/Z16</f>
        <v>30914.397751993449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16778.555017692954</v>
      </c>
      <c r="P17">
        <f t="shared" si="22"/>
        <v>838.92775088464771</v>
      </c>
      <c r="Q17" s="4">
        <f t="shared" si="23"/>
        <v>25</v>
      </c>
      <c r="R17">
        <f t="shared" si="0"/>
        <v>1000000</v>
      </c>
      <c r="S17">
        <f t="shared" si="1"/>
        <v>28616.312290262656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24909.985185131565</v>
      </c>
      <c r="AC17">
        <f t="shared" si="2"/>
        <v>22457.070911671373</v>
      </c>
      <c r="AE17">
        <f t="shared" si="3"/>
        <v>13167.217215333643</v>
      </c>
      <c r="AF17">
        <f t="shared" si="4"/>
        <v>-658.36086076668221</v>
      </c>
      <c r="AG17">
        <f t="shared" si="4"/>
        <v>-19.619116785457447</v>
      </c>
      <c r="AH17">
        <f t="shared" si="5"/>
        <v>-12950.539827893928</v>
      </c>
      <c r="AI17">
        <f t="shared" si="6"/>
        <v>-461.30259011242561</v>
      </c>
      <c r="AJ17">
        <f t="shared" si="7"/>
        <v>2452.9142734601919</v>
      </c>
      <c r="AK17">
        <f t="shared" si="24"/>
        <v>2308.7425229993992</v>
      </c>
      <c r="AL17">
        <f t="shared" si="8"/>
        <v>4300.354206347165</v>
      </c>
      <c r="AN17">
        <f t="shared" si="9"/>
        <v>5425.2993933719854</v>
      </c>
      <c r="AO17">
        <f t="shared" si="9"/>
        <v>-271.26496966859929</v>
      </c>
      <c r="AP17">
        <f t="shared" si="9"/>
        <v>-8.0836809064472739</v>
      </c>
      <c r="AQ17">
        <f t="shared" si="9"/>
        <v>-5336.0216303177567</v>
      </c>
      <c r="AR17">
        <f t="shared" si="9"/>
        <v>-190.07088752081867</v>
      </c>
      <c r="AS17">
        <f t="shared" si="9"/>
        <v>1010.6762956944094</v>
      </c>
      <c r="AT17">
        <f t="shared" si="9"/>
        <v>951.27309017840651</v>
      </c>
      <c r="AU17">
        <f t="shared" si="9"/>
        <v>1771.878498351997</v>
      </c>
      <c r="AW17">
        <v>14</v>
      </c>
      <c r="AX17">
        <f>(R17*SUMPRODUCT(K18:$K$23, X18:$X$23)-$AZ$3*SUMPRODUCT(K17:$K$22, W18:$W$23))/Z17</f>
        <v>28616.312290262656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16778.555017692954</v>
      </c>
      <c r="P18">
        <f t="shared" si="22"/>
        <v>838.92775088464771</v>
      </c>
      <c r="Q18" s="4">
        <f t="shared" si="23"/>
        <v>25</v>
      </c>
      <c r="R18">
        <f t="shared" si="0"/>
        <v>1000000</v>
      </c>
      <c r="S18">
        <f t="shared" si="1"/>
        <v>25698.701816433757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22457.070911671373</v>
      </c>
      <c r="AC18">
        <f t="shared" si="2"/>
        <v>19598.44668825531</v>
      </c>
      <c r="AE18">
        <f t="shared" si="3"/>
        <v>12795.728685794242</v>
      </c>
      <c r="AF18">
        <f t="shared" si="4"/>
        <v>-639.78643428971202</v>
      </c>
      <c r="AG18">
        <f t="shared" si="4"/>
        <v>-19.065599916532101</v>
      </c>
      <c r="AH18">
        <f t="shared" si="5"/>
        <v>-14293.028042830785</v>
      </c>
      <c r="AI18">
        <f t="shared" si="6"/>
        <v>-2156.1513912427872</v>
      </c>
      <c r="AJ18">
        <f t="shared" si="7"/>
        <v>2858.6242234160636</v>
      </c>
      <c r="AK18">
        <f t="shared" si="24"/>
        <v>2426.3722227386306</v>
      </c>
      <c r="AL18">
        <f t="shared" si="8"/>
        <v>3128.845054911907</v>
      </c>
      <c r="AN18">
        <f t="shared" si="9"/>
        <v>4926.8616647698027</v>
      </c>
      <c r="AO18">
        <f t="shared" si="9"/>
        <v>-246.3430832384901</v>
      </c>
      <c r="AP18">
        <f t="shared" si="9"/>
        <v>-7.3410100863489678</v>
      </c>
      <c r="AQ18">
        <f t="shared" si="9"/>
        <v>-5503.3811412305467</v>
      </c>
      <c r="AR18">
        <f t="shared" si="9"/>
        <v>-830.20356978558289</v>
      </c>
      <c r="AS18">
        <f t="shared" si="9"/>
        <v>1100.6833956996129</v>
      </c>
      <c r="AT18">
        <f t="shared" si="9"/>
        <v>934.24927819429115</v>
      </c>
      <c r="AU18">
        <f t="shared" si="9"/>
        <v>1204.7291041083213</v>
      </c>
      <c r="AW18">
        <v>15</v>
      </c>
      <c r="AX18">
        <f>(R18*SUMPRODUCT(K19:$K$23, X19:$X$23)-$AZ$3*SUMPRODUCT(K18:$K$22, W19:$W$23))/Z18</f>
        <v>25698.701816433757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16778.555017692954</v>
      </c>
      <c r="P19">
        <f t="shared" si="22"/>
        <v>838.92775088464771</v>
      </c>
      <c r="Q19" s="4">
        <f t="shared" si="23"/>
        <v>25</v>
      </c>
      <c r="R19">
        <f t="shared" si="0"/>
        <v>1000000</v>
      </c>
      <c r="S19">
        <f t="shared" si="1"/>
        <v>22075.357469060997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19598.44668825531</v>
      </c>
      <c r="AC19">
        <f t="shared" si="2"/>
        <v>16317.100843027805</v>
      </c>
      <c r="AE19">
        <f t="shared" si="3"/>
        <v>12401.945228188941</v>
      </c>
      <c r="AF19">
        <f t="shared" si="4"/>
        <v>-620.09726140944701</v>
      </c>
      <c r="AG19">
        <f t="shared" si="4"/>
        <v>-18.478863667209591</v>
      </c>
      <c r="AH19">
        <f t="shared" si="5"/>
        <v>-15843.210006287505</v>
      </c>
      <c r="AI19">
        <f t="shared" si="6"/>
        <v>-4079.8409031752199</v>
      </c>
      <c r="AJ19">
        <f t="shared" si="7"/>
        <v>3281.3458452275045</v>
      </c>
      <c r="AK19">
        <f t="shared" si="24"/>
        <v>2303.3136276795549</v>
      </c>
      <c r="AL19">
        <f t="shared" si="8"/>
        <v>1504.8185697318395</v>
      </c>
      <c r="AN19">
        <f t="shared" si="9"/>
        <v>4448.7045443706493</v>
      </c>
      <c r="AO19">
        <f t="shared" si="9"/>
        <v>-222.43522721853245</v>
      </c>
      <c r="AP19">
        <f t="shared" si="9"/>
        <v>-6.6285573156918138</v>
      </c>
      <c r="AQ19">
        <f t="shared" si="9"/>
        <v>-5683.1214019707641</v>
      </c>
      <c r="AR19">
        <f t="shared" si="9"/>
        <v>-1463.480642134339</v>
      </c>
      <c r="AS19">
        <f t="shared" si="9"/>
        <v>1177.0523014515086</v>
      </c>
      <c r="AT19">
        <f t="shared" si="9"/>
        <v>826.22214612579921</v>
      </c>
      <c r="AU19">
        <f t="shared" si="9"/>
        <v>539.79380544296862</v>
      </c>
      <c r="AW19">
        <v>16</v>
      </c>
      <c r="AX19">
        <f>(R19*SUMPRODUCT(K20:$K$23, X20:$X$23)-$AZ$3*SUMPRODUCT(K19:$K$22, W20:$W$23))/Z19</f>
        <v>22075.357469060997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16778.555017692954</v>
      </c>
      <c r="P20">
        <f t="shared" si="22"/>
        <v>838.92775088464771</v>
      </c>
      <c r="Q20" s="4">
        <f t="shared" si="23"/>
        <v>25</v>
      </c>
      <c r="R20">
        <f t="shared" si="0"/>
        <v>1000000</v>
      </c>
      <c r="S20">
        <f t="shared" si="1"/>
        <v>17601.486809470745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16317.100843027805</v>
      </c>
      <c r="AC20">
        <f t="shared" si="2"/>
        <v>12574.296446061724</v>
      </c>
      <c r="AE20">
        <f t="shared" si="3"/>
        <v>11986.403592650333</v>
      </c>
      <c r="AF20">
        <f t="shared" si="4"/>
        <v>-599.32017963251667</v>
      </c>
      <c r="AG20">
        <f t="shared" si="4"/>
        <v>-17.859707793684699</v>
      </c>
      <c r="AH20">
        <f t="shared" si="5"/>
        <v>-17374.689474111896</v>
      </c>
      <c r="AI20">
        <f t="shared" si="6"/>
        <v>-6005.4657688877651</v>
      </c>
      <c r="AJ20">
        <f t="shared" si="7"/>
        <v>3742.8043969660812</v>
      </c>
      <c r="AK20">
        <f t="shared" si="24"/>
        <v>1504.3372051032773</v>
      </c>
      <c r="AL20">
        <f t="shared" si="8"/>
        <v>-758.32416681840664</v>
      </c>
      <c r="AN20">
        <f t="shared" si="9"/>
        <v>4078.1992899762977</v>
      </c>
      <c r="AO20">
        <f t="shared" si="9"/>
        <v>-203.9099644988149</v>
      </c>
      <c r="AP20">
        <f t="shared" si="9"/>
        <v>-6.0765055239796348</v>
      </c>
      <c r="AQ20">
        <f t="shared" si="9"/>
        <v>-5911.4851030320087</v>
      </c>
      <c r="AR20">
        <f t="shared" si="9"/>
        <v>-2043.2722830785053</v>
      </c>
      <c r="AS20">
        <f t="shared" si="9"/>
        <v>1273.4346975924086</v>
      </c>
      <c r="AT20">
        <f t="shared" si="9"/>
        <v>511.8288295831191</v>
      </c>
      <c r="AU20">
        <f t="shared" si="9"/>
        <v>-258.00875590297761</v>
      </c>
      <c r="AW20">
        <v>17</v>
      </c>
      <c r="AX20">
        <f>(R20*SUMPRODUCT(K21:$K$23, X21:$X$23)-$AZ$3*SUMPRODUCT(K20:$K$22, W21:$W$23))/Z20</f>
        <v>17601.486809470745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16778.555017692954</v>
      </c>
      <c r="P21">
        <f t="shared" si="22"/>
        <v>838.92775088464771</v>
      </c>
      <c r="Q21" s="4">
        <f t="shared" si="23"/>
        <v>25</v>
      </c>
      <c r="R21">
        <f t="shared" si="0"/>
        <v>1000000</v>
      </c>
      <c r="S21">
        <f t="shared" si="1"/>
        <v>12343.803062897521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12574.296446061724</v>
      </c>
      <c r="AC21">
        <f t="shared" si="2"/>
        <v>8498.8140541926768</v>
      </c>
      <c r="AE21">
        <f t="shared" si="3"/>
        <v>11552.178730234964</v>
      </c>
      <c r="AF21">
        <f t="shared" si="4"/>
        <v>-577.6089365117482</v>
      </c>
      <c r="AG21">
        <f t="shared" si="4"/>
        <v>-17.212713964422463</v>
      </c>
      <c r="AH21">
        <f t="shared" si="5"/>
        <v>-18735.870053015595</v>
      </c>
      <c r="AI21">
        <f t="shared" si="6"/>
        <v>-7778.5129732568003</v>
      </c>
      <c r="AJ21">
        <f t="shared" si="7"/>
        <v>4075.4823918690472</v>
      </c>
      <c r="AK21">
        <f t="shared" si="24"/>
        <v>1208.0568381009675</v>
      </c>
      <c r="AL21">
        <f t="shared" si="8"/>
        <v>-2494.9737432867855</v>
      </c>
      <c r="AN21">
        <f t="shared" si="9"/>
        <v>3738.6669868065615</v>
      </c>
      <c r="AO21">
        <f t="shared" si="9"/>
        <v>-186.93334934032808</v>
      </c>
      <c r="AP21">
        <f t="shared" si="9"/>
        <v>-5.570603342874497</v>
      </c>
      <c r="AQ21">
        <f t="shared" si="9"/>
        <v>-6063.5470132552555</v>
      </c>
      <c r="AR21">
        <f t="shared" si="9"/>
        <v>-2517.383979131896</v>
      </c>
      <c r="AS21">
        <f t="shared" si="9"/>
        <v>1318.9608496892033</v>
      </c>
      <c r="AT21">
        <f t="shared" si="9"/>
        <v>390.96713479450671</v>
      </c>
      <c r="AU21">
        <f t="shared" si="9"/>
        <v>-807.45599464818622</v>
      </c>
      <c r="AW21">
        <v>18</v>
      </c>
      <c r="AX21">
        <f>(R21*SUMPRODUCT(K22:$K$23, X22:$X$23)-$AZ$3*SUMPRODUCT(K21:$K$22, W22:$W$23))/Z21</f>
        <v>12343.803062897521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16778.555017692954</v>
      </c>
      <c r="P22">
        <f t="shared" si="22"/>
        <v>838.92775088464771</v>
      </c>
      <c r="Q22" s="4">
        <f t="shared" si="23"/>
        <v>25</v>
      </c>
      <c r="R22">
        <f t="shared" si="0"/>
        <v>1000000</v>
      </c>
      <c r="S22">
        <f t="shared" si="1"/>
        <v>6404.2531516260351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8498.8140541926768</v>
      </c>
      <c r="AC22">
        <f t="shared" si="2"/>
        <v>4236.4483706652582</v>
      </c>
      <c r="AE22">
        <f t="shared" si="3"/>
        <v>11099.105607462623</v>
      </c>
      <c r="AF22">
        <f t="shared" si="4"/>
        <v>-554.95528037313125</v>
      </c>
      <c r="AG22">
        <f t="shared" si="4"/>
        <v>-16.537636279999436</v>
      </c>
      <c r="AH22">
        <f t="shared" si="5"/>
        <v>-20118.021791152103</v>
      </c>
      <c r="AI22">
        <f t="shared" si="6"/>
        <v>-9590.4091003426111</v>
      </c>
      <c r="AJ22">
        <f t="shared" si="7"/>
        <v>4262.3656835274187</v>
      </c>
      <c r="AK22">
        <f t="shared" si="24"/>
        <v>1333.0075066897521</v>
      </c>
      <c r="AL22">
        <f t="shared" si="8"/>
        <v>-3995.0359101254403</v>
      </c>
      <c r="AN22">
        <f t="shared" si="9"/>
        <v>3357.0444339440191</v>
      </c>
      <c r="AO22">
        <f t="shared" si="9"/>
        <v>-167.85222169720097</v>
      </c>
      <c r="AP22">
        <f t="shared" si="9"/>
        <v>-5.0019868075707681</v>
      </c>
      <c r="AQ22">
        <f t="shared" si="9"/>
        <v>-6084.9130970104688</v>
      </c>
      <c r="AR22">
        <f t="shared" si="9"/>
        <v>-2900.7228715712217</v>
      </c>
      <c r="AS22">
        <f t="shared" si="9"/>
        <v>1289.1985624228057</v>
      </c>
      <c r="AT22">
        <f t="shared" si="9"/>
        <v>403.18252560184919</v>
      </c>
      <c r="AU22">
        <f t="shared" si="9"/>
        <v>-1208.3417835465668</v>
      </c>
      <c r="AW22">
        <v>19</v>
      </c>
      <c r="AX22">
        <f>(R22*SUMPRODUCT(K23:$K$23, X23:$X$23)-$AZ$3*SUMPRODUCT(K22:$K$22, W23:$W$23))/Z22</f>
        <v>6404.2531516260351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16778.555017692954</v>
      </c>
      <c r="P23">
        <f t="shared" si="22"/>
        <v>838.92775088464771</v>
      </c>
      <c r="Q23" s="4">
        <f t="shared" si="23"/>
        <v>25</v>
      </c>
      <c r="R23">
        <f t="shared" si="0"/>
        <v>1000000</v>
      </c>
      <c r="S23">
        <f t="shared" si="1"/>
        <v>6687.83702340522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4236.4483706652582</v>
      </c>
      <c r="AC23">
        <f t="shared" si="2"/>
        <v>4236.4483706652582</v>
      </c>
      <c r="AE23">
        <f t="shared" si="3"/>
        <v>10628.471031524992</v>
      </c>
      <c r="AF23">
        <f t="shared" si="4"/>
        <v>-531.42355157624957</v>
      </c>
      <c r="AG23">
        <f t="shared" si="4"/>
        <v>-15.836392079528435</v>
      </c>
      <c r="AH23">
        <f t="shared" si="5"/>
        <v>-21434.713506840384</v>
      </c>
      <c r="AI23">
        <f t="shared" si="6"/>
        <v>-11353.502418971171</v>
      </c>
      <c r="AJ23">
        <f t="shared" si="7"/>
        <v>0</v>
      </c>
      <c r="AK23">
        <f t="shared" si="24"/>
        <v>1489.2502188787948</v>
      </c>
      <c r="AL23">
        <f t="shared" si="8"/>
        <v>-9864.2522000923764</v>
      </c>
      <c r="AN23">
        <f t="shared" si="9"/>
        <v>2912.1260263780155</v>
      </c>
      <c r="AO23">
        <f t="shared" si="9"/>
        <v>-145.60630131890076</v>
      </c>
      <c r="AP23">
        <f t="shared" si="9"/>
        <v>-4.339059625973726</v>
      </c>
      <c r="AQ23">
        <f t="shared" si="9"/>
        <v>-5872.9601733006784</v>
      </c>
      <c r="AR23">
        <f t="shared" si="9"/>
        <v>-3110.7795078675381</v>
      </c>
      <c r="AS23">
        <f t="shared" si="9"/>
        <v>0</v>
      </c>
      <c r="AT23">
        <f t="shared" si="9"/>
        <v>408.0440459707242</v>
      </c>
      <c r="AU23">
        <f t="shared" si="9"/>
        <v>-2702.7354618968138</v>
      </c>
      <c r="AW23">
        <v>20</v>
      </c>
      <c r="AX23">
        <f>(R23*SUMPRODUCT(K$23:$K24, X$23:$X24)-$AZ$3*SUMPRODUCT(K$22:$K23, W$23:$W24))/Z23</f>
        <v>6687.83702340522</v>
      </c>
    </row>
    <row r="25" spans="5:50" x14ac:dyDescent="0.25">
      <c r="AN25" s="8">
        <f t="shared" ref="AN25:AU25" si="25">SUM(AN3:AN23)</f>
        <v>155662.95198156184</v>
      </c>
      <c r="AO25" s="8">
        <f t="shared" si="25"/>
        <v>-20367.063862347815</v>
      </c>
      <c r="AP25" s="8">
        <f t="shared" si="25"/>
        <v>-1729.3699496295819</v>
      </c>
      <c r="AQ25" s="8">
        <f t="shared" si="25"/>
        <v>-82041.855458995444</v>
      </c>
      <c r="AR25" s="8">
        <f t="shared" si="25"/>
        <v>51524.662710589066</v>
      </c>
      <c r="AS25" s="8">
        <f t="shared" si="25"/>
        <v>-13301.438487964688</v>
      </c>
      <c r="AT25" s="8">
        <f t="shared" si="25"/>
        <v>21348.947914064749</v>
      </c>
      <c r="AU25" s="9">
        <f t="shared" si="25"/>
        <v>59572.172136689129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1F345-F59B-4EB2-96F3-8B03C0CBD20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58920.736768104121</v>
      </c>
      <c r="K3">
        <v>1</v>
      </c>
      <c r="L3" s="2">
        <v>0</v>
      </c>
      <c r="O3">
        <f>$C$3</f>
        <v>58920.736768104121</v>
      </c>
      <c r="P3">
        <f>O3*B5</f>
        <v>47136.5894144833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58920.736768104121</v>
      </c>
      <c r="AF3">
        <f t="shared" ref="AF3:AG23" si="4">-$Z3*P3</f>
        <v>-47136.5894144833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10261.714766620822</v>
      </c>
      <c r="AJ3">
        <f t="shared" ref="AJ3:AJ23" si="7">AB3-AC3</f>
        <v>0</v>
      </c>
      <c r="AL3">
        <f t="shared" ref="AL3:AL23" si="8">SUM(AI3:AK3)</f>
        <v>10261.714766620822</v>
      </c>
      <c r="AN3">
        <f t="shared" ref="AN3:AU23" si="9">AE3*$K3</f>
        <v>58920.736768104121</v>
      </c>
      <c r="AO3">
        <f t="shared" si="9"/>
        <v>-47136.5894144833</v>
      </c>
      <c r="AP3">
        <f t="shared" si="9"/>
        <v>-1522.432587</v>
      </c>
      <c r="AQ3">
        <f t="shared" si="9"/>
        <v>0</v>
      </c>
      <c r="AR3">
        <f t="shared" si="9"/>
        <v>10261.714766620822</v>
      </c>
      <c r="AS3">
        <f t="shared" si="9"/>
        <v>0</v>
      </c>
      <c r="AT3">
        <f t="shared" si="9"/>
        <v>0</v>
      </c>
      <c r="AU3">
        <f t="shared" si="9"/>
        <v>10261.714766620822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26093.341742039163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1000000</v>
      </c>
      <c r="S4">
        <f t="shared" si="1"/>
        <v>16515.913533157094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16176.169399417789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-10570.714</v>
      </c>
      <c r="AI4">
        <f t="shared" si="6"/>
        <v>-10570.714</v>
      </c>
      <c r="AJ4">
        <f t="shared" si="7"/>
        <v>-16176.169399417789</v>
      </c>
      <c r="AK4">
        <f>H4*SUM(AB4, AE4:AF4)</f>
        <v>0</v>
      </c>
      <c r="AL4">
        <f t="shared" si="8"/>
        <v>-26746.883399417791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-9917.1723426212575</v>
      </c>
      <c r="AR4">
        <f t="shared" si="9"/>
        <v>-9917.1723426212575</v>
      </c>
      <c r="AS4">
        <f t="shared" si="9"/>
        <v>-15176.066609829992</v>
      </c>
      <c r="AT4">
        <f t="shared" si="9"/>
        <v>0</v>
      </c>
      <c r="AU4">
        <f t="shared" si="9"/>
        <v>-25093.238952451251</v>
      </c>
      <c r="AW4">
        <v>1</v>
      </c>
      <c r="AX4">
        <f>(R4*SUMPRODUCT(K5:$K$23, X5:$X$23)-$AZ$3*SUMPRODUCT(K4:$K$22, W5:$W$23))/Z4</f>
        <v>16515.913533157094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58920.736768104121</v>
      </c>
      <c r="P5">
        <f t="shared" ref="P5:P23" si="22">O5*$C$5</f>
        <v>2946.0368384052063</v>
      </c>
      <c r="Q5" s="4">
        <f t="shared" ref="Q5:Q23" si="23">$C$8</f>
        <v>25</v>
      </c>
      <c r="R5">
        <f t="shared" si="0"/>
        <v>1000000</v>
      </c>
      <c r="S5">
        <f t="shared" si="1"/>
        <v>31056.478956799343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16176.169399417789</v>
      </c>
      <c r="AC5">
        <f t="shared" si="2"/>
        <v>29738.936436603224</v>
      </c>
      <c r="AE5">
        <f t="shared" si="3"/>
        <v>56421.078770130596</v>
      </c>
      <c r="AF5">
        <f t="shared" si="4"/>
        <v>-2821.0539385065299</v>
      </c>
      <c r="AG5">
        <f t="shared" si="4"/>
        <v>-23.939398022205875</v>
      </c>
      <c r="AH5">
        <f t="shared" si="5"/>
        <v>-12059.072251764957</v>
      </c>
      <c r="AI5">
        <f t="shared" si="6"/>
        <v>41517.013181836905</v>
      </c>
      <c r="AJ5">
        <f t="shared" si="7"/>
        <v>-13562.767037185435</v>
      </c>
      <c r="AK5">
        <f>H5*SUM(AB5, AE5:AF5)</f>
        <v>6028.6631815620167</v>
      </c>
      <c r="AL5">
        <f t="shared" si="8"/>
        <v>33982.909326213485</v>
      </c>
      <c r="AN5">
        <f t="shared" si="9"/>
        <v>48723.128499527142</v>
      </c>
      <c r="AO5">
        <f t="shared" si="9"/>
        <v>-2436.1564249763569</v>
      </c>
      <c r="AP5">
        <f t="shared" si="9"/>
        <v>-20.673166686326422</v>
      </c>
      <c r="AQ5">
        <f t="shared" si="9"/>
        <v>-10413.762723354361</v>
      </c>
      <c r="AR5">
        <f t="shared" si="9"/>
        <v>35852.536184510092</v>
      </c>
      <c r="AS5">
        <f t="shared" si="9"/>
        <v>-11712.297169188056</v>
      </c>
      <c r="AT5">
        <f t="shared" si="9"/>
        <v>5206.1275196871666</v>
      </c>
      <c r="AU5">
        <f t="shared" si="9"/>
        <v>29346.366535009205</v>
      </c>
      <c r="AW5">
        <v>2</v>
      </c>
      <c r="AX5">
        <f>(R5*SUMPRODUCT(K6:$K$23, X6:$X$23)-$AZ$3*SUMPRODUCT(K5:$K$22, W6:$W$23))/Z5</f>
        <v>31056.478956799343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58920.736768104121</v>
      </c>
      <c r="P6">
        <f t="shared" si="22"/>
        <v>2946.0368384052063</v>
      </c>
      <c r="Q6" s="4">
        <f t="shared" si="23"/>
        <v>25</v>
      </c>
      <c r="R6">
        <f t="shared" si="0"/>
        <v>1000000</v>
      </c>
      <c r="S6">
        <f t="shared" si="1"/>
        <v>43639.064015006981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29738.936436603224</v>
      </c>
      <c r="AC6">
        <f t="shared" si="2"/>
        <v>40779.445075678057</v>
      </c>
      <c r="AE6">
        <f t="shared" si="3"/>
        <v>55059.726946185336</v>
      </c>
      <c r="AF6">
        <f t="shared" si="4"/>
        <v>-2752.9863473092669</v>
      </c>
      <c r="AG6">
        <f t="shared" si="4"/>
        <v>-23.361778028542538</v>
      </c>
      <c r="AH6">
        <f t="shared" si="5"/>
        <v>-13529.040537651284</v>
      </c>
      <c r="AI6">
        <f t="shared" si="6"/>
        <v>38754.338283196237</v>
      </c>
      <c r="AJ6">
        <f t="shared" si="7"/>
        <v>-11040.508639074833</v>
      </c>
      <c r="AK6">
        <f>H6*SUM(AB6, AE6:AF6)</f>
        <v>8926.5696614601475</v>
      </c>
      <c r="AL6">
        <f t="shared" si="8"/>
        <v>36640.399305581552</v>
      </c>
      <c r="AN6">
        <f t="shared" si="9"/>
        <v>42881.958963778692</v>
      </c>
      <c r="AO6">
        <f t="shared" si="9"/>
        <v>-2144.0979481889344</v>
      </c>
      <c r="AP6">
        <f t="shared" si="9"/>
        <v>-18.194765254103292</v>
      </c>
      <c r="AQ6">
        <f t="shared" si="9"/>
        <v>-10536.771490383408</v>
      </c>
      <c r="AR6">
        <f t="shared" si="9"/>
        <v>30182.89475995224</v>
      </c>
      <c r="AS6">
        <f t="shared" si="9"/>
        <v>-8598.6376006329247</v>
      </c>
      <c r="AT6">
        <f t="shared" si="9"/>
        <v>6952.2464992276236</v>
      </c>
      <c r="AU6">
        <f t="shared" si="9"/>
        <v>28536.503658546939</v>
      </c>
      <c r="AW6">
        <v>3</v>
      </c>
      <c r="AX6">
        <f>(R6*SUMPRODUCT(K7:$K$23, X7:$X$23)-$AZ$3*SUMPRODUCT(K6:$K$22, W7:$W$23))/Z6</f>
        <v>43639.064015006981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58920.736768104121</v>
      </c>
      <c r="P7">
        <f t="shared" si="22"/>
        <v>2946.0368384052063</v>
      </c>
      <c r="Q7" s="4">
        <f t="shared" si="23"/>
        <v>25</v>
      </c>
      <c r="R7">
        <f t="shared" si="0"/>
        <v>1000000</v>
      </c>
      <c r="S7">
        <f t="shared" si="1"/>
        <v>54039.0775513138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40779.445075678057</v>
      </c>
      <c r="AC7">
        <f t="shared" si="2"/>
        <v>49181.364792800334</v>
      </c>
      <c r="AE7">
        <f t="shared" si="3"/>
        <v>53624.199008597636</v>
      </c>
      <c r="AF7">
        <f t="shared" si="4"/>
        <v>-2681.2099504298817</v>
      </c>
      <c r="AG7">
        <f t="shared" si="4"/>
        <v>-22.75268519623566</v>
      </c>
      <c r="AH7">
        <f t="shared" si="5"/>
        <v>-15019.00208085805</v>
      </c>
      <c r="AI7">
        <f t="shared" si="6"/>
        <v>35901.23429211347</v>
      </c>
      <c r="AJ7">
        <f t="shared" si="7"/>
        <v>-8401.9197171222768</v>
      </c>
      <c r="AK7">
        <f>H7*SUM(AB7, AE7:AF7)</f>
        <v>9603.3388538136569</v>
      </c>
      <c r="AL7">
        <f t="shared" si="8"/>
        <v>37102.65342880485</v>
      </c>
      <c r="AN7">
        <f t="shared" si="9"/>
        <v>37805.677711318051</v>
      </c>
      <c r="AO7">
        <f t="shared" si="9"/>
        <v>-1890.2838855659027</v>
      </c>
      <c r="AP7">
        <f t="shared" si="9"/>
        <v>-16.04090502979912</v>
      </c>
      <c r="AQ7">
        <f t="shared" si="9"/>
        <v>-10588.569390537619</v>
      </c>
      <c r="AR7">
        <f t="shared" si="9"/>
        <v>25310.783530184734</v>
      </c>
      <c r="AS7">
        <f t="shared" si="9"/>
        <v>-5923.4501373338126</v>
      </c>
      <c r="AT7">
        <f t="shared" si="9"/>
        <v>6770.464461420629</v>
      </c>
      <c r="AU7">
        <f t="shared" si="9"/>
        <v>26157.79785427155</v>
      </c>
      <c r="AW7">
        <v>4</v>
      </c>
      <c r="AX7">
        <f>(R7*SUMPRODUCT(K8:$K$23, X8:$X$23)-$AZ$3*SUMPRODUCT(K7:$K$22, W8:$W$23))/Z7</f>
        <v>54039.0775513138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58920.736768104121</v>
      </c>
      <c r="P8">
        <f t="shared" si="22"/>
        <v>2946.0368384052063</v>
      </c>
      <c r="Q8" s="4">
        <f t="shared" si="23"/>
        <v>25</v>
      </c>
      <c r="R8">
        <f t="shared" si="0"/>
        <v>1000000</v>
      </c>
      <c r="S8">
        <f t="shared" si="1"/>
        <v>62218.082609002136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49181.364792800334</v>
      </c>
      <c r="AC8">
        <f t="shared" si="2"/>
        <v>55027.564998606889</v>
      </c>
      <c r="AE8">
        <f t="shared" si="3"/>
        <v>52111.292028204407</v>
      </c>
      <c r="AF8">
        <f t="shared" si="4"/>
        <v>-2605.5646014102203</v>
      </c>
      <c r="AG8">
        <f t="shared" si="4"/>
        <v>-22.110760526171021</v>
      </c>
      <c r="AH8">
        <f t="shared" si="5"/>
        <v>-16575.912724091297</v>
      </c>
      <c r="AI8">
        <f t="shared" si="6"/>
        <v>32907.703942176711</v>
      </c>
      <c r="AJ8">
        <f t="shared" si="7"/>
        <v>-5846.2002058065555</v>
      </c>
      <c r="AK8">
        <f t="shared" ref="AK8:AK23" si="24">H8*SUM(AB8:AB8, AE8:AF8)</f>
        <v>7154.8141859206034</v>
      </c>
      <c r="AL8">
        <f t="shared" si="8"/>
        <v>34216.317922290757</v>
      </c>
      <c r="AN8">
        <f t="shared" si="9"/>
        <v>34255.534611710427</v>
      </c>
      <c r="AO8">
        <f t="shared" si="9"/>
        <v>-1712.7767305855211</v>
      </c>
      <c r="AP8">
        <f t="shared" si="9"/>
        <v>-14.534583446627128</v>
      </c>
      <c r="AQ8">
        <f t="shared" si="9"/>
        <v>-10896.23246595918</v>
      </c>
      <c r="AR8">
        <f t="shared" si="9"/>
        <v>21631.990831719093</v>
      </c>
      <c r="AS8">
        <f t="shared" si="9"/>
        <v>-3843.0195395770456</v>
      </c>
      <c r="AT8">
        <f t="shared" si="9"/>
        <v>4703.2413791142972</v>
      </c>
      <c r="AU8">
        <f t="shared" si="9"/>
        <v>22492.21267125634</v>
      </c>
      <c r="AW8">
        <v>5</v>
      </c>
      <c r="AX8">
        <f>(R8*SUMPRODUCT(K9:$K$23, X9:$X$23)-$AZ$3*SUMPRODUCT(K8:$K$22, W9:$W$23))/Z8</f>
        <v>62218.082609002136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58920.736768104121</v>
      </c>
      <c r="P9">
        <f t="shared" si="22"/>
        <v>2946.0368384052063</v>
      </c>
      <c r="Q9" s="4">
        <f t="shared" si="23"/>
        <v>25</v>
      </c>
      <c r="R9">
        <f t="shared" si="0"/>
        <v>1000000</v>
      </c>
      <c r="S9">
        <f t="shared" si="1"/>
        <v>68499.923570344996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55027.564998606889</v>
      </c>
      <c r="AC9">
        <f t="shared" si="2"/>
        <v>58718.985722256541</v>
      </c>
      <c r="AE9">
        <f t="shared" si="3"/>
        <v>50507.587756330642</v>
      </c>
      <c r="AF9">
        <f t="shared" si="4"/>
        <v>-2525.3793878165325</v>
      </c>
      <c r="AG9">
        <f t="shared" si="4"/>
        <v>-21.430310671060798</v>
      </c>
      <c r="AH9">
        <f t="shared" si="5"/>
        <v>-18373.689993940545</v>
      </c>
      <c r="AI9">
        <f t="shared" si="6"/>
        <v>29587.088063902509</v>
      </c>
      <c r="AJ9">
        <f t="shared" si="7"/>
        <v>-3691.4207236496513</v>
      </c>
      <c r="AK9">
        <f t="shared" si="24"/>
        <v>5377.1101697637168</v>
      </c>
      <c r="AL9">
        <f t="shared" si="8"/>
        <v>31272.777510016575</v>
      </c>
      <c r="AN9">
        <f t="shared" si="9"/>
        <v>31554.204683271066</v>
      </c>
      <c r="AO9">
        <f t="shared" si="9"/>
        <v>-1577.7102341635534</v>
      </c>
      <c r="AP9">
        <f t="shared" si="9"/>
        <v>-13.388412303574789</v>
      </c>
      <c r="AQ9">
        <f t="shared" si="9"/>
        <v>-11478.813394391444</v>
      </c>
      <c r="AR9">
        <f t="shared" si="9"/>
        <v>18484.292642412496</v>
      </c>
      <c r="AS9">
        <f t="shared" si="9"/>
        <v>-2306.1850755584751</v>
      </c>
      <c r="AT9">
        <f t="shared" si="9"/>
        <v>3359.3058476635756</v>
      </c>
      <c r="AU9">
        <f t="shared" si="9"/>
        <v>19537.413414517596</v>
      </c>
      <c r="AW9">
        <v>6</v>
      </c>
      <c r="AX9">
        <f>(R9*SUMPRODUCT(K10:$K$23, X10:$X$23)-$AZ$3*SUMPRODUCT(K9:$K$22, W10:$W$23))/Z9</f>
        <v>68499.923570344996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58920.736768104121</v>
      </c>
      <c r="P10">
        <f t="shared" si="22"/>
        <v>2946.0368384052063</v>
      </c>
      <c r="Q10" s="4">
        <f t="shared" si="23"/>
        <v>25</v>
      </c>
      <c r="R10">
        <f t="shared" si="0"/>
        <v>1000000</v>
      </c>
      <c r="S10">
        <f t="shared" si="1"/>
        <v>73304.927861956196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58718.985722256541</v>
      </c>
      <c r="AC10">
        <f t="shared" si="2"/>
        <v>60732.438167341708</v>
      </c>
      <c r="AE10">
        <f t="shared" si="3"/>
        <v>48815.272136707463</v>
      </c>
      <c r="AF10">
        <f t="shared" si="4"/>
        <v>-2440.7636068353731</v>
      </c>
      <c r="AG10">
        <f t="shared" si="4"/>
        <v>-20.712263124284664</v>
      </c>
      <c r="AH10">
        <f t="shared" si="5"/>
        <v>-20149.777602621059</v>
      </c>
      <c r="AI10">
        <f t="shared" si="6"/>
        <v>26204.018664126746</v>
      </c>
      <c r="AJ10">
        <f t="shared" si="7"/>
        <v>-2013.4524450851677</v>
      </c>
      <c r="AK10">
        <f t="shared" si="24"/>
        <v>5517.4084482367534</v>
      </c>
      <c r="AL10">
        <f t="shared" si="8"/>
        <v>29707.974667278333</v>
      </c>
      <c r="AN10">
        <f t="shared" si="9"/>
        <v>28975.719014874496</v>
      </c>
      <c r="AO10">
        <f t="shared" si="9"/>
        <v>-1448.7859507437249</v>
      </c>
      <c r="AP10">
        <f t="shared" si="9"/>
        <v>-12.294363837011657</v>
      </c>
      <c r="AQ10">
        <f t="shared" si="9"/>
        <v>-11960.484259734778</v>
      </c>
      <c r="AR10">
        <f t="shared" si="9"/>
        <v>15554.154440558983</v>
      </c>
      <c r="AS10">
        <f t="shared" si="9"/>
        <v>-1195.14303095996</v>
      </c>
      <c r="AT10">
        <f t="shared" si="9"/>
        <v>3275.0176305211112</v>
      </c>
      <c r="AU10">
        <f t="shared" si="9"/>
        <v>17634.029040120135</v>
      </c>
      <c r="AW10">
        <v>7</v>
      </c>
      <c r="AX10">
        <f>(R10*SUMPRODUCT(K11:$K$23, X11:$X$23)-$AZ$3*SUMPRODUCT(K10:$K$22, W11:$W$23))/Z10</f>
        <v>73304.927861956196</v>
      </c>
    </row>
    <row r="11" spans="1:52" x14ac:dyDescent="0.25">
      <c r="A11" t="s">
        <v>33</v>
      </c>
      <c r="C11" s="7">
        <f>AU25</f>
        <v>201773.01717264397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58920.736768104121</v>
      </c>
      <c r="P11">
        <f t="shared" si="22"/>
        <v>2946.0368384052063</v>
      </c>
      <c r="Q11" s="4">
        <f t="shared" si="23"/>
        <v>25</v>
      </c>
      <c r="R11">
        <f t="shared" si="0"/>
        <v>1000000</v>
      </c>
      <c r="S11">
        <f t="shared" si="1"/>
        <v>76769.460196243264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60732.438167341708</v>
      </c>
      <c r="AC11">
        <f t="shared" si="2"/>
        <v>61298.667735129078</v>
      </c>
      <c r="AE11">
        <f t="shared" si="3"/>
        <v>47046.868072595367</v>
      </c>
      <c r="AF11">
        <f t="shared" si="4"/>
        <v>-2352.3434036297685</v>
      </c>
      <c r="AG11">
        <f t="shared" si="4"/>
        <v>-19.961931339113658</v>
      </c>
      <c r="AH11">
        <f t="shared" si="5"/>
        <v>-21728.366157126347</v>
      </c>
      <c r="AI11">
        <f t="shared" si="6"/>
        <v>22946.196580500135</v>
      </c>
      <c r="AJ11">
        <f t="shared" si="7"/>
        <v>-566.22956778736989</v>
      </c>
      <c r="AK11">
        <f t="shared" si="24"/>
        <v>5429.4885860698269</v>
      </c>
      <c r="AL11">
        <f t="shared" si="8"/>
        <v>27809.455598782592</v>
      </c>
      <c r="AN11">
        <f t="shared" si="9"/>
        <v>26558.280123435452</v>
      </c>
      <c r="AO11">
        <f t="shared" si="9"/>
        <v>-1327.9140061717726</v>
      </c>
      <c r="AP11">
        <f t="shared" si="9"/>
        <v>-11.268647330379439</v>
      </c>
      <c r="AQ11">
        <f t="shared" si="9"/>
        <v>-12265.811916217146</v>
      </c>
      <c r="AR11">
        <f t="shared" si="9"/>
        <v>12953.285553716152</v>
      </c>
      <c r="AS11">
        <f t="shared" si="9"/>
        <v>-319.64047962266761</v>
      </c>
      <c r="AT11">
        <f t="shared" si="9"/>
        <v>3064.9835940903508</v>
      </c>
      <c r="AU11">
        <f t="shared" si="9"/>
        <v>15698.628668183836</v>
      </c>
      <c r="AW11">
        <v>8</v>
      </c>
      <c r="AX11">
        <f>(R11*SUMPRODUCT(K12:$K$23, X12:$X$23)-$AZ$3*SUMPRODUCT(K11:$K$22, W12:$W$23))/Z11</f>
        <v>76769.460196243264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58920.736768104121</v>
      </c>
      <c r="P12">
        <f t="shared" si="22"/>
        <v>2946.0368384052063</v>
      </c>
      <c r="Q12" s="4">
        <f t="shared" si="23"/>
        <v>25</v>
      </c>
      <c r="R12">
        <f t="shared" si="0"/>
        <v>1000000</v>
      </c>
      <c r="S12">
        <f t="shared" si="1"/>
        <v>78913.401792478209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61298.667735129078</v>
      </c>
      <c r="AC12">
        <f t="shared" si="2"/>
        <v>60539.300460365528</v>
      </c>
      <c r="AE12">
        <f t="shared" si="3"/>
        <v>45201.703456286174</v>
      </c>
      <c r="AF12">
        <f t="shared" si="4"/>
        <v>-2260.0851728143089</v>
      </c>
      <c r="AG12">
        <f t="shared" si="4"/>
        <v>-19.179030141029845</v>
      </c>
      <c r="AH12">
        <f t="shared" si="5"/>
        <v>-23331.275387707017</v>
      </c>
      <c r="AI12">
        <f t="shared" si="6"/>
        <v>19591.163865623817</v>
      </c>
      <c r="AJ12">
        <f t="shared" si="7"/>
        <v>759.36727476355009</v>
      </c>
      <c r="AK12">
        <f t="shared" si="24"/>
        <v>5410.0708443653893</v>
      </c>
      <c r="AL12">
        <f t="shared" si="8"/>
        <v>25760.601984752757</v>
      </c>
      <c r="AN12">
        <f t="shared" si="9"/>
        <v>24257.697524269402</v>
      </c>
      <c r="AO12">
        <f t="shared" si="9"/>
        <v>-1212.8848762134701</v>
      </c>
      <c r="AP12">
        <f t="shared" si="9"/>
        <v>-10.292512812484446</v>
      </c>
      <c r="AQ12">
        <f t="shared" si="9"/>
        <v>-12520.833905247879</v>
      </c>
      <c r="AR12">
        <f t="shared" si="9"/>
        <v>10513.686229995568</v>
      </c>
      <c r="AS12">
        <f t="shared" si="9"/>
        <v>407.51786442865227</v>
      </c>
      <c r="AT12">
        <f t="shared" si="9"/>
        <v>2903.3388587755421</v>
      </c>
      <c r="AU12">
        <f t="shared" si="9"/>
        <v>13824.542953199763</v>
      </c>
      <c r="AW12">
        <v>9</v>
      </c>
      <c r="AX12">
        <f>(R12*SUMPRODUCT(K13:$K$23, X13:$X$23)-$AZ$3*SUMPRODUCT(K12:$K$22, W13:$W$23))/Z12</f>
        <v>78913.401792478209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58920.736768104121</v>
      </c>
      <c r="P13">
        <f t="shared" si="22"/>
        <v>2946.0368384052063</v>
      </c>
      <c r="Q13" s="4">
        <f t="shared" si="23"/>
        <v>25</v>
      </c>
      <c r="R13">
        <f t="shared" si="0"/>
        <v>1000000</v>
      </c>
      <c r="S13">
        <f t="shared" si="1"/>
        <v>79764.404181416248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60539.300460365528</v>
      </c>
      <c r="AC13">
        <f t="shared" si="2"/>
        <v>58597.429873720161</v>
      </c>
      <c r="AE13">
        <f t="shared" si="3"/>
        <v>43285.018879151918</v>
      </c>
      <c r="AF13">
        <f t="shared" si="4"/>
        <v>-2164.2509439575961</v>
      </c>
      <c r="AG13">
        <f t="shared" si="4"/>
        <v>-18.365783106849925</v>
      </c>
      <c r="AH13">
        <f t="shared" si="5"/>
        <v>-24858.269310784795</v>
      </c>
      <c r="AI13">
        <f t="shared" si="6"/>
        <v>16244.132841302679</v>
      </c>
      <c r="AJ13">
        <f t="shared" si="7"/>
        <v>1941.8705866453674</v>
      </c>
      <c r="AK13">
        <f t="shared" si="24"/>
        <v>5255.8255360504445</v>
      </c>
      <c r="AL13">
        <f t="shared" si="8"/>
        <v>23441.828963998491</v>
      </c>
      <c r="AN13">
        <f t="shared" si="9"/>
        <v>22087.192281736257</v>
      </c>
      <c r="AO13">
        <f t="shared" si="9"/>
        <v>-1104.3596140868131</v>
      </c>
      <c r="AP13">
        <f t="shared" si="9"/>
        <v>-9.3715699655392104</v>
      </c>
      <c r="AQ13">
        <f t="shared" si="9"/>
        <v>-12684.512754664293</v>
      </c>
      <c r="AR13">
        <f t="shared" si="9"/>
        <v>8288.9483430196142</v>
      </c>
      <c r="AS13">
        <f t="shared" si="9"/>
        <v>990.8848406242065</v>
      </c>
      <c r="AT13">
        <f t="shared" si="9"/>
        <v>2681.9077874982363</v>
      </c>
      <c r="AU13">
        <f t="shared" si="9"/>
        <v>11961.740971142057</v>
      </c>
      <c r="AW13">
        <v>10</v>
      </c>
      <c r="AX13">
        <f>(R13*SUMPRODUCT(K14:$K$23, X14:$X$23)-$AZ$3*SUMPRODUCT(K13:$K$22, W14:$W$23))/Z13</f>
        <v>79764.404181416248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58920.736768104121</v>
      </c>
      <c r="P14">
        <f t="shared" si="22"/>
        <v>2946.0368384052063</v>
      </c>
      <c r="Q14" s="4">
        <f t="shared" si="23"/>
        <v>25</v>
      </c>
      <c r="R14">
        <f t="shared" si="0"/>
        <v>1000000</v>
      </c>
      <c r="S14">
        <f t="shared" si="1"/>
        <v>79275.502009922144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58597.429873720161</v>
      </c>
      <c r="AC14">
        <f t="shared" si="2"/>
        <v>55562.387312301915</v>
      </c>
      <c r="AE14">
        <f t="shared" si="3"/>
        <v>41296.197615069563</v>
      </c>
      <c r="AF14">
        <f t="shared" si="4"/>
        <v>-2064.8098807534784</v>
      </c>
      <c r="AG14">
        <f t="shared" si="4"/>
        <v>-17.521928560398052</v>
      </c>
      <c r="AH14">
        <f t="shared" si="5"/>
        <v>-26407.868615335097</v>
      </c>
      <c r="AI14">
        <f t="shared" si="6"/>
        <v>12805.997190420592</v>
      </c>
      <c r="AJ14">
        <f t="shared" si="7"/>
        <v>3035.0425614182459</v>
      </c>
      <c r="AK14">
        <f t="shared" si="24"/>
        <v>5028.4012250530632</v>
      </c>
      <c r="AL14">
        <f t="shared" si="8"/>
        <v>20869.440976891899</v>
      </c>
      <c r="AN14">
        <f t="shared" si="9"/>
        <v>20042.181625356021</v>
      </c>
      <c r="AO14">
        <f t="shared" si="9"/>
        <v>-1002.1090812678012</v>
      </c>
      <c r="AP14">
        <f t="shared" si="9"/>
        <v>-8.5038743253655174</v>
      </c>
      <c r="AQ14">
        <f t="shared" si="9"/>
        <v>-12816.465672228054</v>
      </c>
      <c r="AR14">
        <f t="shared" si="9"/>
        <v>6215.1029975348038</v>
      </c>
      <c r="AS14">
        <f t="shared" si="9"/>
        <v>1472.9897126032963</v>
      </c>
      <c r="AT14">
        <f t="shared" si="9"/>
        <v>2440.4215510848903</v>
      </c>
      <c r="AU14">
        <f t="shared" si="9"/>
        <v>10128.51426122299</v>
      </c>
      <c r="AW14">
        <v>11</v>
      </c>
      <c r="AX14">
        <f>(R14*SUMPRODUCT(K15:$K$23, X15:$X$23)-$AZ$3*SUMPRODUCT(K14:$K$22, W15:$W$23))/Z14</f>
        <v>79275.502009922144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58920.736768104121</v>
      </c>
      <c r="P15">
        <f t="shared" si="22"/>
        <v>2946.0368384052063</v>
      </c>
      <c r="Q15" s="4">
        <f t="shared" si="23"/>
        <v>25</v>
      </c>
      <c r="R15">
        <f t="shared" si="0"/>
        <v>1000000</v>
      </c>
      <c r="S15">
        <f t="shared" si="1"/>
        <v>77337.670965720099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55562.387312301915</v>
      </c>
      <c r="AC15">
        <f t="shared" si="2"/>
        <v>51492.124135972692</v>
      </c>
      <c r="AE15">
        <f t="shared" si="3"/>
        <v>39229.961983093424</v>
      </c>
      <c r="AF15">
        <f t="shared" si="4"/>
        <v>-1961.4980991546715</v>
      </c>
      <c r="AG15">
        <f t="shared" si="4"/>
        <v>-16.6452271877946</v>
      </c>
      <c r="AH15">
        <f t="shared" si="5"/>
        <v>-28059.283479978789</v>
      </c>
      <c r="AI15">
        <f t="shared" si="6"/>
        <v>9192.5351767721731</v>
      </c>
      <c r="AJ15">
        <f t="shared" si="7"/>
        <v>4070.2631763292229</v>
      </c>
      <c r="AK15">
        <f t="shared" si="24"/>
        <v>4817.9211770848906</v>
      </c>
      <c r="AL15">
        <f t="shared" si="8"/>
        <v>18080.719530186288</v>
      </c>
      <c r="AN15">
        <f t="shared" si="9"/>
        <v>18099.991052160476</v>
      </c>
      <c r="AO15">
        <f t="shared" si="9"/>
        <v>-904.99955260802403</v>
      </c>
      <c r="AP15">
        <f t="shared" si="9"/>
        <v>-7.6798051267574454</v>
      </c>
      <c r="AQ15">
        <f t="shared" si="9"/>
        <v>-12946.043132453802</v>
      </c>
      <c r="AR15">
        <f t="shared" si="9"/>
        <v>4241.268561971895</v>
      </c>
      <c r="AS15">
        <f t="shared" si="9"/>
        <v>1877.9454107869603</v>
      </c>
      <c r="AT15">
        <f t="shared" si="9"/>
        <v>2222.9012159846761</v>
      </c>
      <c r="AU15">
        <f t="shared" si="9"/>
        <v>8342.1151887435317</v>
      </c>
      <c r="AW15">
        <v>12</v>
      </c>
      <c r="AX15">
        <f>(R15*SUMPRODUCT(K16:$K$23, X16:$X$23)-$AZ$3*SUMPRODUCT(K15:$K$22, W16:$W$23))/Z15</f>
        <v>77337.670965720099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58920.736768104121</v>
      </c>
      <c r="P16">
        <f t="shared" si="22"/>
        <v>2946.0368384052063</v>
      </c>
      <c r="Q16" s="4">
        <f t="shared" si="23"/>
        <v>25</v>
      </c>
      <c r="R16">
        <f t="shared" si="0"/>
        <v>1000000</v>
      </c>
      <c r="S16">
        <f t="shared" si="1"/>
        <v>73975.946940920068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51492.124135972692</v>
      </c>
      <c r="AC16">
        <f t="shared" si="2"/>
        <v>46574.164660330047</v>
      </c>
      <c r="AE16">
        <f t="shared" si="3"/>
        <v>37095.626478931743</v>
      </c>
      <c r="AF16">
        <f t="shared" si="4"/>
        <v>-1854.7813239465872</v>
      </c>
      <c r="AG16">
        <f t="shared" si="4"/>
        <v>-15.739631118722244</v>
      </c>
      <c r="AH16">
        <f t="shared" si="5"/>
        <v>-29565.751887776405</v>
      </c>
      <c r="AI16">
        <f t="shared" si="6"/>
        <v>5659.3536360900216</v>
      </c>
      <c r="AJ16">
        <f t="shared" si="7"/>
        <v>4917.959475642645</v>
      </c>
      <c r="AK16">
        <f t="shared" si="24"/>
        <v>4744.2934202153947</v>
      </c>
      <c r="AL16">
        <f t="shared" si="8"/>
        <v>15321.606531948062</v>
      </c>
      <c r="AN16">
        <f t="shared" si="9"/>
        <v>16227.597860978856</v>
      </c>
      <c r="AO16">
        <f t="shared" si="9"/>
        <v>-811.3798930489429</v>
      </c>
      <c r="AP16">
        <f t="shared" si="9"/>
        <v>-6.8853508760617821</v>
      </c>
      <c r="AQ16">
        <f t="shared" si="9"/>
        <v>-12933.630663032502</v>
      </c>
      <c r="AR16">
        <f t="shared" si="9"/>
        <v>2475.7019540213473</v>
      </c>
      <c r="AS16">
        <f t="shared" si="9"/>
        <v>2151.3767590000143</v>
      </c>
      <c r="AT16">
        <f t="shared" si="9"/>
        <v>2075.405999719902</v>
      </c>
      <c r="AU16">
        <f t="shared" si="9"/>
        <v>6702.484712741264</v>
      </c>
      <c r="AW16">
        <v>13</v>
      </c>
      <c r="AX16">
        <f>(R16*SUMPRODUCT(K17:$K$23, X17:$X$23)-$AZ$3*SUMPRODUCT(K16:$K$22, W17:$W$23))/Z16</f>
        <v>73975.946940920068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58920.736768104121</v>
      </c>
      <c r="P17">
        <f t="shared" si="22"/>
        <v>2946.0368384052063</v>
      </c>
      <c r="Q17" s="4">
        <f t="shared" si="23"/>
        <v>25</v>
      </c>
      <c r="R17">
        <f t="shared" si="0"/>
        <v>1000000</v>
      </c>
      <c r="S17">
        <f t="shared" si="1"/>
        <v>69271.405946570099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46574.164660330047</v>
      </c>
      <c r="AC17">
        <f t="shared" si="2"/>
        <v>41037.012549648003</v>
      </c>
      <c r="AE17">
        <f t="shared" si="3"/>
        <v>34905.181743419147</v>
      </c>
      <c r="AF17">
        <f t="shared" si="4"/>
        <v>-1745.2590871709576</v>
      </c>
      <c r="AG17">
        <f t="shared" si="4"/>
        <v>-14.810227968124526</v>
      </c>
      <c r="AH17">
        <f t="shared" si="5"/>
        <v>-30880.273576419906</v>
      </c>
      <c r="AI17">
        <f t="shared" si="6"/>
        <v>2264.8388518601605</v>
      </c>
      <c r="AJ17">
        <f t="shared" si="7"/>
        <v>5537.1521106820437</v>
      </c>
      <c r="AK17">
        <f t="shared" si="24"/>
        <v>4919.593187432878</v>
      </c>
      <c r="AL17">
        <f t="shared" si="8"/>
        <v>12721.584149975082</v>
      </c>
      <c r="AN17">
        <f t="shared" si="9"/>
        <v>14382.010886672559</v>
      </c>
      <c r="AO17">
        <f t="shared" si="9"/>
        <v>-719.10054433362802</v>
      </c>
      <c r="AP17">
        <f t="shared" si="9"/>
        <v>-6.1022704719716145</v>
      </c>
      <c r="AQ17">
        <f t="shared" si="9"/>
        <v>-12723.624647599216</v>
      </c>
      <c r="AR17">
        <f t="shared" si="9"/>
        <v>933.18342426774359</v>
      </c>
      <c r="AS17">
        <f t="shared" si="9"/>
        <v>2281.4773612231702</v>
      </c>
      <c r="AT17">
        <f t="shared" si="9"/>
        <v>2027.0240475971552</v>
      </c>
      <c r="AU17">
        <f t="shared" si="9"/>
        <v>5241.6848330880694</v>
      </c>
      <c r="AW17">
        <v>14</v>
      </c>
      <c r="AX17">
        <f>(R17*SUMPRODUCT(K18:$K$23, X18:$X$23)-$AZ$3*SUMPRODUCT(K17:$K$22, W18:$W$23))/Z17</f>
        <v>69271.405946570099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58920.736768104121</v>
      </c>
      <c r="P18">
        <f t="shared" si="22"/>
        <v>2946.0368384052063</v>
      </c>
      <c r="Q18" s="4">
        <f t="shared" si="23"/>
        <v>25</v>
      </c>
      <c r="R18">
        <f t="shared" si="0"/>
        <v>1000000</v>
      </c>
      <c r="S18">
        <f t="shared" si="1"/>
        <v>63184.886405159916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41037.012549648003</v>
      </c>
      <c r="AC18">
        <f t="shared" si="2"/>
        <v>35025.293361423377</v>
      </c>
      <c r="AE18">
        <f t="shared" si="3"/>
        <v>32661.546261884563</v>
      </c>
      <c r="AF18">
        <f t="shared" si="4"/>
        <v>-1633.0773130942282</v>
      </c>
      <c r="AG18">
        <f t="shared" si="4"/>
        <v>-13.85825604592805</v>
      </c>
      <c r="AH18">
        <f t="shared" si="5"/>
        <v>-32154.785700609227</v>
      </c>
      <c r="AI18">
        <f t="shared" si="6"/>
        <v>-1140.175007864822</v>
      </c>
      <c r="AJ18">
        <f t="shared" si="7"/>
        <v>6011.7191882246261</v>
      </c>
      <c r="AK18">
        <f t="shared" si="24"/>
        <v>5051.7902530405272</v>
      </c>
      <c r="AL18">
        <f t="shared" si="8"/>
        <v>9923.3344334003305</v>
      </c>
      <c r="AN18">
        <f t="shared" si="9"/>
        <v>12575.987201763346</v>
      </c>
      <c r="AO18">
        <f t="shared" si="9"/>
        <v>-628.7993600881673</v>
      </c>
      <c r="AP18">
        <f t="shared" si="9"/>
        <v>-5.3359767255028512</v>
      </c>
      <c r="AQ18">
        <f t="shared" si="9"/>
        <v>-12380.864341325037</v>
      </c>
      <c r="AR18">
        <f t="shared" si="9"/>
        <v>-439.01247637536301</v>
      </c>
      <c r="AS18">
        <f t="shared" si="9"/>
        <v>2314.7496742962144</v>
      </c>
      <c r="AT18">
        <f t="shared" si="9"/>
        <v>1945.1390653347698</v>
      </c>
      <c r="AU18">
        <f t="shared" si="9"/>
        <v>3820.8762632556209</v>
      </c>
      <c r="AW18">
        <v>15</v>
      </c>
      <c r="AX18">
        <f>(R18*SUMPRODUCT(K19:$K$23, X19:$X$23)-$AZ$3*SUMPRODUCT(K18:$K$22, W19:$W$23))/Z18</f>
        <v>63184.886405159916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58920.736768104121</v>
      </c>
      <c r="P19">
        <f t="shared" si="22"/>
        <v>2946.0368384052063</v>
      </c>
      <c r="Q19" s="4">
        <f t="shared" si="23"/>
        <v>25</v>
      </c>
      <c r="R19">
        <f t="shared" si="0"/>
        <v>1000000</v>
      </c>
      <c r="S19">
        <f t="shared" si="1"/>
        <v>55544.372862927718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35025.293361423377</v>
      </c>
      <c r="AC19">
        <f t="shared" si="2"/>
        <v>28629.250646055414</v>
      </c>
      <c r="AE19">
        <f t="shared" si="3"/>
        <v>30369.530777620388</v>
      </c>
      <c r="AF19">
        <f t="shared" si="4"/>
        <v>-1518.4765388810195</v>
      </c>
      <c r="AG19">
        <f t="shared" si="4"/>
        <v>-12.885756544909876</v>
      </c>
      <c r="AH19">
        <f t="shared" si="5"/>
        <v>-33356.677622355695</v>
      </c>
      <c r="AI19">
        <f t="shared" si="6"/>
        <v>-4518.5091401612372</v>
      </c>
      <c r="AJ19">
        <f t="shared" si="7"/>
        <v>6396.042715367963</v>
      </c>
      <c r="AK19">
        <f t="shared" si="24"/>
        <v>4688.5239138519455</v>
      </c>
      <c r="AL19">
        <f t="shared" si="8"/>
        <v>6566.0574890586713</v>
      </c>
      <c r="AN19">
        <f t="shared" si="9"/>
        <v>10893.861172174644</v>
      </c>
      <c r="AO19">
        <f t="shared" si="9"/>
        <v>-544.69305860873226</v>
      </c>
      <c r="AP19">
        <f t="shared" si="9"/>
        <v>-4.6222526099129988</v>
      </c>
      <c r="AQ19">
        <f t="shared" si="9"/>
        <v>-11965.381284412471</v>
      </c>
      <c r="AR19">
        <f t="shared" si="9"/>
        <v>-1620.8354234564731</v>
      </c>
      <c r="AS19">
        <f t="shared" si="9"/>
        <v>2294.3259118070951</v>
      </c>
      <c r="AT19">
        <f t="shared" si="9"/>
        <v>1681.8214609216984</v>
      </c>
      <c r="AU19">
        <f t="shared" si="9"/>
        <v>2355.3119492723204</v>
      </c>
      <c r="AW19">
        <v>16</v>
      </c>
      <c r="AX19">
        <f>(R19*SUMPRODUCT(K20:$K$23, X20:$X$23)-$AZ$3*SUMPRODUCT(K19:$K$22, W20:$W$23))/Z19</f>
        <v>55544.372862927718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58920.736768104121</v>
      </c>
      <c r="P20">
        <f t="shared" si="22"/>
        <v>2946.0368384052063</v>
      </c>
      <c r="Q20" s="4">
        <f t="shared" si="23"/>
        <v>25</v>
      </c>
      <c r="R20">
        <f t="shared" si="0"/>
        <v>1000000</v>
      </c>
      <c r="S20">
        <f t="shared" si="1"/>
        <v>45645.718164459235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28629.250646055414</v>
      </c>
      <c r="AC20">
        <f t="shared" si="2"/>
        <v>21717.384289965667</v>
      </c>
      <c r="AE20">
        <f t="shared" si="3"/>
        <v>28033.391400053708</v>
      </c>
      <c r="AF20">
        <f t="shared" si="4"/>
        <v>-1401.6695700026855</v>
      </c>
      <c r="AG20">
        <f t="shared" si="4"/>
        <v>-11.89453532734386</v>
      </c>
      <c r="AH20">
        <f t="shared" si="5"/>
        <v>-34494.546084676702</v>
      </c>
      <c r="AI20">
        <f t="shared" si="6"/>
        <v>-7874.7187899530254</v>
      </c>
      <c r="AJ20">
        <f t="shared" si="7"/>
        <v>6911.8663560897476</v>
      </c>
      <c r="AK20">
        <f t="shared" si="24"/>
        <v>3000.6708054525793</v>
      </c>
      <c r="AL20">
        <f t="shared" si="8"/>
        <v>2037.8183715893015</v>
      </c>
      <c r="AN20">
        <f t="shared" si="9"/>
        <v>9537.9532333975021</v>
      </c>
      <c r="AO20">
        <f t="shared" si="9"/>
        <v>-476.89766166987516</v>
      </c>
      <c r="AP20">
        <f t="shared" si="9"/>
        <v>-4.0469424503873208</v>
      </c>
      <c r="AQ20">
        <f t="shared" si="9"/>
        <v>-11736.267034829434</v>
      </c>
      <c r="AR20">
        <f t="shared" si="9"/>
        <v>-2679.2584055521957</v>
      </c>
      <c r="AS20">
        <f t="shared" si="9"/>
        <v>2351.6618848960002</v>
      </c>
      <c r="AT20">
        <f t="shared" si="9"/>
        <v>1020.9345491881188</v>
      </c>
      <c r="AU20">
        <f t="shared" si="9"/>
        <v>693.33802853192333</v>
      </c>
      <c r="AW20">
        <v>17</v>
      </c>
      <c r="AX20">
        <f>(R20*SUMPRODUCT(K21:$K$23, X21:$X$23)-$AZ$3*SUMPRODUCT(K20:$K$22, W21:$W$23))/Z20</f>
        <v>45645.718164459235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58920.736768104121</v>
      </c>
      <c r="P21">
        <f t="shared" si="22"/>
        <v>2946.0368384052063</v>
      </c>
      <c r="Q21" s="4">
        <f t="shared" si="23"/>
        <v>25</v>
      </c>
      <c r="R21">
        <f t="shared" si="0"/>
        <v>1000000</v>
      </c>
      <c r="S21">
        <f t="shared" si="1"/>
        <v>33153.062537206701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21717.384289965667</v>
      </c>
      <c r="AC21">
        <f t="shared" si="2"/>
        <v>14437.411797120887</v>
      </c>
      <c r="AE21">
        <f t="shared" si="3"/>
        <v>25658.65337949419</v>
      </c>
      <c r="AF21">
        <f t="shared" si="4"/>
        <v>-1282.9326689747095</v>
      </c>
      <c r="AG21">
        <f t="shared" si="4"/>
        <v>-10.886936750502468</v>
      </c>
      <c r="AH21">
        <f t="shared" si="5"/>
        <v>-35546.128942718133</v>
      </c>
      <c r="AI21">
        <f t="shared" si="6"/>
        <v>-11181.295168949157</v>
      </c>
      <c r="AJ21">
        <f t="shared" si="7"/>
        <v>7279.9724928447795</v>
      </c>
      <c r="AK21">
        <f t="shared" si="24"/>
        <v>2364.576286524888</v>
      </c>
      <c r="AL21">
        <f t="shared" si="8"/>
        <v>-1536.746389579489</v>
      </c>
      <c r="AN21">
        <f t="shared" si="9"/>
        <v>8303.9885856991405</v>
      </c>
      <c r="AO21">
        <f t="shared" si="9"/>
        <v>-415.19942928495709</v>
      </c>
      <c r="AP21">
        <f t="shared" si="9"/>
        <v>-3.5233726872685613</v>
      </c>
      <c r="AQ21">
        <f t="shared" si="9"/>
        <v>-11503.902587577652</v>
      </c>
      <c r="AR21">
        <f t="shared" si="9"/>
        <v>-3618.6368038507362</v>
      </c>
      <c r="AS21">
        <f t="shared" si="9"/>
        <v>2356.0397964259214</v>
      </c>
      <c r="AT21">
        <f t="shared" si="9"/>
        <v>765.25506630872951</v>
      </c>
      <c r="AU21">
        <f t="shared" si="9"/>
        <v>-497.34194111608531</v>
      </c>
      <c r="AW21">
        <v>18</v>
      </c>
      <c r="AX21">
        <f>(R21*SUMPRODUCT(K22:$K$23, X22:$X$23)-$AZ$3*SUMPRODUCT(K21:$K$22, W22:$W$23))/Z21</f>
        <v>33153.062537206701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58920.736768104121</v>
      </c>
      <c r="P22">
        <f t="shared" si="22"/>
        <v>2946.0368384052063</v>
      </c>
      <c r="Q22" s="4">
        <f t="shared" si="23"/>
        <v>25</v>
      </c>
      <c r="R22">
        <f t="shared" si="0"/>
        <v>1000000</v>
      </c>
      <c r="S22">
        <f t="shared" si="1"/>
        <v>17968.534563766359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14437.411797120887</v>
      </c>
      <c r="AC22">
        <f t="shared" si="2"/>
        <v>7091.7854565798352</v>
      </c>
      <c r="AE22">
        <f t="shared" si="3"/>
        <v>23254.719110239112</v>
      </c>
      <c r="AF22">
        <f t="shared" si="4"/>
        <v>-1162.7359555119558</v>
      </c>
      <c r="AG22">
        <f t="shared" si="4"/>
        <v>-9.8669502393373474</v>
      </c>
      <c r="AH22">
        <f t="shared" si="5"/>
        <v>-36444.685746403731</v>
      </c>
      <c r="AI22">
        <f t="shared" si="6"/>
        <v>-14362.569541915913</v>
      </c>
      <c r="AJ22">
        <f t="shared" si="7"/>
        <v>7345.6263405410518</v>
      </c>
      <c r="AK22">
        <f t="shared" si="24"/>
        <v>2557.0576466293633</v>
      </c>
      <c r="AL22">
        <f t="shared" si="8"/>
        <v>-4459.8855547454978</v>
      </c>
      <c r="AN22">
        <f t="shared" si="9"/>
        <v>7033.6410980241872</v>
      </c>
      <c r="AO22">
        <f t="shared" si="9"/>
        <v>-351.68205490120943</v>
      </c>
      <c r="AP22">
        <f t="shared" si="9"/>
        <v>-2.9843657275140125</v>
      </c>
      <c r="AQ22">
        <f t="shared" si="9"/>
        <v>-11023.089045079671</v>
      </c>
      <c r="AR22">
        <f t="shared" si="9"/>
        <v>-4344.1143676842057</v>
      </c>
      <c r="AS22">
        <f t="shared" si="9"/>
        <v>2221.7640675268217</v>
      </c>
      <c r="AT22">
        <f t="shared" si="9"/>
        <v>773.40971817760078</v>
      </c>
      <c r="AU22">
        <f t="shared" si="9"/>
        <v>-1348.9405819797832</v>
      </c>
      <c r="AW22">
        <v>19</v>
      </c>
      <c r="AX22">
        <f>(R22*SUMPRODUCT(K23:$K$23, X23:$X$23)-$AZ$3*SUMPRODUCT(K22:$K$22, W23:$W$23))/Z22</f>
        <v>17968.534563766359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58920.736768104121</v>
      </c>
      <c r="P23">
        <f t="shared" si="22"/>
        <v>2946.0368384052063</v>
      </c>
      <c r="Q23" s="4">
        <f t="shared" si="23"/>
        <v>25</v>
      </c>
      <c r="R23">
        <f t="shared" si="0"/>
        <v>1000000</v>
      </c>
      <c r="S23">
        <f t="shared" si="1"/>
        <v>20062.782564355875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7091.7854565798352</v>
      </c>
      <c r="AC23">
        <f t="shared" si="2"/>
        <v>7091.7854565798352</v>
      </c>
      <c r="AE23">
        <f t="shared" si="3"/>
        <v>20827.281697473998</v>
      </c>
      <c r="AF23">
        <f t="shared" si="4"/>
        <v>-1041.3640848737</v>
      </c>
      <c r="AG23">
        <f t="shared" si="4"/>
        <v>-8.8369913717493347</v>
      </c>
      <c r="AH23">
        <f t="shared" si="5"/>
        <v>-37251.574607785573</v>
      </c>
      <c r="AI23">
        <f t="shared" si="6"/>
        <v>-17474.493986557027</v>
      </c>
      <c r="AJ23">
        <f t="shared" si="7"/>
        <v>0</v>
      </c>
      <c r="AK23">
        <f t="shared" si="24"/>
        <v>2792.5933488878159</v>
      </c>
      <c r="AL23">
        <f t="shared" si="8"/>
        <v>-14681.90063766921</v>
      </c>
      <c r="AN23">
        <f t="shared" si="9"/>
        <v>5706.5281459602484</v>
      </c>
      <c r="AO23">
        <f t="shared" si="9"/>
        <v>-285.32640729801244</v>
      </c>
      <c r="AP23">
        <f t="shared" si="9"/>
        <v>-2.4212732473202001</v>
      </c>
      <c r="AQ23">
        <f t="shared" si="9"/>
        <v>-10206.668449029934</v>
      </c>
      <c r="AR23">
        <f t="shared" si="9"/>
        <v>-4787.887983615019</v>
      </c>
      <c r="AS23">
        <f t="shared" si="9"/>
        <v>0</v>
      </c>
      <c r="AT23">
        <f t="shared" si="9"/>
        <v>765.15086208213529</v>
      </c>
      <c r="AU23">
        <f t="shared" si="9"/>
        <v>-4022.7371215328835</v>
      </c>
      <c r="AW23">
        <v>20</v>
      </c>
      <c r="AX23">
        <f>(R23*SUMPRODUCT(K$23:$K24, X$23:$X24)-$AZ$3*SUMPRODUCT(K$22:$K23, W$23:$W24))/Z23</f>
        <v>20062.782564355875</v>
      </c>
    </row>
    <row r="25" spans="5:50" x14ac:dyDescent="0.25">
      <c r="AN25" s="8">
        <f t="shared" ref="AN25:AU25" si="25">SUM(AN3:AN23)</f>
        <v>478823.87104421208</v>
      </c>
      <c r="AO25" s="8">
        <f t="shared" si="25"/>
        <v>-68131.74612828868</v>
      </c>
      <c r="AP25" s="8">
        <f t="shared" si="25"/>
        <v>-1700.5969979139077</v>
      </c>
      <c r="AQ25" s="8">
        <f t="shared" si="25"/>
        <v>-233498.90150067912</v>
      </c>
      <c r="AR25" s="8">
        <f t="shared" si="25"/>
        <v>175492.62641733035</v>
      </c>
      <c r="AS25" s="8">
        <f t="shared" si="25"/>
        <v>-28353.706359084586</v>
      </c>
      <c r="AT25" s="8">
        <f t="shared" si="25"/>
        <v>54634.097114398202</v>
      </c>
      <c r="AU25" s="9">
        <f t="shared" si="25"/>
        <v>201773.01717264397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8FF99-0E1A-445E-A4DA-878F07FC061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3426.7781529188842</v>
      </c>
      <c r="K3">
        <v>1</v>
      </c>
      <c r="L3" s="2">
        <v>0</v>
      </c>
      <c r="O3">
        <f>$C$3</f>
        <v>3426.7781529188842</v>
      </c>
      <c r="P3">
        <f>O3*B5</f>
        <v>2741.4225223351077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3426.7781529188842</v>
      </c>
      <c r="AF3">
        <f t="shared" ref="AF3:AG23" si="4">-$Z3*P3</f>
        <v>-2741.4225223351077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-837.07695641622354</v>
      </c>
      <c r="AJ3">
        <f t="shared" ref="AJ3:AJ23" si="7">AB3-AC3</f>
        <v>0</v>
      </c>
      <c r="AL3">
        <f t="shared" ref="AL3:AL23" si="8">SUM(AI3:AK3)</f>
        <v>-837.07695641622354</v>
      </c>
      <c r="AN3">
        <f t="shared" ref="AN3:AU23" si="9">AE3*$K3</f>
        <v>3426.7781529188842</v>
      </c>
      <c r="AO3">
        <f t="shared" si="9"/>
        <v>-2741.4225223351077</v>
      </c>
      <c r="AP3">
        <f t="shared" si="9"/>
        <v>-1522.432587</v>
      </c>
      <c r="AQ3">
        <f t="shared" si="9"/>
        <v>0</v>
      </c>
      <c r="AR3">
        <f t="shared" si="9"/>
        <v>-837.07695641622354</v>
      </c>
      <c r="AS3">
        <f t="shared" si="9"/>
        <v>0</v>
      </c>
      <c r="AT3">
        <f t="shared" si="9"/>
        <v>0</v>
      </c>
      <c r="AU3">
        <f t="shared" si="9"/>
        <v>-837.07695641622354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3484.0369569572131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2000000</v>
      </c>
      <c r="S4">
        <f t="shared" si="1"/>
        <v>308.52684974399517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304.91884081123862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-3388.6219999999998</v>
      </c>
      <c r="AI4">
        <f t="shared" si="6"/>
        <v>-3388.6219999999998</v>
      </c>
      <c r="AJ4">
        <f t="shared" si="7"/>
        <v>-304.91884081123862</v>
      </c>
      <c r="AK4">
        <f>G4*MAX(0, SUM(AB4, AE4:AF4))</f>
        <v>0</v>
      </c>
      <c r="AL4">
        <f t="shared" si="8"/>
        <v>-3693.5408408112385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-3179.1181161459795</v>
      </c>
      <c r="AR4">
        <f t="shared" si="9"/>
        <v>-3179.1181161459795</v>
      </c>
      <c r="AS4">
        <f t="shared" si="9"/>
        <v>-286.06702393398871</v>
      </c>
      <c r="AT4">
        <f t="shared" si="9"/>
        <v>0</v>
      </c>
      <c r="AU4">
        <f t="shared" si="9"/>
        <v>-3465.1851400799683</v>
      </c>
      <c r="AW4">
        <v>1</v>
      </c>
      <c r="AX4">
        <f>(R4*SUMPRODUCT(K5:$K$23, X5:$X$23)-$AZ$3*SUMPRODUCT(K4:$K$22, W5:$W$23))/Z4</f>
        <v>308.52684974399517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3426.7781529188842</v>
      </c>
      <c r="P5">
        <f t="shared" ref="P5:P23" si="22">O5*$C$5</f>
        <v>171.33890764594423</v>
      </c>
      <c r="Q5" s="4">
        <f t="shared" ref="Q5:Q23" si="23">$C$8</f>
        <v>25</v>
      </c>
      <c r="R5">
        <f t="shared" si="0"/>
        <v>2000000</v>
      </c>
      <c r="S5">
        <f t="shared" si="1"/>
        <v>645.96980069681217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304.91884081123862</v>
      </c>
      <c r="AC5">
        <f t="shared" si="2"/>
        <v>630.94519123146529</v>
      </c>
      <c r="AE5">
        <f t="shared" si="3"/>
        <v>3347.0747311545065</v>
      </c>
      <c r="AF5">
        <f t="shared" si="4"/>
        <v>-167.35373655772534</v>
      </c>
      <c r="AG5">
        <f t="shared" si="4"/>
        <v>-24.418525082397824</v>
      </c>
      <c r="AH5">
        <f t="shared" si="5"/>
        <v>-3363.2576281742058</v>
      </c>
      <c r="AI5">
        <f t="shared" si="6"/>
        <v>-207.9551586598227</v>
      </c>
      <c r="AJ5">
        <f t="shared" si="7"/>
        <v>-326.02635042022666</v>
      </c>
      <c r="AK5">
        <f>G5*SUM(AB5, AE5:AF5)</f>
        <v>142.87023325172882</v>
      </c>
      <c r="AL5">
        <f t="shared" si="8"/>
        <v>-391.11127582832057</v>
      </c>
      <c r="AN5">
        <f t="shared" si="9"/>
        <v>2890.4082619188775</v>
      </c>
      <c r="AO5">
        <f t="shared" si="9"/>
        <v>-144.52041309594389</v>
      </c>
      <c r="AP5">
        <f t="shared" si="9"/>
        <v>-21.086922853882928</v>
      </c>
      <c r="AQ5">
        <f t="shared" si="9"/>
        <v>-2904.3832051169302</v>
      </c>
      <c r="AR5">
        <f t="shared" si="9"/>
        <v>-179.58227914787958</v>
      </c>
      <c r="AS5">
        <f t="shared" si="9"/>
        <v>-281.54413407221352</v>
      </c>
      <c r="AT5">
        <f t="shared" si="9"/>
        <v>123.3773774840797</v>
      </c>
      <c r="AU5">
        <f t="shared" si="9"/>
        <v>-337.74903573601341</v>
      </c>
      <c r="AW5">
        <v>2</v>
      </c>
      <c r="AX5">
        <f>(R5*SUMPRODUCT(K6:$K$23, X6:$X$23)-$AZ$3*SUMPRODUCT(K5:$K$22, W6:$W$23))/Z5</f>
        <v>645.96980069681217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3426.7781529188842</v>
      </c>
      <c r="P6">
        <f t="shared" si="22"/>
        <v>171.33890764594423</v>
      </c>
      <c r="Q6" s="4">
        <f t="shared" si="23"/>
        <v>25</v>
      </c>
      <c r="R6">
        <f t="shared" si="0"/>
        <v>2000000</v>
      </c>
      <c r="S6">
        <f t="shared" si="1"/>
        <v>1002.6611168757616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630.94519123146529</v>
      </c>
      <c r="AC6">
        <f t="shared" si="2"/>
        <v>967.87205818788061</v>
      </c>
      <c r="AE6">
        <f t="shared" si="3"/>
        <v>3307.8801680805877</v>
      </c>
      <c r="AF6">
        <f t="shared" si="4"/>
        <v>-165.39400840402942</v>
      </c>
      <c r="AG6">
        <f t="shared" si="4"/>
        <v>-24.132581833923066</v>
      </c>
      <c r="AH6">
        <f t="shared" si="5"/>
        <v>-3340.6398120626486</v>
      </c>
      <c r="AI6">
        <f t="shared" si="6"/>
        <v>-222.28623422001374</v>
      </c>
      <c r="AJ6">
        <f t="shared" si="7"/>
        <v>-336.92686695641532</v>
      </c>
      <c r="AK6">
        <f>G6*SUM(AB6, AE6:AF6)</f>
        <v>220.74573402811939</v>
      </c>
      <c r="AL6">
        <f t="shared" si="8"/>
        <v>-338.46736714830968</v>
      </c>
      <c r="AN6">
        <f t="shared" si="9"/>
        <v>2576.2638046383681</v>
      </c>
      <c r="AO6">
        <f t="shared" si="9"/>
        <v>-128.81319023191844</v>
      </c>
      <c r="AP6">
        <f t="shared" si="9"/>
        <v>-18.795087467538139</v>
      </c>
      <c r="AQ6">
        <f t="shared" si="9"/>
        <v>-2601.7778743009326</v>
      </c>
      <c r="AR6">
        <f t="shared" si="9"/>
        <v>-173.12234736202103</v>
      </c>
      <c r="AS6">
        <f t="shared" si="9"/>
        <v>-262.40747791468152</v>
      </c>
      <c r="AT6">
        <f t="shared" si="9"/>
        <v>171.9225654220003</v>
      </c>
      <c r="AU6">
        <f t="shared" si="9"/>
        <v>-263.60725985470231</v>
      </c>
      <c r="AW6">
        <v>3</v>
      </c>
      <c r="AX6">
        <f>(R6*SUMPRODUCT(K7:$K$23, X7:$X$23)-$AZ$3*SUMPRODUCT(K6:$K$22, W7:$W$23))/Z6</f>
        <v>1002.6611168757616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3426.7781529188842</v>
      </c>
      <c r="P7">
        <f t="shared" si="22"/>
        <v>171.33890764594423</v>
      </c>
      <c r="Q7" s="4">
        <f t="shared" si="23"/>
        <v>25</v>
      </c>
      <c r="R7">
        <f t="shared" si="0"/>
        <v>2000000</v>
      </c>
      <c r="S7">
        <f t="shared" si="1"/>
        <v>1306.8080131664597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967.87205818788061</v>
      </c>
      <c r="AC7">
        <f t="shared" si="2"/>
        <v>1246.6822180965755</v>
      </c>
      <c r="AE7">
        <f t="shared" si="3"/>
        <v>3269.1132481306763</v>
      </c>
      <c r="AF7">
        <f t="shared" si="4"/>
        <v>-163.45566240653383</v>
      </c>
      <c r="AG7">
        <f t="shared" si="4"/>
        <v>-23.84975844837</v>
      </c>
      <c r="AH7">
        <f t="shared" si="5"/>
        <v>-3319.8053771065397</v>
      </c>
      <c r="AI7">
        <f t="shared" si="6"/>
        <v>-237.99754983076718</v>
      </c>
      <c r="AJ7">
        <f t="shared" si="7"/>
        <v>-278.81015990869491</v>
      </c>
      <c r="AK7">
        <f>G7*SUM(AB7, AE7:AF7)</f>
        <v>200.01030551608031</v>
      </c>
      <c r="AL7">
        <f t="shared" si="8"/>
        <v>-316.79740422338182</v>
      </c>
      <c r="AN7">
        <f t="shared" si="9"/>
        <v>2304.7624793577424</v>
      </c>
      <c r="AO7">
        <f t="shared" si="9"/>
        <v>-115.23812396788713</v>
      </c>
      <c r="AP7">
        <f t="shared" si="9"/>
        <v>-16.814354303871234</v>
      </c>
      <c r="AQ7">
        <f t="shared" si="9"/>
        <v>-2340.5010139371548</v>
      </c>
      <c r="AR7">
        <f t="shared" si="9"/>
        <v>-167.79101285117073</v>
      </c>
      <c r="AS7">
        <f t="shared" si="9"/>
        <v>-196.56437285821613</v>
      </c>
      <c r="AT7">
        <f t="shared" si="9"/>
        <v>141.00956823748254</v>
      </c>
      <c r="AU7">
        <f t="shared" si="9"/>
        <v>-223.34581747190435</v>
      </c>
      <c r="AW7">
        <v>4</v>
      </c>
      <c r="AX7">
        <f>(R7*SUMPRODUCT(K8:$K$23, X8:$X$23)-$AZ$3*SUMPRODUCT(K7:$K$22, W8:$W$23))/Z7</f>
        <v>1306.8080131664597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3426.7781529188842</v>
      </c>
      <c r="P8">
        <f t="shared" si="22"/>
        <v>171.33890764594423</v>
      </c>
      <c r="Q8" s="4">
        <f t="shared" si="23"/>
        <v>25</v>
      </c>
      <c r="R8">
        <f t="shared" si="0"/>
        <v>2000000</v>
      </c>
      <c r="S8">
        <f t="shared" si="1"/>
        <v>1504.6037883470512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1246.6822180965755</v>
      </c>
      <c r="AC8">
        <f t="shared" si="2"/>
        <v>1418.5386441961018</v>
      </c>
      <c r="AE8">
        <f t="shared" si="3"/>
        <v>3230.7623260357868</v>
      </c>
      <c r="AF8">
        <f t="shared" si="4"/>
        <v>-161.53811630178936</v>
      </c>
      <c r="AG8">
        <f t="shared" si="4"/>
        <v>-23.569969967882706</v>
      </c>
      <c r="AH8">
        <f t="shared" si="5"/>
        <v>-3303.2716802876312</v>
      </c>
      <c r="AI8">
        <f t="shared" si="6"/>
        <v>-257.61744052151607</v>
      </c>
      <c r="AJ8">
        <f t="shared" si="7"/>
        <v>-171.85642609952629</v>
      </c>
      <c r="AK8">
        <f t="shared" ref="AK8:AK23" si="24">G8*SUM(AB8:AB8, AE8:AF8)</f>
        <v>91.928806912791202</v>
      </c>
      <c r="AL8">
        <f t="shared" si="8"/>
        <v>-337.54505970825119</v>
      </c>
      <c r="AN8">
        <f t="shared" si="9"/>
        <v>2123.7525759643377</v>
      </c>
      <c r="AO8">
        <f t="shared" si="9"/>
        <v>-106.18762879821691</v>
      </c>
      <c r="AP8">
        <f t="shared" si="9"/>
        <v>-15.493799723767889</v>
      </c>
      <c r="AQ8">
        <f t="shared" si="9"/>
        <v>-2171.4168459828684</v>
      </c>
      <c r="AR8">
        <f t="shared" si="9"/>
        <v>-169.345698540515</v>
      </c>
      <c r="AS8">
        <f t="shared" si="9"/>
        <v>-112.9704047504889</v>
      </c>
      <c r="AT8">
        <f t="shared" si="9"/>
        <v>60.429713109204421</v>
      </c>
      <c r="AU8">
        <f t="shared" si="9"/>
        <v>-221.8863901817995</v>
      </c>
      <c r="AW8">
        <v>5</v>
      </c>
      <c r="AX8">
        <f>(R8*SUMPRODUCT(K9:$K$23, X9:$X$23)-$AZ$3*SUMPRODUCT(K8:$K$22, W9:$W$23))/Z8</f>
        <v>1504.6037883470512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3426.7781529188842</v>
      </c>
      <c r="P9">
        <f t="shared" si="22"/>
        <v>171.33890764594423</v>
      </c>
      <c r="Q9" s="4">
        <f t="shared" si="23"/>
        <v>25</v>
      </c>
      <c r="R9">
        <f t="shared" si="0"/>
        <v>2000000</v>
      </c>
      <c r="S9">
        <f t="shared" si="1"/>
        <v>1627.6463969199351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1418.5386441961018</v>
      </c>
      <c r="AC9">
        <f t="shared" si="2"/>
        <v>1516.5125196992049</v>
      </c>
      <c r="AE9">
        <f t="shared" si="3"/>
        <v>3192.8015697802912</v>
      </c>
      <c r="AF9">
        <f t="shared" si="4"/>
        <v>-159.6400784890146</v>
      </c>
      <c r="AG9">
        <f t="shared" si="4"/>
        <v>-23.293027935443568</v>
      </c>
      <c r="AH9">
        <f t="shared" si="5"/>
        <v>-3299.386620824936</v>
      </c>
      <c r="AI9">
        <f t="shared" si="6"/>
        <v>-289.51815746910324</v>
      </c>
      <c r="AJ9">
        <f t="shared" si="7"/>
        <v>-97.973875503103045</v>
      </c>
      <c r="AK9">
        <f t="shared" si="24"/>
        <v>26.265030799375531</v>
      </c>
      <c r="AL9">
        <f t="shared" si="8"/>
        <v>-361.22700217283074</v>
      </c>
      <c r="AN9">
        <f t="shared" si="9"/>
        <v>1994.6768143423933</v>
      </c>
      <c r="AO9">
        <f t="shared" si="9"/>
        <v>-99.733840717119691</v>
      </c>
      <c r="AP9">
        <f t="shared" si="9"/>
        <v>-14.552129765413572</v>
      </c>
      <c r="AQ9">
        <f t="shared" si="9"/>
        <v>-2061.2649581489259</v>
      </c>
      <c r="AR9">
        <f t="shared" si="9"/>
        <v>-180.87411428906614</v>
      </c>
      <c r="AS9">
        <f t="shared" si="9"/>
        <v>-61.208381919818414</v>
      </c>
      <c r="AT9">
        <f t="shared" si="9"/>
        <v>16.408864383986256</v>
      </c>
      <c r="AU9">
        <f t="shared" si="9"/>
        <v>-225.67363182489831</v>
      </c>
      <c r="AW9">
        <v>6</v>
      </c>
      <c r="AX9">
        <f>(R9*SUMPRODUCT(K10:$K$23, X10:$X$23)-$AZ$3*SUMPRODUCT(K9:$K$22, W10:$W$23))/Z9</f>
        <v>1627.6463969199351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3426.7781529188842</v>
      </c>
      <c r="P10">
        <f t="shared" si="22"/>
        <v>171.33890764594423</v>
      </c>
      <c r="Q10" s="4">
        <f t="shared" si="23"/>
        <v>25</v>
      </c>
      <c r="R10">
        <f t="shared" si="0"/>
        <v>2000000</v>
      </c>
      <c r="S10">
        <f t="shared" si="1"/>
        <v>1721.5682773253609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1516.5125196992049</v>
      </c>
      <c r="AC10">
        <f t="shared" si="2"/>
        <v>1585.1398920304091</v>
      </c>
      <c r="AE10">
        <f t="shared" si="3"/>
        <v>3155.2177295977326</v>
      </c>
      <c r="AF10">
        <f t="shared" si="4"/>
        <v>-157.76088647988664</v>
      </c>
      <c r="AG10">
        <f t="shared" si="4"/>
        <v>-23.01883568761345</v>
      </c>
      <c r="AH10">
        <f t="shared" si="5"/>
        <v>-3300.9574780546245</v>
      </c>
      <c r="AI10">
        <f t="shared" si="6"/>
        <v>-326.51947062439194</v>
      </c>
      <c r="AJ10">
        <f t="shared" si="7"/>
        <v>-68.627372331204242</v>
      </c>
      <c r="AK10">
        <f t="shared" si="24"/>
        <v>18.507274387549909</v>
      </c>
      <c r="AL10">
        <f t="shared" si="8"/>
        <v>-376.63956856804629</v>
      </c>
      <c r="AN10">
        <f t="shared" si="9"/>
        <v>1872.8708939189919</v>
      </c>
      <c r="AO10">
        <f t="shared" si="9"/>
        <v>-93.643544695949586</v>
      </c>
      <c r="AP10">
        <f t="shared" si="9"/>
        <v>-13.66349680620341</v>
      </c>
      <c r="AQ10">
        <f t="shared" si="9"/>
        <v>-1959.3789438743233</v>
      </c>
      <c r="AR10">
        <f t="shared" si="9"/>
        <v>-193.81509145748441</v>
      </c>
      <c r="AS10">
        <f t="shared" si="9"/>
        <v>-40.735765066089634</v>
      </c>
      <c r="AT10">
        <f t="shared" si="9"/>
        <v>10.985528891102479</v>
      </c>
      <c r="AU10">
        <f t="shared" si="9"/>
        <v>-223.56532763247159</v>
      </c>
      <c r="AW10">
        <v>7</v>
      </c>
      <c r="AX10">
        <f>(R10*SUMPRODUCT(K11:$K$23, X11:$X$23)-$AZ$3*SUMPRODUCT(K10:$K$22, W11:$W$23))/Z10</f>
        <v>1721.5682773253609</v>
      </c>
    </row>
    <row r="11" spans="1:52" x14ac:dyDescent="0.25">
      <c r="A11" t="s">
        <v>33</v>
      </c>
      <c r="C11" s="7">
        <f>AU25</f>
        <v>-9015.2473750719146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3426.7781529188842</v>
      </c>
      <c r="P11">
        <f t="shared" si="22"/>
        <v>171.33890764594423</v>
      </c>
      <c r="Q11" s="4">
        <f t="shared" si="23"/>
        <v>25</v>
      </c>
      <c r="R11">
        <f t="shared" si="0"/>
        <v>2000000</v>
      </c>
      <c r="S11">
        <f t="shared" si="1"/>
        <v>1786.2753443181714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1585.1398920304091</v>
      </c>
      <c r="AC11">
        <f t="shared" si="2"/>
        <v>1625.3228445739078</v>
      </c>
      <c r="AE11">
        <f t="shared" si="3"/>
        <v>3118.0080008056034</v>
      </c>
      <c r="AF11">
        <f t="shared" si="4"/>
        <v>-155.9004000402802</v>
      </c>
      <c r="AG11">
        <f t="shared" si="4"/>
        <v>-22.747372762880243</v>
      </c>
      <c r="AH11">
        <f t="shared" si="5"/>
        <v>-3301.965428565964</v>
      </c>
      <c r="AI11">
        <f t="shared" si="6"/>
        <v>-362.60520056352107</v>
      </c>
      <c r="AJ11">
        <f t="shared" si="7"/>
        <v>-40.182952543498686</v>
      </c>
      <c r="AK11">
        <f t="shared" si="24"/>
        <v>10.913393982709756</v>
      </c>
      <c r="AL11">
        <f t="shared" si="8"/>
        <v>-391.87475912431</v>
      </c>
      <c r="AN11">
        <f t="shared" si="9"/>
        <v>1760.1369295131481</v>
      </c>
      <c r="AO11">
        <f t="shared" si="9"/>
        <v>-88.006846475657426</v>
      </c>
      <c r="AP11">
        <f t="shared" si="9"/>
        <v>-12.841048143238329</v>
      </c>
      <c r="AQ11">
        <f t="shared" si="9"/>
        <v>-1863.9821608196744</v>
      </c>
      <c r="AR11">
        <f t="shared" si="9"/>
        <v>-204.69312592542215</v>
      </c>
      <c r="AS11">
        <f t="shared" si="9"/>
        <v>-22.683552669015722</v>
      </c>
      <c r="AT11">
        <f t="shared" si="9"/>
        <v>6.1606858514573881</v>
      </c>
      <c r="AU11">
        <f t="shared" si="9"/>
        <v>-221.21599274298049</v>
      </c>
      <c r="AW11">
        <v>8</v>
      </c>
      <c r="AX11">
        <f>(R11*SUMPRODUCT(K12:$K$23, X12:$X$23)-$AZ$3*SUMPRODUCT(K11:$K$22, W12:$W$23))/Z11</f>
        <v>1786.2753443181714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3426.7781529188842</v>
      </c>
      <c r="P12">
        <f t="shared" si="22"/>
        <v>171.33890764594423</v>
      </c>
      <c r="Q12" s="4">
        <f t="shared" si="23"/>
        <v>25</v>
      </c>
      <c r="R12">
        <f t="shared" si="0"/>
        <v>2000000</v>
      </c>
      <c r="S12">
        <f t="shared" si="1"/>
        <v>1820.9931013804301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1625.3228445739078</v>
      </c>
      <c r="AC12">
        <f t="shared" si="2"/>
        <v>1637.327423995921</v>
      </c>
      <c r="AE12">
        <f t="shared" si="3"/>
        <v>3081.1527190689853</v>
      </c>
      <c r="AF12">
        <f t="shared" si="4"/>
        <v>-154.05763595344928</v>
      </c>
      <c r="AG12">
        <f t="shared" si="4"/>
        <v>-22.47849570043293</v>
      </c>
      <c r="AH12">
        <f t="shared" si="5"/>
        <v>-3312.2667854808442</v>
      </c>
      <c r="AI12">
        <f t="shared" si="6"/>
        <v>-407.65019806574128</v>
      </c>
      <c r="AJ12">
        <f t="shared" si="7"/>
        <v>-12.004579422013194</v>
      </c>
      <c r="AK12">
        <f t="shared" si="24"/>
        <v>10.47056123368572</v>
      </c>
      <c r="AL12">
        <f t="shared" si="8"/>
        <v>-409.18421625406876</v>
      </c>
      <c r="AN12">
        <f t="shared" si="9"/>
        <v>1653.5144689300726</v>
      </c>
      <c r="AO12">
        <f t="shared" si="9"/>
        <v>-82.675723446503639</v>
      </c>
      <c r="AP12">
        <f t="shared" si="9"/>
        <v>-12.063185849378891</v>
      </c>
      <c r="AQ12">
        <f t="shared" si="9"/>
        <v>-1777.5428724623541</v>
      </c>
      <c r="AR12">
        <f t="shared" si="9"/>
        <v>-218.76731282816408</v>
      </c>
      <c r="AS12">
        <f t="shared" si="9"/>
        <v>-6.4423115559545883</v>
      </c>
      <c r="AT12">
        <f t="shared" si="9"/>
        <v>5.6190737935732988</v>
      </c>
      <c r="AU12">
        <f t="shared" si="9"/>
        <v>-219.59055059054538</v>
      </c>
      <c r="AW12">
        <v>9</v>
      </c>
      <c r="AX12">
        <f>(R12*SUMPRODUCT(K13:$K$23, X13:$X$23)-$AZ$3*SUMPRODUCT(K12:$K$22, W13:$W$23))/Z12</f>
        <v>1820.9931013804301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3426.7781529188842</v>
      </c>
      <c r="P13">
        <f t="shared" si="22"/>
        <v>171.33890764594423</v>
      </c>
      <c r="Q13" s="4">
        <f t="shared" si="23"/>
        <v>25</v>
      </c>
      <c r="R13">
        <f t="shared" si="0"/>
        <v>2000000</v>
      </c>
      <c r="S13">
        <f t="shared" si="1"/>
        <v>1825.8188536300272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1637.327423995921</v>
      </c>
      <c r="AC13">
        <f t="shared" si="2"/>
        <v>1622.215083027013</v>
      </c>
      <c r="AE13">
        <f t="shared" si="3"/>
        <v>3044.6455270194606</v>
      </c>
      <c r="AF13">
        <f t="shared" si="4"/>
        <v>-152.23227635097305</v>
      </c>
      <c r="AG13">
        <f t="shared" si="4"/>
        <v>-22.212158120201568</v>
      </c>
      <c r="AH13">
        <f t="shared" si="5"/>
        <v>-3324.2098581628234</v>
      </c>
      <c r="AI13">
        <f t="shared" si="6"/>
        <v>-454.00876561453742</v>
      </c>
      <c r="AJ13">
        <f t="shared" si="7"/>
        <v>15.112340968908029</v>
      </c>
      <c r="AK13">
        <f t="shared" si="24"/>
        <v>9.0594813493288164</v>
      </c>
      <c r="AL13">
        <f t="shared" si="8"/>
        <v>-429.8369432963006</v>
      </c>
      <c r="AN13">
        <f t="shared" si="9"/>
        <v>1553.6015214122192</v>
      </c>
      <c r="AO13">
        <f t="shared" si="9"/>
        <v>-77.68007607061098</v>
      </c>
      <c r="AP13">
        <f t="shared" si="9"/>
        <v>-11.334272690580233</v>
      </c>
      <c r="AQ13">
        <f t="shared" si="9"/>
        <v>-1696.2557536840807</v>
      </c>
      <c r="AR13">
        <f t="shared" si="9"/>
        <v>-231.66858103305259</v>
      </c>
      <c r="AS13">
        <f t="shared" si="9"/>
        <v>7.7114250946578773</v>
      </c>
      <c r="AT13">
        <f t="shared" si="9"/>
        <v>4.6228120425241581</v>
      </c>
      <c r="AU13">
        <f t="shared" si="9"/>
        <v>-219.33434389587057</v>
      </c>
      <c r="AW13">
        <v>10</v>
      </c>
      <c r="AX13">
        <f>(R13*SUMPRODUCT(K14:$K$23, X14:$X$23)-$AZ$3*SUMPRODUCT(K13:$K$22, W14:$W$23))/Z13</f>
        <v>1825.8188536300272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3426.7781529188842</v>
      </c>
      <c r="P14">
        <f t="shared" si="22"/>
        <v>171.33890764594423</v>
      </c>
      <c r="Q14" s="4">
        <f t="shared" si="23"/>
        <v>25</v>
      </c>
      <c r="R14">
        <f t="shared" si="0"/>
        <v>2000000</v>
      </c>
      <c r="S14">
        <f t="shared" si="1"/>
        <v>1798.7414951559601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1622.215083027013</v>
      </c>
      <c r="AC14">
        <f t="shared" si="2"/>
        <v>1579.1687600461573</v>
      </c>
      <c r="AE14">
        <f t="shared" si="3"/>
        <v>3008.4706564402541</v>
      </c>
      <c r="AF14">
        <f t="shared" si="4"/>
        <v>-150.42353282201273</v>
      </c>
      <c r="AG14">
        <f t="shared" si="4"/>
        <v>-21.948244985436823</v>
      </c>
      <c r="AH14">
        <f t="shared" si="5"/>
        <v>-3343.3242850185502</v>
      </c>
      <c r="AI14">
        <f t="shared" si="6"/>
        <v>-507.22540638574583</v>
      </c>
      <c r="AJ14">
        <f t="shared" si="7"/>
        <v>43.046322980855621</v>
      </c>
      <c r="AK14">
        <f t="shared" si="24"/>
        <v>8.0644719719614564</v>
      </c>
      <c r="AL14">
        <f t="shared" si="8"/>
        <v>-456.11461143292877</v>
      </c>
      <c r="AN14">
        <f t="shared" si="9"/>
        <v>1460.0936355681972</v>
      </c>
      <c r="AO14">
        <f t="shared" si="9"/>
        <v>-73.004681778409875</v>
      </c>
      <c r="AP14">
        <f t="shared" si="9"/>
        <v>-10.652087547048449</v>
      </c>
      <c r="AQ14">
        <f t="shared" si="9"/>
        <v>-1622.6073203493527</v>
      </c>
      <c r="AR14">
        <f t="shared" si="9"/>
        <v>-246.17045410661382</v>
      </c>
      <c r="AS14">
        <f t="shared" si="9"/>
        <v>20.8915656479525</v>
      </c>
      <c r="AT14">
        <f t="shared" si="9"/>
        <v>3.9139102704134587</v>
      </c>
      <c r="AU14">
        <f t="shared" si="9"/>
        <v>-221.36497818824785</v>
      </c>
      <c r="AW14">
        <v>11</v>
      </c>
      <c r="AX14">
        <f>(R14*SUMPRODUCT(K15:$K$23, X15:$X$23)-$AZ$3*SUMPRODUCT(K14:$K$22, W15:$W$23))/Z14</f>
        <v>1798.7414951559601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3426.7781529188842</v>
      </c>
      <c r="P15">
        <f t="shared" si="22"/>
        <v>171.33890764594423</v>
      </c>
      <c r="Q15" s="4">
        <f t="shared" si="23"/>
        <v>25</v>
      </c>
      <c r="R15">
        <f t="shared" si="0"/>
        <v>2000000</v>
      </c>
      <c r="S15">
        <f t="shared" si="1"/>
        <v>1732.11369243478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1579.1687600461573</v>
      </c>
      <c r="AC15">
        <f t="shared" si="2"/>
        <v>1502.5371116124206</v>
      </c>
      <c r="AE15">
        <f t="shared" si="3"/>
        <v>2972.5885607345367</v>
      </c>
      <c r="AF15">
        <f t="shared" si="4"/>
        <v>-148.62942803672684</v>
      </c>
      <c r="AG15">
        <f t="shared" si="4"/>
        <v>-21.686467784634125</v>
      </c>
      <c r="AH15">
        <f t="shared" si="5"/>
        <v>-3383.5800758661148</v>
      </c>
      <c r="AI15">
        <f t="shared" si="6"/>
        <v>-581.30741095293934</v>
      </c>
      <c r="AJ15">
        <f t="shared" si="7"/>
        <v>76.6316484337367</v>
      </c>
      <c r="AK15">
        <f t="shared" si="24"/>
        <v>18.05282436025027</v>
      </c>
      <c r="AL15">
        <f t="shared" si="8"/>
        <v>-486.62293815895237</v>
      </c>
      <c r="AN15">
        <f t="shared" si="9"/>
        <v>1371.4983046437069</v>
      </c>
      <c r="AO15">
        <f t="shared" si="9"/>
        <v>-68.574915232185347</v>
      </c>
      <c r="AP15">
        <f t="shared" si="9"/>
        <v>-10.005741861896448</v>
      </c>
      <c r="AQ15">
        <f t="shared" si="9"/>
        <v>-1561.1223157401575</v>
      </c>
      <c r="AR15">
        <f t="shared" si="9"/>
        <v>-268.20466819053246</v>
      </c>
      <c r="AS15">
        <f t="shared" si="9"/>
        <v>35.35644902130413</v>
      </c>
      <c r="AT15">
        <f t="shared" si="9"/>
        <v>8.3292448646158146</v>
      </c>
      <c r="AU15">
        <f t="shared" si="9"/>
        <v>-224.51897430461253</v>
      </c>
      <c r="AW15">
        <v>12</v>
      </c>
      <c r="AX15">
        <f>(R15*SUMPRODUCT(K16:$K$23, X16:$X$23)-$AZ$3*SUMPRODUCT(K15:$K$22, W16:$W$23))/Z15</f>
        <v>1732.11369243478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3426.7781529188842</v>
      </c>
      <c r="P16">
        <f t="shared" si="22"/>
        <v>171.33890764594423</v>
      </c>
      <c r="Q16" s="4">
        <f t="shared" si="23"/>
        <v>25</v>
      </c>
      <c r="R16">
        <f t="shared" si="0"/>
        <v>2000000</v>
      </c>
      <c r="S16">
        <f t="shared" si="1"/>
        <v>1626.9456680160288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1502.5371116124206</v>
      </c>
      <c r="AC16">
        <f t="shared" si="2"/>
        <v>1394.401018309014</v>
      </c>
      <c r="AE16">
        <f t="shared" si="3"/>
        <v>2936.977576993123</v>
      </c>
      <c r="AF16">
        <f t="shared" si="4"/>
        <v>-146.84887884965619</v>
      </c>
      <c r="AG16">
        <f t="shared" si="4"/>
        <v>-21.426668476418911</v>
      </c>
      <c r="AH16">
        <f t="shared" si="5"/>
        <v>-3434.7704295098411</v>
      </c>
      <c r="AI16">
        <f t="shared" si="6"/>
        <v>-666.06839984279304</v>
      </c>
      <c r="AJ16">
        <f t="shared" si="7"/>
        <v>108.1360933034066</v>
      </c>
      <c r="AK16">
        <f t="shared" si="24"/>
        <v>30.477927249266802</v>
      </c>
      <c r="AL16">
        <f t="shared" si="8"/>
        <v>-527.45437929011962</v>
      </c>
      <c r="AN16">
        <f t="shared" si="9"/>
        <v>1284.7900297148171</v>
      </c>
      <c r="AO16">
        <f t="shared" si="9"/>
        <v>-64.239501485740874</v>
      </c>
      <c r="AP16">
        <f t="shared" si="9"/>
        <v>-9.3731631607115418</v>
      </c>
      <c r="AQ16">
        <f t="shared" si="9"/>
        <v>-1502.5510704482497</v>
      </c>
      <c r="AR16">
        <f t="shared" si="9"/>
        <v>-291.373705379885</v>
      </c>
      <c r="AS16">
        <f t="shared" si="9"/>
        <v>47.304472331302819</v>
      </c>
      <c r="AT16">
        <f t="shared" si="9"/>
        <v>13.33266462875798</v>
      </c>
      <c r="AU16">
        <f t="shared" si="9"/>
        <v>-230.73656841982418</v>
      </c>
      <c r="AW16">
        <v>13</v>
      </c>
      <c r="AX16">
        <f>(R16*SUMPRODUCT(K17:$K$23, X17:$X$23)-$AZ$3*SUMPRODUCT(K16:$K$22, W17:$W$23))/Z16</f>
        <v>1626.9456680160288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3426.7781529188842</v>
      </c>
      <c r="P17">
        <f t="shared" si="22"/>
        <v>171.33890764594423</v>
      </c>
      <c r="Q17" s="4">
        <f t="shared" si="23"/>
        <v>25</v>
      </c>
      <c r="R17">
        <f t="shared" si="0"/>
        <v>2000000</v>
      </c>
      <c r="S17">
        <f t="shared" si="1"/>
        <v>1493.3244534626638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1394.401018309014</v>
      </c>
      <c r="AC17">
        <f t="shared" si="2"/>
        <v>1264.4773541444383</v>
      </c>
      <c r="AE17">
        <f t="shared" si="3"/>
        <v>2901.6355836104121</v>
      </c>
      <c r="AF17">
        <f t="shared" si="4"/>
        <v>-145.08177918052061</v>
      </c>
      <c r="AG17">
        <f t="shared" si="4"/>
        <v>-21.168831582654668</v>
      </c>
      <c r="AH17">
        <f t="shared" si="5"/>
        <v>-3485.6167200042692</v>
      </c>
      <c r="AI17">
        <f t="shared" si="6"/>
        <v>-750.23174715703226</v>
      </c>
      <c r="AJ17">
        <f t="shared" si="7"/>
        <v>129.92366416457571</v>
      </c>
      <c r="AK17">
        <f t="shared" si="24"/>
        <v>57.283176553796899</v>
      </c>
      <c r="AL17">
        <f t="shared" si="8"/>
        <v>-563.02490643865963</v>
      </c>
      <c r="AN17">
        <f t="shared" si="9"/>
        <v>1195.5633080326033</v>
      </c>
      <c r="AO17">
        <f t="shared" si="9"/>
        <v>-59.778165401630176</v>
      </c>
      <c r="AP17">
        <f t="shared" si="9"/>
        <v>-8.7222111753443858</v>
      </c>
      <c r="AQ17">
        <f t="shared" si="9"/>
        <v>-1436.1815383849303</v>
      </c>
      <c r="AR17">
        <f t="shared" si="9"/>
        <v>-309.11860692930145</v>
      </c>
      <c r="AS17">
        <f t="shared" si="9"/>
        <v>53.532554741778625</v>
      </c>
      <c r="AT17">
        <f t="shared" si="9"/>
        <v>23.602434586240694</v>
      </c>
      <c r="AU17">
        <f t="shared" si="9"/>
        <v>-231.98361760128213</v>
      </c>
      <c r="AW17">
        <v>14</v>
      </c>
      <c r="AX17">
        <f>(R17*SUMPRODUCT(K18:$K$23, X18:$X$23)-$AZ$3*SUMPRODUCT(K17:$K$22, W18:$W$23))/Z17</f>
        <v>1493.3244534626638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3426.7781529188842</v>
      </c>
      <c r="P18">
        <f t="shared" si="22"/>
        <v>171.33890764594423</v>
      </c>
      <c r="Q18" s="4">
        <f t="shared" si="23"/>
        <v>25</v>
      </c>
      <c r="R18">
        <f t="shared" si="0"/>
        <v>2000000</v>
      </c>
      <c r="S18">
        <f t="shared" si="1"/>
        <v>1335.6686661057252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1264.4773541444383</v>
      </c>
      <c r="AC18">
        <f t="shared" si="2"/>
        <v>1117.3084240049457</v>
      </c>
      <c r="AE18">
        <f t="shared" si="3"/>
        <v>2866.5553026826115</v>
      </c>
      <c r="AF18">
        <f t="shared" si="4"/>
        <v>-143.3277651341306</v>
      </c>
      <c r="AG18">
        <f t="shared" si="4"/>
        <v>-20.912904007521742</v>
      </c>
      <c r="AH18">
        <f t="shared" si="5"/>
        <v>-3539.1407445103364</v>
      </c>
      <c r="AI18">
        <f t="shared" si="6"/>
        <v>-836.82611096937717</v>
      </c>
      <c r="AJ18">
        <f t="shared" si="7"/>
        <v>147.16893013949266</v>
      </c>
      <c r="AK18">
        <f t="shared" si="24"/>
        <v>86.134425660567075</v>
      </c>
      <c r="AL18">
        <f t="shared" si="8"/>
        <v>-603.52275516931741</v>
      </c>
      <c r="AN18">
        <f t="shared" si="9"/>
        <v>1103.7371749222052</v>
      </c>
      <c r="AO18">
        <f t="shared" si="9"/>
        <v>-55.186858746110268</v>
      </c>
      <c r="AP18">
        <f t="shared" si="9"/>
        <v>-8.0522952294275054</v>
      </c>
      <c r="AQ18">
        <f t="shared" si="9"/>
        <v>-1362.7091733908951</v>
      </c>
      <c r="AR18">
        <f t="shared" si="9"/>
        <v>-322.21115244422765</v>
      </c>
      <c r="AS18">
        <f t="shared" si="9"/>
        <v>56.665859206160967</v>
      </c>
      <c r="AT18">
        <f t="shared" si="9"/>
        <v>33.165160830203327</v>
      </c>
      <c r="AU18">
        <f t="shared" si="9"/>
        <v>-232.38013240786336</v>
      </c>
      <c r="AW18">
        <v>15</v>
      </c>
      <c r="AX18">
        <f>(R18*SUMPRODUCT(K19:$K$23, X19:$X$23)-$AZ$3*SUMPRODUCT(K18:$K$22, W19:$W$23))/Z18</f>
        <v>1335.6686661057252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3426.7781529188842</v>
      </c>
      <c r="P19">
        <f t="shared" si="22"/>
        <v>171.33890764594423</v>
      </c>
      <c r="Q19" s="4">
        <f t="shared" si="23"/>
        <v>25</v>
      </c>
      <c r="R19">
        <f t="shared" si="0"/>
        <v>2000000</v>
      </c>
      <c r="S19">
        <f t="shared" si="1"/>
        <v>1144.5481348757373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1117.3084240049457</v>
      </c>
      <c r="AC19">
        <f t="shared" si="2"/>
        <v>945.7947665489869</v>
      </c>
      <c r="AE19">
        <f t="shared" si="3"/>
        <v>2831.7103880536752</v>
      </c>
      <c r="AF19">
        <f t="shared" si="4"/>
        <v>-141.58551940268379</v>
      </c>
      <c r="AG19">
        <f t="shared" si="4"/>
        <v>-20.658693543100114</v>
      </c>
      <c r="AH19">
        <f t="shared" si="5"/>
        <v>-3606.5139477131547</v>
      </c>
      <c r="AI19">
        <f t="shared" si="6"/>
        <v>-937.04777260526362</v>
      </c>
      <c r="AJ19">
        <f t="shared" si="7"/>
        <v>171.51365745595876</v>
      </c>
      <c r="AK19">
        <f t="shared" si="24"/>
        <v>84.905762426227398</v>
      </c>
      <c r="AL19">
        <f t="shared" si="8"/>
        <v>-680.62835272307746</v>
      </c>
      <c r="AN19">
        <f t="shared" si="9"/>
        <v>1015.7634661248675</v>
      </c>
      <c r="AO19">
        <f t="shared" si="9"/>
        <v>-50.78817330624338</v>
      </c>
      <c r="AP19">
        <f t="shared" si="9"/>
        <v>-7.4104845776174164</v>
      </c>
      <c r="AQ19">
        <f t="shared" si="9"/>
        <v>-1293.6934241621866</v>
      </c>
      <c r="AR19">
        <f t="shared" si="9"/>
        <v>-336.12861592117991</v>
      </c>
      <c r="AS19">
        <f t="shared" si="9"/>
        <v>61.523702395626337</v>
      </c>
      <c r="AT19">
        <f t="shared" si="9"/>
        <v>30.456565014516773</v>
      </c>
      <c r="AU19">
        <f t="shared" si="9"/>
        <v>-244.14834851103683</v>
      </c>
      <c r="AW19">
        <v>16</v>
      </c>
      <c r="AX19">
        <f>(R19*SUMPRODUCT(K20:$K$23, X20:$X$23)-$AZ$3*SUMPRODUCT(K19:$K$22, W20:$W$23))/Z19</f>
        <v>1144.5481348757373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3426.7781529188842</v>
      </c>
      <c r="P20">
        <f t="shared" si="22"/>
        <v>171.33890764594423</v>
      </c>
      <c r="Q20" s="4">
        <f t="shared" si="23"/>
        <v>25</v>
      </c>
      <c r="R20">
        <f t="shared" si="0"/>
        <v>2000000</v>
      </c>
      <c r="S20">
        <f t="shared" si="1"/>
        <v>894.16923014653003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945.7947665489869</v>
      </c>
      <c r="AC20">
        <f t="shared" si="2"/>
        <v>729.86497388583803</v>
      </c>
      <c r="AE20">
        <f t="shared" si="3"/>
        <v>2797.1051371146395</v>
      </c>
      <c r="AF20">
        <f t="shared" si="4"/>
        <v>-139.85525685573199</v>
      </c>
      <c r="AG20">
        <f t="shared" si="4"/>
        <v>-20.406231540930818</v>
      </c>
      <c r="AH20">
        <f t="shared" si="5"/>
        <v>-3670.0053390633511</v>
      </c>
      <c r="AI20">
        <f t="shared" si="6"/>
        <v>-1033.1616903453746</v>
      </c>
      <c r="AJ20">
        <f t="shared" si="7"/>
        <v>215.92979266314887</v>
      </c>
      <c r="AK20">
        <f t="shared" si="24"/>
        <v>15.493091981273945</v>
      </c>
      <c r="AL20">
        <f t="shared" si="8"/>
        <v>-801.73880570095184</v>
      </c>
      <c r="AN20">
        <f t="shared" si="9"/>
        <v>951.67429462866301</v>
      </c>
      <c r="AO20">
        <f t="shared" si="9"/>
        <v>-47.583714731433155</v>
      </c>
      <c r="AP20">
        <f t="shared" si="9"/>
        <v>-6.9429231493877088</v>
      </c>
      <c r="AQ20">
        <f t="shared" si="9"/>
        <v>-1248.665878158371</v>
      </c>
      <c r="AR20">
        <f t="shared" si="9"/>
        <v>-351.51822141052889</v>
      </c>
      <c r="AS20">
        <f t="shared" si="9"/>
        <v>73.466967828743947</v>
      </c>
      <c r="AT20">
        <f t="shared" si="9"/>
        <v>5.2712989537838668</v>
      </c>
      <c r="AU20">
        <f t="shared" si="9"/>
        <v>-272.77995462800106</v>
      </c>
      <c r="AW20">
        <v>17</v>
      </c>
      <c r="AX20">
        <f>(R20*SUMPRODUCT(K21:$K$23, X21:$X$23)-$AZ$3*SUMPRODUCT(K20:$K$22, W21:$W$23))/Z20</f>
        <v>894.16923014653003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3426.7781529188842</v>
      </c>
      <c r="P21">
        <f t="shared" si="22"/>
        <v>171.33890764594423</v>
      </c>
      <c r="Q21" s="4">
        <f t="shared" si="23"/>
        <v>25</v>
      </c>
      <c r="R21">
        <f t="shared" si="0"/>
        <v>2000000</v>
      </c>
      <c r="S21">
        <f t="shared" si="1"/>
        <v>601.46057953332638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729.86497388583803</v>
      </c>
      <c r="AC21">
        <f t="shared" si="2"/>
        <v>484.90560937305321</v>
      </c>
      <c r="AE21">
        <f t="shared" si="3"/>
        <v>2762.7146399464505</v>
      </c>
      <c r="AF21">
        <f t="shared" si="4"/>
        <v>-138.13573199732255</v>
      </c>
      <c r="AG21">
        <f t="shared" si="4"/>
        <v>-20.155336271135667</v>
      </c>
      <c r="AH21">
        <f t="shared" si="5"/>
        <v>-3746.6363508676427</v>
      </c>
      <c r="AI21">
        <f t="shared" si="6"/>
        <v>-1142.2127791896505</v>
      </c>
      <c r="AJ21">
        <f t="shared" si="7"/>
        <v>244.95936451278482</v>
      </c>
      <c r="AK21">
        <f t="shared" si="24"/>
        <v>5.3671102109359454</v>
      </c>
      <c r="AL21">
        <f t="shared" si="8"/>
        <v>-891.88630446592981</v>
      </c>
      <c r="AN21">
        <f t="shared" si="9"/>
        <v>894.105801124918</v>
      </c>
      <c r="AO21">
        <f t="shared" si="9"/>
        <v>-44.705290056245907</v>
      </c>
      <c r="AP21">
        <f t="shared" si="9"/>
        <v>-6.5229332132525899</v>
      </c>
      <c r="AQ21">
        <f t="shared" si="9"/>
        <v>-1212.5353981840065</v>
      </c>
      <c r="AR21">
        <f t="shared" si="9"/>
        <v>-369.65782032858687</v>
      </c>
      <c r="AS21">
        <f t="shared" si="9"/>
        <v>79.276949448170129</v>
      </c>
      <c r="AT21">
        <f t="shared" si="9"/>
        <v>1.7369743170317531</v>
      </c>
      <c r="AU21">
        <f t="shared" si="9"/>
        <v>-288.643896563385</v>
      </c>
      <c r="AW21">
        <v>18</v>
      </c>
      <c r="AX21">
        <f>(R21*SUMPRODUCT(K22:$K$23, X22:$X$23)-$AZ$3*SUMPRODUCT(K21:$K$22, W22:$W$23))/Z21</f>
        <v>601.46057953332638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3426.7781529188842</v>
      </c>
      <c r="P22">
        <f t="shared" si="22"/>
        <v>171.33890764594423</v>
      </c>
      <c r="Q22" s="4">
        <f t="shared" si="23"/>
        <v>25</v>
      </c>
      <c r="R22">
        <f t="shared" si="0"/>
        <v>2000000</v>
      </c>
      <c r="S22">
        <f t="shared" si="1"/>
        <v>295.79554556699145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484.90560937305321</v>
      </c>
      <c r="AC22">
        <f t="shared" si="2"/>
        <v>235.52315403540945</v>
      </c>
      <c r="AE22">
        <f t="shared" si="3"/>
        <v>2728.5251953610041</v>
      </c>
      <c r="AF22">
        <f t="shared" si="4"/>
        <v>-136.42625976805024</v>
      </c>
      <c r="AG22">
        <f t="shared" si="4"/>
        <v>-19.90590777693679</v>
      </c>
      <c r="AH22">
        <f t="shared" si="5"/>
        <v>-3830.010519001497</v>
      </c>
      <c r="AI22">
        <f t="shared" si="6"/>
        <v>-1257.8174911854799</v>
      </c>
      <c r="AJ22">
        <f t="shared" si="7"/>
        <v>249.38245533764376</v>
      </c>
      <c r="AK22">
        <f t="shared" si="24"/>
        <v>64.61709544428615</v>
      </c>
      <c r="AL22">
        <f t="shared" si="8"/>
        <v>-943.81794040354998</v>
      </c>
      <c r="AN22">
        <f t="shared" si="9"/>
        <v>825.2719312630004</v>
      </c>
      <c r="AO22">
        <f t="shared" si="9"/>
        <v>-41.263596563150031</v>
      </c>
      <c r="AP22">
        <f t="shared" si="9"/>
        <v>-6.0207569211917376</v>
      </c>
      <c r="AQ22">
        <f t="shared" si="9"/>
        <v>-1158.4280706470715</v>
      </c>
      <c r="AR22">
        <f t="shared" si="9"/>
        <v>-380.44049286841289</v>
      </c>
      <c r="AS22">
        <f t="shared" si="9"/>
        <v>75.428418579208412</v>
      </c>
      <c r="AT22">
        <f t="shared" si="9"/>
        <v>19.54413880457356</v>
      </c>
      <c r="AU22">
        <f t="shared" si="9"/>
        <v>-285.46793548463091</v>
      </c>
      <c r="AW22">
        <v>19</v>
      </c>
      <c r="AX22">
        <f>(R22*SUMPRODUCT(K23:$K$23, X23:$X$23)-$AZ$3*SUMPRODUCT(K22:$K$22, W23:$W$23))/Z22</f>
        <v>295.79554556699145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3426.7781529188842</v>
      </c>
      <c r="P23">
        <f t="shared" si="22"/>
        <v>171.33890764594423</v>
      </c>
      <c r="Q23" s="4">
        <f t="shared" si="23"/>
        <v>25</v>
      </c>
      <c r="R23">
        <f t="shared" si="0"/>
        <v>2000000</v>
      </c>
      <c r="S23">
        <f t="shared" si="1"/>
        <v>299.52850977818349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235.52315403540945</v>
      </c>
      <c r="AC23">
        <f t="shared" si="2"/>
        <v>235.52315403540945</v>
      </c>
      <c r="AE23">
        <f t="shared" si="3"/>
        <v>2694.520128827734</v>
      </c>
      <c r="AF23">
        <f t="shared" si="4"/>
        <v>-134.72600644138672</v>
      </c>
      <c r="AG23">
        <f t="shared" si="4"/>
        <v>-19.657824409588475</v>
      </c>
      <c r="AH23">
        <f t="shared" si="5"/>
        <v>-3921.9431663158166</v>
      </c>
      <c r="AI23">
        <f t="shared" si="6"/>
        <v>-1381.8068683390579</v>
      </c>
      <c r="AJ23">
        <f t="shared" si="7"/>
        <v>0</v>
      </c>
      <c r="AK23">
        <f t="shared" si="24"/>
        <v>195.67220934952297</v>
      </c>
      <c r="AL23">
        <f t="shared" si="8"/>
        <v>-1186.134658989535</v>
      </c>
      <c r="AN23">
        <f t="shared" si="9"/>
        <v>738.27949217572609</v>
      </c>
      <c r="AO23">
        <f t="shared" si="9"/>
        <v>-36.913974608786305</v>
      </c>
      <c r="AP23">
        <f t="shared" si="9"/>
        <v>-5.3861051053660232</v>
      </c>
      <c r="AQ23">
        <f t="shared" si="9"/>
        <v>-1074.584738926927</v>
      </c>
      <c r="AR23">
        <f t="shared" si="9"/>
        <v>-378.6053264653533</v>
      </c>
      <c r="AS23">
        <f t="shared" si="9"/>
        <v>0</v>
      </c>
      <c r="AT23">
        <f t="shared" si="9"/>
        <v>53.612803929698849</v>
      </c>
      <c r="AU23">
        <f t="shared" si="9"/>
        <v>-324.99252253565447</v>
      </c>
      <c r="AW23">
        <v>20</v>
      </c>
      <c r="AX23">
        <f>(R23*SUMPRODUCT(K$23:$K24, X$23:$X24)-$AZ$3*SUMPRODUCT(K$22:$K23, W$23:$W24))/Z23</f>
        <v>299.52850977818349</v>
      </c>
    </row>
    <row r="25" spans="5:50" x14ac:dyDescent="0.25">
      <c r="AN25" s="8">
        <f t="shared" ref="AN25:AU25" si="25">SUM(AN3:AN23)</f>
        <v>32997.543341113735</v>
      </c>
      <c r="AO25" s="8">
        <f t="shared" si="25"/>
        <v>-4219.9607817448505</v>
      </c>
      <c r="AP25" s="8">
        <f t="shared" si="25"/>
        <v>-1738.1655865451187</v>
      </c>
      <c r="AQ25" s="8">
        <f t="shared" si="25"/>
        <v>-36028.70067286538</v>
      </c>
      <c r="AR25" s="8">
        <f t="shared" si="25"/>
        <v>-8989.2837000415984</v>
      </c>
      <c r="AS25" s="8">
        <f t="shared" si="25"/>
        <v>-759.46506044556133</v>
      </c>
      <c r="AT25" s="8">
        <f t="shared" si="25"/>
        <v>733.50138541524677</v>
      </c>
      <c r="AU25" s="9">
        <f t="shared" si="25"/>
        <v>-9015.2473750719146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D79C8-3C91-404D-80A6-CAA5499E52D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8209.4980592412667</v>
      </c>
      <c r="K3">
        <v>1</v>
      </c>
      <c r="L3" s="2">
        <v>0</v>
      </c>
      <c r="O3">
        <f>$C$3</f>
        <v>8209.4980592412667</v>
      </c>
      <c r="P3">
        <f>O3*B5</f>
        <v>6567.5984473930139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8209.4980592412667</v>
      </c>
      <c r="AF3">
        <f t="shared" ref="AF3:AG23" si="4">-$Z3*P3</f>
        <v>-6567.5984473930139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119.46702484825278</v>
      </c>
      <c r="AJ3">
        <f t="shared" ref="AJ3:AJ23" si="7">AB3-AC3</f>
        <v>0</v>
      </c>
      <c r="AL3">
        <f t="shared" ref="AL3:AL23" si="8">SUM(AI3:AK3)</f>
        <v>119.46702484825278</v>
      </c>
      <c r="AN3">
        <f t="shared" ref="AN3:AU23" si="9">AE3*$K3</f>
        <v>8209.4980592412667</v>
      </c>
      <c r="AO3">
        <f t="shared" si="9"/>
        <v>-6567.5984473930139</v>
      </c>
      <c r="AP3">
        <f t="shared" si="9"/>
        <v>-1522.432587</v>
      </c>
      <c r="AQ3">
        <f t="shared" si="9"/>
        <v>0</v>
      </c>
      <c r="AR3">
        <f t="shared" si="9"/>
        <v>119.46702484825278</v>
      </c>
      <c r="AS3">
        <f t="shared" si="9"/>
        <v>0</v>
      </c>
      <c r="AT3">
        <f t="shared" si="9"/>
        <v>0</v>
      </c>
      <c r="AU3">
        <f t="shared" si="9"/>
        <v>119.46702484825278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5184.0754234212582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2000000</v>
      </c>
      <c r="S4">
        <f t="shared" si="1"/>
        <v>1736.1216963404358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1715.5511716152614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-3697.1</v>
      </c>
      <c r="AI4">
        <f t="shared" si="6"/>
        <v>-3697.1</v>
      </c>
      <c r="AJ4">
        <f t="shared" si="7"/>
        <v>-1715.5511716152614</v>
      </c>
      <c r="AK4">
        <f>G4*MAX(0, SUM(AB4, AE4:AF4))</f>
        <v>0</v>
      </c>
      <c r="AL4">
        <f t="shared" si="8"/>
        <v>-5412.6511716152618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-3468.5242518059849</v>
      </c>
      <c r="AR4">
        <f t="shared" si="9"/>
        <v>-3468.5242518059849</v>
      </c>
      <c r="AS4">
        <f t="shared" si="9"/>
        <v>-1609.4860414816224</v>
      </c>
      <c r="AT4">
        <f t="shared" si="9"/>
        <v>0</v>
      </c>
      <c r="AU4">
        <f t="shared" si="9"/>
        <v>-5078.010293287608</v>
      </c>
      <c r="AW4">
        <v>1</v>
      </c>
      <c r="AX4">
        <f>(R4*SUMPRODUCT(K5:$K$23, X5:$X$23)-$AZ$3*SUMPRODUCT(K4:$K$22, W5:$W$23))/Z4</f>
        <v>1736.1216963404358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8209.4980592412667</v>
      </c>
      <c r="P5">
        <f t="shared" ref="P5:P23" si="22">O5*$C$5</f>
        <v>410.47490296206337</v>
      </c>
      <c r="Q5" s="4">
        <f t="shared" ref="Q5:Q23" si="23">$C$8</f>
        <v>25</v>
      </c>
      <c r="R5">
        <f t="shared" si="0"/>
        <v>2000000</v>
      </c>
      <c r="S5">
        <f t="shared" si="1"/>
        <v>3390.4340693175227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1715.5511716152614</v>
      </c>
      <c r="AC5">
        <f t="shared" si="2"/>
        <v>3310.4562935196445</v>
      </c>
      <c r="AE5">
        <f t="shared" si="3"/>
        <v>8015.8422081698791</v>
      </c>
      <c r="AF5">
        <f t="shared" si="4"/>
        <v>-400.79211040849401</v>
      </c>
      <c r="AG5">
        <f t="shared" si="4"/>
        <v>-24.410268905376643</v>
      </c>
      <c r="AH5">
        <f t="shared" si="5"/>
        <v>-3718.3585698687998</v>
      </c>
      <c r="AI5">
        <f t="shared" si="6"/>
        <v>3872.2812589872078</v>
      </c>
      <c r="AJ5">
        <f t="shared" si="7"/>
        <v>-1594.9051219043831</v>
      </c>
      <c r="AK5">
        <f>G5*SUM(AB5, AE5:AF5)</f>
        <v>382.55465204444249</v>
      </c>
      <c r="AL5">
        <f t="shared" si="8"/>
        <v>2659.9307891272674</v>
      </c>
      <c r="AN5">
        <f t="shared" si="9"/>
        <v>6922.1808312420253</v>
      </c>
      <c r="AO5">
        <f t="shared" si="9"/>
        <v>-346.10904156210131</v>
      </c>
      <c r="AP5">
        <f t="shared" si="9"/>
        <v>-21.079793128916894</v>
      </c>
      <c r="AQ5">
        <f t="shared" si="9"/>
        <v>-3211.035066258733</v>
      </c>
      <c r="AR5">
        <f t="shared" si="9"/>
        <v>3343.9569302922732</v>
      </c>
      <c r="AS5">
        <f t="shared" si="9"/>
        <v>-1377.3002731071565</v>
      </c>
      <c r="AT5">
        <f t="shared" si="9"/>
        <v>330.35985620893365</v>
      </c>
      <c r="AU5">
        <f t="shared" si="9"/>
        <v>2297.0165133940504</v>
      </c>
      <c r="AW5">
        <v>2</v>
      </c>
      <c r="AX5">
        <f>(R5*SUMPRODUCT(K6:$K$23, X6:$X$23)-$AZ$3*SUMPRODUCT(K5:$K$22, W6:$W$23))/Z5</f>
        <v>3390.4340693175227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8209.4980592412667</v>
      </c>
      <c r="P6">
        <f t="shared" si="22"/>
        <v>410.47490296206337</v>
      </c>
      <c r="Q6" s="4">
        <f t="shared" si="23"/>
        <v>25</v>
      </c>
      <c r="R6">
        <f t="shared" si="0"/>
        <v>2000000</v>
      </c>
      <c r="S6">
        <f t="shared" si="1"/>
        <v>4924.3090891378597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3310.4562935196445</v>
      </c>
      <c r="AC6">
        <f t="shared" si="2"/>
        <v>4750.8014702742075</v>
      </c>
      <c r="AE6">
        <f t="shared" si="3"/>
        <v>7920.2370818045083</v>
      </c>
      <c r="AF6">
        <f t="shared" si="4"/>
        <v>-396.01185409022548</v>
      </c>
      <c r="AG6">
        <f t="shared" si="4"/>
        <v>-24.119127091116297</v>
      </c>
      <c r="AH6">
        <f t="shared" si="5"/>
        <v>-3763.1300165261368</v>
      </c>
      <c r="AI6">
        <f t="shared" si="6"/>
        <v>3736.9760840970298</v>
      </c>
      <c r="AJ6">
        <f t="shared" si="7"/>
        <v>-1440.345176754563</v>
      </c>
      <c r="AK6">
        <f>G6*SUM(AB6, AE6:AF6)</f>
        <v>633.82886899218477</v>
      </c>
      <c r="AL6">
        <f t="shared" si="8"/>
        <v>2930.4597763346515</v>
      </c>
      <c r="AN6">
        <f t="shared" si="9"/>
        <v>6168.4883010279791</v>
      </c>
      <c r="AO6">
        <f t="shared" si="9"/>
        <v>-308.42441505139902</v>
      </c>
      <c r="AP6">
        <f t="shared" si="9"/>
        <v>-18.784608561068588</v>
      </c>
      <c r="AQ6">
        <f t="shared" si="9"/>
        <v>-2930.8243228623155</v>
      </c>
      <c r="AR6">
        <f t="shared" si="9"/>
        <v>2910.4549545531959</v>
      </c>
      <c r="AS6">
        <f t="shared" si="9"/>
        <v>-1121.7785882526057</v>
      </c>
      <c r="AT6">
        <f t="shared" si="9"/>
        <v>493.6425416120631</v>
      </c>
      <c r="AU6">
        <f t="shared" si="9"/>
        <v>2282.3189079126532</v>
      </c>
      <c r="AW6">
        <v>3</v>
      </c>
      <c r="AX6">
        <f>(R6*SUMPRODUCT(K7:$K$23, X7:$X$23)-$AZ$3*SUMPRODUCT(K6:$K$22, W7:$W$23))/Z6</f>
        <v>4924.3090891378597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8209.4980592412667</v>
      </c>
      <c r="P7">
        <f t="shared" si="22"/>
        <v>410.47490296206337</v>
      </c>
      <c r="Q7" s="4">
        <f t="shared" si="23"/>
        <v>25</v>
      </c>
      <c r="R7">
        <f t="shared" si="0"/>
        <v>2000000</v>
      </c>
      <c r="S7">
        <f t="shared" si="1"/>
        <v>6245.0694863833078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4750.8014702742075</v>
      </c>
      <c r="AC7">
        <f t="shared" si="2"/>
        <v>5952.8464573524689</v>
      </c>
      <c r="AE7">
        <f t="shared" si="3"/>
        <v>7825.3543127345156</v>
      </c>
      <c r="AF7">
        <f t="shared" si="4"/>
        <v>-391.26771563672582</v>
      </c>
      <c r="AG7">
        <f t="shared" si="4"/>
        <v>-23.830185037700545</v>
      </c>
      <c r="AH7">
        <f t="shared" si="5"/>
        <v>-3820.0626003675238</v>
      </c>
      <c r="AI7">
        <f t="shared" si="6"/>
        <v>3590.1938116925662</v>
      </c>
      <c r="AJ7">
        <f t="shared" si="7"/>
        <v>-1202.0449870782613</v>
      </c>
      <c r="AK7">
        <f>G7*SUM(AB7, AE7:AF7)</f>
        <v>598.27800410796499</v>
      </c>
      <c r="AL7">
        <f t="shared" si="8"/>
        <v>2986.4268287222699</v>
      </c>
      <c r="AN7">
        <f t="shared" si="9"/>
        <v>5516.9648888681959</v>
      </c>
      <c r="AO7">
        <f t="shared" si="9"/>
        <v>-275.84824444340984</v>
      </c>
      <c r="AP7">
        <f t="shared" si="9"/>
        <v>-16.800554823987866</v>
      </c>
      <c r="AQ7">
        <f t="shared" si="9"/>
        <v>-2693.1881161227066</v>
      </c>
      <c r="AR7">
        <f t="shared" si="9"/>
        <v>2531.1279734780924</v>
      </c>
      <c r="AS7">
        <f t="shared" si="9"/>
        <v>-847.45555581539054</v>
      </c>
      <c r="AT7">
        <f t="shared" si="9"/>
        <v>421.79288125963285</v>
      </c>
      <c r="AU7">
        <f t="shared" si="9"/>
        <v>2105.4652989223346</v>
      </c>
      <c r="AW7">
        <v>4</v>
      </c>
      <c r="AX7">
        <f>(R7*SUMPRODUCT(K8:$K$23, X8:$X$23)-$AZ$3*SUMPRODUCT(K7:$K$22, W8:$W$23))/Z7</f>
        <v>6245.0694863833078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8209.4980592412667</v>
      </c>
      <c r="P8">
        <f t="shared" si="22"/>
        <v>410.47490296206337</v>
      </c>
      <c r="Q8" s="4">
        <f t="shared" si="23"/>
        <v>25</v>
      </c>
      <c r="R8">
        <f t="shared" si="0"/>
        <v>2000000</v>
      </c>
      <c r="S8">
        <f t="shared" si="1"/>
        <v>7314.5216131927236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5952.8464573524689</v>
      </c>
      <c r="AC8">
        <f t="shared" si="2"/>
        <v>6888.355795729789</v>
      </c>
      <c r="AE8">
        <f t="shared" si="3"/>
        <v>7731.1882481024604</v>
      </c>
      <c r="AF8">
        <f t="shared" si="4"/>
        <v>-386.55941240512306</v>
      </c>
      <c r="AG8">
        <f t="shared" si="4"/>
        <v>-23.543425530747331</v>
      </c>
      <c r="AH8">
        <f t="shared" si="5"/>
        <v>-3876.6125260965946</v>
      </c>
      <c r="AI8">
        <f t="shared" si="6"/>
        <v>3444.4728840699954</v>
      </c>
      <c r="AJ8">
        <f t="shared" si="7"/>
        <v>-935.50933837732009</v>
      </c>
      <c r="AK8">
        <f t="shared" ref="AK8:AK23" si="24">G8*SUM(AB8:AB8, AE8:AF8)</f>
        <v>283.23622374196088</v>
      </c>
      <c r="AL8">
        <f t="shared" si="8"/>
        <v>2792.1997694346364</v>
      </c>
      <c r="AN8">
        <f t="shared" si="9"/>
        <v>5082.1228243426485</v>
      </c>
      <c r="AO8">
        <f t="shared" si="9"/>
        <v>-254.10614121713243</v>
      </c>
      <c r="AP8">
        <f t="shared" si="9"/>
        <v>-15.476350647960153</v>
      </c>
      <c r="AQ8">
        <f t="shared" si="9"/>
        <v>-2548.3043961377634</v>
      </c>
      <c r="AR8">
        <f t="shared" si="9"/>
        <v>2264.2359363397923</v>
      </c>
      <c r="AS8">
        <f t="shared" si="9"/>
        <v>-614.96023746672824</v>
      </c>
      <c r="AT8">
        <f t="shared" si="9"/>
        <v>186.18629260682357</v>
      </c>
      <c r="AU8">
        <f t="shared" si="9"/>
        <v>1835.4619914798877</v>
      </c>
      <c r="AW8">
        <v>5</v>
      </c>
      <c r="AX8">
        <f>(R8*SUMPRODUCT(K9:$K$23, X9:$X$23)-$AZ$3*SUMPRODUCT(K8:$K$22, W9:$W$23))/Z8</f>
        <v>7314.5216131927236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8209.4980592412667</v>
      </c>
      <c r="P9">
        <f t="shared" si="22"/>
        <v>410.47490296206337</v>
      </c>
      <c r="Q9" s="4">
        <f t="shared" si="23"/>
        <v>25</v>
      </c>
      <c r="R9">
        <f t="shared" si="0"/>
        <v>2000000</v>
      </c>
      <c r="S9">
        <f t="shared" si="1"/>
        <v>8210.3442542544108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6888.355795729789</v>
      </c>
      <c r="AC9">
        <f t="shared" si="2"/>
        <v>7638.5067553529952</v>
      </c>
      <c r="AE9">
        <f t="shared" si="3"/>
        <v>7637.7194964849032</v>
      </c>
      <c r="AF9">
        <f t="shared" si="4"/>
        <v>-381.88597482424518</v>
      </c>
      <c r="AG9">
        <f t="shared" si="4"/>
        <v>-23.258789518462937</v>
      </c>
      <c r="AH9">
        <f t="shared" si="5"/>
        <v>-3936.1405581537351</v>
      </c>
      <c r="AI9">
        <f t="shared" si="6"/>
        <v>3296.4341739884599</v>
      </c>
      <c r="AJ9">
        <f t="shared" si="7"/>
        <v>-750.15095962320629</v>
      </c>
      <c r="AK9">
        <f t="shared" si="24"/>
        <v>83.450716972603644</v>
      </c>
      <c r="AL9">
        <f t="shared" si="8"/>
        <v>2629.733931337857</v>
      </c>
      <c r="AN9">
        <f t="shared" si="9"/>
        <v>4771.6031394765496</v>
      </c>
      <c r="AO9">
        <f t="shared" si="9"/>
        <v>-238.58015697382751</v>
      </c>
      <c r="AP9">
        <f t="shared" si="9"/>
        <v>-14.530739592858703</v>
      </c>
      <c r="AQ9">
        <f t="shared" si="9"/>
        <v>-2459.0718019104024</v>
      </c>
      <c r="AR9">
        <f t="shared" si="9"/>
        <v>2059.4204409994613</v>
      </c>
      <c r="AS9">
        <f t="shared" si="9"/>
        <v>-468.65071120598111</v>
      </c>
      <c r="AT9">
        <f t="shared" si="9"/>
        <v>52.135156741656289</v>
      </c>
      <c r="AU9">
        <f t="shared" si="9"/>
        <v>1642.9048865351363</v>
      </c>
      <c r="AW9">
        <v>6</v>
      </c>
      <c r="AX9">
        <f>(R9*SUMPRODUCT(K10:$K$23, X10:$X$23)-$AZ$3*SUMPRODUCT(K9:$K$22, W10:$W$23))/Z9</f>
        <v>8210.3442542544108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8209.4980592412667</v>
      </c>
      <c r="P10">
        <f t="shared" si="22"/>
        <v>410.47490296206337</v>
      </c>
      <c r="Q10" s="4">
        <f t="shared" si="23"/>
        <v>25</v>
      </c>
      <c r="R10">
        <f t="shared" si="0"/>
        <v>2000000</v>
      </c>
      <c r="S10">
        <f t="shared" si="1"/>
        <v>8999.3193173116251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7638.5067553529952</v>
      </c>
      <c r="AC10">
        <f t="shared" si="2"/>
        <v>8270.7571872463486</v>
      </c>
      <c r="AE10">
        <f t="shared" si="3"/>
        <v>7544.8778605444695</v>
      </c>
      <c r="AF10">
        <f t="shared" si="4"/>
        <v>-377.24389302722352</v>
      </c>
      <c r="AG10">
        <f t="shared" si="4"/>
        <v>-22.976063232183094</v>
      </c>
      <c r="AH10">
        <f t="shared" si="5"/>
        <v>-4011.0712876170073</v>
      </c>
      <c r="AI10">
        <f t="shared" si="6"/>
        <v>3133.5866166680553</v>
      </c>
      <c r="AJ10">
        <f t="shared" si="7"/>
        <v>-632.25043189335338</v>
      </c>
      <c r="AK10">
        <f t="shared" si="24"/>
        <v>60.705176963767997</v>
      </c>
      <c r="AL10">
        <f t="shared" si="8"/>
        <v>2562.0413617384697</v>
      </c>
      <c r="AN10">
        <f t="shared" si="9"/>
        <v>4478.4808384646967</v>
      </c>
      <c r="AO10">
        <f t="shared" si="9"/>
        <v>-223.92404192323488</v>
      </c>
      <c r="AP10">
        <f t="shared" si="9"/>
        <v>-13.63810797611238</v>
      </c>
      <c r="AQ10">
        <f t="shared" si="9"/>
        <v>-2380.8875684055629</v>
      </c>
      <c r="AR10">
        <f t="shared" si="9"/>
        <v>1860.0311201597867</v>
      </c>
      <c r="AS10">
        <f t="shared" si="9"/>
        <v>-375.29056091851402</v>
      </c>
      <c r="AT10">
        <f t="shared" si="9"/>
        <v>36.033316490059718</v>
      </c>
      <c r="AU10">
        <f t="shared" si="9"/>
        <v>1520.7738757313323</v>
      </c>
      <c r="AW10">
        <v>7</v>
      </c>
      <c r="AX10">
        <f>(R10*SUMPRODUCT(K11:$K$23, X11:$X$23)-$AZ$3*SUMPRODUCT(K10:$K$22, W11:$W$23))/Z10</f>
        <v>8999.3193173116251</v>
      </c>
    </row>
    <row r="11" spans="1:52" x14ac:dyDescent="0.25">
      <c r="A11" t="s">
        <v>33</v>
      </c>
      <c r="C11" s="7">
        <f>AU25</f>
        <v>10869.414045699747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8209.4980592412667</v>
      </c>
      <c r="P11">
        <f t="shared" si="22"/>
        <v>410.47490296206337</v>
      </c>
      <c r="Q11" s="4">
        <f t="shared" si="23"/>
        <v>25</v>
      </c>
      <c r="R11">
        <f t="shared" si="0"/>
        <v>2000000</v>
      </c>
      <c r="S11">
        <f t="shared" si="1"/>
        <v>9687.7596616029587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8270.7571872463486</v>
      </c>
      <c r="AC11">
        <f t="shared" si="2"/>
        <v>8794.6573205853856</v>
      </c>
      <c r="AE11">
        <f t="shared" si="3"/>
        <v>7452.6747903540981</v>
      </c>
      <c r="AF11">
        <f t="shared" si="4"/>
        <v>-372.63373951770495</v>
      </c>
      <c r="AG11">
        <f t="shared" si="4"/>
        <v>-22.695281540278739</v>
      </c>
      <c r="AH11">
        <f t="shared" si="5"/>
        <v>-4081.6847666019166</v>
      </c>
      <c r="AI11">
        <f t="shared" si="6"/>
        <v>2975.661002694198</v>
      </c>
      <c r="AJ11">
        <f t="shared" si="7"/>
        <v>-523.90013333903698</v>
      </c>
      <c r="AK11">
        <f t="shared" si="24"/>
        <v>36.841915771398575</v>
      </c>
      <c r="AL11">
        <f t="shared" si="8"/>
        <v>2488.6027851265594</v>
      </c>
      <c r="AN11">
        <f t="shared" si="9"/>
        <v>4207.086100729909</v>
      </c>
      <c r="AO11">
        <f t="shared" si="9"/>
        <v>-210.3543050364955</v>
      </c>
      <c r="AP11">
        <f t="shared" si="9"/>
        <v>-12.811642290340995</v>
      </c>
      <c r="AQ11">
        <f t="shared" si="9"/>
        <v>-2304.1390818981431</v>
      </c>
      <c r="AR11">
        <f t="shared" si="9"/>
        <v>1679.78107150493</v>
      </c>
      <c r="AS11">
        <f t="shared" si="9"/>
        <v>-295.74522317731322</v>
      </c>
      <c r="AT11">
        <f t="shared" si="9"/>
        <v>20.797514466446835</v>
      </c>
      <c r="AU11">
        <f t="shared" si="9"/>
        <v>1404.8333627940635</v>
      </c>
      <c r="AW11">
        <v>8</v>
      </c>
      <c r="AX11">
        <f>(R11*SUMPRODUCT(K12:$K$23, X12:$X$23)-$AZ$3*SUMPRODUCT(K11:$K$22, W12:$W$23))/Z11</f>
        <v>9687.7596616029587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8209.4980592412667</v>
      </c>
      <c r="P12">
        <f t="shared" si="22"/>
        <v>410.47490296206337</v>
      </c>
      <c r="Q12" s="4">
        <f t="shared" si="23"/>
        <v>25</v>
      </c>
      <c r="R12">
        <f t="shared" si="0"/>
        <v>2000000</v>
      </c>
      <c r="S12">
        <f t="shared" si="1"/>
        <v>10277.286914985367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8794.6573205853856</v>
      </c>
      <c r="AC12">
        <f t="shared" si="2"/>
        <v>9215.1261582189873</v>
      </c>
      <c r="AE12">
        <f t="shared" si="3"/>
        <v>7361.0439153211009</v>
      </c>
      <c r="AF12">
        <f t="shared" si="4"/>
        <v>-368.05219576605509</v>
      </c>
      <c r="AG12">
        <f t="shared" si="4"/>
        <v>-22.416242327492004</v>
      </c>
      <c r="AH12">
        <f t="shared" si="5"/>
        <v>-4166.9117907159198</v>
      </c>
      <c r="AI12">
        <f t="shared" si="6"/>
        <v>2803.6636865116343</v>
      </c>
      <c r="AJ12">
        <f t="shared" si="7"/>
        <v>-420.46883763360165</v>
      </c>
      <c r="AK12">
        <f t="shared" si="24"/>
        <v>36.31159279232299</v>
      </c>
      <c r="AL12">
        <f t="shared" si="8"/>
        <v>2419.5064416703558</v>
      </c>
      <c r="AN12">
        <f t="shared" si="9"/>
        <v>3950.3373348176442</v>
      </c>
      <c r="AO12">
        <f t="shared" si="9"/>
        <v>-197.51686674088222</v>
      </c>
      <c r="AP12">
        <f t="shared" si="9"/>
        <v>-12.029777296709478</v>
      </c>
      <c r="AQ12">
        <f t="shared" si="9"/>
        <v>-2236.1919596072535</v>
      </c>
      <c r="AR12">
        <f t="shared" si="9"/>
        <v>1504.5987311727988</v>
      </c>
      <c r="AS12">
        <f t="shared" si="9"/>
        <v>-225.64649342388</v>
      </c>
      <c r="AT12">
        <f t="shared" si="9"/>
        <v>19.48677963945438</v>
      </c>
      <c r="AU12">
        <f t="shared" si="9"/>
        <v>1298.4390173883733</v>
      </c>
      <c r="AW12">
        <v>9</v>
      </c>
      <c r="AX12">
        <f>(R12*SUMPRODUCT(K13:$K$23, X13:$X$23)-$AZ$3*SUMPRODUCT(K12:$K$22, W13:$W$23))/Z12</f>
        <v>10277.286914985367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8209.4980592412667</v>
      </c>
      <c r="P13">
        <f t="shared" si="22"/>
        <v>410.47490296206337</v>
      </c>
      <c r="Q13" s="4">
        <f t="shared" si="23"/>
        <v>25</v>
      </c>
      <c r="R13">
        <f t="shared" si="0"/>
        <v>2000000</v>
      </c>
      <c r="S13">
        <f t="shared" si="1"/>
        <v>10768.494938921493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9215.1261582189873</v>
      </c>
      <c r="AC13">
        <f t="shared" si="2"/>
        <v>9536.0770581482175</v>
      </c>
      <c r="AE13">
        <f t="shared" si="3"/>
        <v>7269.948729667477</v>
      </c>
      <c r="AF13">
        <f t="shared" si="4"/>
        <v>-363.49743648337386</v>
      </c>
      <c r="AG13">
        <f t="shared" si="4"/>
        <v>-22.138834424486653</v>
      </c>
      <c r="AH13">
        <f t="shared" si="5"/>
        <v>-4259.6383784344298</v>
      </c>
      <c r="AI13">
        <f t="shared" si="6"/>
        <v>2624.674080325186</v>
      </c>
      <c r="AJ13">
        <f t="shared" si="7"/>
        <v>-320.95089992923022</v>
      </c>
      <c r="AK13">
        <f t="shared" si="24"/>
        <v>32.243154902806182</v>
      </c>
      <c r="AL13">
        <f t="shared" si="8"/>
        <v>2335.9663352987618</v>
      </c>
      <c r="AN13">
        <f t="shared" si="9"/>
        <v>3709.6612090856484</v>
      </c>
      <c r="AO13">
        <f t="shared" si="9"/>
        <v>-185.48306045428242</v>
      </c>
      <c r="AP13">
        <f t="shared" si="9"/>
        <v>-11.296857561558703</v>
      </c>
      <c r="AQ13">
        <f t="shared" si="9"/>
        <v>-2173.580013394876</v>
      </c>
      <c r="AR13">
        <f t="shared" si="9"/>
        <v>1339.3012776749306</v>
      </c>
      <c r="AS13">
        <f t="shared" si="9"/>
        <v>-163.77269603427496</v>
      </c>
      <c r="AT13">
        <f t="shared" si="9"/>
        <v>16.452823183383135</v>
      </c>
      <c r="AU13">
        <f t="shared" si="9"/>
        <v>1191.9814048240389</v>
      </c>
      <c r="AW13">
        <v>10</v>
      </c>
      <c r="AX13">
        <f>(R13*SUMPRODUCT(K14:$K$23, X14:$X$23)-$AZ$3*SUMPRODUCT(K13:$K$22, W14:$W$23))/Z13</f>
        <v>10768.494938921493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8209.4980592412667</v>
      </c>
      <c r="P14">
        <f t="shared" si="22"/>
        <v>410.47490296206337</v>
      </c>
      <c r="Q14" s="4">
        <f t="shared" si="23"/>
        <v>25</v>
      </c>
      <c r="R14">
        <f t="shared" si="0"/>
        <v>2000000</v>
      </c>
      <c r="S14">
        <f t="shared" si="1"/>
        <v>11162.374753163896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9536.0770581482175</v>
      </c>
      <c r="AC14">
        <f t="shared" si="2"/>
        <v>9761.6853821536315</v>
      </c>
      <c r="AE14">
        <f t="shared" si="3"/>
        <v>7179.3448053694292</v>
      </c>
      <c r="AF14">
        <f t="shared" si="4"/>
        <v>-358.96724026847147</v>
      </c>
      <c r="AG14">
        <f t="shared" si="4"/>
        <v>-21.862922536682326</v>
      </c>
      <c r="AH14">
        <f t="shared" si="5"/>
        <v>-4361.8834847568123</v>
      </c>
      <c r="AI14">
        <f t="shared" si="6"/>
        <v>2436.6311578074628</v>
      </c>
      <c r="AJ14">
        <f t="shared" si="7"/>
        <v>-225.60832400541403</v>
      </c>
      <c r="AK14">
        <f t="shared" si="24"/>
        <v>29.441618321848516</v>
      </c>
      <c r="AL14">
        <f t="shared" si="8"/>
        <v>2240.4644521238974</v>
      </c>
      <c r="AN14">
        <f t="shared" si="9"/>
        <v>3484.3336880914912</v>
      </c>
      <c r="AO14">
        <f t="shared" si="9"/>
        <v>-174.21668440457458</v>
      </c>
      <c r="AP14">
        <f t="shared" si="9"/>
        <v>-10.610678213661451</v>
      </c>
      <c r="AQ14">
        <f t="shared" si="9"/>
        <v>-2116.9421418652714</v>
      </c>
      <c r="AR14">
        <f t="shared" si="9"/>
        <v>1182.5641836079838</v>
      </c>
      <c r="AS14">
        <f t="shared" si="9"/>
        <v>-109.49393084700495</v>
      </c>
      <c r="AT14">
        <f t="shared" si="9"/>
        <v>14.288827926752539</v>
      </c>
      <c r="AU14">
        <f t="shared" si="9"/>
        <v>1087.3590806877314</v>
      </c>
      <c r="AW14">
        <v>11</v>
      </c>
      <c r="AX14">
        <f>(R14*SUMPRODUCT(K15:$K$23, X15:$X$23)-$AZ$3*SUMPRODUCT(K14:$K$22, W15:$W$23))/Z14</f>
        <v>11162.374753163896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8209.4980592412667</v>
      </c>
      <c r="P15">
        <f t="shared" si="22"/>
        <v>410.47490296206337</v>
      </c>
      <c r="Q15" s="4">
        <f t="shared" si="23"/>
        <v>25</v>
      </c>
      <c r="R15">
        <f t="shared" si="0"/>
        <v>2000000</v>
      </c>
      <c r="S15">
        <f t="shared" si="1"/>
        <v>11463.975957108214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9761.6853821536315</v>
      </c>
      <c r="AC15">
        <f t="shared" si="2"/>
        <v>9899.5642561734949</v>
      </c>
      <c r="AE15">
        <f t="shared" si="3"/>
        <v>7089.2030698999279</v>
      </c>
      <c r="AF15">
        <f t="shared" si="4"/>
        <v>-354.4601534949964</v>
      </c>
      <c r="AG15">
        <f t="shared" si="4"/>
        <v>-21.588418130873894</v>
      </c>
      <c r="AH15">
        <f t="shared" si="5"/>
        <v>-4470.014435328937</v>
      </c>
      <c r="AI15">
        <f t="shared" si="6"/>
        <v>2243.1400629451209</v>
      </c>
      <c r="AJ15">
        <f t="shared" si="7"/>
        <v>-137.87887401986336</v>
      </c>
      <c r="AK15">
        <f t="shared" si="24"/>
        <v>67.6353560240901</v>
      </c>
      <c r="AL15">
        <f t="shared" si="8"/>
        <v>2172.8965449493476</v>
      </c>
      <c r="AN15">
        <f t="shared" si="9"/>
        <v>3270.8293774904955</v>
      </c>
      <c r="AO15">
        <f t="shared" si="9"/>
        <v>-163.54146887452478</v>
      </c>
      <c r="AP15">
        <f t="shared" si="9"/>
        <v>-9.9605035347093764</v>
      </c>
      <c r="AQ15">
        <f t="shared" si="9"/>
        <v>-2062.3833721110859</v>
      </c>
      <c r="AR15">
        <f t="shared" si="9"/>
        <v>1034.9440329701756</v>
      </c>
      <c r="AS15">
        <f t="shared" si="9"/>
        <v>-63.614805110364294</v>
      </c>
      <c r="AT15">
        <f t="shared" si="9"/>
        <v>31.205723303359328</v>
      </c>
      <c r="AU15">
        <f t="shared" si="9"/>
        <v>1002.5349511631706</v>
      </c>
      <c r="AW15">
        <v>12</v>
      </c>
      <c r="AX15">
        <f>(R15*SUMPRODUCT(K16:$K$23, X16:$X$23)-$AZ$3*SUMPRODUCT(K15:$K$22, W16:$W$23))/Z15</f>
        <v>11463.975957108214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8209.4980592412667</v>
      </c>
      <c r="P16">
        <f t="shared" si="22"/>
        <v>410.47490296206337</v>
      </c>
      <c r="Q16" s="4">
        <f t="shared" si="23"/>
        <v>25</v>
      </c>
      <c r="R16">
        <f t="shared" si="0"/>
        <v>2000000</v>
      </c>
      <c r="S16">
        <f t="shared" si="1"/>
        <v>11672.150495562724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9899.5642561734949</v>
      </c>
      <c r="AC16">
        <f t="shared" si="2"/>
        <v>9951.6774554401582</v>
      </c>
      <c r="AE16">
        <f t="shared" si="3"/>
        <v>6999.419411846121</v>
      </c>
      <c r="AF16">
        <f t="shared" si="4"/>
        <v>-349.97097059230606</v>
      </c>
      <c r="AG16">
        <f t="shared" si="4"/>
        <v>-21.315004161451185</v>
      </c>
      <c r="AH16">
        <f t="shared" si="5"/>
        <v>-4602.3830491174913</v>
      </c>
      <c r="AI16">
        <f t="shared" si="6"/>
        <v>2025.7503879748729</v>
      </c>
      <c r="AJ16">
        <f t="shared" si="7"/>
        <v>-52.113199266663287</v>
      </c>
      <c r="AK16">
        <f t="shared" si="24"/>
        <v>117.49799015173392</v>
      </c>
      <c r="AL16">
        <f t="shared" si="8"/>
        <v>2091.1351788599436</v>
      </c>
      <c r="AN16">
        <f t="shared" si="9"/>
        <v>3061.9179201698421</v>
      </c>
      <c r="AO16">
        <f t="shared" si="9"/>
        <v>-153.0958960084921</v>
      </c>
      <c r="AP16">
        <f t="shared" si="9"/>
        <v>-9.3243152567747511</v>
      </c>
      <c r="AQ16">
        <f t="shared" si="9"/>
        <v>-2013.3268639008331</v>
      </c>
      <c r="AR16">
        <f t="shared" si="9"/>
        <v>886.17084500374222</v>
      </c>
      <c r="AS16">
        <f t="shared" si="9"/>
        <v>-22.79708206110941</v>
      </c>
      <c r="AT16">
        <f t="shared" si="9"/>
        <v>51.399863397333313</v>
      </c>
      <c r="AU16">
        <f t="shared" si="9"/>
        <v>914.77362633996609</v>
      </c>
      <c r="AW16">
        <v>13</v>
      </c>
      <c r="AX16">
        <f>(R16*SUMPRODUCT(K17:$K$23, X17:$X$23)-$AZ$3*SUMPRODUCT(K16:$K$22, W17:$W$23))/Z16</f>
        <v>11672.150495562724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8209.4980592412667</v>
      </c>
      <c r="P17">
        <f t="shared" si="22"/>
        <v>410.47490296206337</v>
      </c>
      <c r="Q17" s="4">
        <f t="shared" si="23"/>
        <v>25</v>
      </c>
      <c r="R17">
        <f t="shared" si="0"/>
        <v>2000000</v>
      </c>
      <c r="S17">
        <f t="shared" si="1"/>
        <v>11791.441521355729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9951.6774554401582</v>
      </c>
      <c r="AC17">
        <f t="shared" si="2"/>
        <v>9924.7999878904102</v>
      </c>
      <c r="AE17">
        <f t="shared" si="3"/>
        <v>6909.8952906969189</v>
      </c>
      <c r="AF17">
        <f t="shared" si="4"/>
        <v>-345.49476453484596</v>
      </c>
      <c r="AG17">
        <f t="shared" si="4"/>
        <v>-21.042380547610303</v>
      </c>
      <c r="AH17">
        <f t="shared" si="5"/>
        <v>-4757.8857781094785</v>
      </c>
      <c r="AI17">
        <f t="shared" si="6"/>
        <v>1785.4723675049845</v>
      </c>
      <c r="AJ17">
        <f t="shared" si="7"/>
        <v>26.877467549747962</v>
      </c>
      <c r="AK17">
        <f t="shared" si="24"/>
        <v>227.92187614611078</v>
      </c>
      <c r="AL17">
        <f t="shared" si="8"/>
        <v>2040.2717112008431</v>
      </c>
      <c r="AN17">
        <f t="shared" si="9"/>
        <v>2847.0898684063382</v>
      </c>
      <c r="AO17">
        <f t="shared" si="9"/>
        <v>-142.35449342031691</v>
      </c>
      <c r="AP17">
        <f t="shared" si="9"/>
        <v>-8.6701094508495142</v>
      </c>
      <c r="AQ17">
        <f t="shared" si="9"/>
        <v>-1960.395610064862</v>
      </c>
      <c r="AR17">
        <f t="shared" si="9"/>
        <v>735.66965547030986</v>
      </c>
      <c r="AS17">
        <f t="shared" si="9"/>
        <v>11.074345171674755</v>
      </c>
      <c r="AT17">
        <f t="shared" si="9"/>
        <v>93.910839030718222</v>
      </c>
      <c r="AU17">
        <f t="shared" si="9"/>
        <v>840.65483967270279</v>
      </c>
      <c r="AW17">
        <v>14</v>
      </c>
      <c r="AX17">
        <f>(R17*SUMPRODUCT(K18:$K$23, X18:$X$23)-$AZ$3*SUMPRODUCT(K17:$K$22, W18:$W$23))/Z17</f>
        <v>11791.441521355729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8209.4980592412667</v>
      </c>
      <c r="P18">
        <f t="shared" si="22"/>
        <v>410.47490296206337</v>
      </c>
      <c r="Q18" s="4">
        <f t="shared" si="23"/>
        <v>25</v>
      </c>
      <c r="R18">
        <f t="shared" si="0"/>
        <v>2000000</v>
      </c>
      <c r="S18">
        <f t="shared" si="1"/>
        <v>11323.091036469435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9924.7999878904102</v>
      </c>
      <c r="AC18">
        <f t="shared" si="2"/>
        <v>9401.1506916083181</v>
      </c>
      <c r="AE18">
        <f t="shared" si="3"/>
        <v>6816.0476771595113</v>
      </c>
      <c r="AF18">
        <f t="shared" si="4"/>
        <v>-340.8023838579756</v>
      </c>
      <c r="AG18">
        <f t="shared" si="4"/>
        <v>-20.756590804862984</v>
      </c>
      <c r="AH18">
        <f t="shared" si="5"/>
        <v>-6029.2749816972246</v>
      </c>
      <c r="AI18">
        <f t="shared" si="6"/>
        <v>425.21372079944831</v>
      </c>
      <c r="AJ18">
        <f t="shared" si="7"/>
        <v>523.64929628209211</v>
      </c>
      <c r="AK18">
        <f t="shared" si="24"/>
        <v>354.24097807374602</v>
      </c>
      <c r="AL18">
        <f t="shared" si="8"/>
        <v>1303.1039951552864</v>
      </c>
      <c r="AN18">
        <f t="shared" si="9"/>
        <v>2624.4479568500642</v>
      </c>
      <c r="AO18">
        <f t="shared" si="9"/>
        <v>-131.22239784250323</v>
      </c>
      <c r="AP18">
        <f t="shared" si="9"/>
        <v>-7.9921084636099531</v>
      </c>
      <c r="AQ18">
        <f t="shared" si="9"/>
        <v>-2321.5093491829434</v>
      </c>
      <c r="AR18">
        <f t="shared" si="9"/>
        <v>163.72410136100783</v>
      </c>
      <c r="AS18">
        <f t="shared" si="9"/>
        <v>201.62569143093583</v>
      </c>
      <c r="AT18">
        <f t="shared" si="9"/>
        <v>136.39678816414099</v>
      </c>
      <c r="AU18">
        <f t="shared" si="9"/>
        <v>501.74658095608464</v>
      </c>
      <c r="AW18">
        <v>15</v>
      </c>
      <c r="AX18">
        <f>(R18*SUMPRODUCT(K19:$K$23, X19:$X$23)-$AZ$3*SUMPRODUCT(K18:$K$22, W19:$W$23))/Z18</f>
        <v>11323.091036469435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8209.4980592412667</v>
      </c>
      <c r="P19">
        <f t="shared" si="22"/>
        <v>410.47490296206337</v>
      </c>
      <c r="Q19" s="4">
        <f t="shared" si="23"/>
        <v>25</v>
      </c>
      <c r="R19">
        <f t="shared" si="0"/>
        <v>2000000</v>
      </c>
      <c r="S19">
        <f t="shared" si="1"/>
        <v>10274.662557932388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9401.1506916083181</v>
      </c>
      <c r="AC19">
        <f t="shared" si="2"/>
        <v>8407.4049143160501</v>
      </c>
      <c r="AE19">
        <f t="shared" si="3"/>
        <v>6717.5514464021862</v>
      </c>
      <c r="AF19">
        <f t="shared" si="4"/>
        <v>-335.87757232010938</v>
      </c>
      <c r="AG19">
        <f t="shared" si="4"/>
        <v>-20.456644845784371</v>
      </c>
      <c r="AH19">
        <f t="shared" si="5"/>
        <v>-7390.4040823986388</v>
      </c>
      <c r="AI19">
        <f t="shared" si="6"/>
        <v>-1029.1868531623468</v>
      </c>
      <c r="AJ19">
        <f t="shared" si="7"/>
        <v>993.74577729226803</v>
      </c>
      <c r="AK19">
        <f t="shared" si="24"/>
        <v>351.9569878148958</v>
      </c>
      <c r="AL19">
        <f t="shared" si="8"/>
        <v>316.51591194481705</v>
      </c>
      <c r="AN19">
        <f t="shared" si="9"/>
        <v>2409.6543805666411</v>
      </c>
      <c r="AO19">
        <f t="shared" si="9"/>
        <v>-120.48271902833207</v>
      </c>
      <c r="AP19">
        <f t="shared" si="9"/>
        <v>-7.3380076442497648</v>
      </c>
      <c r="AQ19">
        <f t="shared" si="9"/>
        <v>-2651.0134999929655</v>
      </c>
      <c r="AR19">
        <f t="shared" si="9"/>
        <v>-369.17984609890641</v>
      </c>
      <c r="AS19">
        <f t="shared" si="9"/>
        <v>356.46676985323518</v>
      </c>
      <c r="AT19">
        <f t="shared" si="9"/>
        <v>126.25056975386912</v>
      </c>
      <c r="AU19">
        <f t="shared" si="9"/>
        <v>113.5374935081979</v>
      </c>
      <c r="AW19">
        <v>16</v>
      </c>
      <c r="AX19">
        <f>(R19*SUMPRODUCT(K20:$K$23, X20:$X$23)-$AZ$3*SUMPRODUCT(K19:$K$22, W20:$W$23))/Z19</f>
        <v>10274.662557932388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8209.4980592412667</v>
      </c>
      <c r="P20">
        <f t="shared" si="22"/>
        <v>410.47490296206337</v>
      </c>
      <c r="Q20" s="4">
        <f t="shared" si="23"/>
        <v>25</v>
      </c>
      <c r="R20">
        <f t="shared" si="0"/>
        <v>2000000</v>
      </c>
      <c r="S20">
        <f t="shared" si="1"/>
        <v>8603.1281938473021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8407.4049143160501</v>
      </c>
      <c r="AC20">
        <f t="shared" si="2"/>
        <v>6931.3495994569557</v>
      </c>
      <c r="AE20">
        <f t="shared" si="3"/>
        <v>6614.2105293002423</v>
      </c>
      <c r="AF20">
        <f t="shared" si="4"/>
        <v>-330.71052646501215</v>
      </c>
      <c r="AG20">
        <f t="shared" si="4"/>
        <v>-20.141945590250671</v>
      </c>
      <c r="AH20">
        <f t="shared" si="5"/>
        <v>-8810.6245660685236</v>
      </c>
      <c r="AI20">
        <f t="shared" si="6"/>
        <v>-2547.2665088235435</v>
      </c>
      <c r="AJ20">
        <f t="shared" si="7"/>
        <v>1476.0553148590943</v>
      </c>
      <c r="AK20">
        <f t="shared" si="24"/>
        <v>63.170891143750502</v>
      </c>
      <c r="AL20">
        <f t="shared" si="8"/>
        <v>-1008.0403028206987</v>
      </c>
      <c r="AN20">
        <f t="shared" si="9"/>
        <v>2250.388823957639</v>
      </c>
      <c r="AO20">
        <f t="shared" si="9"/>
        <v>-112.51944119788196</v>
      </c>
      <c r="AP20">
        <f t="shared" si="9"/>
        <v>-6.8530037029012441</v>
      </c>
      <c r="AQ20">
        <f t="shared" si="9"/>
        <v>-2997.6867182763958</v>
      </c>
      <c r="AR20">
        <f t="shared" si="9"/>
        <v>-866.6703392195401</v>
      </c>
      <c r="AS20">
        <f t="shared" si="9"/>
        <v>502.2063282363651</v>
      </c>
      <c r="AT20">
        <f t="shared" si="9"/>
        <v>21.492975888746106</v>
      </c>
      <c r="AU20">
        <f t="shared" si="9"/>
        <v>-342.97103509442888</v>
      </c>
      <c r="AW20">
        <v>17</v>
      </c>
      <c r="AX20">
        <f>(R20*SUMPRODUCT(K21:$K$23, X21:$X$23)-$AZ$3*SUMPRODUCT(K20:$K$22, W21:$W$23))/Z20</f>
        <v>8603.1281938473021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8209.4980592412667</v>
      </c>
      <c r="P21">
        <f t="shared" si="22"/>
        <v>410.47490296206337</v>
      </c>
      <c r="Q21" s="4">
        <f t="shared" si="23"/>
        <v>25</v>
      </c>
      <c r="R21">
        <f t="shared" si="0"/>
        <v>2000000</v>
      </c>
      <c r="S21">
        <f t="shared" si="1"/>
        <v>6290.6950448912348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6931.3495994569557</v>
      </c>
      <c r="AC21">
        <f t="shared" si="2"/>
        <v>4984.8620067029751</v>
      </c>
      <c r="AE21">
        <f t="shared" si="3"/>
        <v>6505.3566700627052</v>
      </c>
      <c r="AF21">
        <f t="shared" si="4"/>
        <v>-325.26783350313525</v>
      </c>
      <c r="AG21">
        <f t="shared" si="4"/>
        <v>-19.810458030195147</v>
      </c>
      <c r="AH21">
        <f t="shared" si="5"/>
        <v>-10405.448332241391</v>
      </c>
      <c r="AI21">
        <f t="shared" si="6"/>
        <v>-4245.1699537120157</v>
      </c>
      <c r="AJ21">
        <f t="shared" si="7"/>
        <v>1946.4875927539806</v>
      </c>
      <c r="AK21">
        <f t="shared" si="24"/>
        <v>20.978301497626443</v>
      </c>
      <c r="AL21">
        <f t="shared" si="8"/>
        <v>-2277.7040594604086</v>
      </c>
      <c r="AN21">
        <f t="shared" si="9"/>
        <v>2105.3485050495424</v>
      </c>
      <c r="AO21">
        <f t="shared" si="9"/>
        <v>-105.26742525247711</v>
      </c>
      <c r="AP21">
        <f t="shared" si="9"/>
        <v>-6.4113192117744449</v>
      </c>
      <c r="AQ21">
        <f t="shared" si="9"/>
        <v>-3367.5471156669882</v>
      </c>
      <c r="AR21">
        <f t="shared" si="9"/>
        <v>-1373.8773550816973</v>
      </c>
      <c r="AS21">
        <f t="shared" si="9"/>
        <v>629.94774173736027</v>
      </c>
      <c r="AT21">
        <f t="shared" si="9"/>
        <v>6.7892719702455118</v>
      </c>
      <c r="AU21">
        <f t="shared" si="9"/>
        <v>-737.14034137409146</v>
      </c>
      <c r="AW21">
        <v>18</v>
      </c>
      <c r="AX21">
        <f>(R21*SUMPRODUCT(K22:$K$23, X22:$X$23)-$AZ$3*SUMPRODUCT(K21:$K$22, W22:$W$23))/Z21</f>
        <v>6290.6950448912348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8209.4980592412667</v>
      </c>
      <c r="P22">
        <f t="shared" si="22"/>
        <v>410.47490296206337</v>
      </c>
      <c r="Q22" s="4">
        <f t="shared" si="23"/>
        <v>25</v>
      </c>
      <c r="R22">
        <f t="shared" si="0"/>
        <v>2000000</v>
      </c>
      <c r="S22">
        <f t="shared" si="1"/>
        <v>3382.2371148504576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4984.8620067029751</v>
      </c>
      <c r="AC22">
        <f t="shared" si="2"/>
        <v>2632.7607898622173</v>
      </c>
      <c r="AE22">
        <f t="shared" si="3"/>
        <v>6390.3398433897219</v>
      </c>
      <c r="AF22">
        <f t="shared" si="4"/>
        <v>-319.51699216948612</v>
      </c>
      <c r="AG22">
        <f t="shared" si="4"/>
        <v>-19.460202674011978</v>
      </c>
      <c r="AH22">
        <f t="shared" si="5"/>
        <v>-12172.062070497326</v>
      </c>
      <c r="AI22">
        <f t="shared" si="6"/>
        <v>-6120.6994219511025</v>
      </c>
      <c r="AJ22">
        <f t="shared" si="7"/>
        <v>2352.1012168407578</v>
      </c>
      <c r="AK22">
        <f t="shared" si="24"/>
        <v>232.16938201638743</v>
      </c>
      <c r="AL22">
        <f t="shared" si="8"/>
        <v>-3536.4288230939574</v>
      </c>
      <c r="AN22">
        <f t="shared" si="9"/>
        <v>1932.8273431183679</v>
      </c>
      <c r="AO22">
        <f t="shared" si="9"/>
        <v>-96.641367155918402</v>
      </c>
      <c r="AP22">
        <f t="shared" si="9"/>
        <v>-5.8859485962805698</v>
      </c>
      <c r="AQ22">
        <f t="shared" si="9"/>
        <v>-3681.5717111394974</v>
      </c>
      <c r="AR22">
        <f t="shared" si="9"/>
        <v>-1851.2716837733287</v>
      </c>
      <c r="AS22">
        <f t="shared" si="9"/>
        <v>711.41843111747426</v>
      </c>
      <c r="AT22">
        <f t="shared" si="9"/>
        <v>70.222138539369766</v>
      </c>
      <c r="AU22">
        <f t="shared" si="9"/>
        <v>-1069.6311141164847</v>
      </c>
      <c r="AW22">
        <v>19</v>
      </c>
      <c r="AX22">
        <f>(R22*SUMPRODUCT(K23:$K$23, X23:$X$23)-$AZ$3*SUMPRODUCT(K22:$K$22, W23:$W$23))/Z22</f>
        <v>3382.2371148504576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8209.4980592412667</v>
      </c>
      <c r="P23">
        <f t="shared" si="22"/>
        <v>410.47490296206337</v>
      </c>
      <c r="Q23" s="4">
        <f t="shared" si="23"/>
        <v>25</v>
      </c>
      <c r="R23">
        <f t="shared" si="0"/>
        <v>2000000</v>
      </c>
      <c r="S23">
        <f t="shared" si="1"/>
        <v>3447.8619082852574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2632.7607898622173</v>
      </c>
      <c r="AC23">
        <f t="shared" si="2"/>
        <v>2632.7607898622173</v>
      </c>
      <c r="AE23">
        <f t="shared" si="3"/>
        <v>6268.7094697390594</v>
      </c>
      <c r="AF23">
        <f t="shared" si="4"/>
        <v>-313.43547348695301</v>
      </c>
      <c r="AG23">
        <f t="shared" si="4"/>
        <v>-19.089807392921237</v>
      </c>
      <c r="AH23">
        <f t="shared" si="5"/>
        <v>-14063.460348049628</v>
      </c>
      <c r="AI23">
        <f t="shared" si="6"/>
        <v>-8127.2761591904427</v>
      </c>
      <c r="AJ23">
        <f t="shared" si="7"/>
        <v>0</v>
      </c>
      <c r="AK23">
        <f t="shared" si="24"/>
        <v>601.16243502800273</v>
      </c>
      <c r="AL23">
        <f t="shared" si="8"/>
        <v>-7526.1137241624401</v>
      </c>
      <c r="AN23">
        <f t="shared" si="9"/>
        <v>1717.582138059433</v>
      </c>
      <c r="AO23">
        <f t="shared" si="9"/>
        <v>-85.879106902971657</v>
      </c>
      <c r="AP23">
        <f t="shared" si="9"/>
        <v>-5.2304724529594875</v>
      </c>
      <c r="AQ23">
        <f t="shared" si="9"/>
        <v>-3853.2888483221755</v>
      </c>
      <c r="AR23">
        <f t="shared" si="9"/>
        <v>-2226.8162896186736</v>
      </c>
      <c r="AS23">
        <f t="shared" si="9"/>
        <v>0</v>
      </c>
      <c r="AT23">
        <f t="shared" si="9"/>
        <v>164.71426303305654</v>
      </c>
      <c r="AU23">
        <f t="shared" si="9"/>
        <v>-2062.1020265856173</v>
      </c>
      <c r="AW23">
        <v>20</v>
      </c>
      <c r="AX23">
        <f>(R23*SUMPRODUCT(K$23:$K24, X$23:$X24)-$AZ$3*SUMPRODUCT(K$22:$K23, W$23:$W24))/Z23</f>
        <v>3447.8619082852574</v>
      </c>
    </row>
    <row r="25" spans="5:50" x14ac:dyDescent="0.25">
      <c r="AN25" s="8">
        <f t="shared" ref="AN25:AU25" si="25">SUM(AN3:AN23)</f>
        <v>78720.843529056408</v>
      </c>
      <c r="AO25" s="8">
        <f t="shared" si="25"/>
        <v>-10093.165720883771</v>
      </c>
      <c r="AP25" s="8">
        <f t="shared" si="25"/>
        <v>-1737.1574854072846</v>
      </c>
      <c r="AQ25" s="8">
        <f t="shared" si="25"/>
        <v>-53431.411808926765</v>
      </c>
      <c r="AR25" s="8">
        <f t="shared" si="25"/>
        <v>13459.108513838604</v>
      </c>
      <c r="AS25" s="8">
        <f t="shared" si="25"/>
        <v>-4883.2528913549004</v>
      </c>
      <c r="AT25" s="8">
        <f t="shared" si="25"/>
        <v>2293.5584232160445</v>
      </c>
      <c r="AU25" s="9">
        <f t="shared" si="25"/>
        <v>10869.414045699747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CF937-BC9B-4F18-A4C5-8FB721A494D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33509.041649520361</v>
      </c>
      <c r="K3">
        <v>1</v>
      </c>
      <c r="L3" s="2">
        <v>0</v>
      </c>
      <c r="O3">
        <f>$C$3</f>
        <v>33509.041649520361</v>
      </c>
      <c r="P3">
        <f>O3*B5</f>
        <v>26807.233319616291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33509.041649520361</v>
      </c>
      <c r="AF3">
        <f t="shared" ref="AF3:AG23" si="4">-$Z3*P3</f>
        <v>-26807.233319616291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5179.3757429040697</v>
      </c>
      <c r="AJ3">
        <f t="shared" ref="AJ3:AJ23" si="7">AB3-AC3</f>
        <v>0</v>
      </c>
      <c r="AL3">
        <f t="shared" ref="AL3:AL23" si="8">SUM(AI3:AK3)</f>
        <v>5179.3757429040697</v>
      </c>
      <c r="AN3">
        <f t="shared" ref="AN3:AU23" si="9">AE3*$K3</f>
        <v>33509.041649520361</v>
      </c>
      <c r="AO3">
        <f t="shared" si="9"/>
        <v>-26807.233319616291</v>
      </c>
      <c r="AP3">
        <f t="shared" si="9"/>
        <v>-1522.432587</v>
      </c>
      <c r="AQ3">
        <f t="shared" si="9"/>
        <v>0</v>
      </c>
      <c r="AR3">
        <f t="shared" si="9"/>
        <v>5179.3757429040697</v>
      </c>
      <c r="AS3">
        <f t="shared" si="9"/>
        <v>0</v>
      </c>
      <c r="AT3">
        <f t="shared" si="9"/>
        <v>0</v>
      </c>
      <c r="AU3">
        <f t="shared" si="9"/>
        <v>5179.3757429040697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16358.617741239081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2000000</v>
      </c>
      <c r="S4">
        <f t="shared" si="1"/>
        <v>11885.673250294758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11737.544469825312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-4925.6019999999999</v>
      </c>
      <c r="AI4">
        <f t="shared" si="6"/>
        <v>-4925.6019999999999</v>
      </c>
      <c r="AJ4">
        <f t="shared" si="7"/>
        <v>-11737.544469825312</v>
      </c>
      <c r="AK4">
        <f>H4*SUM(AB4, AE4:AF4)</f>
        <v>0</v>
      </c>
      <c r="AL4">
        <f t="shared" si="8"/>
        <v>-16663.146469825311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-4621.0732714138285</v>
      </c>
      <c r="AR4">
        <f t="shared" si="9"/>
        <v>-4621.0732714138285</v>
      </c>
      <c r="AS4">
        <f t="shared" si="9"/>
        <v>-11011.862716788921</v>
      </c>
      <c r="AT4">
        <f t="shared" si="9"/>
        <v>0</v>
      </c>
      <c r="AU4">
        <f t="shared" si="9"/>
        <v>-15632.935988202747</v>
      </c>
      <c r="AW4">
        <v>1</v>
      </c>
      <c r="AX4">
        <f>(R4*SUMPRODUCT(K5:$K$23, X5:$X$23)-$AZ$3*SUMPRODUCT(K4:$K$22, W5:$W$23))/Z4</f>
        <v>11885.673250294758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33509.041649520361</v>
      </c>
      <c r="P5">
        <f t="shared" ref="P5:P23" si="22">O5*$C$5</f>
        <v>1675.4520824760182</v>
      </c>
      <c r="Q5" s="4">
        <f t="shared" ref="Q5:Q23" si="23">$C$8</f>
        <v>25</v>
      </c>
      <c r="R5">
        <f t="shared" si="0"/>
        <v>2000000</v>
      </c>
      <c r="S5">
        <f t="shared" si="1"/>
        <v>23109.036393332935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11737.544469825312</v>
      </c>
      <c r="AC5">
        <f t="shared" si="2"/>
        <v>22534.49891242056</v>
      </c>
      <c r="AE5">
        <f t="shared" si="3"/>
        <v>32675.938959757943</v>
      </c>
      <c r="AF5">
        <f t="shared" si="4"/>
        <v>-1633.7969479878973</v>
      </c>
      <c r="AG5">
        <f t="shared" si="4"/>
        <v>-24.378449331320741</v>
      </c>
      <c r="AH5">
        <f t="shared" si="5"/>
        <v>-5047.70751434059</v>
      </c>
      <c r="AI5">
        <f t="shared" si="6"/>
        <v>25970.056048098137</v>
      </c>
      <c r="AJ5">
        <f t="shared" si="7"/>
        <v>-10796.954442595248</v>
      </c>
      <c r="AK5">
        <f>H5*SUM(AB5, AE5:AF5)</f>
        <v>3696.1649120098391</v>
      </c>
      <c r="AL5">
        <f t="shared" si="8"/>
        <v>18869.266517512726</v>
      </c>
      <c r="AN5">
        <f t="shared" si="9"/>
        <v>28217.715922543433</v>
      </c>
      <c r="AO5">
        <f t="shared" si="9"/>
        <v>-1410.8857961271717</v>
      </c>
      <c r="AP5">
        <f t="shared" si="9"/>
        <v>-21.052314937621716</v>
      </c>
      <c r="AQ5">
        <f t="shared" si="9"/>
        <v>-4359.0109797660652</v>
      </c>
      <c r="AR5">
        <f t="shared" si="9"/>
        <v>22426.766831712575</v>
      </c>
      <c r="AS5">
        <f t="shared" si="9"/>
        <v>-9323.8450979176669</v>
      </c>
      <c r="AT5">
        <f t="shared" si="9"/>
        <v>3191.8694553326768</v>
      </c>
      <c r="AU5">
        <f t="shared" si="9"/>
        <v>16294.791189127585</v>
      </c>
      <c r="AW5">
        <v>2</v>
      </c>
      <c r="AX5">
        <f>(R5*SUMPRODUCT(K6:$K$23, X6:$X$23)-$AZ$3*SUMPRODUCT(K5:$K$22, W6:$W$23))/Z5</f>
        <v>23109.036393332935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33509.041649520361</v>
      </c>
      <c r="P6">
        <f t="shared" si="22"/>
        <v>1675.4520824760182</v>
      </c>
      <c r="Q6" s="4">
        <f t="shared" si="23"/>
        <v>25</v>
      </c>
      <c r="R6">
        <f t="shared" si="0"/>
        <v>2000000</v>
      </c>
      <c r="S6">
        <f t="shared" si="1"/>
        <v>33509.212084338535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22534.49891242056</v>
      </c>
      <c r="AC6">
        <f t="shared" si="2"/>
        <v>32262.267350201204</v>
      </c>
      <c r="AE6">
        <f t="shared" si="3"/>
        <v>32262.10325760315</v>
      </c>
      <c r="AF6">
        <f t="shared" si="4"/>
        <v>-1613.1051628801576</v>
      </c>
      <c r="AG6">
        <f t="shared" si="4"/>
        <v>-24.069700049199213</v>
      </c>
      <c r="AH6">
        <f t="shared" si="5"/>
        <v>-5197.1831046658735</v>
      </c>
      <c r="AI6">
        <f t="shared" si="6"/>
        <v>25427.745290007919</v>
      </c>
      <c r="AJ6">
        <f t="shared" si="7"/>
        <v>-9727.7684377806436</v>
      </c>
      <c r="AK6">
        <f>H6*SUM(AB6, AE6:AF6)</f>
        <v>5786.3644743772193</v>
      </c>
      <c r="AL6">
        <f t="shared" si="8"/>
        <v>21486.341326604495</v>
      </c>
      <c r="AN6">
        <f t="shared" si="9"/>
        <v>25126.571901271996</v>
      </c>
      <c r="AO6">
        <f t="shared" si="9"/>
        <v>-1256.3285950636</v>
      </c>
      <c r="AP6">
        <f t="shared" si="9"/>
        <v>-18.74611348488957</v>
      </c>
      <c r="AQ6">
        <f t="shared" si="9"/>
        <v>-4047.7024675286107</v>
      </c>
      <c r="AR6">
        <f t="shared" si="9"/>
        <v>19803.794725194897</v>
      </c>
      <c r="AS6">
        <f t="shared" si="9"/>
        <v>-7576.2411129601851</v>
      </c>
      <c r="AT6">
        <f t="shared" si="9"/>
        <v>4506.5723660822086</v>
      </c>
      <c r="AU6">
        <f t="shared" si="9"/>
        <v>16734.125978316919</v>
      </c>
      <c r="AW6">
        <v>3</v>
      </c>
      <c r="AX6">
        <f>(R6*SUMPRODUCT(K7:$K$23, X7:$X$23)-$AZ$3*SUMPRODUCT(K6:$K$22, W7:$W$23))/Z6</f>
        <v>33509.212084338535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33509.041649520361</v>
      </c>
      <c r="P7">
        <f t="shared" si="22"/>
        <v>1675.4520824760182</v>
      </c>
      <c r="Q7" s="4">
        <f t="shared" si="23"/>
        <v>25</v>
      </c>
      <c r="R7">
        <f t="shared" si="0"/>
        <v>2000000</v>
      </c>
      <c r="S7">
        <f t="shared" si="1"/>
        <v>42863.69273158336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32262.267350201204</v>
      </c>
      <c r="AC7">
        <f t="shared" si="2"/>
        <v>40740.813939879721</v>
      </c>
      <c r="AE7">
        <f t="shared" si="3"/>
        <v>31849.463827013584</v>
      </c>
      <c r="AF7">
        <f t="shared" si="4"/>
        <v>-1592.4731913506794</v>
      </c>
      <c r="AG7">
        <f t="shared" si="4"/>
        <v>-23.761843266166245</v>
      </c>
      <c r="AH7">
        <f t="shared" si="5"/>
        <v>-5372.782603278134</v>
      </c>
      <c r="AI7">
        <f t="shared" si="6"/>
        <v>24860.446189118604</v>
      </c>
      <c r="AJ7">
        <f t="shared" si="7"/>
        <v>-8478.5465896785172</v>
      </c>
      <c r="AK7">
        <f>H7*SUM(AB7, AE7:AF7)</f>
        <v>6545.7663111199727</v>
      </c>
      <c r="AL7">
        <f t="shared" si="8"/>
        <v>22927.665910560059</v>
      </c>
      <c r="AN7">
        <f t="shared" si="9"/>
        <v>22454.238701622464</v>
      </c>
      <c r="AO7">
        <f t="shared" si="9"/>
        <v>-1122.7119350811233</v>
      </c>
      <c r="AP7">
        <f t="shared" si="9"/>
        <v>-16.75237308819295</v>
      </c>
      <c r="AQ7">
        <f t="shared" si="9"/>
        <v>-3787.8735956492847</v>
      </c>
      <c r="AR7">
        <f t="shared" si="9"/>
        <v>17526.900797803864</v>
      </c>
      <c r="AS7">
        <f t="shared" si="9"/>
        <v>-5977.4729647409495</v>
      </c>
      <c r="AT7">
        <f t="shared" si="9"/>
        <v>4614.8406150016008</v>
      </c>
      <c r="AU7">
        <f t="shared" si="9"/>
        <v>16164.268448064515</v>
      </c>
      <c r="AW7">
        <v>4</v>
      </c>
      <c r="AX7">
        <f>(R7*SUMPRODUCT(K8:$K$23, X8:$X$23)-$AZ$3*SUMPRODUCT(K7:$K$22, W8:$W$23))/Z7</f>
        <v>42863.69273158336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33509.041649520361</v>
      </c>
      <c r="P8">
        <f t="shared" si="22"/>
        <v>1675.4520824760182</v>
      </c>
      <c r="Q8" s="4">
        <f t="shared" si="23"/>
        <v>25</v>
      </c>
      <c r="R8">
        <f t="shared" si="0"/>
        <v>2000000</v>
      </c>
      <c r="S8">
        <f t="shared" si="1"/>
        <v>50372.052965965137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40740.813939879721</v>
      </c>
      <c r="AC8">
        <f t="shared" si="2"/>
        <v>47227.06134244315</v>
      </c>
      <c r="AE8">
        <f t="shared" si="3"/>
        <v>31416.896321014556</v>
      </c>
      <c r="AF8">
        <f t="shared" si="4"/>
        <v>-1570.844816050728</v>
      </c>
      <c r="AG8">
        <f t="shared" si="4"/>
        <v>-23.439118797854555</v>
      </c>
      <c r="AH8">
        <f t="shared" si="5"/>
        <v>-6808.4828520020747</v>
      </c>
      <c r="AI8">
        <f t="shared" si="6"/>
        <v>23014.129534163898</v>
      </c>
      <c r="AJ8">
        <f t="shared" si="7"/>
        <v>-6486.2474025634292</v>
      </c>
      <c r="AK8">
        <f t="shared" ref="AK8:AK23" si="24">H8*SUM(AB8:AB8, AE8:AF8)</f>
        <v>5117.5477447511585</v>
      </c>
      <c r="AL8">
        <f t="shared" si="8"/>
        <v>21645.429876351627</v>
      </c>
      <c r="AN8">
        <f t="shared" si="9"/>
        <v>20652.003384114032</v>
      </c>
      <c r="AO8">
        <f t="shared" si="9"/>
        <v>-1032.6001692057018</v>
      </c>
      <c r="AP8">
        <f t="shared" si="9"/>
        <v>-15.407784263213657</v>
      </c>
      <c r="AQ8">
        <f t="shared" si="9"/>
        <v>-4475.5793017713495</v>
      </c>
      <c r="AR8">
        <f t="shared" si="9"/>
        <v>15128.416128873767</v>
      </c>
      <c r="AS8">
        <f t="shared" si="9"/>
        <v>-4263.7567358408933</v>
      </c>
      <c r="AT8">
        <f t="shared" si="9"/>
        <v>3364.0373722172012</v>
      </c>
      <c r="AU8">
        <f t="shared" si="9"/>
        <v>14228.696765250075</v>
      </c>
      <c r="AW8">
        <v>5</v>
      </c>
      <c r="AX8">
        <f>(R8*SUMPRODUCT(K9:$K$23, X9:$X$23)-$AZ$3*SUMPRODUCT(K8:$K$22, W9:$W$23))/Z8</f>
        <v>50372.052965965137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33509.041649520361</v>
      </c>
      <c r="P9">
        <f t="shared" si="22"/>
        <v>1675.4520824760182</v>
      </c>
      <c r="Q9" s="4">
        <f t="shared" si="23"/>
        <v>25</v>
      </c>
      <c r="R9">
        <f t="shared" si="0"/>
        <v>2000000</v>
      </c>
      <c r="S9">
        <f t="shared" si="1"/>
        <v>56379.162104341041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47227.06134244315</v>
      </c>
      <c r="AC9">
        <f t="shared" si="2"/>
        <v>52095.267246579664</v>
      </c>
      <c r="AE9">
        <f t="shared" si="3"/>
        <v>30962.902156612941</v>
      </c>
      <c r="AF9">
        <f t="shared" si="4"/>
        <v>-1548.145107830647</v>
      </c>
      <c r="AG9">
        <f t="shared" si="4"/>
        <v>-23.100408600506881</v>
      </c>
      <c r="AH9">
        <f t="shared" si="5"/>
        <v>-8345.5207495301602</v>
      </c>
      <c r="AI9">
        <f t="shared" si="6"/>
        <v>21046.135890651625</v>
      </c>
      <c r="AJ9">
        <f t="shared" si="7"/>
        <v>-4868.2059041365137</v>
      </c>
      <c r="AK9">
        <f t="shared" si="24"/>
        <v>4000.7029200219686</v>
      </c>
      <c r="AL9">
        <f t="shared" si="8"/>
        <v>20178.632906537081</v>
      </c>
      <c r="AN9">
        <f t="shared" si="9"/>
        <v>19343.82130762919</v>
      </c>
      <c r="AO9">
        <f t="shared" si="9"/>
        <v>-967.19106538145945</v>
      </c>
      <c r="AP9">
        <f t="shared" si="9"/>
        <v>-14.431792402444064</v>
      </c>
      <c r="AQ9">
        <f t="shared" si="9"/>
        <v>-5213.7962159191366</v>
      </c>
      <c r="AR9">
        <f t="shared" si="9"/>
        <v>13148.402233926148</v>
      </c>
      <c r="AS9">
        <f t="shared" si="9"/>
        <v>-3041.3720465234137</v>
      </c>
      <c r="AT9">
        <f t="shared" si="9"/>
        <v>2499.4066124155884</v>
      </c>
      <c r="AU9">
        <f t="shared" si="9"/>
        <v>12606.436799818322</v>
      </c>
      <c r="AW9">
        <v>6</v>
      </c>
      <c r="AX9">
        <f>(R9*SUMPRODUCT(K10:$K$23, X10:$X$23)-$AZ$3*SUMPRODUCT(K9:$K$22, W10:$W$23))/Z9</f>
        <v>56379.162104341041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33509.041649520361</v>
      </c>
      <c r="P10">
        <f t="shared" si="22"/>
        <v>1675.4520824760182</v>
      </c>
      <c r="Q10" s="4">
        <f t="shared" si="23"/>
        <v>25</v>
      </c>
      <c r="R10">
        <f t="shared" si="0"/>
        <v>2000000</v>
      </c>
      <c r="S10">
        <f t="shared" si="1"/>
        <v>61148.442305998316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52095.267246579664</v>
      </c>
      <c r="AC10">
        <f t="shared" si="2"/>
        <v>55632.946804721389</v>
      </c>
      <c r="AE10">
        <f t="shared" si="3"/>
        <v>30486.577601374018</v>
      </c>
      <c r="AF10">
        <f t="shared" si="4"/>
        <v>-1524.328880068701</v>
      </c>
      <c r="AG10">
        <f t="shared" si="4"/>
        <v>-22.745038428911911</v>
      </c>
      <c r="AH10">
        <f t="shared" si="5"/>
        <v>-9949.2868471922975</v>
      </c>
      <c r="AI10">
        <f t="shared" si="6"/>
        <v>18990.216835684107</v>
      </c>
      <c r="AJ10">
        <f t="shared" si="7"/>
        <v>-3537.6795581417246</v>
      </c>
      <c r="AK10">
        <f t="shared" si="24"/>
        <v>4255.5195883139613</v>
      </c>
      <c r="AL10">
        <f t="shared" si="8"/>
        <v>19708.056865856342</v>
      </c>
      <c r="AN10">
        <f t="shared" si="9"/>
        <v>18096.191368731812</v>
      </c>
      <c r="AO10">
        <f t="shared" si="9"/>
        <v>-904.80956843659055</v>
      </c>
      <c r="AP10">
        <f t="shared" si="9"/>
        <v>-13.50097651105969</v>
      </c>
      <c r="AQ10">
        <f t="shared" si="9"/>
        <v>-5905.6874511582982</v>
      </c>
      <c r="AR10">
        <f t="shared" si="9"/>
        <v>11272.193372625861</v>
      </c>
      <c r="AS10">
        <f t="shared" si="9"/>
        <v>-2099.8921926381777</v>
      </c>
      <c r="AT10">
        <f t="shared" si="9"/>
        <v>2525.9869392504556</v>
      </c>
      <c r="AU10">
        <f t="shared" si="9"/>
        <v>11698.288119238139</v>
      </c>
      <c r="AW10">
        <v>7</v>
      </c>
      <c r="AX10">
        <f>(R10*SUMPRODUCT(K11:$K$23, X11:$X$23)-$AZ$3*SUMPRODUCT(K10:$K$22, W11:$W$23))/Z10</f>
        <v>61148.442305998316</v>
      </c>
    </row>
    <row r="11" spans="1:52" x14ac:dyDescent="0.25">
      <c r="A11" t="s">
        <v>33</v>
      </c>
      <c r="C11" s="7">
        <f>AU25</f>
        <v>120459.72854606083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33509.041649520361</v>
      </c>
      <c r="P11">
        <f t="shared" si="22"/>
        <v>1675.4520824760182</v>
      </c>
      <c r="Q11" s="4">
        <f t="shared" si="23"/>
        <v>25</v>
      </c>
      <c r="R11">
        <f t="shared" si="0"/>
        <v>2000000</v>
      </c>
      <c r="S11">
        <f t="shared" si="1"/>
        <v>64631.562781329332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55632.946804721389</v>
      </c>
      <c r="AC11">
        <f t="shared" si="2"/>
        <v>57834.158626223012</v>
      </c>
      <c r="AE11">
        <f t="shared" si="3"/>
        <v>29984.842494492663</v>
      </c>
      <c r="AF11">
        <f t="shared" si="4"/>
        <v>-1499.2421247246332</v>
      </c>
      <c r="AG11">
        <f t="shared" si="4"/>
        <v>-22.370710275835251</v>
      </c>
      <c r="AH11">
        <f t="shared" si="5"/>
        <v>-11750.221503003393</v>
      </c>
      <c r="AI11">
        <f t="shared" si="6"/>
        <v>16713.008156488802</v>
      </c>
      <c r="AJ11">
        <f t="shared" si="7"/>
        <v>-2201.2118215016235</v>
      </c>
      <c r="AK11">
        <f t="shared" si="24"/>
        <v>4332.1051794862051</v>
      </c>
      <c r="AL11">
        <f t="shared" si="8"/>
        <v>18843.901514473386</v>
      </c>
      <c r="AN11">
        <f t="shared" si="9"/>
        <v>16926.649510378265</v>
      </c>
      <c r="AO11">
        <f t="shared" si="9"/>
        <v>-846.33247551891327</v>
      </c>
      <c r="AP11">
        <f t="shared" si="9"/>
        <v>-12.628419582555077</v>
      </c>
      <c r="AQ11">
        <f t="shared" si="9"/>
        <v>-6633.0807336132966</v>
      </c>
      <c r="AR11">
        <f t="shared" si="9"/>
        <v>9434.6078816634999</v>
      </c>
      <c r="AS11">
        <f t="shared" si="9"/>
        <v>-1242.5991901575842</v>
      </c>
      <c r="AT11">
        <f t="shared" si="9"/>
        <v>2445.5031247446282</v>
      </c>
      <c r="AU11">
        <f t="shared" si="9"/>
        <v>10637.511816250544</v>
      </c>
      <c r="AW11">
        <v>8</v>
      </c>
      <c r="AX11">
        <f>(R11*SUMPRODUCT(K12:$K$23, X12:$X$23)-$AZ$3*SUMPRODUCT(K11:$K$22, W12:$W$23))/Z11</f>
        <v>64631.562781329332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33509.041649520361</v>
      </c>
      <c r="P12">
        <f t="shared" si="22"/>
        <v>1675.4520824760182</v>
      </c>
      <c r="Q12" s="4">
        <f t="shared" si="23"/>
        <v>25</v>
      </c>
      <c r="R12">
        <f t="shared" si="0"/>
        <v>2000000</v>
      </c>
      <c r="S12">
        <f t="shared" si="1"/>
        <v>66803.865964047625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57834.158626223012</v>
      </c>
      <c r="AC12">
        <f t="shared" si="2"/>
        <v>58721.102752817664</v>
      </c>
      <c r="AE12">
        <f t="shared" si="3"/>
        <v>29454.700704131381</v>
      </c>
      <c r="AF12">
        <f t="shared" si="4"/>
        <v>-1472.7350352065691</v>
      </c>
      <c r="AG12">
        <f t="shared" si="4"/>
        <v>-21.975188825306937</v>
      </c>
      <c r="AH12">
        <f t="shared" si="5"/>
        <v>-13745.147821597173</v>
      </c>
      <c r="AI12">
        <f t="shared" si="6"/>
        <v>14214.84265850233</v>
      </c>
      <c r="AJ12">
        <f t="shared" si="7"/>
        <v>-886.94412659465161</v>
      </c>
      <c r="AK12">
        <f t="shared" si="24"/>
        <v>4453.8568509181723</v>
      </c>
      <c r="AL12">
        <f t="shared" si="8"/>
        <v>17781.75538282585</v>
      </c>
      <c r="AN12">
        <f t="shared" si="9"/>
        <v>15806.997650867037</v>
      </c>
      <c r="AO12">
        <f t="shared" si="9"/>
        <v>-790.3498825433519</v>
      </c>
      <c r="AP12">
        <f t="shared" si="9"/>
        <v>-11.793083950442742</v>
      </c>
      <c r="AQ12">
        <f t="shared" si="9"/>
        <v>-7376.3954184851718</v>
      </c>
      <c r="AR12">
        <f t="shared" si="9"/>
        <v>7628.4592658880692</v>
      </c>
      <c r="AS12">
        <f t="shared" si="9"/>
        <v>-475.98255593768465</v>
      </c>
      <c r="AT12">
        <f t="shared" si="9"/>
        <v>2390.1823171432484</v>
      </c>
      <c r="AU12">
        <f t="shared" si="9"/>
        <v>9542.6590270936322</v>
      </c>
      <c r="AW12">
        <v>9</v>
      </c>
      <c r="AX12">
        <f>(R12*SUMPRODUCT(K13:$K$23, X13:$X$23)-$AZ$3*SUMPRODUCT(K12:$K$22, W13:$W$23))/Z12</f>
        <v>66803.865964047625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33509.041649520361</v>
      </c>
      <c r="P13">
        <f t="shared" si="22"/>
        <v>1675.4520824760182</v>
      </c>
      <c r="Q13" s="4">
        <f t="shared" si="23"/>
        <v>25</v>
      </c>
      <c r="R13">
        <f t="shared" si="0"/>
        <v>2000000</v>
      </c>
      <c r="S13">
        <f t="shared" si="1"/>
        <v>67651.348635771617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58721.102752817664</v>
      </c>
      <c r="AC13">
        <f t="shared" si="2"/>
        <v>58334.2009143822</v>
      </c>
      <c r="AE13">
        <f t="shared" si="3"/>
        <v>28894.075394646814</v>
      </c>
      <c r="AF13">
        <f t="shared" si="4"/>
        <v>-1444.7037697323408</v>
      </c>
      <c r="AG13">
        <f t="shared" si="4"/>
        <v>-21.556924618180176</v>
      </c>
      <c r="AH13">
        <f t="shared" si="5"/>
        <v>-15880.985509895165</v>
      </c>
      <c r="AI13">
        <f t="shared" si="6"/>
        <v>11546.829190401129</v>
      </c>
      <c r="AJ13">
        <f t="shared" si="7"/>
        <v>386.90183843546401</v>
      </c>
      <c r="AK13">
        <f t="shared" si="24"/>
        <v>4455.0135253287517</v>
      </c>
      <c r="AL13">
        <f t="shared" si="8"/>
        <v>16388.744554165343</v>
      </c>
      <c r="AN13">
        <f t="shared" si="9"/>
        <v>14743.877109683559</v>
      </c>
      <c r="AO13">
        <f t="shared" si="9"/>
        <v>-737.19385548417802</v>
      </c>
      <c r="AP13">
        <f t="shared" si="9"/>
        <v>-10.999924485974219</v>
      </c>
      <c r="AQ13">
        <f t="shared" si="9"/>
        <v>-8103.6439318608518</v>
      </c>
      <c r="AR13">
        <f t="shared" si="9"/>
        <v>5892.0393978525553</v>
      </c>
      <c r="AS13">
        <f t="shared" si="9"/>
        <v>197.42570341807792</v>
      </c>
      <c r="AT13">
        <f t="shared" si="9"/>
        <v>2273.274747237439</v>
      </c>
      <c r="AU13">
        <f t="shared" si="9"/>
        <v>8362.7398485080703</v>
      </c>
      <c r="AW13">
        <v>10</v>
      </c>
      <c r="AX13">
        <f>(R13*SUMPRODUCT(K14:$K$23, X14:$X$23)-$AZ$3*SUMPRODUCT(K13:$K$22, W14:$W$23))/Z13</f>
        <v>67651.348635771617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33509.041649520361</v>
      </c>
      <c r="P14">
        <f t="shared" si="22"/>
        <v>1675.4520824760182</v>
      </c>
      <c r="Q14" s="4">
        <f t="shared" si="23"/>
        <v>25</v>
      </c>
      <c r="R14">
        <f t="shared" si="0"/>
        <v>2000000</v>
      </c>
      <c r="S14">
        <f t="shared" si="1"/>
        <v>67118.881844877818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58334.2009143822</v>
      </c>
      <c r="AC14">
        <f t="shared" si="2"/>
        <v>56684.535603334174</v>
      </c>
      <c r="AE14">
        <f t="shared" si="3"/>
        <v>28299.703633409099</v>
      </c>
      <c r="AF14">
        <f t="shared" si="4"/>
        <v>-1414.9851816704549</v>
      </c>
      <c r="AG14">
        <f t="shared" si="4"/>
        <v>-21.113483287140035</v>
      </c>
      <c r="AH14">
        <f t="shared" si="5"/>
        <v>-18229.766788667348</v>
      </c>
      <c r="AI14">
        <f t="shared" si="6"/>
        <v>8633.8381797841575</v>
      </c>
      <c r="AJ14">
        <f t="shared" si="7"/>
        <v>1649.6653110480256</v>
      </c>
      <c r="AK14">
        <f t="shared" si="24"/>
        <v>4380.2524554186111</v>
      </c>
      <c r="AL14">
        <f t="shared" si="8"/>
        <v>14663.755946250794</v>
      </c>
      <c r="AN14">
        <f t="shared" si="9"/>
        <v>13734.625290478514</v>
      </c>
      <c r="AO14">
        <f t="shared" si="9"/>
        <v>-686.73126452392569</v>
      </c>
      <c r="AP14">
        <f t="shared" si="9"/>
        <v>-10.246954713098388</v>
      </c>
      <c r="AQ14">
        <f t="shared" si="9"/>
        <v>-8847.4077049899533</v>
      </c>
      <c r="AR14">
        <f t="shared" si="9"/>
        <v>4190.2393662515369</v>
      </c>
      <c r="AS14">
        <f t="shared" si="9"/>
        <v>800.62799227328503</v>
      </c>
      <c r="AT14">
        <f t="shared" si="9"/>
        <v>2125.8571090423043</v>
      </c>
      <c r="AU14">
        <f t="shared" si="9"/>
        <v>7116.7244675671263</v>
      </c>
      <c r="AW14">
        <v>11</v>
      </c>
      <c r="AX14">
        <f>(R14*SUMPRODUCT(K15:$K$23, X15:$X$23)-$AZ$3*SUMPRODUCT(K14:$K$22, W15:$W$23))/Z14</f>
        <v>67118.881844877818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33509.041649520361</v>
      </c>
      <c r="P15">
        <f t="shared" si="22"/>
        <v>1675.4520824760182</v>
      </c>
      <c r="Q15" s="4">
        <f t="shared" si="23"/>
        <v>25</v>
      </c>
      <c r="R15">
        <f t="shared" si="0"/>
        <v>2000000</v>
      </c>
      <c r="S15">
        <f t="shared" si="1"/>
        <v>65150.443558904029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56684.535603334174</v>
      </c>
      <c r="AC15">
        <f t="shared" si="2"/>
        <v>53794.439647534084</v>
      </c>
      <c r="AE15">
        <f t="shared" si="3"/>
        <v>27668.270854243015</v>
      </c>
      <c r="AF15">
        <f t="shared" si="4"/>
        <v>-1383.413542712151</v>
      </c>
      <c r="AG15">
        <f t="shared" si="4"/>
        <v>-20.642391942772147</v>
      </c>
      <c r="AH15">
        <f t="shared" si="5"/>
        <v>-20796.520919718834</v>
      </c>
      <c r="AI15">
        <f t="shared" si="6"/>
        <v>5467.6939998692578</v>
      </c>
      <c r="AJ15">
        <f t="shared" si="7"/>
        <v>2890.0959558000905</v>
      </c>
      <c r="AK15">
        <f t="shared" si="24"/>
        <v>4306.1114922814959</v>
      </c>
      <c r="AL15">
        <f t="shared" si="8"/>
        <v>12663.901447950844</v>
      </c>
      <c r="AN15">
        <f t="shared" si="9"/>
        <v>12765.637017603389</v>
      </c>
      <c r="AO15">
        <f t="shared" si="9"/>
        <v>-638.2818508801696</v>
      </c>
      <c r="AP15">
        <f t="shared" si="9"/>
        <v>-9.5240242552461307</v>
      </c>
      <c r="AQ15">
        <f t="shared" si="9"/>
        <v>-9595.1365623346755</v>
      </c>
      <c r="AR15">
        <f t="shared" si="9"/>
        <v>2522.6945801332977</v>
      </c>
      <c r="AS15">
        <f t="shared" si="9"/>
        <v>1333.4377168759604</v>
      </c>
      <c r="AT15">
        <f t="shared" si="9"/>
        <v>1986.7615348057132</v>
      </c>
      <c r="AU15">
        <f t="shared" si="9"/>
        <v>5842.8938318149712</v>
      </c>
      <c r="AW15">
        <v>12</v>
      </c>
      <c r="AX15">
        <f>(R15*SUMPRODUCT(K16:$K$23, X16:$X$23)-$AZ$3*SUMPRODUCT(K15:$K$22, W16:$W$23))/Z15</f>
        <v>65150.443558904029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33509.041649520361</v>
      </c>
      <c r="P16">
        <f t="shared" si="22"/>
        <v>1675.4520824760182</v>
      </c>
      <c r="Q16" s="4">
        <f t="shared" si="23"/>
        <v>25</v>
      </c>
      <c r="R16">
        <f t="shared" si="0"/>
        <v>2000000</v>
      </c>
      <c r="S16">
        <f t="shared" si="1"/>
        <v>61828.795503986898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53794.439647534084</v>
      </c>
      <c r="AC16">
        <f t="shared" si="2"/>
        <v>49819.97037026313</v>
      </c>
      <c r="AE16">
        <f t="shared" si="3"/>
        <v>27000.679028388458</v>
      </c>
      <c r="AF16">
        <f t="shared" si="4"/>
        <v>-1350.0339514194229</v>
      </c>
      <c r="AG16">
        <f t="shared" si="4"/>
        <v>-20.144323516317975</v>
      </c>
      <c r="AH16">
        <f t="shared" si="5"/>
        <v>-23331.560562116203</v>
      </c>
      <c r="AI16">
        <f t="shared" si="6"/>
        <v>2298.9401913365145</v>
      </c>
      <c r="AJ16">
        <f t="shared" si="7"/>
        <v>3974.4692772709532</v>
      </c>
      <c r="AK16">
        <f t="shared" si="24"/>
        <v>4345.6461344303207</v>
      </c>
      <c r="AL16">
        <f t="shared" si="8"/>
        <v>10619.055603037788</v>
      </c>
      <c r="AN16">
        <f t="shared" si="9"/>
        <v>11811.53151557911</v>
      </c>
      <c r="AO16">
        <f t="shared" si="9"/>
        <v>-590.57657577895554</v>
      </c>
      <c r="AP16">
        <f t="shared" si="9"/>
        <v>-8.8121973459573546</v>
      </c>
      <c r="AQ16">
        <f t="shared" si="9"/>
        <v>-10206.464163265391</v>
      </c>
      <c r="AR16">
        <f t="shared" si="9"/>
        <v>1005.6785791888066</v>
      </c>
      <c r="AS16">
        <f t="shared" si="9"/>
        <v>1738.6440199088834</v>
      </c>
      <c r="AT16">
        <f t="shared" si="9"/>
        <v>1901.0164973410979</v>
      </c>
      <c r="AU16">
        <f t="shared" si="9"/>
        <v>4645.3390964387881</v>
      </c>
      <c r="AW16">
        <v>13</v>
      </c>
      <c r="AX16">
        <f>(R16*SUMPRODUCT(K17:$K$23, X17:$X$23)-$AZ$3*SUMPRODUCT(K16:$K$22, W17:$W$23))/Z16</f>
        <v>61828.795503986898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33509.041649520361</v>
      </c>
      <c r="P17">
        <f t="shared" si="22"/>
        <v>1675.4520824760182</v>
      </c>
      <c r="Q17" s="4">
        <f t="shared" si="23"/>
        <v>25</v>
      </c>
      <c r="R17">
        <f t="shared" si="0"/>
        <v>2000000</v>
      </c>
      <c r="S17">
        <f t="shared" si="1"/>
        <v>57232.624580525313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49819.97037026313</v>
      </c>
      <c r="AC17">
        <f t="shared" si="2"/>
        <v>44914.141823342747</v>
      </c>
      <c r="AE17">
        <f t="shared" si="3"/>
        <v>26296.712059627906</v>
      </c>
      <c r="AF17">
        <f t="shared" si="4"/>
        <v>-1314.8356029813954</v>
      </c>
      <c r="AG17">
        <f t="shared" si="4"/>
        <v>-19.619116785457447</v>
      </c>
      <c r="AH17">
        <f t="shared" si="5"/>
        <v>-25901.079655787857</v>
      </c>
      <c r="AI17">
        <f t="shared" si="6"/>
        <v>-938.82231592680182</v>
      </c>
      <c r="AJ17">
        <f t="shared" si="7"/>
        <v>4905.8285469203838</v>
      </c>
      <c r="AK17">
        <f t="shared" si="24"/>
        <v>4615.2739492203245</v>
      </c>
      <c r="AL17">
        <f t="shared" si="8"/>
        <v>8582.2801802139074</v>
      </c>
      <c r="AN17">
        <f t="shared" si="9"/>
        <v>10835.056007022969</v>
      </c>
      <c r="AO17">
        <f t="shared" si="9"/>
        <v>-541.75280035114849</v>
      </c>
      <c r="AP17">
        <f t="shared" si="9"/>
        <v>-8.0836809064472739</v>
      </c>
      <c r="AQ17">
        <f t="shared" si="9"/>
        <v>-10672.043260635513</v>
      </c>
      <c r="AR17">
        <f t="shared" si="9"/>
        <v>-386.82373487013967</v>
      </c>
      <c r="AS17">
        <f t="shared" si="9"/>
        <v>2021.3525913888188</v>
      </c>
      <c r="AT17">
        <f t="shared" si="9"/>
        <v>1901.6351403234662</v>
      </c>
      <c r="AU17">
        <f t="shared" si="9"/>
        <v>3536.1639968421459</v>
      </c>
      <c r="AW17">
        <v>14</v>
      </c>
      <c r="AX17">
        <f>(R17*SUMPRODUCT(K18:$K$23, X18:$X$23)-$AZ$3*SUMPRODUCT(K17:$K$22, W18:$W$23))/Z17</f>
        <v>57232.624580525313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33509.041649520361</v>
      </c>
      <c r="P18">
        <f t="shared" si="22"/>
        <v>1675.4520824760182</v>
      </c>
      <c r="Q18" s="4">
        <f t="shared" si="23"/>
        <v>25</v>
      </c>
      <c r="R18">
        <f t="shared" si="0"/>
        <v>2000000</v>
      </c>
      <c r="S18">
        <f t="shared" si="1"/>
        <v>51397.403632867514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44914.141823342747</v>
      </c>
      <c r="AC18">
        <f t="shared" si="2"/>
        <v>39196.893376510619</v>
      </c>
      <c r="AE18">
        <f t="shared" si="3"/>
        <v>25554.799267046641</v>
      </c>
      <c r="AF18">
        <f t="shared" si="4"/>
        <v>-1277.7399633523321</v>
      </c>
      <c r="AG18">
        <f t="shared" si="4"/>
        <v>-19.065599916532101</v>
      </c>
      <c r="AH18">
        <f t="shared" si="5"/>
        <v>-28586.05608566157</v>
      </c>
      <c r="AI18">
        <f t="shared" si="6"/>
        <v>-4328.0623818837921</v>
      </c>
      <c r="AJ18">
        <f t="shared" si="7"/>
        <v>5717.2484468321272</v>
      </c>
      <c r="AK18">
        <f t="shared" si="24"/>
        <v>4850.3031990052978</v>
      </c>
      <c r="AL18">
        <f t="shared" si="8"/>
        <v>6239.4892639536329</v>
      </c>
      <c r="AN18">
        <f t="shared" si="9"/>
        <v>9839.6085093206639</v>
      </c>
      <c r="AO18">
        <f t="shared" si="9"/>
        <v>-491.98042546603324</v>
      </c>
      <c r="AP18">
        <f t="shared" si="9"/>
        <v>-7.3410100863489678</v>
      </c>
      <c r="AQ18">
        <f t="shared" si="9"/>
        <v>-11006.762282461093</v>
      </c>
      <c r="AR18">
        <f t="shared" si="9"/>
        <v>-1666.4752086928102</v>
      </c>
      <c r="AS18">
        <f t="shared" si="9"/>
        <v>2201.3667913992258</v>
      </c>
      <c r="AT18">
        <f t="shared" si="9"/>
        <v>1867.5585799361022</v>
      </c>
      <c r="AU18">
        <f t="shared" si="9"/>
        <v>2402.4501626425176</v>
      </c>
      <c r="AW18">
        <v>15</v>
      </c>
      <c r="AX18">
        <f>(R18*SUMPRODUCT(K19:$K$23, X19:$X$23)-$AZ$3*SUMPRODUCT(K18:$K$22, W19:$W$23))/Z18</f>
        <v>51397.403632867514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33509.041649520361</v>
      </c>
      <c r="P19">
        <f t="shared" si="22"/>
        <v>1675.4520824760182</v>
      </c>
      <c r="Q19" s="4">
        <f t="shared" si="23"/>
        <v>25</v>
      </c>
      <c r="R19">
        <f t="shared" si="0"/>
        <v>2000000</v>
      </c>
      <c r="S19">
        <f t="shared" si="1"/>
        <v>44150.714938121993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39196.893376510619</v>
      </c>
      <c r="AC19">
        <f t="shared" si="2"/>
        <v>32634.20168605561</v>
      </c>
      <c r="AE19">
        <f t="shared" si="3"/>
        <v>24768.36049041339</v>
      </c>
      <c r="AF19">
        <f t="shared" si="4"/>
        <v>-1238.4180245206696</v>
      </c>
      <c r="AG19">
        <f t="shared" si="4"/>
        <v>-18.478863667209591</v>
      </c>
      <c r="AH19">
        <f t="shared" si="5"/>
        <v>-31686.42001257501</v>
      </c>
      <c r="AI19">
        <f t="shared" si="6"/>
        <v>-8174.9564103494995</v>
      </c>
      <c r="AJ19">
        <f t="shared" si="7"/>
        <v>6562.6916904550089</v>
      </c>
      <c r="AK19">
        <f t="shared" si="24"/>
        <v>4604.1497508324055</v>
      </c>
      <c r="AL19">
        <f t="shared" si="8"/>
        <v>2991.885030937915</v>
      </c>
      <c r="AN19">
        <f t="shared" si="9"/>
        <v>8884.6641267099949</v>
      </c>
      <c r="AO19">
        <f t="shared" si="9"/>
        <v>-444.2332063354998</v>
      </c>
      <c r="AP19">
        <f t="shared" si="9"/>
        <v>-6.6285573156918138</v>
      </c>
      <c r="AQ19">
        <f t="shared" si="9"/>
        <v>-11366.242803941528</v>
      </c>
      <c r="AR19">
        <f t="shared" si="9"/>
        <v>-2932.4404408827249</v>
      </c>
      <c r="AS19">
        <f t="shared" si="9"/>
        <v>2354.1046029030172</v>
      </c>
      <c r="AT19">
        <f t="shared" si="9"/>
        <v>1651.5555860491554</v>
      </c>
      <c r="AU19">
        <f t="shared" si="9"/>
        <v>1073.2197480694474</v>
      </c>
      <c r="AW19">
        <v>16</v>
      </c>
      <c r="AX19">
        <f>(R19*SUMPRODUCT(K20:$K$23, X20:$X$23)-$AZ$3*SUMPRODUCT(K19:$K$22, W20:$W$23))/Z19</f>
        <v>44150.714938121993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33509.041649520361</v>
      </c>
      <c r="P20">
        <f t="shared" si="22"/>
        <v>1675.4520824760182</v>
      </c>
      <c r="Q20" s="4">
        <f t="shared" si="23"/>
        <v>25</v>
      </c>
      <c r="R20">
        <f t="shared" si="0"/>
        <v>2000000</v>
      </c>
      <c r="S20">
        <f t="shared" si="1"/>
        <v>35202.973618941491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32634.20168605561</v>
      </c>
      <c r="AC20">
        <f t="shared" si="2"/>
        <v>25148.592892123448</v>
      </c>
      <c r="AE20">
        <f t="shared" si="3"/>
        <v>23938.467692273756</v>
      </c>
      <c r="AF20">
        <f t="shared" si="4"/>
        <v>-1196.9233846136881</v>
      </c>
      <c r="AG20">
        <f t="shared" si="4"/>
        <v>-17.859707793684699</v>
      </c>
      <c r="AH20">
        <f t="shared" si="5"/>
        <v>-34749.378948223792</v>
      </c>
      <c r="AI20">
        <f t="shared" si="6"/>
        <v>-12025.694348357407</v>
      </c>
      <c r="AJ20">
        <f t="shared" si="7"/>
        <v>7485.6087939321624</v>
      </c>
      <c r="AK20">
        <f t="shared" si="24"/>
        <v>3006.9030074587617</v>
      </c>
      <c r="AL20">
        <f t="shared" si="8"/>
        <v>-1533.1825469664827</v>
      </c>
      <c r="AN20">
        <f t="shared" si="9"/>
        <v>8144.7150674629647</v>
      </c>
      <c r="AO20">
        <f t="shared" si="9"/>
        <v>-407.23575337314833</v>
      </c>
      <c r="AP20">
        <f t="shared" si="9"/>
        <v>-6.0765055239796348</v>
      </c>
      <c r="AQ20">
        <f t="shared" si="9"/>
        <v>-11822.970206064017</v>
      </c>
      <c r="AR20">
        <f t="shared" si="9"/>
        <v>-4091.5673974981796</v>
      </c>
      <c r="AS20">
        <f t="shared" si="9"/>
        <v>2546.8693951848172</v>
      </c>
      <c r="AT20">
        <f t="shared" si="9"/>
        <v>1023.0549651744607</v>
      </c>
      <c r="AU20">
        <f t="shared" si="9"/>
        <v>-521.6430371389016</v>
      </c>
      <c r="AW20">
        <v>17</v>
      </c>
      <c r="AX20">
        <f>(R20*SUMPRODUCT(K21:$K$23, X21:$X$23)-$AZ$3*SUMPRODUCT(K20:$K$22, W21:$W$23))/Z20</f>
        <v>35202.973618941491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33509.041649520361</v>
      </c>
      <c r="P21">
        <f t="shared" si="22"/>
        <v>1675.4520824760182</v>
      </c>
      <c r="Q21" s="4">
        <f t="shared" si="23"/>
        <v>25</v>
      </c>
      <c r="R21">
        <f t="shared" si="0"/>
        <v>2000000</v>
      </c>
      <c r="S21">
        <f t="shared" si="1"/>
        <v>24687.606125795042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25148.592892123448</v>
      </c>
      <c r="AC21">
        <f t="shared" si="2"/>
        <v>16997.628108385354</v>
      </c>
      <c r="AE21">
        <f t="shared" si="3"/>
        <v>23071.261965404523</v>
      </c>
      <c r="AF21">
        <f t="shared" si="4"/>
        <v>-1153.5630982702262</v>
      </c>
      <c r="AG21">
        <f t="shared" si="4"/>
        <v>-17.212713964422463</v>
      </c>
      <c r="AH21">
        <f t="shared" si="5"/>
        <v>-37471.740106031189</v>
      </c>
      <c r="AI21">
        <f t="shared" si="6"/>
        <v>-15571.253952861316</v>
      </c>
      <c r="AJ21">
        <f t="shared" si="7"/>
        <v>8150.9647837380944</v>
      </c>
      <c r="AK21">
        <f t="shared" si="24"/>
        <v>2414.5007672499223</v>
      </c>
      <c r="AL21">
        <f t="shared" si="8"/>
        <v>-5005.7884018732993</v>
      </c>
      <c r="AN21">
        <f t="shared" si="9"/>
        <v>7466.6231771735556</v>
      </c>
      <c r="AO21">
        <f t="shared" si="9"/>
        <v>-373.33115885867778</v>
      </c>
      <c r="AP21">
        <f t="shared" si="9"/>
        <v>-5.570603342874497</v>
      </c>
      <c r="AQ21">
        <f t="shared" si="9"/>
        <v>-12127.094026510511</v>
      </c>
      <c r="AR21">
        <f t="shared" si="9"/>
        <v>-5039.372611538508</v>
      </c>
      <c r="AS21">
        <f t="shared" si="9"/>
        <v>2637.9216993784066</v>
      </c>
      <c r="AT21">
        <f t="shared" si="9"/>
        <v>781.41227892453105</v>
      </c>
      <c r="AU21">
        <f t="shared" si="9"/>
        <v>-1620.0386332355706</v>
      </c>
      <c r="AW21">
        <v>18</v>
      </c>
      <c r="AX21">
        <f>(R21*SUMPRODUCT(K22:$K$23, X22:$X$23)-$AZ$3*SUMPRODUCT(K21:$K$22, W22:$W$23))/Z21</f>
        <v>24687.606125795042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33509.041649520361</v>
      </c>
      <c r="P22">
        <f t="shared" si="22"/>
        <v>1675.4520824760182</v>
      </c>
      <c r="Q22" s="4">
        <f t="shared" si="23"/>
        <v>25</v>
      </c>
      <c r="R22">
        <f t="shared" si="0"/>
        <v>2000000</v>
      </c>
      <c r="S22">
        <f t="shared" si="1"/>
        <v>12808.50630325207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16997.628108385354</v>
      </c>
      <c r="AC22">
        <f t="shared" si="2"/>
        <v>8472.8967413305163</v>
      </c>
      <c r="AE22">
        <f t="shared" si="3"/>
        <v>22166.413715644805</v>
      </c>
      <c r="AF22">
        <f t="shared" si="4"/>
        <v>-1108.3206857822404</v>
      </c>
      <c r="AG22">
        <f t="shared" si="4"/>
        <v>-16.537636279999436</v>
      </c>
      <c r="AH22">
        <f t="shared" si="5"/>
        <v>-40236.043582304206</v>
      </c>
      <c r="AI22">
        <f t="shared" si="6"/>
        <v>-19194.48818872164</v>
      </c>
      <c r="AJ22">
        <f t="shared" si="7"/>
        <v>8524.7313670548374</v>
      </c>
      <c r="AK22">
        <f t="shared" si="24"/>
        <v>2663.9004796773547</v>
      </c>
      <c r="AL22">
        <f t="shared" si="8"/>
        <v>-8005.8563419894472</v>
      </c>
      <c r="AN22">
        <f t="shared" si="9"/>
        <v>6704.4713706096118</v>
      </c>
      <c r="AO22">
        <f t="shared" si="9"/>
        <v>-335.22356853048063</v>
      </c>
      <c r="AP22">
        <f t="shared" si="9"/>
        <v>-5.0019868075707681</v>
      </c>
      <c r="AQ22">
        <f t="shared" si="9"/>
        <v>-12169.826194020938</v>
      </c>
      <c r="AR22">
        <f t="shared" si="9"/>
        <v>-5805.5803787493778</v>
      </c>
      <c r="AS22">
        <f t="shared" si="9"/>
        <v>2578.3971248456114</v>
      </c>
      <c r="AT22">
        <f t="shared" si="9"/>
        <v>805.72548763468296</v>
      </c>
      <c r="AU22">
        <f t="shared" si="9"/>
        <v>-2421.4577662690831</v>
      </c>
      <c r="AW22">
        <v>19</v>
      </c>
      <c r="AX22">
        <f>(R22*SUMPRODUCT(K23:$K$23, X23:$X$23)-$AZ$3*SUMPRODUCT(K22:$K$22, W23:$W$23))/Z22</f>
        <v>12808.50630325207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33509.041649520361</v>
      </c>
      <c r="P23">
        <f t="shared" si="22"/>
        <v>1675.4520824760182</v>
      </c>
      <c r="Q23" s="4">
        <f t="shared" si="23"/>
        <v>25</v>
      </c>
      <c r="R23">
        <f t="shared" si="0"/>
        <v>2000000</v>
      </c>
      <c r="S23">
        <f t="shared" si="1"/>
        <v>13375.67404681044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8472.8967413305163</v>
      </c>
      <c r="AC23">
        <f t="shared" si="2"/>
        <v>8472.8967413305163</v>
      </c>
      <c r="AE23">
        <f t="shared" si="3"/>
        <v>21226.49287084211</v>
      </c>
      <c r="AF23">
        <f t="shared" si="4"/>
        <v>-1061.3246435421056</v>
      </c>
      <c r="AG23">
        <f t="shared" si="4"/>
        <v>-15.836392079528435</v>
      </c>
      <c r="AH23">
        <f t="shared" si="5"/>
        <v>-42869.427013680768</v>
      </c>
      <c r="AI23">
        <f t="shared" si="6"/>
        <v>-22720.095178460291</v>
      </c>
      <c r="AJ23">
        <f t="shared" si="7"/>
        <v>0</v>
      </c>
      <c r="AK23">
        <f t="shared" si="24"/>
        <v>2975.4949502407117</v>
      </c>
      <c r="AL23">
        <f t="shared" si="8"/>
        <v>-19744.60022821958</v>
      </c>
      <c r="AN23">
        <f t="shared" si="9"/>
        <v>5815.909189060234</v>
      </c>
      <c r="AO23">
        <f t="shared" si="9"/>
        <v>-290.79545945301169</v>
      </c>
      <c r="AP23">
        <f t="shared" si="9"/>
        <v>-4.339059625973726</v>
      </c>
      <c r="AQ23">
        <f t="shared" si="9"/>
        <v>-11745.920346601357</v>
      </c>
      <c r="AR23">
        <f t="shared" si="9"/>
        <v>-6225.1456766201081</v>
      </c>
      <c r="AS23">
        <f t="shared" si="9"/>
        <v>0</v>
      </c>
      <c r="AT23">
        <f t="shared" si="9"/>
        <v>815.26460958035477</v>
      </c>
      <c r="AU23">
        <f t="shared" si="9"/>
        <v>-5409.8810670397543</v>
      </c>
      <c r="AW23">
        <v>20</v>
      </c>
      <c r="AX23">
        <f>(R23*SUMPRODUCT(K$23:$K24, X$23:$X24)-$AZ$3*SUMPRODUCT(K$22:$K23, W$23:$W24))/Z23</f>
        <v>13375.67404681044</v>
      </c>
    </row>
    <row r="25" spans="5:50" x14ac:dyDescent="0.25">
      <c r="AN25" s="8">
        <f t="shared" ref="AN25:AU25" si="25">SUM(AN3:AN23)</f>
        <v>310879.94977738307</v>
      </c>
      <c r="AO25" s="8">
        <f t="shared" si="25"/>
        <v>-40675.778726009434</v>
      </c>
      <c r="AP25" s="8">
        <f t="shared" si="25"/>
        <v>-1729.3699496295819</v>
      </c>
      <c r="AQ25" s="8">
        <f t="shared" si="25"/>
        <v>-164083.71091799089</v>
      </c>
      <c r="AR25" s="8">
        <f t="shared" si="25"/>
        <v>104391.09018375326</v>
      </c>
      <c r="AS25" s="8">
        <f t="shared" si="25"/>
        <v>-26602.876975929375</v>
      </c>
      <c r="AT25" s="8">
        <f t="shared" si="25"/>
        <v>42671.515338236917</v>
      </c>
      <c r="AU25" s="9">
        <f t="shared" si="25"/>
        <v>120459.72854606083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954B7-2588-491D-B3F5-8C34CDF74B90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117785.895113718</v>
      </c>
      <c r="K3">
        <v>1</v>
      </c>
      <c r="L3" s="2">
        <v>0</v>
      </c>
      <c r="O3">
        <f>$C$3</f>
        <v>117785.895113718</v>
      </c>
      <c r="P3">
        <f>O3*B5</f>
        <v>94228.716090974398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117785.895113718</v>
      </c>
      <c r="AF3">
        <f t="shared" ref="AF3:AG23" si="4">-$Z3*P3</f>
        <v>-94228.716090974398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22034.7464357436</v>
      </c>
      <c r="AJ3">
        <f t="shared" ref="AJ3:AJ23" si="7">AB3-AC3</f>
        <v>0</v>
      </c>
      <c r="AL3">
        <f t="shared" ref="AL3:AL23" si="8">SUM(AI3:AK3)</f>
        <v>22034.7464357436</v>
      </c>
      <c r="AN3">
        <f t="shared" ref="AN3:AU23" si="9">AE3*$K3</f>
        <v>117785.895113718</v>
      </c>
      <c r="AO3">
        <f t="shared" si="9"/>
        <v>-94228.716090974398</v>
      </c>
      <c r="AP3">
        <f t="shared" si="9"/>
        <v>-1522.432587</v>
      </c>
      <c r="AQ3">
        <f t="shared" si="9"/>
        <v>0</v>
      </c>
      <c r="AR3">
        <f t="shared" si="9"/>
        <v>22034.7464357436</v>
      </c>
      <c r="AS3">
        <f t="shared" si="9"/>
        <v>0</v>
      </c>
      <c r="AT3">
        <f t="shared" si="9"/>
        <v>0</v>
      </c>
      <c r="AU3">
        <f t="shared" si="9"/>
        <v>22034.7464357436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52186.683484078327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2000000</v>
      </c>
      <c r="S4">
        <f t="shared" si="1"/>
        <v>33031.827066314188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32352.338798835579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-21141.428</v>
      </c>
      <c r="AI4">
        <f t="shared" si="6"/>
        <v>-21141.428</v>
      </c>
      <c r="AJ4">
        <f t="shared" si="7"/>
        <v>-32352.338798835579</v>
      </c>
      <c r="AK4">
        <f>H4*SUM(AB4, AE4:AF4)</f>
        <v>0</v>
      </c>
      <c r="AL4">
        <f t="shared" si="8"/>
        <v>-53493.766798835582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-19834.344685242515</v>
      </c>
      <c r="AR4">
        <f t="shared" si="9"/>
        <v>-19834.344685242515</v>
      </c>
      <c r="AS4">
        <f t="shared" si="9"/>
        <v>-30352.133219659983</v>
      </c>
      <c r="AT4">
        <f t="shared" si="9"/>
        <v>0</v>
      </c>
      <c r="AU4">
        <f t="shared" si="9"/>
        <v>-50186.477904902502</v>
      </c>
      <c r="AW4">
        <v>1</v>
      </c>
      <c r="AX4">
        <f>(R4*SUMPRODUCT(K5:$K$23, X5:$X$23)-$AZ$3*SUMPRODUCT(K4:$K$22, W5:$W$23))/Z4</f>
        <v>33031.827066314188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117785.895113718</v>
      </c>
      <c r="P5">
        <f t="shared" ref="P5:P23" si="22">O5*$C$5</f>
        <v>5889.2947556858999</v>
      </c>
      <c r="Q5" s="4">
        <f t="shared" ref="Q5:Q23" si="23">$C$8</f>
        <v>25</v>
      </c>
      <c r="R5">
        <f t="shared" si="0"/>
        <v>2000000</v>
      </c>
      <c r="S5">
        <f t="shared" si="1"/>
        <v>62112.957913598686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32352.338798835579</v>
      </c>
      <c r="AC5">
        <f t="shared" si="2"/>
        <v>59477.872873206448</v>
      </c>
      <c r="AE5">
        <f t="shared" si="3"/>
        <v>112788.93698116358</v>
      </c>
      <c r="AF5">
        <f t="shared" si="4"/>
        <v>-5639.4468490581785</v>
      </c>
      <c r="AG5">
        <f t="shared" si="4"/>
        <v>-23.939398022205875</v>
      </c>
      <c r="AH5">
        <f t="shared" si="5"/>
        <v>-24118.144503529915</v>
      </c>
      <c r="AI5">
        <f t="shared" si="6"/>
        <v>83007.406230553286</v>
      </c>
      <c r="AJ5">
        <f t="shared" si="7"/>
        <v>-27125.534074370869</v>
      </c>
      <c r="AK5">
        <f>H5*SUM(AB5, AE5:AF5)</f>
        <v>12052.958019633301</v>
      </c>
      <c r="AL5">
        <f t="shared" si="8"/>
        <v>67934.830175815718</v>
      </c>
      <c r="AN5">
        <f t="shared" si="9"/>
        <v>97400.297719362119</v>
      </c>
      <c r="AO5">
        <f t="shared" si="9"/>
        <v>-4870.0148859681058</v>
      </c>
      <c r="AP5">
        <f t="shared" si="9"/>
        <v>-20.673166686326422</v>
      </c>
      <c r="AQ5">
        <f t="shared" si="9"/>
        <v>-20827.525446708722</v>
      </c>
      <c r="AR5">
        <f t="shared" si="9"/>
        <v>71682.084219998971</v>
      </c>
      <c r="AS5">
        <f t="shared" si="9"/>
        <v>-23424.594338376111</v>
      </c>
      <c r="AT5">
        <f t="shared" si="9"/>
        <v>10408.482701697199</v>
      </c>
      <c r="AU5">
        <f t="shared" si="9"/>
        <v>58665.972583320057</v>
      </c>
      <c r="AW5">
        <v>2</v>
      </c>
      <c r="AX5">
        <f>(R5*SUMPRODUCT(K6:$K$23, X6:$X$23)-$AZ$3*SUMPRODUCT(K5:$K$22, W6:$W$23))/Z5</f>
        <v>62112.957913598686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117785.895113718</v>
      </c>
      <c r="P6">
        <f t="shared" si="22"/>
        <v>5889.2947556858999</v>
      </c>
      <c r="Q6" s="4">
        <f t="shared" si="23"/>
        <v>25</v>
      </c>
      <c r="R6">
        <f t="shared" si="0"/>
        <v>2000000</v>
      </c>
      <c r="S6">
        <f t="shared" si="1"/>
        <v>87278.128030013962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59477.872873206448</v>
      </c>
      <c r="AC6">
        <f t="shared" si="2"/>
        <v>81558.890151356114</v>
      </c>
      <c r="AE6">
        <f t="shared" si="3"/>
        <v>110067.51746159492</v>
      </c>
      <c r="AF6">
        <f t="shared" si="4"/>
        <v>-5503.3758730797463</v>
      </c>
      <c r="AG6">
        <f t="shared" si="4"/>
        <v>-23.361778028542538</v>
      </c>
      <c r="AH6">
        <f t="shared" si="5"/>
        <v>-27058.081075302569</v>
      </c>
      <c r="AI6">
        <f t="shared" si="6"/>
        <v>77482.698735184065</v>
      </c>
      <c r="AJ6">
        <f t="shared" si="7"/>
        <v>-22081.017278149666</v>
      </c>
      <c r="AK6">
        <f>H6*SUM(AB6, AE6:AF6)</f>
        <v>17847.771173435314</v>
      </c>
      <c r="AL6">
        <f t="shared" si="8"/>
        <v>73249.452630469721</v>
      </c>
      <c r="AN6">
        <f t="shared" si="9"/>
        <v>85723.468473541245</v>
      </c>
      <c r="AO6">
        <f t="shared" si="9"/>
        <v>-4286.1734236770626</v>
      </c>
      <c r="AP6">
        <f t="shared" si="9"/>
        <v>-18.194765254103292</v>
      </c>
      <c r="AQ6">
        <f t="shared" si="9"/>
        <v>-21073.542980766815</v>
      </c>
      <c r="AR6">
        <f t="shared" si="9"/>
        <v>60345.557303843263</v>
      </c>
      <c r="AS6">
        <f t="shared" si="9"/>
        <v>-17197.275201265849</v>
      </c>
      <c r="AT6">
        <f t="shared" si="9"/>
        <v>13900.31214288814</v>
      </c>
      <c r="AU6">
        <f t="shared" si="9"/>
        <v>57048.59424546556</v>
      </c>
      <c r="AW6">
        <v>3</v>
      </c>
      <c r="AX6">
        <f>(R6*SUMPRODUCT(K7:$K$23, X7:$X$23)-$AZ$3*SUMPRODUCT(K6:$K$22, W7:$W$23))/Z6</f>
        <v>87278.128030013962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117785.895113718</v>
      </c>
      <c r="P7">
        <f t="shared" si="22"/>
        <v>5889.2947556858999</v>
      </c>
      <c r="Q7" s="4">
        <f t="shared" si="23"/>
        <v>25</v>
      </c>
      <c r="R7">
        <f t="shared" si="0"/>
        <v>2000000</v>
      </c>
      <c r="S7">
        <f t="shared" si="1"/>
        <v>108078.1551026276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81558.890151356114</v>
      </c>
      <c r="AC7">
        <f t="shared" si="2"/>
        <v>98362.729585600668</v>
      </c>
      <c r="AE7">
        <f t="shared" si="3"/>
        <v>107197.81568317031</v>
      </c>
      <c r="AF7">
        <f t="shared" si="4"/>
        <v>-5359.890784158516</v>
      </c>
      <c r="AG7">
        <f t="shared" si="4"/>
        <v>-22.75268519623566</v>
      </c>
      <c r="AH7">
        <f t="shared" si="5"/>
        <v>-30038.0041617161</v>
      </c>
      <c r="AI7">
        <f t="shared" si="6"/>
        <v>71777.168052099456</v>
      </c>
      <c r="AJ7">
        <f t="shared" si="7"/>
        <v>-16803.839434244554</v>
      </c>
      <c r="AK7">
        <f>H7*SUM(AB7, AE7:AF7)</f>
        <v>19201.646535773521</v>
      </c>
      <c r="AL7">
        <f t="shared" si="8"/>
        <v>74174.975153628417</v>
      </c>
      <c r="AN7">
        <f t="shared" si="9"/>
        <v>75575.694294761226</v>
      </c>
      <c r="AO7">
        <f t="shared" si="9"/>
        <v>-3778.7847147380612</v>
      </c>
      <c r="AP7">
        <f t="shared" si="9"/>
        <v>-16.04090502979912</v>
      </c>
      <c r="AQ7">
        <f t="shared" si="9"/>
        <v>-21177.138781075239</v>
      </c>
      <c r="AR7">
        <f t="shared" si="9"/>
        <v>50603.72989391812</v>
      </c>
      <c r="AS7">
        <f t="shared" si="9"/>
        <v>-11846.900274667625</v>
      </c>
      <c r="AT7">
        <f t="shared" si="9"/>
        <v>13537.381888757183</v>
      </c>
      <c r="AU7">
        <f t="shared" si="9"/>
        <v>52294.211508007676</v>
      </c>
      <c r="AW7">
        <v>4</v>
      </c>
      <c r="AX7">
        <f>(R7*SUMPRODUCT(K8:$K$23, X8:$X$23)-$AZ$3*SUMPRODUCT(K7:$K$22, W8:$W$23))/Z7</f>
        <v>108078.1551026276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117785.895113718</v>
      </c>
      <c r="P8">
        <f t="shared" si="22"/>
        <v>5889.2947556858999</v>
      </c>
      <c r="Q8" s="4">
        <f t="shared" si="23"/>
        <v>25</v>
      </c>
      <c r="R8">
        <f t="shared" si="0"/>
        <v>2000000</v>
      </c>
      <c r="S8">
        <f t="shared" si="1"/>
        <v>124436.16521800427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98362.729585600668</v>
      </c>
      <c r="AC8">
        <f t="shared" si="2"/>
        <v>110055.12999721378</v>
      </c>
      <c r="AE8">
        <f t="shared" si="3"/>
        <v>104173.42880880465</v>
      </c>
      <c r="AF8">
        <f t="shared" si="4"/>
        <v>-5208.6714404402328</v>
      </c>
      <c r="AG8">
        <f t="shared" si="4"/>
        <v>-22.110760526171021</v>
      </c>
      <c r="AH8">
        <f t="shared" si="5"/>
        <v>-33151.825448182593</v>
      </c>
      <c r="AI8">
        <f t="shared" si="6"/>
        <v>65790.821159655665</v>
      </c>
      <c r="AJ8">
        <f t="shared" si="7"/>
        <v>-11692.400411613111</v>
      </c>
      <c r="AK8">
        <f t="shared" ref="AK8:AK23" si="24">H8*SUM(AB8:AB8, AE8:AF8)</f>
        <v>14306.242804162472</v>
      </c>
      <c r="AL8">
        <f t="shared" si="8"/>
        <v>68404.66355220502</v>
      </c>
      <c r="AN8">
        <f t="shared" si="9"/>
        <v>68478.756854640189</v>
      </c>
      <c r="AO8">
        <f t="shared" si="9"/>
        <v>-3423.9378427320098</v>
      </c>
      <c r="AP8">
        <f t="shared" si="9"/>
        <v>-14.534583446627128</v>
      </c>
      <c r="AQ8">
        <f t="shared" si="9"/>
        <v>-21792.464931918359</v>
      </c>
      <c r="AR8">
        <f t="shared" si="9"/>
        <v>43247.819496543205</v>
      </c>
      <c r="AS8">
        <f t="shared" si="9"/>
        <v>-7686.0390791540913</v>
      </c>
      <c r="AT8">
        <f t="shared" si="9"/>
        <v>9404.257243828828</v>
      </c>
      <c r="AU8">
        <f t="shared" si="9"/>
        <v>44966.037661217939</v>
      </c>
      <c r="AW8">
        <v>5</v>
      </c>
      <c r="AX8">
        <f>(R8*SUMPRODUCT(K9:$K$23, X9:$X$23)-$AZ$3*SUMPRODUCT(K8:$K$22, W9:$W$23))/Z8</f>
        <v>124436.16521800427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117785.895113718</v>
      </c>
      <c r="P9">
        <f t="shared" si="22"/>
        <v>5889.2947556858999</v>
      </c>
      <c r="Q9" s="4">
        <f t="shared" si="23"/>
        <v>25</v>
      </c>
      <c r="R9">
        <f t="shared" si="0"/>
        <v>2000000</v>
      </c>
      <c r="S9">
        <f t="shared" si="1"/>
        <v>136999.84714068999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110055.12999721378</v>
      </c>
      <c r="AC9">
        <f t="shared" si="2"/>
        <v>117437.97144451308</v>
      </c>
      <c r="AE9">
        <f t="shared" si="3"/>
        <v>100967.53299823836</v>
      </c>
      <c r="AF9">
        <f t="shared" si="4"/>
        <v>-5048.3766499119174</v>
      </c>
      <c r="AG9">
        <f t="shared" si="4"/>
        <v>-21.430310671060798</v>
      </c>
      <c r="AH9">
        <f t="shared" si="5"/>
        <v>-36747.37998788109</v>
      </c>
      <c r="AI9">
        <f t="shared" si="6"/>
        <v>59150.346049774285</v>
      </c>
      <c r="AJ9">
        <f t="shared" si="7"/>
        <v>-7382.8414472993027</v>
      </c>
      <c r="AK9">
        <f t="shared" si="24"/>
        <v>10751.857747237198</v>
      </c>
      <c r="AL9">
        <f t="shared" si="8"/>
        <v>62519.362349712181</v>
      </c>
      <c r="AN9">
        <f t="shared" si="9"/>
        <v>63078.645093122868</v>
      </c>
      <c r="AO9">
        <f t="shared" si="9"/>
        <v>-3153.932254656143</v>
      </c>
      <c r="AP9">
        <f t="shared" si="9"/>
        <v>-13.388412303574789</v>
      </c>
      <c r="AQ9">
        <f t="shared" si="9"/>
        <v>-22957.626788782887</v>
      </c>
      <c r="AR9">
        <f t="shared" si="9"/>
        <v>36953.697637380261</v>
      </c>
      <c r="AS9">
        <f t="shared" si="9"/>
        <v>-4612.3701511169502</v>
      </c>
      <c r="AT9">
        <f t="shared" si="9"/>
        <v>6717.1356850082884</v>
      </c>
      <c r="AU9">
        <f t="shared" si="9"/>
        <v>39058.4631712716</v>
      </c>
      <c r="AW9">
        <v>6</v>
      </c>
      <c r="AX9">
        <f>(R9*SUMPRODUCT(K10:$K$23, X10:$X$23)-$AZ$3*SUMPRODUCT(K9:$K$22, W10:$W$23))/Z9</f>
        <v>136999.84714068999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117785.895113718</v>
      </c>
      <c r="P10">
        <f t="shared" si="22"/>
        <v>5889.2947556858999</v>
      </c>
      <c r="Q10" s="4">
        <f t="shared" si="23"/>
        <v>25</v>
      </c>
      <c r="R10">
        <f t="shared" si="0"/>
        <v>2000000</v>
      </c>
      <c r="S10">
        <f t="shared" si="1"/>
        <v>146609.85572391239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117437.97144451308</v>
      </c>
      <c r="AC10">
        <f t="shared" si="2"/>
        <v>121464.87633468342</v>
      </c>
      <c r="AE10">
        <f t="shared" si="3"/>
        <v>97584.498076988893</v>
      </c>
      <c r="AF10">
        <f t="shared" si="4"/>
        <v>-4879.2249038494447</v>
      </c>
      <c r="AG10">
        <f t="shared" si="4"/>
        <v>-20.712263124284664</v>
      </c>
      <c r="AH10">
        <f t="shared" si="5"/>
        <v>-40299.555205242119</v>
      </c>
      <c r="AI10">
        <f t="shared" si="6"/>
        <v>52385.005704773044</v>
      </c>
      <c r="AJ10">
        <f t="shared" si="7"/>
        <v>-4026.9048901703354</v>
      </c>
      <c r="AK10">
        <f t="shared" si="24"/>
        <v>11032.520342426758</v>
      </c>
      <c r="AL10">
        <f t="shared" si="8"/>
        <v>59390.621157029469</v>
      </c>
      <c r="AN10">
        <f t="shared" si="9"/>
        <v>57924.105975845698</v>
      </c>
      <c r="AO10">
        <f t="shared" si="9"/>
        <v>-2896.2052987922848</v>
      </c>
      <c r="AP10">
        <f t="shared" si="9"/>
        <v>-12.294363837011657</v>
      </c>
      <c r="AQ10">
        <f t="shared" si="9"/>
        <v>-23920.968519469556</v>
      </c>
      <c r="AR10">
        <f t="shared" si="9"/>
        <v>31094.637793746846</v>
      </c>
      <c r="AS10">
        <f t="shared" si="9"/>
        <v>-2390.28606191992</v>
      </c>
      <c r="AT10">
        <f t="shared" si="9"/>
        <v>6548.6720748537955</v>
      </c>
      <c r="AU10">
        <f t="shared" si="9"/>
        <v>35253.023806680721</v>
      </c>
      <c r="AW10">
        <v>7</v>
      </c>
      <c r="AX10">
        <f>(R10*SUMPRODUCT(K11:$K$23, X11:$X$23)-$AZ$3*SUMPRODUCT(K10:$K$22, W11:$W$23))/Z10</f>
        <v>146609.85572391239</v>
      </c>
    </row>
    <row r="11" spans="1:52" x14ac:dyDescent="0.25">
      <c r="A11" t="s">
        <v>33</v>
      </c>
      <c r="C11" s="7">
        <f>AU25</f>
        <v>404832.61348096817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117785.895113718</v>
      </c>
      <c r="P11">
        <f t="shared" si="22"/>
        <v>5889.2947556858999</v>
      </c>
      <c r="Q11" s="4">
        <f t="shared" si="23"/>
        <v>25</v>
      </c>
      <c r="R11">
        <f t="shared" si="0"/>
        <v>2000000</v>
      </c>
      <c r="S11">
        <f t="shared" si="1"/>
        <v>153538.92039248653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121464.87633468342</v>
      </c>
      <c r="AC11">
        <f t="shared" si="2"/>
        <v>122597.33547025816</v>
      </c>
      <c r="AE11">
        <f t="shared" si="3"/>
        <v>94049.358039043262</v>
      </c>
      <c r="AF11">
        <f t="shared" si="4"/>
        <v>-4702.4679019521636</v>
      </c>
      <c r="AG11">
        <f t="shared" si="4"/>
        <v>-19.961931339113658</v>
      </c>
      <c r="AH11">
        <f t="shared" si="5"/>
        <v>-43456.732314252695</v>
      </c>
      <c r="AI11">
        <f t="shared" si="6"/>
        <v>45870.195891499294</v>
      </c>
      <c r="AJ11">
        <f t="shared" si="7"/>
        <v>-1132.4591355747398</v>
      </c>
      <c r="AK11">
        <f t="shared" si="24"/>
        <v>10856.805973296388</v>
      </c>
      <c r="AL11">
        <f t="shared" si="8"/>
        <v>55594.542729220942</v>
      </c>
      <c r="AN11">
        <f t="shared" si="9"/>
        <v>53091.508501182041</v>
      </c>
      <c r="AO11">
        <f t="shared" si="9"/>
        <v>-2654.5754250591021</v>
      </c>
      <c r="AP11">
        <f t="shared" si="9"/>
        <v>-11.268647330379439</v>
      </c>
      <c r="AQ11">
        <f t="shared" si="9"/>
        <v>-24531.623832434292</v>
      </c>
      <c r="AR11">
        <f t="shared" si="9"/>
        <v>25894.040596358271</v>
      </c>
      <c r="AS11">
        <f t="shared" si="9"/>
        <v>-639.28095924533523</v>
      </c>
      <c r="AT11">
        <f t="shared" si="9"/>
        <v>6128.7415315228745</v>
      </c>
      <c r="AU11">
        <f t="shared" si="9"/>
        <v>31383.501168635808</v>
      </c>
      <c r="AW11">
        <v>8</v>
      </c>
      <c r="AX11">
        <f>(R11*SUMPRODUCT(K12:$K$23, X12:$X$23)-$AZ$3*SUMPRODUCT(K11:$K$22, W12:$W$23))/Z11</f>
        <v>153538.92039248653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117785.895113718</v>
      </c>
      <c r="P12">
        <f t="shared" si="22"/>
        <v>5889.2947556858999</v>
      </c>
      <c r="Q12" s="4">
        <f t="shared" si="23"/>
        <v>25</v>
      </c>
      <c r="R12">
        <f t="shared" si="0"/>
        <v>2000000</v>
      </c>
      <c r="S12">
        <f t="shared" si="1"/>
        <v>157826.80358495642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122597.33547025816</v>
      </c>
      <c r="AC12">
        <f t="shared" si="2"/>
        <v>121078.60092073106</v>
      </c>
      <c r="AE12">
        <f t="shared" si="3"/>
        <v>90360.769302967106</v>
      </c>
      <c r="AF12">
        <f t="shared" si="4"/>
        <v>-4518.0384651483546</v>
      </c>
      <c r="AG12">
        <f t="shared" si="4"/>
        <v>-19.179030141029845</v>
      </c>
      <c r="AH12">
        <f t="shared" si="5"/>
        <v>-46662.550775414034</v>
      </c>
      <c r="AI12">
        <f t="shared" si="6"/>
        <v>39161.001032263688</v>
      </c>
      <c r="AJ12">
        <f t="shared" si="7"/>
        <v>1518.7345495271002</v>
      </c>
      <c r="AK12">
        <f t="shared" si="24"/>
        <v>10818.039441389192</v>
      </c>
      <c r="AL12">
        <f t="shared" si="8"/>
        <v>51497.77502317998</v>
      </c>
      <c r="AN12">
        <f t="shared" si="9"/>
        <v>48492.513383515667</v>
      </c>
      <c r="AO12">
        <f t="shared" si="9"/>
        <v>-2424.6256691757831</v>
      </c>
      <c r="AP12">
        <f t="shared" si="9"/>
        <v>-10.292512812484446</v>
      </c>
      <c r="AQ12">
        <f t="shared" si="9"/>
        <v>-25041.667810495757</v>
      </c>
      <c r="AR12">
        <f t="shared" si="9"/>
        <v>21015.927391031644</v>
      </c>
      <c r="AS12">
        <f t="shared" si="9"/>
        <v>815.03572885730455</v>
      </c>
      <c r="AT12">
        <f t="shared" si="9"/>
        <v>5805.549537057118</v>
      </c>
      <c r="AU12">
        <f t="shared" si="9"/>
        <v>27636.512656946066</v>
      </c>
      <c r="AW12">
        <v>9</v>
      </c>
      <c r="AX12">
        <f>(R12*SUMPRODUCT(K13:$K$23, X13:$X$23)-$AZ$3*SUMPRODUCT(K12:$K$22, W13:$W$23))/Z12</f>
        <v>157826.80358495642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117785.895113718</v>
      </c>
      <c r="P13">
        <f t="shared" si="22"/>
        <v>5889.2947556858999</v>
      </c>
      <c r="Q13" s="4">
        <f t="shared" si="23"/>
        <v>25</v>
      </c>
      <c r="R13">
        <f t="shared" si="0"/>
        <v>2000000</v>
      </c>
      <c r="S13">
        <f t="shared" si="1"/>
        <v>159528.8083628325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121078.60092073106</v>
      </c>
      <c r="AC13">
        <f t="shared" si="2"/>
        <v>117194.85974744032</v>
      </c>
      <c r="AE13">
        <f t="shared" si="3"/>
        <v>86529.208108188774</v>
      </c>
      <c r="AF13">
        <f t="shared" si="4"/>
        <v>-4326.460405409438</v>
      </c>
      <c r="AG13">
        <f t="shared" si="4"/>
        <v>-18.365783106849925</v>
      </c>
      <c r="AH13">
        <f t="shared" si="5"/>
        <v>-49716.538621569591</v>
      </c>
      <c r="AI13">
        <f t="shared" si="6"/>
        <v>32467.843298102889</v>
      </c>
      <c r="AJ13">
        <f t="shared" si="7"/>
        <v>3883.7411732907349</v>
      </c>
      <c r="AK13">
        <f t="shared" si="24"/>
        <v>10509.645723835489</v>
      </c>
      <c r="AL13">
        <f t="shared" si="8"/>
        <v>46861.230195229116</v>
      </c>
      <c r="AN13">
        <f t="shared" si="9"/>
        <v>44153.550280474854</v>
      </c>
      <c r="AO13">
        <f t="shared" si="9"/>
        <v>-2207.6775140237423</v>
      </c>
      <c r="AP13">
        <f t="shared" si="9"/>
        <v>-9.3715699655392104</v>
      </c>
      <c r="AQ13">
        <f t="shared" si="9"/>
        <v>-25369.025509328585</v>
      </c>
      <c r="AR13">
        <f t="shared" si="9"/>
        <v>16567.475687156984</v>
      </c>
      <c r="AS13">
        <f t="shared" si="9"/>
        <v>1981.769681248413</v>
      </c>
      <c r="AT13">
        <f t="shared" si="9"/>
        <v>5362.7922991870428</v>
      </c>
      <c r="AU13">
        <f t="shared" si="9"/>
        <v>23912.037667592442</v>
      </c>
      <c r="AW13">
        <v>10</v>
      </c>
      <c r="AX13">
        <f>(R13*SUMPRODUCT(K14:$K$23, X14:$X$23)-$AZ$3*SUMPRODUCT(K13:$K$22, W14:$W$23))/Z13</f>
        <v>159528.8083628325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117785.895113718</v>
      </c>
      <c r="P14">
        <f t="shared" si="22"/>
        <v>5889.2947556858999</v>
      </c>
      <c r="Q14" s="4">
        <f t="shared" si="23"/>
        <v>25</v>
      </c>
      <c r="R14">
        <f t="shared" si="0"/>
        <v>2000000</v>
      </c>
      <c r="S14">
        <f t="shared" si="1"/>
        <v>158551.00401984429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117194.85974744032</v>
      </c>
      <c r="AC14">
        <f t="shared" si="2"/>
        <v>111124.77462460383</v>
      </c>
      <c r="AE14">
        <f t="shared" si="3"/>
        <v>82553.441584204178</v>
      </c>
      <c r="AF14">
        <f t="shared" si="4"/>
        <v>-4127.6720792102087</v>
      </c>
      <c r="AG14">
        <f t="shared" si="4"/>
        <v>-17.521928560398052</v>
      </c>
      <c r="AH14">
        <f t="shared" si="5"/>
        <v>-52815.737230670195</v>
      </c>
      <c r="AI14">
        <f t="shared" si="6"/>
        <v>25592.510345763374</v>
      </c>
      <c r="AJ14">
        <f t="shared" si="7"/>
        <v>6070.0851228364918</v>
      </c>
      <c r="AK14">
        <f t="shared" si="24"/>
        <v>10054.900343575124</v>
      </c>
      <c r="AL14">
        <f t="shared" si="8"/>
        <v>41717.495812174988</v>
      </c>
      <c r="AN14">
        <f t="shared" si="9"/>
        <v>40065.457973909681</v>
      </c>
      <c r="AO14">
        <f t="shared" si="9"/>
        <v>-2003.2728986954839</v>
      </c>
      <c r="AP14">
        <f t="shared" si="9"/>
        <v>-8.5038743253655174</v>
      </c>
      <c r="AQ14">
        <f t="shared" si="9"/>
        <v>-25632.931344456108</v>
      </c>
      <c r="AR14">
        <f t="shared" si="9"/>
        <v>12420.749856432722</v>
      </c>
      <c r="AS14">
        <f t="shared" si="9"/>
        <v>2945.9794252065926</v>
      </c>
      <c r="AT14">
        <f t="shared" si="9"/>
        <v>4879.9199575035218</v>
      </c>
      <c r="AU14">
        <f t="shared" si="9"/>
        <v>20246.649239142836</v>
      </c>
      <c r="AW14">
        <v>11</v>
      </c>
      <c r="AX14">
        <f>(R14*SUMPRODUCT(K15:$K$23, X15:$X$23)-$AZ$3*SUMPRODUCT(K14:$K$22, W15:$W$23))/Z14</f>
        <v>158551.00401984429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117785.895113718</v>
      </c>
      <c r="P15">
        <f t="shared" si="22"/>
        <v>5889.2947556858999</v>
      </c>
      <c r="Q15" s="4">
        <f t="shared" si="23"/>
        <v>25</v>
      </c>
      <c r="R15">
        <f t="shared" si="0"/>
        <v>2000000</v>
      </c>
      <c r="S15">
        <f t="shared" si="1"/>
        <v>154675.3419314402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111124.77462460383</v>
      </c>
      <c r="AC15">
        <f t="shared" si="2"/>
        <v>102984.24827194538</v>
      </c>
      <c r="AE15">
        <f t="shared" si="3"/>
        <v>78422.919347423274</v>
      </c>
      <c r="AF15">
        <f t="shared" si="4"/>
        <v>-3921.1459673711638</v>
      </c>
      <c r="AG15">
        <f t="shared" si="4"/>
        <v>-16.6452271877946</v>
      </c>
      <c r="AH15">
        <f t="shared" si="5"/>
        <v>-56118.566959957578</v>
      </c>
      <c r="AI15">
        <f t="shared" si="6"/>
        <v>18366.561192906738</v>
      </c>
      <c r="AJ15">
        <f t="shared" si="7"/>
        <v>8140.5263526584458</v>
      </c>
      <c r="AK15">
        <f t="shared" si="24"/>
        <v>9634.0178414416441</v>
      </c>
      <c r="AL15">
        <f t="shared" si="8"/>
        <v>36141.105387006828</v>
      </c>
      <c r="AN15">
        <f t="shared" si="9"/>
        <v>36182.908846161845</v>
      </c>
      <c r="AO15">
        <f t="shared" si="9"/>
        <v>-1809.1454423080925</v>
      </c>
      <c r="AP15">
        <f t="shared" si="9"/>
        <v>-7.6798051267574454</v>
      </c>
      <c r="AQ15">
        <f t="shared" si="9"/>
        <v>-25892.086264907604</v>
      </c>
      <c r="AR15">
        <f t="shared" si="9"/>
        <v>8473.9973338193922</v>
      </c>
      <c r="AS15">
        <f t="shared" si="9"/>
        <v>3755.8908215739207</v>
      </c>
      <c r="AT15">
        <f t="shared" si="9"/>
        <v>4444.9606349758178</v>
      </c>
      <c r="AU15">
        <f t="shared" si="9"/>
        <v>16674.848790369131</v>
      </c>
      <c r="AW15">
        <v>12</v>
      </c>
      <c r="AX15">
        <f>(R15*SUMPRODUCT(K16:$K$23, X16:$X$23)-$AZ$3*SUMPRODUCT(K15:$K$22, W16:$W$23))/Z15</f>
        <v>154675.3419314402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117785.895113718</v>
      </c>
      <c r="P16">
        <f t="shared" si="22"/>
        <v>5889.2947556858999</v>
      </c>
      <c r="Q16" s="4">
        <f t="shared" si="23"/>
        <v>25</v>
      </c>
      <c r="R16">
        <f t="shared" si="0"/>
        <v>2000000</v>
      </c>
      <c r="S16">
        <f t="shared" si="1"/>
        <v>147951.89388184014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102984.24827194538</v>
      </c>
      <c r="AC16">
        <f t="shared" si="2"/>
        <v>93148.329320660094</v>
      </c>
      <c r="AE16">
        <f t="shared" si="3"/>
        <v>74156.261603137202</v>
      </c>
      <c r="AF16">
        <f t="shared" si="4"/>
        <v>-3707.8130801568605</v>
      </c>
      <c r="AG16">
        <f t="shared" si="4"/>
        <v>-15.739631118722244</v>
      </c>
      <c r="AH16">
        <f t="shared" si="5"/>
        <v>-59131.50377555281</v>
      </c>
      <c r="AI16">
        <f t="shared" si="6"/>
        <v>11301.205116308811</v>
      </c>
      <c r="AJ16">
        <f t="shared" si="7"/>
        <v>9835.9189512852899</v>
      </c>
      <c r="AK16">
        <f t="shared" si="24"/>
        <v>9486.7685146824388</v>
      </c>
      <c r="AL16">
        <f t="shared" si="8"/>
        <v>30623.892582276538</v>
      </c>
      <c r="AN16">
        <f t="shared" si="9"/>
        <v>32439.888644358376</v>
      </c>
      <c r="AO16">
        <f t="shared" si="9"/>
        <v>-1621.994432217919</v>
      </c>
      <c r="AP16">
        <f t="shared" si="9"/>
        <v>-6.8853508760617821</v>
      </c>
      <c r="AQ16">
        <f t="shared" si="9"/>
        <v>-25867.261326065003</v>
      </c>
      <c r="AR16">
        <f t="shared" si="9"/>
        <v>4943.7475351993935</v>
      </c>
      <c r="AS16">
        <f t="shared" si="9"/>
        <v>4302.7535180000286</v>
      </c>
      <c r="AT16">
        <f t="shared" si="9"/>
        <v>4150.0165671523546</v>
      </c>
      <c r="AU16">
        <f t="shared" si="9"/>
        <v>13396.517620351777</v>
      </c>
      <c r="AW16">
        <v>13</v>
      </c>
      <c r="AX16">
        <f>(R16*SUMPRODUCT(K17:$K$23, X17:$X$23)-$AZ$3*SUMPRODUCT(K16:$K$22, W17:$W$23))/Z16</f>
        <v>147951.89388184014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117785.895113718</v>
      </c>
      <c r="P17">
        <f t="shared" si="22"/>
        <v>5889.2947556858999</v>
      </c>
      <c r="Q17" s="4">
        <f t="shared" si="23"/>
        <v>25</v>
      </c>
      <c r="R17">
        <f t="shared" si="0"/>
        <v>2000000</v>
      </c>
      <c r="S17">
        <f t="shared" si="1"/>
        <v>138542.8118931402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93148.329320660094</v>
      </c>
      <c r="AC17">
        <f t="shared" si="2"/>
        <v>82074.025099296006</v>
      </c>
      <c r="AE17">
        <f t="shared" si="3"/>
        <v>69777.438322550734</v>
      </c>
      <c r="AF17">
        <f t="shared" si="4"/>
        <v>-3488.8719161275362</v>
      </c>
      <c r="AG17">
        <f t="shared" si="4"/>
        <v>-14.810227968124526</v>
      </c>
      <c r="AH17">
        <f t="shared" si="5"/>
        <v>-61760.547152839812</v>
      </c>
      <c r="AI17">
        <f t="shared" si="6"/>
        <v>4513.209025615266</v>
      </c>
      <c r="AJ17">
        <f t="shared" si="7"/>
        <v>11074.304221364087</v>
      </c>
      <c r="AK17">
        <f t="shared" si="24"/>
        <v>9837.2564663610392</v>
      </c>
      <c r="AL17">
        <f t="shared" si="8"/>
        <v>25424.769713340393</v>
      </c>
      <c r="AN17">
        <f t="shared" si="9"/>
        <v>28750.455590687481</v>
      </c>
      <c r="AO17">
        <f t="shared" si="9"/>
        <v>-1437.522779534374</v>
      </c>
      <c r="AP17">
        <f t="shared" si="9"/>
        <v>-6.1022704719716145</v>
      </c>
      <c r="AQ17">
        <f t="shared" si="9"/>
        <v>-25447.249295198431</v>
      </c>
      <c r="AR17">
        <f t="shared" si="9"/>
        <v>1859.5812454827067</v>
      </c>
      <c r="AS17">
        <f t="shared" si="9"/>
        <v>4562.9547224463404</v>
      </c>
      <c r="AT17">
        <f t="shared" si="9"/>
        <v>4053.2529133978328</v>
      </c>
      <c r="AU17">
        <f t="shared" si="9"/>
        <v>10475.78888132688</v>
      </c>
      <c r="AW17">
        <v>14</v>
      </c>
      <c r="AX17">
        <f>(R17*SUMPRODUCT(K18:$K$23, X18:$X$23)-$AZ$3*SUMPRODUCT(K17:$K$22, W18:$W$23))/Z17</f>
        <v>138542.8118931402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117785.895113718</v>
      </c>
      <c r="P18">
        <f t="shared" si="22"/>
        <v>5889.2947556858999</v>
      </c>
      <c r="Q18" s="4">
        <f t="shared" si="23"/>
        <v>25</v>
      </c>
      <c r="R18">
        <f t="shared" si="0"/>
        <v>2000000</v>
      </c>
      <c r="S18">
        <f t="shared" si="1"/>
        <v>126369.77281031983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82074.025099296006</v>
      </c>
      <c r="AC18">
        <f t="shared" si="2"/>
        <v>70050.586722846754</v>
      </c>
      <c r="AE18">
        <f t="shared" si="3"/>
        <v>65292.283723389184</v>
      </c>
      <c r="AF18">
        <f t="shared" si="4"/>
        <v>-3264.6141861694591</v>
      </c>
      <c r="AG18">
        <f t="shared" si="4"/>
        <v>-13.85825604592805</v>
      </c>
      <c r="AH18">
        <f t="shared" si="5"/>
        <v>-64309.571401218454</v>
      </c>
      <c r="AI18">
        <f t="shared" si="6"/>
        <v>-2295.7601200446516</v>
      </c>
      <c r="AJ18">
        <f t="shared" si="7"/>
        <v>12023.438376449252</v>
      </c>
      <c r="AK18">
        <f t="shared" si="24"/>
        <v>10101.528794019752</v>
      </c>
      <c r="AL18">
        <f t="shared" si="8"/>
        <v>19829.207050424353</v>
      </c>
      <c r="AN18">
        <f t="shared" si="9"/>
        <v>25140.11179677277</v>
      </c>
      <c r="AO18">
        <f t="shared" si="9"/>
        <v>-1257.0055898386383</v>
      </c>
      <c r="AP18">
        <f t="shared" si="9"/>
        <v>-5.3359767255028512</v>
      </c>
      <c r="AQ18">
        <f t="shared" si="9"/>
        <v>-24761.728682650075</v>
      </c>
      <c r="AR18">
        <f t="shared" si="9"/>
        <v>-883.95845244144743</v>
      </c>
      <c r="AS18">
        <f t="shared" si="9"/>
        <v>4629.4993485924288</v>
      </c>
      <c r="AT18">
        <f t="shared" si="9"/>
        <v>3889.4881403727622</v>
      </c>
      <c r="AU18">
        <f t="shared" si="9"/>
        <v>7635.0290365237433</v>
      </c>
      <c r="AW18">
        <v>15</v>
      </c>
      <c r="AX18">
        <f>(R18*SUMPRODUCT(K19:$K$23, X19:$X$23)-$AZ$3*SUMPRODUCT(K18:$K$22, W19:$W$23))/Z18</f>
        <v>126369.77281031983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117785.895113718</v>
      </c>
      <c r="P19">
        <f t="shared" si="22"/>
        <v>5889.2947556858999</v>
      </c>
      <c r="Q19" s="4">
        <f t="shared" si="23"/>
        <v>25</v>
      </c>
      <c r="R19">
        <f t="shared" si="0"/>
        <v>2000000</v>
      </c>
      <c r="S19">
        <f t="shared" si="1"/>
        <v>111088.74572585544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70050.586722846754</v>
      </c>
      <c r="AC19">
        <f t="shared" si="2"/>
        <v>57258.501292110828</v>
      </c>
      <c r="AE19">
        <f t="shared" si="3"/>
        <v>60710.414754386395</v>
      </c>
      <c r="AF19">
        <f t="shared" si="4"/>
        <v>-3035.5207377193196</v>
      </c>
      <c r="AG19">
        <f t="shared" si="4"/>
        <v>-12.885756544909876</v>
      </c>
      <c r="AH19">
        <f t="shared" si="5"/>
        <v>-66713.355244711391</v>
      </c>
      <c r="AI19">
        <f t="shared" si="6"/>
        <v>-9051.346984589225</v>
      </c>
      <c r="AJ19">
        <f t="shared" si="7"/>
        <v>12792.085430735926</v>
      </c>
      <c r="AK19">
        <f t="shared" si="24"/>
        <v>9375.0502862803169</v>
      </c>
      <c r="AL19">
        <f t="shared" si="8"/>
        <v>13115.788732427018</v>
      </c>
      <c r="AN19">
        <f t="shared" si="9"/>
        <v>21777.446444012872</v>
      </c>
      <c r="AO19">
        <f t="shared" si="9"/>
        <v>-1088.8723222006436</v>
      </c>
      <c r="AP19">
        <f t="shared" si="9"/>
        <v>-4.6222526099129988</v>
      </c>
      <c r="AQ19">
        <f t="shared" si="9"/>
        <v>-23930.762568824943</v>
      </c>
      <c r="AR19">
        <f t="shared" si="9"/>
        <v>-3246.8106996226288</v>
      </c>
      <c r="AS19">
        <f t="shared" si="9"/>
        <v>4588.6518236141901</v>
      </c>
      <c r="AT19">
        <f t="shared" si="9"/>
        <v>3362.9263833129394</v>
      </c>
      <c r="AU19">
        <f t="shared" si="9"/>
        <v>4704.7675073045002</v>
      </c>
      <c r="AW19">
        <v>16</v>
      </c>
      <c r="AX19">
        <f>(R19*SUMPRODUCT(K20:$K$23, X20:$X$23)-$AZ$3*SUMPRODUCT(K19:$K$22, W20:$W$23))/Z19</f>
        <v>111088.74572585544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117785.895113718</v>
      </c>
      <c r="P20">
        <f t="shared" si="22"/>
        <v>5889.2947556858999</v>
      </c>
      <c r="Q20" s="4">
        <f t="shared" si="23"/>
        <v>25</v>
      </c>
      <c r="R20">
        <f t="shared" si="0"/>
        <v>2000000</v>
      </c>
      <c r="S20">
        <f t="shared" si="1"/>
        <v>91291.436328918469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57258.501292110828</v>
      </c>
      <c r="AC20">
        <f t="shared" si="2"/>
        <v>43434.768579931333</v>
      </c>
      <c r="AE20">
        <f t="shared" si="3"/>
        <v>56040.339619717488</v>
      </c>
      <c r="AF20">
        <f t="shared" si="4"/>
        <v>-2802.0169809858744</v>
      </c>
      <c r="AG20">
        <f t="shared" si="4"/>
        <v>-11.89453532734386</v>
      </c>
      <c r="AH20">
        <f t="shared" si="5"/>
        <v>-68989.092169353404</v>
      </c>
      <c r="AI20">
        <f t="shared" si="6"/>
        <v>-15762.664065949139</v>
      </c>
      <c r="AJ20">
        <f t="shared" si="7"/>
        <v>13823.732712179495</v>
      </c>
      <c r="AK20">
        <f t="shared" si="24"/>
        <v>5999.9775394447443</v>
      </c>
      <c r="AL20">
        <f t="shared" si="8"/>
        <v>4061.0461856751008</v>
      </c>
      <c r="AN20">
        <f t="shared" si="9"/>
        <v>19066.909559702952</v>
      </c>
      <c r="AO20">
        <f t="shared" si="9"/>
        <v>-953.34547798514768</v>
      </c>
      <c r="AP20">
        <f t="shared" si="9"/>
        <v>-4.0469424503873208</v>
      </c>
      <c r="AQ20">
        <f t="shared" si="9"/>
        <v>-23472.534069658868</v>
      </c>
      <c r="AR20">
        <f t="shared" si="9"/>
        <v>-5363.0169303914536</v>
      </c>
      <c r="AS20">
        <f t="shared" si="9"/>
        <v>4703.3237697920003</v>
      </c>
      <c r="AT20">
        <f t="shared" si="9"/>
        <v>2041.404992923894</v>
      </c>
      <c r="AU20">
        <f t="shared" si="9"/>
        <v>1381.7118323244406</v>
      </c>
      <c r="AW20">
        <v>17</v>
      </c>
      <c r="AX20">
        <f>(R20*SUMPRODUCT(K21:$K$23, X21:$X$23)-$AZ$3*SUMPRODUCT(K20:$K$22, W21:$W$23))/Z20</f>
        <v>91291.436328918469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117785.895113718</v>
      </c>
      <c r="P21">
        <f t="shared" si="22"/>
        <v>5889.2947556858999</v>
      </c>
      <c r="Q21" s="4">
        <f t="shared" si="23"/>
        <v>25</v>
      </c>
      <c r="R21">
        <f t="shared" si="0"/>
        <v>2000000</v>
      </c>
      <c r="S21">
        <f t="shared" si="1"/>
        <v>66306.125074413401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43434.768579931333</v>
      </c>
      <c r="AC21">
        <f t="shared" si="2"/>
        <v>28874.823594241774</v>
      </c>
      <c r="AE21">
        <f t="shared" si="3"/>
        <v>51293.103608174613</v>
      </c>
      <c r="AF21">
        <f t="shared" si="4"/>
        <v>-2564.6551804087308</v>
      </c>
      <c r="AG21">
        <f t="shared" si="4"/>
        <v>-10.886936750502468</v>
      </c>
      <c r="AH21">
        <f t="shared" si="5"/>
        <v>-71092.257885436265</v>
      </c>
      <c r="AI21">
        <f t="shared" si="6"/>
        <v>-22374.696394420884</v>
      </c>
      <c r="AJ21">
        <f t="shared" si="7"/>
        <v>14559.944985689559</v>
      </c>
      <c r="AK21">
        <f t="shared" si="24"/>
        <v>4727.9730324948678</v>
      </c>
      <c r="AL21">
        <f t="shared" si="8"/>
        <v>-3086.778376236457</v>
      </c>
      <c r="AN21">
        <f t="shared" si="9"/>
        <v>16600.144231566137</v>
      </c>
      <c r="AO21">
        <f t="shared" si="9"/>
        <v>-830.00721157830685</v>
      </c>
      <c r="AP21">
        <f t="shared" si="9"/>
        <v>-3.5233726872685613</v>
      </c>
      <c r="AQ21">
        <f t="shared" si="9"/>
        <v>-23007.805175155303</v>
      </c>
      <c r="AR21">
        <f t="shared" si="9"/>
        <v>-7241.1915278547413</v>
      </c>
      <c r="AS21">
        <f t="shared" si="9"/>
        <v>4712.0795928518428</v>
      </c>
      <c r="AT21">
        <f t="shared" si="9"/>
        <v>1530.1283942947396</v>
      </c>
      <c r="AU21">
        <f t="shared" si="9"/>
        <v>-998.98354070815878</v>
      </c>
      <c r="AW21">
        <v>18</v>
      </c>
      <c r="AX21">
        <f>(R21*SUMPRODUCT(K22:$K$23, X22:$X$23)-$AZ$3*SUMPRODUCT(K21:$K$22, W22:$W$23))/Z21</f>
        <v>66306.125074413401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117785.895113718</v>
      </c>
      <c r="P22">
        <f t="shared" si="22"/>
        <v>5889.2947556858999</v>
      </c>
      <c r="Q22" s="4">
        <f t="shared" si="23"/>
        <v>25</v>
      </c>
      <c r="R22">
        <f t="shared" si="0"/>
        <v>2000000</v>
      </c>
      <c r="S22">
        <f t="shared" si="1"/>
        <v>35937.069127532719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28874.823594241774</v>
      </c>
      <c r="AC22">
        <f t="shared" si="2"/>
        <v>14183.57091315967</v>
      </c>
      <c r="AE22">
        <f t="shared" si="3"/>
        <v>46487.502639314545</v>
      </c>
      <c r="AF22">
        <f t="shared" si="4"/>
        <v>-2324.3751319657272</v>
      </c>
      <c r="AG22">
        <f t="shared" si="4"/>
        <v>-9.8669502393373474</v>
      </c>
      <c r="AH22">
        <f t="shared" si="5"/>
        <v>-72889.371492807462</v>
      </c>
      <c r="AI22">
        <f t="shared" si="6"/>
        <v>-28736.11093569798</v>
      </c>
      <c r="AJ22">
        <f t="shared" si="7"/>
        <v>14691.252681082104</v>
      </c>
      <c r="AK22">
        <f t="shared" si="24"/>
        <v>5112.6565771113419</v>
      </c>
      <c r="AL22">
        <f t="shared" si="8"/>
        <v>-8932.201677504534</v>
      </c>
      <c r="AN22">
        <f t="shared" si="9"/>
        <v>14060.647542477609</v>
      </c>
      <c r="AO22">
        <f t="shared" si="9"/>
        <v>-703.03237712388045</v>
      </c>
      <c r="AP22">
        <f t="shared" si="9"/>
        <v>-2.9843657275140125</v>
      </c>
      <c r="AQ22">
        <f t="shared" si="9"/>
        <v>-22046.178090159341</v>
      </c>
      <c r="AR22">
        <f t="shared" si="9"/>
        <v>-8691.5472905331244</v>
      </c>
      <c r="AS22">
        <f t="shared" si="9"/>
        <v>4443.5281350536434</v>
      </c>
      <c r="AT22">
        <f t="shared" si="9"/>
        <v>1546.3782318927458</v>
      </c>
      <c r="AU22">
        <f t="shared" si="9"/>
        <v>-2701.6409235867345</v>
      </c>
      <c r="AW22">
        <v>19</v>
      </c>
      <c r="AX22">
        <f>(R22*SUMPRODUCT(K23:$K$23, X23:$X$23)-$AZ$3*SUMPRODUCT(K22:$K$22, W23:$W$23))/Z22</f>
        <v>35937.069127532719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117785.895113718</v>
      </c>
      <c r="P23">
        <f t="shared" si="22"/>
        <v>5889.2947556858999</v>
      </c>
      <c r="Q23" s="4">
        <f t="shared" si="23"/>
        <v>25</v>
      </c>
      <c r="R23">
        <f t="shared" si="0"/>
        <v>2000000</v>
      </c>
      <c r="S23">
        <f t="shared" si="1"/>
        <v>40125.565128711751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14183.57091315967</v>
      </c>
      <c r="AC23">
        <f t="shared" si="2"/>
        <v>14183.57091315967</v>
      </c>
      <c r="AE23">
        <f t="shared" si="3"/>
        <v>41634.917553347921</v>
      </c>
      <c r="AF23">
        <f t="shared" si="4"/>
        <v>-2081.7458776673961</v>
      </c>
      <c r="AG23">
        <f t="shared" si="4"/>
        <v>-8.8369913717493347</v>
      </c>
      <c r="AH23">
        <f t="shared" si="5"/>
        <v>-74503.149215571146</v>
      </c>
      <c r="AI23">
        <f t="shared" si="6"/>
        <v>-34958.814531262367</v>
      </c>
      <c r="AJ23">
        <f t="shared" si="7"/>
        <v>0</v>
      </c>
      <c r="AK23">
        <f t="shared" si="24"/>
        <v>5583.2475549804967</v>
      </c>
      <c r="AL23">
        <f t="shared" si="8"/>
        <v>-29375.566976281872</v>
      </c>
      <c r="AN23">
        <f t="shared" si="9"/>
        <v>11407.67347002034</v>
      </c>
      <c r="AO23">
        <f t="shared" si="9"/>
        <v>-570.38367350101691</v>
      </c>
      <c r="AP23">
        <f t="shared" si="9"/>
        <v>-2.4212732473202001</v>
      </c>
      <c r="AQ23">
        <f t="shared" si="9"/>
        <v>-20413.336898059868</v>
      </c>
      <c r="AR23">
        <f t="shared" si="9"/>
        <v>-9578.4683747878644</v>
      </c>
      <c r="AS23">
        <f t="shared" si="9"/>
        <v>0</v>
      </c>
      <c r="AT23">
        <f t="shared" si="9"/>
        <v>1529.7704127286156</v>
      </c>
      <c r="AU23">
        <f t="shared" si="9"/>
        <v>-8048.6979620592501</v>
      </c>
      <c r="AW23">
        <v>20</v>
      </c>
      <c r="AX23">
        <f>(R23*SUMPRODUCT(K$23:$K24, X$23:$X24)-$AZ$3*SUMPRODUCT(K$22:$K23, W$23:$W24))/Z23</f>
        <v>40125.565128711751</v>
      </c>
    </row>
    <row r="25" spans="5:50" x14ac:dyDescent="0.25">
      <c r="AN25" s="8">
        <f t="shared" ref="AN25:AU25" si="25">SUM(AN3:AN23)</f>
        <v>957196.07978983386</v>
      </c>
      <c r="AO25" s="8">
        <f t="shared" si="25"/>
        <v>-136199.22532478024</v>
      </c>
      <c r="AP25" s="8">
        <f t="shared" si="25"/>
        <v>-1700.5969979139077</v>
      </c>
      <c r="AQ25" s="8">
        <f t="shared" si="25"/>
        <v>-466997.80300135823</v>
      </c>
      <c r="AR25" s="8">
        <f t="shared" si="25"/>
        <v>352298.45446578151</v>
      </c>
      <c r="AS25" s="8">
        <f t="shared" si="25"/>
        <v>-56707.412718169173</v>
      </c>
      <c r="AT25" s="8">
        <f t="shared" si="25"/>
        <v>109241.57173335568</v>
      </c>
      <c r="AU25" s="9">
        <f t="shared" si="25"/>
        <v>404832.61348096817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FD59-D4A4-46A0-A3FB-266C161EC485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2872.3980615866908</v>
      </c>
      <c r="K3">
        <v>1</v>
      </c>
      <c r="L3" s="2">
        <v>0</v>
      </c>
      <c r="O3">
        <f>$C$3</f>
        <v>2872.3980615866908</v>
      </c>
      <c r="P3">
        <f>O3*C5</f>
        <v>287.23980615866907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2872.3980615866908</v>
      </c>
      <c r="AF3">
        <f t="shared" ref="AF3:AG34" si="3">-$Z3*P3</f>
        <v>-287.23980615866907</v>
      </c>
      <c r="AG3">
        <f t="shared" si="3"/>
        <v>-200</v>
      </c>
      <c r="AH3">
        <f t="shared" ref="AH3:AH66" si="4">-X3*R3</f>
        <v>0</v>
      </c>
      <c r="AI3">
        <f t="shared" ref="AI3:AI34" si="5">SUM(AE3:AH3)</f>
        <v>2385.1582554280217</v>
      </c>
      <c r="AJ3">
        <f t="shared" ref="AJ3:AJ66" si="6">AB3-AC3</f>
        <v>0</v>
      </c>
      <c r="AL3">
        <f t="shared" ref="AL3:AL23" si="7">SUM(AI3:AK3)</f>
        <v>2385.1582554280217</v>
      </c>
      <c r="AN3">
        <f t="shared" ref="AN3:AU34" si="8">AE3*$K3</f>
        <v>2872.3980615866908</v>
      </c>
      <c r="AO3">
        <f t="shared" si="8"/>
        <v>-287.23980615866907</v>
      </c>
      <c r="AP3">
        <f t="shared" si="8"/>
        <v>-200</v>
      </c>
      <c r="AQ3">
        <f t="shared" si="8"/>
        <v>0</v>
      </c>
      <c r="AR3">
        <f t="shared" si="8"/>
        <v>2385.1582554280217</v>
      </c>
      <c r="AS3">
        <f t="shared" si="8"/>
        <v>0</v>
      </c>
      <c r="AT3">
        <f t="shared" si="8"/>
        <v>0</v>
      </c>
      <c r="AU3">
        <f t="shared" si="8"/>
        <v>2385.1582554280217</v>
      </c>
      <c r="AW3">
        <v>0</v>
      </c>
      <c r="AX3">
        <f>IF(Z3&gt;0, (R3*SUMPRODUCT(K3:$K$98, X3:$X$98)-K3*$AZ$3)/Z3, 0)</f>
        <v>0</v>
      </c>
      <c r="AZ3">
        <f>C6*SUMPRODUCT(X4:X98, K4:K98)/1</f>
        <v>1670.0974984953289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50000</v>
      </c>
      <c r="S4">
        <f t="shared" si="1"/>
        <v>113.35094617974642</v>
      </c>
      <c r="U4">
        <f t="shared" ref="U4:U67" si="12">M4</f>
        <v>1.694311E-3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1.694311E-3</v>
      </c>
      <c r="Y4">
        <f t="shared" ref="Y4:Y67" si="16">V4*W4</f>
        <v>0.01</v>
      </c>
      <c r="Z4">
        <f t="shared" ref="Z4:Z67" si="17">MAX(0, W4-X4-Y4)</f>
        <v>0.98830568900000004</v>
      </c>
      <c r="AB4">
        <f t="shared" ref="AB4:AB67" si="18">AC3</f>
        <v>0</v>
      </c>
      <c r="AC4">
        <f t="shared" ref="AC4:AC67" si="19">S4*Z4</f>
        <v>112.0253849629762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-84.715549999999993</v>
      </c>
      <c r="AI4">
        <f t="shared" si="5"/>
        <v>-84.715549999999993</v>
      </c>
      <c r="AJ4">
        <f t="shared" si="6"/>
        <v>-112.0253849629762</v>
      </c>
      <c r="AK4">
        <f t="shared" ref="AK4:AK67" si="20">G4*SUM(AB4:AB4, AE4:AF4)</f>
        <v>0</v>
      </c>
      <c r="AL4">
        <f t="shared" si="7"/>
        <v>-196.74093496297621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-79.03307211493609</v>
      </c>
      <c r="AR4">
        <f t="shared" si="8"/>
        <v>-79.03307211493609</v>
      </c>
      <c r="AS4">
        <f t="shared" si="8"/>
        <v>-104.51104110735722</v>
      </c>
      <c r="AT4">
        <f t="shared" si="8"/>
        <v>0</v>
      </c>
      <c r="AU4">
        <f t="shared" si="8"/>
        <v>-183.5441132222933</v>
      </c>
      <c r="AW4">
        <v>1</v>
      </c>
      <c r="AX4">
        <f>IF(Z4&gt;0, (R4*SUMPRODUCT(K4:$K$98, X4:$X$98)-K4*$AZ$3)/Z4, 0)</f>
        <v>113.35094617974642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1.701527E-3</v>
      </c>
      <c r="Q5" s="4">
        <f t="shared" ref="Q5:Q68" si="22">$C$8</f>
        <v>25</v>
      </c>
      <c r="R5">
        <f t="shared" si="0"/>
        <v>50000</v>
      </c>
      <c r="S5">
        <f t="shared" si="1"/>
        <v>166.83098648735665</v>
      </c>
      <c r="U5">
        <f t="shared" si="12"/>
        <v>1.701527E-3</v>
      </c>
      <c r="V5">
        <f t="shared" si="13"/>
        <v>0.01</v>
      </c>
      <c r="W5">
        <f t="shared" si="14"/>
        <v>0.98830568900000004</v>
      </c>
      <c r="X5">
        <f t="shared" si="15"/>
        <v>1.681628814087103E-3</v>
      </c>
      <c r="Y5">
        <f t="shared" si="16"/>
        <v>9.8830568900000002E-3</v>
      </c>
      <c r="Z5">
        <f t="shared" si="17"/>
        <v>0.97674100329591296</v>
      </c>
      <c r="AB5">
        <f t="shared" si="18"/>
        <v>112.0253849629762</v>
      </c>
      <c r="AC5">
        <f t="shared" si="19"/>
        <v>162.95066512250764</v>
      </c>
      <c r="AE5">
        <f t="shared" si="2"/>
        <v>0</v>
      </c>
      <c r="AF5">
        <f t="shared" si="3"/>
        <v>0</v>
      </c>
      <c r="AG5">
        <f t="shared" si="3"/>
        <v>-24.418525082397824</v>
      </c>
      <c r="AH5">
        <f t="shared" si="4"/>
        <v>-84.081440704355145</v>
      </c>
      <c r="AI5">
        <f t="shared" si="5"/>
        <v>-108.49996578675297</v>
      </c>
      <c r="AJ5">
        <f t="shared" si="6"/>
        <v>-50.925280159531439</v>
      </c>
      <c r="AK5">
        <f t="shared" si="20"/>
        <v>4.5930407834820244</v>
      </c>
      <c r="AL5">
        <f t="shared" si="7"/>
        <v>-154.83220516280238</v>
      </c>
      <c r="AN5">
        <f t="shared" si="8"/>
        <v>0</v>
      </c>
      <c r="AO5">
        <f t="shared" si="8"/>
        <v>0</v>
      </c>
      <c r="AP5">
        <f t="shared" si="8"/>
        <v>-20.880476577691674</v>
      </c>
      <c r="AQ5">
        <f t="shared" si="8"/>
        <v>-71.898714083736067</v>
      </c>
      <c r="AR5">
        <f t="shared" si="8"/>
        <v>-92.779190661427748</v>
      </c>
      <c r="AS5">
        <f t="shared" si="8"/>
        <v>-43.546615366625801</v>
      </c>
      <c r="AT5">
        <f t="shared" si="8"/>
        <v>3.9275459994515547</v>
      </c>
      <c r="AU5">
        <f t="shared" si="8"/>
        <v>-132.39826002860198</v>
      </c>
      <c r="AW5">
        <v>2</v>
      </c>
      <c r="AX5">
        <f>IF(Z5&gt;0, (R5*SUMPRODUCT(K5:$K$98, X5:$X$98)-K5*$AZ$3)/Z5, 0)</f>
        <v>166.83098648735665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1.710095E-3</v>
      </c>
      <c r="Q6" s="4">
        <f t="shared" si="22"/>
        <v>25</v>
      </c>
      <c r="R6">
        <f t="shared" si="0"/>
        <v>50000</v>
      </c>
      <c r="S6">
        <f t="shared" si="1"/>
        <v>239.13287992336458</v>
      </c>
      <c r="U6">
        <f t="shared" si="12"/>
        <v>1.710095E-3</v>
      </c>
      <c r="V6">
        <f t="shared" si="13"/>
        <v>0.01</v>
      </c>
      <c r="W6">
        <f t="shared" si="14"/>
        <v>0.97674100329591296</v>
      </c>
      <c r="X6">
        <f t="shared" si="15"/>
        <v>1.6703199060313244E-3</v>
      </c>
      <c r="Y6">
        <f t="shared" si="16"/>
        <v>9.7674100329591292E-3</v>
      </c>
      <c r="Z6">
        <f t="shared" si="17"/>
        <v>0.96530327335692256</v>
      </c>
      <c r="AB6">
        <f t="shared" si="18"/>
        <v>162.95066512250764</v>
      </c>
      <c r="AC6">
        <f t="shared" si="19"/>
        <v>230.83575175729175</v>
      </c>
      <c r="AE6">
        <f t="shared" si="2"/>
        <v>0</v>
      </c>
      <c r="AF6">
        <f t="shared" si="3"/>
        <v>0</v>
      </c>
      <c r="AG6">
        <f t="shared" si="3"/>
        <v>-24.132581833923066</v>
      </c>
      <c r="AH6">
        <f t="shared" si="4"/>
        <v>-83.515995301566221</v>
      </c>
      <c r="AI6">
        <f t="shared" si="5"/>
        <v>-107.64857713548929</v>
      </c>
      <c r="AJ6">
        <f t="shared" si="6"/>
        <v>-67.885086634784102</v>
      </c>
      <c r="AK6">
        <f t="shared" si="20"/>
        <v>9.5326139096666971</v>
      </c>
      <c r="AL6">
        <f t="shared" si="7"/>
        <v>-166.00104986060668</v>
      </c>
      <c r="AN6">
        <f t="shared" si="8"/>
        <v>0</v>
      </c>
      <c r="AO6">
        <f t="shared" si="8"/>
        <v>0</v>
      </c>
      <c r="AP6">
        <f t="shared" si="8"/>
        <v>-18.616115663799395</v>
      </c>
      <c r="AQ6">
        <f t="shared" si="8"/>
        <v>-64.425076397163096</v>
      </c>
      <c r="AR6">
        <f t="shared" si="8"/>
        <v>-83.041192060962487</v>
      </c>
      <c r="AS6">
        <f t="shared" si="8"/>
        <v>-52.367236681809409</v>
      </c>
      <c r="AT6">
        <f t="shared" si="8"/>
        <v>7.3535539770238385</v>
      </c>
      <c r="AU6">
        <f t="shared" si="8"/>
        <v>-128.05487476574805</v>
      </c>
      <c r="AW6">
        <v>3</v>
      </c>
      <c r="AX6">
        <f>IF(Z6&gt;0, (R6*SUMPRODUCT(K6:$K$98, X6:$X$98)-K6*$AZ$3)/Z6, 0)</f>
        <v>239.13287992336458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1.7195660000000001E-3</v>
      </c>
      <c r="Q7" s="4">
        <f t="shared" si="22"/>
        <v>25</v>
      </c>
      <c r="R7">
        <f t="shared" si="0"/>
        <v>50000</v>
      </c>
      <c r="S7">
        <f t="shared" si="1"/>
        <v>296.20062488975145</v>
      </c>
      <c r="U7">
        <f t="shared" si="12"/>
        <v>1.7195660000000001E-3</v>
      </c>
      <c r="V7">
        <f t="shared" si="13"/>
        <v>0.01</v>
      </c>
      <c r="W7">
        <f t="shared" si="14"/>
        <v>0.96530327335692256</v>
      </c>
      <c r="X7">
        <f t="shared" si="15"/>
        <v>1.6599026885532699E-3</v>
      </c>
      <c r="Y7">
        <f t="shared" si="16"/>
        <v>9.6530327335692251E-3</v>
      </c>
      <c r="Z7">
        <f t="shared" si="17"/>
        <v>0.95399033793480004</v>
      </c>
      <c r="AB7">
        <f t="shared" si="18"/>
        <v>230.83575175729175</v>
      </c>
      <c r="AC7">
        <f t="shared" si="19"/>
        <v>282.57253423507291</v>
      </c>
      <c r="AE7">
        <f t="shared" si="2"/>
        <v>0</v>
      </c>
      <c r="AF7">
        <f t="shared" si="3"/>
        <v>0</v>
      </c>
      <c r="AG7">
        <f t="shared" si="3"/>
        <v>-23.84975844837</v>
      </c>
      <c r="AH7">
        <f t="shared" si="4"/>
        <v>-82.995134427663501</v>
      </c>
      <c r="AI7">
        <f t="shared" si="5"/>
        <v>-106.8448928760335</v>
      </c>
      <c r="AJ7">
        <f t="shared" si="6"/>
        <v>-51.736782477781162</v>
      </c>
      <c r="AK7">
        <f t="shared" si="20"/>
        <v>11.334035411283024</v>
      </c>
      <c r="AL7">
        <f t="shared" si="7"/>
        <v>-147.24763994253163</v>
      </c>
      <c r="AN7">
        <f t="shared" si="8"/>
        <v>0</v>
      </c>
      <c r="AO7">
        <f t="shared" si="8"/>
        <v>0</v>
      </c>
      <c r="AP7">
        <f t="shared" si="8"/>
        <v>-16.739098232748489</v>
      </c>
      <c r="AQ7">
        <f t="shared" si="8"/>
        <v>-58.250640610566599</v>
      </c>
      <c r="AR7">
        <f t="shared" si="8"/>
        <v>-74.989738843315095</v>
      </c>
      <c r="AS7">
        <f t="shared" si="8"/>
        <v>-36.31177590400744</v>
      </c>
      <c r="AT7">
        <f t="shared" si="8"/>
        <v>7.9548617875365899</v>
      </c>
      <c r="AU7">
        <f t="shared" si="8"/>
        <v>-103.34665295978594</v>
      </c>
      <c r="AW7">
        <v>4</v>
      </c>
      <c r="AX7">
        <f>IF(Z7&gt;0, (R7*SUMPRODUCT(K7:$K$98, X7:$X$98)-K7*$AZ$3)/Z7, 0)</f>
        <v>296.20062488975145</v>
      </c>
    </row>
    <row r="8" spans="1:52" x14ac:dyDescent="0.25">
      <c r="B8" s="2">
        <v>200</v>
      </c>
      <c r="C8" s="2"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1.7312919999999999E-3</v>
      </c>
      <c r="Q8" s="4">
        <f t="shared" si="22"/>
        <v>25</v>
      </c>
      <c r="R8">
        <f t="shared" si="0"/>
        <v>50000</v>
      </c>
      <c r="S8">
        <f t="shared" si="1"/>
        <v>320.6783202993301</v>
      </c>
      <c r="U8">
        <f t="shared" si="12"/>
        <v>1.7312919999999999E-3</v>
      </c>
      <c r="V8">
        <f t="shared" si="13"/>
        <v>0.01</v>
      </c>
      <c r="W8">
        <f t="shared" si="14"/>
        <v>0.95399033793480004</v>
      </c>
      <c r="X8">
        <f t="shared" si="15"/>
        <v>1.6516358401438157E-3</v>
      </c>
      <c r="Y8">
        <f t="shared" si="16"/>
        <v>9.5399033793479998E-3</v>
      </c>
      <c r="Z8">
        <f t="shared" si="17"/>
        <v>0.94279879871530825</v>
      </c>
      <c r="AB8">
        <f t="shared" si="18"/>
        <v>282.57253423507291</v>
      </c>
      <c r="AC8">
        <f t="shared" si="19"/>
        <v>302.33513515225127</v>
      </c>
      <c r="AE8">
        <f t="shared" si="2"/>
        <v>0</v>
      </c>
      <c r="AF8">
        <f t="shared" si="3"/>
        <v>0</v>
      </c>
      <c r="AG8">
        <f t="shared" si="3"/>
        <v>-23.569969967882706</v>
      </c>
      <c r="AH8">
        <f t="shared" si="4"/>
        <v>-82.581792007190785</v>
      </c>
      <c r="AI8">
        <f t="shared" si="5"/>
        <v>-106.1517619750735</v>
      </c>
      <c r="AJ8">
        <f t="shared" si="6"/>
        <v>-19.762600917178361</v>
      </c>
      <c r="AK8">
        <f t="shared" si="20"/>
        <v>6.018794979207053</v>
      </c>
      <c r="AL8">
        <f t="shared" si="7"/>
        <v>-119.8955679130448</v>
      </c>
      <c r="AN8">
        <f t="shared" si="8"/>
        <v>0</v>
      </c>
      <c r="AO8">
        <f t="shared" si="8"/>
        <v>0</v>
      </c>
      <c r="AP8">
        <f t="shared" si="8"/>
        <v>-15.441731525775632</v>
      </c>
      <c r="AQ8">
        <f t="shared" si="8"/>
        <v>-54.102990492992809</v>
      </c>
      <c r="AR8">
        <f t="shared" si="8"/>
        <v>-69.544722018768439</v>
      </c>
      <c r="AS8">
        <f t="shared" si="8"/>
        <v>-12.947355386109933</v>
      </c>
      <c r="AT8">
        <f t="shared" si="8"/>
        <v>3.9431792363013565</v>
      </c>
      <c r="AU8">
        <f t="shared" si="8"/>
        <v>-78.548898168577011</v>
      </c>
      <c r="AW8">
        <v>5</v>
      </c>
      <c r="AX8">
        <f>IF(Z8&gt;0, (R8*SUMPRODUCT(K8:$K$98, X8:$X$98)-K8*$AZ$3)/Z8, 0)</f>
        <v>320.6783202993301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1.749783E-3</v>
      </c>
      <c r="Q9" s="4">
        <f t="shared" si="22"/>
        <v>25</v>
      </c>
      <c r="R9">
        <f t="shared" si="0"/>
        <v>50000</v>
      </c>
      <c r="S9">
        <f t="shared" si="1"/>
        <v>328.59336868695311</v>
      </c>
      <c r="U9">
        <f t="shared" si="12"/>
        <v>1.749783E-3</v>
      </c>
      <c r="V9">
        <f t="shared" si="13"/>
        <v>0.01</v>
      </c>
      <c r="W9">
        <f t="shared" si="14"/>
        <v>0.94279879871530825</v>
      </c>
      <c r="X9">
        <f t="shared" si="15"/>
        <v>1.6496933104124681E-3</v>
      </c>
      <c r="Y9">
        <f t="shared" si="16"/>
        <v>9.427987987153082E-3</v>
      </c>
      <c r="Z9">
        <f t="shared" si="17"/>
        <v>0.93172111741774277</v>
      </c>
      <c r="AB9">
        <f t="shared" si="18"/>
        <v>302.33513515225127</v>
      </c>
      <c r="AC9">
        <f t="shared" si="19"/>
        <v>306.15738064906827</v>
      </c>
      <c r="AE9">
        <f t="shared" si="2"/>
        <v>0</v>
      </c>
      <c r="AF9">
        <f t="shared" si="3"/>
        <v>0</v>
      </c>
      <c r="AG9">
        <f t="shared" si="3"/>
        <v>-23.293027935443568</v>
      </c>
      <c r="AH9">
        <f t="shared" si="4"/>
        <v>-82.484665520623409</v>
      </c>
      <c r="AI9">
        <f t="shared" si="5"/>
        <v>-105.77769345606697</v>
      </c>
      <c r="AJ9">
        <f t="shared" si="6"/>
        <v>-3.8222454968170041</v>
      </c>
      <c r="AK9">
        <f t="shared" si="20"/>
        <v>1.7837772973982824</v>
      </c>
      <c r="AL9">
        <f t="shared" si="7"/>
        <v>-107.81616165548569</v>
      </c>
      <c r="AN9">
        <f t="shared" si="8"/>
        <v>0</v>
      </c>
      <c r="AO9">
        <f t="shared" si="8"/>
        <v>0</v>
      </c>
      <c r="AP9">
        <f t="shared" si="8"/>
        <v>-14.452405086848668</v>
      </c>
      <c r="AQ9">
        <f t="shared" si="8"/>
        <v>-51.178481512200513</v>
      </c>
      <c r="AR9">
        <f t="shared" si="8"/>
        <v>-65.630886599049177</v>
      </c>
      <c r="AS9">
        <f t="shared" si="8"/>
        <v>-2.3715525699141158</v>
      </c>
      <c r="AT9">
        <f t="shared" si="8"/>
        <v>1.1067634554928971</v>
      </c>
      <c r="AU9">
        <f t="shared" si="8"/>
        <v>-66.895675713470396</v>
      </c>
      <c r="AW9">
        <v>6</v>
      </c>
      <c r="AX9">
        <f>IF(Z9&gt;0, (R9*SUMPRODUCT(K9:$K$98, X9:$X$98)-K9*$AZ$3)/Z9, 0)</f>
        <v>328.59336868695311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1.7714300000000001E-3</v>
      </c>
      <c r="Q10" s="4">
        <f t="shared" si="22"/>
        <v>25</v>
      </c>
      <c r="R10">
        <f t="shared" si="0"/>
        <v>50000</v>
      </c>
      <c r="S10">
        <f t="shared" si="1"/>
        <v>334.68431549059613</v>
      </c>
      <c r="U10">
        <f t="shared" si="12"/>
        <v>1.7714300000000001E-3</v>
      </c>
      <c r="V10">
        <f t="shared" si="13"/>
        <v>0.01</v>
      </c>
      <c r="W10">
        <f t="shared" si="14"/>
        <v>0.93172111741774277</v>
      </c>
      <c r="X10">
        <f t="shared" si="15"/>
        <v>1.6504787390273121E-3</v>
      </c>
      <c r="Y10">
        <f t="shared" si="16"/>
        <v>9.3172111741774283E-3</v>
      </c>
      <c r="Z10">
        <f t="shared" si="17"/>
        <v>0.92075342750453804</v>
      </c>
      <c r="AB10">
        <f t="shared" si="18"/>
        <v>306.15738064906827</v>
      </c>
      <c r="AC10">
        <f t="shared" si="19"/>
        <v>308.16173061997654</v>
      </c>
      <c r="AE10">
        <f t="shared" si="2"/>
        <v>0</v>
      </c>
      <c r="AF10">
        <f t="shared" si="3"/>
        <v>0</v>
      </c>
      <c r="AG10">
        <f t="shared" si="3"/>
        <v>-23.01883568761345</v>
      </c>
      <c r="AH10">
        <f t="shared" si="4"/>
        <v>-82.523936951365613</v>
      </c>
      <c r="AI10">
        <f t="shared" si="5"/>
        <v>-105.54277263897906</v>
      </c>
      <c r="AJ10">
        <f t="shared" si="6"/>
        <v>-2.0043499709082653</v>
      </c>
      <c r="AK10">
        <f t="shared" si="20"/>
        <v>1.2552452606611799</v>
      </c>
      <c r="AL10">
        <f t="shared" si="7"/>
        <v>-106.29187734922614</v>
      </c>
      <c r="AN10">
        <f t="shared" si="8"/>
        <v>0</v>
      </c>
      <c r="AO10">
        <f t="shared" si="8"/>
        <v>0</v>
      </c>
      <c r="AP10">
        <f t="shared" si="8"/>
        <v>-13.549264407586742</v>
      </c>
      <c r="AQ10">
        <f t="shared" si="8"/>
        <v>-48.574943445586456</v>
      </c>
      <c r="AR10">
        <f t="shared" si="8"/>
        <v>-62.124207853173196</v>
      </c>
      <c r="AS10">
        <f t="shared" si="8"/>
        <v>-1.1797932827587996</v>
      </c>
      <c r="AT10">
        <f t="shared" si="8"/>
        <v>0.73885795805998866</v>
      </c>
      <c r="AU10">
        <f t="shared" si="8"/>
        <v>-62.565143177872002</v>
      </c>
      <c r="AW10">
        <v>7</v>
      </c>
      <c r="AX10">
        <f>IF(Z10&gt;0, (R10*SUMPRODUCT(K10:$K$98, X10:$X$98)-K10*$AZ$3)/Z10, 0)</f>
        <v>334.68431549059613</v>
      </c>
    </row>
    <row r="11" spans="1:52" x14ac:dyDescent="0.25">
      <c r="A11" t="s">
        <v>33</v>
      </c>
      <c r="C11" s="12">
        <f>AU100</f>
        <v>294.2056780525711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1.793078E-3</v>
      </c>
      <c r="Q11" s="4">
        <f t="shared" si="22"/>
        <v>25</v>
      </c>
      <c r="R11">
        <f t="shared" si="0"/>
        <v>50000</v>
      </c>
      <c r="S11">
        <f t="shared" si="1"/>
        <v>339.0870981383693</v>
      </c>
      <c r="U11">
        <f t="shared" si="12"/>
        <v>1.793078E-3</v>
      </c>
      <c r="V11">
        <f t="shared" si="13"/>
        <v>0.01</v>
      </c>
      <c r="W11">
        <f t="shared" si="14"/>
        <v>0.92075342750453804</v>
      </c>
      <c r="X11">
        <f t="shared" si="15"/>
        <v>1.650982714282982E-3</v>
      </c>
      <c r="Y11">
        <f t="shared" si="16"/>
        <v>9.2075342750453804E-3</v>
      </c>
      <c r="Z11">
        <f t="shared" si="17"/>
        <v>0.90989491051520965</v>
      </c>
      <c r="AB11">
        <f t="shared" si="18"/>
        <v>308.16173061997654</v>
      </c>
      <c r="AC11">
        <f t="shared" si="19"/>
        <v>308.53362481747365</v>
      </c>
      <c r="AE11">
        <f t="shared" si="2"/>
        <v>0</v>
      </c>
      <c r="AF11">
        <f t="shared" si="3"/>
        <v>0</v>
      </c>
      <c r="AG11">
        <f t="shared" si="3"/>
        <v>-22.747372762880243</v>
      </c>
      <c r="AH11">
        <f t="shared" si="4"/>
        <v>-82.549135714149102</v>
      </c>
      <c r="AI11">
        <f t="shared" si="5"/>
        <v>-105.29650847702935</v>
      </c>
      <c r="AJ11">
        <f t="shared" si="6"/>
        <v>-0.37189419749711305</v>
      </c>
      <c r="AK11">
        <f t="shared" si="20"/>
        <v>0.7395881534879436</v>
      </c>
      <c r="AL11">
        <f t="shared" si="7"/>
        <v>-104.92881452103852</v>
      </c>
      <c r="AN11">
        <f t="shared" si="8"/>
        <v>0</v>
      </c>
      <c r="AO11">
        <f t="shared" si="8"/>
        <v>0</v>
      </c>
      <c r="AP11">
        <f t="shared" si="8"/>
        <v>-12.722802048256794</v>
      </c>
      <c r="AQ11">
        <f t="shared" si="8"/>
        <v>-46.17044455611331</v>
      </c>
      <c r="AR11">
        <f t="shared" si="8"/>
        <v>-58.893246604370106</v>
      </c>
      <c r="AS11">
        <f t="shared" si="8"/>
        <v>-0.20800363659455792</v>
      </c>
      <c r="AT11">
        <f t="shared" si="8"/>
        <v>0.41365804183847354</v>
      </c>
      <c r="AU11">
        <f t="shared" si="8"/>
        <v>-58.687592199126193</v>
      </c>
      <c r="AW11">
        <v>8</v>
      </c>
      <c r="AX11">
        <f>IF(Z11&gt;0, (R11*SUMPRODUCT(K11:$K$98, X11:$X$98)-K11*$AZ$3)/Z11, 0)</f>
        <v>339.0870981383693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1.8201370000000001E-3</v>
      </c>
      <c r="Q12" s="4">
        <f t="shared" si="22"/>
        <v>25</v>
      </c>
      <c r="R12">
        <f t="shared" si="0"/>
        <v>50000</v>
      </c>
      <c r="S12">
        <f t="shared" si="1"/>
        <v>343.42662942898488</v>
      </c>
      <c r="U12">
        <f t="shared" si="12"/>
        <v>1.8201370000000001E-3</v>
      </c>
      <c r="V12">
        <f t="shared" si="13"/>
        <v>0.01</v>
      </c>
      <c r="W12">
        <f t="shared" si="14"/>
        <v>0.90989491051520965</v>
      </c>
      <c r="X12">
        <f t="shared" si="15"/>
        <v>1.6561333927404222E-3</v>
      </c>
      <c r="Y12">
        <f t="shared" si="16"/>
        <v>9.0989491051520974E-3</v>
      </c>
      <c r="Z12">
        <f t="shared" si="17"/>
        <v>0.89913982801731718</v>
      </c>
      <c r="AB12">
        <f t="shared" si="18"/>
        <v>308.53362481747365</v>
      </c>
      <c r="AC12">
        <f t="shared" si="19"/>
        <v>308.78856052134438</v>
      </c>
      <c r="AE12">
        <f t="shared" si="2"/>
        <v>0</v>
      </c>
      <c r="AF12">
        <f t="shared" si="3"/>
        <v>0</v>
      </c>
      <c r="AG12">
        <f t="shared" si="3"/>
        <v>-22.47849570043293</v>
      </c>
      <c r="AH12">
        <f t="shared" si="4"/>
        <v>-82.806669637021102</v>
      </c>
      <c r="AI12">
        <f t="shared" si="5"/>
        <v>-105.28516533745403</v>
      </c>
      <c r="AJ12">
        <f t="shared" si="6"/>
        <v>-0.2549357038707285</v>
      </c>
      <c r="AK12">
        <f t="shared" si="20"/>
        <v>0.70962733708018944</v>
      </c>
      <c r="AL12">
        <f t="shared" si="7"/>
        <v>-104.83047370424457</v>
      </c>
      <c r="AN12">
        <f t="shared" si="8"/>
        <v>0</v>
      </c>
      <c r="AO12">
        <f t="shared" si="8"/>
        <v>0</v>
      </c>
      <c r="AP12">
        <f t="shared" si="8"/>
        <v>-11.947559426990894</v>
      </c>
      <c r="AQ12">
        <f t="shared" si="8"/>
        <v>-44.012625205184783</v>
      </c>
      <c r="AR12">
        <f t="shared" si="8"/>
        <v>-55.960184632175675</v>
      </c>
      <c r="AS12">
        <f t="shared" si="8"/>
        <v>-0.1355010367530341</v>
      </c>
      <c r="AT12">
        <f t="shared" si="8"/>
        <v>0.37717447349555389</v>
      </c>
      <c r="AU12">
        <f t="shared" si="8"/>
        <v>-55.718511195433152</v>
      </c>
      <c r="AW12">
        <v>9</v>
      </c>
      <c r="AX12">
        <f>IF(Z12&gt;0, (R12*SUMPRODUCT(K12:$K$98, X12:$X$98)-K12*$AZ$3)/Z12, 0)</f>
        <v>343.42662942898488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1.84855E-3</v>
      </c>
      <c r="Q13" s="4">
        <f t="shared" si="22"/>
        <v>25</v>
      </c>
      <c r="R13">
        <f t="shared" si="0"/>
        <v>50000</v>
      </c>
      <c r="S13">
        <f t="shared" si="1"/>
        <v>347.39238766144581</v>
      </c>
      <c r="U13">
        <f t="shared" si="12"/>
        <v>1.84855E-3</v>
      </c>
      <c r="V13">
        <f t="shared" si="13"/>
        <v>0.01</v>
      </c>
      <c r="W13">
        <f t="shared" si="14"/>
        <v>0.89913982801731718</v>
      </c>
      <c r="X13">
        <f t="shared" si="15"/>
        <v>1.6621049290814116E-3</v>
      </c>
      <c r="Y13">
        <f t="shared" si="16"/>
        <v>8.9913982801731723E-3</v>
      </c>
      <c r="Z13">
        <f t="shared" si="17"/>
        <v>0.88848632480806267</v>
      </c>
      <c r="AB13">
        <f t="shared" si="18"/>
        <v>308.78856052134438</v>
      </c>
      <c r="AC13">
        <f t="shared" si="19"/>
        <v>308.65338577961575</v>
      </c>
      <c r="AE13">
        <f t="shared" si="2"/>
        <v>0</v>
      </c>
      <c r="AF13">
        <f t="shared" si="3"/>
        <v>0</v>
      </c>
      <c r="AG13">
        <f t="shared" si="3"/>
        <v>-22.212158120201568</v>
      </c>
      <c r="AH13">
        <f t="shared" si="4"/>
        <v>-83.105246454070581</v>
      </c>
      <c r="AI13">
        <f t="shared" si="5"/>
        <v>-105.31740457427215</v>
      </c>
      <c r="AJ13">
        <f t="shared" si="6"/>
        <v>0.13517474172863331</v>
      </c>
      <c r="AK13">
        <f t="shared" si="20"/>
        <v>0.6175771210426888</v>
      </c>
      <c r="AL13">
        <f t="shared" si="7"/>
        <v>-104.56465271150083</v>
      </c>
      <c r="AN13">
        <f t="shared" si="8"/>
        <v>0</v>
      </c>
      <c r="AO13">
        <f t="shared" si="8"/>
        <v>0</v>
      </c>
      <c r="AP13">
        <f t="shared" si="8"/>
        <v>-11.222431722188423</v>
      </c>
      <c r="AQ13">
        <f t="shared" si="8"/>
        <v>-41.987948628828924</v>
      </c>
      <c r="AR13">
        <f t="shared" si="8"/>
        <v>-53.210380351017342</v>
      </c>
      <c r="AS13">
        <f t="shared" si="8"/>
        <v>6.8295448889064331E-2</v>
      </c>
      <c r="AT13">
        <f t="shared" si="8"/>
        <v>0.3120235790048651</v>
      </c>
      <c r="AU13">
        <f t="shared" si="8"/>
        <v>-52.830061323123417</v>
      </c>
      <c r="AW13">
        <v>10</v>
      </c>
      <c r="AX13">
        <f>IF(Z13&gt;0, (R13*SUMPRODUCT(K13:$K$98, X13:$X$98)-K13*$AZ$3)/Z13, 0)</f>
        <v>347.39238766144581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1.8814719999999999E-3</v>
      </c>
      <c r="Q14" s="4">
        <f t="shared" si="22"/>
        <v>25</v>
      </c>
      <c r="R14">
        <f t="shared" si="0"/>
        <v>50000</v>
      </c>
      <c r="S14">
        <f t="shared" si="1"/>
        <v>351.07764100243958</v>
      </c>
      <c r="U14">
        <f t="shared" si="12"/>
        <v>1.8814719999999999E-3</v>
      </c>
      <c r="V14">
        <f t="shared" si="13"/>
        <v>0.01</v>
      </c>
      <c r="W14">
        <f t="shared" si="14"/>
        <v>0.88848632480806267</v>
      </c>
      <c r="X14">
        <f t="shared" si="15"/>
        <v>1.6716621425092752E-3</v>
      </c>
      <c r="Y14">
        <f t="shared" si="16"/>
        <v>8.884863248080627E-3</v>
      </c>
      <c r="Z14">
        <f t="shared" si="17"/>
        <v>0.87792979941747284</v>
      </c>
      <c r="AB14">
        <f t="shared" si="18"/>
        <v>308.65338577961575</v>
      </c>
      <c r="AC14">
        <f t="shared" si="19"/>
        <v>308.2215229452313</v>
      </c>
      <c r="AE14">
        <f t="shared" si="2"/>
        <v>0</v>
      </c>
      <c r="AF14">
        <f t="shared" si="3"/>
        <v>0</v>
      </c>
      <c r="AG14">
        <f t="shared" si="3"/>
        <v>-21.948244985436823</v>
      </c>
      <c r="AH14">
        <f t="shared" si="4"/>
        <v>-83.583107125463755</v>
      </c>
      <c r="AI14">
        <f t="shared" si="5"/>
        <v>-105.53135211090057</v>
      </c>
      <c r="AJ14">
        <f t="shared" si="6"/>
        <v>0.43186283438444661</v>
      </c>
      <c r="AK14">
        <f t="shared" si="20"/>
        <v>0.55557609440330835</v>
      </c>
      <c r="AL14">
        <f t="shared" si="7"/>
        <v>-104.54391318211282</v>
      </c>
      <c r="AN14">
        <f t="shared" si="8"/>
        <v>0</v>
      </c>
      <c r="AO14">
        <f t="shared" si="8"/>
        <v>0</v>
      </c>
      <c r="AP14">
        <f t="shared" si="8"/>
        <v>-10.54296702216137</v>
      </c>
      <c r="AQ14">
        <f t="shared" si="8"/>
        <v>-40.149631217359371</v>
      </c>
      <c r="AR14">
        <f t="shared" si="8"/>
        <v>-50.692598239520734</v>
      </c>
      <c r="AS14">
        <f t="shared" si="8"/>
        <v>0.20744782209390583</v>
      </c>
      <c r="AT14">
        <f t="shared" si="8"/>
        <v>0.26687420545386792</v>
      </c>
      <c r="AU14">
        <f t="shared" si="8"/>
        <v>-50.218276211972963</v>
      </c>
      <c r="AW14">
        <v>11</v>
      </c>
      <c r="AX14">
        <f>IF(Z14&gt;0, (R14*SUMPRODUCT(K14:$K$98, X14:$X$98)-K14*$AZ$3)/Z14, 0)</f>
        <v>351.07764100243958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1.927022E-3</v>
      </c>
      <c r="Q15" s="4">
        <f t="shared" si="22"/>
        <v>25</v>
      </c>
      <c r="R15">
        <f t="shared" si="0"/>
        <v>50000</v>
      </c>
      <c r="S15">
        <f t="shared" si="1"/>
        <v>356.49608272354794</v>
      </c>
      <c r="U15">
        <f t="shared" si="12"/>
        <v>1.927022E-3</v>
      </c>
      <c r="V15">
        <f t="shared" si="13"/>
        <v>0.01</v>
      </c>
      <c r="W15">
        <f t="shared" si="14"/>
        <v>0.87792979941747284</v>
      </c>
      <c r="X15">
        <f t="shared" si="15"/>
        <v>1.6917900379330574E-3</v>
      </c>
      <c r="Y15">
        <f t="shared" si="16"/>
        <v>8.7792979941747288E-3</v>
      </c>
      <c r="Z15">
        <f t="shared" si="17"/>
        <v>0.86745871138536501</v>
      </c>
      <c r="AB15">
        <f t="shared" si="18"/>
        <v>308.2215229452313</v>
      </c>
      <c r="AC15">
        <f t="shared" si="19"/>
        <v>309.24563253329939</v>
      </c>
      <c r="AE15">
        <f t="shared" si="2"/>
        <v>0</v>
      </c>
      <c r="AF15">
        <f t="shared" si="3"/>
        <v>0</v>
      </c>
      <c r="AG15">
        <f t="shared" si="3"/>
        <v>-21.686467784634125</v>
      </c>
      <c r="AH15">
        <f t="shared" si="4"/>
        <v>-84.589501896652877</v>
      </c>
      <c r="AI15">
        <f t="shared" si="5"/>
        <v>-106.27596968128699</v>
      </c>
      <c r="AJ15">
        <f t="shared" si="6"/>
        <v>-1.0241095880680859</v>
      </c>
      <c r="AK15">
        <f t="shared" si="20"/>
        <v>1.2637082440754484</v>
      </c>
      <c r="AL15">
        <f t="shared" si="7"/>
        <v>-106.03637102527964</v>
      </c>
      <c r="AN15">
        <f t="shared" si="8"/>
        <v>0</v>
      </c>
      <c r="AO15">
        <f t="shared" si="8"/>
        <v>0</v>
      </c>
      <c r="AP15">
        <f t="shared" si="8"/>
        <v>-9.8825735912558361</v>
      </c>
      <c r="AQ15">
        <f t="shared" si="8"/>
        <v>-38.547631907749647</v>
      </c>
      <c r="AR15">
        <f t="shared" si="8"/>
        <v>-48.430205499005474</v>
      </c>
      <c r="AS15">
        <f t="shared" si="8"/>
        <v>-0.46668911092864301</v>
      </c>
      <c r="AT15">
        <f t="shared" si="8"/>
        <v>0.57587477333681469</v>
      </c>
      <c r="AU15">
        <f t="shared" si="8"/>
        <v>-48.321019836597308</v>
      </c>
      <c r="AW15">
        <v>12</v>
      </c>
      <c r="AX15">
        <f>IF(Z15&gt;0, (R15*SUMPRODUCT(K15:$K$98, X15:$X$98)-K15*$AZ$3)/Z15, 0)</f>
        <v>356.49608272354794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1.979789E-3</v>
      </c>
      <c r="Q16" s="4">
        <f t="shared" si="22"/>
        <v>25</v>
      </c>
      <c r="R16">
        <f t="shared" si="0"/>
        <v>50000</v>
      </c>
      <c r="S16">
        <f t="shared" si="1"/>
        <v>363.80782474698646</v>
      </c>
      <c r="U16">
        <f t="shared" si="12"/>
        <v>1.979789E-3</v>
      </c>
      <c r="V16">
        <f t="shared" si="13"/>
        <v>0.01</v>
      </c>
      <c r="W16">
        <f t="shared" si="14"/>
        <v>0.86745871138536501</v>
      </c>
      <c r="X16">
        <f t="shared" si="15"/>
        <v>1.7173852147549205E-3</v>
      </c>
      <c r="Y16">
        <f t="shared" si="16"/>
        <v>8.6745871138536497E-3</v>
      </c>
      <c r="Z16">
        <f t="shared" si="17"/>
        <v>0.85706673905675645</v>
      </c>
      <c r="AB16">
        <f t="shared" si="18"/>
        <v>309.24563253329939</v>
      </c>
      <c r="AC16">
        <f t="shared" si="19"/>
        <v>311.80758599923161</v>
      </c>
      <c r="AE16">
        <f t="shared" si="2"/>
        <v>0</v>
      </c>
      <c r="AF16">
        <f t="shared" si="3"/>
        <v>0</v>
      </c>
      <c r="AG16">
        <f t="shared" si="3"/>
        <v>-21.426668476418911</v>
      </c>
      <c r="AH16">
        <f t="shared" si="4"/>
        <v>-85.869260737746032</v>
      </c>
      <c r="AI16">
        <f t="shared" si="5"/>
        <v>-107.29592921416494</v>
      </c>
      <c r="AJ16">
        <f t="shared" si="6"/>
        <v>-2.5619534659322198</v>
      </c>
      <c r="AK16">
        <f t="shared" si="20"/>
        <v>2.1956439909864258</v>
      </c>
      <c r="AL16">
        <f t="shared" si="7"/>
        <v>-107.66223868911074</v>
      </c>
      <c r="AN16">
        <f t="shared" si="8"/>
        <v>0</v>
      </c>
      <c r="AO16">
        <f t="shared" si="8"/>
        <v>0</v>
      </c>
      <c r="AP16">
        <f t="shared" si="8"/>
        <v>-9.2367632625632563</v>
      </c>
      <c r="AQ16">
        <f t="shared" si="8"/>
        <v>-37.017142158090628</v>
      </c>
      <c r="AR16">
        <f t="shared" si="8"/>
        <v>-46.253905420653886</v>
      </c>
      <c r="AS16">
        <f t="shared" si="8"/>
        <v>-1.1044254350863221</v>
      </c>
      <c r="AT16">
        <f t="shared" si="8"/>
        <v>0.94651409648359575</v>
      </c>
      <c r="AU16">
        <f t="shared" si="8"/>
        <v>-46.411816759256617</v>
      </c>
      <c r="AW16">
        <v>13</v>
      </c>
      <c r="AX16">
        <f>IF(Z16&gt;0, (R16*SUMPRODUCT(K16:$K$98, X16:$X$98)-K16*$AZ$3)/Z16, 0)</f>
        <v>363.80782474698646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2.0334569999999998E-3</v>
      </c>
      <c r="Q17" s="4">
        <f t="shared" si="22"/>
        <v>25</v>
      </c>
      <c r="R17">
        <f t="shared" si="0"/>
        <v>50000</v>
      </c>
      <c r="S17">
        <f t="shared" si="1"/>
        <v>375.51547840684344</v>
      </c>
      <c r="U17">
        <f t="shared" si="12"/>
        <v>2.0334569999999998E-3</v>
      </c>
      <c r="V17">
        <f t="shared" si="13"/>
        <v>0.01</v>
      </c>
      <c r="W17">
        <f t="shared" si="14"/>
        <v>0.85706673905675645</v>
      </c>
      <c r="X17">
        <f t="shared" si="15"/>
        <v>1.7428083600021346E-3</v>
      </c>
      <c r="Y17">
        <f t="shared" si="16"/>
        <v>8.570667390567565E-3</v>
      </c>
      <c r="Z17">
        <f t="shared" si="17"/>
        <v>0.84675326330618672</v>
      </c>
      <c r="AB17">
        <f t="shared" si="18"/>
        <v>311.80758599923161</v>
      </c>
      <c r="AC17">
        <f t="shared" si="19"/>
        <v>317.96895676297856</v>
      </c>
      <c r="AE17">
        <f t="shared" si="2"/>
        <v>0</v>
      </c>
      <c r="AF17">
        <f t="shared" si="3"/>
        <v>0</v>
      </c>
      <c r="AG17">
        <f t="shared" si="3"/>
        <v>-21.168831582654668</v>
      </c>
      <c r="AH17">
        <f t="shared" si="4"/>
        <v>-87.140418000106735</v>
      </c>
      <c r="AI17">
        <f t="shared" si="5"/>
        <v>-108.3092495827614</v>
      </c>
      <c r="AJ17">
        <f t="shared" si="6"/>
        <v>-6.1613707637469588</v>
      </c>
      <c r="AK17">
        <f t="shared" si="20"/>
        <v>4.3029446867893961</v>
      </c>
      <c r="AL17">
        <f t="shared" si="7"/>
        <v>-110.16767565971895</v>
      </c>
      <c r="AN17">
        <f t="shared" si="8"/>
        <v>0</v>
      </c>
      <c r="AO17">
        <f t="shared" si="8"/>
        <v>0</v>
      </c>
      <c r="AP17">
        <f t="shared" si="8"/>
        <v>-8.5783164777439573</v>
      </c>
      <c r="AQ17">
        <f t="shared" si="8"/>
        <v>-35.312203259263185</v>
      </c>
      <c r="AR17">
        <f t="shared" si="8"/>
        <v>-43.890519737007146</v>
      </c>
      <c r="AS17">
        <f t="shared" si="8"/>
        <v>-2.4967928976981471</v>
      </c>
      <c r="AT17">
        <f t="shared" si="8"/>
        <v>1.7436966780798278</v>
      </c>
      <c r="AU17">
        <f t="shared" si="8"/>
        <v>-44.64361595662546</v>
      </c>
      <c r="AW17">
        <v>14</v>
      </c>
      <c r="AX17">
        <f>IF(Z17&gt;0, (R17*SUMPRODUCT(K17:$K$98, X17:$X$98)-K17*$AZ$3)/Z17, 0)</f>
        <v>375.51547840684344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2.08983E-3</v>
      </c>
      <c r="Q18" s="4">
        <f t="shared" si="22"/>
        <v>25</v>
      </c>
      <c r="R18">
        <f t="shared" si="0"/>
        <v>50000</v>
      </c>
      <c r="S18">
        <f t="shared" si="1"/>
        <v>391.95467091167421</v>
      </c>
      <c r="U18">
        <f t="shared" si="12"/>
        <v>2.08983E-3</v>
      </c>
      <c r="V18">
        <f t="shared" si="13"/>
        <v>0.01</v>
      </c>
      <c r="W18">
        <f t="shared" si="14"/>
        <v>0.84675326330618672</v>
      </c>
      <c r="X18">
        <f t="shared" si="15"/>
        <v>1.7695703722551681E-3</v>
      </c>
      <c r="Y18">
        <f t="shared" si="16"/>
        <v>8.4675326330618667E-3</v>
      </c>
      <c r="Z18">
        <f t="shared" si="17"/>
        <v>0.83651616030086973</v>
      </c>
      <c r="AB18">
        <f t="shared" si="18"/>
        <v>317.96895676297856</v>
      </c>
      <c r="AC18">
        <f t="shared" si="19"/>
        <v>327.87641632302473</v>
      </c>
      <c r="AE18">
        <f t="shared" si="2"/>
        <v>0</v>
      </c>
      <c r="AF18">
        <f t="shared" si="3"/>
        <v>0</v>
      </c>
      <c r="AG18">
        <f t="shared" si="3"/>
        <v>-20.912904007521742</v>
      </c>
      <c r="AH18">
        <f t="shared" si="4"/>
        <v>-88.478518612758407</v>
      </c>
      <c r="AI18">
        <f t="shared" si="5"/>
        <v>-109.39142262028015</v>
      </c>
      <c r="AJ18">
        <f t="shared" si="6"/>
        <v>-9.9074595600461635</v>
      </c>
      <c r="AK18">
        <f t="shared" si="20"/>
        <v>6.8681294660803376</v>
      </c>
      <c r="AL18">
        <f t="shared" si="7"/>
        <v>-112.43075271424598</v>
      </c>
      <c r="AN18">
        <f t="shared" si="8"/>
        <v>0</v>
      </c>
      <c r="AO18">
        <f t="shared" si="8"/>
        <v>0</v>
      </c>
      <c r="AP18">
        <f t="shared" si="8"/>
        <v>-7.9083670117971572</v>
      </c>
      <c r="AQ18">
        <f t="shared" si="8"/>
        <v>-33.458796425314766</v>
      </c>
      <c r="AR18">
        <f t="shared" si="8"/>
        <v>-41.367163437111927</v>
      </c>
      <c r="AS18">
        <f t="shared" si="8"/>
        <v>-3.7465780136131577</v>
      </c>
      <c r="AT18">
        <f t="shared" si="8"/>
        <v>2.5972331954838048</v>
      </c>
      <c r="AU18">
        <f t="shared" si="8"/>
        <v>-42.516508255241284</v>
      </c>
      <c r="AW18">
        <v>15</v>
      </c>
      <c r="AX18">
        <f>IF(Z18&gt;0, (R18*SUMPRODUCT(K18:$K$98, X18:$X$98)-K18*$AZ$3)/Z18, 0)</f>
        <v>391.95467091167421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2.1556750000000001E-3</v>
      </c>
      <c r="Q19" s="4">
        <f t="shared" si="22"/>
        <v>25</v>
      </c>
      <c r="R19">
        <f t="shared" si="0"/>
        <v>50000</v>
      </c>
      <c r="S19">
        <f t="shared" si="1"/>
        <v>407.8193794626423</v>
      </c>
      <c r="U19">
        <f t="shared" si="12"/>
        <v>2.1556750000000001E-3</v>
      </c>
      <c r="V19">
        <f t="shared" si="13"/>
        <v>0.01</v>
      </c>
      <c r="W19">
        <f t="shared" si="14"/>
        <v>0.83651616030086973</v>
      </c>
      <c r="X19">
        <f t="shared" si="15"/>
        <v>1.8032569738565775E-3</v>
      </c>
      <c r="Y19">
        <f t="shared" si="16"/>
        <v>8.365161603008698E-3</v>
      </c>
      <c r="Z19">
        <f t="shared" si="17"/>
        <v>0.82634774172400449</v>
      </c>
      <c r="AB19">
        <f t="shared" si="18"/>
        <v>327.87641632302473</v>
      </c>
      <c r="AC19">
        <f t="shared" si="19"/>
        <v>337.0006232502393</v>
      </c>
      <c r="AE19">
        <f t="shared" si="2"/>
        <v>0</v>
      </c>
      <c r="AF19">
        <f t="shared" si="3"/>
        <v>0</v>
      </c>
      <c r="AG19">
        <f t="shared" si="3"/>
        <v>-20.658693543100114</v>
      </c>
      <c r="AH19">
        <f t="shared" si="4"/>
        <v>-90.162848692828874</v>
      </c>
      <c r="AI19">
        <f t="shared" si="5"/>
        <v>-110.82154223592899</v>
      </c>
      <c r="AJ19">
        <f t="shared" si="6"/>
        <v>-9.1242069272145727</v>
      </c>
      <c r="AK19">
        <f t="shared" si="20"/>
        <v>7.3116440840034516</v>
      </c>
      <c r="AL19">
        <f t="shared" si="7"/>
        <v>-112.63410507914011</v>
      </c>
      <c r="AN19">
        <f t="shared" si="8"/>
        <v>0</v>
      </c>
      <c r="AO19">
        <f t="shared" si="8"/>
        <v>0</v>
      </c>
      <c r="AP19">
        <f t="shared" si="8"/>
        <v>-7.2854942391318014</v>
      </c>
      <c r="AQ19">
        <f t="shared" si="8"/>
        <v>-31.796827488866622</v>
      </c>
      <c r="AR19">
        <f t="shared" si="8"/>
        <v>-39.082321727998426</v>
      </c>
      <c r="AS19">
        <f t="shared" si="8"/>
        <v>-3.2177425385677552</v>
      </c>
      <c r="AT19">
        <f t="shared" si="8"/>
        <v>2.5785241811857356</v>
      </c>
      <c r="AU19">
        <f t="shared" si="8"/>
        <v>-39.721540085380447</v>
      </c>
      <c r="AW19">
        <v>16</v>
      </c>
      <c r="AX19">
        <f>IF(Z19&gt;0, (R19*SUMPRODUCT(K19:$K$98, X19:$X$98)-K19*$AZ$3)/Z19, 0)</f>
        <v>407.8193794626423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2.2206180000000002E-3</v>
      </c>
      <c r="Q20" s="4">
        <f t="shared" si="22"/>
        <v>25</v>
      </c>
      <c r="R20">
        <f t="shared" si="0"/>
        <v>50000</v>
      </c>
      <c r="S20">
        <f t="shared" si="1"/>
        <v>411.07304615469241</v>
      </c>
      <c r="U20">
        <f t="shared" si="12"/>
        <v>2.2206180000000002E-3</v>
      </c>
      <c r="V20">
        <f t="shared" si="13"/>
        <v>0.01</v>
      </c>
      <c r="W20">
        <f t="shared" si="14"/>
        <v>0.82634774172400449</v>
      </c>
      <c r="X20">
        <f t="shared" si="15"/>
        <v>1.8350026695316756E-3</v>
      </c>
      <c r="Y20">
        <f t="shared" si="16"/>
        <v>8.2634774172400446E-3</v>
      </c>
      <c r="Z20">
        <f t="shared" si="17"/>
        <v>0.81624926163723277</v>
      </c>
      <c r="AB20">
        <f t="shared" si="18"/>
        <v>337.0006232502393</v>
      </c>
      <c r="AC20">
        <f t="shared" si="19"/>
        <v>335.5380704027358</v>
      </c>
      <c r="AE20">
        <f t="shared" si="2"/>
        <v>0</v>
      </c>
      <c r="AF20">
        <f t="shared" si="3"/>
        <v>0</v>
      </c>
      <c r="AG20">
        <f t="shared" si="3"/>
        <v>-20.406231540930818</v>
      </c>
      <c r="AH20">
        <f t="shared" si="4"/>
        <v>-91.750133476583784</v>
      </c>
      <c r="AI20">
        <f t="shared" si="5"/>
        <v>-112.1563650175146</v>
      </c>
      <c r="AJ20">
        <f t="shared" si="6"/>
        <v>1.4625528475035026</v>
      </c>
      <c r="AK20">
        <f t="shared" si="20"/>
        <v>1.4491026799760289</v>
      </c>
      <c r="AL20">
        <f t="shared" si="7"/>
        <v>-109.24470949003508</v>
      </c>
      <c r="AN20">
        <f t="shared" si="8"/>
        <v>0</v>
      </c>
      <c r="AO20">
        <f t="shared" si="8"/>
        <v>0</v>
      </c>
      <c r="AP20">
        <f t="shared" si="8"/>
        <v>-6.825819024086285</v>
      </c>
      <c r="AQ20">
        <f t="shared" si="8"/>
        <v>-30.690125479109142</v>
      </c>
      <c r="AR20">
        <f t="shared" si="8"/>
        <v>-37.515944503195428</v>
      </c>
      <c r="AS20">
        <f t="shared" si="8"/>
        <v>0.48921923826047115</v>
      </c>
      <c r="AT20">
        <f t="shared" si="8"/>
        <v>0.48472020034638946</v>
      </c>
      <c r="AU20">
        <f t="shared" si="8"/>
        <v>-36.542005064588572</v>
      </c>
      <c r="AW20">
        <v>17</v>
      </c>
      <c r="AX20">
        <f>IF(Z20&gt;0, (R20*SUMPRODUCT(K20:$K$98, X20:$X$98)-K20*$AZ$3)/Z20, 0)</f>
        <v>411.07304615469241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2.2950319999999998E-3</v>
      </c>
      <c r="Q21" s="4">
        <f t="shared" si="22"/>
        <v>25</v>
      </c>
      <c r="R21">
        <f t="shared" si="0"/>
        <v>50000</v>
      </c>
      <c r="S21">
        <f t="shared" si="1"/>
        <v>412.12342881141262</v>
      </c>
      <c r="U21">
        <f t="shared" si="12"/>
        <v>2.2950319999999998E-3</v>
      </c>
      <c r="V21">
        <f t="shared" si="13"/>
        <v>0.01</v>
      </c>
      <c r="W21">
        <f t="shared" si="14"/>
        <v>0.81624926163723277</v>
      </c>
      <c r="X21">
        <f t="shared" si="15"/>
        <v>1.8733181754338215E-3</v>
      </c>
      <c r="Y21">
        <f t="shared" si="16"/>
        <v>8.1624926163723285E-3</v>
      </c>
      <c r="Z21">
        <f t="shared" si="17"/>
        <v>0.80621345084542662</v>
      </c>
      <c r="AB21">
        <f t="shared" si="18"/>
        <v>335.5380704027358</v>
      </c>
      <c r="AC21">
        <f t="shared" si="19"/>
        <v>332.25945171629849</v>
      </c>
      <c r="AE21">
        <f t="shared" si="2"/>
        <v>0</v>
      </c>
      <c r="AF21">
        <f t="shared" si="3"/>
        <v>0</v>
      </c>
      <c r="AG21">
        <f t="shared" si="3"/>
        <v>-20.155336271135667</v>
      </c>
      <c r="AH21">
        <f t="shared" si="4"/>
        <v>-93.665908771691079</v>
      </c>
      <c r="AI21">
        <f t="shared" si="5"/>
        <v>-113.82124504282675</v>
      </c>
      <c r="AJ21">
        <f t="shared" si="6"/>
        <v>3.2786186864373121</v>
      </c>
      <c r="AK21">
        <f t="shared" si="20"/>
        <v>0.5368609126443773</v>
      </c>
      <c r="AL21">
        <f t="shared" si="7"/>
        <v>-110.00576544374506</v>
      </c>
      <c r="AN21">
        <f t="shared" si="8"/>
        <v>0</v>
      </c>
      <c r="AO21">
        <f t="shared" si="8"/>
        <v>0</v>
      </c>
      <c r="AP21">
        <f t="shared" si="8"/>
        <v>-6.4110834545064064</v>
      </c>
      <c r="AQ21">
        <f t="shared" si="8"/>
        <v>-29.793596588982115</v>
      </c>
      <c r="AR21">
        <f t="shared" si="8"/>
        <v>-36.204680043488523</v>
      </c>
      <c r="AS21">
        <f t="shared" si="8"/>
        <v>1.0428750843693773</v>
      </c>
      <c r="AT21">
        <f t="shared" si="8"/>
        <v>0.17076669265769795</v>
      </c>
      <c r="AU21">
        <f t="shared" si="8"/>
        <v>-34.991038266461452</v>
      </c>
      <c r="AW21">
        <v>18</v>
      </c>
      <c r="AX21">
        <f>IF(Z21&gt;0, (R21*SUMPRODUCT(K21:$K$98, X21:$X$98)-K21*$AZ$3)/Z21, 0)</f>
        <v>412.12342881141262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2.375308E-3</v>
      </c>
      <c r="Q22" s="4">
        <f t="shared" si="22"/>
        <v>25</v>
      </c>
      <c r="R22">
        <f t="shared" si="0"/>
        <v>50000</v>
      </c>
      <c r="S22">
        <f t="shared" si="1"/>
        <v>424.09876110006257</v>
      </c>
      <c r="U22">
        <f t="shared" si="12"/>
        <v>2.375308E-3</v>
      </c>
      <c r="V22">
        <f t="shared" si="13"/>
        <v>0.01</v>
      </c>
      <c r="W22">
        <f t="shared" si="14"/>
        <v>0.80621345084542662</v>
      </c>
      <c r="X22">
        <f t="shared" si="15"/>
        <v>1.9150052595007486E-3</v>
      </c>
      <c r="Y22">
        <f t="shared" si="16"/>
        <v>8.0621345084542669E-3</v>
      </c>
      <c r="Z22">
        <f t="shared" si="17"/>
        <v>0.79623631107747161</v>
      </c>
      <c r="AB22">
        <f t="shared" si="18"/>
        <v>332.25945171629849</v>
      </c>
      <c r="AC22">
        <f t="shared" si="19"/>
        <v>337.68283307083976</v>
      </c>
      <c r="AE22">
        <f t="shared" si="2"/>
        <v>0</v>
      </c>
      <c r="AF22">
        <f t="shared" si="3"/>
        <v>0</v>
      </c>
      <c r="AG22">
        <f t="shared" si="3"/>
        <v>-19.90590777693679</v>
      </c>
      <c r="AH22">
        <f t="shared" si="4"/>
        <v>-95.75026297503743</v>
      </c>
      <c r="AI22">
        <f t="shared" si="5"/>
        <v>-115.65617075197422</v>
      </c>
      <c r="AJ22">
        <f t="shared" si="6"/>
        <v>-5.4233813545412772</v>
      </c>
      <c r="AK22">
        <f t="shared" si="20"/>
        <v>6.9774484860422685</v>
      </c>
      <c r="AL22">
        <f t="shared" si="7"/>
        <v>-114.10210362047323</v>
      </c>
      <c r="AN22">
        <f t="shared" si="8"/>
        <v>0</v>
      </c>
      <c r="AO22">
        <f t="shared" si="8"/>
        <v>0</v>
      </c>
      <c r="AP22">
        <f t="shared" si="8"/>
        <v>-5.9119928311327588</v>
      </c>
      <c r="AQ22">
        <f t="shared" si="8"/>
        <v>-28.437530939601682</v>
      </c>
      <c r="AR22">
        <f t="shared" si="8"/>
        <v>-34.349523770734443</v>
      </c>
      <c r="AS22">
        <f t="shared" si="8"/>
        <v>-1.6107274306623507</v>
      </c>
      <c r="AT22">
        <f t="shared" si="8"/>
        <v>2.0722805456214086</v>
      </c>
      <c r="AU22">
        <f t="shared" si="8"/>
        <v>-33.887970655775383</v>
      </c>
      <c r="AW22">
        <v>19</v>
      </c>
      <c r="AX22">
        <f>IF(Z22&gt;0, (R22*SUMPRODUCT(K22:$K$98, X22:$X$98)-K22*$AZ$3)/Z22, 0)</f>
        <v>424.09876110006257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2.4628010000000001E-3</v>
      </c>
      <c r="Q23" s="4">
        <f t="shared" si="22"/>
        <v>25</v>
      </c>
      <c r="R23">
        <f t="shared" si="0"/>
        <v>50000</v>
      </c>
      <c r="S23">
        <f t="shared" si="1"/>
        <v>460.87200126179499</v>
      </c>
      <c r="U23">
        <f t="shared" si="12"/>
        <v>2.4628010000000001E-3</v>
      </c>
      <c r="V23">
        <f t="shared" si="13"/>
        <v>0.01</v>
      </c>
      <c r="W23">
        <f t="shared" si="14"/>
        <v>0.79623631107747161</v>
      </c>
      <c r="X23">
        <f t="shared" si="15"/>
        <v>1.9609715831579084E-3</v>
      </c>
      <c r="Y23">
        <f t="shared" si="16"/>
        <v>7.9623631107747159E-3</v>
      </c>
      <c r="Z23">
        <f t="shared" si="17"/>
        <v>0.78631297638353903</v>
      </c>
      <c r="AB23">
        <f t="shared" si="18"/>
        <v>337.68283307083976</v>
      </c>
      <c r="AC23">
        <f t="shared" si="19"/>
        <v>362.38963504400016</v>
      </c>
      <c r="AE23">
        <f t="shared" si="2"/>
        <v>0</v>
      </c>
      <c r="AF23">
        <f t="shared" si="3"/>
        <v>0</v>
      </c>
      <c r="AG23">
        <f t="shared" si="3"/>
        <v>-19.657824409588475</v>
      </c>
      <c r="AH23">
        <f t="shared" si="4"/>
        <v>-98.048579157895418</v>
      </c>
      <c r="AI23">
        <f t="shared" si="5"/>
        <v>-117.70640356748389</v>
      </c>
      <c r="AJ23">
        <f t="shared" si="6"/>
        <v>-24.706801973160395</v>
      </c>
      <c r="AK23">
        <f t="shared" si="20"/>
        <v>23.637798314958786</v>
      </c>
      <c r="AL23">
        <f t="shared" si="7"/>
        <v>-118.77540722568551</v>
      </c>
      <c r="AN23">
        <f t="shared" si="8"/>
        <v>0</v>
      </c>
      <c r="AO23">
        <f t="shared" si="8"/>
        <v>0</v>
      </c>
      <c r="AP23">
        <f t="shared" si="8"/>
        <v>-5.2127793222901113</v>
      </c>
      <c r="AQ23">
        <f t="shared" si="8"/>
        <v>-26.000110458047484</v>
      </c>
      <c r="AR23">
        <f t="shared" si="8"/>
        <v>-31.212889780337594</v>
      </c>
      <c r="AS23">
        <f t="shared" si="8"/>
        <v>-6.5516459890030729</v>
      </c>
      <c r="AT23">
        <f t="shared" si="8"/>
        <v>6.2681720882896377</v>
      </c>
      <c r="AU23">
        <f t="shared" si="8"/>
        <v>-31.496363681051037</v>
      </c>
      <c r="AW23">
        <v>20</v>
      </c>
      <c r="AX23">
        <f>IF(Z23&gt;0, (R23*SUMPRODUCT(K23:$K$98, X23:$X$98)-K23*$AZ$3)/Z23, 0)</f>
        <v>460.87200126179499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2.5557050000000001E-3</v>
      </c>
      <c r="Q24" s="4">
        <f t="shared" si="22"/>
        <v>25</v>
      </c>
      <c r="R24">
        <f t="shared" si="0"/>
        <v>50000</v>
      </c>
      <c r="S24">
        <f t="shared" si="1"/>
        <v>494.35847200535659</v>
      </c>
      <c r="U24">
        <f t="shared" si="12"/>
        <v>2.5557050000000001E-3</v>
      </c>
      <c r="V24">
        <f t="shared" si="13"/>
        <v>0.01</v>
      </c>
      <c r="W24">
        <f t="shared" si="14"/>
        <v>0.78631297638353903</v>
      </c>
      <c r="X24">
        <f t="shared" si="15"/>
        <v>2.0095840053082929E-3</v>
      </c>
      <c r="Y24">
        <f t="shared" si="16"/>
        <v>7.8631297638353907E-3</v>
      </c>
      <c r="Z24">
        <f t="shared" si="17"/>
        <v>0.77644026261439536</v>
      </c>
      <c r="AB24">
        <f t="shared" si="18"/>
        <v>362.38963504400016</v>
      </c>
      <c r="AC24">
        <f t="shared" si="19"/>
        <v>383.83982182949029</v>
      </c>
      <c r="AE24">
        <f t="shared" si="2"/>
        <v>0</v>
      </c>
      <c r="AF24">
        <f t="shared" si="3"/>
        <v>0</v>
      </c>
      <c r="AG24">
        <f t="shared" si="3"/>
        <v>-19.411006565359884</v>
      </c>
      <c r="AH24">
        <f t="shared" si="4"/>
        <v>-100.47920026541465</v>
      </c>
      <c r="AI24">
        <f t="shared" si="5"/>
        <v>-119.89020683077453</v>
      </c>
      <c r="AJ24">
        <f t="shared" si="6"/>
        <v>-21.450186785490132</v>
      </c>
      <c r="AK24">
        <f t="shared" si="20"/>
        <v>25.367274453080014</v>
      </c>
      <c r="AL24">
        <f t="shared" ref="AL24:AL87" si="23">SUM(AI24:AK24)</f>
        <v>-115.97311916318465</v>
      </c>
      <c r="AN24">
        <f t="shared" si="8"/>
        <v>0</v>
      </c>
      <c r="AO24">
        <f t="shared" si="8"/>
        <v>0</v>
      </c>
      <c r="AP24">
        <f t="shared" si="8"/>
        <v>-4.5958296454369076</v>
      </c>
      <c r="AQ24">
        <f t="shared" si="8"/>
        <v>-23.789868174774021</v>
      </c>
      <c r="AR24">
        <f t="shared" si="8"/>
        <v>-28.385697820210929</v>
      </c>
      <c r="AS24">
        <f t="shared" si="8"/>
        <v>-5.0786343303205639</v>
      </c>
      <c r="AT24">
        <f t="shared" si="8"/>
        <v>6.0060600959998682</v>
      </c>
      <c r="AU24">
        <f t="shared" si="8"/>
        <v>-27.458272054531623</v>
      </c>
      <c r="AW24">
        <v>21</v>
      </c>
      <c r="AX24">
        <f>IF(Z24&gt;0, (R24*SUMPRODUCT(K24:$K$98, X24:$X$98)-K24*$AZ$3)/Z24, 0)</f>
        <v>494.35847200535659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2.6648449999999999E-3</v>
      </c>
      <c r="Q25" s="4">
        <f t="shared" si="22"/>
        <v>25</v>
      </c>
      <c r="R25">
        <f t="shared" si="0"/>
        <v>50000</v>
      </c>
      <c r="S25">
        <f t="shared" si="1"/>
        <v>524.93182656718955</v>
      </c>
      <c r="U25">
        <f t="shared" si="12"/>
        <v>2.6648449999999999E-3</v>
      </c>
      <c r="V25">
        <f t="shared" si="13"/>
        <v>0.01</v>
      </c>
      <c r="W25">
        <f t="shared" si="14"/>
        <v>0.77644026261439536</v>
      </c>
      <c r="X25">
        <f t="shared" si="15"/>
        <v>2.0690929516266584E-3</v>
      </c>
      <c r="Y25">
        <f t="shared" si="16"/>
        <v>7.7644026261439536E-3</v>
      </c>
      <c r="Z25">
        <f t="shared" si="17"/>
        <v>0.76660676703662478</v>
      </c>
      <c r="AB25">
        <f t="shared" si="18"/>
        <v>383.83982182949029</v>
      </c>
      <c r="AC25">
        <f t="shared" si="19"/>
        <v>402.41629047930343</v>
      </c>
      <c r="AE25">
        <f t="shared" si="2"/>
        <v>0</v>
      </c>
      <c r="AF25">
        <f t="shared" si="3"/>
        <v>0</v>
      </c>
      <c r="AG25">
        <f t="shared" si="3"/>
        <v>-19.165169175915619</v>
      </c>
      <c r="AH25">
        <f t="shared" si="4"/>
        <v>-103.45464758133292</v>
      </c>
      <c r="AI25">
        <f t="shared" si="5"/>
        <v>-122.61981675724854</v>
      </c>
      <c r="AJ25">
        <f t="shared" si="6"/>
        <v>-18.576468649813137</v>
      </c>
      <c r="AK25">
        <f t="shared" si="20"/>
        <v>26.868787528064324</v>
      </c>
      <c r="AL25">
        <f t="shared" si="23"/>
        <v>-114.32749787899735</v>
      </c>
      <c r="AN25">
        <f t="shared" si="8"/>
        <v>0</v>
      </c>
      <c r="AO25">
        <f t="shared" si="8"/>
        <v>0</v>
      </c>
      <c r="AP25">
        <f t="shared" si="8"/>
        <v>-4.0514501565455756</v>
      </c>
      <c r="AQ25">
        <f t="shared" si="8"/>
        <v>-21.869952949096994</v>
      </c>
      <c r="AR25">
        <f t="shared" si="8"/>
        <v>-25.921403105642568</v>
      </c>
      <c r="AS25">
        <f t="shared" si="8"/>
        <v>-3.9270009113161803</v>
      </c>
      <c r="AT25">
        <f t="shared" si="8"/>
        <v>5.6799683027877741</v>
      </c>
      <c r="AU25">
        <f t="shared" si="8"/>
        <v>-24.168435714170975</v>
      </c>
      <c r="AW25">
        <v>22</v>
      </c>
      <c r="AX25">
        <f>IF(Z25&gt;0, (R25*SUMPRODUCT(K25:$K$98, X25:$X$98)-K25*$AZ$3)/Z25, 0)</f>
        <v>524.93182656718955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2.7902209999999998E-3</v>
      </c>
      <c r="Q26" s="4">
        <f t="shared" si="22"/>
        <v>25</v>
      </c>
      <c r="R26">
        <f t="shared" si="0"/>
        <v>50000</v>
      </c>
      <c r="S26">
        <f t="shared" si="1"/>
        <v>552.8177666654625</v>
      </c>
      <c r="U26">
        <f t="shared" si="12"/>
        <v>2.7902209999999998E-3</v>
      </c>
      <c r="V26">
        <f t="shared" si="13"/>
        <v>0.01</v>
      </c>
      <c r="W26">
        <f t="shared" si="14"/>
        <v>0.76660676703662478</v>
      </c>
      <c r="X26">
        <f t="shared" si="15"/>
        <v>2.139002300127698E-3</v>
      </c>
      <c r="Y26">
        <f t="shared" si="16"/>
        <v>7.6660676703662481E-3</v>
      </c>
      <c r="Z26">
        <f t="shared" si="17"/>
        <v>0.75680169706613087</v>
      </c>
      <c r="AB26">
        <f t="shared" si="18"/>
        <v>402.41629047930343</v>
      </c>
      <c r="AC26">
        <f t="shared" si="19"/>
        <v>418.37342398073037</v>
      </c>
      <c r="AE26">
        <f t="shared" si="2"/>
        <v>0</v>
      </c>
      <c r="AF26">
        <f t="shared" si="3"/>
        <v>0</v>
      </c>
      <c r="AG26">
        <f t="shared" si="3"/>
        <v>-18.920042426653271</v>
      </c>
      <c r="AH26">
        <f t="shared" si="4"/>
        <v>-106.95011500638489</v>
      </c>
      <c r="AI26">
        <f t="shared" si="5"/>
        <v>-125.87015743303816</v>
      </c>
      <c r="AJ26">
        <f t="shared" si="6"/>
        <v>-15.957133501426938</v>
      </c>
      <c r="AK26">
        <f t="shared" si="20"/>
        <v>28.169140333551244</v>
      </c>
      <c r="AL26">
        <f t="shared" si="23"/>
        <v>-113.65815060091387</v>
      </c>
      <c r="AN26">
        <f t="shared" si="8"/>
        <v>0</v>
      </c>
      <c r="AO26">
        <f t="shared" si="8"/>
        <v>0</v>
      </c>
      <c r="AP26">
        <f t="shared" si="8"/>
        <v>-3.571099297922208</v>
      </c>
      <c r="AQ26">
        <f t="shared" si="8"/>
        <v>-20.186502334369195</v>
      </c>
      <c r="AR26">
        <f t="shared" si="8"/>
        <v>-23.757601632291404</v>
      </c>
      <c r="AS26">
        <f t="shared" si="8"/>
        <v>-3.0118594323827086</v>
      </c>
      <c r="AT26">
        <f t="shared" si="8"/>
        <v>5.3168378273034884</v>
      </c>
      <c r="AU26">
        <f t="shared" si="8"/>
        <v>-21.452623237370627</v>
      </c>
      <c r="AW26">
        <v>23</v>
      </c>
      <c r="AX26">
        <f>IF(Z26&gt;0, (R26*SUMPRODUCT(K26:$K$98, X26:$X$98)-K26*$AZ$3)/Z26, 0)</f>
        <v>552.8177666654625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3.5816260000000001E-3</v>
      </c>
      <c r="Q27" s="4">
        <f t="shared" si="22"/>
        <v>25</v>
      </c>
      <c r="R27">
        <f t="shared" si="0"/>
        <v>50000</v>
      </c>
      <c r="S27">
        <f t="shared" si="1"/>
        <v>578.63059601157352</v>
      </c>
      <c r="U27">
        <f t="shared" si="12"/>
        <v>3.5816260000000001E-3</v>
      </c>
      <c r="V27">
        <f t="shared" si="13"/>
        <v>0.01</v>
      </c>
      <c r="W27">
        <f t="shared" si="14"/>
        <v>0.75680169706613087</v>
      </c>
      <c r="X27">
        <f t="shared" si="15"/>
        <v>2.710580635056178E-3</v>
      </c>
      <c r="Y27">
        <f t="shared" si="16"/>
        <v>7.5680169706613086E-3</v>
      </c>
      <c r="Z27">
        <f t="shared" si="17"/>
        <v>0.7465230994604134</v>
      </c>
      <c r="AB27">
        <f t="shared" si="18"/>
        <v>418.37342398073037</v>
      </c>
      <c r="AC27">
        <f t="shared" si="19"/>
        <v>431.96110597718621</v>
      </c>
      <c r="AE27">
        <f t="shared" si="2"/>
        <v>0</v>
      </c>
      <c r="AF27">
        <f t="shared" si="3"/>
        <v>0</v>
      </c>
      <c r="AG27">
        <f t="shared" si="3"/>
        <v>-18.663077486510335</v>
      </c>
      <c r="AH27">
        <f t="shared" si="4"/>
        <v>-135.52903175280889</v>
      </c>
      <c r="AI27">
        <f t="shared" si="5"/>
        <v>-154.19210923931922</v>
      </c>
      <c r="AJ27">
        <f t="shared" si="6"/>
        <v>-13.587681996455842</v>
      </c>
      <c r="AK27">
        <f t="shared" si="20"/>
        <v>29.286139678651129</v>
      </c>
      <c r="AL27">
        <f t="shared" si="23"/>
        <v>-138.49365155712394</v>
      </c>
      <c r="AN27">
        <f t="shared" si="8"/>
        <v>0</v>
      </c>
      <c r="AO27">
        <f t="shared" si="8"/>
        <v>0</v>
      </c>
      <c r="AP27">
        <f t="shared" si="8"/>
        <v>-3.1451767525437195</v>
      </c>
      <c r="AQ27">
        <f t="shared" si="8"/>
        <v>-22.83989659646415</v>
      </c>
      <c r="AR27">
        <f t="shared" si="8"/>
        <v>-25.98507334900787</v>
      </c>
      <c r="AS27">
        <f t="shared" si="8"/>
        <v>-2.2898507262319985</v>
      </c>
      <c r="AT27">
        <f t="shared" si="8"/>
        <v>4.9354178460448903</v>
      </c>
      <c r="AU27">
        <f t="shared" si="8"/>
        <v>-23.339506229194978</v>
      </c>
      <c r="AW27">
        <v>24</v>
      </c>
      <c r="AX27">
        <f>IF(Z27&gt;0, (R27*SUMPRODUCT(K27:$K$98, X27:$X$98)-K27*$AZ$3)/Z27, 0)</f>
        <v>578.63059601157352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4.4506370000000003E-3</v>
      </c>
      <c r="Q28" s="4">
        <f t="shared" si="22"/>
        <v>25</v>
      </c>
      <c r="R28">
        <f t="shared" si="0"/>
        <v>50000</v>
      </c>
      <c r="S28">
        <f t="shared" si="1"/>
        <v>597.05806179682736</v>
      </c>
      <c r="U28">
        <f t="shared" si="12"/>
        <v>4.4506370000000003E-3</v>
      </c>
      <c r="V28">
        <f t="shared" si="13"/>
        <v>0.01</v>
      </c>
      <c r="W28">
        <f t="shared" si="14"/>
        <v>0.7465230994604134</v>
      </c>
      <c r="X28">
        <f t="shared" si="15"/>
        <v>3.3225033278131959E-3</v>
      </c>
      <c r="Y28">
        <f t="shared" si="16"/>
        <v>7.4652309946041341E-3</v>
      </c>
      <c r="Z28">
        <f t="shared" si="17"/>
        <v>0.73573536513799609</v>
      </c>
      <c r="AB28">
        <f t="shared" si="18"/>
        <v>431.96110597718621</v>
      </c>
      <c r="AC28">
        <f t="shared" si="19"/>
        <v>439.27673110467299</v>
      </c>
      <c r="AE28">
        <f t="shared" si="2"/>
        <v>0</v>
      </c>
      <c r="AF28">
        <f t="shared" si="3"/>
        <v>0</v>
      </c>
      <c r="AG28">
        <f t="shared" si="3"/>
        <v>-18.393384128449902</v>
      </c>
      <c r="AH28">
        <f t="shared" si="4"/>
        <v>-166.12516639065979</v>
      </c>
      <c r="AI28">
        <f t="shared" si="5"/>
        <v>-184.51855051910968</v>
      </c>
      <c r="AJ28">
        <f t="shared" si="6"/>
        <v>-7.3156251274867827</v>
      </c>
      <c r="AK28">
        <f t="shared" si="20"/>
        <v>30.237277418403039</v>
      </c>
      <c r="AL28">
        <f t="shared" si="23"/>
        <v>-161.59689822819342</v>
      </c>
      <c r="AN28">
        <f t="shared" si="8"/>
        <v>0</v>
      </c>
      <c r="AO28">
        <f t="shared" si="8"/>
        <v>0</v>
      </c>
      <c r="AP28">
        <f t="shared" si="8"/>
        <v>-2.7676133437427426</v>
      </c>
      <c r="AQ28">
        <f t="shared" si="8"/>
        <v>-24.99650004716236</v>
      </c>
      <c r="AR28">
        <f t="shared" si="8"/>
        <v>-27.764113390905102</v>
      </c>
      <c r="AS28">
        <f t="shared" si="8"/>
        <v>-1.1007665353617784</v>
      </c>
      <c r="AT28">
        <f t="shared" si="8"/>
        <v>4.5497387472152955</v>
      </c>
      <c r="AU28">
        <f t="shared" si="8"/>
        <v>-24.315141179051583</v>
      </c>
      <c r="AW28">
        <v>25</v>
      </c>
      <c r="AX28">
        <f>IF(Z28&gt;0, (R28*SUMPRODUCT(K28:$K$98, X28:$X$98)-K28*$AZ$3)/Z28, 0)</f>
        <v>597.05806179682736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5.383718E-3</v>
      </c>
      <c r="Q29" s="4">
        <f t="shared" si="22"/>
        <v>25</v>
      </c>
      <c r="R29">
        <f t="shared" si="0"/>
        <v>50000</v>
      </c>
      <c r="S29">
        <f t="shared" si="1"/>
        <v>609.04809245462138</v>
      </c>
      <c r="U29">
        <f t="shared" si="12"/>
        <v>5.383718E-3</v>
      </c>
      <c r="V29">
        <f t="shared" si="13"/>
        <v>0.01</v>
      </c>
      <c r="W29">
        <f t="shared" si="14"/>
        <v>0.73573536513799609</v>
      </c>
      <c r="X29">
        <f t="shared" si="15"/>
        <v>3.9609917285300025E-3</v>
      </c>
      <c r="Y29">
        <f t="shared" si="16"/>
        <v>7.3573536513799609E-3</v>
      </c>
      <c r="Z29">
        <f t="shared" si="17"/>
        <v>0.72441701975808614</v>
      </c>
      <c r="AB29">
        <f t="shared" si="18"/>
        <v>439.27673110467299</v>
      </c>
      <c r="AC29">
        <f t="shared" si="19"/>
        <v>441.20480402532411</v>
      </c>
      <c r="AE29">
        <f t="shared" si="2"/>
        <v>0</v>
      </c>
      <c r="AF29">
        <f t="shared" si="3"/>
        <v>0</v>
      </c>
      <c r="AG29">
        <f t="shared" si="3"/>
        <v>-18.110425493952153</v>
      </c>
      <c r="AH29">
        <f t="shared" si="4"/>
        <v>-198.04958642650013</v>
      </c>
      <c r="AI29">
        <f t="shared" si="5"/>
        <v>-216.16001192045229</v>
      </c>
      <c r="AJ29">
        <f t="shared" si="6"/>
        <v>-1.9280729206511182</v>
      </c>
      <c r="AK29">
        <f t="shared" si="20"/>
        <v>30.749371177327113</v>
      </c>
      <c r="AL29">
        <f t="shared" si="23"/>
        <v>-187.3387136637763</v>
      </c>
      <c r="AN29">
        <f t="shared" si="8"/>
        <v>0</v>
      </c>
      <c r="AO29">
        <f t="shared" si="8"/>
        <v>0</v>
      </c>
      <c r="AP29">
        <f t="shared" si="8"/>
        <v>-2.4330688933299705</v>
      </c>
      <c r="AQ29">
        <f t="shared" si="8"/>
        <v>-26.607231742407127</v>
      </c>
      <c r="AR29">
        <f t="shared" si="8"/>
        <v>-29.040300635737101</v>
      </c>
      <c r="AS29">
        <f t="shared" si="8"/>
        <v>-0.25902948822901323</v>
      </c>
      <c r="AT29">
        <f t="shared" si="8"/>
        <v>4.1310646470451964</v>
      </c>
      <c r="AU29">
        <f t="shared" si="8"/>
        <v>-25.168265476920919</v>
      </c>
      <c r="AW29">
        <v>26</v>
      </c>
      <c r="AX29">
        <f>IF(Z29&gt;0, (R29*SUMPRODUCT(K29:$K$98, X29:$X$98)-K29*$AZ$3)/Z29, 0)</f>
        <v>609.04809245462138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6.4575739999999998E-3</v>
      </c>
      <c r="Q30" s="4">
        <f t="shared" si="22"/>
        <v>25</v>
      </c>
      <c r="R30">
        <f t="shared" si="0"/>
        <v>50000</v>
      </c>
      <c r="S30">
        <f t="shared" si="1"/>
        <v>615.63582583942821</v>
      </c>
      <c r="U30">
        <f t="shared" si="12"/>
        <v>6.4575739999999998E-3</v>
      </c>
      <c r="V30">
        <f t="shared" si="13"/>
        <v>0.01</v>
      </c>
      <c r="W30">
        <f t="shared" si="14"/>
        <v>0.72441701975808614</v>
      </c>
      <c r="X30">
        <f t="shared" si="15"/>
        <v>4.6779765119473035E-3</v>
      </c>
      <c r="Y30">
        <f t="shared" si="16"/>
        <v>7.2441701975808617E-3</v>
      </c>
      <c r="Z30">
        <f t="shared" si="17"/>
        <v>0.71249487304855796</v>
      </c>
      <c r="AB30">
        <f t="shared" si="18"/>
        <v>441.20480402532411</v>
      </c>
      <c r="AC30">
        <f t="shared" si="19"/>
        <v>438.63736957560752</v>
      </c>
      <c r="AE30">
        <f t="shared" si="2"/>
        <v>0</v>
      </c>
      <c r="AF30">
        <f t="shared" si="3"/>
        <v>0</v>
      </c>
      <c r="AG30">
        <f t="shared" si="3"/>
        <v>-17.812371826213948</v>
      </c>
      <c r="AH30">
        <f t="shared" si="4"/>
        <v>-233.89882559736517</v>
      </c>
      <c r="AI30">
        <f t="shared" si="5"/>
        <v>-251.71119742357911</v>
      </c>
      <c r="AJ30">
        <f t="shared" si="6"/>
        <v>2.5674344497165862</v>
      </c>
      <c r="AK30">
        <f t="shared" si="20"/>
        <v>30.88433628177269</v>
      </c>
      <c r="AL30">
        <f t="shared" si="23"/>
        <v>-218.25942669208985</v>
      </c>
      <c r="AN30">
        <f t="shared" si="8"/>
        <v>0</v>
      </c>
      <c r="AO30">
        <f t="shared" si="8"/>
        <v>0</v>
      </c>
      <c r="AP30">
        <f t="shared" si="8"/>
        <v>-2.1366307874740125</v>
      </c>
      <c r="AQ30">
        <f t="shared" si="8"/>
        <v>-28.056647188886412</v>
      </c>
      <c r="AR30">
        <f t="shared" si="8"/>
        <v>-30.193277976360424</v>
      </c>
      <c r="AS30">
        <f t="shared" si="8"/>
        <v>0.30796906462578849</v>
      </c>
      <c r="AT30">
        <f t="shared" si="8"/>
        <v>3.7046399207332379</v>
      </c>
      <c r="AU30">
        <f t="shared" si="8"/>
        <v>-26.180668991001397</v>
      </c>
      <c r="AW30">
        <v>27</v>
      </c>
      <c r="AX30">
        <f>IF(Z30&gt;0, (R30*SUMPRODUCT(K30:$K$98, X30:$X$98)-K30*$AZ$3)/Z30, 0)</f>
        <v>615.63582583942821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7.6803260000000003E-3</v>
      </c>
      <c r="Q31" s="4">
        <f t="shared" si="22"/>
        <v>25</v>
      </c>
      <c r="R31">
        <f t="shared" si="0"/>
        <v>50000</v>
      </c>
      <c r="S31">
        <f t="shared" si="1"/>
        <v>617.29708172641438</v>
      </c>
      <c r="U31">
        <f t="shared" si="12"/>
        <v>7.6803260000000003E-3</v>
      </c>
      <c r="V31">
        <f t="shared" si="13"/>
        <v>0.01</v>
      </c>
      <c r="W31">
        <f t="shared" si="14"/>
        <v>0.71249487304855796</v>
      </c>
      <c r="X31">
        <f t="shared" si="15"/>
        <v>5.472192898341539E-3</v>
      </c>
      <c r="Y31">
        <f t="shared" si="16"/>
        <v>7.1249487304855799E-3</v>
      </c>
      <c r="Z31">
        <f t="shared" si="17"/>
        <v>0.69989773141973088</v>
      </c>
      <c r="AB31">
        <f t="shared" si="18"/>
        <v>438.63736957560752</v>
      </c>
      <c r="AC31">
        <f t="shared" si="19"/>
        <v>432.04482711233766</v>
      </c>
      <c r="AE31">
        <f t="shared" si="2"/>
        <v>0</v>
      </c>
      <c r="AF31">
        <f t="shared" si="3"/>
        <v>0</v>
      </c>
      <c r="AG31">
        <f t="shared" si="3"/>
        <v>-17.497443285493272</v>
      </c>
      <c r="AH31">
        <f t="shared" si="4"/>
        <v>-273.60964491707693</v>
      </c>
      <c r="AI31">
        <f t="shared" si="5"/>
        <v>-291.1070882025702</v>
      </c>
      <c r="AJ31">
        <f t="shared" si="6"/>
        <v>6.592542463269865</v>
      </c>
      <c r="AK31">
        <f t="shared" si="20"/>
        <v>30.704615870292528</v>
      </c>
      <c r="AL31">
        <f t="shared" si="23"/>
        <v>-253.80992986900782</v>
      </c>
      <c r="AN31">
        <f t="shared" si="8"/>
        <v>0</v>
      </c>
      <c r="AO31">
        <f t="shared" si="8"/>
        <v>0</v>
      </c>
      <c r="AP31">
        <f t="shared" si="8"/>
        <v>-1.873977195187353</v>
      </c>
      <c r="AQ31">
        <f t="shared" si="8"/>
        <v>-29.303608909709165</v>
      </c>
      <c r="AR31">
        <f t="shared" si="8"/>
        <v>-31.177586104896516</v>
      </c>
      <c r="AS31">
        <f t="shared" si="8"/>
        <v>0.70606168186380858</v>
      </c>
      <c r="AT31">
        <f t="shared" si="8"/>
        <v>3.2884661484012789</v>
      </c>
      <c r="AU31">
        <f t="shared" si="8"/>
        <v>-27.183058274631431</v>
      </c>
      <c r="AW31">
        <v>28</v>
      </c>
      <c r="AX31">
        <f>IF(Z31&gt;0, (R31*SUMPRODUCT(K31:$K$98, X31:$X$98)-K31*$AZ$3)/Z31, 0)</f>
        <v>617.29708172641438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9.0334749999999991E-3</v>
      </c>
      <c r="Q32" s="4">
        <f t="shared" si="22"/>
        <v>25</v>
      </c>
      <c r="R32">
        <f t="shared" si="0"/>
        <v>50000</v>
      </c>
      <c r="S32">
        <f t="shared" si="1"/>
        <v>614.50654638908759</v>
      </c>
      <c r="U32">
        <f t="shared" si="12"/>
        <v>9.0334749999999991E-3</v>
      </c>
      <c r="V32">
        <f t="shared" si="13"/>
        <v>0.01</v>
      </c>
      <c r="W32">
        <f t="shared" si="14"/>
        <v>0.69989773141973088</v>
      </c>
      <c r="X32">
        <f t="shared" si="15"/>
        <v>6.3225086593368526E-3</v>
      </c>
      <c r="Y32">
        <f t="shared" si="16"/>
        <v>6.9989773141973088E-3</v>
      </c>
      <c r="Z32">
        <f t="shared" si="17"/>
        <v>0.68657624544619678</v>
      </c>
      <c r="AB32">
        <f t="shared" si="18"/>
        <v>432.04482711233766</v>
      </c>
      <c r="AC32">
        <f t="shared" si="19"/>
        <v>421.90559742192892</v>
      </c>
      <c r="AE32">
        <f t="shared" si="2"/>
        <v>0</v>
      </c>
      <c r="AF32">
        <f t="shared" si="3"/>
        <v>0</v>
      </c>
      <c r="AG32">
        <f t="shared" si="3"/>
        <v>-17.16440613615492</v>
      </c>
      <c r="AH32">
        <f t="shared" si="4"/>
        <v>-316.12543296684265</v>
      </c>
      <c r="AI32">
        <f t="shared" si="5"/>
        <v>-333.28983910299758</v>
      </c>
      <c r="AJ32">
        <f t="shared" si="6"/>
        <v>10.13922969040874</v>
      </c>
      <c r="AK32">
        <f t="shared" si="20"/>
        <v>30.24313789786364</v>
      </c>
      <c r="AL32">
        <f t="shared" si="23"/>
        <v>-292.90747151472522</v>
      </c>
      <c r="AN32">
        <f t="shared" si="8"/>
        <v>0</v>
      </c>
      <c r="AO32">
        <f t="shared" si="8"/>
        <v>0</v>
      </c>
      <c r="AP32">
        <f t="shared" si="8"/>
        <v>-1.6413472295465932</v>
      </c>
      <c r="AQ32">
        <f t="shared" si="8"/>
        <v>-30.22951097016977</v>
      </c>
      <c r="AR32">
        <f t="shared" si="8"/>
        <v>-31.870858199716363</v>
      </c>
      <c r="AS32">
        <f t="shared" si="8"/>
        <v>0.9695643665197613</v>
      </c>
      <c r="AT32">
        <f t="shared" si="8"/>
        <v>2.892001634527511</v>
      </c>
      <c r="AU32">
        <f t="shared" si="8"/>
        <v>-28.009292198669094</v>
      </c>
      <c r="AW32">
        <v>29</v>
      </c>
      <c r="AX32">
        <f>IF(Z32&gt;0, (R32*SUMPRODUCT(K32:$K$98, X32:$X$98)-K32*$AZ$3)/Z32, 0)</f>
        <v>614.50654638908759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1.0570714E-2</v>
      </c>
      <c r="Q33" s="4">
        <f t="shared" si="22"/>
        <v>25</v>
      </c>
      <c r="R33">
        <f t="shared" si="0"/>
        <v>50000</v>
      </c>
      <c r="S33">
        <f t="shared" si="1"/>
        <v>607.90450952378933</v>
      </c>
      <c r="U33">
        <f t="shared" si="12"/>
        <v>1.0570714E-2</v>
      </c>
      <c r="V33">
        <f t="shared" si="13"/>
        <v>0.01</v>
      </c>
      <c r="W33">
        <f t="shared" si="14"/>
        <v>0.68657624544619678</v>
      </c>
      <c r="X33">
        <f t="shared" si="15"/>
        <v>7.2576011298055489E-3</v>
      </c>
      <c r="Y33">
        <f t="shared" si="16"/>
        <v>6.8657624544619681E-3</v>
      </c>
      <c r="Z33">
        <f t="shared" si="17"/>
        <v>0.6724528818619292</v>
      </c>
      <c r="AB33">
        <f t="shared" si="18"/>
        <v>421.90559742192892</v>
      </c>
      <c r="AC33">
        <f t="shared" si="19"/>
        <v>408.78713932613471</v>
      </c>
      <c r="AE33">
        <f t="shared" si="2"/>
        <v>0</v>
      </c>
      <c r="AF33">
        <f t="shared" si="3"/>
        <v>0</v>
      </c>
      <c r="AG33">
        <f t="shared" si="3"/>
        <v>-16.811322046548231</v>
      </c>
      <c r="AH33">
        <f t="shared" si="4"/>
        <v>-362.88005649027747</v>
      </c>
      <c r="AI33">
        <f t="shared" si="5"/>
        <v>-379.69137853682571</v>
      </c>
      <c r="AJ33">
        <f t="shared" si="6"/>
        <v>13.11845809579421</v>
      </c>
      <c r="AK33">
        <f t="shared" si="20"/>
        <v>29.533391819535026</v>
      </c>
      <c r="AL33">
        <f t="shared" si="23"/>
        <v>-337.03952862149646</v>
      </c>
      <c r="AN33">
        <f t="shared" si="8"/>
        <v>0</v>
      </c>
      <c r="AO33">
        <f t="shared" si="8"/>
        <v>0</v>
      </c>
      <c r="AP33">
        <f t="shared" si="8"/>
        <v>-1.4353424509936585</v>
      </c>
      <c r="AQ33">
        <f t="shared" si="8"/>
        <v>-30.982521675409618</v>
      </c>
      <c r="AR33">
        <f t="shared" si="8"/>
        <v>-32.417864126403281</v>
      </c>
      <c r="AS33">
        <f t="shared" si="8"/>
        <v>1.1200475337001239</v>
      </c>
      <c r="AT33">
        <f t="shared" si="8"/>
        <v>2.5215465436349347</v>
      </c>
      <c r="AU33">
        <f t="shared" si="8"/>
        <v>-28.77627004906822</v>
      </c>
      <c r="AW33">
        <v>30</v>
      </c>
      <c r="AX33">
        <f>IF(Z33&gt;0, (R33*SUMPRODUCT(K33:$K$98, X33:$X$98)-K33*$AZ$3)/Z33, 0)</f>
        <v>607.90450952378933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1.2312346E-2</v>
      </c>
      <c r="Q34" s="4">
        <f t="shared" si="22"/>
        <v>25</v>
      </c>
      <c r="R34">
        <f t="shared" si="0"/>
        <v>50000</v>
      </c>
      <c r="S34">
        <f t="shared" si="1"/>
        <v>597.89035329496699</v>
      </c>
      <c r="U34">
        <f t="shared" si="12"/>
        <v>1.2312346E-2</v>
      </c>
      <c r="V34">
        <f t="shared" si="13"/>
        <v>0.01</v>
      </c>
      <c r="W34">
        <f t="shared" si="14"/>
        <v>0.6724528818619292</v>
      </c>
      <c r="X34">
        <f t="shared" si="15"/>
        <v>8.279472550181197E-3</v>
      </c>
      <c r="Y34">
        <f t="shared" si="16"/>
        <v>6.7245288186192917E-3</v>
      </c>
      <c r="Z34">
        <f t="shared" si="17"/>
        <v>0.65744888049312866</v>
      </c>
      <c r="AB34">
        <f t="shared" si="18"/>
        <v>408.78713932613471</v>
      </c>
      <c r="AC34">
        <f t="shared" si="19"/>
        <v>393.0823434314172</v>
      </c>
      <c r="AE34">
        <f t="shared" si="2"/>
        <v>0</v>
      </c>
      <c r="AF34">
        <f t="shared" si="3"/>
        <v>0</v>
      </c>
      <c r="AG34">
        <f t="shared" si="3"/>
        <v>-16.436222012328216</v>
      </c>
      <c r="AH34">
        <f t="shared" si="4"/>
        <v>-413.97362750905984</v>
      </c>
      <c r="AI34">
        <f t="shared" si="5"/>
        <v>-430.40984952138808</v>
      </c>
      <c r="AJ34">
        <f t="shared" si="6"/>
        <v>15.704795894717506</v>
      </c>
      <c r="AK34">
        <f t="shared" si="20"/>
        <v>28.615099752829433</v>
      </c>
      <c r="AL34">
        <f t="shared" si="23"/>
        <v>-386.08995387384113</v>
      </c>
      <c r="AN34">
        <f t="shared" si="8"/>
        <v>0</v>
      </c>
      <c r="AO34">
        <f t="shared" si="8"/>
        <v>0</v>
      </c>
      <c r="AP34">
        <f t="shared" si="8"/>
        <v>-1.252961244284464</v>
      </c>
      <c r="AQ34">
        <f t="shared" si="8"/>
        <v>-31.557915866289228</v>
      </c>
      <c r="AR34">
        <f t="shared" si="8"/>
        <v>-32.810877110573692</v>
      </c>
      <c r="AS34">
        <f t="shared" si="8"/>
        <v>1.197203383522041</v>
      </c>
      <c r="AT34">
        <f t="shared" si="8"/>
        <v>2.1813778716749344</v>
      </c>
      <c r="AU34">
        <f t="shared" ref="AU34:AU97" si="24">AL34*$K34</f>
        <v>-29.432295855376719</v>
      </c>
      <c r="AW34">
        <v>31</v>
      </c>
      <c r="AX34">
        <f>IF(Z34&gt;0, (R34*SUMPRODUCT(K34:$K$98, X34:$X$98)-K34*$AZ$3)/Z34, 0)</f>
        <v>597.89035329496699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1.4128425999999999E-2</v>
      </c>
      <c r="Q35" s="4">
        <f t="shared" si="22"/>
        <v>25</v>
      </c>
      <c r="R35">
        <f t="shared" si="0"/>
        <v>50000</v>
      </c>
      <c r="S35">
        <f t="shared" si="1"/>
        <v>584.74693163681741</v>
      </c>
      <c r="U35">
        <f t="shared" si="12"/>
        <v>1.4128425999999999E-2</v>
      </c>
      <c r="V35">
        <f t="shared" si="13"/>
        <v>0.01</v>
      </c>
      <c r="W35">
        <f t="shared" si="14"/>
        <v>0.65744888049312866</v>
      </c>
      <c r="X35">
        <f t="shared" si="15"/>
        <v>9.2887178568300116E-3</v>
      </c>
      <c r="Y35">
        <f t="shared" si="16"/>
        <v>6.5744888049312864E-3</v>
      </c>
      <c r="Z35">
        <f t="shared" si="17"/>
        <v>0.64158567383136733</v>
      </c>
      <c r="AB35">
        <f t="shared" si="18"/>
        <v>393.0823434314172</v>
      </c>
      <c r="AC35">
        <f t="shared" si="19"/>
        <v>375.16525415503196</v>
      </c>
      <c r="AE35">
        <f t="shared" si="2"/>
        <v>0</v>
      </c>
      <c r="AF35">
        <f t="shared" ref="AF35:AG66" si="25">-$Z35*P35</f>
        <v>0</v>
      </c>
      <c r="AG35">
        <f t="shared" si="25"/>
        <v>-16.039641845784182</v>
      </c>
      <c r="AH35">
        <f t="shared" si="4"/>
        <v>-464.43589284150056</v>
      </c>
      <c r="AI35">
        <f t="shared" ref="AI35:AI66" si="26">SUM(AE35:AH35)</f>
        <v>-480.47553468728472</v>
      </c>
      <c r="AJ35">
        <f t="shared" si="6"/>
        <v>17.917089276385241</v>
      </c>
      <c r="AK35">
        <f t="shared" si="20"/>
        <v>27.515764040199208</v>
      </c>
      <c r="AL35">
        <f t="shared" si="23"/>
        <v>-435.04268137070028</v>
      </c>
      <c r="AN35">
        <f t="shared" ref="AN35:AT66" si="27">AE35*$K35</f>
        <v>0</v>
      </c>
      <c r="AO35">
        <f t="shared" si="27"/>
        <v>0</v>
      </c>
      <c r="AP35">
        <f t="shared" si="27"/>
        <v>-1.0917225550186413</v>
      </c>
      <c r="AQ35">
        <f t="shared" si="27"/>
        <v>-31.61137539418031</v>
      </c>
      <c r="AR35">
        <f t="shared" si="27"/>
        <v>-32.703097949198948</v>
      </c>
      <c r="AS35">
        <f t="shared" si="27"/>
        <v>1.2195091805278448</v>
      </c>
      <c r="AT35">
        <f t="shared" si="27"/>
        <v>1.8728336025253494</v>
      </c>
      <c r="AU35">
        <f t="shared" si="24"/>
        <v>-29.610755166145754</v>
      </c>
      <c r="AW35">
        <v>32</v>
      </c>
      <c r="AX35">
        <f>IF(Z35&gt;0, (R35*SUMPRODUCT(K35:$K$98, X35:$X$98)-K35*$AZ$3)/Z35, 0)</f>
        <v>584.74693163681741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1.6072195000000001E-2</v>
      </c>
      <c r="Q36" s="4">
        <f t="shared" si="22"/>
        <v>25</v>
      </c>
      <c r="R36">
        <f t="shared" si="0"/>
        <v>50000</v>
      </c>
      <c r="S36">
        <f t="shared" si="1"/>
        <v>569.30233092215178</v>
      </c>
      <c r="U36">
        <f t="shared" si="12"/>
        <v>1.6072195000000001E-2</v>
      </c>
      <c r="V36">
        <f t="shared" si="13"/>
        <v>0.01</v>
      </c>
      <c r="W36">
        <f t="shared" si="14"/>
        <v>0.64158567383136733</v>
      </c>
      <c r="X36">
        <f t="shared" si="15"/>
        <v>1.0311690059024133E-2</v>
      </c>
      <c r="Y36">
        <f t="shared" si="16"/>
        <v>6.4158567383136734E-3</v>
      </c>
      <c r="Z36">
        <f t="shared" si="17"/>
        <v>0.62485812703402954</v>
      </c>
      <c r="AB36">
        <f t="shared" si="18"/>
        <v>375.16525415503196</v>
      </c>
      <c r="AC36">
        <f t="shared" si="19"/>
        <v>355.73318821612304</v>
      </c>
      <c r="AE36">
        <f t="shared" si="2"/>
        <v>0</v>
      </c>
      <c r="AF36">
        <f t="shared" si="25"/>
        <v>0</v>
      </c>
      <c r="AG36">
        <f t="shared" si="25"/>
        <v>-15.621453175850739</v>
      </c>
      <c r="AH36">
        <f t="shared" si="4"/>
        <v>-515.58450295120667</v>
      </c>
      <c r="AI36">
        <f t="shared" si="26"/>
        <v>-531.20595612705745</v>
      </c>
      <c r="AJ36">
        <f t="shared" si="6"/>
        <v>19.43206593890892</v>
      </c>
      <c r="AK36">
        <f t="shared" si="20"/>
        <v>26.26156779085224</v>
      </c>
      <c r="AL36">
        <f t="shared" si="23"/>
        <v>-485.51232239729632</v>
      </c>
      <c r="AN36">
        <f t="shared" si="27"/>
        <v>0</v>
      </c>
      <c r="AO36">
        <f t="shared" si="27"/>
        <v>0</v>
      </c>
      <c r="AP36">
        <f t="shared" si="27"/>
        <v>-0.94933834971276532</v>
      </c>
      <c r="AQ36">
        <f t="shared" si="27"/>
        <v>-31.332817482424701</v>
      </c>
      <c r="AR36">
        <f t="shared" si="27"/>
        <v>-32.28215583213747</v>
      </c>
      <c r="AS36">
        <f t="shared" si="27"/>
        <v>1.1809148100556772</v>
      </c>
      <c r="AT36">
        <f t="shared" si="27"/>
        <v>1.5959535356146428</v>
      </c>
      <c r="AU36">
        <f t="shared" si="24"/>
        <v>-29.50528748646715</v>
      </c>
      <c r="AW36">
        <v>33</v>
      </c>
      <c r="AX36">
        <f>IF(Z36&gt;0, (R36*SUMPRODUCT(K36:$K$98, X36:$X$98)-K36*$AZ$3)/Z36, 0)</f>
        <v>569.30233092215178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1.8213139E-2</v>
      </c>
      <c r="Q37" s="4">
        <f t="shared" si="22"/>
        <v>25</v>
      </c>
      <c r="R37">
        <f t="shared" si="0"/>
        <v>50000</v>
      </c>
      <c r="S37">
        <f t="shared" si="1"/>
        <v>552.13897811078755</v>
      </c>
      <c r="U37">
        <f t="shared" si="12"/>
        <v>1.8213139E-2</v>
      </c>
      <c r="V37">
        <f t="shared" si="13"/>
        <v>0.01</v>
      </c>
      <c r="W37">
        <f t="shared" si="14"/>
        <v>0.62485812703402954</v>
      </c>
      <c r="X37">
        <f t="shared" si="15"/>
        <v>1.1380627922950437E-2</v>
      </c>
      <c r="Y37">
        <f t="shared" si="16"/>
        <v>6.2485812703402957E-3</v>
      </c>
      <c r="Z37">
        <f t="shared" si="17"/>
        <v>0.60722891784073874</v>
      </c>
      <c r="AB37">
        <f t="shared" si="18"/>
        <v>355.73318821612304</v>
      </c>
      <c r="AC37">
        <f t="shared" si="19"/>
        <v>335.27475417590483</v>
      </c>
      <c r="AE37">
        <f t="shared" si="2"/>
        <v>0</v>
      </c>
      <c r="AF37">
        <f t="shared" si="25"/>
        <v>0</v>
      </c>
      <c r="AG37">
        <f t="shared" si="25"/>
        <v>-15.180722946018468</v>
      </c>
      <c r="AH37">
        <f t="shared" si="4"/>
        <v>-569.03139614752183</v>
      </c>
      <c r="AI37">
        <f t="shared" si="26"/>
        <v>-584.21211909354031</v>
      </c>
      <c r="AJ37">
        <f t="shared" si="6"/>
        <v>20.458434040218208</v>
      </c>
      <c r="AK37">
        <f t="shared" si="20"/>
        <v>24.901323175128613</v>
      </c>
      <c r="AL37">
        <f t="shared" si="23"/>
        <v>-538.85236187819351</v>
      </c>
      <c r="AN37">
        <f t="shared" si="27"/>
        <v>0</v>
      </c>
      <c r="AO37">
        <f t="shared" si="27"/>
        <v>0</v>
      </c>
      <c r="AP37">
        <f t="shared" si="27"/>
        <v>-0.8237094061556145</v>
      </c>
      <c r="AQ37">
        <f t="shared" si="27"/>
        <v>-30.875770216695003</v>
      </c>
      <c r="AR37">
        <f t="shared" si="27"/>
        <v>-31.699479622850617</v>
      </c>
      <c r="AS37">
        <f t="shared" si="27"/>
        <v>1.1100791849021765</v>
      </c>
      <c r="AT37">
        <f t="shared" si="27"/>
        <v>1.3511513383131655</v>
      </c>
      <c r="AU37">
        <f t="shared" si="24"/>
        <v>-29.238249099635276</v>
      </c>
      <c r="AW37">
        <v>34</v>
      </c>
      <c r="AX37">
        <f>IF(Z37&gt;0, (R37*SUMPRODUCT(K37:$K$98, X37:$X$98)-K37*$AZ$3)/Z37, 0)</f>
        <v>552.13897811078755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2.0774602E-2</v>
      </c>
      <c r="Q38" s="4">
        <f t="shared" si="22"/>
        <v>25</v>
      </c>
      <c r="R38">
        <f t="shared" si="0"/>
        <v>50000</v>
      </c>
      <c r="S38">
        <f t="shared" si="1"/>
        <v>533.7060406350339</v>
      </c>
      <c r="U38">
        <f t="shared" si="12"/>
        <v>2.0774602E-2</v>
      </c>
      <c r="V38">
        <f t="shared" si="13"/>
        <v>0.01</v>
      </c>
      <c r="W38">
        <f t="shared" si="14"/>
        <v>0.60722891784073874</v>
      </c>
      <c r="X38">
        <f t="shared" si="15"/>
        <v>1.2614939091032047E-2</v>
      </c>
      <c r="Y38">
        <f t="shared" si="16"/>
        <v>6.0722891784073876E-3</v>
      </c>
      <c r="Z38">
        <f t="shared" si="17"/>
        <v>0.58854168957129926</v>
      </c>
      <c r="AB38">
        <f t="shared" si="18"/>
        <v>335.27475417590483</v>
      </c>
      <c r="AC38">
        <f t="shared" si="19"/>
        <v>314.10825488975138</v>
      </c>
      <c r="AE38">
        <f t="shared" si="2"/>
        <v>0</v>
      </c>
      <c r="AF38">
        <f t="shared" si="25"/>
        <v>0</v>
      </c>
      <c r="AG38">
        <f t="shared" si="25"/>
        <v>-14.713542239282482</v>
      </c>
      <c r="AH38">
        <f t="shared" si="4"/>
        <v>-630.74695455160236</v>
      </c>
      <c r="AI38">
        <f t="shared" si="26"/>
        <v>-645.4604967908848</v>
      </c>
      <c r="AJ38">
        <f t="shared" si="6"/>
        <v>21.166499286153453</v>
      </c>
      <c r="AK38">
        <f t="shared" si="20"/>
        <v>23.469232792313342</v>
      </c>
      <c r="AL38">
        <f t="shared" si="23"/>
        <v>-600.82476471241796</v>
      </c>
      <c r="AN38">
        <f t="shared" si="27"/>
        <v>0</v>
      </c>
      <c r="AO38">
        <f t="shared" si="27"/>
        <v>0</v>
      </c>
      <c r="AP38">
        <f t="shared" si="27"/>
        <v>-0.71282149733707068</v>
      </c>
      <c r="AQ38">
        <f t="shared" si="27"/>
        <v>-30.557562636677218</v>
      </c>
      <c r="AR38">
        <f t="shared" si="27"/>
        <v>-31.270384134014286</v>
      </c>
      <c r="AS38">
        <f t="shared" si="27"/>
        <v>1.0254455024608484</v>
      </c>
      <c r="AT38">
        <f t="shared" si="27"/>
        <v>1.1370051744375118</v>
      </c>
      <c r="AU38">
        <f t="shared" si="24"/>
        <v>-29.107933457115927</v>
      </c>
      <c r="AW38">
        <v>35</v>
      </c>
      <c r="AX38">
        <f>IF(Z38&gt;0, (R38*SUMPRODUCT(K38:$K$98, X38:$X$98)-K38*$AZ$3)/Z38, 0)</f>
        <v>533.7060406350339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2.3506165999999998E-2</v>
      </c>
      <c r="Q39" s="4">
        <f t="shared" si="22"/>
        <v>25</v>
      </c>
      <c r="R39">
        <f t="shared" si="0"/>
        <v>50000</v>
      </c>
      <c r="S39">
        <f t="shared" si="1"/>
        <v>513.72789435769107</v>
      </c>
      <c r="U39">
        <f t="shared" si="12"/>
        <v>2.3506165999999998E-2</v>
      </c>
      <c r="V39">
        <f t="shared" si="13"/>
        <v>0.01</v>
      </c>
      <c r="W39">
        <f t="shared" si="14"/>
        <v>0.58854168957129926</v>
      </c>
      <c r="X39">
        <f t="shared" si="15"/>
        <v>1.3834358652983429E-2</v>
      </c>
      <c r="Y39">
        <f t="shared" si="16"/>
        <v>5.8854168957129926E-3</v>
      </c>
      <c r="Z39">
        <f t="shared" si="17"/>
        <v>0.56882191402260285</v>
      </c>
      <c r="AB39">
        <f t="shared" si="18"/>
        <v>314.10825488975138</v>
      </c>
      <c r="AC39">
        <f t="shared" si="19"/>
        <v>292.21968415534337</v>
      </c>
      <c r="AE39">
        <f t="shared" si="2"/>
        <v>0</v>
      </c>
      <c r="AF39">
        <f t="shared" si="25"/>
        <v>0</v>
      </c>
      <c r="AG39">
        <f t="shared" si="25"/>
        <v>-14.220547850565071</v>
      </c>
      <c r="AH39">
        <f t="shared" si="4"/>
        <v>-691.71793264917142</v>
      </c>
      <c r="AI39">
        <f t="shared" si="26"/>
        <v>-705.93848049973644</v>
      </c>
      <c r="AJ39">
        <f t="shared" si="6"/>
        <v>21.888570734408006</v>
      </c>
      <c r="AK39">
        <f t="shared" si="20"/>
        <v>21.987577842282597</v>
      </c>
      <c r="AL39">
        <f t="shared" si="23"/>
        <v>-662.06233192304592</v>
      </c>
      <c r="AN39">
        <f t="shared" si="27"/>
        <v>0</v>
      </c>
      <c r="AO39">
        <f t="shared" si="27"/>
        <v>0</v>
      </c>
      <c r="AP39">
        <f t="shared" si="27"/>
        <v>-0.61512284099904113</v>
      </c>
      <c r="AQ39">
        <f t="shared" si="27"/>
        <v>-29.920893651381672</v>
      </c>
      <c r="AR39">
        <f t="shared" si="27"/>
        <v>-30.536016492380714</v>
      </c>
      <c r="AS39">
        <f t="shared" si="27"/>
        <v>0.94681020429339557</v>
      </c>
      <c r="AT39">
        <f t="shared" si="27"/>
        <v>0.95109284755826085</v>
      </c>
      <c r="AU39">
        <f t="shared" si="24"/>
        <v>-28.638113440529061</v>
      </c>
      <c r="AW39">
        <v>36</v>
      </c>
      <c r="AX39">
        <f>IF(Z39&gt;0, (R39*SUMPRODUCT(K39:$K$98, X39:$X$98)-K39*$AZ$3)/Z39, 0)</f>
        <v>513.72789435769107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2.6226451000000001E-2</v>
      </c>
      <c r="Q40" s="4">
        <f t="shared" si="22"/>
        <v>25</v>
      </c>
      <c r="R40">
        <f t="shared" si="0"/>
        <v>50000</v>
      </c>
      <c r="S40">
        <f t="shared" si="1"/>
        <v>492.57810941508603</v>
      </c>
      <c r="U40">
        <f t="shared" si="12"/>
        <v>2.6226451000000001E-2</v>
      </c>
      <c r="V40">
        <f t="shared" si="13"/>
        <v>0.01</v>
      </c>
      <c r="W40">
        <f t="shared" si="14"/>
        <v>0.56882191402260285</v>
      </c>
      <c r="X40">
        <f t="shared" si="15"/>
        <v>1.4918180055840008E-2</v>
      </c>
      <c r="Y40">
        <f t="shared" si="16"/>
        <v>5.6882191402260283E-3</v>
      </c>
      <c r="Z40">
        <f t="shared" si="17"/>
        <v>0.54821551482653685</v>
      </c>
      <c r="AB40">
        <f t="shared" si="18"/>
        <v>292.21968415534337</v>
      </c>
      <c r="AC40">
        <f t="shared" si="19"/>
        <v>270.0389618452736</v>
      </c>
      <c r="AE40">
        <f t="shared" si="2"/>
        <v>0</v>
      </c>
      <c r="AF40">
        <f t="shared" si="25"/>
        <v>0</v>
      </c>
      <c r="AG40">
        <f t="shared" si="25"/>
        <v>-13.705387870663422</v>
      </c>
      <c r="AH40">
        <f t="shared" si="4"/>
        <v>-745.90900279200036</v>
      </c>
      <c r="AI40">
        <f t="shared" si="26"/>
        <v>-759.61439066266382</v>
      </c>
      <c r="AJ40">
        <f t="shared" si="6"/>
        <v>22.180722310069768</v>
      </c>
      <c r="AK40">
        <f t="shared" si="20"/>
        <v>20.45537789087404</v>
      </c>
      <c r="AL40">
        <f t="shared" si="23"/>
        <v>-716.97829046172001</v>
      </c>
      <c r="AN40">
        <f t="shared" si="27"/>
        <v>0</v>
      </c>
      <c r="AO40">
        <f t="shared" si="27"/>
        <v>0</v>
      </c>
      <c r="AP40">
        <f t="shared" si="27"/>
        <v>-0.52932064601840056</v>
      </c>
      <c r="AQ40">
        <f t="shared" si="27"/>
        <v>-28.8080161579324</v>
      </c>
      <c r="AR40">
        <f t="shared" si="27"/>
        <v>-29.337336803950802</v>
      </c>
      <c r="AS40">
        <f t="shared" si="27"/>
        <v>0.85664954345816402</v>
      </c>
      <c r="AT40">
        <f t="shared" si="27"/>
        <v>0.79001440469439566</v>
      </c>
      <c r="AU40">
        <f t="shared" si="24"/>
        <v>-27.69067285579824</v>
      </c>
      <c r="AW40">
        <v>37</v>
      </c>
      <c r="AX40">
        <f>IF(Z40&gt;0, (R40*SUMPRODUCT(K40:$K$98, X40:$X$98)-K40*$AZ$3)/Z40, 0)</f>
        <v>492.57810941508603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2.9219711999999998E-2</v>
      </c>
      <c r="Q41" s="4">
        <f t="shared" si="22"/>
        <v>25</v>
      </c>
      <c r="R41">
        <f t="shared" si="0"/>
        <v>50000</v>
      </c>
      <c r="S41">
        <f t="shared" si="1"/>
        <v>471.11240999482089</v>
      </c>
      <c r="U41">
        <f t="shared" si="12"/>
        <v>2.9219711999999998E-2</v>
      </c>
      <c r="V41">
        <f t="shared" si="13"/>
        <v>0.01</v>
      </c>
      <c r="W41">
        <f t="shared" si="14"/>
        <v>0.54821551482653685</v>
      </c>
      <c r="X41">
        <f t="shared" si="15"/>
        <v>1.6018699457163135E-2</v>
      </c>
      <c r="Y41">
        <f t="shared" si="16"/>
        <v>5.4821551482653686E-3</v>
      </c>
      <c r="Z41">
        <f t="shared" si="17"/>
        <v>0.52671466022110836</v>
      </c>
      <c r="AB41">
        <f t="shared" si="18"/>
        <v>270.0389618452736</v>
      </c>
      <c r="AC41">
        <f t="shared" si="19"/>
        <v>248.14181295636959</v>
      </c>
      <c r="AE41">
        <f t="shared" si="2"/>
        <v>0</v>
      </c>
      <c r="AF41">
        <f t="shared" si="25"/>
        <v>0</v>
      </c>
      <c r="AG41">
        <f t="shared" si="25"/>
        <v>-13.167866505527709</v>
      </c>
      <c r="AH41">
        <f t="shared" si="4"/>
        <v>-800.9349728581567</v>
      </c>
      <c r="AI41">
        <f t="shared" si="26"/>
        <v>-814.10283936368444</v>
      </c>
      <c r="AJ41">
        <f t="shared" si="6"/>
        <v>21.897148888904013</v>
      </c>
      <c r="AK41">
        <f t="shared" si="20"/>
        <v>18.902727329169153</v>
      </c>
      <c r="AL41">
        <f t="shared" si="23"/>
        <v>-773.30296314561133</v>
      </c>
      <c r="AN41">
        <f t="shared" si="27"/>
        <v>0</v>
      </c>
      <c r="AO41">
        <f t="shared" si="27"/>
        <v>0</v>
      </c>
      <c r="AP41">
        <f t="shared" si="27"/>
        <v>-0.45407218100527219</v>
      </c>
      <c r="AQ41">
        <f t="shared" si="27"/>
        <v>-27.618922914842152</v>
      </c>
      <c r="AR41">
        <f t="shared" si="27"/>
        <v>-28.072995095847425</v>
      </c>
      <c r="AS41">
        <f t="shared" si="27"/>
        <v>0.75508710158991332</v>
      </c>
      <c r="AT41">
        <f t="shared" si="27"/>
        <v>0.6518294077252893</v>
      </c>
      <c r="AU41">
        <f t="shared" si="24"/>
        <v>-26.666078586532226</v>
      </c>
      <c r="AW41">
        <v>38</v>
      </c>
      <c r="AX41">
        <f>IF(Z41&gt;0, (R41*SUMPRODUCT(K41:$K$98, X41:$X$98)-K41*$AZ$3)/Z41, 0)</f>
        <v>471.11240999482089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3.2402927999999998E-2</v>
      </c>
      <c r="Q42" s="4">
        <f t="shared" si="22"/>
        <v>25</v>
      </c>
      <c r="R42">
        <f t="shared" si="0"/>
        <v>50000</v>
      </c>
      <c r="S42">
        <f t="shared" si="1"/>
        <v>449.44906636303199</v>
      </c>
      <c r="U42">
        <f t="shared" si="12"/>
        <v>3.2402927999999998E-2</v>
      </c>
      <c r="V42">
        <f t="shared" si="13"/>
        <v>0.01</v>
      </c>
      <c r="W42">
        <f t="shared" si="14"/>
        <v>0.52671466022110836</v>
      </c>
      <c r="X42">
        <f t="shared" si="15"/>
        <v>1.7067097211689038E-2</v>
      </c>
      <c r="Y42">
        <f t="shared" si="16"/>
        <v>5.2671466022110834E-3</v>
      </c>
      <c r="Z42">
        <f t="shared" si="17"/>
        <v>0.50438041640720821</v>
      </c>
      <c r="AB42">
        <f t="shared" si="18"/>
        <v>248.14181295636959</v>
      </c>
      <c r="AC42">
        <f t="shared" si="19"/>
        <v>226.69330724601704</v>
      </c>
      <c r="AE42">
        <f t="shared" si="2"/>
        <v>0</v>
      </c>
      <c r="AF42">
        <f t="shared" si="25"/>
        <v>0</v>
      </c>
      <c r="AG42">
        <f t="shared" si="25"/>
        <v>-12.609510410180205</v>
      </c>
      <c r="AH42">
        <f t="shared" si="4"/>
        <v>-853.3548605844519</v>
      </c>
      <c r="AI42">
        <f t="shared" si="26"/>
        <v>-865.96437099463208</v>
      </c>
      <c r="AJ42">
        <f t="shared" si="6"/>
        <v>21.448505710352549</v>
      </c>
      <c r="AK42">
        <f t="shared" si="20"/>
        <v>17.369926906945874</v>
      </c>
      <c r="AL42">
        <f t="shared" si="23"/>
        <v>-827.14593837733355</v>
      </c>
      <c r="AN42">
        <f t="shared" si="27"/>
        <v>0</v>
      </c>
      <c r="AO42">
        <f t="shared" si="27"/>
        <v>0</v>
      </c>
      <c r="AP42">
        <f t="shared" si="27"/>
        <v>-0.38823052768509159</v>
      </c>
      <c r="AQ42">
        <f t="shared" si="27"/>
        <v>-26.273693192708574</v>
      </c>
      <c r="AR42">
        <f t="shared" si="27"/>
        <v>-26.661923720393666</v>
      </c>
      <c r="AS42">
        <f t="shared" si="27"/>
        <v>0.66037176853941537</v>
      </c>
      <c r="AT42">
        <f t="shared" si="27"/>
        <v>0.53479759876249588</v>
      </c>
      <c r="AU42">
        <f t="shared" si="24"/>
        <v>-25.466754353091751</v>
      </c>
      <c r="AW42">
        <v>39</v>
      </c>
      <c r="AX42">
        <f>IF(Z42&gt;0, (R42*SUMPRODUCT(K42:$K$98, X42:$X$98)-K42*$AZ$3)/Z42, 0)</f>
        <v>449.44906636303199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3.5947104000000001E-2</v>
      </c>
      <c r="Q43" s="4">
        <f t="shared" si="22"/>
        <v>25</v>
      </c>
      <c r="R43">
        <f t="shared" si="0"/>
        <v>50000</v>
      </c>
      <c r="S43">
        <f t="shared" si="1"/>
        <v>427.94372390955084</v>
      </c>
      <c r="U43">
        <f t="shared" si="12"/>
        <v>3.5947104000000001E-2</v>
      </c>
      <c r="V43">
        <f t="shared" si="13"/>
        <v>0.01</v>
      </c>
      <c r="W43">
        <f t="shared" si="14"/>
        <v>0.50438041640720821</v>
      </c>
      <c r="X43">
        <f t="shared" si="15"/>
        <v>1.8131015284153219E-2</v>
      </c>
      <c r="Y43">
        <f t="shared" si="16"/>
        <v>5.0438041640720821E-3</v>
      </c>
      <c r="Z43">
        <f t="shared" si="17"/>
        <v>0.48120559695898291</v>
      </c>
      <c r="AB43">
        <f t="shared" si="18"/>
        <v>226.69330724601704</v>
      </c>
      <c r="AC43">
        <f t="shared" si="19"/>
        <v>205.92891512874559</v>
      </c>
      <c r="AE43">
        <f t="shared" si="2"/>
        <v>0</v>
      </c>
      <c r="AF43">
        <f t="shared" si="25"/>
        <v>0</v>
      </c>
      <c r="AG43">
        <f t="shared" si="25"/>
        <v>-12.030139923974573</v>
      </c>
      <c r="AH43">
        <f t="shared" si="4"/>
        <v>-906.5507642076609</v>
      </c>
      <c r="AI43">
        <f t="shared" si="26"/>
        <v>-918.58090413163552</v>
      </c>
      <c r="AJ43">
        <f t="shared" si="6"/>
        <v>20.764392117271456</v>
      </c>
      <c r="AK43">
        <f t="shared" si="20"/>
        <v>15.868531507221194</v>
      </c>
      <c r="AL43">
        <f t="shared" si="23"/>
        <v>-881.94798050714292</v>
      </c>
      <c r="AN43">
        <f t="shared" si="27"/>
        <v>0</v>
      </c>
      <c r="AO43">
        <f t="shared" si="27"/>
        <v>0</v>
      </c>
      <c r="AP43">
        <f t="shared" si="27"/>
        <v>-0.33070755290497311</v>
      </c>
      <c r="AQ43">
        <f t="shared" si="27"/>
        <v>-24.921005633340833</v>
      </c>
      <c r="AR43">
        <f t="shared" si="27"/>
        <v>-25.251713186245805</v>
      </c>
      <c r="AS43">
        <f t="shared" si="27"/>
        <v>0.5708114243108009</v>
      </c>
      <c r="AT43">
        <f t="shared" si="27"/>
        <v>0.43622462050422922</v>
      </c>
      <c r="AU43">
        <f t="shared" si="24"/>
        <v>-24.244677141430778</v>
      </c>
      <c r="AW43">
        <v>40</v>
      </c>
      <c r="AX43">
        <f>IF(Z43&gt;0, (R43*SUMPRODUCT(K43:$K$98, X43:$X$98)-K43*$AZ$3)/Z43, 0)</f>
        <v>427.94372390955084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4.0034525000000001E-2</v>
      </c>
      <c r="Q44" s="4">
        <f t="shared" si="22"/>
        <v>25</v>
      </c>
      <c r="R44">
        <f t="shared" si="0"/>
        <v>50000</v>
      </c>
      <c r="S44">
        <f t="shared" si="1"/>
        <v>406.72774843096681</v>
      </c>
      <c r="U44">
        <f t="shared" si="12"/>
        <v>4.0034525000000001E-2</v>
      </c>
      <c r="V44">
        <f t="shared" si="13"/>
        <v>0.01</v>
      </c>
      <c r="W44">
        <f t="shared" si="14"/>
        <v>0.48120559695898291</v>
      </c>
      <c r="X44">
        <f t="shared" si="15"/>
        <v>1.9264837501594325E-2</v>
      </c>
      <c r="Y44">
        <f t="shared" si="16"/>
        <v>4.8120559695898294E-3</v>
      </c>
      <c r="Z44">
        <f t="shared" si="17"/>
        <v>0.45712870348779877</v>
      </c>
      <c r="AB44">
        <f t="shared" si="18"/>
        <v>205.92891512874559</v>
      </c>
      <c r="AC44">
        <f t="shared" si="19"/>
        <v>185.92692831275943</v>
      </c>
      <c r="AE44">
        <f t="shared" si="2"/>
        <v>0</v>
      </c>
      <c r="AF44">
        <f t="shared" si="25"/>
        <v>0</v>
      </c>
      <c r="AG44">
        <f t="shared" si="25"/>
        <v>-11.42821758719497</v>
      </c>
      <c r="AH44">
        <f t="shared" si="4"/>
        <v>-963.24187507971624</v>
      </c>
      <c r="AI44">
        <f t="shared" si="26"/>
        <v>-974.67009266691116</v>
      </c>
      <c r="AJ44">
        <f t="shared" si="6"/>
        <v>20.001986815986157</v>
      </c>
      <c r="AK44">
        <f t="shared" si="20"/>
        <v>14.415024059012193</v>
      </c>
      <c r="AL44">
        <f t="shared" si="23"/>
        <v>-940.25308179191279</v>
      </c>
      <c r="AN44">
        <f t="shared" si="27"/>
        <v>0</v>
      </c>
      <c r="AO44">
        <f t="shared" si="27"/>
        <v>0</v>
      </c>
      <c r="AP44">
        <f t="shared" si="27"/>
        <v>-0.2805006764120182</v>
      </c>
      <c r="AQ44">
        <f t="shared" si="27"/>
        <v>-23.642356775826723</v>
      </c>
      <c r="AR44">
        <f t="shared" si="27"/>
        <v>-23.922857452238741</v>
      </c>
      <c r="AS44">
        <f t="shared" si="27"/>
        <v>0.49094014781052914</v>
      </c>
      <c r="AT44">
        <f t="shared" si="27"/>
        <v>0.35381055428792246</v>
      </c>
      <c r="AU44">
        <f t="shared" si="24"/>
        <v>-23.078106750140289</v>
      </c>
      <c r="AW44">
        <v>41</v>
      </c>
      <c r="AX44">
        <f>IF(Z44&gt;0, (R44*SUMPRODUCT(K44:$K$98, X44:$X$98)-K44*$AZ$3)/Z44, 0)</f>
        <v>406.72774843096681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4.4405750000000001E-2</v>
      </c>
      <c r="Q45" s="4">
        <f t="shared" si="22"/>
        <v>25</v>
      </c>
      <c r="R45">
        <f t="shared" si="0"/>
        <v>50000</v>
      </c>
      <c r="S45">
        <f t="shared" si="1"/>
        <v>385.59482335287925</v>
      </c>
      <c r="U45">
        <f t="shared" si="12"/>
        <v>4.4405750000000001E-2</v>
      </c>
      <c r="V45">
        <f t="shared" si="13"/>
        <v>0.01</v>
      </c>
      <c r="W45">
        <f t="shared" si="14"/>
        <v>0.45712870348779877</v>
      </c>
      <c r="X45">
        <f t="shared" si="15"/>
        <v>2.029914292490332E-2</v>
      </c>
      <c r="Y45">
        <f t="shared" si="16"/>
        <v>4.5712870348779879E-3</v>
      </c>
      <c r="Z45">
        <f t="shared" si="17"/>
        <v>0.43225827352801749</v>
      </c>
      <c r="AB45">
        <f t="shared" si="18"/>
        <v>185.92692831275943</v>
      </c>
      <c r="AC45">
        <f t="shared" si="19"/>
        <v>166.67655262385645</v>
      </c>
      <c r="AE45">
        <f t="shared" si="2"/>
        <v>0</v>
      </c>
      <c r="AF45">
        <f t="shared" si="25"/>
        <v>0</v>
      </c>
      <c r="AG45">
        <f t="shared" si="25"/>
        <v>-10.806456838200438</v>
      </c>
      <c r="AH45">
        <f t="shared" si="4"/>
        <v>-1014.957146245166</v>
      </c>
      <c r="AI45">
        <f t="shared" si="26"/>
        <v>-1025.7636030833664</v>
      </c>
      <c r="AJ45">
        <f t="shared" si="6"/>
        <v>19.250375688902977</v>
      </c>
      <c r="AK45">
        <f t="shared" si="20"/>
        <v>13.014884981893161</v>
      </c>
      <c r="AL45">
        <f t="shared" si="23"/>
        <v>-993.49834241257031</v>
      </c>
      <c r="AN45">
        <f t="shared" si="27"/>
        <v>0</v>
      </c>
      <c r="AO45">
        <f t="shared" si="27"/>
        <v>0</v>
      </c>
      <c r="AP45">
        <f t="shared" si="27"/>
        <v>-0.23682127387170984</v>
      </c>
      <c r="AQ45">
        <f t="shared" si="27"/>
        <v>-22.24257662782674</v>
      </c>
      <c r="AR45">
        <f t="shared" si="27"/>
        <v>-22.479397901698452</v>
      </c>
      <c r="AS45">
        <f t="shared" si="27"/>
        <v>0.42186801478163077</v>
      </c>
      <c r="AT45">
        <f t="shared" si="27"/>
        <v>0.28521852137605835</v>
      </c>
      <c r="AU45">
        <f t="shared" si="24"/>
        <v>-21.772311365540762</v>
      </c>
      <c r="AW45">
        <v>42</v>
      </c>
      <c r="AX45">
        <f>IF(Z45&gt;0, (R45*SUMPRODUCT(K45:$K$98, X45:$X$98)-K45*$AZ$3)/Z45, 0)</f>
        <v>385.59482335287925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4.9048597999999999E-2</v>
      </c>
      <c r="Q46" s="4">
        <f t="shared" si="22"/>
        <v>25</v>
      </c>
      <c r="R46">
        <f t="shared" si="0"/>
        <v>50000</v>
      </c>
      <c r="S46">
        <f t="shared" si="1"/>
        <v>364.7479121111906</v>
      </c>
      <c r="U46">
        <f t="shared" si="12"/>
        <v>4.9048597999999999E-2</v>
      </c>
      <c r="V46">
        <f t="shared" si="13"/>
        <v>0.01</v>
      </c>
      <c r="W46">
        <f t="shared" si="14"/>
        <v>0.43225827352801749</v>
      </c>
      <c r="X46">
        <f t="shared" si="15"/>
        <v>2.1201662290449771E-2</v>
      </c>
      <c r="Y46">
        <f t="shared" si="16"/>
        <v>4.3225827352801746E-3</v>
      </c>
      <c r="Z46">
        <f t="shared" si="17"/>
        <v>0.40673402850228751</v>
      </c>
      <c r="AB46">
        <f t="shared" si="18"/>
        <v>166.67655262385645</v>
      </c>
      <c r="AC46">
        <f t="shared" si="19"/>
        <v>148.35538768078285</v>
      </c>
      <c r="AE46">
        <f t="shared" si="2"/>
        <v>0</v>
      </c>
      <c r="AF46">
        <f t="shared" si="25"/>
        <v>0</v>
      </c>
      <c r="AG46">
        <f t="shared" si="25"/>
        <v>-10.168350712557189</v>
      </c>
      <c r="AH46">
        <f t="shared" si="4"/>
        <v>-1060.0831145224886</v>
      </c>
      <c r="AI46">
        <f t="shared" si="26"/>
        <v>-1070.2514652350458</v>
      </c>
      <c r="AJ46">
        <f t="shared" si="6"/>
        <v>18.321164943073597</v>
      </c>
      <c r="AK46">
        <f t="shared" si="20"/>
        <v>11.667358683669953</v>
      </c>
      <c r="AL46">
        <f t="shared" si="23"/>
        <v>-1040.2629416083021</v>
      </c>
      <c r="AN46">
        <f t="shared" si="27"/>
        <v>0</v>
      </c>
      <c r="AO46">
        <f t="shared" si="27"/>
        <v>0</v>
      </c>
      <c r="AP46">
        <f t="shared" si="27"/>
        <v>-0.19896188363661724</v>
      </c>
      <c r="AQ46">
        <f t="shared" si="27"/>
        <v>-20.742413321395354</v>
      </c>
      <c r="AR46">
        <f t="shared" si="27"/>
        <v>-20.941375205031971</v>
      </c>
      <c r="AS46">
        <f t="shared" si="27"/>
        <v>0.35848620789500318</v>
      </c>
      <c r="AT46">
        <f t="shared" si="27"/>
        <v>0.22829264316191444</v>
      </c>
      <c r="AU46">
        <f t="shared" si="24"/>
        <v>-20.354596353975047</v>
      </c>
      <c r="AW46">
        <v>43</v>
      </c>
      <c r="AX46">
        <f>IF(Z46&gt;0, (R46*SUMPRODUCT(K46:$K$98, X46:$X$98)-K46*$AZ$3)/Z46, 0)</f>
        <v>364.7479121111906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5.4278005999999997E-2</v>
      </c>
      <c r="Q47" s="4">
        <f t="shared" si="22"/>
        <v>25</v>
      </c>
      <c r="R47">
        <f t="shared" si="0"/>
        <v>50000</v>
      </c>
      <c r="S47">
        <f t="shared" si="1"/>
        <v>344.50259596680985</v>
      </c>
      <c r="U47">
        <f t="shared" si="12"/>
        <v>5.4278005999999997E-2</v>
      </c>
      <c r="V47">
        <f t="shared" si="13"/>
        <v>0.01</v>
      </c>
      <c r="W47">
        <f t="shared" si="14"/>
        <v>0.40673402850228751</v>
      </c>
      <c r="X47">
        <f t="shared" si="15"/>
        <v>2.2076712039451333E-2</v>
      </c>
      <c r="Y47">
        <f t="shared" si="16"/>
        <v>4.0673402850228751E-3</v>
      </c>
      <c r="Z47">
        <f t="shared" si="17"/>
        <v>0.38058997617781332</v>
      </c>
      <c r="AB47">
        <f t="shared" si="18"/>
        <v>148.35538768078285</v>
      </c>
      <c r="AC47">
        <f t="shared" si="19"/>
        <v>131.11423479220301</v>
      </c>
      <c r="AE47">
        <f t="shared" si="2"/>
        <v>0</v>
      </c>
      <c r="AF47">
        <f t="shared" si="25"/>
        <v>0</v>
      </c>
      <c r="AG47">
        <f t="shared" si="25"/>
        <v>-9.5147494044453325</v>
      </c>
      <c r="AH47">
        <f t="shared" si="4"/>
        <v>-1103.8356019725666</v>
      </c>
      <c r="AI47">
        <f t="shared" si="26"/>
        <v>-1113.350351377012</v>
      </c>
      <c r="AJ47">
        <f t="shared" si="6"/>
        <v>17.241152888579848</v>
      </c>
      <c r="AK47">
        <f t="shared" si="20"/>
        <v>10.384877137654801</v>
      </c>
      <c r="AL47">
        <f t="shared" si="23"/>
        <v>-1085.7243213507775</v>
      </c>
      <c r="AN47">
        <f t="shared" si="27"/>
        <v>0</v>
      </c>
      <c r="AO47">
        <f t="shared" si="27"/>
        <v>0</v>
      </c>
      <c r="AP47">
        <f t="shared" si="27"/>
        <v>-0.16622590222004591</v>
      </c>
      <c r="AQ47">
        <f t="shared" si="27"/>
        <v>-19.284382703213588</v>
      </c>
      <c r="AR47">
        <f t="shared" si="27"/>
        <v>-19.450608605433636</v>
      </c>
      <c r="AS47">
        <f t="shared" si="27"/>
        <v>0.30120879409382684</v>
      </c>
      <c r="AT47">
        <f t="shared" si="27"/>
        <v>0.18142732911541445</v>
      </c>
      <c r="AU47">
        <f t="shared" si="24"/>
        <v>-18.967972482224397</v>
      </c>
      <c r="AW47">
        <v>44</v>
      </c>
      <c r="AX47">
        <f>IF(Z47&gt;0, (R47*SUMPRODUCT(K47:$K$98, X47:$X$98)-K47*$AZ$3)/Z47, 0)</f>
        <v>344.50259596680985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6.0174738999999998E-2</v>
      </c>
      <c r="Q48" s="4">
        <f t="shared" si="22"/>
        <v>25</v>
      </c>
      <c r="R48">
        <f t="shared" si="0"/>
        <v>50000</v>
      </c>
      <c r="S48">
        <f t="shared" si="1"/>
        <v>324.84252088105364</v>
      </c>
      <c r="U48">
        <f t="shared" si="12"/>
        <v>6.0174738999999998E-2</v>
      </c>
      <c r="V48">
        <f t="shared" si="13"/>
        <v>0.01</v>
      </c>
      <c r="W48">
        <f t="shared" si="14"/>
        <v>0.38058997617781332</v>
      </c>
      <c r="X48">
        <f t="shared" si="15"/>
        <v>2.2901902482516133E-2</v>
      </c>
      <c r="Y48">
        <f t="shared" si="16"/>
        <v>3.8058997617781334E-3</v>
      </c>
      <c r="Z48">
        <f t="shared" si="17"/>
        <v>0.35388217393351906</v>
      </c>
      <c r="AB48">
        <f t="shared" si="18"/>
        <v>131.11423479220301</v>
      </c>
      <c r="AC48">
        <f t="shared" si="19"/>
        <v>114.95597747543182</v>
      </c>
      <c r="AE48">
        <f t="shared" si="2"/>
        <v>0</v>
      </c>
      <c r="AF48">
        <f t="shared" si="25"/>
        <v>0</v>
      </c>
      <c r="AG48">
        <f t="shared" si="25"/>
        <v>-8.8470543483379771</v>
      </c>
      <c r="AH48">
        <f t="shared" si="4"/>
        <v>-1145.0951241258067</v>
      </c>
      <c r="AI48">
        <f t="shared" si="26"/>
        <v>-1153.9421784741446</v>
      </c>
      <c r="AJ48">
        <f t="shared" si="6"/>
        <v>16.158257316771184</v>
      </c>
      <c r="AK48">
        <f t="shared" si="20"/>
        <v>9.1779964354542116</v>
      </c>
      <c r="AL48">
        <f t="shared" si="23"/>
        <v>-1128.6059247219193</v>
      </c>
      <c r="AN48">
        <f t="shared" si="27"/>
        <v>0</v>
      </c>
      <c r="AO48">
        <f t="shared" si="27"/>
        <v>0</v>
      </c>
      <c r="AP48">
        <f t="shared" si="27"/>
        <v>-0.13800093117563811</v>
      </c>
      <c r="AQ48">
        <f t="shared" si="27"/>
        <v>-17.861786216304971</v>
      </c>
      <c r="AR48">
        <f t="shared" si="27"/>
        <v>-17.999787147480607</v>
      </c>
      <c r="AS48">
        <f t="shared" si="27"/>
        <v>0.25204485788073577</v>
      </c>
      <c r="AT48">
        <f t="shared" si="27"/>
        <v>0.14316313707932732</v>
      </c>
      <c r="AU48">
        <f t="shared" si="24"/>
        <v>-17.604579152520547</v>
      </c>
      <c r="AW48">
        <v>45</v>
      </c>
      <c r="AX48">
        <f>IF(Z48&gt;0, (R48*SUMPRODUCT(K48:$K$98, X48:$X$98)-K48*$AZ$3)/Z48, 0)</f>
        <v>324.84252088105364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6.6923788999999997E-2</v>
      </c>
      <c r="Q49" s="4">
        <f t="shared" si="22"/>
        <v>25</v>
      </c>
      <c r="R49">
        <f t="shared" si="0"/>
        <v>50000</v>
      </c>
      <c r="S49">
        <f t="shared" si="1"/>
        <v>305.77759295275496</v>
      </c>
      <c r="U49">
        <f t="shared" si="12"/>
        <v>6.6923788999999997E-2</v>
      </c>
      <c r="V49">
        <f t="shared" si="13"/>
        <v>0.01</v>
      </c>
      <c r="W49">
        <f t="shared" si="14"/>
        <v>0.35388217393351906</v>
      </c>
      <c r="X49">
        <f t="shared" si="15"/>
        <v>2.3683135939188128E-2</v>
      </c>
      <c r="Y49">
        <f t="shared" si="16"/>
        <v>3.5388217393351909E-3</v>
      </c>
      <c r="Z49">
        <f t="shared" si="17"/>
        <v>0.32666021625499575</v>
      </c>
      <c r="AB49">
        <f t="shared" si="18"/>
        <v>114.95597747543182</v>
      </c>
      <c r="AC49">
        <f t="shared" si="19"/>
        <v>99.885374639879004</v>
      </c>
      <c r="AE49">
        <f t="shared" si="2"/>
        <v>0</v>
      </c>
      <c r="AF49">
        <f t="shared" si="25"/>
        <v>0</v>
      </c>
      <c r="AG49">
        <f t="shared" si="25"/>
        <v>-8.1665054063748936</v>
      </c>
      <c r="AH49">
        <f t="shared" si="4"/>
        <v>-1184.1567969594064</v>
      </c>
      <c r="AI49">
        <f t="shared" si="26"/>
        <v>-1192.3233023657813</v>
      </c>
      <c r="AJ49">
        <f t="shared" si="6"/>
        <v>15.070602835552819</v>
      </c>
      <c r="AK49">
        <f t="shared" si="20"/>
        <v>8.0469184232802284</v>
      </c>
      <c r="AL49">
        <f t="shared" si="23"/>
        <v>-1169.2057811069483</v>
      </c>
      <c r="AN49">
        <f t="shared" si="27"/>
        <v>0</v>
      </c>
      <c r="AO49">
        <f t="shared" si="27"/>
        <v>0</v>
      </c>
      <c r="AP49">
        <f t="shared" si="27"/>
        <v>-0.11373694345007124</v>
      </c>
      <c r="AQ49">
        <f t="shared" si="27"/>
        <v>-16.492044999646293</v>
      </c>
      <c r="AR49">
        <f t="shared" si="27"/>
        <v>-16.605781943096364</v>
      </c>
      <c r="AS49">
        <f t="shared" si="27"/>
        <v>0.20989201833231078</v>
      </c>
      <c r="AT49">
        <f t="shared" si="27"/>
        <v>0.11207142591756766</v>
      </c>
      <c r="AU49">
        <f t="shared" si="24"/>
        <v>-16.283818498846486</v>
      </c>
      <c r="AW49">
        <v>46</v>
      </c>
      <c r="AX49">
        <f>IF(Z49&gt;0, (R49*SUMPRODUCT(K49:$K$98, X49:$X$98)-K49*$AZ$3)/Z49, 0)</f>
        <v>305.77759295275496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7.4711050000000001E-2</v>
      </c>
      <c r="Q50" s="4">
        <f t="shared" si="22"/>
        <v>25</v>
      </c>
      <c r="R50">
        <f t="shared" si="0"/>
        <v>50000</v>
      </c>
      <c r="S50">
        <f t="shared" si="1"/>
        <v>287.2533946350319</v>
      </c>
      <c r="U50">
        <f t="shared" si="12"/>
        <v>7.4711050000000001E-2</v>
      </c>
      <c r="V50">
        <f t="shared" si="13"/>
        <v>0.01</v>
      </c>
      <c r="W50">
        <f t="shared" si="14"/>
        <v>0.32666021625499575</v>
      </c>
      <c r="X50">
        <f t="shared" si="15"/>
        <v>2.4405127749637802E-2</v>
      </c>
      <c r="Y50">
        <f t="shared" si="16"/>
        <v>3.2666021625499574E-3</v>
      </c>
      <c r="Z50">
        <f t="shared" si="17"/>
        <v>0.29898848634280795</v>
      </c>
      <c r="AB50">
        <f t="shared" si="18"/>
        <v>99.885374639879004</v>
      </c>
      <c r="AC50">
        <f t="shared" si="19"/>
        <v>85.885457658761453</v>
      </c>
      <c r="AE50">
        <f t="shared" si="2"/>
        <v>0</v>
      </c>
      <c r="AF50">
        <f t="shared" si="25"/>
        <v>0</v>
      </c>
      <c r="AG50">
        <f t="shared" si="25"/>
        <v>-7.474712158570199</v>
      </c>
      <c r="AH50">
        <f t="shared" si="4"/>
        <v>-1220.25638748189</v>
      </c>
      <c r="AI50">
        <f t="shared" si="26"/>
        <v>-1227.7310996404601</v>
      </c>
      <c r="AJ50">
        <f t="shared" si="6"/>
        <v>13.999916981117551</v>
      </c>
      <c r="AK50">
        <f t="shared" si="20"/>
        <v>6.9919762247915314</v>
      </c>
      <c r="AL50">
        <f t="shared" si="23"/>
        <v>-1206.7392064345509</v>
      </c>
      <c r="AN50">
        <f t="shared" si="27"/>
        <v>0</v>
      </c>
      <c r="AO50">
        <f t="shared" si="27"/>
        <v>0</v>
      </c>
      <c r="AP50">
        <f t="shared" si="27"/>
        <v>-9.2948363880915222E-2</v>
      </c>
      <c r="AQ50">
        <f t="shared" si="27"/>
        <v>-15.173940123116862</v>
      </c>
      <c r="AR50">
        <f t="shared" si="27"/>
        <v>-15.266888486997777</v>
      </c>
      <c r="AS50">
        <f t="shared" si="27"/>
        <v>0.17408956361905337</v>
      </c>
      <c r="AT50">
        <f t="shared" si="27"/>
        <v>8.6945521994915981E-2</v>
      </c>
      <c r="AU50">
        <f t="shared" si="24"/>
        <v>-15.005853401383806</v>
      </c>
      <c r="AW50">
        <v>47</v>
      </c>
      <c r="AX50">
        <f>IF(Z50&gt;0, (R50*SUMPRODUCT(K50:$K$98, X50:$X$98)-K50*$AZ$3)/Z50, 0)</f>
        <v>287.2533946350319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8.3689026999999999E-2</v>
      </c>
      <c r="Q51" s="4">
        <f t="shared" si="22"/>
        <v>25</v>
      </c>
      <c r="R51">
        <f t="shared" si="0"/>
        <v>50000</v>
      </c>
      <c r="S51">
        <f t="shared" si="1"/>
        <v>269.1621578390409</v>
      </c>
      <c r="U51">
        <f t="shared" si="12"/>
        <v>8.3689026999999999E-2</v>
      </c>
      <c r="V51">
        <f t="shared" si="13"/>
        <v>0.01</v>
      </c>
      <c r="W51">
        <f t="shared" si="14"/>
        <v>0.29898848634280795</v>
      </c>
      <c r="X51">
        <f t="shared" si="15"/>
        <v>2.5022055506232384E-2</v>
      </c>
      <c r="Y51">
        <f t="shared" si="16"/>
        <v>2.9898848634280794E-3</v>
      </c>
      <c r="Z51">
        <f t="shared" si="17"/>
        <v>0.27097654597314746</v>
      </c>
      <c r="AB51">
        <f t="shared" si="18"/>
        <v>85.885457658761453</v>
      </c>
      <c r="AC51">
        <f t="shared" si="19"/>
        <v>72.936631837902439</v>
      </c>
      <c r="AE51">
        <f t="shared" si="2"/>
        <v>0</v>
      </c>
      <c r="AF51">
        <f t="shared" si="25"/>
        <v>0</v>
      </c>
      <c r="AG51">
        <f t="shared" si="25"/>
        <v>-6.7744136493286868</v>
      </c>
      <c r="AH51">
        <f t="shared" si="4"/>
        <v>-1251.1027753116191</v>
      </c>
      <c r="AI51">
        <f t="shared" si="26"/>
        <v>-1257.8771889609477</v>
      </c>
      <c r="AJ51">
        <f t="shared" si="6"/>
        <v>12.948825820859014</v>
      </c>
      <c r="AK51">
        <f t="shared" si="20"/>
        <v>6.0119820361133023</v>
      </c>
      <c r="AL51">
        <f t="shared" si="23"/>
        <v>-1238.9163811039755</v>
      </c>
      <c r="AN51">
        <f t="shared" si="27"/>
        <v>0</v>
      </c>
      <c r="AO51">
        <f t="shared" si="27"/>
        <v>0</v>
      </c>
      <c r="AP51">
        <f t="shared" si="27"/>
        <v>-7.5214394738991358E-2</v>
      </c>
      <c r="AQ51">
        <f t="shared" si="27"/>
        <v>-13.890639525778102</v>
      </c>
      <c r="AR51">
        <f t="shared" si="27"/>
        <v>-13.965853920517093</v>
      </c>
      <c r="AS51">
        <f t="shared" si="27"/>
        <v>0.14376714312286593</v>
      </c>
      <c r="AT51">
        <f t="shared" si="27"/>
        <v>6.6749332626412708E-2</v>
      </c>
      <c r="AU51">
        <f t="shared" si="24"/>
        <v>-13.755337444767815</v>
      </c>
      <c r="AW51">
        <v>48</v>
      </c>
      <c r="AX51">
        <f>IF(Z51&gt;0, (R51*SUMPRODUCT(K51:$K$98, X51:$X$98)-K51*$AZ$3)/Z51, 0)</f>
        <v>269.1621578390409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9.4384723000000004E-2</v>
      </c>
      <c r="Q52" s="4">
        <f t="shared" si="22"/>
        <v>25</v>
      </c>
      <c r="R52">
        <f t="shared" si="0"/>
        <v>50000</v>
      </c>
      <c r="S52">
        <f t="shared" si="1"/>
        <v>251.48344328460919</v>
      </c>
      <c r="U52">
        <f t="shared" si="12"/>
        <v>9.4384723000000004E-2</v>
      </c>
      <c r="V52">
        <f t="shared" si="13"/>
        <v>0.01</v>
      </c>
      <c r="W52">
        <f t="shared" si="14"/>
        <v>0.27097654597314746</v>
      </c>
      <c r="X52">
        <f t="shared" si="15"/>
        <v>2.5576046231172291E-2</v>
      </c>
      <c r="Y52">
        <f t="shared" si="16"/>
        <v>2.7097654597314745E-3</v>
      </c>
      <c r="Z52">
        <f t="shared" si="17"/>
        <v>0.24269073428224369</v>
      </c>
      <c r="AB52">
        <f t="shared" si="18"/>
        <v>72.936631837902439</v>
      </c>
      <c r="AC52">
        <f t="shared" si="19"/>
        <v>61.032701510568792</v>
      </c>
      <c r="AE52">
        <f t="shared" si="2"/>
        <v>0</v>
      </c>
      <c r="AF52">
        <f t="shared" si="25"/>
        <v>0</v>
      </c>
      <c r="AG52">
        <f t="shared" si="25"/>
        <v>-6.0672683570560926</v>
      </c>
      <c r="AH52">
        <f t="shared" si="4"/>
        <v>-1278.8023115586145</v>
      </c>
      <c r="AI52">
        <f t="shared" si="26"/>
        <v>-1284.8695799156706</v>
      </c>
      <c r="AJ52">
        <f t="shared" si="6"/>
        <v>11.903930327333647</v>
      </c>
      <c r="AK52">
        <f t="shared" si="20"/>
        <v>5.1055642286531713</v>
      </c>
      <c r="AL52">
        <f t="shared" si="23"/>
        <v>-1267.8600853596838</v>
      </c>
      <c r="AN52">
        <f t="shared" si="27"/>
        <v>0</v>
      </c>
      <c r="AO52">
        <f t="shared" si="27"/>
        <v>0</v>
      </c>
      <c r="AP52">
        <f t="shared" si="27"/>
        <v>-6.0145679445133111E-2</v>
      </c>
      <c r="AQ52">
        <f t="shared" si="27"/>
        <v>-12.676946094736351</v>
      </c>
      <c r="AR52">
        <f t="shared" si="27"/>
        <v>-12.737091774181483</v>
      </c>
      <c r="AS52">
        <f t="shared" si="27"/>
        <v>0.11800532553869181</v>
      </c>
      <c r="AT52">
        <f t="shared" si="27"/>
        <v>5.0612171971260798E-2</v>
      </c>
      <c r="AU52">
        <f t="shared" si="24"/>
        <v>-12.568474276671532</v>
      </c>
      <c r="AW52">
        <v>49</v>
      </c>
      <c r="AX52">
        <f>IF(Z52&gt;0, (R52*SUMPRODUCT(K52:$K$98, X52:$X$98)-K52*$AZ$3)/Z52, 0)</f>
        <v>251.48344328460919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0.106719178</v>
      </c>
      <c r="Q53" s="4">
        <f t="shared" si="22"/>
        <v>25</v>
      </c>
      <c r="R53">
        <f t="shared" si="0"/>
        <v>50000</v>
      </c>
      <c r="S53">
        <f t="shared" si="1"/>
        <v>233.85263499511464</v>
      </c>
      <c r="U53">
        <f t="shared" si="12"/>
        <v>0.106719178</v>
      </c>
      <c r="V53">
        <f t="shared" si="13"/>
        <v>0.01</v>
      </c>
      <c r="W53">
        <f t="shared" si="14"/>
        <v>0.24269073428224369</v>
      </c>
      <c r="X53">
        <f t="shared" si="15"/>
        <v>2.5899755670817468E-2</v>
      </c>
      <c r="Y53">
        <f t="shared" si="16"/>
        <v>2.426907342822437E-3</v>
      </c>
      <c r="Z53">
        <f t="shared" si="17"/>
        <v>0.21436407126860377</v>
      </c>
      <c r="AB53">
        <f t="shared" si="18"/>
        <v>61.032701510568792</v>
      </c>
      <c r="AC53">
        <f t="shared" si="19"/>
        <v>50.129602914443538</v>
      </c>
      <c r="AE53">
        <f t="shared" si="2"/>
        <v>0</v>
      </c>
      <c r="AF53">
        <f t="shared" si="25"/>
        <v>0</v>
      </c>
      <c r="AG53">
        <f t="shared" si="25"/>
        <v>-5.3591017817150943</v>
      </c>
      <c r="AH53">
        <f t="shared" si="4"/>
        <v>-1294.9877835408734</v>
      </c>
      <c r="AI53">
        <f t="shared" si="26"/>
        <v>-1300.3468853225884</v>
      </c>
      <c r="AJ53">
        <f t="shared" si="6"/>
        <v>10.903098596125254</v>
      </c>
      <c r="AK53">
        <f t="shared" si="20"/>
        <v>4.2722891057398158</v>
      </c>
      <c r="AL53">
        <f t="shared" si="23"/>
        <v>-1285.1714976207231</v>
      </c>
      <c r="AN53">
        <f t="shared" si="27"/>
        <v>0</v>
      </c>
      <c r="AO53">
        <f t="shared" si="27"/>
        <v>0</v>
      </c>
      <c r="AP53">
        <f t="shared" si="27"/>
        <v>-4.743350462504077E-2</v>
      </c>
      <c r="AQ53">
        <f t="shared" si="27"/>
        <v>-11.461959768993037</v>
      </c>
      <c r="AR53">
        <f t="shared" si="27"/>
        <v>-11.509393273618077</v>
      </c>
      <c r="AS53">
        <f t="shared" si="27"/>
        <v>9.6503518453622303E-2</v>
      </c>
      <c r="AT53">
        <f t="shared" si="27"/>
        <v>3.7814106413886037E-2</v>
      </c>
      <c r="AU53">
        <f t="shared" si="24"/>
        <v>-11.375075648750567</v>
      </c>
      <c r="AW53">
        <v>50</v>
      </c>
      <c r="AX53">
        <f>IF(Z53&gt;0, (R53*SUMPRODUCT(K53:$K$98, X53:$X$98)-K53*$AZ$3)/Z53, 0)</f>
        <v>233.85263499511464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0.12088460199999999</v>
      </c>
      <c r="Q54" s="4">
        <f t="shared" si="22"/>
        <v>25</v>
      </c>
      <c r="R54">
        <f t="shared" si="0"/>
        <v>50000</v>
      </c>
      <c r="S54">
        <f t="shared" si="1"/>
        <v>216.04883704809765</v>
      </c>
      <c r="U54">
        <f t="shared" si="12"/>
        <v>0.12088460199999999</v>
      </c>
      <c r="V54">
        <f t="shared" si="13"/>
        <v>0.01</v>
      </c>
      <c r="W54">
        <f t="shared" si="14"/>
        <v>0.21436407126860377</v>
      </c>
      <c r="X54">
        <f t="shared" si="15"/>
        <v>2.5913315438404801E-2</v>
      </c>
      <c r="Y54">
        <f t="shared" si="16"/>
        <v>2.1436407126860378E-3</v>
      </c>
      <c r="Z54">
        <f t="shared" si="17"/>
        <v>0.18630711511751291</v>
      </c>
      <c r="AB54">
        <f t="shared" si="18"/>
        <v>50.129602914443538</v>
      </c>
      <c r="AC54">
        <f t="shared" si="19"/>
        <v>40.251435554924718</v>
      </c>
      <c r="AE54">
        <f t="shared" si="2"/>
        <v>0</v>
      </c>
      <c r="AF54">
        <f t="shared" si="25"/>
        <v>0</v>
      </c>
      <c r="AG54">
        <f t="shared" si="25"/>
        <v>-4.6576778779378225</v>
      </c>
      <c r="AH54">
        <f t="shared" si="4"/>
        <v>-1295.6657719202401</v>
      </c>
      <c r="AI54">
        <f t="shared" si="26"/>
        <v>-1300.323449798178</v>
      </c>
      <c r="AJ54">
        <f t="shared" si="6"/>
        <v>9.8781673595188195</v>
      </c>
      <c r="AK54">
        <f t="shared" si="20"/>
        <v>3.5090722040110478</v>
      </c>
      <c r="AL54">
        <f t="shared" si="23"/>
        <v>-1286.9362102346481</v>
      </c>
      <c r="AN54">
        <f t="shared" si="27"/>
        <v>0</v>
      </c>
      <c r="AO54">
        <f t="shared" si="27"/>
        <v>0</v>
      </c>
      <c r="AP54">
        <f t="shared" si="27"/>
        <v>-3.6808204688149236E-2</v>
      </c>
      <c r="AQ54">
        <f t="shared" si="27"/>
        <v>-10.239250585827167</v>
      </c>
      <c r="AR54">
        <f t="shared" si="27"/>
        <v>-10.276058790515316</v>
      </c>
      <c r="AS54">
        <f t="shared" si="27"/>
        <v>7.8064137461121605E-2</v>
      </c>
      <c r="AT54">
        <f t="shared" si="27"/>
        <v>2.7731125109046854E-2</v>
      </c>
      <c r="AU54">
        <f t="shared" si="24"/>
        <v>-10.170263527945147</v>
      </c>
      <c r="AW54">
        <v>51</v>
      </c>
      <c r="AX54">
        <f>IF(Z54&gt;0, (R54*SUMPRODUCT(K54:$K$98, X54:$X$98)-K54*$AZ$3)/Z54, 0)</f>
        <v>216.04883704809765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0.13724737000000001</v>
      </c>
      <c r="Q55" s="4">
        <f t="shared" si="22"/>
        <v>25</v>
      </c>
      <c r="R55">
        <f t="shared" si="0"/>
        <v>50000</v>
      </c>
      <c r="S55">
        <f t="shared" si="1"/>
        <v>197.80649191131178</v>
      </c>
      <c r="U55">
        <f t="shared" si="12"/>
        <v>0.13724737000000001</v>
      </c>
      <c r="V55">
        <f t="shared" si="13"/>
        <v>0.01</v>
      </c>
      <c r="W55">
        <f t="shared" si="14"/>
        <v>0.18630711511751291</v>
      </c>
      <c r="X55">
        <f t="shared" si="15"/>
        <v>2.5570161562165888E-2</v>
      </c>
      <c r="Y55">
        <f t="shared" si="16"/>
        <v>1.8630711511751291E-3</v>
      </c>
      <c r="Z55">
        <f t="shared" si="17"/>
        <v>0.15887388240417191</v>
      </c>
      <c r="AB55">
        <f t="shared" si="18"/>
        <v>40.251435554924718</v>
      </c>
      <c r="AC55">
        <f t="shared" si="19"/>
        <v>31.426285334699532</v>
      </c>
      <c r="AE55">
        <f t="shared" si="2"/>
        <v>0</v>
      </c>
      <c r="AF55">
        <f t="shared" si="25"/>
        <v>0</v>
      </c>
      <c r="AG55">
        <f t="shared" si="25"/>
        <v>-3.9718470601042979</v>
      </c>
      <c r="AH55">
        <f t="shared" si="4"/>
        <v>-1278.5080781082943</v>
      </c>
      <c r="AI55">
        <f t="shared" si="26"/>
        <v>-1282.4799251683985</v>
      </c>
      <c r="AJ55">
        <f t="shared" si="6"/>
        <v>8.8251502202251864</v>
      </c>
      <c r="AK55">
        <f t="shared" si="20"/>
        <v>2.8176004888447306</v>
      </c>
      <c r="AL55">
        <f t="shared" si="23"/>
        <v>-1270.8371744593287</v>
      </c>
      <c r="AN55">
        <f t="shared" si="27"/>
        <v>0</v>
      </c>
      <c r="AO55">
        <f t="shared" si="27"/>
        <v>0</v>
      </c>
      <c r="AP55">
        <f t="shared" si="27"/>
        <v>-2.8025261922676421E-2</v>
      </c>
      <c r="AQ55">
        <f t="shared" si="27"/>
        <v>-9.0211237283395569</v>
      </c>
      <c r="AR55">
        <f t="shared" si="27"/>
        <v>-9.049148990262232</v>
      </c>
      <c r="AS55">
        <f t="shared" si="27"/>
        <v>6.227005790658055E-2</v>
      </c>
      <c r="AT55">
        <f t="shared" si="27"/>
        <v>1.9880924541757446E-2</v>
      </c>
      <c r="AU55">
        <f t="shared" si="24"/>
        <v>-8.9669980078138956</v>
      </c>
      <c r="AW55">
        <v>52</v>
      </c>
      <c r="AX55">
        <f>IF(Z55&gt;0, (R55*SUMPRODUCT(K55:$K$98, X55:$X$98)-K55*$AZ$3)/Z55, 0)</f>
        <v>197.80649191131178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0.155543078</v>
      </c>
      <c r="Q56" s="4">
        <f t="shared" si="22"/>
        <v>25</v>
      </c>
      <c r="R56">
        <f t="shared" si="0"/>
        <v>50000</v>
      </c>
      <c r="S56">
        <f t="shared" si="1"/>
        <v>178.52562635550981</v>
      </c>
      <c r="U56">
        <f t="shared" si="12"/>
        <v>0.155543078</v>
      </c>
      <c r="V56">
        <f t="shared" si="13"/>
        <v>0.01</v>
      </c>
      <c r="W56">
        <f t="shared" si="14"/>
        <v>0.15887388240417191</v>
      </c>
      <c r="X56">
        <f t="shared" si="15"/>
        <v>2.4711732682954939E-2</v>
      </c>
      <c r="Y56">
        <f t="shared" si="16"/>
        <v>1.5887388240417191E-3</v>
      </c>
      <c r="Z56">
        <f t="shared" si="17"/>
        <v>0.13257341089717525</v>
      </c>
      <c r="AB56">
        <f t="shared" si="18"/>
        <v>31.426285334699532</v>
      </c>
      <c r="AC56">
        <f t="shared" si="19"/>
        <v>23.667751218504584</v>
      </c>
      <c r="AE56">
        <f t="shared" si="2"/>
        <v>0</v>
      </c>
      <c r="AF56">
        <f t="shared" si="25"/>
        <v>0</v>
      </c>
      <c r="AG56">
        <f t="shared" si="25"/>
        <v>-3.3143352724293815</v>
      </c>
      <c r="AH56">
        <f t="shared" si="4"/>
        <v>-1235.586634147747</v>
      </c>
      <c r="AI56">
        <f t="shared" si="26"/>
        <v>-1238.9009694201764</v>
      </c>
      <c r="AJ56">
        <f t="shared" si="6"/>
        <v>7.7585341161949479</v>
      </c>
      <c r="AK56">
        <f t="shared" si="20"/>
        <v>2.1998399734289675</v>
      </c>
      <c r="AL56">
        <f t="shared" si="23"/>
        <v>-1228.9425953305524</v>
      </c>
      <c r="AN56">
        <f t="shared" si="27"/>
        <v>0</v>
      </c>
      <c r="AO56">
        <f t="shared" si="27"/>
        <v>0</v>
      </c>
      <c r="AP56">
        <f t="shared" si="27"/>
        <v>-2.0880244466286044E-2</v>
      </c>
      <c r="AQ56">
        <f t="shared" si="27"/>
        <v>-7.7841705378737283</v>
      </c>
      <c r="AR56">
        <f t="shared" si="27"/>
        <v>-7.8050507823400146</v>
      </c>
      <c r="AS56">
        <f t="shared" si="27"/>
        <v>4.8878606335872064E-2</v>
      </c>
      <c r="AT56">
        <f t="shared" si="27"/>
        <v>1.385894686455072E-2</v>
      </c>
      <c r="AU56">
        <f t="shared" si="24"/>
        <v>-7.742313229139592</v>
      </c>
      <c r="AW56">
        <v>53</v>
      </c>
      <c r="AX56">
        <f>IF(Z56&gt;0, (R56*SUMPRODUCT(K56:$K$98, X56:$X$98)-K56*$AZ$3)/Z56, 0)</f>
        <v>178.52562635550981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0.175905283</v>
      </c>
      <c r="Q57" s="4">
        <f t="shared" si="22"/>
        <v>25</v>
      </c>
      <c r="R57">
        <f t="shared" si="0"/>
        <v>50000</v>
      </c>
      <c r="S57">
        <f t="shared" si="1"/>
        <v>157.61434519525326</v>
      </c>
      <c r="U57">
        <f t="shared" si="12"/>
        <v>0.175905283</v>
      </c>
      <c r="V57">
        <f t="shared" si="13"/>
        <v>0.01</v>
      </c>
      <c r="W57">
        <f t="shared" si="14"/>
        <v>0.13257341089717525</v>
      </c>
      <c r="X57">
        <f t="shared" si="15"/>
        <v>2.3320363362142896E-2</v>
      </c>
      <c r="Y57">
        <f t="shared" si="16"/>
        <v>1.3257341089717525E-3</v>
      </c>
      <c r="Z57">
        <f t="shared" si="17"/>
        <v>0.1079273134260606</v>
      </c>
      <c r="AB57">
        <f t="shared" si="18"/>
        <v>23.667751218504584</v>
      </c>
      <c r="AC57">
        <f t="shared" si="19"/>
        <v>17.010892834331408</v>
      </c>
      <c r="AE57">
        <f t="shared" si="2"/>
        <v>0</v>
      </c>
      <c r="AF57">
        <f t="shared" si="25"/>
        <v>0</v>
      </c>
      <c r="AG57">
        <f t="shared" si="25"/>
        <v>-2.6981828356515152</v>
      </c>
      <c r="AH57">
        <f t="shared" si="4"/>
        <v>-1166.0181681071447</v>
      </c>
      <c r="AI57">
        <f t="shared" si="26"/>
        <v>-1168.7163509427962</v>
      </c>
      <c r="AJ57">
        <f t="shared" si="6"/>
        <v>6.6568583841731765</v>
      </c>
      <c r="AK57">
        <f t="shared" si="20"/>
        <v>1.656742585295321</v>
      </c>
      <c r="AL57">
        <f t="shared" si="23"/>
        <v>-1160.4027499733277</v>
      </c>
      <c r="AN57">
        <f t="shared" si="27"/>
        <v>0</v>
      </c>
      <c r="AO57">
        <f t="shared" si="27"/>
        <v>0</v>
      </c>
      <c r="AP57">
        <f t="shared" si="27"/>
        <v>-1.517722920506424E-2</v>
      </c>
      <c r="AQ57">
        <f t="shared" si="27"/>
        <v>-6.5588309141986239</v>
      </c>
      <c r="AR57">
        <f t="shared" si="27"/>
        <v>-6.5740081434036881</v>
      </c>
      <c r="AS57">
        <f t="shared" si="27"/>
        <v>3.744470691433114E-2</v>
      </c>
      <c r="AT57">
        <f t="shared" si="27"/>
        <v>9.3191468044997085E-3</v>
      </c>
      <c r="AU57">
        <f t="shared" si="24"/>
        <v>-6.527244289684857</v>
      </c>
      <c r="AW57">
        <v>54</v>
      </c>
      <c r="AX57">
        <f>IF(Z57&gt;0, (R57*SUMPRODUCT(K57:$K$98, X57:$X$98)-K57*$AZ$3)/Z57, 0)</f>
        <v>157.61434519525326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0.19813004200000001</v>
      </c>
      <c r="Q58" s="4">
        <f t="shared" si="22"/>
        <v>25</v>
      </c>
      <c r="R58">
        <f t="shared" si="0"/>
        <v>50000</v>
      </c>
      <c r="S58">
        <f t="shared" si="1"/>
        <v>134.07443345931156</v>
      </c>
      <c r="U58">
        <f t="shared" si="12"/>
        <v>0.19813004200000001</v>
      </c>
      <c r="V58">
        <f t="shared" si="13"/>
        <v>0.01</v>
      </c>
      <c r="W58">
        <f t="shared" si="14"/>
        <v>0.1079273134260606</v>
      </c>
      <c r="X58">
        <f t="shared" si="15"/>
        <v>2.1383643142052551E-2</v>
      </c>
      <c r="Y58">
        <f t="shared" si="16"/>
        <v>1.0792731342606061E-3</v>
      </c>
      <c r="Z58">
        <f t="shared" si="17"/>
        <v>8.5464397149747448E-2</v>
      </c>
      <c r="AB58">
        <f t="shared" si="18"/>
        <v>17.010892834331408</v>
      </c>
      <c r="AC58">
        <f t="shared" si="19"/>
        <v>11.45859062879399</v>
      </c>
      <c r="AE58">
        <f t="shared" si="2"/>
        <v>0</v>
      </c>
      <c r="AF58">
        <f t="shared" si="25"/>
        <v>0</v>
      </c>
      <c r="AG58">
        <f t="shared" si="25"/>
        <v>-2.1366099287436864</v>
      </c>
      <c r="AH58">
        <f t="shared" si="4"/>
        <v>-1069.1821571026276</v>
      </c>
      <c r="AI58">
        <f t="shared" si="26"/>
        <v>-1071.3187670313712</v>
      </c>
      <c r="AJ58">
        <f t="shared" si="6"/>
        <v>5.5523022055374174</v>
      </c>
      <c r="AK58">
        <f t="shared" si="20"/>
        <v>1.1907624984031986</v>
      </c>
      <c r="AL58">
        <f t="shared" si="23"/>
        <v>-1064.5757023274305</v>
      </c>
      <c r="AN58">
        <f t="shared" si="27"/>
        <v>0</v>
      </c>
      <c r="AO58">
        <f t="shared" si="27"/>
        <v>0</v>
      </c>
      <c r="AP58">
        <f t="shared" si="27"/>
        <v>-1.0730707011759459E-2</v>
      </c>
      <c r="AQ58">
        <f t="shared" si="27"/>
        <v>-5.3697590354339368</v>
      </c>
      <c r="AR58">
        <f t="shared" si="27"/>
        <v>-5.3804897424456959</v>
      </c>
      <c r="AS58">
        <f t="shared" si="27"/>
        <v>2.7885355865307913E-2</v>
      </c>
      <c r="AT58">
        <f t="shared" si="27"/>
        <v>5.9803726075861865E-3</v>
      </c>
      <c r="AU58">
        <f t="shared" si="24"/>
        <v>-5.346624013972801</v>
      </c>
      <c r="AW58">
        <v>55</v>
      </c>
      <c r="AX58">
        <f>IF(Z58&gt;0, (R58*SUMPRODUCT(K58:$K$98, X58:$X$98)-K58*$AZ$3)/Z58, 0)</f>
        <v>134.07443345931156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0.22255936300000001</v>
      </c>
      <c r="Q59" s="4">
        <f t="shared" si="22"/>
        <v>25</v>
      </c>
      <c r="R59">
        <f t="shared" si="0"/>
        <v>50000</v>
      </c>
      <c r="S59">
        <f t="shared" si="1"/>
        <v>106.53514724463969</v>
      </c>
      <c r="U59">
        <f t="shared" si="12"/>
        <v>0.22255936300000001</v>
      </c>
      <c r="V59">
        <f t="shared" si="13"/>
        <v>0.01</v>
      </c>
      <c r="W59">
        <f t="shared" si="14"/>
        <v>8.5464397149747448E-2</v>
      </c>
      <c r="X59">
        <f t="shared" si="15"/>
        <v>1.9020901788826809E-2</v>
      </c>
      <c r="Y59">
        <f t="shared" si="16"/>
        <v>8.5464397149747446E-4</v>
      </c>
      <c r="Z59">
        <f t="shared" si="17"/>
        <v>6.5588851389423178E-2</v>
      </c>
      <c r="AB59">
        <f t="shared" si="18"/>
        <v>11.45859062879399</v>
      </c>
      <c r="AC59">
        <f t="shared" si="19"/>
        <v>6.9875179403789884</v>
      </c>
      <c r="AE59">
        <f t="shared" si="2"/>
        <v>0</v>
      </c>
      <c r="AF59">
        <f t="shared" si="25"/>
        <v>0</v>
      </c>
      <c r="AG59">
        <f t="shared" si="25"/>
        <v>-1.6397212847355795</v>
      </c>
      <c r="AH59">
        <f t="shared" si="4"/>
        <v>-951.04508944134045</v>
      </c>
      <c r="AI59">
        <f t="shared" si="26"/>
        <v>-952.68481072607608</v>
      </c>
      <c r="AJ59">
        <f t="shared" si="6"/>
        <v>4.4710726884150018</v>
      </c>
      <c r="AK59">
        <f t="shared" si="20"/>
        <v>0.80210134401557942</v>
      </c>
      <c r="AL59">
        <f t="shared" si="23"/>
        <v>-947.41163669364551</v>
      </c>
      <c r="AN59">
        <f t="shared" si="27"/>
        <v>0</v>
      </c>
      <c r="AO59">
        <f t="shared" si="27"/>
        <v>0</v>
      </c>
      <c r="AP59">
        <f t="shared" si="27"/>
        <v>-7.3528398433616486E-3</v>
      </c>
      <c r="AQ59">
        <f t="shared" si="27"/>
        <v>-4.2646773519228907</v>
      </c>
      <c r="AR59">
        <f t="shared" si="27"/>
        <v>-4.2720301917662518</v>
      </c>
      <c r="AS59">
        <f t="shared" si="27"/>
        <v>2.0049188671259655E-2</v>
      </c>
      <c r="AT59">
        <f t="shared" si="27"/>
        <v>3.5967836580487788E-3</v>
      </c>
      <c r="AU59">
        <f t="shared" si="24"/>
        <v>-4.2483842194369439</v>
      </c>
      <c r="AW59">
        <v>56</v>
      </c>
      <c r="AX59">
        <f>IF(Z59&gt;0, (R59*SUMPRODUCT(K59:$K$98, X59:$X$98)-K59*$AZ$3)/Z59, 0)</f>
        <v>106.53514724463969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0.25004150400000003</v>
      </c>
      <c r="Q60" s="4">
        <f t="shared" si="22"/>
        <v>25</v>
      </c>
      <c r="R60">
        <f t="shared" si="0"/>
        <v>50000</v>
      </c>
      <c r="S60">
        <f t="shared" si="1"/>
        <v>72.635878499859459</v>
      </c>
      <c r="U60">
        <f t="shared" si="12"/>
        <v>0.25004150400000003</v>
      </c>
      <c r="V60">
        <f t="shared" si="13"/>
        <v>0.01</v>
      </c>
      <c r="W60">
        <f t="shared" si="14"/>
        <v>6.5588851389423178E-2</v>
      </c>
      <c r="X60">
        <f t="shared" si="15"/>
        <v>1.6399935047043863E-2</v>
      </c>
      <c r="Y60">
        <f t="shared" si="16"/>
        <v>6.5588851389423183E-4</v>
      </c>
      <c r="Z60">
        <f t="shared" si="17"/>
        <v>4.8533027828485086E-2</v>
      </c>
      <c r="AB60">
        <f t="shared" si="18"/>
        <v>6.9875179403789884</v>
      </c>
      <c r="AC60">
        <f t="shared" si="19"/>
        <v>3.5252391125801408</v>
      </c>
      <c r="AE60">
        <f t="shared" si="2"/>
        <v>0</v>
      </c>
      <c r="AF60">
        <f t="shared" si="25"/>
        <v>0</v>
      </c>
      <c r="AG60">
        <f t="shared" si="25"/>
        <v>-1.2133256957121272</v>
      </c>
      <c r="AH60">
        <f t="shared" si="4"/>
        <v>-819.99675235219308</v>
      </c>
      <c r="AI60">
        <f t="shared" si="26"/>
        <v>-821.2100780479052</v>
      </c>
      <c r="AJ60">
        <f t="shared" si="6"/>
        <v>3.4622788277988477</v>
      </c>
      <c r="AK60">
        <f t="shared" si="20"/>
        <v>0.48912625582652924</v>
      </c>
      <c r="AL60">
        <f t="shared" si="23"/>
        <v>-817.25867296427987</v>
      </c>
      <c r="AN60">
        <f t="shared" si="27"/>
        <v>0</v>
      </c>
      <c r="AO60">
        <f t="shared" si="27"/>
        <v>0</v>
      </c>
      <c r="AP60">
        <f t="shared" si="27"/>
        <v>-4.8578538498417513E-3</v>
      </c>
      <c r="AQ60">
        <f t="shared" si="27"/>
        <v>-3.2830627376879837</v>
      </c>
      <c r="AR60">
        <f t="shared" si="27"/>
        <v>-3.2879205915378256</v>
      </c>
      <c r="AS60">
        <f t="shared" si="27"/>
        <v>1.3862101983240895E-2</v>
      </c>
      <c r="AT60">
        <f t="shared" si="27"/>
        <v>1.9583396884469664E-3</v>
      </c>
      <c r="AU60">
        <f t="shared" si="24"/>
        <v>-3.2721001498661377</v>
      </c>
      <c r="AW60">
        <v>57</v>
      </c>
      <c r="AX60">
        <f>IF(Z60&gt;0, (R60*SUMPRODUCT(K60:$K$98, X60:$X$98)-K60*$AZ$3)/Z60, 0)</f>
        <v>72.635878499859459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0.28092614399999999</v>
      </c>
      <c r="Q61" s="4">
        <f t="shared" si="22"/>
        <v>25</v>
      </c>
      <c r="R61">
        <f t="shared" si="0"/>
        <v>50000</v>
      </c>
      <c r="S61">
        <f t="shared" si="1"/>
        <v>27.855451946072133</v>
      </c>
      <c r="U61">
        <f t="shared" si="12"/>
        <v>0.28092614399999999</v>
      </c>
      <c r="V61">
        <f t="shared" si="13"/>
        <v>0.01</v>
      </c>
      <c r="W61">
        <f t="shared" si="14"/>
        <v>4.8533027828485086E-2</v>
      </c>
      <c r="X61">
        <f t="shared" si="15"/>
        <v>1.3634196364501009E-2</v>
      </c>
      <c r="Y61">
        <f t="shared" si="16"/>
        <v>4.8533027828485086E-4</v>
      </c>
      <c r="Z61">
        <f t="shared" si="17"/>
        <v>3.4413501185699226E-2</v>
      </c>
      <c r="AB61">
        <f t="shared" si="18"/>
        <v>3.5252391125801408</v>
      </c>
      <c r="AC61">
        <f t="shared" si="19"/>
        <v>0.95860362857434112</v>
      </c>
      <c r="AE61">
        <f t="shared" si="2"/>
        <v>0</v>
      </c>
      <c r="AF61">
        <f t="shared" si="25"/>
        <v>0</v>
      </c>
      <c r="AG61">
        <f t="shared" si="25"/>
        <v>-0.86033752964248067</v>
      </c>
      <c r="AH61">
        <f t="shared" si="4"/>
        <v>-681.70981822505041</v>
      </c>
      <c r="AI61">
        <f t="shared" si="26"/>
        <v>-682.57015575469291</v>
      </c>
      <c r="AJ61">
        <f t="shared" si="6"/>
        <v>2.5666354840057997</v>
      </c>
      <c r="AK61">
        <f t="shared" si="20"/>
        <v>0.24676673788060988</v>
      </c>
      <c r="AL61">
        <f t="shared" si="23"/>
        <v>-679.75675353280644</v>
      </c>
      <c r="AN61">
        <f t="shared" si="27"/>
        <v>0</v>
      </c>
      <c r="AO61">
        <f t="shared" si="27"/>
        <v>0</v>
      </c>
      <c r="AP61">
        <f t="shared" si="27"/>
        <v>-3.0755153224926203E-3</v>
      </c>
      <c r="AQ61">
        <f t="shared" si="27"/>
        <v>-2.4369609824135678</v>
      </c>
      <c r="AR61">
        <f t="shared" si="27"/>
        <v>-2.4400364977360605</v>
      </c>
      <c r="AS61">
        <f t="shared" si="27"/>
        <v>9.175151014966642E-3</v>
      </c>
      <c r="AT61">
        <f t="shared" si="27"/>
        <v>8.8213620501794983E-4</v>
      </c>
      <c r="AU61">
        <f t="shared" si="24"/>
        <v>-2.4299792105160756</v>
      </c>
      <c r="AW61">
        <v>58</v>
      </c>
      <c r="AX61">
        <f>IF(Z61&gt;0, (R61*SUMPRODUCT(K61:$K$98, X61:$X$98)-K61*$AZ$3)/Z61, 0)</f>
        <v>27.855451946072133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0.31575788199999999</v>
      </c>
      <c r="Q62" s="4">
        <f t="shared" si="22"/>
        <v>25</v>
      </c>
      <c r="R62">
        <f t="shared" si="0"/>
        <v>50000</v>
      </c>
      <c r="S62">
        <f t="shared" si="1"/>
        <v>-36.145714304987145</v>
      </c>
      <c r="U62">
        <f t="shared" si="12"/>
        <v>0.31575788199999999</v>
      </c>
      <c r="V62">
        <f t="shared" si="13"/>
        <v>0.01</v>
      </c>
      <c r="W62">
        <f t="shared" si="14"/>
        <v>3.4413501185699226E-2</v>
      </c>
      <c r="X62">
        <f t="shared" si="15"/>
        <v>1.0866334246600875E-2</v>
      </c>
      <c r="Y62">
        <f t="shared" si="16"/>
        <v>3.4413501185699225E-4</v>
      </c>
      <c r="Z62">
        <f t="shared" si="17"/>
        <v>2.3203031927241356E-2</v>
      </c>
      <c r="AB62">
        <f t="shared" si="18"/>
        <v>0.95860362857434112</v>
      </c>
      <c r="AC62">
        <f t="shared" si="19"/>
        <v>-0.8386901630515613</v>
      </c>
      <c r="AE62">
        <f t="shared" si="2"/>
        <v>0</v>
      </c>
      <c r="AF62">
        <f t="shared" si="25"/>
        <v>0</v>
      </c>
      <c r="AG62">
        <f t="shared" si="25"/>
        <v>-0.58007579818103394</v>
      </c>
      <c r="AH62">
        <f t="shared" si="4"/>
        <v>-543.31671233004374</v>
      </c>
      <c r="AI62">
        <f t="shared" si="26"/>
        <v>-543.89678812822478</v>
      </c>
      <c r="AJ62">
        <f t="shared" si="6"/>
        <v>1.7972937916259024</v>
      </c>
      <c r="AK62">
        <f t="shared" si="20"/>
        <v>6.7102254000203879E-2</v>
      </c>
      <c r="AL62">
        <f t="shared" si="23"/>
        <v>-542.03239208259868</v>
      </c>
      <c r="AN62">
        <f t="shared" si="27"/>
        <v>0</v>
      </c>
      <c r="AO62">
        <f t="shared" si="27"/>
        <v>0</v>
      </c>
      <c r="AP62">
        <f t="shared" si="27"/>
        <v>-1.8514660401597119E-3</v>
      </c>
      <c r="AQ62">
        <f t="shared" si="27"/>
        <v>-1.7341396505157438</v>
      </c>
      <c r="AR62">
        <f t="shared" si="27"/>
        <v>-1.7359911165559037</v>
      </c>
      <c r="AS62">
        <f t="shared" si="27"/>
        <v>5.7365406897164411E-3</v>
      </c>
      <c r="AT62">
        <f t="shared" si="27"/>
        <v>2.1417467318775429E-4</v>
      </c>
      <c r="AU62">
        <f t="shared" si="24"/>
        <v>-1.7300404011929993</v>
      </c>
      <c r="AW62">
        <v>59</v>
      </c>
      <c r="AX62">
        <f>IF(Z62&gt;0, (R62*SUMPRODUCT(K62:$K$98, X62:$X$98)-K62*$AZ$3)/Z62, 0)</f>
        <v>-36.145714304987145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0.35338435200000001</v>
      </c>
      <c r="Q63" s="4">
        <f t="shared" si="22"/>
        <v>25</v>
      </c>
      <c r="R63">
        <f t="shared" si="0"/>
        <v>50000</v>
      </c>
      <c r="S63">
        <f t="shared" si="1"/>
        <v>-135.5116376013508</v>
      </c>
      <c r="U63">
        <f t="shared" si="12"/>
        <v>0.35338435200000001</v>
      </c>
      <c r="V63">
        <f t="shared" si="13"/>
        <v>0.01</v>
      </c>
      <c r="W63">
        <f t="shared" si="14"/>
        <v>2.3203031927241356E-2</v>
      </c>
      <c r="X63">
        <f t="shared" si="15"/>
        <v>8.1995884020434982E-3</v>
      </c>
      <c r="Y63">
        <f t="shared" si="16"/>
        <v>2.3203031927241356E-4</v>
      </c>
      <c r="Z63">
        <f t="shared" si="17"/>
        <v>1.4771413205925444E-2</v>
      </c>
      <c r="AB63">
        <f t="shared" si="18"/>
        <v>-0.8386901630515613</v>
      </c>
      <c r="AC63">
        <f t="shared" si="19"/>
        <v>-2.0016983932211763</v>
      </c>
      <c r="AE63">
        <f t="shared" si="2"/>
        <v>0</v>
      </c>
      <c r="AF63">
        <f t="shared" si="25"/>
        <v>0</v>
      </c>
      <c r="AG63">
        <f t="shared" si="25"/>
        <v>-0.36928533014813608</v>
      </c>
      <c r="AH63">
        <f t="shared" si="4"/>
        <v>-409.97942010217491</v>
      </c>
      <c r="AI63">
        <f t="shared" si="26"/>
        <v>-410.34870543232307</v>
      </c>
      <c r="AJ63">
        <f t="shared" si="6"/>
        <v>1.163008230169615</v>
      </c>
      <c r="AK63">
        <f t="shared" si="20"/>
        <v>-5.8708311413609299E-2</v>
      </c>
      <c r="AL63">
        <f t="shared" si="23"/>
        <v>-409.24440551356707</v>
      </c>
      <c r="AN63">
        <f t="shared" si="27"/>
        <v>0</v>
      </c>
      <c r="AO63">
        <f t="shared" si="27"/>
        <v>0</v>
      </c>
      <c r="AP63">
        <f t="shared" si="27"/>
        <v>-1.0523859400948829E-3</v>
      </c>
      <c r="AQ63">
        <f t="shared" si="27"/>
        <v>-1.1683555836640103</v>
      </c>
      <c r="AR63">
        <f t="shared" si="27"/>
        <v>-1.1694079696041051</v>
      </c>
      <c r="AS63">
        <f t="shared" si="27"/>
        <v>3.3143301662001147E-3</v>
      </c>
      <c r="AT63">
        <f t="shared" si="27"/>
        <v>-1.6730640633249699E-4</v>
      </c>
      <c r="AU63">
        <f t="shared" si="24"/>
        <v>-1.1662609458442375</v>
      </c>
      <c r="AW63">
        <v>60</v>
      </c>
      <c r="AX63">
        <f>IF(Z63&gt;0, (R63*SUMPRODUCT(K63:$K$98, X63:$X$98)-K63*$AZ$3)/Z63, 0)</f>
        <v>-135.5116376013508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0.39269921299999999</v>
      </c>
      <c r="Q64" s="4">
        <f t="shared" si="22"/>
        <v>25</v>
      </c>
      <c r="R64">
        <f t="shared" si="0"/>
        <v>50000</v>
      </c>
      <c r="S64">
        <f t="shared" si="1"/>
        <v>-301.49860860100705</v>
      </c>
      <c r="U64">
        <f t="shared" si="12"/>
        <v>0.39269921299999999</v>
      </c>
      <c r="V64">
        <f t="shared" si="13"/>
        <v>0.01</v>
      </c>
      <c r="W64">
        <f t="shared" si="14"/>
        <v>1.4771413205925444E-2</v>
      </c>
      <c r="X64">
        <f t="shared" si="15"/>
        <v>5.8007223408647283E-3</v>
      </c>
      <c r="Y64">
        <f t="shared" si="16"/>
        <v>1.4771413205925444E-4</v>
      </c>
      <c r="Z64">
        <f t="shared" si="17"/>
        <v>8.8229767330014613E-3</v>
      </c>
      <c r="AB64">
        <f t="shared" si="18"/>
        <v>-2.0016983932211763</v>
      </c>
      <c r="AC64">
        <f t="shared" si="19"/>
        <v>-2.6601152087189996</v>
      </c>
      <c r="AE64">
        <f t="shared" si="2"/>
        <v>0</v>
      </c>
      <c r="AF64">
        <f t="shared" si="25"/>
        <v>0</v>
      </c>
      <c r="AG64">
        <f t="shared" si="25"/>
        <v>-0.22057441832503655</v>
      </c>
      <c r="AH64">
        <f t="shared" si="4"/>
        <v>-290.0361170432364</v>
      </c>
      <c r="AI64">
        <f t="shared" si="26"/>
        <v>-290.25669146156145</v>
      </c>
      <c r="AJ64">
        <f t="shared" si="6"/>
        <v>0.65841681549782338</v>
      </c>
      <c r="AK64">
        <f t="shared" si="20"/>
        <v>-0.14011888752548235</v>
      </c>
      <c r="AL64">
        <f t="shared" si="23"/>
        <v>-289.73839353358909</v>
      </c>
      <c r="AN64">
        <f t="shared" si="27"/>
        <v>0</v>
      </c>
      <c r="AO64">
        <f t="shared" si="27"/>
        <v>0</v>
      </c>
      <c r="AP64">
        <f t="shared" si="27"/>
        <v>-5.6124191986286467E-4</v>
      </c>
      <c r="AQ64">
        <f t="shared" si="27"/>
        <v>-0.7379841615134386</v>
      </c>
      <c r="AR64">
        <f t="shared" si="27"/>
        <v>-0.73854540343330144</v>
      </c>
      <c r="AS64">
        <f t="shared" si="27"/>
        <v>1.6753126695565129E-3</v>
      </c>
      <c r="AT64">
        <f t="shared" si="27"/>
        <v>-3.5652635532723662E-4</v>
      </c>
      <c r="AU64">
        <f t="shared" si="24"/>
        <v>-0.73722661711907211</v>
      </c>
      <c r="AW64">
        <v>61</v>
      </c>
      <c r="AX64">
        <f>IF(Z64&gt;0, (R64*SUMPRODUCT(K64:$K$98, X64:$X$98)-K64*$AZ$3)/Z64, 0)</f>
        <v>-301.49860860100705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0.39967743300000003</v>
      </c>
      <c r="Q65" s="4">
        <f t="shared" si="22"/>
        <v>25</v>
      </c>
      <c r="R65">
        <f t="shared" si="0"/>
        <v>50000</v>
      </c>
      <c r="S65">
        <f t="shared" si="1"/>
        <v>-565.00952577491046</v>
      </c>
      <c r="U65">
        <f t="shared" si="12"/>
        <v>0.39967743300000003</v>
      </c>
      <c r="V65">
        <f t="shared" si="13"/>
        <v>0.01</v>
      </c>
      <c r="W65">
        <f t="shared" si="14"/>
        <v>8.8229767330014613E-3</v>
      </c>
      <c r="X65">
        <f t="shared" si="15"/>
        <v>3.5263446920647508E-3</v>
      </c>
      <c r="Y65">
        <f t="shared" si="16"/>
        <v>8.8229767330014617E-5</v>
      </c>
      <c r="Z65">
        <f t="shared" si="17"/>
        <v>5.2084022736066963E-3</v>
      </c>
      <c r="AB65">
        <f t="shared" si="18"/>
        <v>-2.6601152087189996</v>
      </c>
      <c r="AC65">
        <f t="shared" si="19"/>
        <v>-2.9427968986554851</v>
      </c>
      <c r="AE65">
        <f t="shared" si="2"/>
        <v>0</v>
      </c>
      <c r="AF65">
        <f t="shared" si="25"/>
        <v>0</v>
      </c>
      <c r="AG65">
        <f t="shared" si="25"/>
        <v>-0.1302100568401674</v>
      </c>
      <c r="AH65">
        <f t="shared" si="4"/>
        <v>-176.31723460323755</v>
      </c>
      <c r="AI65">
        <f t="shared" si="26"/>
        <v>-176.44744466007771</v>
      </c>
      <c r="AJ65">
        <f t="shared" si="6"/>
        <v>0.28268168993648546</v>
      </c>
      <c r="AK65">
        <f t="shared" si="20"/>
        <v>-0.18620806461032999</v>
      </c>
      <c r="AL65">
        <f t="shared" si="23"/>
        <v>-176.35097103475155</v>
      </c>
      <c r="AN65">
        <f t="shared" si="27"/>
        <v>0</v>
      </c>
      <c r="AO65">
        <f t="shared" si="27"/>
        <v>0</v>
      </c>
      <c r="AP65">
        <f t="shared" si="27"/>
        <v>-2.9581586682272726E-4</v>
      </c>
      <c r="AQ65">
        <f t="shared" si="27"/>
        <v>-0.40056380325496699</v>
      </c>
      <c r="AR65">
        <f t="shared" si="27"/>
        <v>-0.40085961912178969</v>
      </c>
      <c r="AS65">
        <f t="shared" si="27"/>
        <v>6.422063792362857E-4</v>
      </c>
      <c r="AT65">
        <f t="shared" si="27"/>
        <v>-4.2303414481802907E-4</v>
      </c>
      <c r="AU65">
        <f t="shared" si="24"/>
        <v>-0.40064044688737138</v>
      </c>
      <c r="AW65">
        <v>62</v>
      </c>
      <c r="AX65">
        <f>IF(Z65&gt;0, (R65*SUMPRODUCT(K65:$K$98, X65:$X$98)-K65*$AZ$3)/Z65, 0)</f>
        <v>-565.00952577491046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0.407215198</v>
      </c>
      <c r="Q66" s="4">
        <f t="shared" si="22"/>
        <v>25</v>
      </c>
      <c r="R66">
        <f t="shared" si="0"/>
        <v>50000</v>
      </c>
      <c r="S66">
        <f t="shared" si="1"/>
        <v>-967.53713709002056</v>
      </c>
      <c r="U66">
        <f t="shared" si="12"/>
        <v>0.407215198</v>
      </c>
      <c r="V66">
        <f t="shared" si="13"/>
        <v>0.01</v>
      </c>
      <c r="W66">
        <f t="shared" si="14"/>
        <v>5.2084022736066963E-3</v>
      </c>
      <c r="X66">
        <f t="shared" si="15"/>
        <v>2.1209405631104012E-3</v>
      </c>
      <c r="Y66">
        <f t="shared" si="16"/>
        <v>5.2084022736066967E-5</v>
      </c>
      <c r="Z66">
        <f t="shared" si="17"/>
        <v>3.0353776877602282E-3</v>
      </c>
      <c r="AB66">
        <f t="shared" si="18"/>
        <v>-2.9427968986554851</v>
      </c>
      <c r="AC66">
        <f t="shared" si="19"/>
        <v>-2.9368406380024576</v>
      </c>
      <c r="AE66">
        <f t="shared" si="2"/>
        <v>0</v>
      </c>
      <c r="AF66">
        <f t="shared" si="25"/>
        <v>0</v>
      </c>
      <c r="AG66">
        <f t="shared" si="25"/>
        <v>-7.5884442194005711E-2</v>
      </c>
      <c r="AH66">
        <f t="shared" si="4"/>
        <v>-106.04702815552005</v>
      </c>
      <c r="AI66">
        <f t="shared" si="26"/>
        <v>-106.12291259771406</v>
      </c>
      <c r="AJ66">
        <f t="shared" si="6"/>
        <v>-5.9562606530274564E-3</v>
      </c>
      <c r="AK66">
        <f t="shared" si="20"/>
        <v>-0.20599578290588397</v>
      </c>
      <c r="AL66">
        <f t="shared" si="23"/>
        <v>-106.33486464127297</v>
      </c>
      <c r="AN66">
        <f t="shared" si="27"/>
        <v>0</v>
      </c>
      <c r="AO66">
        <f t="shared" si="27"/>
        <v>0</v>
      </c>
      <c r="AP66">
        <f t="shared" si="27"/>
        <v>-1.5392588515601916E-4</v>
      </c>
      <c r="AQ66">
        <f t="shared" si="27"/>
        <v>-0.21510842282099732</v>
      </c>
      <c r="AR66">
        <f t="shared" si="27"/>
        <v>-0.21526234870615335</v>
      </c>
      <c r="AS66">
        <f t="shared" si="27"/>
        <v>-1.208182687688837E-5</v>
      </c>
      <c r="AT66">
        <f t="shared" si="27"/>
        <v>-4.1784695657550802E-4</v>
      </c>
      <c r="AU66">
        <f t="shared" si="24"/>
        <v>-0.21569227748960576</v>
      </c>
      <c r="AW66">
        <v>63</v>
      </c>
      <c r="AX66">
        <f>IF(Z66&gt;0, (R66*SUMPRODUCT(K66:$K$98, X66:$X$98)-K66*$AZ$3)/Z66, 0)</f>
        <v>-967.53713709002056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0.41552104400000001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-1599.4080321823958</v>
      </c>
      <c r="U67">
        <f t="shared" si="12"/>
        <v>0.41552104400000001</v>
      </c>
      <c r="V67">
        <f t="shared" si="13"/>
        <v>0.01</v>
      </c>
      <c r="W67">
        <f t="shared" si="14"/>
        <v>3.0353776877602282E-3</v>
      </c>
      <c r="X67">
        <f t="shared" si="15"/>
        <v>1.2612633057524361E-3</v>
      </c>
      <c r="Y67">
        <f t="shared" si="16"/>
        <v>3.0353776877602283E-5</v>
      </c>
      <c r="Z67">
        <f t="shared" si="17"/>
        <v>1.7437606051301899E-3</v>
      </c>
      <c r="AB67">
        <f t="shared" si="18"/>
        <v>-2.9368406380024576</v>
      </c>
      <c r="AC67">
        <f t="shared" si="19"/>
        <v>-2.7889847180484608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-4.3594015128254747E-2</v>
      </c>
      <c r="AH67">
        <f t="shared" ref="AH67:AH98" si="32">-X67*R67</f>
        <v>-63.0631652876218</v>
      </c>
      <c r="AI67">
        <f t="shared" ref="AI67:AI98" si="33">SUM(AE67:AH67)</f>
        <v>-63.106759302750056</v>
      </c>
      <c r="AJ67">
        <f t="shared" ref="AJ67:AJ98" si="34">AB67-AC67</f>
        <v>-0.14785591995399683</v>
      </c>
      <c r="AK67">
        <f t="shared" si="20"/>
        <v>-0.20557884466017207</v>
      </c>
      <c r="AL67">
        <f t="shared" si="23"/>
        <v>-63.460194067364228</v>
      </c>
      <c r="AN67">
        <f t="shared" ref="AN67:AU98" si="35">AE67*$K67</f>
        <v>0</v>
      </c>
      <c r="AO67">
        <f t="shared" si="35"/>
        <v>0</v>
      </c>
      <c r="AP67">
        <f t="shared" si="35"/>
        <v>-7.8952840898040868E-5</v>
      </c>
      <c r="AQ67">
        <f t="shared" si="35"/>
        <v>-0.11421329374759495</v>
      </c>
      <c r="AR67">
        <f t="shared" si="35"/>
        <v>-0.11429224658849299</v>
      </c>
      <c r="AS67">
        <f t="shared" si="35"/>
        <v>-2.6778090730154597E-4</v>
      </c>
      <c r="AT67">
        <f t="shared" si="35"/>
        <v>-3.723225256197552E-4</v>
      </c>
      <c r="AU67">
        <f t="shared" si="24"/>
        <v>-0.1149323500214143</v>
      </c>
      <c r="AW67">
        <v>64</v>
      </c>
      <c r="AX67">
        <f>IF(Z67&gt;0, (R67*SUMPRODUCT(K67:$K$98, X67:$X$98)-K67*$AZ$3)/Z67, 0)</f>
        <v>-1599.4080321823958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0.424706421</v>
      </c>
      <c r="Q68" s="4">
        <f t="shared" si="22"/>
        <v>25</v>
      </c>
      <c r="R68">
        <f t="shared" si="28"/>
        <v>50000</v>
      </c>
      <c r="S68">
        <f t="shared" si="29"/>
        <v>-2616.4418706962683</v>
      </c>
      <c r="U68">
        <f t="shared" ref="U68:U98" si="39">M68</f>
        <v>0.424706421</v>
      </c>
      <c r="V68">
        <f t="shared" ref="V68:V98" si="40">$C$10</f>
        <v>0.01</v>
      </c>
      <c r="W68">
        <f t="shared" ref="W68:W98" si="41">Z67</f>
        <v>1.7437606051301899E-3</v>
      </c>
      <c r="X68">
        <f t="shared" ref="X68:X98" si="42">U68*W68</f>
        <v>7.4058632568563721E-4</v>
      </c>
      <c r="Y68">
        <f t="shared" ref="Y68:Y98" si="43">V68*W68</f>
        <v>1.7437606051301899E-5</v>
      </c>
      <c r="Z68">
        <f t="shared" ref="Z68:Z98" si="44">MAX(0, W68-X68-Y68)</f>
        <v>9.8573667339325074E-4</v>
      </c>
      <c r="AB68">
        <f t="shared" ref="AB68:AB98" si="45">AC67</f>
        <v>-2.7889847180484608</v>
      </c>
      <c r="AC68">
        <f t="shared" ref="AC68:AC98" si="46">S68*Z68</f>
        <v>-2.5791227057469532</v>
      </c>
      <c r="AE68">
        <f t="shared" si="30"/>
        <v>0</v>
      </c>
      <c r="AF68">
        <f t="shared" si="31"/>
        <v>0</v>
      </c>
      <c r="AG68">
        <f t="shared" si="31"/>
        <v>-2.4643416834831268E-2</v>
      </c>
      <c r="AH68">
        <f t="shared" si="32"/>
        <v>-37.029316284281862</v>
      </c>
      <c r="AI68">
        <f t="shared" si="33"/>
        <v>-37.053959701116696</v>
      </c>
      <c r="AJ68">
        <f t="shared" si="34"/>
        <v>-0.20986201230150758</v>
      </c>
      <c r="AK68">
        <f t="shared" ref="AK68:AK98" si="47">G68*SUM(AB68:AB68, AE68:AF68)</f>
        <v>-0.19522893026339228</v>
      </c>
      <c r="AL68">
        <f t="shared" si="23"/>
        <v>-37.459050643681593</v>
      </c>
      <c r="AN68">
        <f t="shared" si="35"/>
        <v>0</v>
      </c>
      <c r="AO68">
        <f t="shared" si="35"/>
        <v>0</v>
      </c>
      <c r="AP68">
        <f t="shared" si="35"/>
        <v>-3.984958393167062E-5</v>
      </c>
      <c r="AQ68">
        <f t="shared" si="35"/>
        <v>-5.9878175867123865E-2</v>
      </c>
      <c r="AR68">
        <f t="shared" si="35"/>
        <v>-5.991802545105554E-2</v>
      </c>
      <c r="AS68">
        <f t="shared" si="35"/>
        <v>-3.3935691342354711E-4</v>
      </c>
      <c r="AT68">
        <f t="shared" si="35"/>
        <v>-3.1569451973986333E-4</v>
      </c>
      <c r="AU68">
        <f t="shared" si="24"/>
        <v>-6.0573076884218945E-2</v>
      </c>
      <c r="AW68">
        <v>65</v>
      </c>
      <c r="AX68">
        <f>IF(Z68&gt;0, (R68*SUMPRODUCT(K68:$K$98, X68:$X$98)-K68*$AZ$3)/Z68, 0)</f>
        <v>-2616.4418706962683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0.43382917900000001</v>
      </c>
      <c r="Q69" s="4">
        <f t="shared" ref="Q69:Q98" si="49">$C$8</f>
        <v>25</v>
      </c>
      <c r="R69">
        <f t="shared" si="28"/>
        <v>50000</v>
      </c>
      <c r="S69">
        <f t="shared" si="29"/>
        <v>-4285.8175413341805</v>
      </c>
      <c r="U69">
        <f t="shared" si="39"/>
        <v>0.43382917900000001</v>
      </c>
      <c r="V69">
        <f t="shared" si="40"/>
        <v>0.01</v>
      </c>
      <c r="W69">
        <f t="shared" si="41"/>
        <v>9.8573667339325074E-4</v>
      </c>
      <c r="X69">
        <f t="shared" si="42"/>
        <v>4.2764133172838514E-4</v>
      </c>
      <c r="Y69">
        <f t="shared" si="43"/>
        <v>9.8573667339325072E-6</v>
      </c>
      <c r="Z69">
        <f t="shared" si="44"/>
        <v>5.4823797493093311E-4</v>
      </c>
      <c r="AB69">
        <f t="shared" si="45"/>
        <v>-2.5791227057469532</v>
      </c>
      <c r="AC69">
        <f t="shared" si="46"/>
        <v>-2.3496479297845219</v>
      </c>
      <c r="AE69">
        <f t="shared" si="30"/>
        <v>0</v>
      </c>
      <c r="AF69">
        <f t="shared" si="31"/>
        <v>0</v>
      </c>
      <c r="AG69">
        <f t="shared" si="31"/>
        <v>-1.3705949373273327E-2</v>
      </c>
      <c r="AH69">
        <f t="shared" si="32"/>
        <v>-21.382066586419256</v>
      </c>
      <c r="AI69">
        <f t="shared" si="33"/>
        <v>-21.395772535792531</v>
      </c>
      <c r="AJ69">
        <f t="shared" si="34"/>
        <v>-0.22947477596243138</v>
      </c>
      <c r="AK69">
        <f t="shared" si="47"/>
        <v>-0.18053858940228673</v>
      </c>
      <c r="AL69">
        <f t="shared" si="23"/>
        <v>-21.805785901157247</v>
      </c>
      <c r="AN69">
        <f t="shared" si="35"/>
        <v>0</v>
      </c>
      <c r="AO69">
        <f t="shared" si="35"/>
        <v>0</v>
      </c>
      <c r="AP69">
        <f t="shared" si="35"/>
        <v>-1.9788549831951478E-5</v>
      </c>
      <c r="AQ69">
        <f t="shared" si="35"/>
        <v>-3.0871271929586171E-2</v>
      </c>
      <c r="AR69">
        <f t="shared" si="35"/>
        <v>-3.0891060479418125E-2</v>
      </c>
      <c r="AS69">
        <f t="shared" si="35"/>
        <v>-3.3131400938656572E-4</v>
      </c>
      <c r="AT69">
        <f t="shared" si="35"/>
        <v>-2.6066029982162056E-4</v>
      </c>
      <c r="AU69">
        <f t="shared" si="24"/>
        <v>-3.148303478862631E-2</v>
      </c>
      <c r="AW69">
        <v>66</v>
      </c>
      <c r="AX69">
        <f>IF(Z69&gt;0, (R69*SUMPRODUCT(K69:$K$98, X69:$X$98)-K69*$AZ$3)/Z69, 0)</f>
        <v>-4285.8175413341805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0.44368152799999999</v>
      </c>
      <c r="Q70" s="4">
        <f t="shared" si="49"/>
        <v>25</v>
      </c>
      <c r="R70">
        <f t="shared" si="28"/>
        <v>50000</v>
      </c>
      <c r="S70">
        <f t="shared" si="29"/>
        <v>-7085.4075197934499</v>
      </c>
      <c r="U70">
        <f t="shared" si="39"/>
        <v>0.44368152799999999</v>
      </c>
      <c r="V70">
        <f t="shared" si="40"/>
        <v>0.01</v>
      </c>
      <c r="W70">
        <f t="shared" si="41"/>
        <v>5.4823797493093311E-4</v>
      </c>
      <c r="X70">
        <f t="shared" si="42"/>
        <v>2.432430624249821E-4</v>
      </c>
      <c r="Y70">
        <f t="shared" si="43"/>
        <v>5.4823797493093309E-6</v>
      </c>
      <c r="Z70">
        <f t="shared" si="44"/>
        <v>2.9951253275664169E-4</v>
      </c>
      <c r="AB70">
        <f t="shared" si="45"/>
        <v>-2.3496479297845219</v>
      </c>
      <c r="AC70">
        <f t="shared" si="46"/>
        <v>-2.122168351866291</v>
      </c>
      <c r="AE70">
        <f t="shared" si="30"/>
        <v>0</v>
      </c>
      <c r="AF70">
        <f t="shared" si="31"/>
        <v>0</v>
      </c>
      <c r="AG70">
        <f t="shared" si="31"/>
        <v>-7.4878133189160423E-3</v>
      </c>
      <c r="AH70">
        <f t="shared" si="32"/>
        <v>-12.162153121249105</v>
      </c>
      <c r="AI70">
        <f t="shared" si="33"/>
        <v>-12.169640934568021</v>
      </c>
      <c r="AJ70">
        <f t="shared" si="34"/>
        <v>-0.22747957791823081</v>
      </c>
      <c r="AK70">
        <f t="shared" si="47"/>
        <v>-0.16447535508491654</v>
      </c>
      <c r="AL70">
        <f t="shared" si="23"/>
        <v>-12.561595867571169</v>
      </c>
      <c r="AN70">
        <f t="shared" si="35"/>
        <v>0</v>
      </c>
      <c r="AO70">
        <f t="shared" si="35"/>
        <v>0</v>
      </c>
      <c r="AP70">
        <f t="shared" si="35"/>
        <v>-9.65254491722106E-6</v>
      </c>
      <c r="AQ70">
        <f t="shared" si="35"/>
        <v>-1.5678239332757811E-2</v>
      </c>
      <c r="AR70">
        <f t="shared" si="35"/>
        <v>-1.5687891877675032E-2</v>
      </c>
      <c r="AS70">
        <f t="shared" si="35"/>
        <v>-2.9324406874022804E-4</v>
      </c>
      <c r="AT70">
        <f t="shared" si="35"/>
        <v>-2.1202528496835798E-4</v>
      </c>
      <c r="AU70">
        <f t="shared" si="24"/>
        <v>-1.6193161231383618E-2</v>
      </c>
      <c r="AW70">
        <v>67</v>
      </c>
      <c r="AX70">
        <f>IF(Z70&gt;0, (R70*SUMPRODUCT(K70:$K$98, X70:$X$98)-K70*$AZ$3)/Z70, 0)</f>
        <v>-7085.4075197934499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0.45400495099999999</v>
      </c>
      <c r="Q71" s="4">
        <f t="shared" si="49"/>
        <v>25</v>
      </c>
      <c r="R71">
        <f t="shared" si="28"/>
        <v>50000</v>
      </c>
      <c r="S71">
        <f t="shared" si="29"/>
        <v>-11879.96163916488</v>
      </c>
      <c r="U71">
        <f t="shared" si="39"/>
        <v>0.45400495099999999</v>
      </c>
      <c r="V71">
        <f t="shared" si="40"/>
        <v>0.01</v>
      </c>
      <c r="W71">
        <f t="shared" si="41"/>
        <v>2.9951253275664169E-4</v>
      </c>
      <c r="X71">
        <f t="shared" si="42"/>
        <v>1.35980172758065E-4</v>
      </c>
      <c r="Y71">
        <f t="shared" si="43"/>
        <v>2.9951253275664169E-6</v>
      </c>
      <c r="Z71">
        <f t="shared" si="44"/>
        <v>1.6053723467101028E-4</v>
      </c>
      <c r="AB71">
        <f t="shared" si="45"/>
        <v>-2.122168351866291</v>
      </c>
      <c r="AC71">
        <f t="shared" si="46"/>
        <v>-1.9071761895492123</v>
      </c>
      <c r="AE71">
        <f t="shared" si="30"/>
        <v>0</v>
      </c>
      <c r="AF71">
        <f t="shared" si="31"/>
        <v>0</v>
      </c>
      <c r="AG71">
        <f t="shared" si="31"/>
        <v>-4.0134308667752567E-3</v>
      </c>
      <c r="AH71">
        <f t="shared" si="32"/>
        <v>-6.7990086379032499</v>
      </c>
      <c r="AI71">
        <f t="shared" si="33"/>
        <v>-6.8030220687700256</v>
      </c>
      <c r="AJ71">
        <f t="shared" si="34"/>
        <v>-0.21499216231707874</v>
      </c>
      <c r="AK71">
        <f t="shared" si="47"/>
        <v>-0.14855178463064039</v>
      </c>
      <c r="AL71">
        <f t="shared" si="23"/>
        <v>-7.1665660157177449</v>
      </c>
      <c r="AN71">
        <f t="shared" si="35"/>
        <v>0</v>
      </c>
      <c r="AO71">
        <f t="shared" si="35"/>
        <v>0</v>
      </c>
      <c r="AP71">
        <f t="shared" si="35"/>
        <v>-4.6193895409648238E-6</v>
      </c>
      <c r="AQ71">
        <f t="shared" si="35"/>
        <v>-7.8255413967290108E-3</v>
      </c>
      <c r="AR71">
        <f t="shared" si="35"/>
        <v>-7.8301607862699754E-3</v>
      </c>
      <c r="AS71">
        <f t="shared" si="35"/>
        <v>-2.4745226190849907E-4</v>
      </c>
      <c r="AT71">
        <f t="shared" si="35"/>
        <v>-1.7098053585405538E-4</v>
      </c>
      <c r="AU71">
        <f t="shared" si="24"/>
        <v>-8.2485935840325309E-3</v>
      </c>
      <c r="AW71">
        <v>68</v>
      </c>
      <c r="AX71">
        <f>IF(Z71&gt;0, (R71*SUMPRODUCT(K71:$K$98, X71:$X$98)-K71*$AZ$3)/Z71, 0)</f>
        <v>-11879.96163916488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0.46467133999999999</v>
      </c>
      <c r="Q72" s="4">
        <f t="shared" si="49"/>
        <v>25</v>
      </c>
      <c r="R72">
        <f t="shared" si="28"/>
        <v>50000</v>
      </c>
      <c r="S72">
        <f t="shared" si="29"/>
        <v>-20265.01284217753</v>
      </c>
      <c r="U72">
        <f t="shared" si="39"/>
        <v>0.46467133999999999</v>
      </c>
      <c r="V72">
        <f t="shared" si="40"/>
        <v>0.01</v>
      </c>
      <c r="W72">
        <f t="shared" si="41"/>
        <v>1.6053723467101028E-4</v>
      </c>
      <c r="X72">
        <f t="shared" si="42"/>
        <v>7.4597051954472806E-5</v>
      </c>
      <c r="Y72">
        <f t="shared" si="43"/>
        <v>1.6053723467101028E-6</v>
      </c>
      <c r="Z72">
        <f t="shared" si="44"/>
        <v>8.4334810369827377E-5</v>
      </c>
      <c r="AB72">
        <f t="shared" si="45"/>
        <v>-1.9071761895492123</v>
      </c>
      <c r="AC72">
        <f t="shared" si="46"/>
        <v>-1.7090460151871585</v>
      </c>
      <c r="AE72">
        <f t="shared" si="30"/>
        <v>0</v>
      </c>
      <c r="AF72">
        <f t="shared" si="31"/>
        <v>0</v>
      </c>
      <c r="AG72">
        <f t="shared" si="31"/>
        <v>-2.1083702592456844E-3</v>
      </c>
      <c r="AH72">
        <f t="shared" si="32"/>
        <v>-3.7298525977236401</v>
      </c>
      <c r="AI72">
        <f t="shared" si="33"/>
        <v>-3.7319609679828858</v>
      </c>
      <c r="AJ72">
        <f t="shared" si="34"/>
        <v>-0.19813017436205382</v>
      </c>
      <c r="AK72">
        <f t="shared" si="47"/>
        <v>-0.13350233326844488</v>
      </c>
      <c r="AL72">
        <f t="shared" si="23"/>
        <v>-4.0635934756133842</v>
      </c>
      <c r="AN72">
        <f t="shared" si="35"/>
        <v>0</v>
      </c>
      <c r="AO72">
        <f t="shared" si="35"/>
        <v>0</v>
      </c>
      <c r="AP72">
        <f t="shared" si="35"/>
        <v>-2.166694390690238E-6</v>
      </c>
      <c r="AQ72">
        <f t="shared" si="35"/>
        <v>-3.8330320142537671E-3</v>
      </c>
      <c r="AR72">
        <f t="shared" si="35"/>
        <v>-3.8351987086444575E-3</v>
      </c>
      <c r="AS72">
        <f t="shared" si="35"/>
        <v>-2.0361107615430308E-4</v>
      </c>
      <c r="AT72">
        <f t="shared" si="35"/>
        <v>-1.3719542635755395E-4</v>
      </c>
      <c r="AU72">
        <f t="shared" si="24"/>
        <v>-4.1760052111563138E-3</v>
      </c>
      <c r="AW72">
        <v>69</v>
      </c>
      <c r="AX72">
        <f>IF(Z72&gt;0, (R72*SUMPRODUCT(K72:$K$98, X72:$X$98)-K72*$AZ$3)/Z72, 0)</f>
        <v>-20265.01284217753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0.47611615000000002</v>
      </c>
      <c r="Q73" s="4">
        <f t="shared" si="49"/>
        <v>25</v>
      </c>
      <c r="R73">
        <f t="shared" si="28"/>
        <v>50000</v>
      </c>
      <c r="S73">
        <f t="shared" si="29"/>
        <v>-35280.343706095613</v>
      </c>
      <c r="U73">
        <f t="shared" si="39"/>
        <v>0.47611615000000002</v>
      </c>
      <c r="V73">
        <f t="shared" si="40"/>
        <v>0.01</v>
      </c>
      <c r="W73">
        <f t="shared" si="41"/>
        <v>8.4334810369827377E-5</v>
      </c>
      <c r="X73">
        <f t="shared" si="42"/>
        <v>4.0153165224262291E-5</v>
      </c>
      <c r="Y73">
        <f t="shared" si="43"/>
        <v>8.4334810369827378E-7</v>
      </c>
      <c r="Z73">
        <f t="shared" si="44"/>
        <v>4.3338297041866809E-5</v>
      </c>
      <c r="AB73">
        <f t="shared" si="45"/>
        <v>-1.7090460151871585</v>
      </c>
      <c r="AC73">
        <f t="shared" si="46"/>
        <v>-1.5289900152739277</v>
      </c>
      <c r="AE73">
        <f t="shared" si="30"/>
        <v>0</v>
      </c>
      <c r="AF73">
        <f t="shared" si="31"/>
        <v>0</v>
      </c>
      <c r="AG73">
        <f t="shared" si="31"/>
        <v>-1.0834574260466703E-3</v>
      </c>
      <c r="AH73">
        <f t="shared" si="32"/>
        <v>-2.0076582612131144</v>
      </c>
      <c r="AI73">
        <f t="shared" si="33"/>
        <v>-2.0087417186391612</v>
      </c>
      <c r="AJ73">
        <f t="shared" si="34"/>
        <v>-0.18005599991323074</v>
      </c>
      <c r="AK73">
        <f t="shared" si="47"/>
        <v>-0.11963322106310111</v>
      </c>
      <c r="AL73">
        <f t="shared" si="23"/>
        <v>-2.3084309396154929</v>
      </c>
      <c r="AN73">
        <f t="shared" si="35"/>
        <v>0</v>
      </c>
      <c r="AO73">
        <f t="shared" si="35"/>
        <v>0</v>
      </c>
      <c r="AP73">
        <f t="shared" si="35"/>
        <v>-9.9413326362616381E-7</v>
      </c>
      <c r="AQ73">
        <f t="shared" si="35"/>
        <v>-1.8421396277179141E-3</v>
      </c>
      <c r="AR73">
        <f t="shared" si="35"/>
        <v>-1.8431337609815404E-3</v>
      </c>
      <c r="AS73">
        <f t="shared" si="35"/>
        <v>-1.6521152979895849E-4</v>
      </c>
      <c r="AT73">
        <f t="shared" si="35"/>
        <v>-1.0977022413102922E-4</v>
      </c>
      <c r="AU73">
        <f t="shared" si="24"/>
        <v>-2.1181155149115282E-3</v>
      </c>
      <c r="AW73">
        <v>70</v>
      </c>
      <c r="AX73">
        <f>IF(Z73&gt;0, (R73*SUMPRODUCT(K73:$K$98, X73:$X$98)-K73*$AZ$3)/Z73, 0)</f>
        <v>-35280.343706095613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0.48788611599999998</v>
      </c>
      <c r="Q74" s="4">
        <f t="shared" si="49"/>
        <v>25</v>
      </c>
      <c r="R74">
        <f t="shared" si="28"/>
        <v>50000</v>
      </c>
      <c r="S74">
        <f t="shared" si="29"/>
        <v>-62803.205320107307</v>
      </c>
      <c r="U74">
        <f t="shared" si="39"/>
        <v>0.48788611599999998</v>
      </c>
      <c r="V74">
        <f t="shared" si="40"/>
        <v>0.01</v>
      </c>
      <c r="W74">
        <f t="shared" si="41"/>
        <v>4.3338297041866809E-5</v>
      </c>
      <c r="X74">
        <f t="shared" si="42"/>
        <v>2.1144153417810685E-5</v>
      </c>
      <c r="Y74">
        <f t="shared" si="43"/>
        <v>4.3338297041866812E-7</v>
      </c>
      <c r="Z74">
        <f t="shared" si="44"/>
        <v>2.1760760653637457E-5</v>
      </c>
      <c r="AB74">
        <f t="shared" si="45"/>
        <v>-1.5289900152739277</v>
      </c>
      <c r="AC74">
        <f t="shared" si="46"/>
        <v>-1.3666455192521056</v>
      </c>
      <c r="AE74">
        <f t="shared" si="30"/>
        <v>0</v>
      </c>
      <c r="AF74">
        <f t="shared" si="31"/>
        <v>0</v>
      </c>
      <c r="AG74">
        <f t="shared" si="31"/>
        <v>-5.4401901634093639E-4</v>
      </c>
      <c r="AH74">
        <f t="shared" si="32"/>
        <v>-1.0572076708905342</v>
      </c>
      <c r="AI74">
        <f t="shared" si="33"/>
        <v>-1.0577516899068753</v>
      </c>
      <c r="AJ74">
        <f t="shared" si="34"/>
        <v>-0.1623444960218221</v>
      </c>
      <c r="AK74">
        <f t="shared" si="47"/>
        <v>-0.10702930106917495</v>
      </c>
      <c r="AL74">
        <f t="shared" si="23"/>
        <v>-1.3271254869978724</v>
      </c>
      <c r="AN74">
        <f t="shared" si="35"/>
        <v>0</v>
      </c>
      <c r="AO74">
        <f t="shared" si="35"/>
        <v>0</v>
      </c>
      <c r="AP74">
        <f t="shared" si="35"/>
        <v>-4.4568581626154374E-7</v>
      </c>
      <c r="AQ74">
        <f t="shared" si="35"/>
        <v>-8.6611395853030901E-4</v>
      </c>
      <c r="AR74">
        <f t="shared" si="35"/>
        <v>-8.665596443465706E-4</v>
      </c>
      <c r="AS74">
        <f t="shared" si="35"/>
        <v>-1.3300020229386637E-4</v>
      </c>
      <c r="AT74">
        <f t="shared" si="35"/>
        <v>-8.7683408075984036E-5</v>
      </c>
      <c r="AU74">
        <f t="shared" si="24"/>
        <v>-1.087243254716421E-3</v>
      </c>
      <c r="AW74">
        <v>71</v>
      </c>
      <c r="AX74">
        <f>IF(Z74&gt;0, (R74*SUMPRODUCT(K74:$K$98, X74:$X$98)-K74*$AZ$3)/Z74, 0)</f>
        <v>-62803.205320107307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0.500352354</v>
      </c>
      <c r="Q75" s="4">
        <f t="shared" si="49"/>
        <v>25</v>
      </c>
      <c r="R75">
        <f t="shared" si="28"/>
        <v>50000</v>
      </c>
      <c r="S75">
        <f t="shared" si="29"/>
        <v>-114585.11169469637</v>
      </c>
      <c r="U75">
        <f t="shared" si="39"/>
        <v>0.500352354</v>
      </c>
      <c r="V75">
        <f t="shared" si="40"/>
        <v>0.01</v>
      </c>
      <c r="W75">
        <f t="shared" si="41"/>
        <v>2.1760760653637457E-5</v>
      </c>
      <c r="X75">
        <f t="shared" si="42"/>
        <v>1.088804781787808E-5</v>
      </c>
      <c r="Y75">
        <f t="shared" si="43"/>
        <v>2.1760760653637459E-7</v>
      </c>
      <c r="Z75">
        <f t="shared" si="44"/>
        <v>1.0655105229223002E-5</v>
      </c>
      <c r="AB75">
        <f t="shared" si="45"/>
        <v>-1.3666455192521056</v>
      </c>
      <c r="AC75">
        <f t="shared" si="46"/>
        <v>-1.220916422809261</v>
      </c>
      <c r="AE75">
        <f t="shared" si="30"/>
        <v>0</v>
      </c>
      <c r="AF75">
        <f t="shared" si="31"/>
        <v>0</v>
      </c>
      <c r="AG75">
        <f t="shared" si="31"/>
        <v>-2.6637763073057507E-4</v>
      </c>
      <c r="AH75">
        <f t="shared" si="32"/>
        <v>-0.54440239089390396</v>
      </c>
      <c r="AI75">
        <f t="shared" si="33"/>
        <v>-0.54466876852463453</v>
      </c>
      <c r="AJ75">
        <f t="shared" si="34"/>
        <v>-0.1457290964428446</v>
      </c>
      <c r="AK75">
        <f t="shared" si="47"/>
        <v>-9.566518634764741E-2</v>
      </c>
      <c r="AL75">
        <f t="shared" si="23"/>
        <v>-0.78606305131512655</v>
      </c>
      <c r="AN75">
        <f t="shared" si="35"/>
        <v>0</v>
      </c>
      <c r="AO75">
        <f t="shared" si="35"/>
        <v>0</v>
      </c>
      <c r="AP75">
        <f t="shared" si="35"/>
        <v>-1.94847331060762E-7</v>
      </c>
      <c r="AQ75">
        <f t="shared" si="35"/>
        <v>-3.9821419162656225E-4</v>
      </c>
      <c r="AR75">
        <f t="shared" si="35"/>
        <v>-3.98409038957623E-4</v>
      </c>
      <c r="AS75">
        <f t="shared" si="35"/>
        <v>-1.0659650895575541E-4</v>
      </c>
      <c r="AT75">
        <f t="shared" si="35"/>
        <v>-6.9976244567333381E-5</v>
      </c>
      <c r="AU75">
        <f t="shared" si="24"/>
        <v>-5.7498179248071182E-4</v>
      </c>
      <c r="AW75">
        <v>72</v>
      </c>
      <c r="AX75">
        <f>IF(Z75&gt;0, (R75*SUMPRODUCT(K75:$K$98, X75:$X$98)-K75*$AZ$3)/Z75, 0)</f>
        <v>-114585.11169469637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0.513549331</v>
      </c>
      <c r="Q76" s="4">
        <f t="shared" si="49"/>
        <v>25</v>
      </c>
      <c r="R76">
        <f t="shared" si="28"/>
        <v>50000</v>
      </c>
      <c r="S76">
        <f t="shared" si="29"/>
        <v>-214793.20406161997</v>
      </c>
      <c r="U76">
        <f t="shared" si="39"/>
        <v>0.513549331</v>
      </c>
      <c r="V76">
        <f t="shared" si="40"/>
        <v>0.01</v>
      </c>
      <c r="W76">
        <f t="shared" si="41"/>
        <v>1.0655105229223002E-5</v>
      </c>
      <c r="X76">
        <f t="shared" si="42"/>
        <v>5.4719221622020739E-6</v>
      </c>
      <c r="Y76">
        <f t="shared" si="43"/>
        <v>1.0655105229223002E-7</v>
      </c>
      <c r="Z76">
        <f t="shared" si="44"/>
        <v>5.0766320147286983E-6</v>
      </c>
      <c r="AB76">
        <f t="shared" si="45"/>
        <v>-1.220916422809261</v>
      </c>
      <c r="AC76">
        <f t="shared" si="46"/>
        <v>-1.0904260562853743</v>
      </c>
      <c r="AE76">
        <f t="shared" si="30"/>
        <v>0</v>
      </c>
      <c r="AF76">
        <f t="shared" si="31"/>
        <v>0</v>
      </c>
      <c r="AG76">
        <f t="shared" si="31"/>
        <v>-1.2691580036821746E-4</v>
      </c>
      <c r="AH76">
        <f t="shared" si="32"/>
        <v>-0.27359610811010371</v>
      </c>
      <c r="AI76">
        <f t="shared" si="33"/>
        <v>-0.27372302391047193</v>
      </c>
      <c r="AJ76">
        <f t="shared" si="34"/>
        <v>-0.13049036652388679</v>
      </c>
      <c r="AK76">
        <f t="shared" si="47"/>
        <v>-8.5464149596648276E-2</v>
      </c>
      <c r="AL76">
        <f t="shared" si="23"/>
        <v>-0.489677540031007</v>
      </c>
      <c r="AN76">
        <f t="shared" si="35"/>
        <v>0</v>
      </c>
      <c r="AO76">
        <f t="shared" si="35"/>
        <v>0</v>
      </c>
      <c r="AP76">
        <f t="shared" si="35"/>
        <v>-8.2888518961396908E-8</v>
      </c>
      <c r="AQ76">
        <f t="shared" si="35"/>
        <v>-1.7868520805962469E-4</v>
      </c>
      <c r="AR76">
        <f t="shared" si="35"/>
        <v>-1.7876809657858608E-4</v>
      </c>
      <c r="AS76">
        <f t="shared" si="35"/>
        <v>-8.5223062759043412E-5</v>
      </c>
      <c r="AT76">
        <f t="shared" si="35"/>
        <v>-5.5816507982527227E-5</v>
      </c>
      <c r="AU76">
        <f t="shared" si="24"/>
        <v>-3.1980766732015673E-4</v>
      </c>
      <c r="AW76">
        <v>73</v>
      </c>
      <c r="AX76">
        <f>IF(Z76&gt;0, (R76*SUMPRODUCT(K76:$K$98, X76:$X$98)-K76*$AZ$3)/Z76, 0)</f>
        <v>-214793.20406161997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0.52698988800000002</v>
      </c>
      <c r="Q77" s="4">
        <f t="shared" si="49"/>
        <v>25</v>
      </c>
      <c r="R77">
        <f t="shared" si="28"/>
        <v>50000</v>
      </c>
      <c r="S77">
        <f t="shared" si="29"/>
        <v>-414263.64533529436</v>
      </c>
      <c r="U77">
        <f t="shared" si="39"/>
        <v>0.52698988800000002</v>
      </c>
      <c r="V77">
        <f t="shared" si="40"/>
        <v>0.01</v>
      </c>
      <c r="W77">
        <f t="shared" si="41"/>
        <v>5.0766320147286983E-6</v>
      </c>
      <c r="X77">
        <f t="shared" si="42"/>
        <v>2.6753337368590913E-6</v>
      </c>
      <c r="Y77">
        <f t="shared" si="43"/>
        <v>5.0766320147286981E-8</v>
      </c>
      <c r="Z77">
        <f t="shared" si="44"/>
        <v>2.35053195772232E-6</v>
      </c>
      <c r="AB77">
        <f t="shared" si="45"/>
        <v>-1.0904260562853743</v>
      </c>
      <c r="AC77">
        <f t="shared" si="46"/>
        <v>-0.97373993728315433</v>
      </c>
      <c r="AE77">
        <f t="shared" si="30"/>
        <v>0</v>
      </c>
      <c r="AF77">
        <f t="shared" si="31"/>
        <v>0</v>
      </c>
      <c r="AG77">
        <f t="shared" si="31"/>
        <v>-5.8763298943057998E-5</v>
      </c>
      <c r="AH77">
        <f t="shared" si="32"/>
        <v>-0.13376668684295456</v>
      </c>
      <c r="AI77">
        <f t="shared" si="33"/>
        <v>-0.13382545014189762</v>
      </c>
      <c r="AJ77">
        <f t="shared" si="34"/>
        <v>-0.11668611900221992</v>
      </c>
      <c r="AK77">
        <f t="shared" si="47"/>
        <v>-7.6329823939976199E-2</v>
      </c>
      <c r="AL77">
        <f t="shared" si="23"/>
        <v>-0.32684139308409377</v>
      </c>
      <c r="AN77">
        <f t="shared" si="35"/>
        <v>0</v>
      </c>
      <c r="AO77">
        <f t="shared" si="35"/>
        <v>0</v>
      </c>
      <c r="AP77">
        <f t="shared" si="35"/>
        <v>-3.4266270042705797E-8</v>
      </c>
      <c r="AQ77">
        <f t="shared" si="35"/>
        <v>-7.8002520221343626E-5</v>
      </c>
      <c r="AR77">
        <f t="shared" si="35"/>
        <v>-7.8036786491386323E-5</v>
      </c>
      <c r="AS77">
        <f t="shared" si="35"/>
        <v>-6.8042436961203369E-5</v>
      </c>
      <c r="AT77">
        <f t="shared" si="35"/>
        <v>-4.4509726419101951E-5</v>
      </c>
      <c r="AU77">
        <f t="shared" si="24"/>
        <v>-1.9058894987169166E-4</v>
      </c>
      <c r="AW77">
        <v>74</v>
      </c>
      <c r="AX77">
        <f>IF(Z77&gt;0, (R77*SUMPRODUCT(K77:$K$98, X77:$X$98)-K77*$AZ$3)/Z77, 0)</f>
        <v>-414263.64533529436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0.54103594799999999</v>
      </c>
      <c r="Q78" s="4">
        <f t="shared" si="49"/>
        <v>25</v>
      </c>
      <c r="R78">
        <f t="shared" si="28"/>
        <v>50000</v>
      </c>
      <c r="S78">
        <f t="shared" si="29"/>
        <v>-823908.63156201795</v>
      </c>
      <c r="U78">
        <f t="shared" si="39"/>
        <v>0.54103594799999999</v>
      </c>
      <c r="V78">
        <f t="shared" si="40"/>
        <v>0.01</v>
      </c>
      <c r="W78">
        <f t="shared" si="41"/>
        <v>2.35053195772232E-6</v>
      </c>
      <c r="X78">
        <f t="shared" si="42"/>
        <v>1.2717222860505914E-6</v>
      </c>
      <c r="Y78">
        <f t="shared" si="43"/>
        <v>2.3505319577223202E-8</v>
      </c>
      <c r="Z78">
        <f t="shared" si="44"/>
        <v>1.0553043520945054E-6</v>
      </c>
      <c r="AB78">
        <f t="shared" si="45"/>
        <v>-0.97373993728315433</v>
      </c>
      <c r="AC78">
        <f t="shared" si="46"/>
        <v>-0.86947436461562588</v>
      </c>
      <c r="AE78">
        <f t="shared" si="30"/>
        <v>0</v>
      </c>
      <c r="AF78">
        <f t="shared" si="31"/>
        <v>0</v>
      </c>
      <c r="AG78">
        <f t="shared" si="31"/>
        <v>-2.6382608802362634E-5</v>
      </c>
      <c r="AH78">
        <f t="shared" si="32"/>
        <v>-6.358611430252957E-2</v>
      </c>
      <c r="AI78">
        <f t="shared" si="33"/>
        <v>-6.3612496911331931E-2</v>
      </c>
      <c r="AJ78">
        <f t="shared" si="34"/>
        <v>-0.10426557266752845</v>
      </c>
      <c r="AK78">
        <f t="shared" si="47"/>
        <v>-6.8161795609820816E-2</v>
      </c>
      <c r="AL78">
        <f t="shared" si="23"/>
        <v>-0.2360398651886812</v>
      </c>
      <c r="AN78">
        <f t="shared" si="35"/>
        <v>0</v>
      </c>
      <c r="AO78">
        <f t="shared" si="35"/>
        <v>0</v>
      </c>
      <c r="AP78">
        <f t="shared" si="35"/>
        <v>-1.3736003076160186E-8</v>
      </c>
      <c r="AQ78">
        <f t="shared" si="35"/>
        <v>-3.3105864101748809E-5</v>
      </c>
      <c r="AR78">
        <f t="shared" si="35"/>
        <v>-3.3119600104824969E-5</v>
      </c>
      <c r="AS78">
        <f t="shared" si="35"/>
        <v>-5.4285466521814079E-5</v>
      </c>
      <c r="AT78">
        <f t="shared" si="35"/>
        <v>-3.5488174849837256E-5</v>
      </c>
      <c r="AU78">
        <f t="shared" si="24"/>
        <v>-1.228932414764763E-4</v>
      </c>
      <c r="AW78">
        <v>75</v>
      </c>
      <c r="AX78">
        <f>IF(Z78&gt;0, (R78*SUMPRODUCT(K78:$K$98, X78:$X$98)-K78*$AZ$3)/Z78, 0)</f>
        <v>-823908.63156201795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0.55517679799999997</v>
      </c>
      <c r="Q79" s="4">
        <f t="shared" si="49"/>
        <v>25</v>
      </c>
      <c r="R79">
        <f t="shared" si="28"/>
        <v>50000</v>
      </c>
      <c r="S79">
        <f t="shared" si="29"/>
        <v>-1691856.4757627684</v>
      </c>
      <c r="U79">
        <f t="shared" si="39"/>
        <v>0.55517679799999997</v>
      </c>
      <c r="V79">
        <f t="shared" si="40"/>
        <v>0.01</v>
      </c>
      <c r="W79">
        <f t="shared" si="41"/>
        <v>1.0553043520945054E-6</v>
      </c>
      <c r="X79">
        <f t="shared" si="42"/>
        <v>5.8588049111129201E-7</v>
      </c>
      <c r="Y79">
        <f t="shared" si="43"/>
        <v>1.0553043520945054E-8</v>
      </c>
      <c r="Z79">
        <f t="shared" si="44"/>
        <v>4.5887081746226831E-7</v>
      </c>
      <c r="AB79">
        <f t="shared" si="45"/>
        <v>-0.86947436461562588</v>
      </c>
      <c r="AC79">
        <f t="shared" si="46"/>
        <v>-0.77634356406209393</v>
      </c>
      <c r="AE79">
        <f t="shared" si="30"/>
        <v>0</v>
      </c>
      <c r="AF79">
        <f t="shared" si="31"/>
        <v>0</v>
      </c>
      <c r="AG79">
        <f t="shared" si="31"/>
        <v>-1.1471770436556707E-5</v>
      </c>
      <c r="AH79">
        <f t="shared" si="32"/>
        <v>-2.92940245555646E-2</v>
      </c>
      <c r="AI79">
        <f t="shared" si="33"/>
        <v>-2.9305496326001157E-2</v>
      </c>
      <c r="AJ79">
        <f t="shared" si="34"/>
        <v>-9.3130800553531956E-2</v>
      </c>
      <c r="AK79">
        <f t="shared" si="47"/>
        <v>-6.0863205523093815E-2</v>
      </c>
      <c r="AL79">
        <f t="shared" si="23"/>
        <v>-0.18329950240262693</v>
      </c>
      <c r="AN79">
        <f t="shared" si="35"/>
        <v>0</v>
      </c>
      <c r="AO79">
        <f t="shared" si="35"/>
        <v>0</v>
      </c>
      <c r="AP79">
        <f t="shared" si="35"/>
        <v>-5.3327971788016269E-9</v>
      </c>
      <c r="AQ79">
        <f t="shared" si="35"/>
        <v>-1.3617696794894214E-5</v>
      </c>
      <c r="AR79">
        <f t="shared" si="35"/>
        <v>-1.3623029592073016E-5</v>
      </c>
      <c r="AS79">
        <f t="shared" si="35"/>
        <v>-4.3293027279273445E-5</v>
      </c>
      <c r="AT79">
        <f t="shared" si="35"/>
        <v>-2.8293028744027017E-5</v>
      </c>
      <c r="AU79">
        <f t="shared" si="24"/>
        <v>-8.5209085615373491E-5</v>
      </c>
      <c r="AW79">
        <v>76</v>
      </c>
      <c r="AX79">
        <f>IF(Z79&gt;0, (R79*SUMPRODUCT(K79:$K$98, X79:$X$98)-K79*$AZ$3)/Z79, 0)</f>
        <v>-1691856.4757627684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0.56908613200000002</v>
      </c>
      <c r="Q80" s="4">
        <f t="shared" si="49"/>
        <v>25</v>
      </c>
      <c r="R80">
        <f t="shared" si="28"/>
        <v>50000</v>
      </c>
      <c r="S80">
        <f t="shared" si="29"/>
        <v>-3588882.9479423482</v>
      </c>
      <c r="U80">
        <f t="shared" si="39"/>
        <v>0.56908613200000002</v>
      </c>
      <c r="V80">
        <f t="shared" si="40"/>
        <v>0.01</v>
      </c>
      <c r="W80">
        <f t="shared" si="41"/>
        <v>4.5887081746226831E-7</v>
      </c>
      <c r="X80">
        <f t="shared" si="42"/>
        <v>2.6113701859728036E-7</v>
      </c>
      <c r="Y80">
        <f t="shared" si="43"/>
        <v>4.588708174622683E-9</v>
      </c>
      <c r="Z80">
        <f t="shared" si="44"/>
        <v>1.9314509069036527E-7</v>
      </c>
      <c r="AB80">
        <f t="shared" si="45"/>
        <v>-0.77634356406209393</v>
      </c>
      <c r="AC80">
        <f t="shared" si="46"/>
        <v>-0.69317512245743029</v>
      </c>
      <c r="AE80">
        <f t="shared" si="30"/>
        <v>0</v>
      </c>
      <c r="AF80">
        <f t="shared" si="31"/>
        <v>0</v>
      </c>
      <c r="AG80">
        <f t="shared" si="31"/>
        <v>-4.8286272672591317E-6</v>
      </c>
      <c r="AH80">
        <f t="shared" si="32"/>
        <v>-1.3056850929864017E-2</v>
      </c>
      <c r="AI80">
        <f t="shared" si="33"/>
        <v>-1.3061679557131277E-2</v>
      </c>
      <c r="AJ80">
        <f t="shared" si="34"/>
        <v>-8.3168441604663634E-2</v>
      </c>
      <c r="AK80">
        <f t="shared" si="47"/>
        <v>-5.4344049484346582E-2</v>
      </c>
      <c r="AL80">
        <f t="shared" si="23"/>
        <v>-0.15057417064614148</v>
      </c>
      <c r="AN80">
        <f t="shared" si="35"/>
        <v>0</v>
      </c>
      <c r="AO80">
        <f t="shared" si="35"/>
        <v>0</v>
      </c>
      <c r="AP80">
        <f t="shared" si="35"/>
        <v>-2.0041502569543572E-9</v>
      </c>
      <c r="AQ80">
        <f t="shared" si="35"/>
        <v>-5.4193230700441609E-6</v>
      </c>
      <c r="AR80">
        <f t="shared" si="35"/>
        <v>-5.4213272203011153E-6</v>
      </c>
      <c r="AS80">
        <f t="shared" si="35"/>
        <v>-3.4519552739694821E-5</v>
      </c>
      <c r="AT80">
        <f t="shared" si="35"/>
        <v>-2.255581860221239E-5</v>
      </c>
      <c r="AU80">
        <f t="shared" si="24"/>
        <v>-6.2496698562208316E-5</v>
      </c>
      <c r="AW80">
        <v>77</v>
      </c>
      <c r="AX80">
        <f>IF(Z80&gt;0, (R80*SUMPRODUCT(K80:$K$98, X80:$X$98)-K80*$AZ$3)/Z80, 0)</f>
        <v>-3588882.9479423482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0.58332808999999997</v>
      </c>
      <c r="Q81" s="4">
        <f t="shared" si="49"/>
        <v>25</v>
      </c>
      <c r="R81">
        <f t="shared" si="28"/>
        <v>50000</v>
      </c>
      <c r="S81">
        <f t="shared" si="29"/>
        <v>-7879528.7442346318</v>
      </c>
      <c r="U81">
        <f t="shared" si="39"/>
        <v>0.58332808999999997</v>
      </c>
      <c r="V81">
        <f t="shared" si="40"/>
        <v>0.01</v>
      </c>
      <c r="W81">
        <f t="shared" si="41"/>
        <v>1.9314509069036527E-7</v>
      </c>
      <c r="X81">
        <f t="shared" si="42"/>
        <v>1.1266695684528754E-7</v>
      </c>
      <c r="Y81">
        <f t="shared" si="43"/>
        <v>1.9314509069036526E-9</v>
      </c>
      <c r="Z81">
        <f t="shared" si="44"/>
        <v>7.8546682938174069E-8</v>
      </c>
      <c r="AB81">
        <f t="shared" si="45"/>
        <v>-0.69317512245743029</v>
      </c>
      <c r="AC81">
        <f t="shared" si="46"/>
        <v>-0.61891084597562651</v>
      </c>
      <c r="AE81">
        <f t="shared" si="30"/>
        <v>0</v>
      </c>
      <c r="AF81">
        <f t="shared" si="31"/>
        <v>0</v>
      </c>
      <c r="AG81">
        <f t="shared" si="31"/>
        <v>-1.9636670734543517E-6</v>
      </c>
      <c r="AH81">
        <f t="shared" si="32"/>
        <v>-5.6333478422643767E-3</v>
      </c>
      <c r="AI81">
        <f t="shared" si="33"/>
        <v>-5.6353115093378311E-3</v>
      </c>
      <c r="AJ81">
        <f t="shared" si="34"/>
        <v>-7.4264276481803781E-2</v>
      </c>
      <c r="AK81">
        <f t="shared" si="47"/>
        <v>-4.8522258572020124E-2</v>
      </c>
      <c r="AL81">
        <f t="shared" si="23"/>
        <v>-0.12842184656316175</v>
      </c>
      <c r="AN81">
        <f t="shared" si="35"/>
        <v>0</v>
      </c>
      <c r="AO81">
        <f t="shared" si="35"/>
        <v>0</v>
      </c>
      <c r="AP81">
        <f t="shared" si="35"/>
        <v>-7.2770679725233852E-10</v>
      </c>
      <c r="AQ81">
        <f t="shared" si="35"/>
        <v>-2.0876377526110609E-6</v>
      </c>
      <c r="AR81">
        <f t="shared" si="35"/>
        <v>-2.088365459408313E-6</v>
      </c>
      <c r="AS81">
        <f t="shared" si="35"/>
        <v>-2.7521273600502676E-5</v>
      </c>
      <c r="AT81">
        <f t="shared" si="35"/>
        <v>-1.798165170574442E-5</v>
      </c>
      <c r="AU81">
        <f t="shared" si="24"/>
        <v>-4.7591290765655414E-5</v>
      </c>
      <c r="AW81">
        <v>78</v>
      </c>
      <c r="AX81">
        <f>IF(Z81&gt;0, (R81*SUMPRODUCT(K81:$K$98, X81:$X$98)-K81*$AZ$3)/Z81, 0)</f>
        <v>-7879528.7442346318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0.59781937299999999</v>
      </c>
      <c r="Q82" s="4">
        <f t="shared" si="49"/>
        <v>25</v>
      </c>
      <c r="R82">
        <f t="shared" si="28"/>
        <v>50000</v>
      </c>
      <c r="S82">
        <f t="shared" si="29"/>
        <v>-17938967.745056547</v>
      </c>
      <c r="U82">
        <f t="shared" si="39"/>
        <v>0.59781937299999999</v>
      </c>
      <c r="V82">
        <f t="shared" si="40"/>
        <v>0.01</v>
      </c>
      <c r="W82">
        <f t="shared" si="41"/>
        <v>7.8546682938174069E-8</v>
      </c>
      <c r="X82">
        <f t="shared" si="42"/>
        <v>4.6956728745329021E-8</v>
      </c>
      <c r="Y82">
        <f t="shared" si="43"/>
        <v>7.8546682938174073E-10</v>
      </c>
      <c r="Z82">
        <f t="shared" si="44"/>
        <v>3.0804487363463309E-8</v>
      </c>
      <c r="AB82">
        <f t="shared" si="45"/>
        <v>-0.61891084597562651</v>
      </c>
      <c r="AC82">
        <f t="shared" si="46"/>
        <v>-0.55260070521617033</v>
      </c>
      <c r="AE82">
        <f t="shared" si="30"/>
        <v>0</v>
      </c>
      <c r="AF82">
        <f t="shared" si="31"/>
        <v>0</v>
      </c>
      <c r="AG82">
        <f t="shared" si="31"/>
        <v>-7.7011218408658274E-7</v>
      </c>
      <c r="AH82">
        <f t="shared" si="32"/>
        <v>-2.3478364372664512E-3</v>
      </c>
      <c r="AI82">
        <f t="shared" si="33"/>
        <v>-2.3486065494505376E-3</v>
      </c>
      <c r="AJ82">
        <f t="shared" si="34"/>
        <v>-6.6310140759456182E-2</v>
      </c>
      <c r="AK82">
        <f t="shared" si="47"/>
        <v>-4.3323759218293859E-2</v>
      </c>
      <c r="AL82">
        <f t="shared" si="23"/>
        <v>-0.11198250652720058</v>
      </c>
      <c r="AN82">
        <f t="shared" si="35"/>
        <v>0</v>
      </c>
      <c r="AO82">
        <f t="shared" si="35"/>
        <v>0</v>
      </c>
      <c r="AP82">
        <f t="shared" si="35"/>
        <v>-2.5481473930230716E-10</v>
      </c>
      <c r="AQ82">
        <f t="shared" si="35"/>
        <v>-7.7685218082362709E-7</v>
      </c>
      <c r="AR82">
        <f t="shared" si="35"/>
        <v>-7.7710699556292932E-7</v>
      </c>
      <c r="AS82">
        <f t="shared" si="35"/>
        <v>-2.1940701082091219E-5</v>
      </c>
      <c r="AT82">
        <f t="shared" si="35"/>
        <v>-1.4334966565811813E-5</v>
      </c>
      <c r="AU82">
        <f t="shared" si="24"/>
        <v>-3.705277464346596E-5</v>
      </c>
      <c r="AW82">
        <v>79</v>
      </c>
      <c r="AX82">
        <f>IF(Z82&gt;0, (R82*SUMPRODUCT(K82:$K$98, X82:$X$98)-K82*$AZ$3)/Z82, 0)</f>
        <v>-17938967.745056547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0.61246634</v>
      </c>
      <c r="Q83" s="4">
        <f t="shared" si="49"/>
        <v>25</v>
      </c>
      <c r="R83">
        <f t="shared" si="28"/>
        <v>50000</v>
      </c>
      <c r="S83">
        <f t="shared" si="29"/>
        <v>-42425241.072008222</v>
      </c>
      <c r="U83">
        <f t="shared" si="39"/>
        <v>0.61246634</v>
      </c>
      <c r="V83">
        <f t="shared" si="40"/>
        <v>0.01</v>
      </c>
      <c r="W83">
        <f t="shared" si="41"/>
        <v>3.0804487363463309E-8</v>
      </c>
      <c r="X83">
        <f t="shared" si="42"/>
        <v>1.8866711631076623E-8</v>
      </c>
      <c r="Y83">
        <f t="shared" si="43"/>
        <v>3.0804487363463309E-10</v>
      </c>
      <c r="Z83">
        <f t="shared" si="44"/>
        <v>1.1629730858752052E-8</v>
      </c>
      <c r="AB83">
        <f t="shared" si="45"/>
        <v>-0.55260070521617033</v>
      </c>
      <c r="AC83">
        <f t="shared" si="46"/>
        <v>-0.49339413528512904</v>
      </c>
      <c r="AE83">
        <f t="shared" si="30"/>
        <v>0</v>
      </c>
      <c r="AF83">
        <f t="shared" si="31"/>
        <v>0</v>
      </c>
      <c r="AG83">
        <f t="shared" si="31"/>
        <v>-2.9074327146880132E-7</v>
      </c>
      <c r="AH83">
        <f t="shared" si="32"/>
        <v>-9.4333558155383114E-4</v>
      </c>
      <c r="AI83">
        <f t="shared" si="33"/>
        <v>-9.4362632482529994E-4</v>
      </c>
      <c r="AJ83">
        <f t="shared" si="34"/>
        <v>-5.9206569931041286E-2</v>
      </c>
      <c r="AK83">
        <f t="shared" si="47"/>
        <v>-3.8682049365131928E-2</v>
      </c>
      <c r="AL83">
        <f t="shared" si="23"/>
        <v>-9.8832245620998516E-2</v>
      </c>
      <c r="AN83">
        <f t="shared" si="35"/>
        <v>0</v>
      </c>
      <c r="AO83">
        <f t="shared" si="35"/>
        <v>0</v>
      </c>
      <c r="AP83">
        <f t="shared" si="35"/>
        <v>-8.5893876027451645E-11</v>
      </c>
      <c r="AQ83">
        <f t="shared" si="35"/>
        <v>-2.7868830492596102E-7</v>
      </c>
      <c r="AR83">
        <f t="shared" si="35"/>
        <v>-2.7877419880198851E-7</v>
      </c>
      <c r="AS83">
        <f t="shared" si="35"/>
        <v>-1.7491313735228476E-5</v>
      </c>
      <c r="AT83">
        <f t="shared" si="35"/>
        <v>-1.1427783473272701E-5</v>
      </c>
      <c r="AU83">
        <f t="shared" si="24"/>
        <v>-2.919787140730317E-5</v>
      </c>
      <c r="AW83">
        <v>80</v>
      </c>
      <c r="AX83">
        <f>IF(Z83&gt;0, (R83*SUMPRODUCT(K83:$K$98, X83:$X$98)-K83*$AZ$3)/Z83, 0)</f>
        <v>-42425241.072008222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0.62717650000000003</v>
      </c>
      <c r="Q84" s="4">
        <f t="shared" si="49"/>
        <v>25</v>
      </c>
      <c r="R84">
        <f t="shared" si="28"/>
        <v>50000</v>
      </c>
      <c r="S84">
        <f t="shared" si="29"/>
        <v>-104402552.78718549</v>
      </c>
      <c r="U84">
        <f t="shared" si="39"/>
        <v>0.62717650000000003</v>
      </c>
      <c r="V84">
        <f t="shared" si="40"/>
        <v>0.01</v>
      </c>
      <c r="W84">
        <f t="shared" si="41"/>
        <v>1.1629730858752052E-8</v>
      </c>
      <c r="X84">
        <f t="shared" si="42"/>
        <v>7.2938938959341069E-9</v>
      </c>
      <c r="Y84">
        <f t="shared" si="43"/>
        <v>1.1629730858752053E-10</v>
      </c>
      <c r="Z84">
        <f t="shared" si="44"/>
        <v>4.2195396542304246E-9</v>
      </c>
      <c r="AB84">
        <f t="shared" si="45"/>
        <v>-0.49339413528512904</v>
      </c>
      <c r="AC84">
        <f t="shared" si="46"/>
        <v>-0.44053071148841433</v>
      </c>
      <c r="AE84">
        <f t="shared" si="30"/>
        <v>0</v>
      </c>
      <c r="AF84">
        <f t="shared" si="31"/>
        <v>0</v>
      </c>
      <c r="AG84">
        <f t="shared" si="31"/>
        <v>-1.0548849135576062E-7</v>
      </c>
      <c r="AH84">
        <f t="shared" si="32"/>
        <v>-3.6469469479670535E-4</v>
      </c>
      <c r="AI84">
        <f t="shared" si="33"/>
        <v>-3.6480018328806108E-4</v>
      </c>
      <c r="AJ84">
        <f t="shared" si="34"/>
        <v>-5.2863423796714715E-2</v>
      </c>
      <c r="AK84">
        <f t="shared" si="47"/>
        <v>-3.4537589469959037E-2</v>
      </c>
      <c r="AL84">
        <f t="shared" si="23"/>
        <v>-8.7765813449961816E-2</v>
      </c>
      <c r="AN84">
        <f t="shared" si="35"/>
        <v>0</v>
      </c>
      <c r="AO84">
        <f t="shared" si="35"/>
        <v>0</v>
      </c>
      <c r="AP84">
        <f t="shared" si="35"/>
        <v>-2.7825282793612586E-11</v>
      </c>
      <c r="AQ84">
        <f t="shared" si="35"/>
        <v>-9.6197536675591119E-8</v>
      </c>
      <c r="AR84">
        <f t="shared" si="35"/>
        <v>-9.6225361958384721E-8</v>
      </c>
      <c r="AS84">
        <f t="shared" si="35"/>
        <v>-1.3944077668353625E-5</v>
      </c>
      <c r="AT84">
        <f t="shared" si="35"/>
        <v>-9.1101709926845613E-6</v>
      </c>
      <c r="AU84">
        <f t="shared" si="24"/>
        <v>-2.3150474022996572E-5</v>
      </c>
      <c r="AW84">
        <v>81</v>
      </c>
      <c r="AX84">
        <f>IF(Z84&gt;0, (R84*SUMPRODUCT(K84:$K$98, X84:$X$98)-K84*$AZ$3)/Z84, 0)</f>
        <v>-104402552.78718549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0.64196478899999998</v>
      </c>
      <c r="Q85" s="4">
        <f t="shared" si="49"/>
        <v>25</v>
      </c>
      <c r="R85">
        <f t="shared" si="28"/>
        <v>50000</v>
      </c>
      <c r="S85">
        <f t="shared" si="29"/>
        <v>-267836647.61708131</v>
      </c>
      <c r="U85">
        <f t="shared" si="39"/>
        <v>0.64196478899999998</v>
      </c>
      <c r="V85">
        <f t="shared" si="40"/>
        <v>0.01</v>
      </c>
      <c r="W85">
        <f t="shared" si="41"/>
        <v>4.2195396542304246E-9</v>
      </c>
      <c r="X85">
        <f t="shared" si="42"/>
        <v>2.7087958838051676E-9</v>
      </c>
      <c r="Y85">
        <f t="shared" si="43"/>
        <v>4.2195396542304248E-11</v>
      </c>
      <c r="Z85">
        <f t="shared" si="44"/>
        <v>1.4685483738829527E-9</v>
      </c>
      <c r="AB85">
        <f t="shared" si="45"/>
        <v>-0.44053071148841433</v>
      </c>
      <c r="AC85">
        <f t="shared" si="46"/>
        <v>-0.39333107332432621</v>
      </c>
      <c r="AE85">
        <f t="shared" si="30"/>
        <v>0</v>
      </c>
      <c r="AF85">
        <f t="shared" si="31"/>
        <v>0</v>
      </c>
      <c r="AG85">
        <f t="shared" si="31"/>
        <v>-3.6713709347073818E-8</v>
      </c>
      <c r="AH85">
        <f t="shared" si="32"/>
        <v>-1.3543979419025837E-4</v>
      </c>
      <c r="AI85">
        <f t="shared" si="33"/>
        <v>-1.3547650789960545E-4</v>
      </c>
      <c r="AJ85">
        <f t="shared" si="34"/>
        <v>-4.719963816408812E-2</v>
      </c>
      <c r="AK85">
        <f t="shared" si="47"/>
        <v>-3.0837149804189005E-2</v>
      </c>
      <c r="AL85">
        <f t="shared" si="23"/>
        <v>-7.8172264476176728E-2</v>
      </c>
      <c r="AN85">
        <f t="shared" si="35"/>
        <v>0</v>
      </c>
      <c r="AO85">
        <f t="shared" si="35"/>
        <v>0</v>
      </c>
      <c r="AP85">
        <f t="shared" si="35"/>
        <v>-8.6465876501871642E-12</v>
      </c>
      <c r="AQ85">
        <f t="shared" si="35"/>
        <v>-3.189794963833363E-8</v>
      </c>
      <c r="AR85">
        <f t="shared" si="35"/>
        <v>-3.1906596225983817E-8</v>
      </c>
      <c r="AS85">
        <f t="shared" si="35"/>
        <v>-1.1116169292096741E-5</v>
      </c>
      <c r="AT85">
        <f t="shared" si="35"/>
        <v>-7.2625763891962554E-6</v>
      </c>
      <c r="AU85">
        <f t="shared" si="24"/>
        <v>-1.841065227751898E-5</v>
      </c>
      <c r="AW85">
        <v>82</v>
      </c>
      <c r="AX85">
        <f>IF(Z85&gt;0, (R85*SUMPRODUCT(K85:$K$98, X85:$X$98)-K85*$AZ$3)/Z85, 0)</f>
        <v>-267836647.61708131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0.65685820900000003</v>
      </c>
      <c r="Q86" s="4">
        <f t="shared" si="49"/>
        <v>25</v>
      </c>
      <c r="R86">
        <f t="shared" si="28"/>
        <v>50000</v>
      </c>
      <c r="S86">
        <f t="shared" si="29"/>
        <v>-717832132.57237089</v>
      </c>
      <c r="U86">
        <f t="shared" si="39"/>
        <v>0.65685820900000003</v>
      </c>
      <c r="V86">
        <f t="shared" si="40"/>
        <v>0.01</v>
      </c>
      <c r="W86">
        <f t="shared" si="41"/>
        <v>1.4685483738829527E-9</v>
      </c>
      <c r="X86">
        <f t="shared" si="42"/>
        <v>9.6462805469861874E-10</v>
      </c>
      <c r="Y86">
        <f t="shared" si="43"/>
        <v>1.4685483738829529E-11</v>
      </c>
      <c r="Z86">
        <f t="shared" si="44"/>
        <v>4.8923483544550449E-10</v>
      </c>
      <c r="AB86">
        <f t="shared" si="45"/>
        <v>-0.39333107332432621</v>
      </c>
      <c r="AC86">
        <f t="shared" si="46"/>
        <v>-0.35118848525653945</v>
      </c>
      <c r="AE86">
        <f t="shared" si="30"/>
        <v>0</v>
      </c>
      <c r="AF86">
        <f t="shared" si="31"/>
        <v>0</v>
      </c>
      <c r="AG86">
        <f t="shared" si="31"/>
        <v>-1.2230870886137612E-8</v>
      </c>
      <c r="AH86">
        <f t="shared" si="32"/>
        <v>-4.8231402734930934E-5</v>
      </c>
      <c r="AI86">
        <f t="shared" si="33"/>
        <v>-4.824363360581707E-5</v>
      </c>
      <c r="AJ86">
        <f t="shared" si="34"/>
        <v>-4.2142588067786757E-2</v>
      </c>
      <c r="AK86">
        <f t="shared" si="47"/>
        <v>-2.7533175132702838E-2</v>
      </c>
      <c r="AL86">
        <f t="shared" si="23"/>
        <v>-6.9724006834095409E-2</v>
      </c>
      <c r="AN86">
        <f t="shared" si="35"/>
        <v>0</v>
      </c>
      <c r="AO86">
        <f t="shared" si="35"/>
        <v>0</v>
      </c>
      <c r="AP86">
        <f t="shared" si="35"/>
        <v>-2.5719104426980651E-12</v>
      </c>
      <c r="AQ86">
        <f t="shared" si="35"/>
        <v>-1.0142110853327606E-8</v>
      </c>
      <c r="AR86">
        <f t="shared" si="35"/>
        <v>-1.0144682763770302E-8</v>
      </c>
      <c r="AS86">
        <f t="shared" si="35"/>
        <v>-8.8617534550796963E-6</v>
      </c>
      <c r="AT86">
        <f t="shared" si="35"/>
        <v>-5.7896826238834672E-6</v>
      </c>
      <c r="AU86">
        <f t="shared" si="24"/>
        <v>-1.4661580761726933E-5</v>
      </c>
      <c r="AW86">
        <v>83</v>
      </c>
      <c r="AX86">
        <f>IF(Z86&gt;0, (R86*SUMPRODUCT(K86:$K$98, X86:$X$98)-K86*$AZ$3)/Z86, 0)</f>
        <v>-717832132.57237089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0.67177231000000004</v>
      </c>
      <c r="Q87" s="4">
        <f t="shared" si="49"/>
        <v>25</v>
      </c>
      <c r="R87">
        <f t="shared" si="28"/>
        <v>50000</v>
      </c>
      <c r="S87">
        <f t="shared" si="29"/>
        <v>-2014034556.5273564</v>
      </c>
      <c r="U87">
        <f t="shared" si="39"/>
        <v>0.67177231000000004</v>
      </c>
      <c r="V87">
        <f t="shared" si="40"/>
        <v>0.01</v>
      </c>
      <c r="W87">
        <f t="shared" si="41"/>
        <v>4.8923483544550449E-10</v>
      </c>
      <c r="X87">
        <f t="shared" si="42"/>
        <v>3.2865441553969644E-10</v>
      </c>
      <c r="Y87">
        <f t="shared" si="43"/>
        <v>4.892348354455045E-12</v>
      </c>
      <c r="Z87">
        <f t="shared" si="44"/>
        <v>1.5568807155135301E-10</v>
      </c>
      <c r="AB87">
        <f t="shared" si="45"/>
        <v>-0.35118848525653945</v>
      </c>
      <c r="AC87">
        <f t="shared" si="46"/>
        <v>-0.31356115614352859</v>
      </c>
      <c r="AE87">
        <f t="shared" si="30"/>
        <v>0</v>
      </c>
      <c r="AF87">
        <f t="shared" si="31"/>
        <v>0</v>
      </c>
      <c r="AG87">
        <f t="shared" si="31"/>
        <v>-3.8922017887838255E-9</v>
      </c>
      <c r="AH87">
        <f t="shared" si="32"/>
        <v>-1.6432720776984821E-5</v>
      </c>
      <c r="AI87">
        <f t="shared" si="33"/>
        <v>-1.6436612978773605E-5</v>
      </c>
      <c r="AJ87">
        <f t="shared" si="34"/>
        <v>-3.7627329113010866E-2</v>
      </c>
      <c r="AK87">
        <f t="shared" si="47"/>
        <v>-2.4583193967957762E-2</v>
      </c>
      <c r="AL87">
        <f t="shared" si="23"/>
        <v>-6.2226959693947398E-2</v>
      </c>
      <c r="AN87">
        <f t="shared" si="35"/>
        <v>0</v>
      </c>
      <c r="AO87">
        <f t="shared" si="35"/>
        <v>0</v>
      </c>
      <c r="AP87">
        <f t="shared" si="35"/>
        <v>-7.3076171345239527E-13</v>
      </c>
      <c r="AQ87">
        <f t="shared" si="35"/>
        <v>-3.0852468200078605E-9</v>
      </c>
      <c r="AR87">
        <f t="shared" si="35"/>
        <v>-3.0859775817213129E-9</v>
      </c>
      <c r="AS87">
        <f t="shared" si="35"/>
        <v>-7.0645390417573207E-6</v>
      </c>
      <c r="AT87">
        <f t="shared" si="35"/>
        <v>-4.6154998946677567E-6</v>
      </c>
      <c r="AU87">
        <f t="shared" si="24"/>
        <v>-1.1683124914006798E-5</v>
      </c>
      <c r="AW87">
        <v>84</v>
      </c>
      <c r="AX87">
        <f>IF(Z87&gt;0, (R87*SUMPRODUCT(K87:$K$98, X87:$X$98)-K87*$AZ$3)/Z87, 0)</f>
        <v>-2014034556.5273564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0.68662034599999999</v>
      </c>
      <c r="Q88" s="4">
        <f t="shared" si="49"/>
        <v>25</v>
      </c>
      <c r="R88">
        <f t="shared" si="28"/>
        <v>50000</v>
      </c>
      <c r="S88">
        <f t="shared" si="29"/>
        <v>-5927375593.2338018</v>
      </c>
      <c r="U88">
        <f t="shared" si="39"/>
        <v>0.68662034599999999</v>
      </c>
      <c r="V88">
        <f t="shared" si="40"/>
        <v>0.01</v>
      </c>
      <c r="W88">
        <f t="shared" si="41"/>
        <v>1.5568807155135301E-10</v>
      </c>
      <c r="X88">
        <f t="shared" si="42"/>
        <v>1.0689859755666276E-10</v>
      </c>
      <c r="Y88">
        <f t="shared" si="43"/>
        <v>1.5568807155135302E-12</v>
      </c>
      <c r="Z88">
        <f t="shared" si="44"/>
        <v>4.7232593279176719E-11</v>
      </c>
      <c r="AB88">
        <f t="shared" si="45"/>
        <v>-0.31356115614352859</v>
      </c>
      <c r="AC88">
        <f t="shared" si="46"/>
        <v>-0.27996532060813101</v>
      </c>
      <c r="AE88">
        <f t="shared" si="30"/>
        <v>0</v>
      </c>
      <c r="AF88">
        <f t="shared" si="31"/>
        <v>0</v>
      </c>
      <c r="AG88">
        <f t="shared" si="31"/>
        <v>-1.180814831979418E-9</v>
      </c>
      <c r="AH88">
        <f t="shared" si="32"/>
        <v>-5.3449298778331383E-6</v>
      </c>
      <c r="AI88">
        <f t="shared" si="33"/>
        <v>-5.346110692665118E-6</v>
      </c>
      <c r="AJ88">
        <f t="shared" si="34"/>
        <v>-3.3595835535397578E-2</v>
      </c>
      <c r="AK88">
        <f t="shared" si="47"/>
        <v>-2.1949280930047003E-2</v>
      </c>
      <c r="AL88">
        <f t="shared" ref="AL88:AL98" si="50">SUM(AI88:AK88)</f>
        <v>-5.5550462576137244E-2</v>
      </c>
      <c r="AN88">
        <f t="shared" si="35"/>
        <v>0</v>
      </c>
      <c r="AO88">
        <f t="shared" si="35"/>
        <v>0</v>
      </c>
      <c r="AP88">
        <f t="shared" si="35"/>
        <v>-1.9794485337824537E-13</v>
      </c>
      <c r="AQ88">
        <f t="shared" si="35"/>
        <v>-8.9599260809685084E-10</v>
      </c>
      <c r="AR88">
        <f t="shared" si="35"/>
        <v>-8.9619055295022915E-10</v>
      </c>
      <c r="AS88">
        <f t="shared" si="35"/>
        <v>-5.6318082726198625E-6</v>
      </c>
      <c r="AT88">
        <f t="shared" si="35"/>
        <v>-3.679448358700665E-6</v>
      </c>
      <c r="AU88">
        <f t="shared" si="24"/>
        <v>-9.3121528218734776E-6</v>
      </c>
      <c r="AW88">
        <v>85</v>
      </c>
      <c r="AX88">
        <f>IF(Z88&gt;0, (R88*SUMPRODUCT(K88:$K$98, X88:$X$98)-K88*$AZ$3)/Z88, 0)</f>
        <v>-5927375593.2338018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0.70385879699999998</v>
      </c>
      <c r="Q89" s="4">
        <f t="shared" si="49"/>
        <v>25</v>
      </c>
      <c r="R89">
        <f t="shared" si="28"/>
        <v>50000</v>
      </c>
      <c r="S89">
        <f t="shared" si="29"/>
        <v>-18495412745.553627</v>
      </c>
      <c r="U89">
        <f t="shared" si="39"/>
        <v>0.70385879699999998</v>
      </c>
      <c r="V89">
        <f t="shared" si="40"/>
        <v>0.01</v>
      </c>
      <c r="W89">
        <f t="shared" si="41"/>
        <v>4.7232593279176719E-11</v>
      </c>
      <c r="X89">
        <f t="shared" si="42"/>
        <v>3.3245076284671612E-11</v>
      </c>
      <c r="Y89">
        <f t="shared" si="43"/>
        <v>4.7232593279176716E-13</v>
      </c>
      <c r="Z89">
        <f t="shared" si="44"/>
        <v>1.351519106171334E-11</v>
      </c>
      <c r="AB89">
        <f t="shared" si="45"/>
        <v>-0.27996532060813101</v>
      </c>
      <c r="AC89">
        <f t="shared" si="46"/>
        <v>-0.24996903702140535</v>
      </c>
      <c r="AE89">
        <f t="shared" si="30"/>
        <v>0</v>
      </c>
      <c r="AF89">
        <f t="shared" si="31"/>
        <v>0</v>
      </c>
      <c r="AG89">
        <f t="shared" si="31"/>
        <v>-3.378797765428335E-10</v>
      </c>
      <c r="AH89">
        <f t="shared" si="32"/>
        <v>-1.6622538142335807E-6</v>
      </c>
      <c r="AI89">
        <f t="shared" si="33"/>
        <v>-1.6625916940101234E-6</v>
      </c>
      <c r="AJ89">
        <f t="shared" si="34"/>
        <v>-2.9996283586725653E-2</v>
      </c>
      <c r="AK89">
        <f t="shared" si="47"/>
        <v>-1.9597572442569173E-2</v>
      </c>
      <c r="AL89">
        <f t="shared" si="50"/>
        <v>-4.9595518620988835E-2</v>
      </c>
      <c r="AN89">
        <f t="shared" si="35"/>
        <v>0</v>
      </c>
      <c r="AO89">
        <f t="shared" si="35"/>
        <v>0</v>
      </c>
      <c r="AP89">
        <f t="shared" si="35"/>
        <v>-5.0571587922597975E-14</v>
      </c>
      <c r="AQ89">
        <f t="shared" si="35"/>
        <v>-2.4879504709134493E-10</v>
      </c>
      <c r="AR89">
        <f t="shared" si="35"/>
        <v>-2.488456186792675E-10</v>
      </c>
      <c r="AS89">
        <f t="shared" si="35"/>
        <v>-4.4896433526703596E-6</v>
      </c>
      <c r="AT89">
        <f t="shared" si="35"/>
        <v>-2.9332337318011375E-6</v>
      </c>
      <c r="AU89">
        <f t="shared" si="24"/>
        <v>-7.4231259300901759E-6</v>
      </c>
      <c r="AW89">
        <v>86</v>
      </c>
      <c r="AX89">
        <f>IF(Z89&gt;0, (R89*SUMPRODUCT(K89:$K$98, X89:$X$98)-K89*$AZ$3)/Z89, 0)</f>
        <v>-18495412745.553627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0.72100360699999999</v>
      </c>
      <c r="Q90" s="4">
        <f t="shared" si="49"/>
        <v>25</v>
      </c>
      <c r="R90">
        <f t="shared" si="28"/>
        <v>50000</v>
      </c>
      <c r="S90">
        <f t="shared" si="29"/>
        <v>-61390270745.060623</v>
      </c>
      <c r="U90">
        <f t="shared" si="39"/>
        <v>0.72100360699999999</v>
      </c>
      <c r="V90">
        <f t="shared" si="40"/>
        <v>0.01</v>
      </c>
      <c r="W90">
        <f t="shared" si="41"/>
        <v>1.351519106171334E-11</v>
      </c>
      <c r="X90">
        <f t="shared" si="42"/>
        <v>9.7445015047894767E-12</v>
      </c>
      <c r="Y90">
        <f t="shared" si="43"/>
        <v>1.3515191061713339E-13</v>
      </c>
      <c r="Z90">
        <f t="shared" si="44"/>
        <v>3.6355376463067294E-12</v>
      </c>
      <c r="AB90">
        <f t="shared" si="45"/>
        <v>-0.24996903702140535</v>
      </c>
      <c r="AC90">
        <f t="shared" si="46"/>
        <v>-0.22318664041063058</v>
      </c>
      <c r="AE90">
        <f t="shared" si="30"/>
        <v>0</v>
      </c>
      <c r="AF90">
        <f t="shared" si="31"/>
        <v>0</v>
      </c>
      <c r="AG90">
        <f t="shared" si="31"/>
        <v>-9.0888441157668232E-11</v>
      </c>
      <c r="AH90">
        <f t="shared" si="32"/>
        <v>-4.8722507523947387E-7</v>
      </c>
      <c r="AI90">
        <f t="shared" si="33"/>
        <v>-4.8731596368063149E-7</v>
      </c>
      <c r="AJ90">
        <f t="shared" si="34"/>
        <v>-2.6782396610774778E-2</v>
      </c>
      <c r="AK90">
        <f t="shared" si="47"/>
        <v>-1.7497832591498376E-2</v>
      </c>
      <c r="AL90">
        <f t="shared" si="50"/>
        <v>-4.4280716518236833E-2</v>
      </c>
      <c r="AN90">
        <f t="shared" si="35"/>
        <v>0</v>
      </c>
      <c r="AO90">
        <f t="shared" si="35"/>
        <v>0</v>
      </c>
      <c r="AP90">
        <f t="shared" si="35"/>
        <v>-1.2146048874518946E-14</v>
      </c>
      <c r="AQ90">
        <f t="shared" si="35"/>
        <v>-6.5111245185554948E-11</v>
      </c>
      <c r="AR90">
        <f t="shared" si="35"/>
        <v>-6.5123391234429464E-11</v>
      </c>
      <c r="AS90">
        <f t="shared" si="35"/>
        <v>-3.5791162667968756E-6</v>
      </c>
      <c r="AT90">
        <f t="shared" si="35"/>
        <v>-2.338355979566261E-6</v>
      </c>
      <c r="AU90">
        <f t="shared" si="24"/>
        <v>-5.917537369754371E-6</v>
      </c>
      <c r="AW90">
        <v>87</v>
      </c>
      <c r="AX90">
        <f>IF(Z90&gt;0, (R90*SUMPRODUCT(K90:$K$98, X90:$X$98)-K90*$AZ$3)/Z90, 0)</f>
        <v>-61390270745.060623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0.73803352099999997</v>
      </c>
      <c r="Q91" s="4">
        <f t="shared" si="49"/>
        <v>25</v>
      </c>
      <c r="R91">
        <f t="shared" si="28"/>
        <v>50000</v>
      </c>
      <c r="S91">
        <f t="shared" si="29"/>
        <v>-217539817080.36154</v>
      </c>
      <c r="U91">
        <f t="shared" si="39"/>
        <v>0.73803352099999997</v>
      </c>
      <c r="V91">
        <f t="shared" si="40"/>
        <v>0.01</v>
      </c>
      <c r="W91">
        <f t="shared" si="41"/>
        <v>3.6355376463067294E-12</v>
      </c>
      <c r="X91">
        <f t="shared" si="42"/>
        <v>2.683148649831808E-12</v>
      </c>
      <c r="Y91">
        <f t="shared" si="43"/>
        <v>3.6355376463067292E-14</v>
      </c>
      <c r="Z91">
        <f t="shared" si="44"/>
        <v>9.1603362001185408E-13</v>
      </c>
      <c r="AB91">
        <f t="shared" si="45"/>
        <v>-0.22318664041063058</v>
      </c>
      <c r="AC91">
        <f t="shared" si="46"/>
        <v>-0.19927378613684016</v>
      </c>
      <c r="AE91">
        <f t="shared" si="30"/>
        <v>0</v>
      </c>
      <c r="AF91">
        <f t="shared" si="31"/>
        <v>0</v>
      </c>
      <c r="AG91">
        <f t="shared" si="31"/>
        <v>-2.2900840500296351E-11</v>
      </c>
      <c r="AH91">
        <f t="shared" si="32"/>
        <v>-1.341574324915904E-7</v>
      </c>
      <c r="AI91">
        <f t="shared" si="33"/>
        <v>-1.3418033333209069E-7</v>
      </c>
      <c r="AJ91">
        <f t="shared" si="34"/>
        <v>-2.3912854273790418E-2</v>
      </c>
      <c r="AK91">
        <f t="shared" si="47"/>
        <v>-1.5623064828744142E-2</v>
      </c>
      <c r="AL91">
        <f t="shared" si="50"/>
        <v>-3.953605328286789E-2</v>
      </c>
      <c r="AN91">
        <f t="shared" si="35"/>
        <v>0</v>
      </c>
      <c r="AO91">
        <f t="shared" si="35"/>
        <v>0</v>
      </c>
      <c r="AP91">
        <f t="shared" si="35"/>
        <v>-2.7324974720307605E-15</v>
      </c>
      <c r="AQ91">
        <f t="shared" si="35"/>
        <v>-1.6007484316248758E-11</v>
      </c>
      <c r="AR91">
        <f t="shared" si="35"/>
        <v>-1.6010216813720788E-11</v>
      </c>
      <c r="AS91">
        <f t="shared" si="35"/>
        <v>-2.8532495936700105E-6</v>
      </c>
      <c r="AT91">
        <f t="shared" si="35"/>
        <v>-1.8641230722236424E-6</v>
      </c>
      <c r="AU91">
        <f t="shared" si="24"/>
        <v>-4.7173886761104666E-6</v>
      </c>
      <c r="AW91">
        <v>88</v>
      </c>
      <c r="AX91">
        <f>IF(Z91&gt;0, (R91*SUMPRODUCT(K91:$K$98, X91:$X$98)-K91*$AZ$3)/Z91, 0)</f>
        <v>-217539817080.36154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0.75492728399999998</v>
      </c>
      <c r="Q92" s="4">
        <f t="shared" si="49"/>
        <v>25</v>
      </c>
      <c r="R92">
        <f t="shared" si="28"/>
        <v>50000</v>
      </c>
      <c r="S92">
        <f t="shared" si="29"/>
        <v>-826263391414.14355</v>
      </c>
      <c r="U92">
        <f t="shared" si="39"/>
        <v>0.75492728399999998</v>
      </c>
      <c r="V92">
        <f t="shared" si="40"/>
        <v>0.01</v>
      </c>
      <c r="W92">
        <f t="shared" si="41"/>
        <v>9.1603362001185408E-13</v>
      </c>
      <c r="X92">
        <f t="shared" si="42"/>
        <v>6.9153877280823704E-13</v>
      </c>
      <c r="Y92">
        <f t="shared" si="43"/>
        <v>9.1603362001185405E-15</v>
      </c>
      <c r="Z92">
        <f t="shared" si="44"/>
        <v>2.1533451100349851E-13</v>
      </c>
      <c r="AB92">
        <f t="shared" si="45"/>
        <v>-0.19927378613684016</v>
      </c>
      <c r="AC92">
        <f t="shared" si="46"/>
        <v>-0.17792302335025689</v>
      </c>
      <c r="AE92">
        <f t="shared" si="30"/>
        <v>0</v>
      </c>
      <c r="AF92">
        <f t="shared" si="31"/>
        <v>0</v>
      </c>
      <c r="AG92">
        <f t="shared" si="31"/>
        <v>-5.3833627750874624E-12</v>
      </c>
      <c r="AH92">
        <f t="shared" si="32"/>
        <v>-3.4576938640411852E-8</v>
      </c>
      <c r="AI92">
        <f t="shared" si="33"/>
        <v>-3.4582322003186937E-8</v>
      </c>
      <c r="AJ92">
        <f t="shared" si="34"/>
        <v>-2.1350762786583266E-2</v>
      </c>
      <c r="AK92">
        <f t="shared" si="47"/>
        <v>-1.3949165029578813E-2</v>
      </c>
      <c r="AL92">
        <f t="shared" si="50"/>
        <v>-3.5299962398484083E-2</v>
      </c>
      <c r="AN92">
        <f t="shared" si="35"/>
        <v>0</v>
      </c>
      <c r="AO92">
        <f t="shared" si="35"/>
        <v>0</v>
      </c>
      <c r="AP92">
        <f t="shared" si="35"/>
        <v>-5.7351393054768296E-16</v>
      </c>
      <c r="AQ92">
        <f t="shared" si="35"/>
        <v>-3.6836373126733003E-12</v>
      </c>
      <c r="AR92">
        <f t="shared" si="35"/>
        <v>-3.6842108266038472E-12</v>
      </c>
      <c r="AS92">
        <f t="shared" si="35"/>
        <v>-2.2745931116867056E-6</v>
      </c>
      <c r="AT92">
        <f t="shared" si="35"/>
        <v>-1.4860675005953052E-6</v>
      </c>
      <c r="AU92">
        <f t="shared" si="24"/>
        <v>-3.7606642964928376E-6</v>
      </c>
      <c r="AW92">
        <v>89</v>
      </c>
      <c r="AX92">
        <f>IF(Z92&gt;0, (R92*SUMPRODUCT(K92:$K$98, X92:$X$98)-K92*$AZ$3)/Z92, 0)</f>
        <v>-826263391414.14355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0.77166421299999999</v>
      </c>
      <c r="Q93" s="4">
        <f t="shared" si="49"/>
        <v>25</v>
      </c>
      <c r="R93">
        <f t="shared" si="28"/>
        <v>50000</v>
      </c>
      <c r="S93">
        <f t="shared" si="29"/>
        <v>-3378901741473.4219</v>
      </c>
      <c r="U93">
        <f t="shared" si="39"/>
        <v>0.77166421299999999</v>
      </c>
      <c r="V93">
        <f t="shared" si="40"/>
        <v>0.01</v>
      </c>
      <c r="W93">
        <f t="shared" si="41"/>
        <v>2.1533451100349851E-13</v>
      </c>
      <c r="X93">
        <f t="shared" si="42"/>
        <v>1.6616593596525451E-13</v>
      </c>
      <c r="Y93">
        <f t="shared" si="43"/>
        <v>2.1533451100349851E-15</v>
      </c>
      <c r="Z93">
        <f t="shared" si="44"/>
        <v>4.7015229928209011E-14</v>
      </c>
      <c r="AB93">
        <f t="shared" si="45"/>
        <v>-0.17792302335025689</v>
      </c>
      <c r="AC93">
        <f t="shared" si="46"/>
        <v>-0.15885984228019878</v>
      </c>
      <c r="AE93">
        <f t="shared" si="30"/>
        <v>0</v>
      </c>
      <c r="AF93">
        <f t="shared" si="31"/>
        <v>0</v>
      </c>
      <c r="AG93">
        <f t="shared" si="31"/>
        <v>-1.1753807482052253E-12</v>
      </c>
      <c r="AH93">
        <f t="shared" si="32"/>
        <v>-8.3082967982627265E-9</v>
      </c>
      <c r="AI93">
        <f t="shared" si="33"/>
        <v>-8.3094721790109323E-9</v>
      </c>
      <c r="AJ93">
        <f t="shared" si="34"/>
        <v>-1.9063181070058111E-2</v>
      </c>
      <c r="AK93">
        <f t="shared" si="47"/>
        <v>-1.2454611634517984E-2</v>
      </c>
      <c r="AL93">
        <f t="shared" si="50"/>
        <v>-3.1517801014048274E-2</v>
      </c>
      <c r="AN93">
        <f t="shared" si="35"/>
        <v>0</v>
      </c>
      <c r="AO93">
        <f t="shared" si="35"/>
        <v>0</v>
      </c>
      <c r="AP93">
        <f t="shared" si="35"/>
        <v>-1.1180233516213546E-16</v>
      </c>
      <c r="AQ93">
        <f t="shared" si="35"/>
        <v>-7.9028602832252581E-13</v>
      </c>
      <c r="AR93">
        <f t="shared" si="35"/>
        <v>-7.90397830657688E-13</v>
      </c>
      <c r="AS93">
        <f t="shared" si="35"/>
        <v>-1.8132917035654728E-6</v>
      </c>
      <c r="AT93">
        <f t="shared" si="35"/>
        <v>-1.1846839131939604E-6</v>
      </c>
      <c r="AU93">
        <f t="shared" si="24"/>
        <v>-2.9979764071572639E-6</v>
      </c>
      <c r="AW93">
        <v>90</v>
      </c>
      <c r="AX93">
        <f>IF(Z93&gt;0, (R93*SUMPRODUCT(K93:$K$98, X93:$X$98)-K93*$AZ$3)/Z93, 0)</f>
        <v>-3378901741473.4219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0.78831611899999998</v>
      </c>
      <c r="Q94" s="4">
        <f t="shared" si="49"/>
        <v>25</v>
      </c>
      <c r="R94">
        <f t="shared" si="28"/>
        <v>50000</v>
      </c>
      <c r="S94">
        <f t="shared" si="29"/>
        <v>-14958441596537.67</v>
      </c>
      <c r="U94">
        <f t="shared" si="39"/>
        <v>0.78831611899999998</v>
      </c>
      <c r="V94">
        <f t="shared" si="40"/>
        <v>0.01</v>
      </c>
      <c r="W94">
        <f t="shared" si="41"/>
        <v>4.7015229928209011E-14</v>
      </c>
      <c r="X94">
        <f t="shared" si="42"/>
        <v>3.7062863590898373E-14</v>
      </c>
      <c r="Y94">
        <f t="shared" si="43"/>
        <v>4.7015229928209017E-16</v>
      </c>
      <c r="Z94">
        <f t="shared" si="44"/>
        <v>9.4822140380285482E-15</v>
      </c>
      <c r="AB94">
        <f t="shared" si="45"/>
        <v>-0.15885984228019878</v>
      </c>
      <c r="AC94">
        <f t="shared" si="46"/>
        <v>-0.14183914489371965</v>
      </c>
      <c r="AE94">
        <f t="shared" si="30"/>
        <v>0</v>
      </c>
      <c r="AF94">
        <f t="shared" si="31"/>
        <v>0</v>
      </c>
      <c r="AG94">
        <f t="shared" si="31"/>
        <v>-2.370553509507137E-13</v>
      </c>
      <c r="AH94">
        <f t="shared" si="32"/>
        <v>-1.8531431795449187E-9</v>
      </c>
      <c r="AI94">
        <f t="shared" si="33"/>
        <v>-1.8533802348958695E-9</v>
      </c>
      <c r="AJ94">
        <f t="shared" si="34"/>
        <v>-1.7020697386479128E-2</v>
      </c>
      <c r="AK94">
        <f t="shared" si="47"/>
        <v>-1.1120188959613916E-2</v>
      </c>
      <c r="AL94">
        <f t="shared" si="50"/>
        <v>-2.8140888199473277E-2</v>
      </c>
      <c r="AN94">
        <f t="shared" si="35"/>
        <v>0</v>
      </c>
      <c r="AO94">
        <f t="shared" si="35"/>
        <v>0</v>
      </c>
      <c r="AP94">
        <f t="shared" si="35"/>
        <v>-2.0132793625323436E-17</v>
      </c>
      <c r="AQ94">
        <f t="shared" si="35"/>
        <v>-1.573849695538426E-13</v>
      </c>
      <c r="AR94">
        <f t="shared" si="35"/>
        <v>-1.5740510234746793E-13</v>
      </c>
      <c r="AS94">
        <f t="shared" si="35"/>
        <v>-1.4455450445086635E-6</v>
      </c>
      <c r="AT94">
        <f t="shared" si="35"/>
        <v>-9.4442276245033682E-7</v>
      </c>
      <c r="AU94">
        <f t="shared" si="24"/>
        <v>-2.3899679643641024E-6</v>
      </c>
      <c r="AW94">
        <v>91</v>
      </c>
      <c r="AX94">
        <f>IF(Z94&gt;0, (R94*SUMPRODUCT(K94:$K$98, X94:$X$98)-K94*$AZ$3)/Z94, 0)</f>
        <v>-14958441596537.67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0.80496745000000003</v>
      </c>
      <c r="Q95" s="4">
        <f t="shared" si="49"/>
        <v>25</v>
      </c>
      <c r="R95">
        <f t="shared" si="28"/>
        <v>50000</v>
      </c>
      <c r="S95">
        <f t="shared" si="29"/>
        <v>-72180551073281.391</v>
      </c>
      <c r="U95">
        <f t="shared" si="39"/>
        <v>0.80496745000000003</v>
      </c>
      <c r="V95">
        <f t="shared" si="40"/>
        <v>0.01</v>
      </c>
      <c r="W95">
        <f t="shared" si="41"/>
        <v>9.4822140380285482E-15</v>
      </c>
      <c r="X95">
        <f t="shared" si="42"/>
        <v>7.6328736545460443E-15</v>
      </c>
      <c r="Y95">
        <f t="shared" si="43"/>
        <v>9.4822140380285489E-17</v>
      </c>
      <c r="Z95">
        <f t="shared" si="44"/>
        <v>1.7545182431022185E-15</v>
      </c>
      <c r="AB95">
        <f t="shared" si="45"/>
        <v>-0.14183914489371965</v>
      </c>
      <c r="AC95">
        <f t="shared" si="46"/>
        <v>-0.12664209365524362</v>
      </c>
      <c r="AE95">
        <f t="shared" si="30"/>
        <v>0</v>
      </c>
      <c r="AF95">
        <f t="shared" si="31"/>
        <v>0</v>
      </c>
      <c r="AG95">
        <f t="shared" si="31"/>
        <v>-4.3862956077555459E-14</v>
      </c>
      <c r="AH95">
        <f t="shared" si="32"/>
        <v>-3.816436827273022E-10</v>
      </c>
      <c r="AI95">
        <f t="shared" si="33"/>
        <v>-3.8168754568337974E-10</v>
      </c>
      <c r="AJ95">
        <f t="shared" si="34"/>
        <v>-1.5197051238476034E-2</v>
      </c>
      <c r="AK95">
        <f t="shared" si="47"/>
        <v>-9.9287401425603768E-3</v>
      </c>
      <c r="AL95">
        <f t="shared" si="50"/>
        <v>-2.5125791762723955E-2</v>
      </c>
      <c r="AN95">
        <f t="shared" si="35"/>
        <v>0</v>
      </c>
      <c r="AO95">
        <f t="shared" si="35"/>
        <v>0</v>
      </c>
      <c r="AP95">
        <f t="shared" si="35"/>
        <v>-3.3260911992119085E-18</v>
      </c>
      <c r="AQ95">
        <f t="shared" si="35"/>
        <v>-2.8939720617772967E-14</v>
      </c>
      <c r="AR95">
        <f t="shared" si="35"/>
        <v>-2.894304670897218E-14</v>
      </c>
      <c r="AS95">
        <f t="shared" si="35"/>
        <v>-1.1523796592480964E-6</v>
      </c>
      <c r="AT95">
        <f t="shared" si="35"/>
        <v>-7.5288804404886624E-7</v>
      </c>
      <c r="AU95">
        <f t="shared" si="24"/>
        <v>-1.9052677322400092E-6</v>
      </c>
      <c r="AW95">
        <v>92</v>
      </c>
      <c r="AX95">
        <f>IF(Z95&gt;0, (R95*SUMPRODUCT(K95:$K$98, X95:$X$98)-K95*$AZ$3)/Z95, 0)</f>
        <v>-72180551073281.391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0.82161935600000002</v>
      </c>
      <c r="Q96" s="4">
        <f t="shared" si="49"/>
        <v>25</v>
      </c>
      <c r="R96">
        <f t="shared" si="28"/>
        <v>50000</v>
      </c>
      <c r="S96">
        <f t="shared" si="29"/>
        <v>-382745421743122</v>
      </c>
      <c r="U96">
        <f t="shared" si="39"/>
        <v>0.82161935600000002</v>
      </c>
      <c r="V96">
        <f t="shared" si="40"/>
        <v>0.01</v>
      </c>
      <c r="W96">
        <f t="shared" si="41"/>
        <v>1.7545182431022185E-15</v>
      </c>
      <c r="X96">
        <f t="shared" si="42"/>
        <v>1.4415461489878962E-15</v>
      </c>
      <c r="Y96">
        <f t="shared" si="43"/>
        <v>1.7545182431022186E-17</v>
      </c>
      <c r="Z96">
        <f t="shared" si="44"/>
        <v>2.9542691168330006E-16</v>
      </c>
      <c r="AB96">
        <f t="shared" si="45"/>
        <v>-0.12664209365524362</v>
      </c>
      <c r="AC96">
        <f t="shared" si="46"/>
        <v>-0.11307329790649273</v>
      </c>
      <c r="AE96">
        <f t="shared" si="30"/>
        <v>0</v>
      </c>
      <c r="AF96">
        <f t="shared" si="31"/>
        <v>0</v>
      </c>
      <c r="AG96">
        <f t="shared" si="31"/>
        <v>-7.3856727920825015E-15</v>
      </c>
      <c r="AH96">
        <f t="shared" si="32"/>
        <v>-7.2077307449394807E-11</v>
      </c>
      <c r="AI96">
        <f t="shared" si="33"/>
        <v>-7.2084693122186893E-11</v>
      </c>
      <c r="AJ96">
        <f t="shared" si="34"/>
        <v>-1.3568795748750889E-2</v>
      </c>
      <c r="AK96">
        <f t="shared" si="47"/>
        <v>-8.8649465558670541E-3</v>
      </c>
      <c r="AL96">
        <f t="shared" si="50"/>
        <v>-2.2433742376702634E-2</v>
      </c>
      <c r="AN96">
        <f t="shared" si="35"/>
        <v>0</v>
      </c>
      <c r="AO96">
        <f t="shared" si="35"/>
        <v>0</v>
      </c>
      <c r="AP96">
        <f t="shared" si="35"/>
        <v>-5.0004408761252978E-19</v>
      </c>
      <c r="AQ96">
        <f t="shared" si="35"/>
        <v>-4.8799659090959925E-15</v>
      </c>
      <c r="AR96">
        <f t="shared" si="35"/>
        <v>-4.8804659531836053E-15</v>
      </c>
      <c r="AS96">
        <f t="shared" si="35"/>
        <v>-9.186700089744674E-7</v>
      </c>
      <c r="AT96">
        <f t="shared" si="35"/>
        <v>-6.0019773919776731E-7</v>
      </c>
      <c r="AU96">
        <f t="shared" si="24"/>
        <v>-1.5188677530527005E-6</v>
      </c>
      <c r="AW96">
        <v>93</v>
      </c>
      <c r="AX96">
        <f>IF(Z96&gt;0, (R96*SUMPRODUCT(K96:$K$98, X96:$X$98)-K96*$AZ$3)/Z96, 0)</f>
        <v>-382745421743122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0.83827126200000002</v>
      </c>
      <c r="Q97" s="4">
        <f t="shared" si="49"/>
        <v>25</v>
      </c>
      <c r="R97">
        <f t="shared" si="28"/>
        <v>50000</v>
      </c>
      <c r="S97">
        <f t="shared" si="29"/>
        <v>-2252289106228713.5</v>
      </c>
      <c r="U97">
        <f t="shared" si="39"/>
        <v>0.83827126200000002</v>
      </c>
      <c r="V97">
        <f t="shared" si="40"/>
        <v>0.01</v>
      </c>
      <c r="W97">
        <f t="shared" si="41"/>
        <v>2.9542691168330006E-16</v>
      </c>
      <c r="X97">
        <f t="shared" si="42"/>
        <v>2.4764789008552251E-16</v>
      </c>
      <c r="Y97">
        <f t="shared" si="43"/>
        <v>2.9542691168330005E-18</v>
      </c>
      <c r="Z97">
        <f t="shared" si="44"/>
        <v>4.4824752480944548E-17</v>
      </c>
      <c r="AB97">
        <f t="shared" si="45"/>
        <v>-0.11307329790649273</v>
      </c>
      <c r="AC97">
        <f t="shared" si="46"/>
        <v>-0.1009583017022299</v>
      </c>
      <c r="AE97">
        <f t="shared" si="30"/>
        <v>0</v>
      </c>
      <c r="AF97">
        <f t="shared" si="31"/>
        <v>0</v>
      </c>
      <c r="AG97">
        <f t="shared" si="31"/>
        <v>-1.1206188120236137E-15</v>
      </c>
      <c r="AH97">
        <f t="shared" si="32"/>
        <v>-1.2382394504276126E-11</v>
      </c>
      <c r="AI97">
        <f t="shared" si="33"/>
        <v>-1.2383515123088149E-11</v>
      </c>
      <c r="AJ97">
        <f t="shared" si="34"/>
        <v>-1.2114996204262832E-2</v>
      </c>
      <c r="AK97">
        <f t="shared" si="47"/>
        <v>-7.9151308534544922E-3</v>
      </c>
      <c r="AL97">
        <f t="shared" si="50"/>
        <v>-2.0030127070100837E-2</v>
      </c>
      <c r="AN97">
        <f t="shared" si="35"/>
        <v>0</v>
      </c>
      <c r="AO97">
        <f t="shared" si="35"/>
        <v>0</v>
      </c>
      <c r="AP97">
        <f t="shared" si="35"/>
        <v>-6.7742016390902252E-20</v>
      </c>
      <c r="AQ97">
        <f t="shared" si="35"/>
        <v>-7.4852247924748914E-16</v>
      </c>
      <c r="AR97">
        <f t="shared" si="35"/>
        <v>-7.4859022126388007E-16</v>
      </c>
      <c r="AS97">
        <f t="shared" si="35"/>
        <v>-7.3235810664545376E-7</v>
      </c>
      <c r="AT97">
        <f t="shared" si="35"/>
        <v>-4.7847396300853094E-7</v>
      </c>
      <c r="AU97">
        <f t="shared" si="24"/>
        <v>-1.2108320704025746E-6</v>
      </c>
      <c r="AW97">
        <v>94</v>
      </c>
      <c r="AX97">
        <f>IF(Z97&gt;0, (R97*SUMPRODUCT(K97:$K$98, X97:$X$98)-K97*$AZ$3)/Z97, 0)</f>
        <v>-2252289106228713.5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4.4824752480944548E-17</v>
      </c>
      <c r="X98">
        <f t="shared" si="42"/>
        <v>4.4824752480944548E-17</v>
      </c>
      <c r="Y98">
        <f t="shared" si="43"/>
        <v>4.4824752480944548E-19</v>
      </c>
      <c r="Z98">
        <f t="shared" si="44"/>
        <v>0</v>
      </c>
      <c r="AB98">
        <f t="shared" si="45"/>
        <v>-0.1009583017022299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-2.2412376240472274E-12</v>
      </c>
      <c r="AI98">
        <f t="shared" si="33"/>
        <v>-2.2412376240472274E-12</v>
      </c>
      <c r="AJ98">
        <f t="shared" si="34"/>
        <v>-0.1009583017022299</v>
      </c>
      <c r="AK98">
        <f t="shared" si="47"/>
        <v>-7.0670811191560932E-3</v>
      </c>
      <c r="AL98">
        <f t="shared" si="50"/>
        <v>-0.10802538282362723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-1.2096788641232544E-16</v>
      </c>
      <c r="AR98">
        <f t="shared" si="35"/>
        <v>-1.2096788641232544E-16</v>
      </c>
      <c r="AS98">
        <f t="shared" si="35"/>
        <v>-5.4490930553998605E-6</v>
      </c>
      <c r="AT98">
        <f t="shared" si="35"/>
        <v>-3.8143651387799021E-7</v>
      </c>
      <c r="AU98">
        <f t="shared" si="35"/>
        <v>-5.8305295693988182E-6</v>
      </c>
      <c r="AW98">
        <v>95</v>
      </c>
    </row>
    <row r="100" spans="5:50" x14ac:dyDescent="0.25">
      <c r="AN100" s="8">
        <f t="shared" ref="AN100:AP100" si="51">SUM(AN3:AN98)</f>
        <v>2872.3980615866908</v>
      </c>
      <c r="AO100" s="8">
        <f t="shared" si="51"/>
        <v>-287.23980615866907</v>
      </c>
      <c r="AP100" s="8">
        <f t="shared" si="51"/>
        <v>-449.70855253142366</v>
      </c>
      <c r="AQ100" s="8">
        <f>SUM(AQ3:AQ98)</f>
        <v>-1670.0974984953284</v>
      </c>
      <c r="AR100" s="8">
        <f t="shared" ref="AR100:AU100" si="52">SUM(AR3:AR98)</f>
        <v>465.35220440126812</v>
      </c>
      <c r="AS100" s="8">
        <f t="shared" si="52"/>
        <v>-271.13297547219059</v>
      </c>
      <c r="AT100" s="8">
        <f t="shared" si="52"/>
        <v>99.986449123492449</v>
      </c>
      <c r="AU100" s="8">
        <f t="shared" si="52"/>
        <v>294.2056780525711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F7BFB-A6E2-4754-89BA-97497269B0A6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5751.7492369528773</v>
      </c>
      <c r="K3">
        <v>1</v>
      </c>
      <c r="L3" s="2">
        <v>0</v>
      </c>
      <c r="O3">
        <f>$C$3</f>
        <v>5751.7492369528773</v>
      </c>
      <c r="P3">
        <f>O3*C5</f>
        <v>575.1749236952877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5751.7492369528773</v>
      </c>
      <c r="AF3">
        <f t="shared" ref="AF3:AG34" si="3">-$Z3*P3</f>
        <v>-575.1749236952877</v>
      </c>
      <c r="AG3">
        <f t="shared" si="3"/>
        <v>-200</v>
      </c>
      <c r="AH3">
        <f t="shared" ref="AH3:AH66" si="4">-X3*R3</f>
        <v>0</v>
      </c>
      <c r="AI3">
        <f t="shared" ref="AI3:AI66" si="5">SUM(AE3:AH3)</f>
        <v>4976.5743132575899</v>
      </c>
      <c r="AJ3">
        <f t="shared" ref="AJ3:AJ66" si="6">AB3-AC3</f>
        <v>0</v>
      </c>
      <c r="AL3">
        <f t="shared" ref="AL3:AL66" si="7">SUM(AI3:AK3)</f>
        <v>4976.5743132575899</v>
      </c>
      <c r="AN3">
        <f t="shared" ref="AN3:AU34" si="8">AE3*$K3</f>
        <v>5751.7492369528773</v>
      </c>
      <c r="AO3">
        <f t="shared" si="8"/>
        <v>-575.1749236952877</v>
      </c>
      <c r="AP3">
        <f t="shared" si="8"/>
        <v>-200</v>
      </c>
      <c r="AQ3">
        <f t="shared" si="8"/>
        <v>0</v>
      </c>
      <c r="AR3">
        <f t="shared" si="8"/>
        <v>4976.5743132575899</v>
      </c>
      <c r="AS3">
        <f t="shared" si="8"/>
        <v>0</v>
      </c>
      <c r="AT3">
        <f t="shared" si="8"/>
        <v>0</v>
      </c>
      <c r="AU3">
        <f t="shared" si="8"/>
        <v>4976.5743132575899</v>
      </c>
      <c r="AW3">
        <v>0</v>
      </c>
      <c r="AX3">
        <f>IF(Z3&gt;0, (R3*SUMPRODUCT(K3:$K$98, X3:$X$98)-K3*$AZ$3)/Z3, 0)</f>
        <v>0</v>
      </c>
      <c r="AZ3">
        <f>C6*SUMPRODUCT(X4:X89, K4:K89)/1</f>
        <v>3018.9703480027638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50000</v>
      </c>
      <c r="S4">
        <f t="shared" si="1"/>
        <v>204.93208312200838</v>
      </c>
      <c r="U4">
        <f t="shared" ref="U4:U67" si="12">M4</f>
        <v>1.84855E-3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1.84855E-3</v>
      </c>
      <c r="Y4">
        <f t="shared" ref="Y4:Y67" si="16">V4*W4</f>
        <v>0.01</v>
      </c>
      <c r="Z4">
        <f t="shared" ref="Z4:Z67" si="17">MAX(0, W4-X4-Y4)</f>
        <v>0.98815145000000004</v>
      </c>
      <c r="AB4">
        <f t="shared" ref="AB4:AB67" si="18">AC3</f>
        <v>0</v>
      </c>
      <c r="AC4">
        <f t="shared" ref="AC4:AC67" si="19">S4*Z4</f>
        <v>202.50393508853313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-92.427499999999995</v>
      </c>
      <c r="AI4">
        <f t="shared" si="5"/>
        <v>-92.427499999999995</v>
      </c>
      <c r="AJ4">
        <f t="shared" si="6"/>
        <v>-202.50393508853313</v>
      </c>
      <c r="AK4">
        <f t="shared" ref="AK4:AK67" si="20">G4*SUM(AB4:AB4, AE4:AF4)</f>
        <v>0</v>
      </c>
      <c r="AL4">
        <f t="shared" si="7"/>
        <v>-294.93143508853314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-86.227726467021171</v>
      </c>
      <c r="AR4">
        <f t="shared" si="8"/>
        <v>-86.227726467021171</v>
      </c>
      <c r="AS4">
        <f t="shared" si="8"/>
        <v>-188.92054770830592</v>
      </c>
      <c r="AT4">
        <f t="shared" si="8"/>
        <v>0</v>
      </c>
      <c r="AU4">
        <f t="shared" si="8"/>
        <v>-275.14827417532712</v>
      </c>
      <c r="AW4">
        <v>1</v>
      </c>
      <c r="AX4">
        <f>IF(Z4&gt;0, (R4*SUMPRODUCT(K4:$K$98, X4:$X$98)-K4*$AZ$3)/Z4, 0)</f>
        <v>204.93208312200838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1.8814719999999999E-3</v>
      </c>
      <c r="Q5" s="4">
        <f t="shared" ref="Q5:Q68" si="22">$C$8</f>
        <v>25</v>
      </c>
      <c r="R5">
        <f t="shared" si="0"/>
        <v>50000</v>
      </c>
      <c r="S5">
        <f t="shared" si="1"/>
        <v>359.68148610414363</v>
      </c>
      <c r="U5">
        <f t="shared" si="12"/>
        <v>1.8814719999999999E-3</v>
      </c>
      <c r="V5">
        <f t="shared" si="13"/>
        <v>0.01</v>
      </c>
      <c r="W5">
        <f t="shared" si="14"/>
        <v>0.98815145000000004</v>
      </c>
      <c r="X5">
        <f t="shared" si="15"/>
        <v>1.8591792849343999E-3</v>
      </c>
      <c r="Y5">
        <f t="shared" si="16"/>
        <v>9.8815145000000007E-3</v>
      </c>
      <c r="Z5">
        <f t="shared" si="17"/>
        <v>0.97641075621506568</v>
      </c>
      <c r="AB5">
        <f t="shared" si="18"/>
        <v>202.50393508853313</v>
      </c>
      <c r="AC5">
        <f t="shared" si="19"/>
        <v>351.19687184350551</v>
      </c>
      <c r="AE5">
        <f t="shared" si="2"/>
        <v>0</v>
      </c>
      <c r="AF5">
        <f t="shared" si="3"/>
        <v>0</v>
      </c>
      <c r="AG5">
        <f t="shared" si="3"/>
        <v>-24.410268905376643</v>
      </c>
      <c r="AH5">
        <f t="shared" si="4"/>
        <v>-92.958964246720001</v>
      </c>
      <c r="AI5">
        <f t="shared" si="5"/>
        <v>-117.36923315209664</v>
      </c>
      <c r="AJ5">
        <f t="shared" si="6"/>
        <v>-148.69293675497238</v>
      </c>
      <c r="AK5">
        <f t="shared" si="20"/>
        <v>8.3026613386298589</v>
      </c>
      <c r="AL5">
        <f t="shared" si="7"/>
        <v>-257.75950856843917</v>
      </c>
      <c r="AN5">
        <f t="shared" si="8"/>
        <v>0</v>
      </c>
      <c r="AO5">
        <f t="shared" si="8"/>
        <v>0</v>
      </c>
      <c r="AP5">
        <f t="shared" si="8"/>
        <v>-20.873416654525538</v>
      </c>
      <c r="AQ5">
        <f t="shared" si="8"/>
        <v>-79.489955641887263</v>
      </c>
      <c r="AR5">
        <f t="shared" si="8"/>
        <v>-100.36337229641281</v>
      </c>
      <c r="AS5">
        <f t="shared" si="8"/>
        <v>-127.14852239042402</v>
      </c>
      <c r="AT5">
        <f t="shared" si="8"/>
        <v>7.0996722786806092</v>
      </c>
      <c r="AU5">
        <f t="shared" si="8"/>
        <v>-220.41222240815623</v>
      </c>
      <c r="AW5">
        <v>2</v>
      </c>
      <c r="AX5">
        <f>IF(Z5&gt;0, (R5*SUMPRODUCT(K5:$K$98, X5:$X$98)-K5*$AZ$3)/Z5, 0)</f>
        <v>359.68148610414363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1.927022E-3</v>
      </c>
      <c r="Q6" s="4">
        <f t="shared" si="22"/>
        <v>25</v>
      </c>
      <c r="R6">
        <f t="shared" si="0"/>
        <v>50000</v>
      </c>
      <c r="S6">
        <f t="shared" si="1"/>
        <v>543.54025622253982</v>
      </c>
      <c r="U6">
        <f t="shared" si="12"/>
        <v>1.927022E-3</v>
      </c>
      <c r="V6">
        <f t="shared" si="13"/>
        <v>0.01</v>
      </c>
      <c r="W6">
        <f t="shared" si="14"/>
        <v>0.97641075621506568</v>
      </c>
      <c r="X6">
        <f t="shared" si="15"/>
        <v>1.8815650082630684E-3</v>
      </c>
      <c r="Y6">
        <f t="shared" si="16"/>
        <v>9.7641075621506569E-3</v>
      </c>
      <c r="Z6">
        <f t="shared" si="17"/>
        <v>0.96476508364465197</v>
      </c>
      <c r="AB6">
        <f t="shared" si="18"/>
        <v>351.19687184350551</v>
      </c>
      <c r="AC6">
        <f t="shared" si="19"/>
        <v>524.38866075877422</v>
      </c>
      <c r="AE6">
        <f t="shared" si="2"/>
        <v>0</v>
      </c>
      <c r="AF6">
        <f t="shared" si="3"/>
        <v>0</v>
      </c>
      <c r="AG6">
        <f t="shared" si="3"/>
        <v>-24.119127091116297</v>
      </c>
      <c r="AH6">
        <f t="shared" si="4"/>
        <v>-94.078250413153413</v>
      </c>
      <c r="AI6">
        <f t="shared" si="5"/>
        <v>-118.19737750426971</v>
      </c>
      <c r="AJ6">
        <f t="shared" si="6"/>
        <v>-173.19178891526872</v>
      </c>
      <c r="AK6">
        <f t="shared" si="20"/>
        <v>20.545017002845075</v>
      </c>
      <c r="AL6">
        <f t="shared" si="7"/>
        <v>-270.84414941669331</v>
      </c>
      <c r="AN6">
        <f t="shared" si="8"/>
        <v>0</v>
      </c>
      <c r="AO6">
        <f t="shared" si="8"/>
        <v>0</v>
      </c>
      <c r="AP6">
        <f t="shared" si="8"/>
        <v>-18.605736540254256</v>
      </c>
      <c r="AQ6">
        <f t="shared" si="8"/>
        <v>-72.572905924108454</v>
      </c>
      <c r="AR6">
        <f t="shared" si="8"/>
        <v>-91.17864246436271</v>
      </c>
      <c r="AS6">
        <f t="shared" si="8"/>
        <v>-133.60188299184745</v>
      </c>
      <c r="AT6">
        <f t="shared" si="8"/>
        <v>15.848632171716286</v>
      </c>
      <c r="AU6">
        <f t="shared" si="8"/>
        <v>-208.93189328449384</v>
      </c>
      <c r="AW6">
        <v>3</v>
      </c>
      <c r="AX6">
        <f>IF(Z6&gt;0, (R6*SUMPRODUCT(K6:$K$98, X6:$X$98)-K6*$AZ$3)/Z6, 0)</f>
        <v>543.54025622253982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1.979789E-3</v>
      </c>
      <c r="Q7" s="4">
        <f t="shared" si="22"/>
        <v>25</v>
      </c>
      <c r="R7">
        <f t="shared" si="0"/>
        <v>50000</v>
      </c>
      <c r="S7">
        <f t="shared" si="1"/>
        <v>694.28440444691887</v>
      </c>
      <c r="U7">
        <f t="shared" si="12"/>
        <v>1.979789E-3</v>
      </c>
      <c r="V7">
        <f t="shared" si="13"/>
        <v>0.01</v>
      </c>
      <c r="W7">
        <f t="shared" si="14"/>
        <v>0.96476508364465197</v>
      </c>
      <c r="X7">
        <f t="shared" si="15"/>
        <v>1.9100313001837619E-3</v>
      </c>
      <c r="Y7">
        <f t="shared" si="16"/>
        <v>9.6476508364465204E-3</v>
      </c>
      <c r="Z7">
        <f t="shared" si="17"/>
        <v>0.95320740150802175</v>
      </c>
      <c r="AB7">
        <f t="shared" si="18"/>
        <v>524.38866075877422</v>
      </c>
      <c r="AC7">
        <f t="shared" si="19"/>
        <v>661.79703307039199</v>
      </c>
      <c r="AE7">
        <f t="shared" si="2"/>
        <v>0</v>
      </c>
      <c r="AF7">
        <f t="shared" si="3"/>
        <v>0</v>
      </c>
      <c r="AG7">
        <f t="shared" si="3"/>
        <v>-23.830185037700545</v>
      </c>
      <c r="AH7">
        <f t="shared" si="4"/>
        <v>-95.501565009188099</v>
      </c>
      <c r="AI7">
        <f t="shared" si="5"/>
        <v>-119.33175004688864</v>
      </c>
      <c r="AJ7">
        <f t="shared" si="6"/>
        <v>-137.40837231161777</v>
      </c>
      <c r="AK7">
        <f t="shared" si="20"/>
        <v>25.747483243255815</v>
      </c>
      <c r="AL7">
        <f t="shared" si="7"/>
        <v>-230.9926391152506</v>
      </c>
      <c r="AN7">
        <f t="shared" si="8"/>
        <v>0</v>
      </c>
      <c r="AO7">
        <f t="shared" si="8"/>
        <v>0</v>
      </c>
      <c r="AP7">
        <f t="shared" si="8"/>
        <v>-16.725360515251047</v>
      </c>
      <c r="AQ7">
        <f t="shared" si="8"/>
        <v>-67.028355089242908</v>
      </c>
      <c r="AR7">
        <f t="shared" si="8"/>
        <v>-83.753715604493962</v>
      </c>
      <c r="AS7">
        <f t="shared" si="8"/>
        <v>-96.440903043336533</v>
      </c>
      <c r="AT7">
        <f t="shared" si="8"/>
        <v>18.071027938832668</v>
      </c>
      <c r="AU7">
        <f t="shared" si="8"/>
        <v>-162.12359070899782</v>
      </c>
      <c r="AW7">
        <v>4</v>
      </c>
      <c r="AX7">
        <f>IF(Z7&gt;0, (R7*SUMPRODUCT(K7:$K$98, X7:$X$98)-K7*$AZ$3)/Z7, 0)</f>
        <v>694.28440444691887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2.0334569999999998E-3</v>
      </c>
      <c r="Q8" s="4">
        <f t="shared" si="22"/>
        <v>25</v>
      </c>
      <c r="R8">
        <f t="shared" si="0"/>
        <v>50000</v>
      </c>
      <c r="S8">
        <f t="shared" si="1"/>
        <v>781.31173194567771</v>
      </c>
      <c r="U8">
        <f t="shared" si="12"/>
        <v>2.0334569999999998E-3</v>
      </c>
      <c r="V8">
        <f t="shared" si="13"/>
        <v>0.01</v>
      </c>
      <c r="W8">
        <f t="shared" si="14"/>
        <v>0.95320740150802175</v>
      </c>
      <c r="X8">
        <f t="shared" si="15"/>
        <v>1.9383062630482972E-3</v>
      </c>
      <c r="Y8">
        <f t="shared" si="16"/>
        <v>9.5320740150802181E-3</v>
      </c>
      <c r="Z8">
        <f t="shared" si="17"/>
        <v>0.94173702122989322</v>
      </c>
      <c r="AB8">
        <f t="shared" si="18"/>
        <v>661.79703307039199</v>
      </c>
      <c r="AC8">
        <f t="shared" si="19"/>
        <v>735.79018309449134</v>
      </c>
      <c r="AE8">
        <f t="shared" si="2"/>
        <v>0</v>
      </c>
      <c r="AF8">
        <f t="shared" si="3"/>
        <v>0</v>
      </c>
      <c r="AG8">
        <f t="shared" si="3"/>
        <v>-23.543425530747331</v>
      </c>
      <c r="AH8">
        <f t="shared" si="4"/>
        <v>-96.915313152414868</v>
      </c>
      <c r="AI8">
        <f t="shared" si="5"/>
        <v>-120.4587386831622</v>
      </c>
      <c r="AJ8">
        <f t="shared" si="6"/>
        <v>-73.99315002409935</v>
      </c>
      <c r="AK8">
        <f t="shared" si="20"/>
        <v>14.096276804399348</v>
      </c>
      <c r="AL8">
        <f t="shared" si="7"/>
        <v>-180.35561190286222</v>
      </c>
      <c r="AN8">
        <f t="shared" si="8"/>
        <v>0</v>
      </c>
      <c r="AO8">
        <f t="shared" si="8"/>
        <v>0</v>
      </c>
      <c r="AP8">
        <f t="shared" si="8"/>
        <v>-15.424341089033209</v>
      </c>
      <c r="AQ8">
        <f t="shared" si="8"/>
        <v>-63.493515200711002</v>
      </c>
      <c r="AR8">
        <f t="shared" si="8"/>
        <v>-78.917856289744208</v>
      </c>
      <c r="AS8">
        <f t="shared" si="8"/>
        <v>-48.476190634757067</v>
      </c>
      <c r="AT8">
        <f t="shared" si="8"/>
        <v>9.2350954296148657</v>
      </c>
      <c r="AU8">
        <f t="shared" si="8"/>
        <v>-118.15895149488642</v>
      </c>
      <c r="AW8">
        <v>5</v>
      </c>
      <c r="AX8">
        <f>IF(Z8&gt;0, (R8*SUMPRODUCT(K8:$K$98, X8:$X$98)-K8*$AZ$3)/Z8, 0)</f>
        <v>781.31173194567771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2.08983E-3</v>
      </c>
      <c r="Q9" s="4">
        <f t="shared" si="22"/>
        <v>25</v>
      </c>
      <c r="R9">
        <f t="shared" si="0"/>
        <v>50000</v>
      </c>
      <c r="S9">
        <f t="shared" si="1"/>
        <v>835.17444598714462</v>
      </c>
      <c r="U9">
        <f t="shared" si="12"/>
        <v>2.08983E-3</v>
      </c>
      <c r="V9">
        <f t="shared" si="13"/>
        <v>0.01</v>
      </c>
      <c r="W9">
        <f t="shared" si="14"/>
        <v>0.94173702122989322</v>
      </c>
      <c r="X9">
        <f t="shared" si="15"/>
        <v>1.9680702790768677E-3</v>
      </c>
      <c r="Y9">
        <f t="shared" si="16"/>
        <v>9.4173702122989332E-3</v>
      </c>
      <c r="Z9">
        <f t="shared" si="17"/>
        <v>0.93035158073851743</v>
      </c>
      <c r="AB9">
        <f t="shared" si="18"/>
        <v>735.79018309449134</v>
      </c>
      <c r="AC9">
        <f t="shared" si="19"/>
        <v>777.0058660165555</v>
      </c>
      <c r="AE9">
        <f t="shared" si="2"/>
        <v>0</v>
      </c>
      <c r="AF9">
        <f t="shared" si="3"/>
        <v>0</v>
      </c>
      <c r="AG9">
        <f t="shared" si="3"/>
        <v>-23.258789518462937</v>
      </c>
      <c r="AH9">
        <f t="shared" si="4"/>
        <v>-98.403513953843387</v>
      </c>
      <c r="AI9">
        <f t="shared" si="5"/>
        <v>-121.66230347230632</v>
      </c>
      <c r="AJ9">
        <f t="shared" si="6"/>
        <v>-41.215682922064161</v>
      </c>
      <c r="AK9">
        <f t="shared" si="20"/>
        <v>4.3411620802574991</v>
      </c>
      <c r="AL9">
        <f t="shared" si="7"/>
        <v>-158.53682431411298</v>
      </c>
      <c r="AN9">
        <f t="shared" si="8"/>
        <v>0</v>
      </c>
      <c r="AO9">
        <f t="shared" si="8"/>
        <v>0</v>
      </c>
      <c r="AP9">
        <f t="shared" si="8"/>
        <v>-14.431161499578351</v>
      </c>
      <c r="AQ9">
        <f t="shared" si="8"/>
        <v>-61.055499077742716</v>
      </c>
      <c r="AR9">
        <f t="shared" si="8"/>
        <v>-75.486660577321061</v>
      </c>
      <c r="AS9">
        <f t="shared" si="8"/>
        <v>-25.572705582617445</v>
      </c>
      <c r="AT9">
        <f t="shared" si="8"/>
        <v>2.6935198423078379</v>
      </c>
      <c r="AU9">
        <f t="shared" si="8"/>
        <v>-98.36584631763067</v>
      </c>
      <c r="AW9">
        <v>6</v>
      </c>
      <c r="AX9">
        <f>IF(Z9&gt;0, (R9*SUMPRODUCT(K9:$K$98, X9:$X$98)-K9*$AZ$3)/Z9, 0)</f>
        <v>835.17444598714462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2.1556750000000001E-3</v>
      </c>
      <c r="Q10" s="4">
        <f t="shared" si="22"/>
        <v>25</v>
      </c>
      <c r="R10">
        <f t="shared" si="0"/>
        <v>50000</v>
      </c>
      <c r="S10">
        <f t="shared" si="1"/>
        <v>883.62276918186785</v>
      </c>
      <c r="U10">
        <f t="shared" si="12"/>
        <v>2.1556750000000001E-3</v>
      </c>
      <c r="V10">
        <f t="shared" si="13"/>
        <v>0.01</v>
      </c>
      <c r="W10">
        <f t="shared" si="14"/>
        <v>0.93035158073851743</v>
      </c>
      <c r="X10">
        <f t="shared" si="15"/>
        <v>2.0055356438085036E-3</v>
      </c>
      <c r="Y10">
        <f t="shared" si="16"/>
        <v>9.3035158073851744E-3</v>
      </c>
      <c r="Z10">
        <f t="shared" si="17"/>
        <v>0.91904252928732377</v>
      </c>
      <c r="AB10">
        <f t="shared" si="18"/>
        <v>777.0058660165555</v>
      </c>
      <c r="AC10">
        <f t="shared" si="19"/>
        <v>812.08690472477292</v>
      </c>
      <c r="AE10">
        <f t="shared" si="2"/>
        <v>0</v>
      </c>
      <c r="AF10">
        <f t="shared" si="3"/>
        <v>0</v>
      </c>
      <c r="AG10">
        <f t="shared" si="3"/>
        <v>-22.976063232183094</v>
      </c>
      <c r="AH10">
        <f t="shared" si="4"/>
        <v>-100.27678219042518</v>
      </c>
      <c r="AI10">
        <f t="shared" si="5"/>
        <v>-123.25284542260827</v>
      </c>
      <c r="AJ10">
        <f t="shared" si="6"/>
        <v>-35.08103870821742</v>
      </c>
      <c r="AK10">
        <f t="shared" si="20"/>
        <v>3.1857240506678779</v>
      </c>
      <c r="AL10">
        <f t="shared" si="7"/>
        <v>-155.14816008015782</v>
      </c>
      <c r="AN10">
        <f t="shared" si="8"/>
        <v>0</v>
      </c>
      <c r="AO10">
        <f t="shared" si="8"/>
        <v>0</v>
      </c>
      <c r="AP10">
        <f t="shared" si="8"/>
        <v>-13.524087838456468</v>
      </c>
      <c r="AQ10">
        <f t="shared" si="8"/>
        <v>-59.024559464194219</v>
      </c>
      <c r="AR10">
        <f t="shared" si="8"/>
        <v>-72.548647302650679</v>
      </c>
      <c r="AS10">
        <f t="shared" si="8"/>
        <v>-20.649275037233807</v>
      </c>
      <c r="AT10">
        <f t="shared" si="8"/>
        <v>1.8751694515693607</v>
      </c>
      <c r="AU10">
        <f t="shared" si="8"/>
        <v>-91.322752888315136</v>
      </c>
      <c r="AW10">
        <v>7</v>
      </c>
      <c r="AX10">
        <f>IF(Z10&gt;0, (R10*SUMPRODUCT(K10:$K$98, X10:$X$98)-K10*$AZ$3)/Z10, 0)</f>
        <v>883.62276918186785</v>
      </c>
    </row>
    <row r="11" spans="1:52" x14ac:dyDescent="0.25">
      <c r="A11" t="s">
        <v>33</v>
      </c>
      <c r="C11" s="12">
        <f>AU91</f>
        <v>1281.0110497359706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2.2206180000000002E-3</v>
      </c>
      <c r="Q11" s="4">
        <f t="shared" si="22"/>
        <v>25</v>
      </c>
      <c r="R11">
        <f t="shared" si="0"/>
        <v>50000</v>
      </c>
      <c r="S11">
        <f t="shared" si="1"/>
        <v>927.00066322068562</v>
      </c>
      <c r="U11">
        <f t="shared" si="12"/>
        <v>2.2206180000000002E-3</v>
      </c>
      <c r="V11">
        <f t="shared" si="13"/>
        <v>0.01</v>
      </c>
      <c r="W11">
        <f t="shared" si="14"/>
        <v>0.91904252928732377</v>
      </c>
      <c r="X11">
        <f t="shared" si="15"/>
        <v>2.0408423833009584E-3</v>
      </c>
      <c r="Y11">
        <f t="shared" si="16"/>
        <v>9.1904252928732381E-3</v>
      </c>
      <c r="Z11">
        <f t="shared" si="17"/>
        <v>0.90781126161114956</v>
      </c>
      <c r="AB11">
        <f t="shared" si="18"/>
        <v>812.08690472477292</v>
      </c>
      <c r="AC11">
        <f t="shared" si="19"/>
        <v>841.54164159274296</v>
      </c>
      <c r="AE11">
        <f t="shared" si="2"/>
        <v>0</v>
      </c>
      <c r="AF11">
        <f t="shared" si="3"/>
        <v>0</v>
      </c>
      <c r="AG11">
        <f t="shared" si="3"/>
        <v>-22.695281540278739</v>
      </c>
      <c r="AH11">
        <f t="shared" si="4"/>
        <v>-102.04211916504792</v>
      </c>
      <c r="AI11">
        <f t="shared" si="5"/>
        <v>-124.73740070532666</v>
      </c>
      <c r="AJ11">
        <f t="shared" si="6"/>
        <v>-29.454736867970041</v>
      </c>
      <c r="AK11">
        <f t="shared" si="20"/>
        <v>1.9490085713394549</v>
      </c>
      <c r="AL11">
        <f t="shared" si="7"/>
        <v>-152.24312900195724</v>
      </c>
      <c r="AN11">
        <f t="shared" si="8"/>
        <v>0</v>
      </c>
      <c r="AO11">
        <f t="shared" si="8"/>
        <v>0</v>
      </c>
      <c r="AP11">
        <f t="shared" si="8"/>
        <v>-12.693666977560097</v>
      </c>
      <c r="AQ11">
        <f t="shared" si="8"/>
        <v>-57.073038555031417</v>
      </c>
      <c r="AR11">
        <f t="shared" si="8"/>
        <v>-69.766705532591516</v>
      </c>
      <c r="AS11">
        <f t="shared" si="8"/>
        <v>-16.474288721649462</v>
      </c>
      <c r="AT11">
        <f t="shared" si="8"/>
        <v>1.090097326930511</v>
      </c>
      <c r="AU11">
        <f t="shared" si="8"/>
        <v>-85.150896927310455</v>
      </c>
      <c r="AW11">
        <v>8</v>
      </c>
      <c r="AX11">
        <f>IF(Z11&gt;0, (R11*SUMPRODUCT(K11:$K$98, X11:$X$98)-K11*$AZ$3)/Z11, 0)</f>
        <v>927.00066322068562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2.2950319999999998E-3</v>
      </c>
      <c r="Q12" s="4">
        <f t="shared" si="22"/>
        <v>25</v>
      </c>
      <c r="R12">
        <f t="shared" si="0"/>
        <v>50000</v>
      </c>
      <c r="S12">
        <f t="shared" si="1"/>
        <v>968.48297113709123</v>
      </c>
      <c r="U12">
        <f t="shared" si="12"/>
        <v>2.2950319999999998E-3</v>
      </c>
      <c r="V12">
        <f t="shared" si="13"/>
        <v>0.01</v>
      </c>
      <c r="W12">
        <f t="shared" si="14"/>
        <v>0.90781126161114956</v>
      </c>
      <c r="X12">
        <f t="shared" si="15"/>
        <v>2.0834558953579598E-3</v>
      </c>
      <c r="Y12">
        <f t="shared" si="16"/>
        <v>9.0781126161114962E-3</v>
      </c>
      <c r="Z12">
        <f t="shared" si="17"/>
        <v>0.89664969309968012</v>
      </c>
      <c r="AB12">
        <f t="shared" si="18"/>
        <v>841.54164159274296</v>
      </c>
      <c r="AC12">
        <f t="shared" si="19"/>
        <v>868.38995884233918</v>
      </c>
      <c r="AE12">
        <f t="shared" si="2"/>
        <v>0</v>
      </c>
      <c r="AF12">
        <f t="shared" si="3"/>
        <v>0</v>
      </c>
      <c r="AG12">
        <f t="shared" si="3"/>
        <v>-22.416242327492004</v>
      </c>
      <c r="AH12">
        <f t="shared" si="4"/>
        <v>-104.17279476789798</v>
      </c>
      <c r="AI12">
        <f t="shared" si="5"/>
        <v>-126.58903709538998</v>
      </c>
      <c r="AJ12">
        <f t="shared" si="6"/>
        <v>-26.848317249596221</v>
      </c>
      <c r="AK12">
        <f t="shared" si="20"/>
        <v>1.9355457756633088</v>
      </c>
      <c r="AL12">
        <f t="shared" si="7"/>
        <v>-151.50180856932289</v>
      </c>
      <c r="AN12">
        <f t="shared" si="8"/>
        <v>0</v>
      </c>
      <c r="AO12">
        <f t="shared" si="8"/>
        <v>0</v>
      </c>
      <c r="AP12">
        <f t="shared" si="8"/>
        <v>-11.914471097475676</v>
      </c>
      <c r="AQ12">
        <f t="shared" si="8"/>
        <v>-55.368947849175527</v>
      </c>
      <c r="AR12">
        <f t="shared" si="8"/>
        <v>-67.283418946651196</v>
      </c>
      <c r="AS12">
        <f t="shared" si="8"/>
        <v>-14.270166034646063</v>
      </c>
      <c r="AT12">
        <f t="shared" si="8"/>
        <v>1.0287631559772563</v>
      </c>
      <c r="AU12">
        <f t="shared" si="8"/>
        <v>-80.524821825320004</v>
      </c>
      <c r="AW12">
        <v>9</v>
      </c>
      <c r="AX12">
        <f>IF(Z12&gt;0, (R12*SUMPRODUCT(K12:$K$98, X12:$X$98)-K12*$AZ$3)/Z12, 0)</f>
        <v>968.48297113709123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2.375308E-3</v>
      </c>
      <c r="Q13" s="4">
        <f t="shared" si="22"/>
        <v>25</v>
      </c>
      <c r="R13">
        <f t="shared" si="0"/>
        <v>50000</v>
      </c>
      <c r="S13">
        <f t="shared" si="1"/>
        <v>1007.6598388240454</v>
      </c>
      <c r="U13">
        <f t="shared" si="12"/>
        <v>2.375308E-3</v>
      </c>
      <c r="V13">
        <f t="shared" si="13"/>
        <v>0.01</v>
      </c>
      <c r="W13">
        <f t="shared" si="14"/>
        <v>0.89664969309968012</v>
      </c>
      <c r="X13">
        <f t="shared" si="15"/>
        <v>2.1298191892172151E-3</v>
      </c>
      <c r="Y13">
        <f t="shared" si="16"/>
        <v>8.9664969309968014E-3</v>
      </c>
      <c r="Z13">
        <f t="shared" si="17"/>
        <v>0.88555337697946612</v>
      </c>
      <c r="AB13">
        <f t="shared" si="18"/>
        <v>868.38995884233918</v>
      </c>
      <c r="AC13">
        <f t="shared" si="19"/>
        <v>892.33657311721799</v>
      </c>
      <c r="AE13">
        <f t="shared" si="2"/>
        <v>0</v>
      </c>
      <c r="AF13">
        <f t="shared" si="3"/>
        <v>0</v>
      </c>
      <c r="AG13">
        <f t="shared" si="3"/>
        <v>-22.138834424486653</v>
      </c>
      <c r="AH13">
        <f t="shared" si="4"/>
        <v>-106.49095946086075</v>
      </c>
      <c r="AI13">
        <f t="shared" si="5"/>
        <v>-128.6297938853474</v>
      </c>
      <c r="AJ13">
        <f t="shared" si="6"/>
        <v>-23.946614274878812</v>
      </c>
      <c r="AK13">
        <f t="shared" si="20"/>
        <v>1.7367799176846783</v>
      </c>
      <c r="AL13">
        <f t="shared" si="7"/>
        <v>-150.83962824254152</v>
      </c>
      <c r="AN13">
        <f t="shared" si="8"/>
        <v>0</v>
      </c>
      <c r="AO13">
        <f t="shared" si="8"/>
        <v>0</v>
      </c>
      <c r="AP13">
        <f t="shared" si="8"/>
        <v>-11.185385787060184</v>
      </c>
      <c r="AQ13">
        <f t="shared" si="8"/>
        <v>-53.803305158940589</v>
      </c>
      <c r="AR13">
        <f t="shared" si="8"/>
        <v>-64.988690946000773</v>
      </c>
      <c r="AS13">
        <f t="shared" si="8"/>
        <v>-12.098745300799767</v>
      </c>
      <c r="AT13">
        <f t="shared" si="8"/>
        <v>0.87748763254830719</v>
      </c>
      <c r="AU13">
        <f t="shared" si="8"/>
        <v>-76.209948614252227</v>
      </c>
      <c r="AW13">
        <v>10</v>
      </c>
      <c r="AX13">
        <f>IF(Z13&gt;0, (R13*SUMPRODUCT(K13:$K$98, X13:$X$98)-K13*$AZ$3)/Z13, 0)</f>
        <v>1007.6598388240454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2.4628010000000001E-3</v>
      </c>
      <c r="Q14" s="4">
        <f t="shared" si="22"/>
        <v>25</v>
      </c>
      <c r="R14">
        <f t="shared" si="0"/>
        <v>50000</v>
      </c>
      <c r="S14">
        <f t="shared" si="1"/>
        <v>1044.7512081761804</v>
      </c>
      <c r="U14">
        <f t="shared" si="12"/>
        <v>2.4628010000000001E-3</v>
      </c>
      <c r="V14">
        <f t="shared" si="13"/>
        <v>0.01</v>
      </c>
      <c r="W14">
        <f t="shared" si="14"/>
        <v>0.88555337697946612</v>
      </c>
      <c r="X14">
        <f t="shared" si="15"/>
        <v>2.1809417423784062E-3</v>
      </c>
      <c r="Y14">
        <f t="shared" si="16"/>
        <v>8.8555337697946608E-3</v>
      </c>
      <c r="Z14">
        <f t="shared" si="17"/>
        <v>0.87451690146729311</v>
      </c>
      <c r="AB14">
        <f t="shared" si="18"/>
        <v>892.33657311721799</v>
      </c>
      <c r="AC14">
        <f t="shared" si="19"/>
        <v>913.65258937844419</v>
      </c>
      <c r="AE14">
        <f t="shared" si="2"/>
        <v>0</v>
      </c>
      <c r="AF14">
        <f t="shared" si="3"/>
        <v>0</v>
      </c>
      <c r="AG14">
        <f t="shared" si="3"/>
        <v>-21.862922536682326</v>
      </c>
      <c r="AH14">
        <f t="shared" si="4"/>
        <v>-109.0470871189203</v>
      </c>
      <c r="AI14">
        <f t="shared" si="5"/>
        <v>-130.91000965560264</v>
      </c>
      <c r="AJ14">
        <f t="shared" si="6"/>
        <v>-21.316016261226196</v>
      </c>
      <c r="AK14">
        <f t="shared" si="20"/>
        <v>1.6062058316109924</v>
      </c>
      <c r="AL14">
        <f t="shared" si="7"/>
        <v>-150.61982008521784</v>
      </c>
      <c r="AN14">
        <f t="shared" si="8"/>
        <v>0</v>
      </c>
      <c r="AO14">
        <f t="shared" si="8"/>
        <v>0</v>
      </c>
      <c r="AP14">
        <f t="shared" si="8"/>
        <v>-10.501981888085021</v>
      </c>
      <c r="AQ14">
        <f t="shared" si="8"/>
        <v>-52.381401980904371</v>
      </c>
      <c r="AR14">
        <f t="shared" si="8"/>
        <v>-62.883383868989391</v>
      </c>
      <c r="AS14">
        <f t="shared" si="8"/>
        <v>-10.239272280543599</v>
      </c>
      <c r="AT14">
        <f t="shared" si="8"/>
        <v>0.77155030503414723</v>
      </c>
      <c r="AU14">
        <f t="shared" si="8"/>
        <v>-72.351105844498846</v>
      </c>
      <c r="AW14">
        <v>11</v>
      </c>
      <c r="AX14">
        <f>IF(Z14&gt;0, (R14*SUMPRODUCT(K14:$K$98, X14:$X$98)-K14*$AZ$3)/Z14, 0)</f>
        <v>1044.7512081761804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2.5557050000000001E-3</v>
      </c>
      <c r="Q15" s="4">
        <f t="shared" si="22"/>
        <v>25</v>
      </c>
      <c r="R15">
        <f t="shared" si="0"/>
        <v>50000</v>
      </c>
      <c r="S15">
        <f t="shared" si="1"/>
        <v>1083.5663745330635</v>
      </c>
      <c r="U15">
        <f t="shared" si="12"/>
        <v>2.5557050000000001E-3</v>
      </c>
      <c r="V15">
        <f t="shared" si="13"/>
        <v>0.01</v>
      </c>
      <c r="W15">
        <f t="shared" si="14"/>
        <v>0.87451690146729311</v>
      </c>
      <c r="X15">
        <f t="shared" si="15"/>
        <v>2.2350072176644683E-3</v>
      </c>
      <c r="Y15">
        <f t="shared" si="16"/>
        <v>8.7451690146729318E-3</v>
      </c>
      <c r="Z15">
        <f t="shared" si="17"/>
        <v>0.86353672523495573</v>
      </c>
      <c r="AB15">
        <f t="shared" si="18"/>
        <v>913.65258937844419</v>
      </c>
      <c r="AC15">
        <f t="shared" si="19"/>
        <v>935.69935863899514</v>
      </c>
      <c r="AE15">
        <f t="shared" si="2"/>
        <v>0</v>
      </c>
      <c r="AF15">
        <f t="shared" si="3"/>
        <v>0</v>
      </c>
      <c r="AG15">
        <f t="shared" si="3"/>
        <v>-21.588418130873894</v>
      </c>
      <c r="AH15">
        <f t="shared" si="4"/>
        <v>-111.75036088322341</v>
      </c>
      <c r="AI15">
        <f t="shared" si="5"/>
        <v>-133.3387790140973</v>
      </c>
      <c r="AJ15">
        <f t="shared" si="6"/>
        <v>-22.046769260550946</v>
      </c>
      <c r="AK15">
        <f t="shared" si="20"/>
        <v>3.7459756164516214</v>
      </c>
      <c r="AL15">
        <f t="shared" si="7"/>
        <v>-151.63957265819661</v>
      </c>
      <c r="AN15">
        <f t="shared" si="8"/>
        <v>0</v>
      </c>
      <c r="AO15">
        <f t="shared" si="8"/>
        <v>0</v>
      </c>
      <c r="AP15">
        <f t="shared" si="8"/>
        <v>-9.8378921369726626</v>
      </c>
      <c r="AQ15">
        <f t="shared" si="8"/>
        <v>-50.924898247392711</v>
      </c>
      <c r="AR15">
        <f t="shared" si="8"/>
        <v>-60.762790384365367</v>
      </c>
      <c r="AS15">
        <f t="shared" si="8"/>
        <v>-10.046763808221874</v>
      </c>
      <c r="AT15">
        <f t="shared" si="8"/>
        <v>1.7070497633950055</v>
      </c>
      <c r="AU15">
        <f t="shared" si="8"/>
        <v>-69.102504429192237</v>
      </c>
      <c r="AW15">
        <v>12</v>
      </c>
      <c r="AX15">
        <f>IF(Z15&gt;0, (R15*SUMPRODUCT(K15:$K$98, X15:$X$98)-K15*$AZ$3)/Z15, 0)</f>
        <v>1083.5663745330635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2.6648449999999999E-3</v>
      </c>
      <c r="Q16" s="4">
        <f t="shared" si="22"/>
        <v>25</v>
      </c>
      <c r="R16">
        <f t="shared" si="0"/>
        <v>50000</v>
      </c>
      <c r="S16">
        <f t="shared" si="1"/>
        <v>1124.8961683135747</v>
      </c>
      <c r="U16">
        <f t="shared" si="12"/>
        <v>2.6648449999999999E-3</v>
      </c>
      <c r="V16">
        <f t="shared" si="13"/>
        <v>0.01</v>
      </c>
      <c r="W16">
        <f t="shared" si="14"/>
        <v>0.86353672523495573</v>
      </c>
      <c r="X16">
        <f t="shared" si="15"/>
        <v>2.3011915245587456E-3</v>
      </c>
      <c r="Y16">
        <f t="shared" si="16"/>
        <v>8.6353672523495576E-3</v>
      </c>
      <c r="Z16">
        <f t="shared" si="17"/>
        <v>0.85260016645804737</v>
      </c>
      <c r="AB16">
        <f t="shared" si="18"/>
        <v>935.69935863899514</v>
      </c>
      <c r="AC16">
        <f t="shared" si="19"/>
        <v>959.08666035217345</v>
      </c>
      <c r="AE16">
        <f t="shared" si="2"/>
        <v>0</v>
      </c>
      <c r="AF16">
        <f t="shared" si="3"/>
        <v>0</v>
      </c>
      <c r="AG16">
        <f t="shared" si="3"/>
        <v>-21.315004161451185</v>
      </c>
      <c r="AH16">
        <f t="shared" si="4"/>
        <v>-115.05957622793728</v>
      </c>
      <c r="AI16">
        <f t="shared" si="5"/>
        <v>-136.37458038938848</v>
      </c>
      <c r="AJ16">
        <f t="shared" si="6"/>
        <v>-23.387301713178317</v>
      </c>
      <c r="AK16">
        <f t="shared" si="20"/>
        <v>6.6434654463368661</v>
      </c>
      <c r="AL16">
        <f t="shared" si="7"/>
        <v>-153.11841665622993</v>
      </c>
      <c r="AN16">
        <f t="shared" si="8"/>
        <v>0</v>
      </c>
      <c r="AO16">
        <f t="shared" si="8"/>
        <v>0</v>
      </c>
      <c r="AP16">
        <f t="shared" si="8"/>
        <v>-9.188626201807951</v>
      </c>
      <c r="AQ16">
        <f t="shared" si="8"/>
        <v>-49.600714543091321</v>
      </c>
      <c r="AR16">
        <f t="shared" si="8"/>
        <v>-58.789340744899278</v>
      </c>
      <c r="AS16">
        <f t="shared" si="8"/>
        <v>-10.081967222879841</v>
      </c>
      <c r="AT16">
        <f t="shared" si="8"/>
        <v>2.8639131481577254</v>
      </c>
      <c r="AU16">
        <f t="shared" si="8"/>
        <v>-66.007394819621382</v>
      </c>
      <c r="AW16">
        <v>13</v>
      </c>
      <c r="AX16">
        <f>IF(Z16&gt;0, (R16*SUMPRODUCT(K16:$K$98, X16:$X$98)-K16*$AZ$3)/Z16, 0)</f>
        <v>1124.8961683135747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2.7902209999999998E-3</v>
      </c>
      <c r="Q17" s="4">
        <f t="shared" si="22"/>
        <v>25</v>
      </c>
      <c r="R17">
        <f t="shared" si="0"/>
        <v>50000</v>
      </c>
      <c r="S17">
        <f t="shared" si="1"/>
        <v>1173.272747664513</v>
      </c>
      <c r="U17">
        <f t="shared" si="12"/>
        <v>2.7902209999999998E-3</v>
      </c>
      <c r="V17">
        <f t="shared" si="13"/>
        <v>0.01</v>
      </c>
      <c r="W17">
        <f t="shared" si="14"/>
        <v>0.85260016645804737</v>
      </c>
      <c r="X17">
        <f t="shared" si="15"/>
        <v>2.3789428890547393E-3</v>
      </c>
      <c r="Y17">
        <f t="shared" si="16"/>
        <v>8.5260016645804741E-3</v>
      </c>
      <c r="Z17">
        <f t="shared" si="17"/>
        <v>0.84169522190441215</v>
      </c>
      <c r="AB17">
        <f t="shared" si="18"/>
        <v>959.08666035217345</v>
      </c>
      <c r="AC17">
        <f t="shared" si="19"/>
        <v>987.5380656998816</v>
      </c>
      <c r="AE17">
        <f t="shared" si="2"/>
        <v>0</v>
      </c>
      <c r="AF17">
        <f t="shared" si="3"/>
        <v>0</v>
      </c>
      <c r="AG17">
        <f t="shared" si="3"/>
        <v>-21.042380547610303</v>
      </c>
      <c r="AH17">
        <f t="shared" si="4"/>
        <v>-118.94714445273696</v>
      </c>
      <c r="AI17">
        <f t="shared" si="5"/>
        <v>-139.98952500034727</v>
      </c>
      <c r="AJ17">
        <f t="shared" si="6"/>
        <v>-28.451405347708146</v>
      </c>
      <c r="AK17">
        <f t="shared" si="20"/>
        <v>13.235395912859994</v>
      </c>
      <c r="AL17">
        <f t="shared" si="7"/>
        <v>-155.20553443519543</v>
      </c>
      <c r="AN17">
        <f t="shared" si="8"/>
        <v>0</v>
      </c>
      <c r="AO17">
        <f t="shared" si="8"/>
        <v>0</v>
      </c>
      <c r="AP17">
        <f t="shared" si="8"/>
        <v>-8.5270743015608534</v>
      </c>
      <c r="AQ17">
        <f t="shared" si="8"/>
        <v>-48.201349481922875</v>
      </c>
      <c r="AR17">
        <f t="shared" si="8"/>
        <v>-56.728423783483727</v>
      </c>
      <c r="AS17">
        <f t="shared" si="8"/>
        <v>-11.52945822050942</v>
      </c>
      <c r="AT17">
        <f t="shared" si="8"/>
        <v>5.3634237867801016</v>
      </c>
      <c r="AU17">
        <f t="shared" si="8"/>
        <v>-62.89445821721305</v>
      </c>
      <c r="AW17">
        <v>14</v>
      </c>
      <c r="AX17">
        <f>IF(Z17&gt;0, (R17*SUMPRODUCT(K17:$K$98, X17:$X$98)-K17*$AZ$3)/Z17, 0)</f>
        <v>1173.272747664513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3.5816260000000001E-3</v>
      </c>
      <c r="Q18" s="4">
        <f t="shared" si="22"/>
        <v>25</v>
      </c>
      <c r="R18">
        <f t="shared" si="0"/>
        <v>50000</v>
      </c>
      <c r="S18">
        <f t="shared" si="1"/>
        <v>1229.8244844958608</v>
      </c>
      <c r="U18">
        <f t="shared" si="12"/>
        <v>3.5816260000000001E-3</v>
      </c>
      <c r="V18">
        <f t="shared" si="13"/>
        <v>0.01</v>
      </c>
      <c r="W18">
        <f t="shared" si="14"/>
        <v>0.84169522190441215</v>
      </c>
      <c r="X18">
        <f t="shared" si="15"/>
        <v>3.0146374908486123E-3</v>
      </c>
      <c r="Y18">
        <f t="shared" si="16"/>
        <v>8.4169522190441215E-3</v>
      </c>
      <c r="Z18">
        <f t="shared" si="17"/>
        <v>0.83026363219451937</v>
      </c>
      <c r="AB18">
        <f t="shared" si="18"/>
        <v>987.5380656998816</v>
      </c>
      <c r="AC18">
        <f t="shared" si="19"/>
        <v>1021.0785434592858</v>
      </c>
      <c r="AE18">
        <f t="shared" si="2"/>
        <v>0</v>
      </c>
      <c r="AF18">
        <f t="shared" si="3"/>
        <v>0</v>
      </c>
      <c r="AG18">
        <f t="shared" si="3"/>
        <v>-20.756590804862984</v>
      </c>
      <c r="AH18">
        <f t="shared" si="4"/>
        <v>-150.7318745424306</v>
      </c>
      <c r="AI18">
        <f t="shared" si="5"/>
        <v>-171.48846534729358</v>
      </c>
      <c r="AJ18">
        <f t="shared" si="6"/>
        <v>-33.540477759404212</v>
      </c>
      <c r="AK18">
        <f t="shared" si="20"/>
        <v>21.330822219117444</v>
      </c>
      <c r="AL18">
        <f t="shared" si="7"/>
        <v>-183.69812088758036</v>
      </c>
      <c r="AN18">
        <f t="shared" si="8"/>
        <v>0</v>
      </c>
      <c r="AO18">
        <f t="shared" si="8"/>
        <v>0</v>
      </c>
      <c r="AP18">
        <f t="shared" si="8"/>
        <v>-7.84925603538899</v>
      </c>
      <c r="AQ18">
        <f t="shared" si="8"/>
        <v>-57.000356518107857</v>
      </c>
      <c r="AR18">
        <f t="shared" si="8"/>
        <v>-64.84961255349684</v>
      </c>
      <c r="AS18">
        <f t="shared" si="8"/>
        <v>-12.683576024495972</v>
      </c>
      <c r="AT18">
        <f t="shared" si="8"/>
        <v>8.0664058282630098</v>
      </c>
      <c r="AU18">
        <f t="shared" si="8"/>
        <v>-69.466782749729816</v>
      </c>
      <c r="AW18">
        <v>15</v>
      </c>
      <c r="AX18">
        <f>IF(Z18&gt;0, (R18*SUMPRODUCT(K18:$K$98, X18:$X$98)-K18*$AZ$3)/Z18, 0)</f>
        <v>1229.8244844958608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4.4506370000000003E-3</v>
      </c>
      <c r="Q19" s="4">
        <f t="shared" si="22"/>
        <v>25</v>
      </c>
      <c r="R19">
        <f t="shared" si="0"/>
        <v>50000</v>
      </c>
      <c r="S19">
        <f t="shared" si="1"/>
        <v>1272.2685405808254</v>
      </c>
      <c r="U19">
        <f t="shared" si="12"/>
        <v>4.4506370000000003E-3</v>
      </c>
      <c r="V19">
        <f t="shared" si="13"/>
        <v>0.01</v>
      </c>
      <c r="W19">
        <f t="shared" si="14"/>
        <v>0.83026363219451937</v>
      </c>
      <c r="X19">
        <f t="shared" si="15"/>
        <v>3.6952020411993194E-3</v>
      </c>
      <c r="Y19">
        <f t="shared" si="16"/>
        <v>8.3026363219451931E-3</v>
      </c>
      <c r="Z19">
        <f t="shared" si="17"/>
        <v>0.81826579383137488</v>
      </c>
      <c r="AB19">
        <f t="shared" si="18"/>
        <v>1021.0785434592858</v>
      </c>
      <c r="AC19">
        <f t="shared" si="19"/>
        <v>1041.0538273250538</v>
      </c>
      <c r="AE19">
        <f t="shared" si="2"/>
        <v>0</v>
      </c>
      <c r="AF19">
        <f t="shared" si="3"/>
        <v>0</v>
      </c>
      <c r="AG19">
        <f t="shared" si="3"/>
        <v>-20.456644845784371</v>
      </c>
      <c r="AH19">
        <f t="shared" si="4"/>
        <v>-184.76010205996596</v>
      </c>
      <c r="AI19">
        <f t="shared" si="5"/>
        <v>-205.21674690575034</v>
      </c>
      <c r="AJ19">
        <f t="shared" si="6"/>
        <v>-19.975283865768006</v>
      </c>
      <c r="AK19">
        <f t="shared" si="20"/>
        <v>22.770051519142076</v>
      </c>
      <c r="AL19">
        <f t="shared" si="7"/>
        <v>-202.42197925237627</v>
      </c>
      <c r="AN19">
        <f t="shared" si="8"/>
        <v>0</v>
      </c>
      <c r="AO19">
        <f t="shared" si="8"/>
        <v>0</v>
      </c>
      <c r="AP19">
        <f t="shared" si="8"/>
        <v>-7.2142397516567422</v>
      </c>
      <c r="AQ19">
        <f t="shared" si="8"/>
        <v>-65.157491995851061</v>
      </c>
      <c r="AR19">
        <f t="shared" si="8"/>
        <v>-72.371731747507809</v>
      </c>
      <c r="AS19">
        <f t="shared" si="8"/>
        <v>-7.0444830030252019</v>
      </c>
      <c r="AT19">
        <f t="shared" si="8"/>
        <v>8.0300856790070636</v>
      </c>
      <c r="AU19">
        <f t="shared" si="8"/>
        <v>-71.386129071525943</v>
      </c>
      <c r="AW19">
        <v>16</v>
      </c>
      <c r="AX19">
        <f>IF(Z19&gt;0, (R19*SUMPRODUCT(K19:$K$98, X19:$X$98)-K19*$AZ$3)/Z19, 0)</f>
        <v>1272.2685405808254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5.383718E-3</v>
      </c>
      <c r="Q20" s="4">
        <f t="shared" si="22"/>
        <v>25</v>
      </c>
      <c r="R20">
        <f t="shared" si="0"/>
        <v>50000</v>
      </c>
      <c r="S20">
        <f t="shared" si="1"/>
        <v>1279.3332453776084</v>
      </c>
      <c r="U20">
        <f t="shared" si="12"/>
        <v>5.383718E-3</v>
      </c>
      <c r="V20">
        <f t="shared" si="13"/>
        <v>0.01</v>
      </c>
      <c r="W20">
        <f t="shared" si="14"/>
        <v>0.81826579383137488</v>
      </c>
      <c r="X20">
        <f t="shared" si="15"/>
        <v>4.4053122830342616E-3</v>
      </c>
      <c r="Y20">
        <f t="shared" si="16"/>
        <v>8.182657938313749E-3</v>
      </c>
      <c r="Z20">
        <f t="shared" si="17"/>
        <v>0.80567782361002682</v>
      </c>
      <c r="AB20">
        <f t="shared" si="18"/>
        <v>1041.0538273250538</v>
      </c>
      <c r="AC20">
        <f t="shared" si="19"/>
        <v>1030.7304248077839</v>
      </c>
      <c r="AE20">
        <f t="shared" si="2"/>
        <v>0</v>
      </c>
      <c r="AF20">
        <f t="shared" si="3"/>
        <v>0</v>
      </c>
      <c r="AG20">
        <f t="shared" si="3"/>
        <v>-20.141945590250671</v>
      </c>
      <c r="AH20">
        <f t="shared" si="4"/>
        <v>-220.26561415171307</v>
      </c>
      <c r="AI20">
        <f t="shared" si="5"/>
        <v>-240.40755974196372</v>
      </c>
      <c r="AJ20">
        <f t="shared" si="6"/>
        <v>10.323402517269869</v>
      </c>
      <c r="AK20">
        <f t="shared" si="20"/>
        <v>4.4765314574977317</v>
      </c>
      <c r="AL20">
        <f t="shared" si="7"/>
        <v>-225.60762576719611</v>
      </c>
      <c r="AN20">
        <f t="shared" si="8"/>
        <v>0</v>
      </c>
      <c r="AO20">
        <f t="shared" si="8"/>
        <v>0</v>
      </c>
      <c r="AP20">
        <f t="shared" si="8"/>
        <v>-6.737416220936038</v>
      </c>
      <c r="AQ20">
        <f t="shared" si="8"/>
        <v>-73.678141719263834</v>
      </c>
      <c r="AR20">
        <f t="shared" si="8"/>
        <v>-80.415557940199861</v>
      </c>
      <c r="AS20">
        <f t="shared" si="8"/>
        <v>3.453145043186483</v>
      </c>
      <c r="AT20">
        <f t="shared" si="8"/>
        <v>1.497385419900755</v>
      </c>
      <c r="AU20">
        <f t="shared" si="8"/>
        <v>-75.465027477112628</v>
      </c>
      <c r="AW20">
        <v>17</v>
      </c>
      <c r="AX20">
        <f>IF(Z20&gt;0, (R20*SUMPRODUCT(K20:$K$98, X20:$X$98)-K20*$AZ$3)/Z20, 0)</f>
        <v>1279.3332453776084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6.4575739999999998E-3</v>
      </c>
      <c r="Q21" s="4">
        <f t="shared" si="22"/>
        <v>25</v>
      </c>
      <c r="R21">
        <f t="shared" si="0"/>
        <v>50000</v>
      </c>
      <c r="S21">
        <f t="shared" si="1"/>
        <v>1270.2924348992608</v>
      </c>
      <c r="U21">
        <f t="shared" si="12"/>
        <v>6.4575739999999998E-3</v>
      </c>
      <c r="V21">
        <f t="shared" si="13"/>
        <v>0.01</v>
      </c>
      <c r="W21">
        <f t="shared" si="14"/>
        <v>0.80567782361002682</v>
      </c>
      <c r="X21">
        <f t="shared" si="15"/>
        <v>5.202724166120695E-3</v>
      </c>
      <c r="Y21">
        <f t="shared" si="16"/>
        <v>8.0567782361002684E-3</v>
      </c>
      <c r="Z21">
        <f t="shared" si="17"/>
        <v>0.79241832120780586</v>
      </c>
      <c r="AB21">
        <f t="shared" si="18"/>
        <v>1030.7304248077839</v>
      </c>
      <c r="AC21">
        <f t="shared" si="19"/>
        <v>1006.6029987058482</v>
      </c>
      <c r="AE21">
        <f t="shared" si="2"/>
        <v>0</v>
      </c>
      <c r="AF21">
        <f t="shared" si="3"/>
        <v>0</v>
      </c>
      <c r="AG21">
        <f t="shared" si="3"/>
        <v>-19.810458030195147</v>
      </c>
      <c r="AH21">
        <f t="shared" si="4"/>
        <v>-260.13620830603475</v>
      </c>
      <c r="AI21">
        <f t="shared" si="5"/>
        <v>-279.9466663362299</v>
      </c>
      <c r="AJ21">
        <f t="shared" si="6"/>
        <v>24.127426101935725</v>
      </c>
      <c r="AK21">
        <f t="shared" si="20"/>
        <v>1.6491686796924543</v>
      </c>
      <c r="AL21">
        <f t="shared" si="7"/>
        <v>-254.17007155460172</v>
      </c>
      <c r="AN21">
        <f t="shared" si="8"/>
        <v>0</v>
      </c>
      <c r="AO21">
        <f t="shared" si="8"/>
        <v>0</v>
      </c>
      <c r="AP21">
        <f t="shared" si="8"/>
        <v>-6.3013833158151229</v>
      </c>
      <c r="AQ21">
        <f t="shared" si="8"/>
        <v>-82.745081429240798</v>
      </c>
      <c r="AR21">
        <f t="shared" si="8"/>
        <v>-89.046464745055928</v>
      </c>
      <c r="AS21">
        <f t="shared" si="8"/>
        <v>7.6745403897560678</v>
      </c>
      <c r="AT21">
        <f t="shared" si="8"/>
        <v>0.52457363617435337</v>
      </c>
      <c r="AU21">
        <f t="shared" si="8"/>
        <v>-80.847350719125501</v>
      </c>
      <c r="AW21">
        <v>18</v>
      </c>
      <c r="AX21">
        <f>IF(Z21&gt;0, (R21*SUMPRODUCT(K21:$K$98, X21:$X$98)-K21*$AZ$3)/Z21, 0)</f>
        <v>1270.2924348992608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7.6803260000000003E-3</v>
      </c>
      <c r="Q22" s="4">
        <f t="shared" si="22"/>
        <v>25</v>
      </c>
      <c r="R22">
        <f t="shared" si="0"/>
        <v>50000</v>
      </c>
      <c r="S22">
        <f t="shared" si="1"/>
        <v>1268.6382258126698</v>
      </c>
      <c r="U22">
        <f t="shared" si="12"/>
        <v>7.6803260000000003E-3</v>
      </c>
      <c r="V22">
        <f t="shared" si="13"/>
        <v>0.01</v>
      </c>
      <c r="W22">
        <f t="shared" si="14"/>
        <v>0.79241832120780586</v>
      </c>
      <c r="X22">
        <f t="shared" si="15"/>
        <v>6.0860310352486629E-3</v>
      </c>
      <c r="Y22">
        <f t="shared" si="16"/>
        <v>7.9241832120780595E-3</v>
      </c>
      <c r="Z22">
        <f t="shared" si="17"/>
        <v>0.77840810696047913</v>
      </c>
      <c r="AB22">
        <f t="shared" si="18"/>
        <v>1006.6029987058482</v>
      </c>
      <c r="AC22">
        <f t="shared" si="19"/>
        <v>987.51827977254118</v>
      </c>
      <c r="AE22">
        <f t="shared" si="2"/>
        <v>0</v>
      </c>
      <c r="AF22">
        <f t="shared" si="3"/>
        <v>0</v>
      </c>
      <c r="AG22">
        <f t="shared" si="3"/>
        <v>-19.460202674011978</v>
      </c>
      <c r="AH22">
        <f t="shared" si="4"/>
        <v>-304.30155176243312</v>
      </c>
      <c r="AI22">
        <f t="shared" si="5"/>
        <v>-323.76175443644507</v>
      </c>
      <c r="AJ22">
        <f t="shared" si="6"/>
        <v>19.084718933307045</v>
      </c>
      <c r="AK22">
        <f t="shared" si="20"/>
        <v>21.138662972822814</v>
      </c>
      <c r="AL22">
        <f t="shared" si="7"/>
        <v>-283.5383725303152</v>
      </c>
      <c r="AN22">
        <f t="shared" si="8"/>
        <v>0</v>
      </c>
      <c r="AO22">
        <f t="shared" si="8"/>
        <v>0</v>
      </c>
      <c r="AP22">
        <f t="shared" si="8"/>
        <v>-5.7796197988240428</v>
      </c>
      <c r="AQ22">
        <f t="shared" si="8"/>
        <v>-90.376616463904938</v>
      </c>
      <c r="AR22">
        <f t="shared" si="8"/>
        <v>-96.156236262728967</v>
      </c>
      <c r="AS22">
        <f t="shared" si="8"/>
        <v>5.668102293160401</v>
      </c>
      <c r="AT22">
        <f t="shared" si="8"/>
        <v>6.2781172984159763</v>
      </c>
      <c r="AU22">
        <f t="shared" si="8"/>
        <v>-84.210016671152587</v>
      </c>
      <c r="AW22">
        <v>19</v>
      </c>
      <c r="AX22">
        <f>IF(Z22&gt;0, (R22*SUMPRODUCT(K22:$K$98, X22:$X$98)-K22*$AZ$3)/Z22, 0)</f>
        <v>1268.6382258126698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9.0334749999999991E-3</v>
      </c>
      <c r="Q23" s="4">
        <f t="shared" si="22"/>
        <v>25</v>
      </c>
      <c r="R23">
        <f t="shared" si="0"/>
        <v>50000</v>
      </c>
      <c r="S23">
        <f t="shared" si="1"/>
        <v>1300.7053820424228</v>
      </c>
      <c r="U23">
        <f t="shared" si="12"/>
        <v>9.0334749999999991E-3</v>
      </c>
      <c r="V23">
        <f t="shared" si="13"/>
        <v>0.01</v>
      </c>
      <c r="W23">
        <f t="shared" si="14"/>
        <v>0.77840810696047913</v>
      </c>
      <c r="X23">
        <f t="shared" si="15"/>
        <v>7.0317301740248136E-3</v>
      </c>
      <c r="Y23">
        <f t="shared" si="16"/>
        <v>7.7840810696047915E-3</v>
      </c>
      <c r="Z23">
        <f t="shared" si="17"/>
        <v>0.7635922957168495</v>
      </c>
      <c r="AB23">
        <f t="shared" si="18"/>
        <v>987.51827977254118</v>
      </c>
      <c r="AC23">
        <f t="shared" si="19"/>
        <v>993.20860872503545</v>
      </c>
      <c r="AE23">
        <f t="shared" si="2"/>
        <v>0</v>
      </c>
      <c r="AF23">
        <f t="shared" si="3"/>
        <v>0</v>
      </c>
      <c r="AG23">
        <f t="shared" si="3"/>
        <v>-19.089807392921237</v>
      </c>
      <c r="AH23">
        <f t="shared" si="4"/>
        <v>-351.58650870124069</v>
      </c>
      <c r="AI23">
        <f t="shared" si="5"/>
        <v>-370.6763160941619</v>
      </c>
      <c r="AJ23">
        <f t="shared" si="6"/>
        <v>-5.6903289524942693</v>
      </c>
      <c r="AK23">
        <f t="shared" si="20"/>
        <v>69.126279584077892</v>
      </c>
      <c r="AL23">
        <f t="shared" si="7"/>
        <v>-307.24036546257827</v>
      </c>
      <c r="AN23">
        <f t="shared" si="8"/>
        <v>0</v>
      </c>
      <c r="AO23">
        <f t="shared" si="8"/>
        <v>0</v>
      </c>
      <c r="AP23">
        <f t="shared" si="8"/>
        <v>-5.0621549552443037</v>
      </c>
      <c r="AQ23">
        <f t="shared" si="8"/>
        <v>-93.232233861039319</v>
      </c>
      <c r="AR23">
        <f t="shared" si="8"/>
        <v>-98.294388816283615</v>
      </c>
      <c r="AS23">
        <f t="shared" si="8"/>
        <v>-1.5089375346196738</v>
      </c>
      <c r="AT23">
        <f t="shared" si="8"/>
        <v>18.330616518629785</v>
      </c>
      <c r="AU23">
        <f t="shared" si="8"/>
        <v>-81.472709832273495</v>
      </c>
      <c r="AW23">
        <v>20</v>
      </c>
      <c r="AX23">
        <f>IF(Z23&gt;0, (R23*SUMPRODUCT(K23:$K$98, X23:$X$98)-K23*$AZ$3)/Z23, 0)</f>
        <v>1300.7053820424228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1.0570714E-2</v>
      </c>
      <c r="Q24" s="4">
        <f t="shared" si="22"/>
        <v>25</v>
      </c>
      <c r="R24">
        <f t="shared" si="0"/>
        <v>50000</v>
      </c>
      <c r="S24">
        <f t="shared" si="1"/>
        <v>1318.051418837867</v>
      </c>
      <c r="U24">
        <f t="shared" si="12"/>
        <v>1.0570714E-2</v>
      </c>
      <c r="V24">
        <f t="shared" si="13"/>
        <v>0.01</v>
      </c>
      <c r="W24">
        <f t="shared" si="14"/>
        <v>0.7635922957168495</v>
      </c>
      <c r="X24">
        <f t="shared" si="15"/>
        <v>8.0717157706262418E-3</v>
      </c>
      <c r="Y24">
        <f t="shared" si="16"/>
        <v>7.6359229571684954E-3</v>
      </c>
      <c r="Z24">
        <f t="shared" si="17"/>
        <v>0.74788465698905471</v>
      </c>
      <c r="AB24">
        <f t="shared" si="18"/>
        <v>993.20860872503545</v>
      </c>
      <c r="AC24">
        <f t="shared" si="19"/>
        <v>985.75043327149501</v>
      </c>
      <c r="AE24">
        <f t="shared" si="2"/>
        <v>0</v>
      </c>
      <c r="AF24">
        <f t="shared" si="3"/>
        <v>0</v>
      </c>
      <c r="AG24">
        <f t="shared" si="3"/>
        <v>-18.697116424726367</v>
      </c>
      <c r="AH24">
        <f t="shared" si="4"/>
        <v>-403.58578853131206</v>
      </c>
      <c r="AI24">
        <f t="shared" si="5"/>
        <v>-422.28290495603841</v>
      </c>
      <c r="AJ24">
        <f t="shared" si="6"/>
        <v>7.4581754535404343</v>
      </c>
      <c r="AK24">
        <f t="shared" si="20"/>
        <v>69.524602610752481</v>
      </c>
      <c r="AL24">
        <f t="shared" si="7"/>
        <v>-345.30012689174549</v>
      </c>
      <c r="AN24">
        <f t="shared" si="8"/>
        <v>0</v>
      </c>
      <c r="AO24">
        <f t="shared" si="8"/>
        <v>0</v>
      </c>
      <c r="AP24">
        <f t="shared" si="8"/>
        <v>-4.4268060834252587</v>
      </c>
      <c r="AQ24">
        <f t="shared" si="8"/>
        <v>-95.554629027804168</v>
      </c>
      <c r="AR24">
        <f t="shared" si="8"/>
        <v>-99.981435111229416</v>
      </c>
      <c r="AS24">
        <f t="shared" si="8"/>
        <v>1.7658282549561071</v>
      </c>
      <c r="AT24">
        <f t="shared" si="8"/>
        <v>16.460930487547465</v>
      </c>
      <c r="AU24">
        <f t="shared" si="8"/>
        <v>-81.754676368725853</v>
      </c>
      <c r="AW24">
        <v>21</v>
      </c>
      <c r="AX24">
        <f>IF(Z24&gt;0, (R24*SUMPRODUCT(K24:$K$98, X24:$X$98)-K24*$AZ$3)/Z24, 0)</f>
        <v>1318.051418837867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1.2312346E-2</v>
      </c>
      <c r="Q25" s="4">
        <f t="shared" si="22"/>
        <v>25</v>
      </c>
      <c r="R25">
        <f t="shared" si="0"/>
        <v>50000</v>
      </c>
      <c r="S25">
        <f t="shared" si="1"/>
        <v>1322.1867667213098</v>
      </c>
      <c r="U25">
        <f t="shared" si="12"/>
        <v>1.2312346E-2</v>
      </c>
      <c r="V25">
        <f t="shared" si="13"/>
        <v>0.01</v>
      </c>
      <c r="W25">
        <f t="shared" si="14"/>
        <v>0.74788465698905471</v>
      </c>
      <c r="X25">
        <f t="shared" si="15"/>
        <v>9.2082146649405602E-3</v>
      </c>
      <c r="Y25">
        <f t="shared" si="16"/>
        <v>7.478846569890547E-3</v>
      </c>
      <c r="Z25">
        <f t="shared" si="17"/>
        <v>0.73119759575422361</v>
      </c>
      <c r="AB25">
        <f t="shared" si="18"/>
        <v>985.75043327149501</v>
      </c>
      <c r="AC25">
        <f t="shared" si="19"/>
        <v>966.77978496467222</v>
      </c>
      <c r="AE25">
        <f t="shared" si="2"/>
        <v>0</v>
      </c>
      <c r="AF25">
        <f t="shared" si="3"/>
        <v>0</v>
      </c>
      <c r="AG25">
        <f t="shared" si="3"/>
        <v>-18.279939893855591</v>
      </c>
      <c r="AH25">
        <f t="shared" si="4"/>
        <v>-460.41073324702802</v>
      </c>
      <c r="AI25">
        <f t="shared" si="5"/>
        <v>-478.69067314088363</v>
      </c>
      <c r="AJ25">
        <f t="shared" si="6"/>
        <v>18.970648306822795</v>
      </c>
      <c r="AK25">
        <f t="shared" si="20"/>
        <v>69.002530329004657</v>
      </c>
      <c r="AL25">
        <f t="shared" si="7"/>
        <v>-390.71749450505615</v>
      </c>
      <c r="AN25">
        <f t="shared" si="8"/>
        <v>0</v>
      </c>
      <c r="AO25">
        <f t="shared" si="8"/>
        <v>0</v>
      </c>
      <c r="AP25">
        <f t="shared" si="8"/>
        <v>-3.8643157628722942</v>
      </c>
      <c r="AQ25">
        <f t="shared" si="8"/>
        <v>-97.329228882208298</v>
      </c>
      <c r="AR25">
        <f t="shared" si="8"/>
        <v>-101.19354464508061</v>
      </c>
      <c r="AS25">
        <f t="shared" si="8"/>
        <v>4.0103291208634131</v>
      </c>
      <c r="AT25">
        <f t="shared" si="8"/>
        <v>14.586895097946908</v>
      </c>
      <c r="AU25">
        <f t="shared" si="8"/>
        <v>-82.596320426270282</v>
      </c>
      <c r="AW25">
        <v>22</v>
      </c>
      <c r="AX25">
        <f>IF(Z25&gt;0, (R25*SUMPRODUCT(K25:$K$98, X25:$X$98)-K25*$AZ$3)/Z25, 0)</f>
        <v>1322.1867667213098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1.4128425999999999E-2</v>
      </c>
      <c r="Q26" s="4">
        <f t="shared" si="22"/>
        <v>25</v>
      </c>
      <c r="R26">
        <f t="shared" si="0"/>
        <v>50000</v>
      </c>
      <c r="S26">
        <f t="shared" si="1"/>
        <v>1314.3053832655805</v>
      </c>
      <c r="U26">
        <f t="shared" si="12"/>
        <v>1.4128425999999999E-2</v>
      </c>
      <c r="V26">
        <f t="shared" si="13"/>
        <v>0.01</v>
      </c>
      <c r="W26">
        <f t="shared" si="14"/>
        <v>0.73119759575422361</v>
      </c>
      <c r="X26">
        <f t="shared" si="15"/>
        <v>1.0330671122991462E-2</v>
      </c>
      <c r="Y26">
        <f t="shared" si="16"/>
        <v>7.3119759575422365E-3</v>
      </c>
      <c r="Z26">
        <f t="shared" si="17"/>
        <v>0.71355494867368996</v>
      </c>
      <c r="AB26">
        <f t="shared" si="18"/>
        <v>966.77978496467222</v>
      </c>
      <c r="AC26">
        <f t="shared" si="19"/>
        <v>937.82911029762568</v>
      </c>
      <c r="AE26">
        <f t="shared" si="2"/>
        <v>0</v>
      </c>
      <c r="AF26">
        <f t="shared" si="3"/>
        <v>0</v>
      </c>
      <c r="AG26">
        <f t="shared" si="3"/>
        <v>-17.838873716842247</v>
      </c>
      <c r="AH26">
        <f t="shared" si="4"/>
        <v>-516.53355614957309</v>
      </c>
      <c r="AI26">
        <f t="shared" si="5"/>
        <v>-534.37242986641536</v>
      </c>
      <c r="AJ26">
        <f t="shared" si="6"/>
        <v>28.950674667046542</v>
      </c>
      <c r="AK26">
        <f t="shared" si="20"/>
        <v>67.674584947527066</v>
      </c>
      <c r="AL26">
        <f t="shared" si="7"/>
        <v>-437.74717025184174</v>
      </c>
      <c r="AN26">
        <f t="shared" si="8"/>
        <v>0</v>
      </c>
      <c r="AO26">
        <f t="shared" si="8"/>
        <v>0</v>
      </c>
      <c r="AP26">
        <f t="shared" si="8"/>
        <v>-3.3670320588814251</v>
      </c>
      <c r="AQ26">
        <f t="shared" si="8"/>
        <v>-97.49410588638348</v>
      </c>
      <c r="AR26">
        <f t="shared" si="8"/>
        <v>-100.86113794526491</v>
      </c>
      <c r="AS26">
        <f t="shared" si="8"/>
        <v>5.4643500075994202</v>
      </c>
      <c r="AT26">
        <f t="shared" si="8"/>
        <v>12.773367910255777</v>
      </c>
      <c r="AU26">
        <f t="shared" si="8"/>
        <v>-82.623420027409708</v>
      </c>
      <c r="AW26">
        <v>23</v>
      </c>
      <c r="AX26">
        <f>IF(Z26&gt;0, (R26*SUMPRODUCT(K26:$K$98, X26:$X$98)-K26*$AZ$3)/Z26, 0)</f>
        <v>1314.3053832655805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1.6072195000000001E-2</v>
      </c>
      <c r="Q27" s="4">
        <f t="shared" si="22"/>
        <v>25</v>
      </c>
      <c r="R27">
        <f t="shared" si="0"/>
        <v>50000</v>
      </c>
      <c r="S27">
        <f t="shared" si="1"/>
        <v>1297.0515598851084</v>
      </c>
      <c r="U27">
        <f t="shared" si="12"/>
        <v>1.6072195000000001E-2</v>
      </c>
      <c r="V27">
        <f t="shared" si="13"/>
        <v>0.01</v>
      </c>
      <c r="W27">
        <f t="shared" si="14"/>
        <v>0.71355494867368996</v>
      </c>
      <c r="X27">
        <f t="shared" si="15"/>
        <v>1.1468394278298537E-2</v>
      </c>
      <c r="Y27">
        <f t="shared" si="16"/>
        <v>7.1355494867368996E-3</v>
      </c>
      <c r="Z27">
        <f t="shared" si="17"/>
        <v>0.69495100490865458</v>
      </c>
      <c r="AB27">
        <f t="shared" si="18"/>
        <v>937.82911029762568</v>
      </c>
      <c r="AC27">
        <f t="shared" si="19"/>
        <v>901.38728496049407</v>
      </c>
      <c r="AE27">
        <f t="shared" si="2"/>
        <v>0</v>
      </c>
      <c r="AF27">
        <f t="shared" si="3"/>
        <v>0</v>
      </c>
      <c r="AG27">
        <f t="shared" si="3"/>
        <v>-17.373775122716363</v>
      </c>
      <c r="AH27">
        <f t="shared" si="4"/>
        <v>-573.41971391492689</v>
      </c>
      <c r="AI27">
        <f t="shared" si="5"/>
        <v>-590.79348903764321</v>
      </c>
      <c r="AJ27">
        <f t="shared" si="6"/>
        <v>36.441825337131604</v>
      </c>
      <c r="AK27">
        <f t="shared" si="20"/>
        <v>65.648037720833798</v>
      </c>
      <c r="AL27">
        <f t="shared" si="7"/>
        <v>-488.70362597967778</v>
      </c>
      <c r="AN27">
        <f t="shared" si="8"/>
        <v>0</v>
      </c>
      <c r="AO27">
        <f t="shared" si="8"/>
        <v>0</v>
      </c>
      <c r="AP27">
        <f t="shared" si="8"/>
        <v>-2.9278983414919795</v>
      </c>
      <c r="AQ27">
        <f t="shared" si="8"/>
        <v>-96.634992538560269</v>
      </c>
      <c r="AR27">
        <f t="shared" si="8"/>
        <v>-99.562890880052251</v>
      </c>
      <c r="AS27">
        <f t="shared" si="8"/>
        <v>6.1413227241567956</v>
      </c>
      <c r="AT27">
        <f t="shared" si="8"/>
        <v>11.06327090153912</v>
      </c>
      <c r="AU27">
        <f t="shared" si="8"/>
        <v>-82.35829725435633</v>
      </c>
      <c r="AW27">
        <v>24</v>
      </c>
      <c r="AX27">
        <f>IF(Z27&gt;0, (R27*SUMPRODUCT(K27:$K$98, X27:$X$98)-K27*$AZ$3)/Z27, 0)</f>
        <v>1297.0515598851084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1.8213139E-2</v>
      </c>
      <c r="Q28" s="4">
        <f t="shared" si="22"/>
        <v>25</v>
      </c>
      <c r="R28">
        <f t="shared" si="0"/>
        <v>50000</v>
      </c>
      <c r="S28">
        <f t="shared" si="1"/>
        <v>1272.3337024955213</v>
      </c>
      <c r="U28">
        <f t="shared" si="12"/>
        <v>1.8213139E-2</v>
      </c>
      <c r="V28">
        <f t="shared" si="13"/>
        <v>0.01</v>
      </c>
      <c r="W28">
        <f t="shared" si="14"/>
        <v>0.69495100490865458</v>
      </c>
      <c r="X28">
        <f t="shared" si="15"/>
        <v>1.2657239250591009E-2</v>
      </c>
      <c r="Y28">
        <f t="shared" si="16"/>
        <v>6.9495100490865463E-3</v>
      </c>
      <c r="Z28">
        <f t="shared" si="17"/>
        <v>0.67534425560897704</v>
      </c>
      <c r="AB28">
        <f t="shared" si="18"/>
        <v>901.38728496049407</v>
      </c>
      <c r="AC28">
        <f t="shared" si="19"/>
        <v>859.26325719805141</v>
      </c>
      <c r="AE28">
        <f t="shared" si="2"/>
        <v>0</v>
      </c>
      <c r="AF28">
        <f t="shared" si="3"/>
        <v>0</v>
      </c>
      <c r="AG28">
        <f t="shared" si="3"/>
        <v>-16.883606390224426</v>
      </c>
      <c r="AH28">
        <f t="shared" si="4"/>
        <v>-632.8619625295504</v>
      </c>
      <c r="AI28">
        <f t="shared" si="5"/>
        <v>-649.74556891977477</v>
      </c>
      <c r="AJ28">
        <f t="shared" si="6"/>
        <v>42.124027762442665</v>
      </c>
      <c r="AK28">
        <f t="shared" si="20"/>
        <v>63.097109947234593</v>
      </c>
      <c r="AL28">
        <f t="shared" si="7"/>
        <v>-544.52443121009753</v>
      </c>
      <c r="AN28">
        <f t="shared" si="8"/>
        <v>0</v>
      </c>
      <c r="AO28">
        <f t="shared" si="8"/>
        <v>0</v>
      </c>
      <c r="AP28">
        <f t="shared" si="8"/>
        <v>-2.5404403023264259</v>
      </c>
      <c r="AQ28">
        <f t="shared" si="8"/>
        <v>-95.225391913326604</v>
      </c>
      <c r="AR28">
        <f t="shared" si="8"/>
        <v>-97.76583221565302</v>
      </c>
      <c r="AS28">
        <f t="shared" si="8"/>
        <v>6.3383127603583116</v>
      </c>
      <c r="AT28">
        <f t="shared" si="8"/>
        <v>9.4940877775429868</v>
      </c>
      <c r="AU28">
        <f t="shared" si="8"/>
        <v>-81.933431677751727</v>
      </c>
      <c r="AW28">
        <v>25</v>
      </c>
      <c r="AX28">
        <f>IF(Z28&gt;0, (R28*SUMPRODUCT(K28:$K$98, X28:$X$98)-K28*$AZ$3)/Z28, 0)</f>
        <v>1272.3337024955213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2.0774602E-2</v>
      </c>
      <c r="Q29" s="4">
        <f t="shared" si="22"/>
        <v>25</v>
      </c>
      <c r="R29">
        <f t="shared" si="0"/>
        <v>50000</v>
      </c>
      <c r="S29">
        <f t="shared" si="1"/>
        <v>1241.6086686346803</v>
      </c>
      <c r="U29">
        <f t="shared" si="12"/>
        <v>2.0774602E-2</v>
      </c>
      <c r="V29">
        <f t="shared" si="13"/>
        <v>0.01</v>
      </c>
      <c r="W29">
        <f t="shared" si="14"/>
        <v>0.67534425560897704</v>
      </c>
      <c r="X29">
        <f t="shared" si="15"/>
        <v>1.4030008123262765E-2</v>
      </c>
      <c r="Y29">
        <f t="shared" si="16"/>
        <v>6.7534425560897707E-3</v>
      </c>
      <c r="Z29">
        <f t="shared" si="17"/>
        <v>0.65456080492962454</v>
      </c>
      <c r="AB29">
        <f t="shared" si="18"/>
        <v>859.26325719805141</v>
      </c>
      <c r="AC29">
        <f t="shared" si="19"/>
        <v>812.70836954911579</v>
      </c>
      <c r="AE29">
        <f t="shared" si="2"/>
        <v>0</v>
      </c>
      <c r="AF29">
        <f t="shared" si="3"/>
        <v>0</v>
      </c>
      <c r="AG29">
        <f t="shared" si="3"/>
        <v>-16.364020123240614</v>
      </c>
      <c r="AH29">
        <f t="shared" si="4"/>
        <v>-701.50040616313822</v>
      </c>
      <c r="AI29">
        <f t="shared" si="5"/>
        <v>-717.86442628637883</v>
      </c>
      <c r="AJ29">
        <f t="shared" si="6"/>
        <v>46.554887648935619</v>
      </c>
      <c r="AK29">
        <f t="shared" si="20"/>
        <v>60.148428003863607</v>
      </c>
      <c r="AL29">
        <f t="shared" si="7"/>
        <v>-611.1611106335796</v>
      </c>
      <c r="AN29">
        <f t="shared" si="8"/>
        <v>0</v>
      </c>
      <c r="AO29">
        <f t="shared" si="8"/>
        <v>0</v>
      </c>
      <c r="AP29">
        <f t="shared" si="8"/>
        <v>-2.1984457706406881</v>
      </c>
      <c r="AQ29">
        <f t="shared" si="8"/>
        <v>-94.243993188555663</v>
      </c>
      <c r="AR29">
        <f t="shared" si="8"/>
        <v>-96.442438959196352</v>
      </c>
      <c r="AS29">
        <f t="shared" si="8"/>
        <v>6.2544775112502471</v>
      </c>
      <c r="AT29">
        <f t="shared" si="8"/>
        <v>8.080719539569559</v>
      </c>
      <c r="AU29">
        <f t="shared" si="8"/>
        <v>-82.107241908376537</v>
      </c>
      <c r="AW29">
        <v>26</v>
      </c>
      <c r="AX29">
        <f>IF(Z29&gt;0, (R29*SUMPRODUCT(K29:$K$98, X29:$X$98)-K29*$AZ$3)/Z29, 0)</f>
        <v>1241.6086686346803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2.3506165999999998E-2</v>
      </c>
      <c r="Q30" s="4">
        <f t="shared" si="22"/>
        <v>25</v>
      </c>
      <c r="R30">
        <f t="shared" si="0"/>
        <v>50000</v>
      </c>
      <c r="S30">
        <f t="shared" si="1"/>
        <v>1204.3712910526456</v>
      </c>
      <c r="U30">
        <f t="shared" si="12"/>
        <v>2.3506165999999998E-2</v>
      </c>
      <c r="V30">
        <f t="shared" si="13"/>
        <v>0.01</v>
      </c>
      <c r="W30">
        <f t="shared" si="14"/>
        <v>0.65456080492962454</v>
      </c>
      <c r="X30">
        <f t="shared" si="15"/>
        <v>1.5386214937769371E-2</v>
      </c>
      <c r="Y30">
        <f t="shared" si="16"/>
        <v>6.5456080492962455E-3</v>
      </c>
      <c r="Z30">
        <f t="shared" si="17"/>
        <v>0.6326289819425589</v>
      </c>
      <c r="AB30">
        <f t="shared" si="18"/>
        <v>812.70836954911579</v>
      </c>
      <c r="AC30">
        <f t="shared" si="19"/>
        <v>761.92018373948042</v>
      </c>
      <c r="AE30">
        <f t="shared" si="2"/>
        <v>0</v>
      </c>
      <c r="AF30">
        <f t="shared" si="3"/>
        <v>0</v>
      </c>
      <c r="AG30">
        <f t="shared" si="3"/>
        <v>-15.815724548563972</v>
      </c>
      <c r="AH30">
        <f t="shared" si="4"/>
        <v>-769.31074688846854</v>
      </c>
      <c r="AI30">
        <f t="shared" si="5"/>
        <v>-785.12647143703248</v>
      </c>
      <c r="AJ30">
        <f t="shared" si="6"/>
        <v>50.788185809635365</v>
      </c>
      <c r="AK30">
        <f t="shared" si="20"/>
        <v>56.889585868438111</v>
      </c>
      <c r="AL30">
        <f t="shared" si="7"/>
        <v>-677.44869975895904</v>
      </c>
      <c r="AN30">
        <f t="shared" si="8"/>
        <v>0</v>
      </c>
      <c r="AO30">
        <f t="shared" si="8"/>
        <v>0</v>
      </c>
      <c r="AP30">
        <f t="shared" si="8"/>
        <v>-1.8971288229532171</v>
      </c>
      <c r="AQ30">
        <f t="shared" si="8"/>
        <v>-92.280412904782025</v>
      </c>
      <c r="AR30">
        <f t="shared" si="8"/>
        <v>-94.177541727735232</v>
      </c>
      <c r="AS30">
        <f t="shared" si="8"/>
        <v>6.0921477779347972</v>
      </c>
      <c r="AT30">
        <f t="shared" si="8"/>
        <v>6.824023315876822</v>
      </c>
      <c r="AU30">
        <f t="shared" si="8"/>
        <v>-81.261370633923619</v>
      </c>
      <c r="AW30">
        <v>27</v>
      </c>
      <c r="AX30">
        <f>IF(Z30&gt;0, (R30*SUMPRODUCT(K30:$K$98, X30:$X$98)-K30*$AZ$3)/Z30, 0)</f>
        <v>1204.3712910526456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2.6226451000000001E-2</v>
      </c>
      <c r="Q31" s="4">
        <f t="shared" si="22"/>
        <v>25</v>
      </c>
      <c r="R31">
        <f t="shared" si="0"/>
        <v>50000</v>
      </c>
      <c r="S31">
        <f t="shared" si="1"/>
        <v>1161.9267274360684</v>
      </c>
      <c r="U31">
        <f t="shared" si="12"/>
        <v>2.6226451000000001E-2</v>
      </c>
      <c r="V31">
        <f t="shared" si="13"/>
        <v>0.01</v>
      </c>
      <c r="W31">
        <f t="shared" si="14"/>
        <v>0.6326289819425589</v>
      </c>
      <c r="X31">
        <f t="shared" si="15"/>
        <v>1.6591612996096405E-2</v>
      </c>
      <c r="Y31">
        <f t="shared" si="16"/>
        <v>6.3262898194255887E-3</v>
      </c>
      <c r="Z31">
        <f t="shared" si="17"/>
        <v>0.60971107912703681</v>
      </c>
      <c r="AB31">
        <f t="shared" si="18"/>
        <v>761.92018373948042</v>
      </c>
      <c r="AC31">
        <f t="shared" si="19"/>
        <v>708.43959885159165</v>
      </c>
      <c r="AE31">
        <f t="shared" si="2"/>
        <v>0</v>
      </c>
      <c r="AF31">
        <f t="shared" si="3"/>
        <v>0</v>
      </c>
      <c r="AG31">
        <f t="shared" si="3"/>
        <v>-15.24277697817592</v>
      </c>
      <c r="AH31">
        <f t="shared" si="4"/>
        <v>-829.58064980482027</v>
      </c>
      <c r="AI31">
        <f t="shared" si="5"/>
        <v>-844.82342678299619</v>
      </c>
      <c r="AJ31">
        <f t="shared" si="6"/>
        <v>53.480584887888767</v>
      </c>
      <c r="AK31">
        <f t="shared" si="20"/>
        <v>53.334412861763631</v>
      </c>
      <c r="AL31">
        <f t="shared" si="7"/>
        <v>-738.00842903334376</v>
      </c>
      <c r="AN31">
        <f t="shared" si="8"/>
        <v>0</v>
      </c>
      <c r="AO31">
        <f t="shared" si="8"/>
        <v>0</v>
      </c>
      <c r="AP31">
        <f t="shared" si="8"/>
        <v>-1.6325023023284055</v>
      </c>
      <c r="AQ31">
        <f t="shared" si="8"/>
        <v>-88.848135921196814</v>
      </c>
      <c r="AR31">
        <f t="shared" si="8"/>
        <v>-90.480638223525219</v>
      </c>
      <c r="AS31">
        <f t="shared" si="8"/>
        <v>5.7277737569966112</v>
      </c>
      <c r="AT31">
        <f t="shared" si="8"/>
        <v>5.7121187244833793</v>
      </c>
      <c r="AU31">
        <f t="shared" si="8"/>
        <v>-79.040745742045232</v>
      </c>
      <c r="AW31">
        <v>28</v>
      </c>
      <c r="AX31">
        <f>IF(Z31&gt;0, (R31*SUMPRODUCT(K31:$K$98, X31:$X$98)-K31*$AZ$3)/Z31, 0)</f>
        <v>1161.9267274360684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2.9219711999999998E-2</v>
      </c>
      <c r="Q32" s="4">
        <f t="shared" si="22"/>
        <v>25</v>
      </c>
      <c r="R32">
        <f t="shared" si="0"/>
        <v>50000</v>
      </c>
      <c r="S32">
        <f t="shared" si="1"/>
        <v>1116.8248017211542</v>
      </c>
      <c r="U32">
        <f t="shared" si="12"/>
        <v>2.9219711999999998E-2</v>
      </c>
      <c r="V32">
        <f t="shared" si="13"/>
        <v>0.01</v>
      </c>
      <c r="W32">
        <f t="shared" si="14"/>
        <v>0.60971107912703681</v>
      </c>
      <c r="X32">
        <f t="shared" si="15"/>
        <v>1.7815582135301225E-2</v>
      </c>
      <c r="Y32">
        <f t="shared" si="16"/>
        <v>6.097110791270368E-3</v>
      </c>
      <c r="Z32">
        <f t="shared" si="17"/>
        <v>0.5857983862004652</v>
      </c>
      <c r="AB32">
        <f t="shared" si="18"/>
        <v>708.43959885159165</v>
      </c>
      <c r="AC32">
        <f t="shared" si="19"/>
        <v>654.23416651690673</v>
      </c>
      <c r="AE32">
        <f t="shared" si="2"/>
        <v>0</v>
      </c>
      <c r="AF32">
        <f t="shared" si="3"/>
        <v>0</v>
      </c>
      <c r="AG32">
        <f t="shared" si="3"/>
        <v>-14.644959655011631</v>
      </c>
      <c r="AH32">
        <f t="shared" si="4"/>
        <v>-890.77910676506121</v>
      </c>
      <c r="AI32">
        <f t="shared" si="5"/>
        <v>-905.42406642007279</v>
      </c>
      <c r="AJ32">
        <f t="shared" si="6"/>
        <v>54.205432334684929</v>
      </c>
      <c r="AK32">
        <f t="shared" si="20"/>
        <v>49.59077191961142</v>
      </c>
      <c r="AL32">
        <f t="shared" si="7"/>
        <v>-801.62786216577649</v>
      </c>
      <c r="AN32">
        <f t="shared" si="8"/>
        <v>0</v>
      </c>
      <c r="AO32">
        <f t="shared" si="8"/>
        <v>0</v>
      </c>
      <c r="AP32">
        <f t="shared" si="8"/>
        <v>-1.4004250287426325</v>
      </c>
      <c r="AQ32">
        <f t="shared" si="8"/>
        <v>-85.180798416737375</v>
      </c>
      <c r="AR32">
        <f t="shared" si="8"/>
        <v>-86.581223445479992</v>
      </c>
      <c r="AS32">
        <f t="shared" si="8"/>
        <v>5.1833972864056808</v>
      </c>
      <c r="AT32">
        <f t="shared" si="8"/>
        <v>4.7421201441907286</v>
      </c>
      <c r="AU32">
        <f t="shared" si="8"/>
        <v>-76.655706014883592</v>
      </c>
      <c r="AW32">
        <v>29</v>
      </c>
      <c r="AX32">
        <f>IF(Z32&gt;0, (R32*SUMPRODUCT(K32:$K$98, X32:$X$98)-K32*$AZ$3)/Z32, 0)</f>
        <v>1116.8248017211542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3.2402927999999998E-2</v>
      </c>
      <c r="Q33" s="4">
        <f t="shared" si="22"/>
        <v>25</v>
      </c>
      <c r="R33">
        <f t="shared" si="0"/>
        <v>50000</v>
      </c>
      <c r="S33">
        <f t="shared" si="1"/>
        <v>1069.5693385809873</v>
      </c>
      <c r="U33">
        <f t="shared" si="12"/>
        <v>3.2402927999999998E-2</v>
      </c>
      <c r="V33">
        <f t="shared" si="13"/>
        <v>0.01</v>
      </c>
      <c r="W33">
        <f t="shared" si="14"/>
        <v>0.5857983862004652</v>
      </c>
      <c r="X33">
        <f t="shared" si="15"/>
        <v>1.8981582930569865E-2</v>
      </c>
      <c r="Y33">
        <f t="shared" si="16"/>
        <v>5.8579838620046523E-3</v>
      </c>
      <c r="Z33">
        <f t="shared" si="17"/>
        <v>0.56095881940789072</v>
      </c>
      <c r="AB33">
        <f t="shared" si="18"/>
        <v>654.23416651690673</v>
      </c>
      <c r="AC33">
        <f t="shared" si="19"/>
        <v>599.98435344526922</v>
      </c>
      <c r="AE33">
        <f t="shared" si="2"/>
        <v>0</v>
      </c>
      <c r="AF33">
        <f t="shared" si="3"/>
        <v>0</v>
      </c>
      <c r="AG33">
        <f t="shared" si="3"/>
        <v>-14.023970485197268</v>
      </c>
      <c r="AH33">
        <f t="shared" si="4"/>
        <v>-949.0791465284932</v>
      </c>
      <c r="AI33">
        <f t="shared" si="5"/>
        <v>-963.10311701369051</v>
      </c>
      <c r="AJ33">
        <f t="shared" si="6"/>
        <v>54.249813071637504</v>
      </c>
      <c r="AK33">
        <f t="shared" si="20"/>
        <v>45.796391656183474</v>
      </c>
      <c r="AL33">
        <f t="shared" si="7"/>
        <v>-863.05691228586954</v>
      </c>
      <c r="AN33">
        <f t="shared" si="8"/>
        <v>0</v>
      </c>
      <c r="AO33">
        <f t="shared" si="8"/>
        <v>0</v>
      </c>
      <c r="AP33">
        <f t="shared" si="8"/>
        <v>-1.1973597384638042</v>
      </c>
      <c r="AQ33">
        <f t="shared" si="8"/>
        <v>-81.031913170973993</v>
      </c>
      <c r="AR33">
        <f t="shared" si="8"/>
        <v>-82.229272909437796</v>
      </c>
      <c r="AS33">
        <f t="shared" si="8"/>
        <v>4.6318224970403188</v>
      </c>
      <c r="AT33">
        <f t="shared" si="8"/>
        <v>3.9100735126270805</v>
      </c>
      <c r="AU33">
        <f t="shared" si="8"/>
        <v>-73.687376899770399</v>
      </c>
      <c r="AW33">
        <v>30</v>
      </c>
      <c r="AX33">
        <f>IF(Z33&gt;0, (R33*SUMPRODUCT(K33:$K$98, X33:$X$98)-K33*$AZ$3)/Z33, 0)</f>
        <v>1069.5693385809873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3.5947104000000001E-2</v>
      </c>
      <c r="Q34" s="4">
        <f t="shared" si="22"/>
        <v>25</v>
      </c>
      <c r="R34">
        <f t="shared" si="0"/>
        <v>50000</v>
      </c>
      <c r="S34">
        <f t="shared" si="1"/>
        <v>1021.2730520100326</v>
      </c>
      <c r="U34">
        <f t="shared" si="12"/>
        <v>3.5947104000000001E-2</v>
      </c>
      <c r="V34">
        <f t="shared" si="13"/>
        <v>0.01</v>
      </c>
      <c r="W34">
        <f t="shared" si="14"/>
        <v>0.56095881940789072</v>
      </c>
      <c r="X34">
        <f t="shared" si="15"/>
        <v>2.0164845020972665E-2</v>
      </c>
      <c r="Y34">
        <f t="shared" si="16"/>
        <v>5.609588194078907E-3</v>
      </c>
      <c r="Z34">
        <f t="shared" si="17"/>
        <v>0.53518438619283915</v>
      </c>
      <c r="AB34">
        <f t="shared" si="18"/>
        <v>599.98435344526922</v>
      </c>
      <c r="AC34">
        <f t="shared" si="19"/>
        <v>546.5693914752768</v>
      </c>
      <c r="AE34">
        <f t="shared" si="2"/>
        <v>0</v>
      </c>
      <c r="AF34">
        <f t="shared" si="3"/>
        <v>0</v>
      </c>
      <c r="AG34">
        <f t="shared" si="3"/>
        <v>-13.379609654820978</v>
      </c>
      <c r="AH34">
        <f t="shared" si="4"/>
        <v>-1008.2422510486333</v>
      </c>
      <c r="AI34">
        <f t="shared" si="5"/>
        <v>-1021.6218607034543</v>
      </c>
      <c r="AJ34">
        <f t="shared" si="6"/>
        <v>53.414961969992419</v>
      </c>
      <c r="AK34">
        <f t="shared" si="20"/>
        <v>41.99890474116885</v>
      </c>
      <c r="AL34">
        <f t="shared" si="7"/>
        <v>-926.20799399229304</v>
      </c>
      <c r="AN34">
        <f t="shared" si="8"/>
        <v>0</v>
      </c>
      <c r="AO34">
        <f t="shared" si="8"/>
        <v>0</v>
      </c>
      <c r="AP34">
        <f t="shared" si="8"/>
        <v>-1.0199504696742812</v>
      </c>
      <c r="AQ34">
        <f t="shared" si="8"/>
        <v>-76.860026864234229</v>
      </c>
      <c r="AR34">
        <f t="shared" si="8"/>
        <v>-77.879977333908514</v>
      </c>
      <c r="AS34">
        <f t="shared" si="8"/>
        <v>4.0719136771899036</v>
      </c>
      <c r="AT34">
        <f t="shared" si="8"/>
        <v>3.2016481587805878</v>
      </c>
      <c r="AU34">
        <f t="shared" ref="AU34:AU89" si="23">AL34*$K34</f>
        <v>-70.606415497938016</v>
      </c>
      <c r="AW34">
        <v>31</v>
      </c>
      <c r="AX34">
        <f>IF(Z34&gt;0, (R34*SUMPRODUCT(K34:$K$98, X34:$X$98)-K34*$AZ$3)/Z34, 0)</f>
        <v>1021.2730520100326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4.0034525000000001E-2</v>
      </c>
      <c r="Q35" s="4">
        <f t="shared" si="22"/>
        <v>25</v>
      </c>
      <c r="R35">
        <f t="shared" si="0"/>
        <v>50000</v>
      </c>
      <c r="S35">
        <f t="shared" si="1"/>
        <v>972.38562518253605</v>
      </c>
      <c r="U35">
        <f t="shared" si="12"/>
        <v>4.0034525000000001E-2</v>
      </c>
      <c r="V35">
        <f t="shared" si="13"/>
        <v>0.01</v>
      </c>
      <c r="W35">
        <f t="shared" si="14"/>
        <v>0.53518438619283915</v>
      </c>
      <c r="X35">
        <f t="shared" si="15"/>
        <v>2.1425852688646874E-2</v>
      </c>
      <c r="Y35">
        <f t="shared" si="16"/>
        <v>5.3518438619283917E-3</v>
      </c>
      <c r="Z35">
        <f t="shared" si="17"/>
        <v>0.50840668964226388</v>
      </c>
      <c r="AB35">
        <f t="shared" si="18"/>
        <v>546.5693914752768</v>
      </c>
      <c r="AC35">
        <f t="shared" si="19"/>
        <v>494.36735675477632</v>
      </c>
      <c r="AE35">
        <f t="shared" si="2"/>
        <v>0</v>
      </c>
      <c r="AF35">
        <f t="shared" ref="AF35:AG66" si="24">-$Z35*P35</f>
        <v>0</v>
      </c>
      <c r="AG35">
        <f t="shared" si="24"/>
        <v>-12.710167241056597</v>
      </c>
      <c r="AH35">
        <f t="shared" si="4"/>
        <v>-1071.2926344323437</v>
      </c>
      <c r="AI35">
        <f t="shared" si="5"/>
        <v>-1084.0028016734002</v>
      </c>
      <c r="AJ35">
        <f t="shared" si="6"/>
        <v>52.202034720500478</v>
      </c>
      <c r="AK35">
        <f t="shared" si="20"/>
        <v>38.259857403269379</v>
      </c>
      <c r="AL35">
        <f t="shared" si="7"/>
        <v>-993.54090954963033</v>
      </c>
      <c r="AN35">
        <f t="shared" ref="AN35:AT66" si="25">AE35*$K35</f>
        <v>0</v>
      </c>
      <c r="AO35">
        <f t="shared" si="25"/>
        <v>0</v>
      </c>
      <c r="AP35">
        <f t="shared" si="25"/>
        <v>-0.86510511821482283</v>
      </c>
      <c r="AQ35">
        <f t="shared" si="25"/>
        <v>-72.916486744529905</v>
      </c>
      <c r="AR35">
        <f t="shared" si="25"/>
        <v>-73.781591862744733</v>
      </c>
      <c r="AS35">
        <f t="shared" si="25"/>
        <v>3.5530805033041153</v>
      </c>
      <c r="AT35">
        <f t="shared" si="25"/>
        <v>2.6041198226582987</v>
      </c>
      <c r="AU35">
        <f t="shared" si="23"/>
        <v>-67.624391536782312</v>
      </c>
      <c r="AW35">
        <v>32</v>
      </c>
      <c r="AX35">
        <f>IF(Z35&gt;0, (R35*SUMPRODUCT(K35:$K$98, X35:$X$98)-K35*$AZ$3)/Z35, 0)</f>
        <v>972.38562518253605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4.4405750000000001E-2</v>
      </c>
      <c r="Q36" s="4">
        <f t="shared" si="22"/>
        <v>25</v>
      </c>
      <c r="R36">
        <f t="shared" si="0"/>
        <v>50000</v>
      </c>
      <c r="S36">
        <f t="shared" si="1"/>
        <v>922.45494781439379</v>
      </c>
      <c r="U36">
        <f t="shared" si="12"/>
        <v>4.4405750000000001E-2</v>
      </c>
      <c r="V36">
        <f t="shared" si="13"/>
        <v>0.01</v>
      </c>
      <c r="W36">
        <f t="shared" si="14"/>
        <v>0.50840668964226388</v>
      </c>
      <c r="X36">
        <f t="shared" si="15"/>
        <v>2.2576180358581961E-2</v>
      </c>
      <c r="Y36">
        <f t="shared" si="16"/>
        <v>5.0840668964226392E-3</v>
      </c>
      <c r="Z36">
        <f t="shared" si="17"/>
        <v>0.48074644238725928</v>
      </c>
      <c r="AB36">
        <f t="shared" si="18"/>
        <v>494.36735675477632</v>
      </c>
      <c r="AC36">
        <f t="shared" si="19"/>
        <v>443.46693442429472</v>
      </c>
      <c r="AE36">
        <f t="shared" si="2"/>
        <v>0</v>
      </c>
      <c r="AF36">
        <f t="shared" si="24"/>
        <v>0</v>
      </c>
      <c r="AG36">
        <f t="shared" si="24"/>
        <v>-12.018661059681483</v>
      </c>
      <c r="AH36">
        <f t="shared" si="4"/>
        <v>-1128.809017929098</v>
      </c>
      <c r="AI36">
        <f t="shared" si="5"/>
        <v>-1140.8276789887796</v>
      </c>
      <c r="AJ36">
        <f t="shared" si="6"/>
        <v>50.900422330481604</v>
      </c>
      <c r="AK36">
        <f t="shared" si="20"/>
        <v>34.605714972834349</v>
      </c>
      <c r="AL36">
        <f t="shared" si="7"/>
        <v>-1055.3215416854634</v>
      </c>
      <c r="AN36">
        <f t="shared" si="25"/>
        <v>0</v>
      </c>
      <c r="AO36">
        <f t="shared" si="25"/>
        <v>0</v>
      </c>
      <c r="AP36">
        <f t="shared" si="25"/>
        <v>-0.7303914512763453</v>
      </c>
      <c r="AQ36">
        <f t="shared" si="25"/>
        <v>-68.599360005656905</v>
      </c>
      <c r="AR36">
        <f t="shared" si="25"/>
        <v>-69.329751456933252</v>
      </c>
      <c r="AS36">
        <f t="shared" si="25"/>
        <v>3.0932924351495621</v>
      </c>
      <c r="AT36">
        <f t="shared" si="25"/>
        <v>2.1030394530598309</v>
      </c>
      <c r="AU36">
        <f t="shared" si="23"/>
        <v>-64.133419568723852</v>
      </c>
      <c r="AW36">
        <v>33</v>
      </c>
      <c r="AX36">
        <f>IF(Z36&gt;0, (R36*SUMPRODUCT(K36:$K$98, X36:$X$98)-K36*$AZ$3)/Z36, 0)</f>
        <v>922.45494781439379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4.9048597999999999E-2</v>
      </c>
      <c r="Q37" s="4">
        <f t="shared" si="22"/>
        <v>25</v>
      </c>
      <c r="R37">
        <f t="shared" si="0"/>
        <v>50000</v>
      </c>
      <c r="S37">
        <f t="shared" si="1"/>
        <v>872.14964397735184</v>
      </c>
      <c r="U37">
        <f t="shared" si="12"/>
        <v>4.9048597999999999E-2</v>
      </c>
      <c r="V37">
        <f t="shared" si="13"/>
        <v>0.01</v>
      </c>
      <c r="W37">
        <f t="shared" si="14"/>
        <v>0.48074644238725928</v>
      </c>
      <c r="X37">
        <f t="shared" si="15"/>
        <v>2.3579938992582841E-2</v>
      </c>
      <c r="Y37">
        <f t="shared" si="16"/>
        <v>4.8074644238725933E-3</v>
      </c>
      <c r="Z37">
        <f t="shared" si="17"/>
        <v>0.45235903897080387</v>
      </c>
      <c r="AB37">
        <f t="shared" si="18"/>
        <v>443.46693442429472</v>
      </c>
      <c r="AC37">
        <f t="shared" si="19"/>
        <v>394.52477478832361</v>
      </c>
      <c r="AE37">
        <f t="shared" si="2"/>
        <v>0</v>
      </c>
      <c r="AF37">
        <f t="shared" si="24"/>
        <v>0</v>
      </c>
      <c r="AG37">
        <f t="shared" si="24"/>
        <v>-11.308975974270098</v>
      </c>
      <c r="AH37">
        <f t="shared" si="4"/>
        <v>-1178.9969496291421</v>
      </c>
      <c r="AI37">
        <f t="shared" si="5"/>
        <v>-1190.3059256034123</v>
      </c>
      <c r="AJ37">
        <f t="shared" si="6"/>
        <v>48.942159635971109</v>
      </c>
      <c r="AK37">
        <f t="shared" si="20"/>
        <v>31.042685409700635</v>
      </c>
      <c r="AL37">
        <f t="shared" si="7"/>
        <v>-1110.3210805577405</v>
      </c>
      <c r="AN37">
        <f t="shared" si="25"/>
        <v>0</v>
      </c>
      <c r="AO37">
        <f t="shared" si="25"/>
        <v>0</v>
      </c>
      <c r="AP37">
        <f t="shared" si="25"/>
        <v>-0.61362755364936772</v>
      </c>
      <c r="AQ37">
        <f t="shared" si="25"/>
        <v>-63.97263692194651</v>
      </c>
      <c r="AR37">
        <f t="shared" si="25"/>
        <v>-64.586264475595883</v>
      </c>
      <c r="AS37">
        <f t="shared" si="25"/>
        <v>2.6556124759718678</v>
      </c>
      <c r="AT37">
        <f t="shared" si="25"/>
        <v>1.684383020178001</v>
      </c>
      <c r="AU37">
        <f t="shared" si="23"/>
        <v>-60.246268979446008</v>
      </c>
      <c r="AW37">
        <v>34</v>
      </c>
      <c r="AX37">
        <f>IF(Z37&gt;0, (R37*SUMPRODUCT(K37:$K$98, X37:$X$98)-K37*$AZ$3)/Z37, 0)</f>
        <v>872.14964397735184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5.4278005999999997E-2</v>
      </c>
      <c r="Q38" s="4">
        <f t="shared" si="22"/>
        <v>25</v>
      </c>
      <c r="R38">
        <f t="shared" si="0"/>
        <v>50000</v>
      </c>
      <c r="S38">
        <f t="shared" si="1"/>
        <v>822.39018267861354</v>
      </c>
      <c r="U38">
        <f t="shared" si="12"/>
        <v>5.4278005999999997E-2</v>
      </c>
      <c r="V38">
        <f t="shared" si="13"/>
        <v>0.01</v>
      </c>
      <c r="W38">
        <f t="shared" si="14"/>
        <v>0.45235903897080387</v>
      </c>
      <c r="X38">
        <f t="shared" si="15"/>
        <v>2.4553146631411525E-2</v>
      </c>
      <c r="Y38">
        <f t="shared" si="16"/>
        <v>4.5235903897080385E-3</v>
      </c>
      <c r="Z38">
        <f t="shared" si="17"/>
        <v>0.4232823019496843</v>
      </c>
      <c r="AB38">
        <f t="shared" si="18"/>
        <v>394.52477478832361</v>
      </c>
      <c r="AC38">
        <f t="shared" si="19"/>
        <v>348.10320962502493</v>
      </c>
      <c r="AE38">
        <f t="shared" si="2"/>
        <v>0</v>
      </c>
      <c r="AF38">
        <f t="shared" si="24"/>
        <v>0</v>
      </c>
      <c r="AG38">
        <f t="shared" si="24"/>
        <v>-10.582057548742107</v>
      </c>
      <c r="AH38">
        <f t="shared" si="4"/>
        <v>-1227.6573315705762</v>
      </c>
      <c r="AI38">
        <f t="shared" si="5"/>
        <v>-1238.2393891193183</v>
      </c>
      <c r="AJ38">
        <f t="shared" si="6"/>
        <v>46.421565163298681</v>
      </c>
      <c r="AK38">
        <f t="shared" si="20"/>
        <v>27.616734235182655</v>
      </c>
      <c r="AL38">
        <f t="shared" si="7"/>
        <v>-1164.201089720837</v>
      </c>
      <c r="AN38">
        <f t="shared" si="25"/>
        <v>0</v>
      </c>
      <c r="AO38">
        <f t="shared" si="25"/>
        <v>0</v>
      </c>
      <c r="AP38">
        <f t="shared" si="25"/>
        <v>-0.51266499828047163</v>
      </c>
      <c r="AQ38">
        <f t="shared" si="25"/>
        <v>-59.475857212045881</v>
      </c>
      <c r="AR38">
        <f t="shared" si="25"/>
        <v>-59.988522210326352</v>
      </c>
      <c r="AS38">
        <f t="shared" si="25"/>
        <v>2.2489682668044346</v>
      </c>
      <c r="AT38">
        <f t="shared" si="25"/>
        <v>1.3379376311249733</v>
      </c>
      <c r="AU38">
        <f t="shared" si="23"/>
        <v>-56.401616312396946</v>
      </c>
      <c r="AW38">
        <v>35</v>
      </c>
      <c r="AX38">
        <f>IF(Z38&gt;0, (R38*SUMPRODUCT(K38:$K$98, X38:$X$98)-K38*$AZ$3)/Z38, 0)</f>
        <v>822.39018267861354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6.0174738999999998E-2</v>
      </c>
      <c r="Q39" s="4">
        <f t="shared" si="22"/>
        <v>25</v>
      </c>
      <c r="R39">
        <f t="shared" si="0"/>
        <v>50000</v>
      </c>
      <c r="S39">
        <f t="shared" si="1"/>
        <v>773.15679782240124</v>
      </c>
      <c r="U39">
        <f t="shared" si="12"/>
        <v>6.0174738999999998E-2</v>
      </c>
      <c r="V39">
        <f t="shared" si="13"/>
        <v>0.01</v>
      </c>
      <c r="W39">
        <f t="shared" si="14"/>
        <v>0.4232823019496843</v>
      </c>
      <c r="X39">
        <f t="shared" si="15"/>
        <v>2.5470902043141442E-2</v>
      </c>
      <c r="Y39">
        <f t="shared" si="16"/>
        <v>4.2328230194968435E-3</v>
      </c>
      <c r="Z39">
        <f t="shared" si="17"/>
        <v>0.39357857688704601</v>
      </c>
      <c r="AB39">
        <f t="shared" si="18"/>
        <v>348.10320962502493</v>
      </c>
      <c r="AC39">
        <f t="shared" si="19"/>
        <v>304.29795219748621</v>
      </c>
      <c r="AE39">
        <f t="shared" si="2"/>
        <v>0</v>
      </c>
      <c r="AF39">
        <f t="shared" si="24"/>
        <v>0</v>
      </c>
      <c r="AG39">
        <f t="shared" si="24"/>
        <v>-9.8394644221761496</v>
      </c>
      <c r="AH39">
        <f t="shared" si="4"/>
        <v>-1273.5451021570721</v>
      </c>
      <c r="AI39">
        <f t="shared" si="5"/>
        <v>-1283.3845665792483</v>
      </c>
      <c r="AJ39">
        <f t="shared" si="6"/>
        <v>43.80525742753872</v>
      </c>
      <c r="AK39">
        <f t="shared" si="20"/>
        <v>24.367224673751746</v>
      </c>
      <c r="AL39">
        <f t="shared" si="7"/>
        <v>-1215.2120844779579</v>
      </c>
      <c r="AN39">
        <f t="shared" si="25"/>
        <v>0</v>
      </c>
      <c r="AO39">
        <f t="shared" si="25"/>
        <v>0</v>
      </c>
      <c r="AP39">
        <f t="shared" si="25"/>
        <v>-0.42561505877830713</v>
      </c>
      <c r="AQ39">
        <f t="shared" si="25"/>
        <v>-55.088361546362187</v>
      </c>
      <c r="AR39">
        <f t="shared" si="25"/>
        <v>-55.513976605140492</v>
      </c>
      <c r="AS39">
        <f t="shared" si="25"/>
        <v>1.8948365901705573</v>
      </c>
      <c r="AT39">
        <f t="shared" si="25"/>
        <v>1.0540266539720204</v>
      </c>
      <c r="AU39">
        <f t="shared" si="23"/>
        <v>-52.56511336099792</v>
      </c>
      <c r="AW39">
        <v>36</v>
      </c>
      <c r="AX39">
        <f>IF(Z39&gt;0, (R39*SUMPRODUCT(K39:$K$98, X39:$X$98)-K39*$AZ$3)/Z39, 0)</f>
        <v>773.15679782240124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6.6923788999999997E-2</v>
      </c>
      <c r="Q40" s="4">
        <f t="shared" si="22"/>
        <v>25</v>
      </c>
      <c r="R40">
        <f t="shared" si="0"/>
        <v>50000</v>
      </c>
      <c r="S40">
        <f t="shared" si="1"/>
        <v>724.46740609728135</v>
      </c>
      <c r="U40">
        <f t="shared" si="12"/>
        <v>6.6923788999999997E-2</v>
      </c>
      <c r="V40">
        <f t="shared" si="13"/>
        <v>0.01</v>
      </c>
      <c r="W40">
        <f t="shared" si="14"/>
        <v>0.39357857688704601</v>
      </c>
      <c r="X40">
        <f t="shared" si="15"/>
        <v>2.6339769634508944E-2</v>
      </c>
      <c r="Y40">
        <f t="shared" si="16"/>
        <v>3.9357857688704602E-3</v>
      </c>
      <c r="Z40">
        <f t="shared" si="17"/>
        <v>0.36330302148366661</v>
      </c>
      <c r="AB40">
        <f t="shared" si="18"/>
        <v>304.29795219748621</v>
      </c>
      <c r="AC40">
        <f t="shared" si="19"/>
        <v>263.20119760157684</v>
      </c>
      <c r="AE40">
        <f t="shared" si="2"/>
        <v>0</v>
      </c>
      <c r="AF40">
        <f t="shared" si="24"/>
        <v>0</v>
      </c>
      <c r="AG40">
        <f t="shared" si="24"/>
        <v>-9.0825755370916657</v>
      </c>
      <c r="AH40">
        <f t="shared" si="4"/>
        <v>-1316.9884817254472</v>
      </c>
      <c r="AI40">
        <f t="shared" si="5"/>
        <v>-1326.0710572625389</v>
      </c>
      <c r="AJ40">
        <f t="shared" si="6"/>
        <v>41.096754595909374</v>
      </c>
      <c r="AK40">
        <f t="shared" si="20"/>
        <v>21.300856653824038</v>
      </c>
      <c r="AL40">
        <f t="shared" si="7"/>
        <v>-1263.6734460128057</v>
      </c>
      <c r="AN40">
        <f t="shared" si="25"/>
        <v>0</v>
      </c>
      <c r="AO40">
        <f t="shared" si="25"/>
        <v>0</v>
      </c>
      <c r="AP40">
        <f t="shared" si="25"/>
        <v>-0.35078137125144826</v>
      </c>
      <c r="AQ40">
        <f t="shared" si="25"/>
        <v>-50.863879265896472</v>
      </c>
      <c r="AR40">
        <f t="shared" si="25"/>
        <v>-51.214660637147922</v>
      </c>
      <c r="AS40">
        <f t="shared" si="25"/>
        <v>1.5872123355610972</v>
      </c>
      <c r="AT40">
        <f t="shared" si="25"/>
        <v>0.82266793987507258</v>
      </c>
      <c r="AU40">
        <f t="shared" si="23"/>
        <v>-48.804780361711764</v>
      </c>
      <c r="AW40">
        <v>37</v>
      </c>
      <c r="AX40">
        <f>IF(Z40&gt;0, (R40*SUMPRODUCT(K40:$K$98, X40:$X$98)-K40*$AZ$3)/Z40, 0)</f>
        <v>724.46740609728135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7.4711050000000001E-2</v>
      </c>
      <c r="Q41" s="4">
        <f t="shared" si="22"/>
        <v>25</v>
      </c>
      <c r="R41">
        <f t="shared" si="0"/>
        <v>50000</v>
      </c>
      <c r="S41">
        <f t="shared" si="1"/>
        <v>676.12452989100996</v>
      </c>
      <c r="U41">
        <f t="shared" si="12"/>
        <v>7.4711050000000001E-2</v>
      </c>
      <c r="V41">
        <f t="shared" si="13"/>
        <v>0.01</v>
      </c>
      <c r="W41">
        <f t="shared" si="14"/>
        <v>0.36330302148366661</v>
      </c>
      <c r="X41">
        <f t="shared" si="15"/>
        <v>2.714275020321729E-2</v>
      </c>
      <c r="Y41">
        <f t="shared" si="16"/>
        <v>3.633030214836666E-3</v>
      </c>
      <c r="Z41">
        <f t="shared" si="17"/>
        <v>0.33252724106561266</v>
      </c>
      <c r="AB41">
        <f t="shared" si="18"/>
        <v>263.20119760157684</v>
      </c>
      <c r="AC41">
        <f t="shared" si="19"/>
        <v>224.82982454144189</v>
      </c>
      <c r="AE41">
        <f t="shared" si="2"/>
        <v>0</v>
      </c>
      <c r="AF41">
        <f t="shared" si="24"/>
        <v>0</v>
      </c>
      <c r="AG41">
        <f t="shared" si="24"/>
        <v>-8.3131810266403168</v>
      </c>
      <c r="AH41">
        <f t="shared" si="4"/>
        <v>-1357.1375101608646</v>
      </c>
      <c r="AI41">
        <f t="shared" si="5"/>
        <v>-1365.4506911875048</v>
      </c>
      <c r="AJ41">
        <f t="shared" si="6"/>
        <v>38.371373060134943</v>
      </c>
      <c r="AK41">
        <f t="shared" si="20"/>
        <v>18.42408383211038</v>
      </c>
      <c r="AL41">
        <f t="shared" si="7"/>
        <v>-1308.6552342952593</v>
      </c>
      <c r="AN41">
        <f t="shared" si="25"/>
        <v>0</v>
      </c>
      <c r="AO41">
        <f t="shared" si="25"/>
        <v>0</v>
      </c>
      <c r="AP41">
        <f t="shared" si="25"/>
        <v>-0.28666635086812342</v>
      </c>
      <c r="AQ41">
        <f t="shared" si="25"/>
        <v>-46.798651011849131</v>
      </c>
      <c r="AR41">
        <f t="shared" si="25"/>
        <v>-47.085317362717248</v>
      </c>
      <c r="AS41">
        <f t="shared" si="25"/>
        <v>1.3231735791267554</v>
      </c>
      <c r="AT41">
        <f t="shared" si="25"/>
        <v>0.6353241753444604</v>
      </c>
      <c r="AU41">
        <f t="shared" si="23"/>
        <v>-45.126819608246024</v>
      </c>
      <c r="AW41">
        <v>38</v>
      </c>
      <c r="AX41">
        <f>IF(Z41&gt;0, (R41*SUMPRODUCT(K41:$K$98, X41:$X$98)-K41*$AZ$3)/Z41, 0)</f>
        <v>676.12452989100996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8.3689026999999999E-2</v>
      </c>
      <c r="Q42" s="4">
        <f t="shared" si="22"/>
        <v>25</v>
      </c>
      <c r="R42">
        <f t="shared" si="0"/>
        <v>50000</v>
      </c>
      <c r="S42">
        <f t="shared" si="1"/>
        <v>627.74416441840594</v>
      </c>
      <c r="U42">
        <f t="shared" si="12"/>
        <v>8.3689026999999999E-2</v>
      </c>
      <c r="V42">
        <f t="shared" si="13"/>
        <v>0.01</v>
      </c>
      <c r="W42">
        <f t="shared" si="14"/>
        <v>0.33252724106561266</v>
      </c>
      <c r="X42">
        <f t="shared" si="15"/>
        <v>2.7828881255775567E-2</v>
      </c>
      <c r="Y42">
        <f t="shared" si="16"/>
        <v>3.3252724106561265E-3</v>
      </c>
      <c r="Z42">
        <f t="shared" si="17"/>
        <v>0.30137308739918095</v>
      </c>
      <c r="AB42">
        <f t="shared" si="18"/>
        <v>224.82982454144189</v>
      </c>
      <c r="AC42">
        <f t="shared" si="19"/>
        <v>189.18519692759406</v>
      </c>
      <c r="AE42">
        <f t="shared" si="2"/>
        <v>0</v>
      </c>
      <c r="AF42">
        <f t="shared" si="24"/>
        <v>0</v>
      </c>
      <c r="AG42">
        <f t="shared" si="24"/>
        <v>-7.5343271849795235</v>
      </c>
      <c r="AH42">
        <f t="shared" si="4"/>
        <v>-1391.4440627887784</v>
      </c>
      <c r="AI42">
        <f t="shared" si="5"/>
        <v>-1398.9783899737579</v>
      </c>
      <c r="AJ42">
        <f t="shared" si="6"/>
        <v>35.644627613847831</v>
      </c>
      <c r="AK42">
        <f t="shared" si="20"/>
        <v>15.738087717900934</v>
      </c>
      <c r="AL42">
        <f t="shared" si="7"/>
        <v>-1347.595674642009</v>
      </c>
      <c r="AN42">
        <f t="shared" si="25"/>
        <v>0</v>
      </c>
      <c r="AO42">
        <f t="shared" si="25"/>
        <v>0</v>
      </c>
      <c r="AP42">
        <f t="shared" si="25"/>
        <v>-0.23197219587647167</v>
      </c>
      <c r="AQ42">
        <f t="shared" si="25"/>
        <v>-42.840764246060452</v>
      </c>
      <c r="AR42">
        <f t="shared" si="25"/>
        <v>-43.072736441936925</v>
      </c>
      <c r="AS42">
        <f t="shared" si="25"/>
        <v>1.0974520134017611</v>
      </c>
      <c r="AT42">
        <f t="shared" si="25"/>
        <v>0.48455537929070314</v>
      </c>
      <c r="AU42">
        <f t="shared" si="23"/>
        <v>-41.490729049244457</v>
      </c>
      <c r="AW42">
        <v>39</v>
      </c>
      <c r="AX42">
        <f>IF(Z42&gt;0, (R42*SUMPRODUCT(K42:$K$98, X42:$X$98)-K42*$AZ$3)/Z42, 0)</f>
        <v>627.74416441840594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9.4384723000000004E-2</v>
      </c>
      <c r="Q43" s="4">
        <f t="shared" si="22"/>
        <v>25</v>
      </c>
      <c r="R43">
        <f t="shared" si="0"/>
        <v>50000</v>
      </c>
      <c r="S43">
        <f t="shared" si="1"/>
        <v>579.08513299922413</v>
      </c>
      <c r="U43">
        <f t="shared" si="12"/>
        <v>9.4384723000000004E-2</v>
      </c>
      <c r="V43">
        <f t="shared" si="13"/>
        <v>0.01</v>
      </c>
      <c r="W43">
        <f t="shared" si="14"/>
        <v>0.30137308739918095</v>
      </c>
      <c r="X43">
        <f t="shared" si="15"/>
        <v>2.8445015373826484E-2</v>
      </c>
      <c r="Y43">
        <f t="shared" si="16"/>
        <v>3.0137308739918095E-3</v>
      </c>
      <c r="Z43">
        <f t="shared" si="17"/>
        <v>0.26991434115136265</v>
      </c>
      <c r="AB43">
        <f t="shared" si="18"/>
        <v>189.18519692759406</v>
      </c>
      <c r="AC43">
        <f t="shared" si="19"/>
        <v>156.3033821440348</v>
      </c>
      <c r="AE43">
        <f t="shared" si="2"/>
        <v>0</v>
      </c>
      <c r="AF43">
        <f t="shared" si="24"/>
        <v>0</v>
      </c>
      <c r="AG43">
        <f t="shared" si="24"/>
        <v>-6.7478585287840662</v>
      </c>
      <c r="AH43">
        <f t="shared" si="4"/>
        <v>-1422.2507686913243</v>
      </c>
      <c r="AI43">
        <f t="shared" si="5"/>
        <v>-1428.9986272201083</v>
      </c>
      <c r="AJ43">
        <f t="shared" si="6"/>
        <v>32.881814783559264</v>
      </c>
      <c r="AK43">
        <f t="shared" si="20"/>
        <v>13.242963784931586</v>
      </c>
      <c r="AL43">
        <f t="shared" si="7"/>
        <v>-1382.8738486516174</v>
      </c>
      <c r="AN43">
        <f t="shared" si="25"/>
        <v>0</v>
      </c>
      <c r="AO43">
        <f t="shared" si="25"/>
        <v>0</v>
      </c>
      <c r="AP43">
        <f t="shared" si="25"/>
        <v>-0.18549807363053969</v>
      </c>
      <c r="AQ43">
        <f t="shared" si="25"/>
        <v>-39.097556163397364</v>
      </c>
      <c r="AR43">
        <f t="shared" si="25"/>
        <v>-39.283054237027905</v>
      </c>
      <c r="AS43">
        <f t="shared" si="25"/>
        <v>0.9039183725930231</v>
      </c>
      <c r="AT43">
        <f t="shared" si="25"/>
        <v>0.36404798067194633</v>
      </c>
      <c r="AU43">
        <f t="shared" si="23"/>
        <v>-38.015087883762931</v>
      </c>
      <c r="AW43">
        <v>40</v>
      </c>
      <c r="AX43">
        <f>IF(Z43&gt;0, (R43*SUMPRODUCT(K43:$K$98, X43:$X$98)-K43*$AZ$3)/Z43, 0)</f>
        <v>579.08513299922413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0.106719178</v>
      </c>
      <c r="Q44" s="4">
        <f t="shared" si="22"/>
        <v>25</v>
      </c>
      <c r="R44">
        <f t="shared" si="0"/>
        <v>50000</v>
      </c>
      <c r="S44">
        <f t="shared" si="1"/>
        <v>528.91095140522384</v>
      </c>
      <c r="U44">
        <f t="shared" si="12"/>
        <v>0.106719178</v>
      </c>
      <c r="V44">
        <f t="shared" si="13"/>
        <v>0.01</v>
      </c>
      <c r="W44">
        <f t="shared" si="14"/>
        <v>0.26991434115136265</v>
      </c>
      <c r="X44">
        <f t="shared" si="15"/>
        <v>2.8805036618084996E-2</v>
      </c>
      <c r="Y44">
        <f t="shared" si="16"/>
        <v>2.6991434115136263E-3</v>
      </c>
      <c r="Z44">
        <f t="shared" si="17"/>
        <v>0.23841016112176402</v>
      </c>
      <c r="AB44">
        <f t="shared" si="18"/>
        <v>156.3033821440348</v>
      </c>
      <c r="AC44">
        <f t="shared" si="19"/>
        <v>126.09774514358492</v>
      </c>
      <c r="AE44">
        <f t="shared" si="2"/>
        <v>0</v>
      </c>
      <c r="AF44">
        <f t="shared" si="24"/>
        <v>0</v>
      </c>
      <c r="AG44">
        <f t="shared" si="24"/>
        <v>-5.9602540280441003</v>
      </c>
      <c r="AH44">
        <f t="shared" si="4"/>
        <v>-1440.2518309042498</v>
      </c>
      <c r="AI44">
        <f t="shared" si="5"/>
        <v>-1446.2120849322939</v>
      </c>
      <c r="AJ44">
        <f t="shared" si="6"/>
        <v>30.205637000449883</v>
      </c>
      <c r="AK44">
        <f t="shared" si="20"/>
        <v>10.941236750082437</v>
      </c>
      <c r="AL44">
        <f t="shared" si="7"/>
        <v>-1405.0652111817615</v>
      </c>
      <c r="AN44">
        <f t="shared" si="25"/>
        <v>0</v>
      </c>
      <c r="AO44">
        <f t="shared" si="25"/>
        <v>0</v>
      </c>
      <c r="AP44">
        <f t="shared" si="25"/>
        <v>-0.14629186692482107</v>
      </c>
      <c r="AQ44">
        <f t="shared" si="25"/>
        <v>-35.350360604347621</v>
      </c>
      <c r="AR44">
        <f t="shared" si="25"/>
        <v>-35.496652471272448</v>
      </c>
      <c r="AS44">
        <f t="shared" si="25"/>
        <v>0.74138434497217875</v>
      </c>
      <c r="AT44">
        <f t="shared" si="25"/>
        <v>0.26854794159860235</v>
      </c>
      <c r="AU44">
        <f t="shared" si="23"/>
        <v>-34.48672018470166</v>
      </c>
      <c r="AW44">
        <v>41</v>
      </c>
      <c r="AX44">
        <f>IF(Z44&gt;0, (R44*SUMPRODUCT(K44:$K$98, X44:$X$98)-K44*$AZ$3)/Z44, 0)</f>
        <v>528.91095140522384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0.12088460199999999</v>
      </c>
      <c r="Q45" s="4">
        <f t="shared" si="22"/>
        <v>25</v>
      </c>
      <c r="R45">
        <f t="shared" si="0"/>
        <v>50000</v>
      </c>
      <c r="S45">
        <f t="shared" si="1"/>
        <v>476.27301172649288</v>
      </c>
      <c r="U45">
        <f t="shared" si="12"/>
        <v>0.12088460199999999</v>
      </c>
      <c r="V45">
        <f t="shared" si="13"/>
        <v>0.01</v>
      </c>
      <c r="W45">
        <f t="shared" si="14"/>
        <v>0.23841016112176402</v>
      </c>
      <c r="X45">
        <f t="shared" si="15"/>
        <v>2.8820117439960317E-2</v>
      </c>
      <c r="Y45">
        <f t="shared" si="16"/>
        <v>2.3841016112176403E-3</v>
      </c>
      <c r="Z45">
        <f t="shared" si="17"/>
        <v>0.20720594207058607</v>
      </c>
      <c r="AB45">
        <f t="shared" si="18"/>
        <v>126.09774514358492</v>
      </c>
      <c r="AC45">
        <f t="shared" si="19"/>
        <v>98.686598077583241</v>
      </c>
      <c r="AE45">
        <f t="shared" si="2"/>
        <v>0</v>
      </c>
      <c r="AF45">
        <f t="shared" si="24"/>
        <v>0</v>
      </c>
      <c r="AG45">
        <f t="shared" si="24"/>
        <v>-5.1801485517646517</v>
      </c>
      <c r="AH45">
        <f t="shared" si="4"/>
        <v>-1441.0058719980159</v>
      </c>
      <c r="AI45">
        <f t="shared" si="5"/>
        <v>-1446.1860205497806</v>
      </c>
      <c r="AJ45">
        <f t="shared" si="6"/>
        <v>27.411147066001675</v>
      </c>
      <c r="AK45">
        <f t="shared" si="20"/>
        <v>8.8268421600509441</v>
      </c>
      <c r="AL45">
        <f t="shared" si="7"/>
        <v>-1409.9480313237279</v>
      </c>
      <c r="AN45">
        <f t="shared" si="25"/>
        <v>0</v>
      </c>
      <c r="AO45">
        <f t="shared" si="25"/>
        <v>0</v>
      </c>
      <c r="AP45">
        <f t="shared" si="25"/>
        <v>-0.11352188763082936</v>
      </c>
      <c r="AQ45">
        <f t="shared" si="25"/>
        <v>-31.579346623292782</v>
      </c>
      <c r="AR45">
        <f t="shared" si="25"/>
        <v>-31.69286851092361</v>
      </c>
      <c r="AS45">
        <f t="shared" si="25"/>
        <v>0.60070963717801817</v>
      </c>
      <c r="AT45">
        <f t="shared" si="25"/>
        <v>0.19343842629513375</v>
      </c>
      <c r="AU45">
        <f t="shared" si="23"/>
        <v>-30.898720447450458</v>
      </c>
      <c r="AW45">
        <v>42</v>
      </c>
      <c r="AX45">
        <f>IF(Z45&gt;0, (R45*SUMPRODUCT(K45:$K$98, X45:$X$98)-K45*$AZ$3)/Z45, 0)</f>
        <v>476.27301172649288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0.13724737000000001</v>
      </c>
      <c r="Q46" s="4">
        <f t="shared" si="22"/>
        <v>25</v>
      </c>
      <c r="R46">
        <f t="shared" si="0"/>
        <v>50000</v>
      </c>
      <c r="S46">
        <f t="shared" si="1"/>
        <v>419.9081012284646</v>
      </c>
      <c r="U46">
        <f t="shared" si="12"/>
        <v>0.13724737000000001</v>
      </c>
      <c r="V46">
        <f t="shared" si="13"/>
        <v>0.01</v>
      </c>
      <c r="W46">
        <f t="shared" si="14"/>
        <v>0.20720594207058607</v>
      </c>
      <c r="X46">
        <f t="shared" si="15"/>
        <v>2.8438470597560293E-2</v>
      </c>
      <c r="Y46">
        <f t="shared" si="16"/>
        <v>2.0720594207058606E-3</v>
      </c>
      <c r="Z46">
        <f t="shared" si="17"/>
        <v>0.17669541205231989</v>
      </c>
      <c r="AB46">
        <f t="shared" si="18"/>
        <v>98.686598077583241</v>
      </c>
      <c r="AC46">
        <f t="shared" si="19"/>
        <v>74.195834970670802</v>
      </c>
      <c r="AE46">
        <f t="shared" si="2"/>
        <v>0</v>
      </c>
      <c r="AF46">
        <f t="shared" si="24"/>
        <v>0</v>
      </c>
      <c r="AG46">
        <f t="shared" si="24"/>
        <v>-4.4173853013079976</v>
      </c>
      <c r="AH46">
        <f t="shared" si="4"/>
        <v>-1421.9235298780147</v>
      </c>
      <c r="AI46">
        <f t="shared" si="5"/>
        <v>-1426.3409151793228</v>
      </c>
      <c r="AJ46">
        <f t="shared" si="6"/>
        <v>24.490763106912439</v>
      </c>
      <c r="AK46">
        <f t="shared" si="20"/>
        <v>6.9080618654308275</v>
      </c>
      <c r="AL46">
        <f t="shared" si="7"/>
        <v>-1394.9420902069794</v>
      </c>
      <c r="AN46">
        <f t="shared" si="25"/>
        <v>0</v>
      </c>
      <c r="AO46">
        <f t="shared" si="25"/>
        <v>0</v>
      </c>
      <c r="AP46">
        <f t="shared" si="25"/>
        <v>-8.6434007356923387E-2</v>
      </c>
      <c r="AQ46">
        <f t="shared" si="25"/>
        <v>-27.822465204940823</v>
      </c>
      <c r="AR46">
        <f t="shared" si="25"/>
        <v>-27.908899212297747</v>
      </c>
      <c r="AS46">
        <f t="shared" si="25"/>
        <v>0.47920537923932921</v>
      </c>
      <c r="AT46">
        <f t="shared" si="25"/>
        <v>0.13516852829702899</v>
      </c>
      <c r="AU46">
        <f t="shared" si="23"/>
        <v>-27.294525304761386</v>
      </c>
      <c r="AW46">
        <v>43</v>
      </c>
      <c r="AX46">
        <f>IF(Z46&gt;0, (R46*SUMPRODUCT(K46:$K$98, X46:$X$98)-K46*$AZ$3)/Z46, 0)</f>
        <v>419.9081012284646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0.155543078</v>
      </c>
      <c r="Q47" s="4">
        <f t="shared" si="22"/>
        <v>25</v>
      </c>
      <c r="R47">
        <f t="shared" si="0"/>
        <v>50000</v>
      </c>
      <c r="S47">
        <f t="shared" si="1"/>
        <v>357.43881423795432</v>
      </c>
      <c r="U47">
        <f t="shared" si="12"/>
        <v>0.155543078</v>
      </c>
      <c r="V47">
        <f t="shared" si="13"/>
        <v>0.01</v>
      </c>
      <c r="W47">
        <f t="shared" si="14"/>
        <v>0.17669541205231989</v>
      </c>
      <c r="X47">
        <f t="shared" si="15"/>
        <v>2.7483748259096132E-2</v>
      </c>
      <c r="Y47">
        <f t="shared" si="16"/>
        <v>1.7669541205231989E-3</v>
      </c>
      <c r="Z47">
        <f t="shared" si="17"/>
        <v>0.14744470967270057</v>
      </c>
      <c r="AB47">
        <f t="shared" si="18"/>
        <v>74.195834970670802</v>
      </c>
      <c r="AC47">
        <f t="shared" si="19"/>
        <v>52.702462191069522</v>
      </c>
      <c r="AE47">
        <f t="shared" si="2"/>
        <v>0</v>
      </c>
      <c r="AF47">
        <f t="shared" si="24"/>
        <v>0</v>
      </c>
      <c r="AG47">
        <f t="shared" si="24"/>
        <v>-3.6861177418175144</v>
      </c>
      <c r="AH47">
        <f t="shared" si="4"/>
        <v>-1374.1874129548066</v>
      </c>
      <c r="AI47">
        <f t="shared" si="5"/>
        <v>-1377.8735306966241</v>
      </c>
      <c r="AJ47">
        <f t="shared" si="6"/>
        <v>21.49337277960128</v>
      </c>
      <c r="AK47">
        <f t="shared" si="20"/>
        <v>5.1937084479469569</v>
      </c>
      <c r="AL47">
        <f t="shared" si="7"/>
        <v>-1351.186449469076</v>
      </c>
      <c r="AN47">
        <f t="shared" si="25"/>
        <v>0</v>
      </c>
      <c r="AO47">
        <f t="shared" si="25"/>
        <v>0</v>
      </c>
      <c r="AP47">
        <f t="shared" si="25"/>
        <v>-6.4397728334985388E-2</v>
      </c>
      <c r="AQ47">
        <f t="shared" si="25"/>
        <v>-24.007520621733047</v>
      </c>
      <c r="AR47">
        <f t="shared" si="25"/>
        <v>-24.071918350068032</v>
      </c>
      <c r="AS47">
        <f t="shared" si="25"/>
        <v>0.37549651915916898</v>
      </c>
      <c r="AT47">
        <f t="shared" si="25"/>
        <v>9.0735849777032085E-2</v>
      </c>
      <c r="AU47">
        <f t="shared" si="23"/>
        <v>-23.605685981131831</v>
      </c>
      <c r="AW47">
        <v>44</v>
      </c>
      <c r="AX47">
        <f>IF(Z47&gt;0, (R47*SUMPRODUCT(K47:$K$98, X47:$X$98)-K47*$AZ$3)/Z47, 0)</f>
        <v>357.43881423795432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0.175905283</v>
      </c>
      <c r="Q48" s="4">
        <f t="shared" si="22"/>
        <v>25</v>
      </c>
      <c r="R48">
        <f t="shared" si="0"/>
        <v>50000</v>
      </c>
      <c r="S48">
        <f t="shared" si="1"/>
        <v>286.13500029231301</v>
      </c>
      <c r="U48">
        <f t="shared" si="12"/>
        <v>0.175905283</v>
      </c>
      <c r="V48">
        <f t="shared" si="13"/>
        <v>0.01</v>
      </c>
      <c r="W48">
        <f t="shared" si="14"/>
        <v>0.14744470967270057</v>
      </c>
      <c r="X48">
        <f t="shared" si="15"/>
        <v>2.5936303381829229E-2</v>
      </c>
      <c r="Y48">
        <f t="shared" si="16"/>
        <v>1.4744470967270058E-3</v>
      </c>
      <c r="Z48">
        <f t="shared" si="17"/>
        <v>0.12003395919414434</v>
      </c>
      <c r="AB48">
        <f t="shared" si="18"/>
        <v>52.702462191069522</v>
      </c>
      <c r="AC48">
        <f t="shared" si="19"/>
        <v>34.34591694910398</v>
      </c>
      <c r="AE48">
        <f t="shared" si="2"/>
        <v>0</v>
      </c>
      <c r="AF48">
        <f t="shared" si="24"/>
        <v>0</v>
      </c>
      <c r="AG48">
        <f t="shared" si="24"/>
        <v>-3.0008489798536084</v>
      </c>
      <c r="AH48">
        <f t="shared" si="4"/>
        <v>-1296.8151690914615</v>
      </c>
      <c r="AI48">
        <f t="shared" si="5"/>
        <v>-1299.8160180713151</v>
      </c>
      <c r="AJ48">
        <f t="shared" si="6"/>
        <v>18.356545241965541</v>
      </c>
      <c r="AK48">
        <f t="shared" si="20"/>
        <v>3.6891723533748668</v>
      </c>
      <c r="AL48">
        <f t="shared" si="7"/>
        <v>-1277.7703004759746</v>
      </c>
      <c r="AN48">
        <f t="shared" si="25"/>
        <v>0</v>
      </c>
      <c r="AO48">
        <f t="shared" si="25"/>
        <v>0</v>
      </c>
      <c r="AP48">
        <f t="shared" si="25"/>
        <v>-4.6808795021707865E-2</v>
      </c>
      <c r="AQ48">
        <f t="shared" si="25"/>
        <v>-20.228393977362003</v>
      </c>
      <c r="AR48">
        <f t="shared" si="25"/>
        <v>-20.275202772383711</v>
      </c>
      <c r="AS48">
        <f t="shared" si="25"/>
        <v>0.28633489032819937</v>
      </c>
      <c r="AT48">
        <f t="shared" si="25"/>
        <v>5.7545619139187723E-2</v>
      </c>
      <c r="AU48">
        <f t="shared" si="23"/>
        <v>-19.931322262916325</v>
      </c>
      <c r="AW48">
        <v>45</v>
      </c>
      <c r="AX48">
        <f>IF(Z48&gt;0, (R48*SUMPRODUCT(K48:$K$98, X48:$X$98)-K48*$AZ$3)/Z48, 0)</f>
        <v>286.13500029231301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0.19813004200000001</v>
      </c>
      <c r="Q49" s="4">
        <f t="shared" si="22"/>
        <v>25</v>
      </c>
      <c r="R49">
        <f t="shared" si="0"/>
        <v>50000</v>
      </c>
      <c r="S49">
        <f t="shared" si="1"/>
        <v>201.60733709785245</v>
      </c>
      <c r="U49">
        <f t="shared" si="12"/>
        <v>0.19813004200000001</v>
      </c>
      <c r="V49">
        <f t="shared" si="13"/>
        <v>0.01</v>
      </c>
      <c r="W49">
        <f t="shared" si="14"/>
        <v>0.12003395919414434</v>
      </c>
      <c r="X49">
        <f t="shared" si="15"/>
        <v>2.3782333376562104E-2</v>
      </c>
      <c r="Y49">
        <f t="shared" si="16"/>
        <v>1.2003395919414435E-3</v>
      </c>
      <c r="Z49">
        <f t="shared" si="17"/>
        <v>9.5051286225640783E-2</v>
      </c>
      <c r="AB49">
        <f t="shared" si="18"/>
        <v>34.34591694910398</v>
      </c>
      <c r="AC49">
        <f t="shared" si="19"/>
        <v>19.163036703677221</v>
      </c>
      <c r="AE49">
        <f t="shared" si="2"/>
        <v>0</v>
      </c>
      <c r="AF49">
        <f t="shared" si="24"/>
        <v>0</v>
      </c>
      <c r="AG49">
        <f t="shared" si="24"/>
        <v>-2.3762821556410194</v>
      </c>
      <c r="AH49">
        <f t="shared" si="4"/>
        <v>-1189.1166688281053</v>
      </c>
      <c r="AI49">
        <f t="shared" si="5"/>
        <v>-1191.4929509837464</v>
      </c>
      <c r="AJ49">
        <f t="shared" si="6"/>
        <v>15.182880245426759</v>
      </c>
      <c r="AK49">
        <f t="shared" si="20"/>
        <v>2.404214186437279</v>
      </c>
      <c r="AL49">
        <f t="shared" si="7"/>
        <v>-1173.9058565518824</v>
      </c>
      <c r="AN49">
        <f t="shared" si="25"/>
        <v>0</v>
      </c>
      <c r="AO49">
        <f t="shared" si="25"/>
        <v>0</v>
      </c>
      <c r="AP49">
        <f t="shared" si="25"/>
        <v>-3.309507013202715E-2</v>
      </c>
      <c r="AQ49">
        <f t="shared" si="25"/>
        <v>-16.561122363607804</v>
      </c>
      <c r="AR49">
        <f t="shared" si="25"/>
        <v>-16.594217433739832</v>
      </c>
      <c r="AS49">
        <f t="shared" si="25"/>
        <v>0.2114557336281562</v>
      </c>
      <c r="AT49">
        <f t="shared" si="25"/>
        <v>3.3484086443048004E-2</v>
      </c>
      <c r="AU49">
        <f t="shared" si="23"/>
        <v>-16.34927761366863</v>
      </c>
      <c r="AW49">
        <v>46</v>
      </c>
      <c r="AX49">
        <f>IF(Z49&gt;0, (R49*SUMPRODUCT(K49:$K$98, X49:$X$98)-K49*$AZ$3)/Z49, 0)</f>
        <v>201.60733709785245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0.22255936300000001</v>
      </c>
      <c r="Q50" s="4">
        <f t="shared" si="22"/>
        <v>25</v>
      </c>
      <c r="R50">
        <f t="shared" si="0"/>
        <v>50000</v>
      </c>
      <c r="S50">
        <f t="shared" si="1"/>
        <v>97.425711013396722</v>
      </c>
      <c r="U50">
        <f t="shared" si="12"/>
        <v>0.22255936300000001</v>
      </c>
      <c r="V50">
        <f t="shared" si="13"/>
        <v>0.01</v>
      </c>
      <c r="W50">
        <f t="shared" si="14"/>
        <v>9.5051286225640783E-2</v>
      </c>
      <c r="X50">
        <f t="shared" si="15"/>
        <v>2.1154553714709288E-2</v>
      </c>
      <c r="Y50">
        <f t="shared" si="16"/>
        <v>9.505128622564078E-4</v>
      </c>
      <c r="Z50">
        <f t="shared" si="17"/>
        <v>7.2946219648675092E-2</v>
      </c>
      <c r="AB50">
        <f t="shared" si="18"/>
        <v>19.163036703677221</v>
      </c>
      <c r="AC50">
        <f t="shared" si="19"/>
        <v>7.1068373150115809</v>
      </c>
      <c r="AE50">
        <f t="shared" si="2"/>
        <v>0</v>
      </c>
      <c r="AF50">
        <f t="shared" si="24"/>
        <v>0</v>
      </c>
      <c r="AG50">
        <f t="shared" si="24"/>
        <v>-1.8236554912168774</v>
      </c>
      <c r="AH50">
        <f t="shared" si="4"/>
        <v>-1057.7276857354643</v>
      </c>
      <c r="AI50">
        <f t="shared" si="5"/>
        <v>-1059.5513412266812</v>
      </c>
      <c r="AJ50">
        <f t="shared" si="6"/>
        <v>12.05619938866564</v>
      </c>
      <c r="AK50">
        <f t="shared" si="20"/>
        <v>1.3414125692574057</v>
      </c>
      <c r="AL50">
        <f t="shared" si="7"/>
        <v>-1046.1537292687581</v>
      </c>
      <c r="AN50">
        <f t="shared" si="25"/>
        <v>0</v>
      </c>
      <c r="AO50">
        <f t="shared" si="25"/>
        <v>0</v>
      </c>
      <c r="AP50">
        <f t="shared" si="25"/>
        <v>-2.2677233664002316E-2</v>
      </c>
      <c r="AQ50">
        <f t="shared" si="25"/>
        <v>-13.152888798257658</v>
      </c>
      <c r="AR50">
        <f t="shared" si="25"/>
        <v>-13.17556603192166</v>
      </c>
      <c r="AS50">
        <f t="shared" si="25"/>
        <v>0.14991935261530076</v>
      </c>
      <c r="AT50">
        <f t="shared" si="25"/>
        <v>1.6680522400961666E-2</v>
      </c>
      <c r="AU50">
        <f t="shared" si="23"/>
        <v>-13.008966156905396</v>
      </c>
      <c r="AW50">
        <v>47</v>
      </c>
      <c r="AX50">
        <f>IF(Z50&gt;0, (R50*SUMPRODUCT(K50:$K$98, X50:$X$98)-K50*$AZ$3)/Z50, 0)</f>
        <v>97.425711013396722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0.25004150400000003</v>
      </c>
      <c r="Q51" s="4">
        <f t="shared" si="22"/>
        <v>25</v>
      </c>
      <c r="R51">
        <f t="shared" si="0"/>
        <v>50000</v>
      </c>
      <c r="S51">
        <f t="shared" si="1"/>
        <v>-37.493604061218647</v>
      </c>
      <c r="U51">
        <f t="shared" si="12"/>
        <v>0.25004150400000003</v>
      </c>
      <c r="V51">
        <f t="shared" si="13"/>
        <v>0.01</v>
      </c>
      <c r="W51">
        <f t="shared" si="14"/>
        <v>7.2946219648675092E-2</v>
      </c>
      <c r="X51">
        <f t="shared" si="15"/>
        <v>1.8239582472069072E-2</v>
      </c>
      <c r="Y51">
        <f t="shared" si="16"/>
        <v>7.2946219648675097E-4</v>
      </c>
      <c r="Z51">
        <f t="shared" si="17"/>
        <v>5.3977174980119273E-2</v>
      </c>
      <c r="AB51">
        <f t="shared" si="18"/>
        <v>7.1068373150115809</v>
      </c>
      <c r="AC51">
        <f t="shared" si="19"/>
        <v>-2.0237988270477096</v>
      </c>
      <c r="AE51">
        <f t="shared" si="2"/>
        <v>0</v>
      </c>
      <c r="AF51">
        <f t="shared" si="24"/>
        <v>0</v>
      </c>
      <c r="AG51">
        <f t="shared" si="24"/>
        <v>-1.3494293745029817</v>
      </c>
      <c r="AH51">
        <f t="shared" si="4"/>
        <v>-911.97912360345356</v>
      </c>
      <c r="AI51">
        <f t="shared" si="5"/>
        <v>-913.32855297795652</v>
      </c>
      <c r="AJ51">
        <f t="shared" si="6"/>
        <v>9.1306361420592914</v>
      </c>
      <c r="AK51">
        <f t="shared" si="20"/>
        <v>0.49747861205081073</v>
      </c>
      <c r="AL51">
        <f t="shared" si="7"/>
        <v>-903.70043822384639</v>
      </c>
      <c r="AN51">
        <f t="shared" si="25"/>
        <v>0</v>
      </c>
      <c r="AO51">
        <f t="shared" si="25"/>
        <v>0</v>
      </c>
      <c r="AP51">
        <f t="shared" si="25"/>
        <v>-1.4982331888799751E-2</v>
      </c>
      <c r="AQ51">
        <f t="shared" si="25"/>
        <v>-10.125445735547444</v>
      </c>
      <c r="AR51">
        <f t="shared" si="25"/>
        <v>-10.140428067436243</v>
      </c>
      <c r="AS51">
        <f t="shared" si="25"/>
        <v>0.10137486527339573</v>
      </c>
      <c r="AT51">
        <f t="shared" si="25"/>
        <v>5.5233640338309027E-3</v>
      </c>
      <c r="AU51">
        <f t="shared" si="23"/>
        <v>-10.033529838129017</v>
      </c>
      <c r="AW51">
        <v>48</v>
      </c>
      <c r="AX51">
        <f>IF(Z51&gt;0, (R51*SUMPRODUCT(K51:$K$98, X51:$X$98)-K51*$AZ$3)/Z51, 0)</f>
        <v>-37.493604061218647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0.28092614399999999</v>
      </c>
      <c r="Q52" s="4">
        <f t="shared" si="22"/>
        <v>25</v>
      </c>
      <c r="R52">
        <f t="shared" si="0"/>
        <v>50000</v>
      </c>
      <c r="S52">
        <f t="shared" si="1"/>
        <v>-223.59804209071666</v>
      </c>
      <c r="U52">
        <f t="shared" si="12"/>
        <v>0.28092614399999999</v>
      </c>
      <c r="V52">
        <f t="shared" si="13"/>
        <v>0.01</v>
      </c>
      <c r="W52">
        <f t="shared" si="14"/>
        <v>5.3977174980119273E-2</v>
      </c>
      <c r="X52">
        <f t="shared" si="15"/>
        <v>1.5163599631178184E-2</v>
      </c>
      <c r="Y52">
        <f t="shared" si="16"/>
        <v>5.3977174980119279E-4</v>
      </c>
      <c r="Z52">
        <f t="shared" si="17"/>
        <v>3.8273803599139893E-2</v>
      </c>
      <c r="AB52">
        <f t="shared" si="18"/>
        <v>-2.0237988270477096</v>
      </c>
      <c r="AC52">
        <f t="shared" si="19"/>
        <v>-8.5579475481323044</v>
      </c>
      <c r="AE52">
        <f t="shared" si="2"/>
        <v>0</v>
      </c>
      <c r="AF52">
        <f t="shared" si="24"/>
        <v>0</v>
      </c>
      <c r="AG52">
        <f t="shared" si="24"/>
        <v>-0.95684508997849727</v>
      </c>
      <c r="AH52">
        <f t="shared" si="4"/>
        <v>-758.17998155890916</v>
      </c>
      <c r="AI52">
        <f t="shared" si="5"/>
        <v>-759.13682664888768</v>
      </c>
      <c r="AJ52">
        <f t="shared" si="6"/>
        <v>6.5341487210845948</v>
      </c>
      <c r="AK52">
        <f t="shared" si="20"/>
        <v>-0.14166591789333968</v>
      </c>
      <c r="AL52">
        <f t="shared" si="7"/>
        <v>-752.74434384569633</v>
      </c>
      <c r="AN52">
        <f t="shared" si="25"/>
        <v>0</v>
      </c>
      <c r="AO52">
        <f t="shared" si="25"/>
        <v>0</v>
      </c>
      <c r="AP52">
        <f t="shared" si="25"/>
        <v>-9.4853391466633939E-3</v>
      </c>
      <c r="AQ52">
        <f t="shared" si="25"/>
        <v>-7.515944152944197</v>
      </c>
      <c r="AR52">
        <f t="shared" si="25"/>
        <v>-7.5254294920908604</v>
      </c>
      <c r="AS52">
        <f t="shared" si="25"/>
        <v>6.4773929764970706E-2</v>
      </c>
      <c r="AT52">
        <f t="shared" si="25"/>
        <v>-1.40435404938107E-3</v>
      </c>
      <c r="AU52">
        <f t="shared" si="23"/>
        <v>-7.4620599163752699</v>
      </c>
      <c r="AW52">
        <v>49</v>
      </c>
      <c r="AX52">
        <f>IF(Z52&gt;0, (R52*SUMPRODUCT(K52:$K$98, X52:$X$98)-K52*$AZ$3)/Z52, 0)</f>
        <v>-223.59804209071666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0.31575788199999999</v>
      </c>
      <c r="Q53" s="4">
        <f t="shared" si="22"/>
        <v>25</v>
      </c>
      <c r="R53">
        <f t="shared" si="0"/>
        <v>50000</v>
      </c>
      <c r="S53">
        <f t="shared" si="1"/>
        <v>-498.62322898781571</v>
      </c>
      <c r="U53">
        <f t="shared" si="12"/>
        <v>0.31575788199999999</v>
      </c>
      <c r="V53">
        <f t="shared" si="13"/>
        <v>0.01</v>
      </c>
      <c r="W53">
        <f t="shared" si="14"/>
        <v>3.8273803599139893E-2</v>
      </c>
      <c r="X53">
        <f t="shared" si="15"/>
        <v>1.2085255160548388E-2</v>
      </c>
      <c r="Y53">
        <f t="shared" si="16"/>
        <v>3.8273803599139891E-4</v>
      </c>
      <c r="Z53">
        <f t="shared" si="17"/>
        <v>2.5805810402600105E-2</v>
      </c>
      <c r="AB53">
        <f t="shared" si="18"/>
        <v>-8.5579475481323044</v>
      </c>
      <c r="AC53">
        <f t="shared" si="19"/>
        <v>-12.867376509591828</v>
      </c>
      <c r="AE53">
        <f t="shared" si="2"/>
        <v>0</v>
      </c>
      <c r="AF53">
        <f t="shared" si="24"/>
        <v>0</v>
      </c>
      <c r="AG53">
        <f t="shared" si="24"/>
        <v>-0.64514526006500261</v>
      </c>
      <c r="AH53">
        <f t="shared" si="4"/>
        <v>-604.26275802741941</v>
      </c>
      <c r="AI53">
        <f t="shared" si="5"/>
        <v>-604.90790328748437</v>
      </c>
      <c r="AJ53">
        <f t="shared" si="6"/>
        <v>4.309428961459524</v>
      </c>
      <c r="AK53">
        <f t="shared" si="20"/>
        <v>-0.59905632836926137</v>
      </c>
      <c r="AL53">
        <f t="shared" si="7"/>
        <v>-601.19753065439409</v>
      </c>
      <c r="AN53">
        <f t="shared" si="25"/>
        <v>0</v>
      </c>
      <c r="AO53">
        <f t="shared" si="25"/>
        <v>0</v>
      </c>
      <c r="AP53">
        <f t="shared" si="25"/>
        <v>-5.7101921037452123E-3</v>
      </c>
      <c r="AQ53">
        <f t="shared" si="25"/>
        <v>-5.3483403553609277</v>
      </c>
      <c r="AR53">
        <f t="shared" si="25"/>
        <v>-5.3540505474646727</v>
      </c>
      <c r="AS53">
        <f t="shared" si="25"/>
        <v>3.8142831933536521E-2</v>
      </c>
      <c r="AT53">
        <f t="shared" si="25"/>
        <v>-5.3022581544009094E-3</v>
      </c>
      <c r="AU53">
        <f t="shared" si="23"/>
        <v>-5.3212099736855372</v>
      </c>
      <c r="AW53">
        <v>50</v>
      </c>
      <c r="AX53">
        <f>IF(Z53&gt;0, (R53*SUMPRODUCT(K53:$K$98, X53:$X$98)-K53*$AZ$3)/Z53, 0)</f>
        <v>-498.62322898781571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0.35338435200000001</v>
      </c>
      <c r="Q54" s="4">
        <f t="shared" si="22"/>
        <v>25</v>
      </c>
      <c r="R54">
        <f t="shared" si="0"/>
        <v>50000</v>
      </c>
      <c r="S54">
        <f t="shared" si="1"/>
        <v>-934.52637073641495</v>
      </c>
      <c r="U54">
        <f t="shared" si="12"/>
        <v>0.35338435200000001</v>
      </c>
      <c r="V54">
        <f t="shared" si="13"/>
        <v>0.01</v>
      </c>
      <c r="W54">
        <f t="shared" si="14"/>
        <v>2.5805810402600105E-2</v>
      </c>
      <c r="X54">
        <f t="shared" si="15"/>
        <v>9.1193695869576982E-3</v>
      </c>
      <c r="Y54">
        <f t="shared" si="16"/>
        <v>2.5805810402600106E-4</v>
      </c>
      <c r="Z54">
        <f t="shared" si="17"/>
        <v>1.6428382711616403E-2</v>
      </c>
      <c r="AB54">
        <f t="shared" si="18"/>
        <v>-12.867376509591828</v>
      </c>
      <c r="AC54">
        <f t="shared" si="19"/>
        <v>-15.352756872555741</v>
      </c>
      <c r="AE54">
        <f t="shared" si="2"/>
        <v>0</v>
      </c>
      <c r="AF54">
        <f t="shared" si="24"/>
        <v>0</v>
      </c>
      <c r="AG54">
        <f t="shared" si="24"/>
        <v>-0.41070956779041007</v>
      </c>
      <c r="AH54">
        <f t="shared" si="4"/>
        <v>-455.96847934788491</v>
      </c>
      <c r="AI54">
        <f t="shared" si="5"/>
        <v>-456.37918891567534</v>
      </c>
      <c r="AJ54">
        <f t="shared" si="6"/>
        <v>2.4853803629639124</v>
      </c>
      <c r="AK54">
        <f t="shared" si="20"/>
        <v>-0.90071635567142805</v>
      </c>
      <c r="AL54">
        <f t="shared" si="7"/>
        <v>-454.79452490838287</v>
      </c>
      <c r="AN54">
        <f t="shared" si="25"/>
        <v>0</v>
      </c>
      <c r="AO54">
        <f t="shared" si="25"/>
        <v>0</v>
      </c>
      <c r="AP54">
        <f t="shared" si="25"/>
        <v>-3.2457121842234295E-3</v>
      </c>
      <c r="AQ54">
        <f t="shared" si="25"/>
        <v>-3.6033795292455699</v>
      </c>
      <c r="AR54">
        <f t="shared" si="25"/>
        <v>-3.6066252414297932</v>
      </c>
      <c r="AS54">
        <f t="shared" si="25"/>
        <v>1.9641201372299702E-2</v>
      </c>
      <c r="AT54">
        <f t="shared" si="25"/>
        <v>-7.1180860622754166E-3</v>
      </c>
      <c r="AU54">
        <f t="shared" si="23"/>
        <v>-3.5941021261197692</v>
      </c>
      <c r="AW54">
        <v>51</v>
      </c>
      <c r="AX54">
        <f>IF(Z54&gt;0, (R54*SUMPRODUCT(K54:$K$98, X54:$X$98)-K54*$AZ$3)/Z54, 0)</f>
        <v>-934.52637073641495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0.39269921299999999</v>
      </c>
      <c r="Q55" s="4">
        <f t="shared" si="22"/>
        <v>25</v>
      </c>
      <c r="R55">
        <f t="shared" si="0"/>
        <v>50000</v>
      </c>
      <c r="S55">
        <f t="shared" si="1"/>
        <v>-1671.2979761019087</v>
      </c>
      <c r="U55">
        <f t="shared" si="12"/>
        <v>0.39269921299999999</v>
      </c>
      <c r="V55">
        <f t="shared" si="13"/>
        <v>0.01</v>
      </c>
      <c r="W55">
        <f t="shared" si="14"/>
        <v>1.6428382711616403E-2</v>
      </c>
      <c r="X55">
        <f t="shared" si="15"/>
        <v>6.4514129617145675E-3</v>
      </c>
      <c r="Y55">
        <f t="shared" si="16"/>
        <v>1.6428382711616404E-4</v>
      </c>
      <c r="Z55">
        <f t="shared" si="17"/>
        <v>9.8126859227856723E-3</v>
      </c>
      <c r="AB55">
        <f t="shared" si="18"/>
        <v>-15.352756872555741</v>
      </c>
      <c r="AC55">
        <f t="shared" si="19"/>
        <v>-16.399922122875385</v>
      </c>
      <c r="AE55">
        <f t="shared" si="2"/>
        <v>0</v>
      </c>
      <c r="AF55">
        <f t="shared" si="24"/>
        <v>0</v>
      </c>
      <c r="AG55">
        <f t="shared" si="24"/>
        <v>-0.2453171480696418</v>
      </c>
      <c r="AH55">
        <f t="shared" si="4"/>
        <v>-322.57064808572835</v>
      </c>
      <c r="AI55">
        <f t="shared" si="5"/>
        <v>-322.81596523379801</v>
      </c>
      <c r="AJ55">
        <f t="shared" si="6"/>
        <v>1.0471652503196438</v>
      </c>
      <c r="AK55">
        <f t="shared" si="20"/>
        <v>-1.0746929810789019</v>
      </c>
      <c r="AL55">
        <f t="shared" si="7"/>
        <v>-322.84349296455724</v>
      </c>
      <c r="AN55">
        <f t="shared" si="25"/>
        <v>0</v>
      </c>
      <c r="AO55">
        <f t="shared" si="25"/>
        <v>0</v>
      </c>
      <c r="AP55">
        <f t="shared" si="25"/>
        <v>-1.7309521803679851E-3</v>
      </c>
      <c r="AQ55">
        <f t="shared" si="25"/>
        <v>-2.2760511078018779</v>
      </c>
      <c r="AR55">
        <f t="shared" si="25"/>
        <v>-2.277782059982246</v>
      </c>
      <c r="AS55">
        <f t="shared" si="25"/>
        <v>7.388774031939287E-3</v>
      </c>
      <c r="AT55">
        <f t="shared" si="25"/>
        <v>-7.5830090699432091E-3</v>
      </c>
      <c r="AU55">
        <f t="shared" si="23"/>
        <v>-2.2779762950202498</v>
      </c>
      <c r="AW55">
        <v>52</v>
      </c>
      <c r="AX55">
        <f>IF(Z55&gt;0, (R55*SUMPRODUCT(K55:$K$98, X55:$X$98)-K55*$AZ$3)/Z55, 0)</f>
        <v>-1671.2979761019087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0.39967743300000003</v>
      </c>
      <c r="Q56" s="4">
        <f t="shared" si="22"/>
        <v>25</v>
      </c>
      <c r="R56">
        <f t="shared" si="0"/>
        <v>50000</v>
      </c>
      <c r="S56">
        <f t="shared" si="1"/>
        <v>-2830.0759089684279</v>
      </c>
      <c r="U56">
        <f t="shared" si="12"/>
        <v>0.39967743300000003</v>
      </c>
      <c r="V56">
        <f t="shared" si="13"/>
        <v>0.01</v>
      </c>
      <c r="W56">
        <f t="shared" si="14"/>
        <v>9.8126859227856723E-3</v>
      </c>
      <c r="X56">
        <f t="shared" si="15"/>
        <v>3.9219091204542138E-3</v>
      </c>
      <c r="Y56">
        <f t="shared" si="16"/>
        <v>9.8126859227856727E-5</v>
      </c>
      <c r="Z56">
        <f t="shared" si="17"/>
        <v>5.7926499431036017E-3</v>
      </c>
      <c r="AB56">
        <f t="shared" si="18"/>
        <v>-16.399922122875385</v>
      </c>
      <c r="AC56">
        <f t="shared" si="19"/>
        <v>-16.393639053064838</v>
      </c>
      <c r="AE56">
        <f t="shared" si="2"/>
        <v>0</v>
      </c>
      <c r="AF56">
        <f t="shared" si="24"/>
        <v>0</v>
      </c>
      <c r="AG56">
        <f t="shared" si="24"/>
        <v>-0.14481624857759004</v>
      </c>
      <c r="AH56">
        <f t="shared" si="4"/>
        <v>-196.09545602271069</v>
      </c>
      <c r="AI56">
        <f t="shared" si="5"/>
        <v>-196.24027227128829</v>
      </c>
      <c r="AJ56">
        <f t="shared" si="6"/>
        <v>-6.2830698105464933E-3</v>
      </c>
      <c r="AK56">
        <f t="shared" si="20"/>
        <v>-1.147994548601277</v>
      </c>
      <c r="AL56">
        <f t="shared" si="7"/>
        <v>-197.3945498897001</v>
      </c>
      <c r="AN56">
        <f t="shared" si="25"/>
        <v>0</v>
      </c>
      <c r="AO56">
        <f t="shared" si="25"/>
        <v>0</v>
      </c>
      <c r="AP56">
        <f t="shared" si="25"/>
        <v>-9.1233940577596054E-4</v>
      </c>
      <c r="AQ56">
        <f t="shared" si="25"/>
        <v>-1.2353973644557665</v>
      </c>
      <c r="AR56">
        <f t="shared" si="25"/>
        <v>-1.2363097038615425</v>
      </c>
      <c r="AS56">
        <f t="shared" si="25"/>
        <v>-3.9583211371005799E-5</v>
      </c>
      <c r="AT56">
        <f t="shared" si="25"/>
        <v>-7.2323421894454993E-3</v>
      </c>
      <c r="AU56">
        <f t="shared" si="23"/>
        <v>-1.2435816292623589</v>
      </c>
      <c r="AW56">
        <v>53</v>
      </c>
      <c r="AX56">
        <f>IF(Z56&gt;0, (R56*SUMPRODUCT(K56:$K$98, X56:$X$98)-K56*$AZ$3)/Z56, 0)</f>
        <v>-2830.0759089684279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0.407215198</v>
      </c>
      <c r="Q57" s="4">
        <f t="shared" si="22"/>
        <v>25</v>
      </c>
      <c r="R57">
        <f t="shared" si="0"/>
        <v>50000</v>
      </c>
      <c r="S57">
        <f t="shared" si="1"/>
        <v>-4618.4378143696622</v>
      </c>
      <c r="U57">
        <f t="shared" si="12"/>
        <v>0.407215198</v>
      </c>
      <c r="V57">
        <f t="shared" si="13"/>
        <v>0.01</v>
      </c>
      <c r="W57">
        <f t="shared" si="14"/>
        <v>5.7926499431036017E-3</v>
      </c>
      <c r="X57">
        <f t="shared" si="15"/>
        <v>2.3588550935256217E-3</v>
      </c>
      <c r="Y57">
        <f t="shared" si="16"/>
        <v>5.7926499431036018E-5</v>
      </c>
      <c r="Z57">
        <f t="shared" si="17"/>
        <v>3.3758683501469442E-3</v>
      </c>
      <c r="AB57">
        <f t="shared" si="18"/>
        <v>-16.393639053064838</v>
      </c>
      <c r="AC57">
        <f t="shared" si="19"/>
        <v>-15.59123804465237</v>
      </c>
      <c r="AE57">
        <f t="shared" si="2"/>
        <v>0</v>
      </c>
      <c r="AF57">
        <f t="shared" si="24"/>
        <v>0</v>
      </c>
      <c r="AG57">
        <f t="shared" si="24"/>
        <v>-8.439670875367361E-2</v>
      </c>
      <c r="AH57">
        <f t="shared" si="4"/>
        <v>-117.94275467628108</v>
      </c>
      <c r="AI57">
        <f t="shared" si="5"/>
        <v>-118.02715138503476</v>
      </c>
      <c r="AJ57">
        <f t="shared" si="6"/>
        <v>-0.80240100841246864</v>
      </c>
      <c r="AK57">
        <f t="shared" si="20"/>
        <v>-1.1475547337145389</v>
      </c>
      <c r="AL57">
        <f t="shared" si="7"/>
        <v>-119.97710712716177</v>
      </c>
      <c r="AN57">
        <f t="shared" si="25"/>
        <v>0</v>
      </c>
      <c r="AO57">
        <f t="shared" si="25"/>
        <v>0</v>
      </c>
      <c r="AP57">
        <f t="shared" si="25"/>
        <v>-4.7472994638566153E-4</v>
      </c>
      <c r="AQ57">
        <f t="shared" si="25"/>
        <v>-0.66342584243975011</v>
      </c>
      <c r="AR57">
        <f t="shared" si="25"/>
        <v>-0.66390057238613576</v>
      </c>
      <c r="AS57">
        <f t="shared" si="25"/>
        <v>-4.5134910274196105E-3</v>
      </c>
      <c r="AT57">
        <f t="shared" si="25"/>
        <v>-6.454974432722793E-3</v>
      </c>
      <c r="AU57">
        <f t="shared" si="23"/>
        <v>-0.67486903784627827</v>
      </c>
      <c r="AW57">
        <v>54</v>
      </c>
      <c r="AX57">
        <f>IF(Z57&gt;0, (R57*SUMPRODUCT(K57:$K$98, X57:$X$98)-K57*$AZ$3)/Z57, 0)</f>
        <v>-4618.4378143696622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0.41552104400000001</v>
      </c>
      <c r="Q58" s="4">
        <f t="shared" si="22"/>
        <v>25</v>
      </c>
      <c r="R58">
        <f t="shared" si="0"/>
        <v>50000</v>
      </c>
      <c r="S58">
        <f t="shared" si="1"/>
        <v>-7443.2603621506978</v>
      </c>
      <c r="U58">
        <f t="shared" si="12"/>
        <v>0.41552104400000001</v>
      </c>
      <c r="V58">
        <f t="shared" si="13"/>
        <v>0.01</v>
      </c>
      <c r="W58">
        <f t="shared" si="14"/>
        <v>3.3758683501469442E-3</v>
      </c>
      <c r="X58">
        <f t="shared" si="15"/>
        <v>1.4027443412596159E-3</v>
      </c>
      <c r="Y58">
        <f t="shared" si="16"/>
        <v>3.3758683501469444E-5</v>
      </c>
      <c r="Z58">
        <f t="shared" si="17"/>
        <v>1.9393653253858586E-3</v>
      </c>
      <c r="AB58">
        <f t="shared" si="18"/>
        <v>-15.59123804465237</v>
      </c>
      <c r="AC58">
        <f t="shared" si="19"/>
        <v>-14.435201054174051</v>
      </c>
      <c r="AE58">
        <f t="shared" si="2"/>
        <v>0</v>
      </c>
      <c r="AF58">
        <f t="shared" si="24"/>
        <v>0</v>
      </c>
      <c r="AG58">
        <f t="shared" si="24"/>
        <v>-4.8484133134646466E-2</v>
      </c>
      <c r="AH58">
        <f t="shared" si="4"/>
        <v>-70.137217062980795</v>
      </c>
      <c r="AI58">
        <f t="shared" si="5"/>
        <v>-70.185701196115446</v>
      </c>
      <c r="AJ58">
        <f t="shared" si="6"/>
        <v>-1.1560369904783183</v>
      </c>
      <c r="AK58">
        <f t="shared" si="20"/>
        <v>-1.0913866631256659</v>
      </c>
      <c r="AL58">
        <f t="shared" si="7"/>
        <v>-72.43312484971942</v>
      </c>
      <c r="AN58">
        <f t="shared" si="25"/>
        <v>0</v>
      </c>
      <c r="AO58">
        <f t="shared" si="25"/>
        <v>0</v>
      </c>
      <c r="AP58">
        <f t="shared" si="25"/>
        <v>-2.4350211069783102E-4</v>
      </c>
      <c r="AQ58">
        <f t="shared" si="25"/>
        <v>-0.35225050525041807</v>
      </c>
      <c r="AR58">
        <f t="shared" si="25"/>
        <v>-0.35249400736111591</v>
      </c>
      <c r="AS58">
        <f t="shared" si="25"/>
        <v>-5.8059705108985957E-3</v>
      </c>
      <c r="AT58">
        <f t="shared" si="25"/>
        <v>-5.4812768400030534E-3</v>
      </c>
      <c r="AU58">
        <f t="shared" si="23"/>
        <v>-0.3637812547120175</v>
      </c>
      <c r="AW58">
        <v>55</v>
      </c>
      <c r="AX58">
        <f>IF(Z58&gt;0, (R58*SUMPRODUCT(K58:$K$98, X58:$X$98)-K58*$AZ$3)/Z58, 0)</f>
        <v>-7443.2603621506978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0.424706421</v>
      </c>
      <c r="Q59" s="4">
        <f t="shared" si="22"/>
        <v>25</v>
      </c>
      <c r="R59">
        <f t="shared" si="0"/>
        <v>50000</v>
      </c>
      <c r="S59">
        <f t="shared" si="1"/>
        <v>-12006.569290209351</v>
      </c>
      <c r="U59">
        <f t="shared" si="12"/>
        <v>0.424706421</v>
      </c>
      <c r="V59">
        <f t="shared" si="13"/>
        <v>0.01</v>
      </c>
      <c r="W59">
        <f t="shared" si="14"/>
        <v>1.9393653253858586E-3</v>
      </c>
      <c r="X59">
        <f t="shared" si="15"/>
        <v>8.2366090635612843E-4</v>
      </c>
      <c r="Y59">
        <f t="shared" si="16"/>
        <v>1.9393653253858588E-5</v>
      </c>
      <c r="Z59">
        <f t="shared" si="17"/>
        <v>1.0963107657758716E-3</v>
      </c>
      <c r="AB59">
        <f t="shared" si="18"/>
        <v>-14.435201054174051</v>
      </c>
      <c r="AC59">
        <f t="shared" si="19"/>
        <v>-13.162931172890476</v>
      </c>
      <c r="AE59">
        <f t="shared" si="2"/>
        <v>0</v>
      </c>
      <c r="AF59">
        <f t="shared" si="24"/>
        <v>0</v>
      </c>
      <c r="AG59">
        <f t="shared" si="24"/>
        <v>-2.7407769144396792E-2</v>
      </c>
      <c r="AH59">
        <f t="shared" si="4"/>
        <v>-41.183045317806425</v>
      </c>
      <c r="AI59">
        <f t="shared" si="5"/>
        <v>-41.210453086950821</v>
      </c>
      <c r="AJ59">
        <f t="shared" si="6"/>
        <v>-1.2722698812835755</v>
      </c>
      <c r="AK59">
        <f t="shared" si="20"/>
        <v>-1.0104640737921837</v>
      </c>
      <c r="AL59">
        <f t="shared" si="7"/>
        <v>-43.493187042026584</v>
      </c>
      <c r="AN59">
        <f t="shared" si="25"/>
        <v>0</v>
      </c>
      <c r="AO59">
        <f t="shared" si="25"/>
        <v>0</v>
      </c>
      <c r="AP59">
        <f t="shared" si="25"/>
        <v>-1.2290194611645633E-4</v>
      </c>
      <c r="AQ59">
        <f t="shared" si="25"/>
        <v>-0.18467305346503859</v>
      </c>
      <c r="AR59">
        <f t="shared" si="25"/>
        <v>-0.18479595541115507</v>
      </c>
      <c r="AS59">
        <f t="shared" si="25"/>
        <v>-5.7051138883761074E-3</v>
      </c>
      <c r="AT59">
        <f t="shared" si="25"/>
        <v>-4.5311240216429922E-3</v>
      </c>
      <c r="AU59">
        <f t="shared" si="23"/>
        <v>-0.19503219332117419</v>
      </c>
      <c r="AW59">
        <v>56</v>
      </c>
      <c r="AX59">
        <f>IF(Z59&gt;0, (R59*SUMPRODUCT(K59:$K$98, X59:$X$98)-K59*$AZ$3)/Z59, 0)</f>
        <v>-12006.569290209351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0.43382917900000001</v>
      </c>
      <c r="Q60" s="4">
        <f t="shared" si="22"/>
        <v>25</v>
      </c>
      <c r="R60">
        <f t="shared" si="0"/>
        <v>50000</v>
      </c>
      <c r="S60">
        <f t="shared" si="1"/>
        <v>-19511.950173030127</v>
      </c>
      <c r="U60">
        <f t="shared" si="12"/>
        <v>0.43382917900000001</v>
      </c>
      <c r="V60">
        <f t="shared" si="13"/>
        <v>0.01</v>
      </c>
      <c r="W60">
        <f t="shared" si="14"/>
        <v>1.0963107657758716E-3</v>
      </c>
      <c r="X60">
        <f t="shared" si="15"/>
        <v>4.7561159944540767E-4</v>
      </c>
      <c r="Y60">
        <f t="shared" si="16"/>
        <v>1.0963107657758716E-5</v>
      </c>
      <c r="Z60">
        <f t="shared" si="17"/>
        <v>6.0973605867270519E-4</v>
      </c>
      <c r="AB60">
        <f t="shared" si="18"/>
        <v>-13.162931172890476</v>
      </c>
      <c r="AC60">
        <f t="shared" si="19"/>
        <v>-11.897139595521597</v>
      </c>
      <c r="AE60">
        <f t="shared" si="2"/>
        <v>0</v>
      </c>
      <c r="AF60">
        <f t="shared" si="24"/>
        <v>0</v>
      </c>
      <c r="AG60">
        <f t="shared" si="24"/>
        <v>-1.524340146681763E-2</v>
      </c>
      <c r="AH60">
        <f t="shared" si="4"/>
        <v>-23.780579972270385</v>
      </c>
      <c r="AI60">
        <f t="shared" si="5"/>
        <v>-23.795823373737203</v>
      </c>
      <c r="AJ60">
        <f t="shared" si="6"/>
        <v>-1.2657915773688782</v>
      </c>
      <c r="AK60">
        <f t="shared" si="20"/>
        <v>-0.92140518210233335</v>
      </c>
      <c r="AL60">
        <f t="shared" si="7"/>
        <v>-25.983020133208413</v>
      </c>
      <c r="AN60">
        <f t="shared" si="25"/>
        <v>0</v>
      </c>
      <c r="AO60">
        <f t="shared" si="25"/>
        <v>0</v>
      </c>
      <c r="AP60">
        <f t="shared" si="25"/>
        <v>-6.1030782387577919E-5</v>
      </c>
      <c r="AQ60">
        <f t="shared" si="25"/>
        <v>-9.521151853786515E-2</v>
      </c>
      <c r="AR60">
        <f t="shared" si="25"/>
        <v>-9.5272549320252725E-2</v>
      </c>
      <c r="AS60">
        <f t="shared" si="25"/>
        <v>-5.0679141709017109E-3</v>
      </c>
      <c r="AT60">
        <f t="shared" si="25"/>
        <v>-3.6890768298720217E-3</v>
      </c>
      <c r="AU60">
        <f t="shared" si="23"/>
        <v>-0.10402954032102646</v>
      </c>
      <c r="AW60">
        <v>57</v>
      </c>
      <c r="AX60">
        <f>IF(Z60&gt;0, (R60*SUMPRODUCT(K60:$K$98, X60:$X$98)-K60*$AZ$3)/Z60, 0)</f>
        <v>-19511.950173030127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0.44368152799999999</v>
      </c>
      <c r="Q61" s="4">
        <f t="shared" si="22"/>
        <v>25</v>
      </c>
      <c r="R61">
        <f t="shared" si="0"/>
        <v>50000</v>
      </c>
      <c r="S61">
        <f t="shared" si="1"/>
        <v>-32113.389268077721</v>
      </c>
      <c r="U61">
        <f t="shared" si="12"/>
        <v>0.44368152799999999</v>
      </c>
      <c r="V61">
        <f t="shared" si="13"/>
        <v>0.01</v>
      </c>
      <c r="W61">
        <f t="shared" si="14"/>
        <v>6.0973605867270519E-4</v>
      </c>
      <c r="X61">
        <f t="shared" si="15"/>
        <v>2.7052862618860349E-4</v>
      </c>
      <c r="Y61">
        <f t="shared" si="16"/>
        <v>6.0973605867270518E-6</v>
      </c>
      <c r="Z61">
        <f t="shared" si="17"/>
        <v>3.3311007189737468E-4</v>
      </c>
      <c r="AB61">
        <f t="shared" si="18"/>
        <v>-11.897139595521597</v>
      </c>
      <c r="AC61">
        <f t="shared" si="19"/>
        <v>-10.69729340795775</v>
      </c>
      <c r="AE61">
        <f t="shared" si="2"/>
        <v>0</v>
      </c>
      <c r="AF61">
        <f t="shared" si="24"/>
        <v>0</v>
      </c>
      <c r="AG61">
        <f t="shared" si="24"/>
        <v>-8.3277517974343664E-3</v>
      </c>
      <c r="AH61">
        <f t="shared" si="4"/>
        <v>-13.526431309430174</v>
      </c>
      <c r="AI61">
        <f t="shared" si="5"/>
        <v>-13.534759061227609</v>
      </c>
      <c r="AJ61">
        <f t="shared" si="6"/>
        <v>-1.199846187563848</v>
      </c>
      <c r="AK61">
        <f t="shared" si="20"/>
        <v>-0.83279977168651187</v>
      </c>
      <c r="AL61">
        <f t="shared" si="7"/>
        <v>-15.567405020477969</v>
      </c>
      <c r="AN61">
        <f t="shared" si="25"/>
        <v>0</v>
      </c>
      <c r="AO61">
        <f t="shared" si="25"/>
        <v>0</v>
      </c>
      <c r="AP61">
        <f t="shared" si="25"/>
        <v>-2.9769860516916142E-5</v>
      </c>
      <c r="AQ61">
        <f t="shared" si="25"/>
        <v>-4.8353983544207245E-2</v>
      </c>
      <c r="AR61">
        <f t="shared" si="25"/>
        <v>-4.8383753404724159E-2</v>
      </c>
      <c r="AS61">
        <f t="shared" si="25"/>
        <v>-4.2891832651080963E-3</v>
      </c>
      <c r="AT61">
        <f t="shared" si="25"/>
        <v>-2.9770739624186623E-3</v>
      </c>
      <c r="AU61">
        <f t="shared" si="23"/>
        <v>-5.5650010632250918E-2</v>
      </c>
      <c r="AW61">
        <v>58</v>
      </c>
      <c r="AX61">
        <f>IF(Z61&gt;0, (R61*SUMPRODUCT(K61:$K$98, X61:$X$98)-K61*$AZ$3)/Z61, 0)</f>
        <v>-32113.389268077721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0.45400495099999999</v>
      </c>
      <c r="Q62" s="4">
        <f t="shared" si="22"/>
        <v>25</v>
      </c>
      <c r="R62">
        <f t="shared" si="0"/>
        <v>50000</v>
      </c>
      <c r="S62">
        <f t="shared" si="1"/>
        <v>-53708.180612420125</v>
      </c>
      <c r="U62">
        <f t="shared" si="12"/>
        <v>0.45400495099999999</v>
      </c>
      <c r="V62">
        <f t="shared" si="13"/>
        <v>0.01</v>
      </c>
      <c r="W62">
        <f t="shared" si="14"/>
        <v>3.3311007189737468E-4</v>
      </c>
      <c r="X62">
        <f t="shared" si="15"/>
        <v>1.5123362186937408E-4</v>
      </c>
      <c r="Y62">
        <f t="shared" si="16"/>
        <v>3.331100718973747E-6</v>
      </c>
      <c r="Z62">
        <f t="shared" si="17"/>
        <v>1.7854534930902686E-4</v>
      </c>
      <c r="AB62">
        <f t="shared" si="18"/>
        <v>-10.69729340795775</v>
      </c>
      <c r="AC62">
        <f t="shared" si="19"/>
        <v>-9.5893458681968546</v>
      </c>
      <c r="AE62">
        <f t="shared" si="2"/>
        <v>0</v>
      </c>
      <c r="AF62">
        <f t="shared" si="24"/>
        <v>0</v>
      </c>
      <c r="AG62">
        <f t="shared" si="24"/>
        <v>-4.4636337327256716E-3</v>
      </c>
      <c r="AH62">
        <f t="shared" si="4"/>
        <v>-7.561681093468704</v>
      </c>
      <c r="AI62">
        <f t="shared" si="5"/>
        <v>-7.5661447272014293</v>
      </c>
      <c r="AJ62">
        <f t="shared" si="6"/>
        <v>-1.1079475397608949</v>
      </c>
      <c r="AK62">
        <f t="shared" si="20"/>
        <v>-0.74881053855704249</v>
      </c>
      <c r="AL62">
        <f t="shared" si="7"/>
        <v>-9.4229028055193673</v>
      </c>
      <c r="AN62">
        <f t="shared" si="25"/>
        <v>0</v>
      </c>
      <c r="AO62">
        <f t="shared" si="25"/>
        <v>0</v>
      </c>
      <c r="AP62">
        <f t="shared" si="25"/>
        <v>-1.4246873077221101E-5</v>
      </c>
      <c r="AQ62">
        <f t="shared" si="25"/>
        <v>-2.4135114402248834E-2</v>
      </c>
      <c r="AR62">
        <f t="shared" si="25"/>
        <v>-2.4149361275326055E-2</v>
      </c>
      <c r="AS62">
        <f t="shared" si="25"/>
        <v>-3.536308962687678E-3</v>
      </c>
      <c r="AT62">
        <f t="shared" si="25"/>
        <v>-2.3900277980902634E-3</v>
      </c>
      <c r="AU62">
        <f t="shared" si="23"/>
        <v>-3.0075698036104E-2</v>
      </c>
      <c r="AW62">
        <v>59</v>
      </c>
      <c r="AX62">
        <f>IF(Z62&gt;0, (R62*SUMPRODUCT(K62:$K$98, X62:$X$98)-K62*$AZ$3)/Z62, 0)</f>
        <v>-53708.180612420125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0.46467133999999999</v>
      </c>
      <c r="Q63" s="4">
        <f t="shared" si="22"/>
        <v>25</v>
      </c>
      <c r="R63">
        <f t="shared" si="0"/>
        <v>50000</v>
      </c>
      <c r="S63">
        <f t="shared" si="1"/>
        <v>-91487.498323725333</v>
      </c>
      <c r="U63">
        <f t="shared" si="12"/>
        <v>0.46467133999999999</v>
      </c>
      <c r="V63">
        <f t="shared" si="13"/>
        <v>0.01</v>
      </c>
      <c r="W63">
        <f t="shared" si="14"/>
        <v>1.7854534930902686E-4</v>
      </c>
      <c r="X63">
        <f t="shared" si="15"/>
        <v>8.2964906714193582E-5</v>
      </c>
      <c r="Y63">
        <f t="shared" si="16"/>
        <v>1.7854534930902686E-6</v>
      </c>
      <c r="Z63">
        <f t="shared" si="17"/>
        <v>9.3794989101743005E-5</v>
      </c>
      <c r="AB63">
        <f t="shared" si="18"/>
        <v>-9.5893458681968546</v>
      </c>
      <c r="AC63">
        <f t="shared" si="19"/>
        <v>-8.5810689082195495</v>
      </c>
      <c r="AE63">
        <f t="shared" si="2"/>
        <v>0</v>
      </c>
      <c r="AF63">
        <f t="shared" si="24"/>
        <v>0</v>
      </c>
      <c r="AG63">
        <f t="shared" si="24"/>
        <v>-2.3448747275435751E-3</v>
      </c>
      <c r="AH63">
        <f t="shared" si="4"/>
        <v>-4.1482453357096789</v>
      </c>
      <c r="AI63">
        <f t="shared" si="5"/>
        <v>-4.1505902104372225</v>
      </c>
      <c r="AJ63">
        <f t="shared" si="6"/>
        <v>-1.0082769599773052</v>
      </c>
      <c r="AK63">
        <f t="shared" si="20"/>
        <v>-0.67125421077377989</v>
      </c>
      <c r="AL63">
        <f t="shared" si="7"/>
        <v>-5.8301213811883077</v>
      </c>
      <c r="AN63">
        <f t="shared" si="25"/>
        <v>0</v>
      </c>
      <c r="AO63">
        <f t="shared" si="25"/>
        <v>0</v>
      </c>
      <c r="AP63">
        <f t="shared" si="25"/>
        <v>-6.6824024489702112E-6</v>
      </c>
      <c r="AQ63">
        <f t="shared" si="25"/>
        <v>-1.182163143500402E-2</v>
      </c>
      <c r="AR63">
        <f t="shared" si="25"/>
        <v>-1.1828313837452991E-2</v>
      </c>
      <c r="AS63">
        <f t="shared" si="25"/>
        <v>-2.8733784143986324E-3</v>
      </c>
      <c r="AT63">
        <f t="shared" si="25"/>
        <v>-1.9129340809840413E-3</v>
      </c>
      <c r="AU63">
        <f t="shared" si="23"/>
        <v>-1.6614626332835666E-2</v>
      </c>
      <c r="AW63">
        <v>60</v>
      </c>
      <c r="AX63">
        <f>IF(Z63&gt;0, (R63*SUMPRODUCT(K63:$K$98, X63:$X$98)-K63*$AZ$3)/Z63, 0)</f>
        <v>-91487.498323725333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0.47611615000000002</v>
      </c>
      <c r="Q64" s="4">
        <f t="shared" si="22"/>
        <v>25</v>
      </c>
      <c r="R64">
        <f t="shared" si="0"/>
        <v>50000</v>
      </c>
      <c r="S64">
        <f t="shared" si="1"/>
        <v>-159152.21987999624</v>
      </c>
      <c r="U64">
        <f t="shared" si="12"/>
        <v>0.47611615000000002</v>
      </c>
      <c r="V64">
        <f t="shared" si="13"/>
        <v>0.01</v>
      </c>
      <c r="W64">
        <f t="shared" si="14"/>
        <v>9.3794989101743005E-5</v>
      </c>
      <c r="X64">
        <f t="shared" si="15"/>
        <v>4.465730910041384E-5</v>
      </c>
      <c r="Y64">
        <f t="shared" si="16"/>
        <v>9.3794989101743012E-7</v>
      </c>
      <c r="Z64">
        <f t="shared" si="17"/>
        <v>4.8199730110311737E-5</v>
      </c>
      <c r="AB64">
        <f t="shared" si="18"/>
        <v>-8.5810689082195495</v>
      </c>
      <c r="AC64">
        <f t="shared" si="19"/>
        <v>-7.6710940446728086</v>
      </c>
      <c r="AE64">
        <f t="shared" si="2"/>
        <v>0</v>
      </c>
      <c r="AF64">
        <f t="shared" si="24"/>
        <v>0</v>
      </c>
      <c r="AG64">
        <f t="shared" si="24"/>
        <v>-1.2049932527577933E-3</v>
      </c>
      <c r="AH64">
        <f t="shared" si="4"/>
        <v>-2.2328654550206921</v>
      </c>
      <c r="AI64">
        <f t="shared" si="5"/>
        <v>-2.2340704482734499</v>
      </c>
      <c r="AJ64">
        <f t="shared" si="6"/>
        <v>-0.90997486354674084</v>
      </c>
      <c r="AK64">
        <f t="shared" si="20"/>
        <v>-0.6006748235753685</v>
      </c>
      <c r="AL64">
        <f t="shared" si="7"/>
        <v>-3.7447201353955593</v>
      </c>
      <c r="AN64">
        <f t="shared" si="25"/>
        <v>0</v>
      </c>
      <c r="AO64">
        <f t="shared" si="25"/>
        <v>0</v>
      </c>
      <c r="AP64">
        <f t="shared" si="25"/>
        <v>-3.0660524086841433E-6</v>
      </c>
      <c r="AQ64">
        <f t="shared" si="25"/>
        <v>-5.681428083489766E-3</v>
      </c>
      <c r="AR64">
        <f t="shared" si="25"/>
        <v>-5.6844941358984496E-3</v>
      </c>
      <c r="AS64">
        <f t="shared" si="25"/>
        <v>-2.3153910744596611E-3</v>
      </c>
      <c r="AT64">
        <f t="shared" si="25"/>
        <v>-1.5283907071215509E-3</v>
      </c>
      <c r="AU64">
        <f t="shared" si="23"/>
        <v>-9.5282759174796627E-3</v>
      </c>
      <c r="AW64">
        <v>61</v>
      </c>
      <c r="AX64">
        <f>IF(Z64&gt;0, (R64*SUMPRODUCT(K64:$K$98, X64:$X$98)-K64*$AZ$3)/Z64, 0)</f>
        <v>-159152.21987999624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0.48788611599999998</v>
      </c>
      <c r="Q65" s="4">
        <f t="shared" si="22"/>
        <v>25</v>
      </c>
      <c r="R65">
        <f t="shared" si="0"/>
        <v>50000</v>
      </c>
      <c r="S65">
        <f t="shared" si="1"/>
        <v>-283191.9940499519</v>
      </c>
      <c r="U65">
        <f t="shared" si="12"/>
        <v>0.48788611599999998</v>
      </c>
      <c r="V65">
        <f t="shared" si="13"/>
        <v>0.01</v>
      </c>
      <c r="W65">
        <f t="shared" si="14"/>
        <v>4.8199730110311737E-5</v>
      </c>
      <c r="X65">
        <f t="shared" si="15"/>
        <v>2.3515979115768244E-5</v>
      </c>
      <c r="Y65">
        <f t="shared" si="16"/>
        <v>4.8199730110311743E-7</v>
      </c>
      <c r="Z65">
        <f t="shared" si="17"/>
        <v>2.4201753693440376E-5</v>
      </c>
      <c r="AB65">
        <f t="shared" si="18"/>
        <v>-7.6710940446728086</v>
      </c>
      <c r="AC65">
        <f t="shared" si="19"/>
        <v>-6.8537428879511682</v>
      </c>
      <c r="AE65">
        <f t="shared" si="2"/>
        <v>0</v>
      </c>
      <c r="AF65">
        <f t="shared" si="24"/>
        <v>0</v>
      </c>
      <c r="AG65">
        <f t="shared" si="24"/>
        <v>-6.0504384233600942E-4</v>
      </c>
      <c r="AH65">
        <f t="shared" si="4"/>
        <v>-1.1757989557884121</v>
      </c>
      <c r="AI65">
        <f t="shared" si="5"/>
        <v>-1.176403999630748</v>
      </c>
      <c r="AJ65">
        <f t="shared" si="6"/>
        <v>-0.81735115672164049</v>
      </c>
      <c r="AK65">
        <f t="shared" si="20"/>
        <v>-0.53697658312709662</v>
      </c>
      <c r="AL65">
        <f t="shared" si="7"/>
        <v>-2.530731739479485</v>
      </c>
      <c r="AN65">
        <f t="shared" si="25"/>
        <v>0</v>
      </c>
      <c r="AO65">
        <f t="shared" si="25"/>
        <v>0</v>
      </c>
      <c r="AP65">
        <f t="shared" si="25"/>
        <v>-1.3745602530999559E-6</v>
      </c>
      <c r="AQ65">
        <f t="shared" si="25"/>
        <v>-2.6712221448666985E-3</v>
      </c>
      <c r="AR65">
        <f t="shared" si="25"/>
        <v>-2.6725967051197982E-3</v>
      </c>
      <c r="AS65">
        <f t="shared" si="25"/>
        <v>-1.856887607544493E-3</v>
      </c>
      <c r="AT65">
        <f t="shared" si="25"/>
        <v>-1.2199226177762271E-3</v>
      </c>
      <c r="AU65">
        <f t="shared" si="23"/>
        <v>-5.7494069304405183E-3</v>
      </c>
      <c r="AW65">
        <v>62</v>
      </c>
      <c r="AX65">
        <f>IF(Z65&gt;0, (R65*SUMPRODUCT(K65:$K$98, X65:$X$98)-K65*$AZ$3)/Z65, 0)</f>
        <v>-283191.9940499519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0.500352354</v>
      </c>
      <c r="Q66" s="4">
        <f t="shared" si="22"/>
        <v>25</v>
      </c>
      <c r="R66">
        <f t="shared" si="0"/>
        <v>50000</v>
      </c>
      <c r="S66">
        <f t="shared" si="1"/>
        <v>-516573.18377010076</v>
      </c>
      <c r="U66">
        <f t="shared" si="12"/>
        <v>0.500352354</v>
      </c>
      <c r="V66">
        <f t="shared" si="13"/>
        <v>0.01</v>
      </c>
      <c r="W66">
        <f t="shared" si="14"/>
        <v>2.4201753693440376E-5</v>
      </c>
      <c r="X66">
        <f t="shared" si="15"/>
        <v>1.2109404431441086E-5</v>
      </c>
      <c r="Y66">
        <f t="shared" si="16"/>
        <v>2.4201753693440376E-7</v>
      </c>
      <c r="Z66">
        <f t="shared" si="17"/>
        <v>1.1850331725064886E-5</v>
      </c>
      <c r="AB66">
        <f t="shared" si="18"/>
        <v>-6.8537428879511682</v>
      </c>
      <c r="AC66">
        <f t="shared" si="19"/>
        <v>-6.1215635879485983</v>
      </c>
      <c r="AE66">
        <f t="shared" si="2"/>
        <v>0</v>
      </c>
      <c r="AF66">
        <f t="shared" si="24"/>
        <v>0</v>
      </c>
      <c r="AG66">
        <f t="shared" si="24"/>
        <v>-2.9625829312662213E-4</v>
      </c>
      <c r="AH66">
        <f t="shared" si="4"/>
        <v>-0.60547022157205432</v>
      </c>
      <c r="AI66">
        <f t="shared" si="5"/>
        <v>-0.60576647986518095</v>
      </c>
      <c r="AJ66">
        <f t="shared" si="6"/>
        <v>-0.73217930000256981</v>
      </c>
      <c r="AK66">
        <f t="shared" si="20"/>
        <v>-0.47976200215658182</v>
      </c>
      <c r="AL66">
        <f t="shared" si="7"/>
        <v>-1.8177077820243326</v>
      </c>
      <c r="AN66">
        <f t="shared" si="25"/>
        <v>0</v>
      </c>
      <c r="AO66">
        <f t="shared" si="25"/>
        <v>0</v>
      </c>
      <c r="AP66">
        <f t="shared" si="25"/>
        <v>-6.0093767162103344E-7</v>
      </c>
      <c r="AQ66">
        <f t="shared" si="25"/>
        <v>-1.2281508184882118E-3</v>
      </c>
      <c r="AR66">
        <f t="shared" si="25"/>
        <v>-1.2287517561598328E-3</v>
      </c>
      <c r="AS66">
        <f t="shared" si="25"/>
        <v>-1.4851706566897927E-3</v>
      </c>
      <c r="AT66">
        <f t="shared" si="25"/>
        <v>-9.7316114754295762E-4</v>
      </c>
      <c r="AU66">
        <f t="shared" si="23"/>
        <v>-3.6870835603925833E-3</v>
      </c>
      <c r="AW66">
        <v>63</v>
      </c>
      <c r="AX66">
        <f>IF(Z66&gt;0, (R66*SUMPRODUCT(K66:$K$98, X66:$X$98)-K66*$AZ$3)/Z66, 0)</f>
        <v>-516573.18377010076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0.513549331</v>
      </c>
      <c r="Q67" s="4">
        <f t="shared" si="22"/>
        <v>25</v>
      </c>
      <c r="R67">
        <f t="shared" ref="R67:R89" si="26">$C$6</f>
        <v>50000</v>
      </c>
      <c r="S67">
        <f t="shared" ref="S67:S89" si="27">AX67</f>
        <v>-968221.72375598887</v>
      </c>
      <c r="U67">
        <f t="shared" si="12"/>
        <v>0.513549331</v>
      </c>
      <c r="V67">
        <f t="shared" si="13"/>
        <v>0.01</v>
      </c>
      <c r="W67">
        <f t="shared" si="14"/>
        <v>1.1850331725064886E-5</v>
      </c>
      <c r="X67">
        <f t="shared" si="15"/>
        <v>6.0857299295351483E-6</v>
      </c>
      <c r="Y67">
        <f t="shared" si="16"/>
        <v>1.1850331725064887E-7</v>
      </c>
      <c r="Z67">
        <f t="shared" si="17"/>
        <v>5.6460984782790887E-6</v>
      </c>
      <c r="AB67">
        <f t="shared" si="18"/>
        <v>-6.1215635879485983</v>
      </c>
      <c r="AC67">
        <f t="shared" si="19"/>
        <v>-5.4666752011354447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-1.4115246195697722E-4</v>
      </c>
      <c r="AH67">
        <f t="shared" ref="AH67:AH89" si="30">-X67*R67</f>
        <v>-0.30428649647675743</v>
      </c>
      <c r="AI67">
        <f t="shared" ref="AI67:AI89" si="31">SUM(AE67:AH67)</f>
        <v>-0.30442764893871438</v>
      </c>
      <c r="AJ67">
        <f t="shared" ref="AJ67:AJ89" si="32">AB67-AC67</f>
        <v>-0.65488838681315364</v>
      </c>
      <c r="AK67">
        <f t="shared" si="20"/>
        <v>-0.42850945115640193</v>
      </c>
      <c r="AL67">
        <f t="shared" ref="AL67:AL89" si="33">SUM(AI67:AK67)</f>
        <v>-1.38782548690827</v>
      </c>
      <c r="AN67">
        <f t="shared" ref="AN67:AT89" si="34">AE67*$K67</f>
        <v>0</v>
      </c>
      <c r="AO67">
        <f t="shared" si="34"/>
        <v>0</v>
      </c>
      <c r="AP67">
        <f t="shared" si="34"/>
        <v>-2.5564031756352114E-7</v>
      </c>
      <c r="AQ67">
        <f t="shared" si="34"/>
        <v>-5.5109132006014188E-4</v>
      </c>
      <c r="AR67">
        <f t="shared" si="34"/>
        <v>-5.5134696037770529E-4</v>
      </c>
      <c r="AS67">
        <f t="shared" si="34"/>
        <v>-1.186064152565787E-3</v>
      </c>
      <c r="AT67">
        <f t="shared" si="34"/>
        <v>-7.7607071569167152E-4</v>
      </c>
      <c r="AU67">
        <f t="shared" si="23"/>
        <v>-2.5134818286351641E-3</v>
      </c>
      <c r="AW67">
        <v>64</v>
      </c>
      <c r="AX67">
        <f>IF(Z67&gt;0, (R67*SUMPRODUCT(K67:$K$98, X67:$X$98)-K67*$AZ$3)/Z67, 0)</f>
        <v>-968221.72375598887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0.52698988800000002</v>
      </c>
      <c r="Q68" s="4">
        <f t="shared" si="22"/>
        <v>25</v>
      </c>
      <c r="R68">
        <f t="shared" si="26"/>
        <v>50000</v>
      </c>
      <c r="S68">
        <f t="shared" si="27"/>
        <v>-1867265.9586597639</v>
      </c>
      <c r="U68">
        <f t="shared" ref="U68:U89" si="38">M68</f>
        <v>0.52698988800000002</v>
      </c>
      <c r="V68">
        <f t="shared" ref="V68:V89" si="39">$C$10</f>
        <v>0.01</v>
      </c>
      <c r="W68">
        <f t="shared" ref="W68:W89" si="40">Z67</f>
        <v>5.6460984782790887E-6</v>
      </c>
      <c r="X68">
        <f t="shared" ref="X68:X89" si="41">U68*W68</f>
        <v>2.9754368047052676E-6</v>
      </c>
      <c r="Y68">
        <f t="shared" ref="Y68:Y89" si="42">V68*W68</f>
        <v>5.6460984782790885E-8</v>
      </c>
      <c r="Z68">
        <f t="shared" ref="Z68:Z89" si="43">MAX(0, W68-X68-Y68)</f>
        <v>2.6142006887910304E-6</v>
      </c>
      <c r="AB68">
        <f t="shared" ref="AB68:AB89" si="44">AC67</f>
        <v>-5.4666752011354447</v>
      </c>
      <c r="AC68">
        <f t="shared" ref="AC68:AC89" si="45">S68*Z68</f>
        <v>-4.8814079552843985</v>
      </c>
      <c r="AE68">
        <f t="shared" si="28"/>
        <v>0</v>
      </c>
      <c r="AF68">
        <f t="shared" si="29"/>
        <v>0</v>
      </c>
      <c r="AG68">
        <f t="shared" si="29"/>
        <v>-6.5355017219775763E-5</v>
      </c>
      <c r="AH68">
        <f t="shared" si="30"/>
        <v>-0.14877184023526338</v>
      </c>
      <c r="AI68">
        <f t="shared" si="31"/>
        <v>-0.14883719525248315</v>
      </c>
      <c r="AJ68">
        <f t="shared" si="32"/>
        <v>-0.58526724585104617</v>
      </c>
      <c r="AK68">
        <f t="shared" ref="AK68:AK89" si="46">G68*SUM(AB68:AB68, AE68:AF68)</f>
        <v>-0.38266726407948115</v>
      </c>
      <c r="AL68">
        <f t="shared" si="33"/>
        <v>-1.1167717051830106</v>
      </c>
      <c r="AN68">
        <f t="shared" si="34"/>
        <v>0</v>
      </c>
      <c r="AO68">
        <f t="shared" si="34"/>
        <v>0</v>
      </c>
      <c r="AP68">
        <f t="shared" si="34"/>
        <v>-1.0568218934535847E-7</v>
      </c>
      <c r="AQ68">
        <f t="shared" si="34"/>
        <v>-2.4057118271622222E-4</v>
      </c>
      <c r="AR68">
        <f t="shared" si="34"/>
        <v>-2.4067686490556757E-4</v>
      </c>
      <c r="AS68">
        <f t="shared" si="34"/>
        <v>-9.4640513498251897E-4</v>
      </c>
      <c r="AT68">
        <f t="shared" si="34"/>
        <v>-6.1879127233220208E-4</v>
      </c>
      <c r="AU68">
        <f t="shared" si="23"/>
        <v>-1.8058732722202888E-3</v>
      </c>
      <c r="AW68">
        <v>65</v>
      </c>
      <c r="AX68">
        <f>IF(Z68&gt;0, (R68*SUMPRODUCT(K68:$K$98, X68:$X$98)-K68*$AZ$3)/Z68, 0)</f>
        <v>-1867265.9586597639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6"/>
        <v>50000</v>
      </c>
      <c r="S69">
        <f t="shared" si="27"/>
        <v>-3713608.9180500843</v>
      </c>
      <c r="U69">
        <f t="shared" si="38"/>
        <v>0.54103594799999999</v>
      </c>
      <c r="V69">
        <f t="shared" si="39"/>
        <v>0.01</v>
      </c>
      <c r="W69">
        <f t="shared" si="40"/>
        <v>2.6142006887910304E-6</v>
      </c>
      <c r="X69">
        <f t="shared" si="41"/>
        <v>1.414376547922308E-6</v>
      </c>
      <c r="Y69">
        <f t="shared" si="42"/>
        <v>2.6142006887910303E-8</v>
      </c>
      <c r="Z69">
        <f t="shared" si="43"/>
        <v>1.173682133980812E-6</v>
      </c>
      <c r="AB69">
        <f t="shared" si="44"/>
        <v>-4.8814079552843985</v>
      </c>
      <c r="AC69">
        <f t="shared" si="45"/>
        <v>-4.3585964397071972</v>
      </c>
      <c r="AE69">
        <f t="shared" si="28"/>
        <v>0</v>
      </c>
      <c r="AF69">
        <f t="shared" si="29"/>
        <v>0</v>
      </c>
      <c r="AG69">
        <f t="shared" si="29"/>
        <v>-2.9342053349520302E-5</v>
      </c>
      <c r="AH69">
        <f t="shared" si="30"/>
        <v>-7.0718827396115402E-2</v>
      </c>
      <c r="AI69">
        <f t="shared" si="31"/>
        <v>-7.0748169449464923E-2</v>
      </c>
      <c r="AJ69">
        <f t="shared" si="32"/>
        <v>-0.52281151557720129</v>
      </c>
      <c r="AK69">
        <f t="shared" si="46"/>
        <v>-0.34169855686990791</v>
      </c>
      <c r="AL69">
        <f t="shared" si="33"/>
        <v>-0.93525824189657414</v>
      </c>
      <c r="AN69">
        <f t="shared" si="34"/>
        <v>0</v>
      </c>
      <c r="AO69">
        <f t="shared" si="34"/>
        <v>0</v>
      </c>
      <c r="AP69">
        <f t="shared" si="34"/>
        <v>-4.236384281493158E-8</v>
      </c>
      <c r="AQ69">
        <f t="shared" si="34"/>
        <v>-1.0210332767710985E-4</v>
      </c>
      <c r="AR69">
        <f t="shared" si="34"/>
        <v>-1.0214569151992478E-4</v>
      </c>
      <c r="AS69">
        <f t="shared" si="34"/>
        <v>-7.5483145654190549E-4</v>
      </c>
      <c r="AT69">
        <f t="shared" si="34"/>
        <v>-4.9334188650305868E-4</v>
      </c>
      <c r="AU69">
        <f t="shared" si="23"/>
        <v>-1.3503190345648889E-3</v>
      </c>
      <c r="AW69">
        <v>66</v>
      </c>
      <c r="AX69">
        <f>IF(Z69&gt;0, (R69*SUMPRODUCT(K69:$K$98, X69:$X$98)-K69*$AZ$3)/Z69, 0)</f>
        <v>-3713608.9180500843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6"/>
        <v>50000</v>
      </c>
      <c r="S70">
        <f t="shared" si="27"/>
        <v>-7625613.4019138766</v>
      </c>
      <c r="U70">
        <f t="shared" si="38"/>
        <v>0.55517679799999997</v>
      </c>
      <c r="V70">
        <f t="shared" si="39"/>
        <v>0.01</v>
      </c>
      <c r="W70">
        <f t="shared" si="40"/>
        <v>1.173682133980812E-6</v>
      </c>
      <c r="X70">
        <f t="shared" si="41"/>
        <v>6.5160108901327414E-7</v>
      </c>
      <c r="Y70">
        <f t="shared" si="42"/>
        <v>1.173682133980812E-8</v>
      </c>
      <c r="Z70">
        <f t="shared" si="43"/>
        <v>5.1034422362772979E-7</v>
      </c>
      <c r="AB70">
        <f t="shared" si="44"/>
        <v>-4.3585964397071972</v>
      </c>
      <c r="AC70">
        <f t="shared" si="45"/>
        <v>-3.8916877512849486</v>
      </c>
      <c r="AE70">
        <f t="shared" si="28"/>
        <v>0</v>
      </c>
      <c r="AF70">
        <f t="shared" si="29"/>
        <v>0</v>
      </c>
      <c r="AG70">
        <f t="shared" si="29"/>
        <v>-1.2758605590693244E-5</v>
      </c>
      <c r="AH70">
        <f t="shared" si="30"/>
        <v>-3.2580054450663705E-2</v>
      </c>
      <c r="AI70">
        <f t="shared" si="31"/>
        <v>-3.2592813056254395E-2</v>
      </c>
      <c r="AJ70">
        <f t="shared" si="32"/>
        <v>-0.46690868842224864</v>
      </c>
      <c r="AK70">
        <f t="shared" si="46"/>
        <v>-0.30510175077950386</v>
      </c>
      <c r="AL70">
        <f t="shared" si="33"/>
        <v>-0.80460325225800688</v>
      </c>
      <c r="AN70">
        <f t="shared" si="34"/>
        <v>0</v>
      </c>
      <c r="AO70">
        <f t="shared" si="34"/>
        <v>0</v>
      </c>
      <c r="AP70">
        <f t="shared" si="34"/>
        <v>-1.6447126590904682E-8</v>
      </c>
      <c r="AQ70">
        <f t="shared" si="34"/>
        <v>-4.1998968937444669E-5</v>
      </c>
      <c r="AR70">
        <f t="shared" si="34"/>
        <v>-4.201541606403557E-5</v>
      </c>
      <c r="AS70">
        <f t="shared" si="34"/>
        <v>-6.018922875455653E-4</v>
      </c>
      <c r="AT70">
        <f t="shared" si="34"/>
        <v>-3.9330686120100477E-4</v>
      </c>
      <c r="AU70">
        <f t="shared" si="23"/>
        <v>-1.0372145648106055E-3</v>
      </c>
      <c r="AW70">
        <v>67</v>
      </c>
      <c r="AX70">
        <f>IF(Z70&gt;0, (R70*SUMPRODUCT(K70:$K$98, X70:$X$98)-K70*$AZ$3)/Z70, 0)</f>
        <v>-7625613.4019138766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6"/>
        <v>50000</v>
      </c>
      <c r="S71">
        <f t="shared" si="27"/>
        <v>-16175877.664638847</v>
      </c>
      <c r="U71">
        <f t="shared" si="38"/>
        <v>0.56908613200000002</v>
      </c>
      <c r="V71">
        <f t="shared" si="39"/>
        <v>0.01</v>
      </c>
      <c r="W71">
        <f t="shared" si="40"/>
        <v>5.1034422362772979E-7</v>
      </c>
      <c r="X71">
        <f t="shared" si="41"/>
        <v>2.9042982021284776E-7</v>
      </c>
      <c r="Y71">
        <f t="shared" si="42"/>
        <v>5.1034422362772976E-9</v>
      </c>
      <c r="Z71">
        <f t="shared" si="43"/>
        <v>2.1481096117860473E-7</v>
      </c>
      <c r="AB71">
        <f t="shared" si="44"/>
        <v>-3.8916877512849486</v>
      </c>
      <c r="AC71">
        <f t="shared" si="45"/>
        <v>-3.4747558290485947</v>
      </c>
      <c r="AE71">
        <f t="shared" si="28"/>
        <v>0</v>
      </c>
      <c r="AF71">
        <f t="shared" si="29"/>
        <v>0</v>
      </c>
      <c r="AG71">
        <f t="shared" si="29"/>
        <v>-5.3702740294651183E-6</v>
      </c>
      <c r="AH71">
        <f t="shared" si="30"/>
        <v>-1.4521491010642387E-2</v>
      </c>
      <c r="AI71">
        <f t="shared" si="31"/>
        <v>-1.4526861284671852E-2</v>
      </c>
      <c r="AJ71">
        <f t="shared" si="32"/>
        <v>-0.41693192223635389</v>
      </c>
      <c r="AK71">
        <f t="shared" si="46"/>
        <v>-0.27241814258994645</v>
      </c>
      <c r="AL71">
        <f t="shared" si="33"/>
        <v>-0.70387692611097219</v>
      </c>
      <c r="AN71">
        <f t="shared" si="34"/>
        <v>0</v>
      </c>
      <c r="AO71">
        <f t="shared" si="34"/>
        <v>0</v>
      </c>
      <c r="AP71">
        <f t="shared" si="34"/>
        <v>-6.1810925632708422E-9</v>
      </c>
      <c r="AQ71">
        <f t="shared" si="34"/>
        <v>-1.6713985096664808E-5</v>
      </c>
      <c r="AR71">
        <f t="shared" si="34"/>
        <v>-1.6720166189228079E-5</v>
      </c>
      <c r="AS71">
        <f t="shared" si="34"/>
        <v>-4.7988143431519154E-4</v>
      </c>
      <c r="AT71">
        <f t="shared" si="34"/>
        <v>-3.1354857238644214E-4</v>
      </c>
      <c r="AU71">
        <f t="shared" si="23"/>
        <v>-8.1015017289086172E-4</v>
      </c>
      <c r="AW71">
        <v>68</v>
      </c>
      <c r="AX71">
        <f>IF(Z71&gt;0, (R71*SUMPRODUCT(K71:$K$98, X71:$X$98)-K71*$AZ$3)/Z71, 0)</f>
        <v>-16175877.664638847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6"/>
        <v>50000</v>
      </c>
      <c r="S72">
        <f t="shared" si="27"/>
        <v>-35514654.384972386</v>
      </c>
      <c r="U72">
        <f t="shared" si="38"/>
        <v>0.58332808999999997</v>
      </c>
      <c r="V72">
        <f t="shared" si="39"/>
        <v>0.01</v>
      </c>
      <c r="W72">
        <f t="shared" si="40"/>
        <v>2.1481096117860473E-7</v>
      </c>
      <c r="X72">
        <f t="shared" si="41"/>
        <v>1.2530526769537962E-7</v>
      </c>
      <c r="Y72">
        <f t="shared" si="42"/>
        <v>2.1481096117860472E-9</v>
      </c>
      <c r="Z72">
        <f t="shared" si="43"/>
        <v>8.7357583871439053E-8</v>
      </c>
      <c r="AB72">
        <f t="shared" si="44"/>
        <v>-3.4747558290485947</v>
      </c>
      <c r="AC72">
        <f t="shared" si="45"/>
        <v>-3.1024743991003958</v>
      </c>
      <c r="AE72">
        <f t="shared" si="28"/>
        <v>0</v>
      </c>
      <c r="AF72">
        <f t="shared" si="29"/>
        <v>0</v>
      </c>
      <c r="AG72">
        <f t="shared" si="29"/>
        <v>-2.1839395967859763E-6</v>
      </c>
      <c r="AH72">
        <f t="shared" si="30"/>
        <v>-6.2652633847689815E-3</v>
      </c>
      <c r="AI72">
        <f t="shared" si="31"/>
        <v>-6.2674473243657675E-3</v>
      </c>
      <c r="AJ72">
        <f t="shared" si="32"/>
        <v>-0.37228142994819891</v>
      </c>
      <c r="AK72">
        <f t="shared" si="46"/>
        <v>-0.24323290803340164</v>
      </c>
      <c r="AL72">
        <f t="shared" si="33"/>
        <v>-0.62178178530596639</v>
      </c>
      <c r="AN72">
        <f t="shared" si="34"/>
        <v>0</v>
      </c>
      <c r="AO72">
        <f t="shared" si="34"/>
        <v>0</v>
      </c>
      <c r="AP72">
        <f t="shared" si="34"/>
        <v>-2.2443542130287048E-9</v>
      </c>
      <c r="AQ72">
        <f t="shared" si="34"/>
        <v>-6.4385802125821135E-6</v>
      </c>
      <c r="AR72">
        <f t="shared" si="34"/>
        <v>-6.4408245667951426E-6</v>
      </c>
      <c r="AS72">
        <f t="shared" si="34"/>
        <v>-3.8257990146165752E-4</v>
      </c>
      <c r="AT72">
        <f t="shared" si="34"/>
        <v>-2.4996149284319522E-4</v>
      </c>
      <c r="AU72">
        <f t="shared" si="23"/>
        <v>-6.3898221887164798E-4</v>
      </c>
      <c r="AW72">
        <v>69</v>
      </c>
      <c r="AX72">
        <f>IF(Z72&gt;0, (R72*SUMPRODUCT(K72:$K$98, X72:$X$98)-K72*$AZ$3)/Z72, 0)</f>
        <v>-35514654.384972386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6"/>
        <v>50000</v>
      </c>
      <c r="S73">
        <f t="shared" si="27"/>
        <v>-80854514.311964944</v>
      </c>
      <c r="U73">
        <f t="shared" si="38"/>
        <v>0.59781937299999999</v>
      </c>
      <c r="V73">
        <f t="shared" si="39"/>
        <v>0.01</v>
      </c>
      <c r="W73">
        <f t="shared" si="40"/>
        <v>8.7357583871439053E-8</v>
      </c>
      <c r="X73">
        <f t="shared" si="41"/>
        <v>5.2224056016818603E-8</v>
      </c>
      <c r="Y73">
        <f t="shared" si="42"/>
        <v>8.7357583871439059E-10</v>
      </c>
      <c r="Z73">
        <f t="shared" si="43"/>
        <v>3.4259952015906063E-8</v>
      </c>
      <c r="AB73">
        <f t="shared" si="44"/>
        <v>-3.1024743991003958</v>
      </c>
      <c r="AC73">
        <f t="shared" si="45"/>
        <v>-2.7700717805973092</v>
      </c>
      <c r="AE73">
        <f t="shared" si="28"/>
        <v>0</v>
      </c>
      <c r="AF73">
        <f t="shared" si="29"/>
        <v>0</v>
      </c>
      <c r="AG73">
        <f t="shared" si="29"/>
        <v>-8.5649880039765154E-7</v>
      </c>
      <c r="AH73">
        <f t="shared" si="30"/>
        <v>-2.61120280084093E-3</v>
      </c>
      <c r="AI73">
        <f t="shared" si="31"/>
        <v>-2.6120592996413277E-3</v>
      </c>
      <c r="AJ73">
        <f t="shared" si="32"/>
        <v>-0.33240261850308661</v>
      </c>
      <c r="AK73">
        <f t="shared" si="46"/>
        <v>-0.21717320793702774</v>
      </c>
      <c r="AL73">
        <f t="shared" si="33"/>
        <v>-0.55218788573975564</v>
      </c>
      <c r="AN73">
        <f t="shared" si="34"/>
        <v>0</v>
      </c>
      <c r="AO73">
        <f t="shared" si="34"/>
        <v>0</v>
      </c>
      <c r="AP73">
        <f t="shared" si="34"/>
        <v>-7.8588593078186541E-10</v>
      </c>
      <c r="AQ73">
        <f t="shared" si="34"/>
        <v>-2.3959257650405868E-6</v>
      </c>
      <c r="AR73">
        <f t="shared" si="34"/>
        <v>-2.3967116509713689E-6</v>
      </c>
      <c r="AS73">
        <f t="shared" si="34"/>
        <v>-3.0499814023714282E-4</v>
      </c>
      <c r="AT73">
        <f t="shared" si="34"/>
        <v>-1.9926866048292788E-4</v>
      </c>
      <c r="AU73">
        <f t="shared" si="23"/>
        <v>-5.0666351237104205E-4</v>
      </c>
      <c r="AW73">
        <v>70</v>
      </c>
      <c r="AX73">
        <f>IF(Z73&gt;0, (R73*SUMPRODUCT(K73:$K$98, X73:$X$98)-K73*$AZ$3)/Z73, 0)</f>
        <v>-80854514.311964944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6"/>
        <v>50000</v>
      </c>
      <c r="S74">
        <f t="shared" si="27"/>
        <v>-191218947.24178651</v>
      </c>
      <c r="U74">
        <f t="shared" si="38"/>
        <v>0.61246634</v>
      </c>
      <c r="V74">
        <f t="shared" si="39"/>
        <v>0.01</v>
      </c>
      <c r="W74">
        <f t="shared" si="40"/>
        <v>3.4259952015906063E-8</v>
      </c>
      <c r="X74">
        <f t="shared" si="41"/>
        <v>2.0983067419757608E-8</v>
      </c>
      <c r="Y74">
        <f t="shared" si="42"/>
        <v>3.4259952015906065E-10</v>
      </c>
      <c r="Z74">
        <f t="shared" si="43"/>
        <v>1.2934285075989394E-8</v>
      </c>
      <c r="AB74">
        <f t="shared" si="44"/>
        <v>-2.7700717805973092</v>
      </c>
      <c r="AC74">
        <f t="shared" si="45"/>
        <v>-2.4732803755558423</v>
      </c>
      <c r="AE74">
        <f t="shared" si="28"/>
        <v>0</v>
      </c>
      <c r="AF74">
        <f t="shared" si="29"/>
        <v>0</v>
      </c>
      <c r="AG74">
        <f t="shared" si="29"/>
        <v>-3.2335712689973487E-7</v>
      </c>
      <c r="AH74">
        <f t="shared" si="30"/>
        <v>-1.0491533709878803E-3</v>
      </c>
      <c r="AI74">
        <f t="shared" si="31"/>
        <v>-1.04947672811478E-3</v>
      </c>
      <c r="AJ74">
        <f t="shared" si="32"/>
        <v>-0.29679140504146684</v>
      </c>
      <c r="AK74">
        <f t="shared" si="46"/>
        <v>-0.19390502464181167</v>
      </c>
      <c r="AL74">
        <f t="shared" si="33"/>
        <v>-0.49174590641139326</v>
      </c>
      <c r="AN74">
        <f t="shared" si="34"/>
        <v>0</v>
      </c>
      <c r="AO74">
        <f t="shared" si="34"/>
        <v>0</v>
      </c>
      <c r="AP74">
        <f t="shared" si="34"/>
        <v>-2.6490927838445026E-10</v>
      </c>
      <c r="AQ74">
        <f t="shared" si="34"/>
        <v>-8.5951549943475426E-7</v>
      </c>
      <c r="AR74">
        <f t="shared" si="34"/>
        <v>-8.5978040871313862E-7</v>
      </c>
      <c r="AS74">
        <f t="shared" si="34"/>
        <v>-2.4314539683741401E-4</v>
      </c>
      <c r="AT74">
        <f t="shared" si="34"/>
        <v>-1.5885606309493561E-4</v>
      </c>
      <c r="AU74">
        <f t="shared" si="23"/>
        <v>-4.0286124034106272E-4</v>
      </c>
      <c r="AW74">
        <v>71</v>
      </c>
      <c r="AX74">
        <f>IF(Z74&gt;0, (R74*SUMPRODUCT(K74:$K$98, X74:$X$98)-K74*$AZ$3)/Z74, 0)</f>
        <v>-191218947.24178651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6"/>
        <v>50000</v>
      </c>
      <c r="S75">
        <f t="shared" si="27"/>
        <v>-470562845.52982616</v>
      </c>
      <c r="U75">
        <f t="shared" si="38"/>
        <v>0.62717650000000003</v>
      </c>
      <c r="V75">
        <f t="shared" si="39"/>
        <v>0.01</v>
      </c>
      <c r="W75">
        <f t="shared" si="40"/>
        <v>1.2934285075989394E-8</v>
      </c>
      <c r="X75">
        <f t="shared" si="41"/>
        <v>8.1120796439612621E-9</v>
      </c>
      <c r="Y75">
        <f t="shared" si="42"/>
        <v>1.2934285075989394E-10</v>
      </c>
      <c r="Z75">
        <f t="shared" si="43"/>
        <v>4.6928625812682381E-9</v>
      </c>
      <c r="AB75">
        <f t="shared" si="44"/>
        <v>-2.4732803755558423</v>
      </c>
      <c r="AC75">
        <f t="shared" si="45"/>
        <v>-2.2082867699220272</v>
      </c>
      <c r="AE75">
        <f t="shared" si="28"/>
        <v>0</v>
      </c>
      <c r="AF75">
        <f t="shared" si="29"/>
        <v>0</v>
      </c>
      <c r="AG75">
        <f t="shared" si="29"/>
        <v>-1.1732156453170596E-7</v>
      </c>
      <c r="AH75">
        <f t="shared" si="30"/>
        <v>-4.056039821980631E-4</v>
      </c>
      <c r="AI75">
        <f t="shared" si="31"/>
        <v>-4.0572130376259483E-4</v>
      </c>
      <c r="AJ75">
        <f t="shared" si="32"/>
        <v>-0.26499360563381513</v>
      </c>
      <c r="AK75">
        <f t="shared" si="46"/>
        <v>-0.17312962628890899</v>
      </c>
      <c r="AL75">
        <f t="shared" si="33"/>
        <v>-0.43852895322648672</v>
      </c>
      <c r="AN75">
        <f t="shared" si="34"/>
        <v>0</v>
      </c>
      <c r="AO75">
        <f t="shared" si="34"/>
        <v>0</v>
      </c>
      <c r="AP75">
        <f t="shared" si="34"/>
        <v>-8.5817242469571956E-11</v>
      </c>
      <c r="AQ75">
        <f t="shared" si="34"/>
        <v>-2.9668727506193776E-7</v>
      </c>
      <c r="AR75">
        <f t="shared" si="34"/>
        <v>-2.9677309230440736E-7</v>
      </c>
      <c r="AS75">
        <f t="shared" si="34"/>
        <v>-1.938349577789471E-4</v>
      </c>
      <c r="AT75">
        <f t="shared" si="34"/>
        <v>-1.2663918331813981E-4</v>
      </c>
      <c r="AU75">
        <f t="shared" si="23"/>
        <v>-3.2077091418939135E-4</v>
      </c>
      <c r="AW75">
        <v>72</v>
      </c>
      <c r="AX75">
        <f>IF(Z75&gt;0, (R75*SUMPRODUCT(K75:$K$98, X75:$X$98)-K75*$AZ$3)/Z75, 0)</f>
        <v>-470562845.52982616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6"/>
        <v>50000</v>
      </c>
      <c r="S76">
        <f t="shared" si="27"/>
        <v>-1207192369.3308718</v>
      </c>
      <c r="U76">
        <f t="shared" si="38"/>
        <v>0.64196478899999998</v>
      </c>
      <c r="V76">
        <f t="shared" si="39"/>
        <v>0.01</v>
      </c>
      <c r="W76">
        <f t="shared" si="40"/>
        <v>4.6928625812682381E-9</v>
      </c>
      <c r="X76">
        <f t="shared" si="41"/>
        <v>3.0126525367898598E-9</v>
      </c>
      <c r="Y76">
        <f t="shared" si="42"/>
        <v>4.692862581268238E-11</v>
      </c>
      <c r="Z76">
        <f t="shared" si="43"/>
        <v>1.6332814186656959E-9</v>
      </c>
      <c r="AB76">
        <f t="shared" si="44"/>
        <v>-2.2082867699220272</v>
      </c>
      <c r="AC76">
        <f t="shared" si="45"/>
        <v>-1.9716848655831292</v>
      </c>
      <c r="AE76">
        <f t="shared" si="28"/>
        <v>0</v>
      </c>
      <c r="AF76">
        <f t="shared" si="29"/>
        <v>0</v>
      </c>
      <c r="AG76">
        <f t="shared" si="29"/>
        <v>-4.0832035466642401E-8</v>
      </c>
      <c r="AH76">
        <f t="shared" si="30"/>
        <v>-1.5063262683949298E-4</v>
      </c>
      <c r="AI76">
        <f t="shared" si="31"/>
        <v>-1.5067345887495964E-4</v>
      </c>
      <c r="AJ76">
        <f t="shared" si="32"/>
        <v>-0.23660190433889805</v>
      </c>
      <c r="AK76">
        <f t="shared" si="46"/>
        <v>-0.15458007389454193</v>
      </c>
      <c r="AL76">
        <f t="shared" si="33"/>
        <v>-0.3913326516923149</v>
      </c>
      <c r="AN76">
        <f t="shared" si="34"/>
        <v>0</v>
      </c>
      <c r="AO76">
        <f t="shared" si="34"/>
        <v>0</v>
      </c>
      <c r="AP76">
        <f t="shared" si="34"/>
        <v>-2.6667341152085389E-11</v>
      </c>
      <c r="AQ76">
        <f t="shared" si="34"/>
        <v>-9.8377942775965332E-8</v>
      </c>
      <c r="AR76">
        <f t="shared" si="34"/>
        <v>-9.8404610117117434E-8</v>
      </c>
      <c r="AS76">
        <f t="shared" si="34"/>
        <v>-1.5452434903454734E-4</v>
      </c>
      <c r="AT76">
        <f t="shared" si="34"/>
        <v>-1.0095601453001207E-4</v>
      </c>
      <c r="AU76">
        <f t="shared" si="23"/>
        <v>-2.555787681746765E-4</v>
      </c>
      <c r="AW76">
        <v>73</v>
      </c>
      <c r="AX76">
        <f>IF(Z76&gt;0, (R76*SUMPRODUCT(K76:$K$98, X76:$X$98)-K76*$AZ$3)/Z76, 0)</f>
        <v>-1207192369.3308718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6"/>
        <v>50000</v>
      </c>
      <c r="S77">
        <f t="shared" si="27"/>
        <v>-3235410295.955121</v>
      </c>
      <c r="U77">
        <f t="shared" si="38"/>
        <v>0.65685820900000003</v>
      </c>
      <c r="V77">
        <f t="shared" si="39"/>
        <v>0.01</v>
      </c>
      <c r="W77">
        <f t="shared" si="40"/>
        <v>1.6332814186656959E-9</v>
      </c>
      <c r="X77">
        <f t="shared" si="41"/>
        <v>1.0728343074577283E-9</v>
      </c>
      <c r="Y77">
        <f t="shared" si="42"/>
        <v>1.6332814186656959E-11</v>
      </c>
      <c r="Z77">
        <f t="shared" si="43"/>
        <v>5.4411429702131064E-10</v>
      </c>
      <c r="AB77">
        <f t="shared" si="44"/>
        <v>-1.9716848655831292</v>
      </c>
      <c r="AC77">
        <f t="shared" si="45"/>
        <v>-1.7604329987591314</v>
      </c>
      <c r="AE77">
        <f t="shared" si="28"/>
        <v>0</v>
      </c>
      <c r="AF77">
        <f t="shared" si="29"/>
        <v>0</v>
      </c>
      <c r="AG77">
        <f t="shared" si="29"/>
        <v>-1.3602857425532766E-8</v>
      </c>
      <c r="AH77">
        <f t="shared" si="30"/>
        <v>-5.3641715372886414E-5</v>
      </c>
      <c r="AI77">
        <f t="shared" si="31"/>
        <v>-5.3655318230311948E-5</v>
      </c>
      <c r="AJ77">
        <f t="shared" si="32"/>
        <v>-0.21125186682399777</v>
      </c>
      <c r="AK77">
        <f t="shared" si="46"/>
        <v>-0.13801794059081907</v>
      </c>
      <c r="AL77">
        <f t="shared" si="33"/>
        <v>-0.34932346273304715</v>
      </c>
      <c r="AN77">
        <f t="shared" si="34"/>
        <v>0</v>
      </c>
      <c r="AO77">
        <f t="shared" si="34"/>
        <v>0</v>
      </c>
      <c r="AP77">
        <f t="shared" si="34"/>
        <v>-7.9321480291193986E-12</v>
      </c>
      <c r="AQ77">
        <f t="shared" si="34"/>
        <v>-3.1279753478483582E-8</v>
      </c>
      <c r="AR77">
        <f t="shared" si="34"/>
        <v>-3.1287685626512701E-8</v>
      </c>
      <c r="AS77">
        <f t="shared" si="34"/>
        <v>-1.2318596208547251E-4</v>
      </c>
      <c r="AT77">
        <f t="shared" si="34"/>
        <v>-8.0481526872851558E-5</v>
      </c>
      <c r="AU77">
        <f t="shared" si="23"/>
        <v>-2.0369877664395058E-4</v>
      </c>
      <c r="AW77">
        <v>74</v>
      </c>
      <c r="AX77">
        <f>IF(Z77&gt;0, (R77*SUMPRODUCT(K77:$K$98, X77:$X$98)-K77*$AZ$3)/Z77, 0)</f>
        <v>-3235410295.955121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6"/>
        <v>50000</v>
      </c>
      <c r="S78">
        <f t="shared" si="27"/>
        <v>-9077648904.544239</v>
      </c>
      <c r="U78">
        <f t="shared" si="38"/>
        <v>0.67177231000000004</v>
      </c>
      <c r="V78">
        <f t="shared" si="39"/>
        <v>0.01</v>
      </c>
      <c r="W78">
        <f t="shared" si="40"/>
        <v>5.4411429702131064E-10</v>
      </c>
      <c r="X78">
        <f t="shared" si="41"/>
        <v>3.6552091821403197E-10</v>
      </c>
      <c r="Y78">
        <f t="shared" si="42"/>
        <v>5.4411429702131067E-12</v>
      </c>
      <c r="Z78">
        <f t="shared" si="43"/>
        <v>1.7315223583706557E-10</v>
      </c>
      <c r="AB78">
        <f t="shared" si="44"/>
        <v>-1.7604329987591314</v>
      </c>
      <c r="AC78">
        <f t="shared" si="45"/>
        <v>-1.5718152039657241</v>
      </c>
      <c r="AE78">
        <f t="shared" si="28"/>
        <v>0</v>
      </c>
      <c r="AF78">
        <f t="shared" si="29"/>
        <v>0</v>
      </c>
      <c r="AG78">
        <f t="shared" si="29"/>
        <v>-4.3288058959266397E-9</v>
      </c>
      <c r="AH78">
        <f t="shared" si="30"/>
        <v>-1.8276045910701597E-5</v>
      </c>
      <c r="AI78">
        <f t="shared" si="31"/>
        <v>-1.8280374716597525E-5</v>
      </c>
      <c r="AJ78">
        <f t="shared" si="32"/>
        <v>-0.18861779479340735</v>
      </c>
      <c r="AK78">
        <f t="shared" si="46"/>
        <v>-0.12323030991313921</v>
      </c>
      <c r="AL78">
        <f t="shared" si="33"/>
        <v>-0.31186638508126319</v>
      </c>
      <c r="AN78">
        <f t="shared" si="34"/>
        <v>0</v>
      </c>
      <c r="AO78">
        <f t="shared" si="34"/>
        <v>0</v>
      </c>
      <c r="AP78">
        <f t="shared" si="34"/>
        <v>-2.2537760214684992E-12</v>
      </c>
      <c r="AQ78">
        <f t="shared" si="34"/>
        <v>-9.5153525085419379E-9</v>
      </c>
      <c r="AR78">
        <f t="shared" si="34"/>
        <v>-9.5176062845634067E-9</v>
      </c>
      <c r="AS78">
        <f t="shared" si="34"/>
        <v>-9.8203124221315669E-5</v>
      </c>
      <c r="AT78">
        <f t="shared" si="34"/>
        <v>-6.4159383506132579E-5</v>
      </c>
      <c r="AU78">
        <f t="shared" si="23"/>
        <v>-1.6237202533373282E-4</v>
      </c>
      <c r="AW78">
        <v>75</v>
      </c>
      <c r="AX78">
        <f>IF(Z78&gt;0, (R78*SUMPRODUCT(K78:$K$98, X78:$X$98)-K78*$AZ$3)/Z78, 0)</f>
        <v>-9077648904.544239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6"/>
        <v>50000</v>
      </c>
      <c r="S79">
        <f t="shared" si="27"/>
        <v>-26715844667.31905</v>
      </c>
      <c r="U79">
        <f t="shared" si="38"/>
        <v>0.68662034599999999</v>
      </c>
      <c r="V79">
        <f t="shared" si="39"/>
        <v>0.01</v>
      </c>
      <c r="W79">
        <f t="shared" si="40"/>
        <v>1.7315223583706557E-10</v>
      </c>
      <c r="X79">
        <f t="shared" si="41"/>
        <v>1.1888984808111957E-10</v>
      </c>
      <c r="Y79">
        <f t="shared" si="42"/>
        <v>1.7315223583706558E-12</v>
      </c>
      <c r="Z79">
        <f t="shared" si="43"/>
        <v>5.2530865397575353E-11</v>
      </c>
      <c r="AB79">
        <f t="shared" si="44"/>
        <v>-1.5718152039657241</v>
      </c>
      <c r="AC79">
        <f t="shared" si="45"/>
        <v>-1.4034064402014683</v>
      </c>
      <c r="AE79">
        <f t="shared" si="28"/>
        <v>0</v>
      </c>
      <c r="AF79">
        <f t="shared" si="29"/>
        <v>0</v>
      </c>
      <c r="AG79">
        <f t="shared" si="29"/>
        <v>-1.3132716349393839E-9</v>
      </c>
      <c r="AH79">
        <f t="shared" si="30"/>
        <v>-5.9444924040559783E-6</v>
      </c>
      <c r="AI79">
        <f t="shared" si="31"/>
        <v>-5.9458056756909174E-6</v>
      </c>
      <c r="AJ79">
        <f t="shared" si="32"/>
        <v>-0.16840876376425573</v>
      </c>
      <c r="AK79">
        <f t="shared" si="46"/>
        <v>-0.1100270642776007</v>
      </c>
      <c r="AL79">
        <f t="shared" si="33"/>
        <v>-0.2784417738475321</v>
      </c>
      <c r="AN79">
        <f t="shared" si="34"/>
        <v>0</v>
      </c>
      <c r="AO79">
        <f t="shared" si="34"/>
        <v>0</v>
      </c>
      <c r="AP79">
        <f t="shared" si="34"/>
        <v>-6.1049088355947308E-13</v>
      </c>
      <c r="AQ79">
        <f t="shared" si="34"/>
        <v>-2.7633722708342933E-9</v>
      </c>
      <c r="AR79">
        <f t="shared" si="34"/>
        <v>-2.7639827617178528E-9</v>
      </c>
      <c r="AS79">
        <f t="shared" si="34"/>
        <v>-7.8286937945130068E-5</v>
      </c>
      <c r="AT79">
        <f t="shared" si="34"/>
        <v>-5.1147468580928992E-5</v>
      </c>
      <c r="AU79">
        <f t="shared" si="23"/>
        <v>-1.2943717050882078E-4</v>
      </c>
      <c r="AW79">
        <v>76</v>
      </c>
      <c r="AX79">
        <f>IF(Z79&gt;0, (R79*SUMPRODUCT(K79:$K$98, X79:$X$98)-K79*$AZ$3)/Z79, 0)</f>
        <v>-26715844667.31905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6"/>
        <v>50000</v>
      </c>
      <c r="S80">
        <f t="shared" si="27"/>
        <v>-83362453688.787933</v>
      </c>
      <c r="U80">
        <f t="shared" si="38"/>
        <v>0.70385879699999998</v>
      </c>
      <c r="V80">
        <f t="shared" si="39"/>
        <v>0.01</v>
      </c>
      <c r="W80">
        <f t="shared" si="40"/>
        <v>5.2530865397575353E-11</v>
      </c>
      <c r="X80">
        <f t="shared" si="41"/>
        <v>3.6974311724106312E-11</v>
      </c>
      <c r="Y80">
        <f t="shared" si="42"/>
        <v>5.2530865397575358E-13</v>
      </c>
      <c r="Z80">
        <f t="shared" si="43"/>
        <v>1.5031245019493287E-11</v>
      </c>
      <c r="AB80">
        <f t="shared" si="44"/>
        <v>-1.4034064402014683</v>
      </c>
      <c r="AC80">
        <f t="shared" si="45"/>
        <v>-1.2530414668223333</v>
      </c>
      <c r="AE80">
        <f t="shared" si="28"/>
        <v>0</v>
      </c>
      <c r="AF80">
        <f t="shared" si="29"/>
        <v>0</v>
      </c>
      <c r="AG80">
        <f t="shared" si="29"/>
        <v>-3.7578112548733218E-10</v>
      </c>
      <c r="AH80">
        <f t="shared" si="30"/>
        <v>-1.8487155862053157E-6</v>
      </c>
      <c r="AI80">
        <f t="shared" si="31"/>
        <v>-1.8490913673308029E-6</v>
      </c>
      <c r="AJ80">
        <f t="shared" si="32"/>
        <v>-0.15036497337913501</v>
      </c>
      <c r="AK80">
        <f t="shared" si="46"/>
        <v>-9.823845081410279E-2</v>
      </c>
      <c r="AL80">
        <f t="shared" si="33"/>
        <v>-0.24860527328460513</v>
      </c>
      <c r="AN80">
        <f t="shared" si="34"/>
        <v>0</v>
      </c>
      <c r="AO80">
        <f t="shared" si="34"/>
        <v>0</v>
      </c>
      <c r="AP80">
        <f t="shared" si="34"/>
        <v>-1.5597017485914336E-13</v>
      </c>
      <c r="AQ80">
        <f t="shared" si="34"/>
        <v>-7.673203194314959E-10</v>
      </c>
      <c r="AR80">
        <f t="shared" si="34"/>
        <v>-7.6747628960635502E-10</v>
      </c>
      <c r="AS80">
        <f t="shared" si="34"/>
        <v>-6.2409870001373235E-5</v>
      </c>
      <c r="AT80">
        <f t="shared" si="34"/>
        <v>-4.0774449039973105E-5</v>
      </c>
      <c r="AU80">
        <f t="shared" si="23"/>
        <v>-1.0318508651763595E-4</v>
      </c>
      <c r="AW80">
        <v>77</v>
      </c>
      <c r="AX80">
        <f>IF(Z80&gt;0, (R80*SUMPRODUCT(K80:$K$98, X80:$X$98)-K80*$AZ$3)/Z80, 0)</f>
        <v>-83362453688.787933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6"/>
        <v>50000</v>
      </c>
      <c r="S81">
        <f t="shared" si="27"/>
        <v>-276697993737.87543</v>
      </c>
      <c r="U81">
        <f t="shared" si="38"/>
        <v>0.72100360699999999</v>
      </c>
      <c r="V81">
        <f t="shared" si="39"/>
        <v>0.01</v>
      </c>
      <c r="W81">
        <f t="shared" si="40"/>
        <v>1.5031245019493287E-11</v>
      </c>
      <c r="X81">
        <f t="shared" si="41"/>
        <v>1.0837581876755444E-11</v>
      </c>
      <c r="Y81">
        <f t="shared" si="42"/>
        <v>1.5031245019493287E-13</v>
      </c>
      <c r="Z81">
        <f t="shared" si="43"/>
        <v>4.0433506925429096E-12</v>
      </c>
      <c r="AB81">
        <f t="shared" si="44"/>
        <v>-1.2530414668223333</v>
      </c>
      <c r="AC81">
        <f t="shared" si="45"/>
        <v>-1.1187870246052722</v>
      </c>
      <c r="AE81">
        <f t="shared" si="28"/>
        <v>0</v>
      </c>
      <c r="AF81">
        <f t="shared" si="29"/>
        <v>0</v>
      </c>
      <c r="AG81">
        <f t="shared" si="29"/>
        <v>-1.0108376731357274E-10</v>
      </c>
      <c r="AH81">
        <f t="shared" si="30"/>
        <v>-5.4187909383777225E-7</v>
      </c>
      <c r="AI81">
        <f t="shared" si="31"/>
        <v>-5.4198017760508587E-7</v>
      </c>
      <c r="AJ81">
        <f t="shared" si="32"/>
        <v>-0.13425444221706107</v>
      </c>
      <c r="AK81">
        <f t="shared" si="46"/>
        <v>-8.7712902677563334E-2</v>
      </c>
      <c r="AL81">
        <f t="shared" si="33"/>
        <v>-0.22196788687480201</v>
      </c>
      <c r="AN81">
        <f t="shared" si="34"/>
        <v>0</v>
      </c>
      <c r="AO81">
        <f t="shared" si="34"/>
        <v>0</v>
      </c>
      <c r="AP81">
        <f t="shared" si="34"/>
        <v>-3.7460191475615046E-14</v>
      </c>
      <c r="AQ81">
        <f t="shared" si="34"/>
        <v>-2.0081260474618405E-10</v>
      </c>
      <c r="AR81">
        <f t="shared" si="34"/>
        <v>-2.0085006493765968E-10</v>
      </c>
      <c r="AS81">
        <f t="shared" si="34"/>
        <v>-4.9752766893836596E-5</v>
      </c>
      <c r="AT81">
        <f t="shared" si="34"/>
        <v>-3.2505141196318731E-5</v>
      </c>
      <c r="AU81">
        <f t="shared" si="23"/>
        <v>-8.2258108940220259E-5</v>
      </c>
      <c r="AW81">
        <v>78</v>
      </c>
      <c r="AX81">
        <f>IF(Z81&gt;0, (R81*SUMPRODUCT(K81:$K$98, X81:$X$98)-K81*$AZ$3)/Z81, 0)</f>
        <v>-276697993737.87543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6"/>
        <v>50000</v>
      </c>
      <c r="S82">
        <f t="shared" si="27"/>
        <v>-980494632247.32007</v>
      </c>
      <c r="U82">
        <f t="shared" si="38"/>
        <v>0.73803352099999997</v>
      </c>
      <c r="V82">
        <f t="shared" si="39"/>
        <v>0.01</v>
      </c>
      <c r="W82">
        <f t="shared" si="40"/>
        <v>4.0433506925429096E-12</v>
      </c>
      <c r="X82">
        <f t="shared" si="41"/>
        <v>2.9841283482552317E-12</v>
      </c>
      <c r="Y82">
        <f t="shared" si="42"/>
        <v>4.0433506925429096E-14</v>
      </c>
      <c r="Z82">
        <f t="shared" si="43"/>
        <v>1.0187888373622487E-12</v>
      </c>
      <c r="AB82">
        <f t="shared" si="44"/>
        <v>-1.1187870246052722</v>
      </c>
      <c r="AC82">
        <f t="shared" si="45"/>
        <v>-0.99891698642717275</v>
      </c>
      <c r="AE82">
        <f t="shared" si="28"/>
        <v>0</v>
      </c>
      <c r="AF82">
        <f t="shared" si="29"/>
        <v>0</v>
      </c>
      <c r="AG82">
        <f t="shared" si="29"/>
        <v>-2.5469720934056216E-11</v>
      </c>
      <c r="AH82">
        <f t="shared" si="30"/>
        <v>-1.4920641741276159E-7</v>
      </c>
      <c r="AI82">
        <f t="shared" si="31"/>
        <v>-1.4923188713369564E-7</v>
      </c>
      <c r="AJ82">
        <f t="shared" si="32"/>
        <v>-0.11987003817809949</v>
      </c>
      <c r="AK82">
        <f t="shared" si="46"/>
        <v>-7.8315091722369071E-2</v>
      </c>
      <c r="AL82">
        <f t="shared" si="33"/>
        <v>-0.1981852791323557</v>
      </c>
      <c r="AN82">
        <f t="shared" si="34"/>
        <v>0</v>
      </c>
      <c r="AO82">
        <f t="shared" si="34"/>
        <v>0</v>
      </c>
      <c r="AP82">
        <f t="shared" si="34"/>
        <v>-8.4274219185504796E-15</v>
      </c>
      <c r="AQ82">
        <f t="shared" si="34"/>
        <v>-4.9369423235861339E-11</v>
      </c>
      <c r="AR82">
        <f t="shared" si="34"/>
        <v>-4.9377850657779892E-11</v>
      </c>
      <c r="AS82">
        <f t="shared" si="34"/>
        <v>-3.9662601319233157E-5</v>
      </c>
      <c r="AT82">
        <f t="shared" si="34"/>
        <v>-2.5912899565848364E-5</v>
      </c>
      <c r="AU82">
        <f t="shared" si="23"/>
        <v>-6.5575550262932179E-5</v>
      </c>
      <c r="AW82">
        <v>79</v>
      </c>
      <c r="AX82">
        <f>IF(Z82&gt;0, (R82*SUMPRODUCT(K82:$K$98, X82:$X$98)-K82*$AZ$3)/Z82, 0)</f>
        <v>-980494632247.32007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6"/>
        <v>50000</v>
      </c>
      <c r="S83">
        <f t="shared" si="27"/>
        <v>-3724131200223.4263</v>
      </c>
      <c r="U83">
        <f t="shared" si="38"/>
        <v>0.75492728399999998</v>
      </c>
      <c r="V83">
        <f t="shared" si="39"/>
        <v>0.01</v>
      </c>
      <c r="W83">
        <f t="shared" si="40"/>
        <v>1.0187888373622487E-12</v>
      </c>
      <c r="X83">
        <f t="shared" si="41"/>
        <v>7.6911148995940011E-13</v>
      </c>
      <c r="Y83">
        <f t="shared" si="42"/>
        <v>1.0187888373622487E-14</v>
      </c>
      <c r="Z83">
        <f t="shared" si="43"/>
        <v>2.3948945902922605E-13</v>
      </c>
      <c r="AB83">
        <f t="shared" si="44"/>
        <v>-0.99891698642717275</v>
      </c>
      <c r="AC83">
        <f t="shared" si="45"/>
        <v>-0.89189016649537067</v>
      </c>
      <c r="AE83">
        <f t="shared" si="28"/>
        <v>0</v>
      </c>
      <c r="AF83">
        <f t="shared" si="29"/>
        <v>0</v>
      </c>
      <c r="AG83">
        <f t="shared" si="29"/>
        <v>-5.9872364757306511E-12</v>
      </c>
      <c r="AH83">
        <f t="shared" si="30"/>
        <v>-3.8455574497970008E-8</v>
      </c>
      <c r="AI83">
        <f t="shared" si="31"/>
        <v>-3.8461561734445738E-8</v>
      </c>
      <c r="AJ83">
        <f t="shared" si="32"/>
        <v>-0.10702681993180208</v>
      </c>
      <c r="AK83">
        <f t="shared" si="46"/>
        <v>-6.9924189049902094E-2</v>
      </c>
      <c r="AL83">
        <f t="shared" si="33"/>
        <v>-0.1769510474432659</v>
      </c>
      <c r="AN83">
        <f t="shared" si="34"/>
        <v>0</v>
      </c>
      <c r="AO83">
        <f t="shared" si="34"/>
        <v>0</v>
      </c>
      <c r="AP83">
        <f t="shared" si="34"/>
        <v>-1.7688008564924926E-15</v>
      </c>
      <c r="AQ83">
        <f t="shared" si="34"/>
        <v>-1.1360876321595326E-11</v>
      </c>
      <c r="AR83">
        <f t="shared" si="34"/>
        <v>-1.1362645122451818E-11</v>
      </c>
      <c r="AS83">
        <f t="shared" si="34"/>
        <v>-3.1618782977824003E-5</v>
      </c>
      <c r="AT83">
        <f t="shared" si="34"/>
        <v>-2.0657604887055391E-5</v>
      </c>
      <c r="AU83">
        <f t="shared" si="23"/>
        <v>-5.2276399227524512E-5</v>
      </c>
      <c r="AW83">
        <v>80</v>
      </c>
      <c r="AX83">
        <f>IF(Z83&gt;0, (R83*SUMPRODUCT(K83:$K$98, X83:$X$98)-K83*$AZ$3)/Z83, 0)</f>
        <v>-3724131200223.4263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6"/>
        <v>50000</v>
      </c>
      <c r="S84">
        <f t="shared" si="27"/>
        <v>-15229373016607.811</v>
      </c>
      <c r="U84">
        <f t="shared" si="38"/>
        <v>0.77166421299999999</v>
      </c>
      <c r="V84">
        <f t="shared" si="39"/>
        <v>0.01</v>
      </c>
      <c r="W84">
        <f t="shared" si="40"/>
        <v>2.3948945902922605E-13</v>
      </c>
      <c r="X84">
        <f t="shared" si="41"/>
        <v>1.8480544492358346E-13</v>
      </c>
      <c r="Y84">
        <f t="shared" si="42"/>
        <v>2.3948945902922605E-15</v>
      </c>
      <c r="Z84">
        <f t="shared" si="43"/>
        <v>5.2289119515350326E-14</v>
      </c>
      <c r="AB84">
        <f t="shared" si="44"/>
        <v>-0.89189016649537067</v>
      </c>
      <c r="AC84">
        <f t="shared" si="45"/>
        <v>-0.79633050580925713</v>
      </c>
      <c r="AE84">
        <f t="shared" si="28"/>
        <v>0</v>
      </c>
      <c r="AF84">
        <f t="shared" si="29"/>
        <v>0</v>
      </c>
      <c r="AG84">
        <f t="shared" si="29"/>
        <v>-1.3072279878837582E-12</v>
      </c>
      <c r="AH84">
        <f t="shared" si="30"/>
        <v>-9.2402722461791736E-9</v>
      </c>
      <c r="AI84">
        <f t="shared" si="31"/>
        <v>-9.2415794741670578E-9</v>
      </c>
      <c r="AJ84">
        <f t="shared" si="32"/>
        <v>-9.5559660686113546E-2</v>
      </c>
      <c r="AK84">
        <f t="shared" si="46"/>
        <v>-6.243231165467595E-2</v>
      </c>
      <c r="AL84">
        <f t="shared" si="33"/>
        <v>-0.15799198158236896</v>
      </c>
      <c r="AN84">
        <f t="shared" si="34"/>
        <v>0</v>
      </c>
      <c r="AO84">
        <f t="shared" si="34"/>
        <v>0</v>
      </c>
      <c r="AP84">
        <f t="shared" si="34"/>
        <v>-3.448147562933593E-16</v>
      </c>
      <c r="AQ84">
        <f t="shared" si="34"/>
        <v>-2.4373577158553664E-12</v>
      </c>
      <c r="AR84">
        <f t="shared" si="34"/>
        <v>-2.4377025306116602E-12</v>
      </c>
      <c r="AS84">
        <f t="shared" si="34"/>
        <v>-2.5206300214166144E-5</v>
      </c>
      <c r="AT84">
        <f t="shared" si="34"/>
        <v>-1.6468116141614029E-5</v>
      </c>
      <c r="AU84">
        <f t="shared" si="23"/>
        <v>-4.1674418793482702E-5</v>
      </c>
      <c r="AW84">
        <v>81</v>
      </c>
      <c r="AX84">
        <f>IF(Z84&gt;0, (R84*SUMPRODUCT(K84:$K$98, X84:$X$98)-K84*$AZ$3)/Z84, 0)</f>
        <v>-15229373016607.811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6"/>
        <v>50000</v>
      </c>
      <c r="S85">
        <f t="shared" si="27"/>
        <v>-67420630799714.297</v>
      </c>
      <c r="U85">
        <f t="shared" si="38"/>
        <v>0.78831611899999998</v>
      </c>
      <c r="V85">
        <f t="shared" si="39"/>
        <v>0.01</v>
      </c>
      <c r="W85">
        <f t="shared" si="40"/>
        <v>5.2289119515350326E-14</v>
      </c>
      <c r="X85">
        <f t="shared" si="41"/>
        <v>4.1220355762268126E-14</v>
      </c>
      <c r="Y85">
        <f t="shared" si="42"/>
        <v>5.2289119515350324E-16</v>
      </c>
      <c r="Z85">
        <f t="shared" si="43"/>
        <v>1.0545872557928697E-14</v>
      </c>
      <c r="AB85">
        <f t="shared" si="44"/>
        <v>-0.79633050580925713</v>
      </c>
      <c r="AC85">
        <f t="shared" si="45"/>
        <v>-0.71100938018894932</v>
      </c>
      <c r="AE85">
        <f t="shared" si="28"/>
        <v>0</v>
      </c>
      <c r="AF85">
        <f t="shared" si="29"/>
        <v>0</v>
      </c>
      <c r="AG85">
        <f t="shared" si="29"/>
        <v>-2.6364681394821743E-13</v>
      </c>
      <c r="AH85">
        <f t="shared" si="30"/>
        <v>-2.0610177881134064E-9</v>
      </c>
      <c r="AI85">
        <f t="shared" si="31"/>
        <v>-2.0612814349273545E-9</v>
      </c>
      <c r="AJ85">
        <f t="shared" si="32"/>
        <v>-8.5321125620307803E-2</v>
      </c>
      <c r="AK85">
        <f t="shared" si="46"/>
        <v>-5.5743135406648006E-2</v>
      </c>
      <c r="AL85">
        <f t="shared" si="33"/>
        <v>-0.14106426308823725</v>
      </c>
      <c r="AN85">
        <f t="shared" si="34"/>
        <v>0</v>
      </c>
      <c r="AO85">
        <f t="shared" si="34"/>
        <v>0</v>
      </c>
      <c r="AP85">
        <f t="shared" si="34"/>
        <v>-6.2092480602958843E-17</v>
      </c>
      <c r="AQ85">
        <f t="shared" si="34"/>
        <v>-4.8539826866984248E-13</v>
      </c>
      <c r="AR85">
        <f t="shared" si="34"/>
        <v>-4.8546036115044548E-13</v>
      </c>
      <c r="AS85">
        <f t="shared" si="34"/>
        <v>-2.0094308208261194E-5</v>
      </c>
      <c r="AT85">
        <f t="shared" si="34"/>
        <v>-1.3128281363055711E-5</v>
      </c>
      <c r="AU85">
        <f t="shared" si="23"/>
        <v>-3.3222590056777264E-5</v>
      </c>
      <c r="AW85">
        <v>82</v>
      </c>
      <c r="AX85">
        <f>IF(Z85&gt;0, (R85*SUMPRODUCT(K85:$K$98, X85:$X$98)-K85*$AZ$3)/Z85, 0)</f>
        <v>-67420630799714.297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6"/>
        <v>50000</v>
      </c>
      <c r="S86">
        <f t="shared" si="27"/>
        <v>-325331903956894.19</v>
      </c>
      <c r="U86">
        <f t="shared" si="38"/>
        <v>0.80496745000000003</v>
      </c>
      <c r="V86">
        <f t="shared" si="39"/>
        <v>0.01</v>
      </c>
      <c r="W86">
        <f t="shared" si="40"/>
        <v>1.0545872557928697E-14</v>
      </c>
      <c r="X86">
        <f t="shared" si="41"/>
        <v>8.4890841409808408E-15</v>
      </c>
      <c r="Y86">
        <f t="shared" si="42"/>
        <v>1.0545872557928698E-16</v>
      </c>
      <c r="Z86">
        <f t="shared" si="43"/>
        <v>1.9513296913685693E-15</v>
      </c>
      <c r="AB86">
        <f t="shared" si="44"/>
        <v>-0.71100938018894932</v>
      </c>
      <c r="AC86">
        <f t="shared" si="45"/>
        <v>-0.63482980374055531</v>
      </c>
      <c r="AE86">
        <f t="shared" si="28"/>
        <v>0</v>
      </c>
      <c r="AF86">
        <f t="shared" si="29"/>
        <v>0</v>
      </c>
      <c r="AG86">
        <f t="shared" si="29"/>
        <v>-4.8783242284214232E-14</v>
      </c>
      <c r="AH86">
        <f t="shared" si="30"/>
        <v>-4.2445420704904206E-10</v>
      </c>
      <c r="AI86">
        <f t="shared" si="31"/>
        <v>-4.2450299029132625E-10</v>
      </c>
      <c r="AJ86">
        <f t="shared" si="32"/>
        <v>-7.6179576448394015E-2</v>
      </c>
      <c r="AK86">
        <f t="shared" si="46"/>
        <v>-4.9770656613226459E-2</v>
      </c>
      <c r="AL86">
        <f t="shared" si="33"/>
        <v>-0.12595023348612347</v>
      </c>
      <c r="AN86">
        <f t="shared" si="34"/>
        <v>0</v>
      </c>
      <c r="AO86">
        <f t="shared" si="34"/>
        <v>0</v>
      </c>
      <c r="AP86">
        <f t="shared" si="34"/>
        <v>-1.0258151805170545E-17</v>
      </c>
      <c r="AQ86">
        <f t="shared" si="34"/>
        <v>-8.9254331741318285E-14</v>
      </c>
      <c r="AR86">
        <f t="shared" si="34"/>
        <v>-8.9264589893123455E-14</v>
      </c>
      <c r="AS86">
        <f t="shared" si="34"/>
        <v>-1.601905947760454E-5</v>
      </c>
      <c r="AT86">
        <f t="shared" si="34"/>
        <v>-1.0465785525426275E-5</v>
      </c>
      <c r="AU86">
        <f t="shared" si="23"/>
        <v>-2.6484845092295408E-5</v>
      </c>
      <c r="AW86">
        <v>83</v>
      </c>
      <c r="AX86">
        <f>IF(Z86&gt;0, (R86*SUMPRODUCT(K86:$K$98, X86:$X$98)-K86*$AZ$3)/Z86, 0)</f>
        <v>-325331903956894.19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6"/>
        <v>50000</v>
      </c>
      <c r="S87">
        <f t="shared" si="27"/>
        <v>-1725108702204909.5</v>
      </c>
      <c r="U87">
        <f t="shared" si="38"/>
        <v>0.82161935600000002</v>
      </c>
      <c r="V87">
        <f t="shared" si="39"/>
        <v>0.01</v>
      </c>
      <c r="W87">
        <f t="shared" si="40"/>
        <v>1.9513296913685693E-15</v>
      </c>
      <c r="X87">
        <f t="shared" si="41"/>
        <v>1.6032502443659228E-15</v>
      </c>
      <c r="Y87">
        <f t="shared" si="42"/>
        <v>1.9513296913685692E-17</v>
      </c>
      <c r="Z87">
        <f t="shared" si="43"/>
        <v>3.2856615008896082E-16</v>
      </c>
      <c r="AB87">
        <f t="shared" si="44"/>
        <v>-0.63482980374055531</v>
      </c>
      <c r="AC87">
        <f t="shared" si="45"/>
        <v>-0.56681232476843069</v>
      </c>
      <c r="AE87">
        <f t="shared" si="28"/>
        <v>0</v>
      </c>
      <c r="AF87">
        <f t="shared" si="29"/>
        <v>0</v>
      </c>
      <c r="AG87">
        <f t="shared" si="29"/>
        <v>-8.2141537522240203E-15</v>
      </c>
      <c r="AH87">
        <f t="shared" si="30"/>
        <v>-8.0162512218296143E-11</v>
      </c>
      <c r="AI87">
        <f t="shared" si="31"/>
        <v>-8.0170726372048364E-11</v>
      </c>
      <c r="AJ87">
        <f t="shared" si="32"/>
        <v>-6.8017478972124623E-2</v>
      </c>
      <c r="AK87">
        <f t="shared" si="46"/>
        <v>-4.4438086261838879E-2</v>
      </c>
      <c r="AL87">
        <f t="shared" si="33"/>
        <v>-0.11245556531413423</v>
      </c>
      <c r="AN87">
        <f t="shared" si="34"/>
        <v>0</v>
      </c>
      <c r="AO87">
        <f t="shared" si="34"/>
        <v>0</v>
      </c>
      <c r="AP87">
        <f t="shared" si="34"/>
        <v>-1.5422091135753377E-18</v>
      </c>
      <c r="AQ87">
        <f t="shared" si="34"/>
        <v>-1.5050528714132966E-14</v>
      </c>
      <c r="AR87">
        <f t="shared" si="34"/>
        <v>-1.505207092324654E-14</v>
      </c>
      <c r="AS87">
        <f t="shared" si="34"/>
        <v>-1.2770296139736621E-5</v>
      </c>
      <c r="AT87">
        <f t="shared" si="34"/>
        <v>-8.3432601446374614E-6</v>
      </c>
      <c r="AU87">
        <f t="shared" si="23"/>
        <v>-2.111355629942615E-5</v>
      </c>
      <c r="AW87">
        <v>84</v>
      </c>
      <c r="AX87">
        <f>IF(Z87&gt;0, (R87*SUMPRODUCT(K87:$K$98, X87:$X$98)-K87*$AZ$3)/Z87, 0)</f>
        <v>-1725108702204909.5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6"/>
        <v>50000</v>
      </c>
      <c r="S88">
        <f t="shared" si="27"/>
        <v>-1.0151508852388332E+16</v>
      </c>
      <c r="U88">
        <f t="shared" si="38"/>
        <v>0.83827126200000002</v>
      </c>
      <c r="V88">
        <f t="shared" si="39"/>
        <v>0.01</v>
      </c>
      <c r="W88">
        <f t="shared" si="40"/>
        <v>3.2856615008896082E-16</v>
      </c>
      <c r="X88">
        <f t="shared" si="41"/>
        <v>2.7542756128555462E-16</v>
      </c>
      <c r="Y88">
        <f t="shared" si="42"/>
        <v>3.2856615008896083E-18</v>
      </c>
      <c r="Z88">
        <f t="shared" si="43"/>
        <v>4.9852927302516588E-17</v>
      </c>
      <c r="AB88">
        <f t="shared" si="44"/>
        <v>-0.56681232476843069</v>
      </c>
      <c r="AC88">
        <f t="shared" si="45"/>
        <v>-0.50608243282896914</v>
      </c>
      <c r="AE88">
        <f t="shared" si="28"/>
        <v>0</v>
      </c>
      <c r="AF88">
        <f t="shared" si="29"/>
        <v>0</v>
      </c>
      <c r="AG88">
        <f t="shared" si="29"/>
        <v>-1.2463231825629147E-15</v>
      </c>
      <c r="AH88">
        <f t="shared" si="30"/>
        <v>-1.3771378064277731E-11</v>
      </c>
      <c r="AI88">
        <f t="shared" si="31"/>
        <v>-1.3772624387460293E-11</v>
      </c>
      <c r="AJ88">
        <f t="shared" si="32"/>
        <v>-6.0729891939461544E-2</v>
      </c>
      <c r="AK88">
        <f t="shared" si="46"/>
        <v>-3.9676862733790154E-2</v>
      </c>
      <c r="AL88">
        <f t="shared" si="33"/>
        <v>-0.10040675468702431</v>
      </c>
      <c r="AN88">
        <f t="shared" si="34"/>
        <v>0</v>
      </c>
      <c r="AO88">
        <f t="shared" si="34"/>
        <v>0</v>
      </c>
      <c r="AP88">
        <f t="shared" si="34"/>
        <v>-2.0892628797757548E-19</v>
      </c>
      <c r="AQ88">
        <f t="shared" si="34"/>
        <v>-2.3085528212583924E-15</v>
      </c>
      <c r="AR88">
        <f t="shared" si="34"/>
        <v>-2.3087617475463698E-15</v>
      </c>
      <c r="AS88">
        <f t="shared" si="34"/>
        <v>-1.0180401897122286E-5</v>
      </c>
      <c r="AT88">
        <f t="shared" si="34"/>
        <v>-6.6511959061213368E-6</v>
      </c>
      <c r="AU88">
        <f t="shared" si="23"/>
        <v>-1.6831597805552384E-5</v>
      </c>
      <c r="AW88">
        <v>85</v>
      </c>
      <c r="AX88">
        <f>IF(Z88&gt;0, (R88*SUMPRODUCT(K88:$K$98, X88:$X$98)-K88*$AZ$3)/Z88, 0)</f>
        <v>-1.0151508852388332E+16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4.9852927302516588E-17</v>
      </c>
      <c r="X89">
        <f t="shared" si="41"/>
        <v>4.9852927302516588E-17</v>
      </c>
      <c r="Y89">
        <f t="shared" si="42"/>
        <v>4.9852927302516584E-19</v>
      </c>
      <c r="Z89">
        <f t="shared" si="43"/>
        <v>0</v>
      </c>
      <c r="AB89">
        <f t="shared" si="44"/>
        <v>-0.50608243282896914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-2.4926463651258293E-12</v>
      </c>
      <c r="AI89">
        <f t="shared" si="31"/>
        <v>-2.4926463651258293E-12</v>
      </c>
      <c r="AJ89">
        <f t="shared" si="32"/>
        <v>-0.50608243282896914</v>
      </c>
      <c r="AK89">
        <f t="shared" si="46"/>
        <v>-3.5425770298027841E-2</v>
      </c>
      <c r="AL89">
        <f t="shared" si="33"/>
        <v>-0.54150820312948966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-3.7308265710281327E-16</v>
      </c>
      <c r="AR89">
        <f t="shared" si="34"/>
        <v>-3.7308265710281327E-16</v>
      </c>
      <c r="AS89">
        <f t="shared" si="34"/>
        <v>-7.5747037925035405E-5</v>
      </c>
      <c r="AT89">
        <f t="shared" si="34"/>
        <v>-5.3022926547524785E-6</v>
      </c>
      <c r="AU89">
        <f t="shared" si="23"/>
        <v>-8.1049330580160972E-5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5751.7492369528773</v>
      </c>
      <c r="AO91" s="8">
        <f t="shared" ref="AO91:AU91" si="49">SUM(AO3:AO89)</f>
        <v>-575.1749236952877</v>
      </c>
      <c r="AP91" s="8">
        <f t="shared" si="49"/>
        <v>-443.60215125029293</v>
      </c>
      <c r="AQ91" s="8">
        <f t="shared" si="49"/>
        <v>-3018.9703480027606</v>
      </c>
      <c r="AR91" s="8">
        <f t="shared" si="49"/>
        <v>1714.0018140045343</v>
      </c>
      <c r="AS91" s="8">
        <f t="shared" si="49"/>
        <v>-652.92022809492948</v>
      </c>
      <c r="AT91" s="8">
        <f t="shared" si="49"/>
        <v>219.9294638263647</v>
      </c>
      <c r="AU91" s="8">
        <f t="shared" si="49"/>
        <v>1281.0110497359706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D8739-E92F-4066-9E42-4F966063DA3E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12618.760876954058</v>
      </c>
      <c r="K3">
        <v>1</v>
      </c>
      <c r="L3" s="2">
        <v>0</v>
      </c>
      <c r="O3">
        <f>$C$3</f>
        <v>12618.760876954058</v>
      </c>
      <c r="P3">
        <f>O3*C5</f>
        <v>1261.8760876954059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12618.760876954058</v>
      </c>
      <c r="AF3">
        <f t="shared" ref="AF3:AG34" si="3">-$Z3*P3</f>
        <v>-1261.8760876954059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11156.884789258653</v>
      </c>
      <c r="AJ3">
        <f t="shared" ref="AJ3:AJ66" si="6">AB3-AC3</f>
        <v>0</v>
      </c>
      <c r="AL3">
        <f t="shared" ref="AL3:AL66" si="7">SUM(AI3:AK3)</f>
        <v>11156.884789258653</v>
      </c>
      <c r="AN3">
        <f t="shared" ref="AN3:AU34" si="8">AE3*$K3</f>
        <v>12618.760876954058</v>
      </c>
      <c r="AO3">
        <f t="shared" si="8"/>
        <v>-1261.8760876954059</v>
      </c>
      <c r="AP3">
        <f t="shared" si="8"/>
        <v>-200</v>
      </c>
      <c r="AQ3">
        <f t="shared" si="8"/>
        <v>0</v>
      </c>
      <c r="AR3">
        <f t="shared" si="8"/>
        <v>11156.884789258653</v>
      </c>
      <c r="AS3">
        <f t="shared" si="8"/>
        <v>0</v>
      </c>
      <c r="AT3">
        <f t="shared" si="8"/>
        <v>0</v>
      </c>
      <c r="AU3">
        <f t="shared" si="8"/>
        <v>11156.884789258653</v>
      </c>
      <c r="AW3">
        <v>0</v>
      </c>
      <c r="AX3">
        <f>IF(Z3&gt;0, (R3*SUMPRODUCT(K3:$K$98, X3:$X$98)-K3*$AZ$3)/Z3, 0)</f>
        <v>0</v>
      </c>
      <c r="AZ3">
        <f>C6*ABS(SUMPRODUCT(X4:X79, K4:K79))/1</f>
        <v>6767.1308147377522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50000</v>
      </c>
      <c r="S4">
        <f t="shared" si="1"/>
        <v>459.64837333970314</v>
      </c>
      <c r="U4">
        <f t="shared" ref="U4:U67" si="12">M4</f>
        <v>2.4628010000000001E-3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2.4628010000000001E-3</v>
      </c>
      <c r="Y4">
        <f t="shared" ref="Y4:Y67" si="16">V4*W4</f>
        <v>0.01</v>
      </c>
      <c r="Z4">
        <f t="shared" ref="Z4:Z67" si="17">MAX(0, W4-X4-Y4)</f>
        <v>0.98753719900000003</v>
      </c>
      <c r="AB4">
        <f t="shared" ref="AB4:AB67" si="18">AC3</f>
        <v>0</v>
      </c>
      <c r="AC4">
        <f t="shared" ref="AC4:AC67" si="19">S4*Z4</f>
        <v>453.91986713279675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-123.14005</v>
      </c>
      <c r="AI4">
        <f t="shared" si="5"/>
        <v>-123.14005</v>
      </c>
      <c r="AJ4">
        <f t="shared" si="6"/>
        <v>-453.91986713279675</v>
      </c>
      <c r="AK4">
        <f t="shared" ref="AK4:AK67" si="20">G4*SUM(AB4:AB4, AE4:AF4)</f>
        <v>0</v>
      </c>
      <c r="AL4">
        <f t="shared" si="7"/>
        <v>-577.05991713279673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-114.88016606026682</v>
      </c>
      <c r="AR4">
        <f t="shared" si="8"/>
        <v>-114.88016606026682</v>
      </c>
      <c r="AS4">
        <f t="shared" si="8"/>
        <v>-423.47221488272857</v>
      </c>
      <c r="AT4">
        <f t="shared" si="8"/>
        <v>0</v>
      </c>
      <c r="AU4">
        <f t="shared" si="8"/>
        <v>-538.3523809429953</v>
      </c>
      <c r="AW4">
        <v>1</v>
      </c>
      <c r="AX4">
        <f>IF(Z4&gt;0, (R4*SUMPRODUCT(K4:$K$98, X4:$X$98)-K4*$AZ$3)/Z4, 0)</f>
        <v>459.64837333970314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2.5557050000000001E-3</v>
      </c>
      <c r="Q5" s="4">
        <f t="shared" ref="Q5:Q68" si="22">$C$8</f>
        <v>25</v>
      </c>
      <c r="R5">
        <f t="shared" si="0"/>
        <v>50000</v>
      </c>
      <c r="S5">
        <f t="shared" si="1"/>
        <v>887.69267129462742</v>
      </c>
      <c r="U5">
        <f t="shared" si="12"/>
        <v>2.5557050000000001E-3</v>
      </c>
      <c r="V5">
        <f t="shared" si="13"/>
        <v>0.01</v>
      </c>
      <c r="W5">
        <f t="shared" si="14"/>
        <v>0.98753719900000003</v>
      </c>
      <c r="X5">
        <f t="shared" si="15"/>
        <v>2.5238537571702952E-3</v>
      </c>
      <c r="Y5">
        <f t="shared" si="16"/>
        <v>9.8753719900000012E-3</v>
      </c>
      <c r="Z5">
        <f t="shared" si="17"/>
        <v>0.97513797325282969</v>
      </c>
      <c r="AB5">
        <f t="shared" si="18"/>
        <v>453.91986713279675</v>
      </c>
      <c r="AC5">
        <f t="shared" si="19"/>
        <v>865.62283235763334</v>
      </c>
      <c r="AE5">
        <f t="shared" si="2"/>
        <v>0</v>
      </c>
      <c r="AF5">
        <f t="shared" si="3"/>
        <v>0</v>
      </c>
      <c r="AG5">
        <f t="shared" si="3"/>
        <v>-24.378449331320741</v>
      </c>
      <c r="AH5">
        <f t="shared" si="4"/>
        <v>-126.19268785851476</v>
      </c>
      <c r="AI5">
        <f t="shared" si="5"/>
        <v>-150.5711371898355</v>
      </c>
      <c r="AJ5">
        <f t="shared" si="6"/>
        <v>-411.70296522483659</v>
      </c>
      <c r="AK5">
        <f t="shared" si="20"/>
        <v>18.610714552444669</v>
      </c>
      <c r="AL5">
        <f t="shared" si="7"/>
        <v>-543.66338786222752</v>
      </c>
      <c r="AN5">
        <f t="shared" si="8"/>
        <v>0</v>
      </c>
      <c r="AO5">
        <f t="shared" si="8"/>
        <v>0</v>
      </c>
      <c r="AP5">
        <f t="shared" si="8"/>
        <v>-20.846207481631421</v>
      </c>
      <c r="AQ5">
        <f t="shared" si="8"/>
        <v>-107.90837915943973</v>
      </c>
      <c r="AR5">
        <f t="shared" si="8"/>
        <v>-128.75458664107114</v>
      </c>
      <c r="AS5">
        <f t="shared" si="8"/>
        <v>-352.05050646323701</v>
      </c>
      <c r="AT5">
        <f t="shared" si="8"/>
        <v>15.914171228406852</v>
      </c>
      <c r="AU5">
        <f t="shared" si="8"/>
        <v>-464.89092187590137</v>
      </c>
      <c r="AW5">
        <v>2</v>
      </c>
      <c r="AX5">
        <f>IF(Z5&gt;0, (R5*SUMPRODUCT(K5:$K$98, X5:$X$98)-K5*$AZ$3)/Z5, 0)</f>
        <v>887.69267129462742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2.6648449999999999E-3</v>
      </c>
      <c r="Q6" s="4">
        <f t="shared" si="22"/>
        <v>25</v>
      </c>
      <c r="R6">
        <f t="shared" si="0"/>
        <v>50000</v>
      </c>
      <c r="S6">
        <f t="shared" si="1"/>
        <v>1375.2868601994551</v>
      </c>
      <c r="U6">
        <f t="shared" si="12"/>
        <v>2.6648449999999999E-3</v>
      </c>
      <c r="V6">
        <f t="shared" si="13"/>
        <v>0.01</v>
      </c>
      <c r="W6">
        <f t="shared" si="14"/>
        <v>0.97513797325282969</v>
      </c>
      <c r="X6">
        <f t="shared" si="15"/>
        <v>2.5985915523329367E-3</v>
      </c>
      <c r="Y6">
        <f t="shared" si="16"/>
        <v>9.7513797325282977E-3</v>
      </c>
      <c r="Z6">
        <f t="shared" si="17"/>
        <v>0.96278800196796854</v>
      </c>
      <c r="AB6">
        <f t="shared" si="18"/>
        <v>865.62283235763334</v>
      </c>
      <c r="AC6">
        <f t="shared" si="19"/>
        <v>1324.1096882642341</v>
      </c>
      <c r="AE6">
        <f t="shared" si="2"/>
        <v>0</v>
      </c>
      <c r="AF6">
        <f t="shared" si="3"/>
        <v>0</v>
      </c>
      <c r="AG6">
        <f t="shared" si="3"/>
        <v>-24.069700049199213</v>
      </c>
      <c r="AH6">
        <f t="shared" si="4"/>
        <v>-129.92957761664684</v>
      </c>
      <c r="AI6">
        <f t="shared" si="5"/>
        <v>-153.99927766584605</v>
      </c>
      <c r="AJ6">
        <f t="shared" si="6"/>
        <v>-458.48685590660079</v>
      </c>
      <c r="AK6">
        <f t="shared" si="20"/>
        <v>50.638935692921557</v>
      </c>
      <c r="AL6">
        <f t="shared" si="7"/>
        <v>-561.84719787952531</v>
      </c>
      <c r="AN6">
        <f t="shared" si="8"/>
        <v>0</v>
      </c>
      <c r="AO6">
        <f t="shared" si="8"/>
        <v>0</v>
      </c>
      <c r="AP6">
        <f t="shared" si="8"/>
        <v>-18.567608024392168</v>
      </c>
      <c r="AQ6">
        <f t="shared" si="8"/>
        <v>-100.22897929885083</v>
      </c>
      <c r="AR6">
        <f t="shared" si="8"/>
        <v>-118.796587323243</v>
      </c>
      <c r="AS6">
        <f t="shared" si="8"/>
        <v>-353.68135902852515</v>
      </c>
      <c r="AT6">
        <f t="shared" si="8"/>
        <v>39.063382875427678</v>
      </c>
      <c r="AU6">
        <f t="shared" si="8"/>
        <v>-433.4145634763405</v>
      </c>
      <c r="AW6">
        <v>3</v>
      </c>
      <c r="AX6">
        <f>IF(Z6&gt;0, (R6*SUMPRODUCT(K6:$K$98, X6:$X$98)-K6*$AZ$3)/Z6, 0)</f>
        <v>1375.2868601994551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2.7902209999999998E-3</v>
      </c>
      <c r="Q7" s="4">
        <f t="shared" si="22"/>
        <v>25</v>
      </c>
      <c r="R7">
        <f t="shared" si="0"/>
        <v>50000</v>
      </c>
      <c r="S7">
        <f t="shared" si="1"/>
        <v>1782.8596999032548</v>
      </c>
      <c r="U7">
        <f t="shared" si="12"/>
        <v>2.7902209999999998E-3</v>
      </c>
      <c r="V7">
        <f t="shared" si="13"/>
        <v>0.01</v>
      </c>
      <c r="W7">
        <f t="shared" si="14"/>
        <v>0.96278800196796854</v>
      </c>
      <c r="X7">
        <f t="shared" si="15"/>
        <v>2.6863913016390668E-3</v>
      </c>
      <c r="Y7">
        <f t="shared" si="16"/>
        <v>9.6278800196796851E-3</v>
      </c>
      <c r="Z7">
        <f t="shared" si="17"/>
        <v>0.95047373064664975</v>
      </c>
      <c r="AB7">
        <f t="shared" si="18"/>
        <v>1324.1096882642341</v>
      </c>
      <c r="AC7">
        <f t="shared" si="19"/>
        <v>1694.5613101866129</v>
      </c>
      <c r="AE7">
        <f t="shared" si="2"/>
        <v>0</v>
      </c>
      <c r="AF7">
        <f t="shared" si="3"/>
        <v>0</v>
      </c>
      <c r="AG7">
        <f t="shared" si="3"/>
        <v>-23.761843266166245</v>
      </c>
      <c r="AH7">
        <f t="shared" si="4"/>
        <v>-134.31956508195333</v>
      </c>
      <c r="AI7">
        <f t="shared" si="5"/>
        <v>-158.08140834811957</v>
      </c>
      <c r="AJ7">
        <f t="shared" si="6"/>
        <v>-370.45162192237876</v>
      </c>
      <c r="AK7">
        <f t="shared" si="20"/>
        <v>65.013785693773897</v>
      </c>
      <c r="AL7">
        <f t="shared" si="7"/>
        <v>-463.51924457672442</v>
      </c>
      <c r="AN7">
        <f t="shared" si="8"/>
        <v>0</v>
      </c>
      <c r="AO7">
        <f t="shared" si="8"/>
        <v>0</v>
      </c>
      <c r="AP7">
        <f t="shared" si="8"/>
        <v>-16.677394426638905</v>
      </c>
      <c r="AQ7">
        <f t="shared" si="8"/>
        <v>-94.27300487567561</v>
      </c>
      <c r="AR7">
        <f t="shared" si="8"/>
        <v>-110.95039930231451</v>
      </c>
      <c r="AS7">
        <f t="shared" si="8"/>
        <v>-260.00372721860873</v>
      </c>
      <c r="AT7">
        <f t="shared" si="8"/>
        <v>45.630321479642369</v>
      </c>
      <c r="AU7">
        <f t="shared" si="8"/>
        <v>-325.32380504128082</v>
      </c>
      <c r="AW7">
        <v>4</v>
      </c>
      <c r="AX7">
        <f>IF(Z7&gt;0, (R7*SUMPRODUCT(K7:$K$98, X7:$X$98)-K7*$AZ$3)/Z7, 0)</f>
        <v>1782.8596999032548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3.5816260000000001E-3</v>
      </c>
      <c r="Q8" s="4">
        <f t="shared" si="22"/>
        <v>25</v>
      </c>
      <c r="R8">
        <f t="shared" si="0"/>
        <v>50000</v>
      </c>
      <c r="S8">
        <f t="shared" si="1"/>
        <v>2044.0114524396961</v>
      </c>
      <c r="U8">
        <f t="shared" si="12"/>
        <v>3.5816260000000001E-3</v>
      </c>
      <c r="V8">
        <f t="shared" si="13"/>
        <v>0.01</v>
      </c>
      <c r="W8">
        <f t="shared" si="14"/>
        <v>0.95047373064664975</v>
      </c>
      <c r="X8">
        <f t="shared" si="15"/>
        <v>3.4042414260010375E-3</v>
      </c>
      <c r="Y8">
        <f t="shared" si="16"/>
        <v>9.5047373064664972E-3</v>
      </c>
      <c r="Z8">
        <f t="shared" si="17"/>
        <v>0.9375647519141822</v>
      </c>
      <c r="AB8">
        <f t="shared" si="18"/>
        <v>1694.5613101866129</v>
      </c>
      <c r="AC8">
        <f t="shared" si="19"/>
        <v>1916.3930903163709</v>
      </c>
      <c r="AE8">
        <f t="shared" si="2"/>
        <v>0</v>
      </c>
      <c r="AF8">
        <f t="shared" si="3"/>
        <v>0</v>
      </c>
      <c r="AG8">
        <f t="shared" si="3"/>
        <v>-23.439118797854555</v>
      </c>
      <c r="AH8">
        <f t="shared" si="4"/>
        <v>-170.21207130005189</v>
      </c>
      <c r="AI8">
        <f t="shared" si="5"/>
        <v>-193.65119009790644</v>
      </c>
      <c r="AJ8">
        <f t="shared" si="6"/>
        <v>-221.83178012975804</v>
      </c>
      <c r="AK8">
        <f t="shared" si="20"/>
        <v>36.094155906974855</v>
      </c>
      <c r="AL8">
        <f t="shared" si="7"/>
        <v>-379.38881432068968</v>
      </c>
      <c r="AN8">
        <f t="shared" si="8"/>
        <v>0</v>
      </c>
      <c r="AO8">
        <f t="shared" si="8"/>
        <v>0</v>
      </c>
      <c r="AP8">
        <f t="shared" si="8"/>
        <v>-15.356005127304966</v>
      </c>
      <c r="AQ8">
        <f t="shared" si="8"/>
        <v>-111.51346866555586</v>
      </c>
      <c r="AR8">
        <f t="shared" si="8"/>
        <v>-126.86947379286083</v>
      </c>
      <c r="AS8">
        <f t="shared" si="8"/>
        <v>-145.3318267828206</v>
      </c>
      <c r="AT8">
        <f t="shared" si="8"/>
        <v>23.646880582557728</v>
      </c>
      <c r="AU8">
        <f t="shared" si="8"/>
        <v>-248.55441999312373</v>
      </c>
      <c r="AW8">
        <v>5</v>
      </c>
      <c r="AX8">
        <f>IF(Z8&gt;0, (R8*SUMPRODUCT(K8:$K$98, X8:$X$98)-K8*$AZ$3)/Z8, 0)</f>
        <v>2044.0114524396961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4.4506370000000003E-3</v>
      </c>
      <c r="Q9" s="4">
        <f t="shared" si="22"/>
        <v>25</v>
      </c>
      <c r="R9">
        <f t="shared" si="0"/>
        <v>50000</v>
      </c>
      <c r="S9">
        <f t="shared" si="1"/>
        <v>2207.3084262298366</v>
      </c>
      <c r="U9">
        <f t="shared" si="12"/>
        <v>4.4506370000000003E-3</v>
      </c>
      <c r="V9">
        <f t="shared" si="13"/>
        <v>0.01</v>
      </c>
      <c r="W9">
        <f t="shared" si="14"/>
        <v>0.9375647519141822</v>
      </c>
      <c r="X9">
        <f t="shared" si="15"/>
        <v>4.1727603747650803E-3</v>
      </c>
      <c r="Y9">
        <f t="shared" si="16"/>
        <v>9.3756475191418224E-3</v>
      </c>
      <c r="Z9">
        <f t="shared" si="17"/>
        <v>0.92401634402027533</v>
      </c>
      <c r="AB9">
        <f t="shared" si="18"/>
        <v>1916.3930903163709</v>
      </c>
      <c r="AC9">
        <f t="shared" si="19"/>
        <v>2039.5890621300412</v>
      </c>
      <c r="AE9">
        <f t="shared" si="2"/>
        <v>0</v>
      </c>
      <c r="AF9">
        <f t="shared" si="3"/>
        <v>0</v>
      </c>
      <c r="AG9">
        <f t="shared" si="3"/>
        <v>-23.100408600506881</v>
      </c>
      <c r="AH9">
        <f t="shared" si="4"/>
        <v>-208.638018738254</v>
      </c>
      <c r="AI9">
        <f t="shared" si="5"/>
        <v>-231.73842733876089</v>
      </c>
      <c r="AJ9">
        <f t="shared" si="6"/>
        <v>-123.19597181367021</v>
      </c>
      <c r="AK9">
        <f t="shared" si="20"/>
        <v>11.306719232866588</v>
      </c>
      <c r="AL9">
        <f t="shared" si="7"/>
        <v>-343.62767991956446</v>
      </c>
      <c r="AN9">
        <f t="shared" si="8"/>
        <v>0</v>
      </c>
      <c r="AO9">
        <f t="shared" si="8"/>
        <v>0</v>
      </c>
      <c r="AP9">
        <f t="shared" si="8"/>
        <v>-14.332892387006479</v>
      </c>
      <c r="AQ9">
        <f t="shared" si="8"/>
        <v>-129.45166131598293</v>
      </c>
      <c r="AR9">
        <f t="shared" si="8"/>
        <v>-143.7845537029894</v>
      </c>
      <c r="AS9">
        <f t="shared" si="8"/>
        <v>-76.438241290644243</v>
      </c>
      <c r="AT9">
        <f t="shared" si="8"/>
        <v>7.0153733129732299</v>
      </c>
      <c r="AU9">
        <f t="shared" si="8"/>
        <v>-213.20742168066039</v>
      </c>
      <c r="AW9">
        <v>6</v>
      </c>
      <c r="AX9">
        <f>IF(Z9&gt;0, (R9*SUMPRODUCT(K9:$K$98, X9:$X$98)-K9*$AZ$3)/Z9, 0)</f>
        <v>2207.3084262298366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5.383718E-3</v>
      </c>
      <c r="Q10" s="4">
        <f t="shared" si="22"/>
        <v>25</v>
      </c>
      <c r="R10">
        <f t="shared" si="0"/>
        <v>50000</v>
      </c>
      <c r="S10">
        <f t="shared" si="1"/>
        <v>2336.367688387636</v>
      </c>
      <c r="U10">
        <f t="shared" si="12"/>
        <v>5.383718E-3</v>
      </c>
      <c r="V10">
        <f t="shared" si="13"/>
        <v>0.01</v>
      </c>
      <c r="W10">
        <f t="shared" si="14"/>
        <v>0.92401634402027533</v>
      </c>
      <c r="X10">
        <f t="shared" si="15"/>
        <v>4.9746434235961486E-3</v>
      </c>
      <c r="Y10">
        <f t="shared" si="16"/>
        <v>9.2401634402027536E-3</v>
      </c>
      <c r="Z10">
        <f t="shared" si="17"/>
        <v>0.90980153715647649</v>
      </c>
      <c r="AB10">
        <f t="shared" si="18"/>
        <v>2039.5890621300412</v>
      </c>
      <c r="AC10">
        <f t="shared" si="19"/>
        <v>2125.6309142577948</v>
      </c>
      <c r="AE10">
        <f t="shared" si="2"/>
        <v>0</v>
      </c>
      <c r="AF10">
        <f t="shared" si="3"/>
        <v>0</v>
      </c>
      <c r="AG10">
        <f t="shared" si="3"/>
        <v>-22.745038428911911</v>
      </c>
      <c r="AH10">
        <f t="shared" si="4"/>
        <v>-248.73217117980744</v>
      </c>
      <c r="AI10">
        <f t="shared" si="5"/>
        <v>-271.47720960871936</v>
      </c>
      <c r="AJ10">
        <f t="shared" si="6"/>
        <v>-86.0418521277536</v>
      </c>
      <c r="AK10">
        <f t="shared" si="20"/>
        <v>8.3623151547331691</v>
      </c>
      <c r="AL10">
        <f t="shared" si="7"/>
        <v>-349.15674658173981</v>
      </c>
      <c r="AN10">
        <f t="shared" si="8"/>
        <v>0</v>
      </c>
      <c r="AO10">
        <f t="shared" si="8"/>
        <v>0</v>
      </c>
      <c r="AP10">
        <f t="shared" si="8"/>
        <v>-13.388102848307017</v>
      </c>
      <c r="AQ10">
        <f t="shared" si="8"/>
        <v>-146.4078374651167</v>
      </c>
      <c r="AR10">
        <f t="shared" si="8"/>
        <v>-159.79594031342373</v>
      </c>
      <c r="AS10">
        <f t="shared" si="8"/>
        <v>-50.645646044762302</v>
      </c>
      <c r="AT10">
        <f t="shared" si="8"/>
        <v>4.9221959194060529</v>
      </c>
      <c r="AU10">
        <f t="shared" si="8"/>
        <v>-205.51939043877999</v>
      </c>
      <c r="AW10">
        <v>7</v>
      </c>
      <c r="AX10">
        <f>IF(Z10&gt;0, (R10*SUMPRODUCT(K10:$K$98, X10:$X$98)-K10*$AZ$3)/Z10, 0)</f>
        <v>2336.367688387636</v>
      </c>
    </row>
    <row r="11" spans="1:52" x14ac:dyDescent="0.25">
      <c r="A11" t="s">
        <v>33</v>
      </c>
      <c r="C11" s="12">
        <f>AU81</f>
        <v>3298.6253273104285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6.4575739999999998E-3</v>
      </c>
      <c r="Q11" s="4">
        <f t="shared" si="22"/>
        <v>25</v>
      </c>
      <c r="R11">
        <f t="shared" si="0"/>
        <v>50000</v>
      </c>
      <c r="S11">
        <f t="shared" si="1"/>
        <v>2433.486220108764</v>
      </c>
      <c r="U11">
        <f t="shared" si="12"/>
        <v>6.4575739999999998E-3</v>
      </c>
      <c r="V11">
        <f t="shared" si="13"/>
        <v>0.01</v>
      </c>
      <c r="W11">
        <f t="shared" si="14"/>
        <v>0.90980153715647649</v>
      </c>
      <c r="X11">
        <f t="shared" si="15"/>
        <v>5.8751107515016962E-3</v>
      </c>
      <c r="Y11">
        <f t="shared" si="16"/>
        <v>9.0980153715647643E-3</v>
      </c>
      <c r="Z11">
        <f t="shared" si="17"/>
        <v>0.89482841103341004</v>
      </c>
      <c r="AB11">
        <f t="shared" si="18"/>
        <v>2125.6309142577948</v>
      </c>
      <c r="AC11">
        <f t="shared" si="19"/>
        <v>2177.5526076116244</v>
      </c>
      <c r="AE11">
        <f t="shared" si="2"/>
        <v>0</v>
      </c>
      <c r="AF11">
        <f t="shared" si="3"/>
        <v>0</v>
      </c>
      <c r="AG11">
        <f t="shared" si="3"/>
        <v>-22.370710275835251</v>
      </c>
      <c r="AH11">
        <f t="shared" si="4"/>
        <v>-293.75553757508482</v>
      </c>
      <c r="AI11">
        <f t="shared" si="5"/>
        <v>-316.12624785092009</v>
      </c>
      <c r="AJ11">
        <f t="shared" si="6"/>
        <v>-51.921693353829596</v>
      </c>
      <c r="AK11">
        <f t="shared" si="20"/>
        <v>5.1015141942187068</v>
      </c>
      <c r="AL11">
        <f t="shared" si="7"/>
        <v>-362.94642701053101</v>
      </c>
      <c r="AN11">
        <f t="shared" si="8"/>
        <v>0</v>
      </c>
      <c r="AO11">
        <f t="shared" si="8"/>
        <v>0</v>
      </c>
      <c r="AP11">
        <f t="shared" si="8"/>
        <v>-12.512131466135875</v>
      </c>
      <c r="AQ11">
        <f t="shared" si="8"/>
        <v>-164.30000924088435</v>
      </c>
      <c r="AR11">
        <f t="shared" si="8"/>
        <v>-176.81214070702023</v>
      </c>
      <c r="AS11">
        <f t="shared" si="8"/>
        <v>-29.040251524300487</v>
      </c>
      <c r="AT11">
        <f t="shared" si="8"/>
        <v>2.8533209490166467</v>
      </c>
      <c r="AU11">
        <f t="shared" si="8"/>
        <v>-202.9990712823041</v>
      </c>
      <c r="AW11">
        <v>8</v>
      </c>
      <c r="AX11">
        <f>IF(Z11&gt;0, (R11*SUMPRODUCT(K11:$K$98, X11:$X$98)-K11*$AZ$3)/Z11, 0)</f>
        <v>2433.486220108764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7.6803260000000003E-3</v>
      </c>
      <c r="Q12" s="4">
        <f t="shared" si="22"/>
        <v>25</v>
      </c>
      <c r="R12">
        <f t="shared" si="0"/>
        <v>50000</v>
      </c>
      <c r="S12">
        <f t="shared" si="1"/>
        <v>2504.3759109024704</v>
      </c>
      <c r="U12">
        <f t="shared" si="12"/>
        <v>7.6803260000000003E-3</v>
      </c>
      <c r="V12">
        <f t="shared" si="13"/>
        <v>0.01</v>
      </c>
      <c r="W12">
        <f t="shared" si="14"/>
        <v>0.89482841103341004</v>
      </c>
      <c r="X12">
        <f t="shared" si="15"/>
        <v>6.8725739107985866E-3</v>
      </c>
      <c r="Y12">
        <f t="shared" si="16"/>
        <v>8.9482841103341003E-3</v>
      </c>
      <c r="Z12">
        <f t="shared" si="17"/>
        <v>0.8790075530122774</v>
      </c>
      <c r="AB12">
        <f t="shared" si="18"/>
        <v>2177.5526076116244</v>
      </c>
      <c r="AC12">
        <f t="shared" si="19"/>
        <v>2201.3653412652739</v>
      </c>
      <c r="AE12">
        <f t="shared" si="2"/>
        <v>0</v>
      </c>
      <c r="AF12">
        <f t="shared" si="3"/>
        <v>0</v>
      </c>
      <c r="AG12">
        <f t="shared" si="3"/>
        <v>-21.975188825306937</v>
      </c>
      <c r="AH12">
        <f t="shared" si="4"/>
        <v>-343.62869553992931</v>
      </c>
      <c r="AI12">
        <f t="shared" si="5"/>
        <v>-365.60388436523624</v>
      </c>
      <c r="AJ12">
        <f t="shared" si="6"/>
        <v>-23.812733653649502</v>
      </c>
      <c r="AK12">
        <f t="shared" si="20"/>
        <v>5.0083709975067361</v>
      </c>
      <c r="AL12">
        <f t="shared" si="7"/>
        <v>-384.408247021379</v>
      </c>
      <c r="AN12">
        <f t="shared" si="8"/>
        <v>0</v>
      </c>
      <c r="AO12">
        <f t="shared" si="8"/>
        <v>0</v>
      </c>
      <c r="AP12">
        <f t="shared" si="8"/>
        <v>-11.68004647235554</v>
      </c>
      <c r="AQ12">
        <f t="shared" si="8"/>
        <v>-182.64230469406343</v>
      </c>
      <c r="AR12">
        <f t="shared" si="8"/>
        <v>-194.32235116641897</v>
      </c>
      <c r="AS12">
        <f t="shared" si="8"/>
        <v>-12.656721083012862</v>
      </c>
      <c r="AT12">
        <f t="shared" si="8"/>
        <v>2.6620024276792211</v>
      </c>
      <c r="AU12">
        <f t="shared" si="8"/>
        <v>-204.31706982175263</v>
      </c>
      <c r="AW12">
        <v>9</v>
      </c>
      <c r="AX12">
        <f>IF(Z12&gt;0, (R12*SUMPRODUCT(K12:$K$98, X12:$X$98)-K12*$AZ$3)/Z12, 0)</f>
        <v>2504.3759109024704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9.0334749999999991E-3</v>
      </c>
      <c r="Q13" s="4">
        <f t="shared" si="22"/>
        <v>25</v>
      </c>
      <c r="R13">
        <f t="shared" si="0"/>
        <v>50000</v>
      </c>
      <c r="S13">
        <f t="shared" si="1"/>
        <v>2547.3389245909761</v>
      </c>
      <c r="U13">
        <f t="shared" si="12"/>
        <v>9.0334749999999991E-3</v>
      </c>
      <c r="V13">
        <f t="shared" si="13"/>
        <v>0.01</v>
      </c>
      <c r="W13">
        <f t="shared" si="14"/>
        <v>0.8790075530122774</v>
      </c>
      <c r="X13">
        <f t="shared" si="15"/>
        <v>7.9404927549475823E-3</v>
      </c>
      <c r="Y13">
        <f t="shared" si="16"/>
        <v>8.7900755301227734E-3</v>
      </c>
      <c r="Z13">
        <f t="shared" si="17"/>
        <v>0.86227698472720704</v>
      </c>
      <c r="AB13">
        <f t="shared" si="18"/>
        <v>2201.3653412652739</v>
      </c>
      <c r="AC13">
        <f t="shared" si="19"/>
        <v>2196.5117269745533</v>
      </c>
      <c r="AE13">
        <f t="shared" si="2"/>
        <v>0</v>
      </c>
      <c r="AF13">
        <f t="shared" si="3"/>
        <v>0</v>
      </c>
      <c r="AG13">
        <f t="shared" si="3"/>
        <v>-21.556924618180176</v>
      </c>
      <c r="AH13">
        <f t="shared" si="4"/>
        <v>-397.02463774737913</v>
      </c>
      <c r="AI13">
        <f t="shared" si="5"/>
        <v>-418.58156236555931</v>
      </c>
      <c r="AJ13">
        <f t="shared" si="6"/>
        <v>4.8536142907205431</v>
      </c>
      <c r="AK13">
        <f t="shared" si="20"/>
        <v>4.4027306825305477</v>
      </c>
      <c r="AL13">
        <f t="shared" si="7"/>
        <v>-409.32521739230822</v>
      </c>
      <c r="AN13">
        <f t="shared" si="8"/>
        <v>0</v>
      </c>
      <c r="AO13">
        <f t="shared" si="8"/>
        <v>0</v>
      </c>
      <c r="AP13">
        <f t="shared" si="8"/>
        <v>-10.891382699453537</v>
      </c>
      <c r="AQ13">
        <f t="shared" si="8"/>
        <v>-200.59203005106835</v>
      </c>
      <c r="AR13">
        <f t="shared" si="8"/>
        <v>-211.48341275052189</v>
      </c>
      <c r="AS13">
        <f t="shared" si="8"/>
        <v>2.4522315521385725</v>
      </c>
      <c r="AT13">
        <f t="shared" si="8"/>
        <v>2.2244279105390561</v>
      </c>
      <c r="AU13">
        <f t="shared" si="8"/>
        <v>-206.80675328784426</v>
      </c>
      <c r="AW13">
        <v>10</v>
      </c>
      <c r="AX13">
        <f>IF(Z13&gt;0, (R13*SUMPRODUCT(K13:$K$98, X13:$X$98)-K13*$AZ$3)/Z13, 0)</f>
        <v>2547.3389245909761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1.0570714E-2</v>
      </c>
      <c r="Q14" s="4">
        <f t="shared" si="22"/>
        <v>25</v>
      </c>
      <c r="R14">
        <f t="shared" si="0"/>
        <v>50000</v>
      </c>
      <c r="S14">
        <f t="shared" si="1"/>
        <v>2562.7016787752868</v>
      </c>
      <c r="U14">
        <f t="shared" si="12"/>
        <v>1.0570714E-2</v>
      </c>
      <c r="V14">
        <f t="shared" si="13"/>
        <v>0.01</v>
      </c>
      <c r="W14">
        <f t="shared" si="14"/>
        <v>0.86227698472720704</v>
      </c>
      <c r="X14">
        <f t="shared" si="15"/>
        <v>9.1148833943336741E-3</v>
      </c>
      <c r="Y14">
        <f t="shared" si="16"/>
        <v>8.6227698472720708E-3</v>
      </c>
      <c r="Z14">
        <f t="shared" si="17"/>
        <v>0.84453933148560134</v>
      </c>
      <c r="AB14">
        <f t="shared" si="18"/>
        <v>2196.5117269745533</v>
      </c>
      <c r="AC14">
        <f t="shared" si="19"/>
        <v>2164.3023625899091</v>
      </c>
      <c r="AE14">
        <f t="shared" si="2"/>
        <v>0</v>
      </c>
      <c r="AF14">
        <f t="shared" si="3"/>
        <v>0</v>
      </c>
      <c r="AG14">
        <f t="shared" si="3"/>
        <v>-21.113483287140035</v>
      </c>
      <c r="AH14">
        <f t="shared" si="4"/>
        <v>-455.7441697166837</v>
      </c>
      <c r="AI14">
        <f t="shared" si="5"/>
        <v>-476.85765300382371</v>
      </c>
      <c r="AJ14">
        <f t="shared" si="6"/>
        <v>32.209364384644232</v>
      </c>
      <c r="AK14">
        <f t="shared" si="20"/>
        <v>3.9537211085541957</v>
      </c>
      <c r="AL14">
        <f t="shared" si="7"/>
        <v>-440.69456751062529</v>
      </c>
      <c r="AN14">
        <f t="shared" si="8"/>
        <v>0</v>
      </c>
      <c r="AO14">
        <f t="shared" si="8"/>
        <v>0</v>
      </c>
      <c r="AP14">
        <f t="shared" si="8"/>
        <v>-10.141984389502312</v>
      </c>
      <c r="AQ14">
        <f t="shared" si="8"/>
        <v>-218.91936029753052</v>
      </c>
      <c r="AR14">
        <f t="shared" si="8"/>
        <v>-229.06134468703283</v>
      </c>
      <c r="AS14">
        <f t="shared" si="8"/>
        <v>15.471955353943057</v>
      </c>
      <c r="AT14">
        <f t="shared" si="8"/>
        <v>1.8991929099556009</v>
      </c>
      <c r="AU14">
        <f t="shared" si="8"/>
        <v>-211.69019642313415</v>
      </c>
      <c r="AW14">
        <v>11</v>
      </c>
      <c r="AX14">
        <f>IF(Z14&gt;0, (R14*SUMPRODUCT(K14:$K$98, X14:$X$98)-K14*$AZ$3)/Z14, 0)</f>
        <v>2562.7016787752868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1.2312346E-2</v>
      </c>
      <c r="Q15" s="4">
        <f t="shared" si="22"/>
        <v>25</v>
      </c>
      <c r="R15">
        <f t="shared" si="0"/>
        <v>50000</v>
      </c>
      <c r="S15">
        <f t="shared" si="1"/>
        <v>2558.1052280489816</v>
      </c>
      <c r="U15">
        <f t="shared" si="12"/>
        <v>1.2312346E-2</v>
      </c>
      <c r="V15">
        <f t="shared" si="13"/>
        <v>0.01</v>
      </c>
      <c r="W15">
        <f t="shared" si="14"/>
        <v>0.84453933148560134</v>
      </c>
      <c r="X15">
        <f t="shared" si="15"/>
        <v>1.0398260459859417E-2</v>
      </c>
      <c r="Y15">
        <f t="shared" si="16"/>
        <v>8.4453933148560135E-3</v>
      </c>
      <c r="Z15">
        <f t="shared" si="17"/>
        <v>0.82569567771088592</v>
      </c>
      <c r="AB15">
        <f t="shared" si="18"/>
        <v>2164.3023625899091</v>
      </c>
      <c r="AC15">
        <f t="shared" si="19"/>
        <v>2112.2164299296642</v>
      </c>
      <c r="AE15">
        <f t="shared" si="2"/>
        <v>0</v>
      </c>
      <c r="AF15">
        <f t="shared" si="3"/>
        <v>0</v>
      </c>
      <c r="AG15">
        <f t="shared" si="3"/>
        <v>-20.642391942772147</v>
      </c>
      <c r="AH15">
        <f t="shared" si="4"/>
        <v>-519.91302299297092</v>
      </c>
      <c r="AI15">
        <f t="shared" si="5"/>
        <v>-540.5554149357431</v>
      </c>
      <c r="AJ15">
        <f t="shared" si="6"/>
        <v>52.085932660244907</v>
      </c>
      <c r="AK15">
        <f t="shared" si="20"/>
        <v>8.8736396866186276</v>
      </c>
      <c r="AL15">
        <f t="shared" si="7"/>
        <v>-479.59584258887958</v>
      </c>
      <c r="AN15">
        <f t="shared" si="8"/>
        <v>0</v>
      </c>
      <c r="AO15">
        <f t="shared" si="8"/>
        <v>0</v>
      </c>
      <c r="AP15">
        <f t="shared" si="8"/>
        <v>-9.4067858122352117</v>
      </c>
      <c r="AQ15">
        <f t="shared" si="8"/>
        <v>-236.9255685990916</v>
      </c>
      <c r="AR15">
        <f t="shared" si="8"/>
        <v>-246.33235441132683</v>
      </c>
      <c r="AS15">
        <f t="shared" si="8"/>
        <v>23.735680134539273</v>
      </c>
      <c r="AT15">
        <f t="shared" si="8"/>
        <v>4.0437381548798159</v>
      </c>
      <c r="AU15">
        <f t="shared" si="8"/>
        <v>-218.55293612190775</v>
      </c>
      <c r="AW15">
        <v>12</v>
      </c>
      <c r="AX15">
        <f>IF(Z15&gt;0, (R15*SUMPRODUCT(K15:$K$98, X15:$X$98)-K15*$AZ$3)/Z15, 0)</f>
        <v>2558.1052280489816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1.4128425999999999E-2</v>
      </c>
      <c r="Q16" s="4">
        <f t="shared" si="22"/>
        <v>25</v>
      </c>
      <c r="R16">
        <f t="shared" si="0"/>
        <v>50000</v>
      </c>
      <c r="S16">
        <f t="shared" si="1"/>
        <v>2534.0443096898421</v>
      </c>
      <c r="U16">
        <f t="shared" si="12"/>
        <v>1.4128425999999999E-2</v>
      </c>
      <c r="V16">
        <f t="shared" si="13"/>
        <v>0.01</v>
      </c>
      <c r="W16">
        <f t="shared" si="14"/>
        <v>0.82569567771088592</v>
      </c>
      <c r="X16">
        <f t="shared" si="15"/>
        <v>1.1665780281058101E-2</v>
      </c>
      <c r="Y16">
        <f t="shared" si="16"/>
        <v>8.2569567771088592E-3</v>
      </c>
      <c r="Z16">
        <f t="shared" si="17"/>
        <v>0.80577294065271898</v>
      </c>
      <c r="AB16">
        <f t="shared" si="18"/>
        <v>2112.2164299296642</v>
      </c>
      <c r="AC16">
        <f t="shared" si="19"/>
        <v>2041.8643351630733</v>
      </c>
      <c r="AE16">
        <f t="shared" si="2"/>
        <v>0</v>
      </c>
      <c r="AF16">
        <f t="shared" si="3"/>
        <v>0</v>
      </c>
      <c r="AG16">
        <f t="shared" si="3"/>
        <v>-20.144323516317975</v>
      </c>
      <c r="AH16">
        <f t="shared" si="4"/>
        <v>-583.28901405290503</v>
      </c>
      <c r="AI16">
        <f t="shared" si="5"/>
        <v>-603.433337569223</v>
      </c>
      <c r="AJ16">
        <f t="shared" si="6"/>
        <v>70.352094766590881</v>
      </c>
      <c r="AK16">
        <f t="shared" si="20"/>
        <v>14.996736652500616</v>
      </c>
      <c r="AL16">
        <f t="shared" si="7"/>
        <v>-518.08450615013146</v>
      </c>
      <c r="AN16">
        <f t="shared" si="8"/>
        <v>0</v>
      </c>
      <c r="AO16">
        <f t="shared" si="8"/>
        <v>0</v>
      </c>
      <c r="AP16">
        <f t="shared" si="8"/>
        <v>-8.6839607197680877</v>
      </c>
      <c r="AQ16">
        <f t="shared" si="8"/>
        <v>-251.44844810522198</v>
      </c>
      <c r="AR16">
        <f t="shared" si="8"/>
        <v>-260.13240882499008</v>
      </c>
      <c r="AS16">
        <f t="shared" si="8"/>
        <v>30.327889989037732</v>
      </c>
      <c r="AT16">
        <f t="shared" si="8"/>
        <v>6.4649017332117209</v>
      </c>
      <c r="AU16">
        <f t="shared" si="8"/>
        <v>-223.33961710274062</v>
      </c>
      <c r="AW16">
        <v>13</v>
      </c>
      <c r="AX16">
        <f>IF(Z16&gt;0, (R16*SUMPRODUCT(K16:$K$98, X16:$X$98)-K16*$AZ$3)/Z16, 0)</f>
        <v>2534.0443096898421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1.6072195000000001E-2</v>
      </c>
      <c r="Q17" s="4">
        <f t="shared" si="22"/>
        <v>25</v>
      </c>
      <c r="R17">
        <f t="shared" si="0"/>
        <v>50000</v>
      </c>
      <c r="S17">
        <f t="shared" si="1"/>
        <v>2504.4100451399536</v>
      </c>
      <c r="U17">
        <f t="shared" si="12"/>
        <v>1.6072195000000001E-2</v>
      </c>
      <c r="V17">
        <f t="shared" si="13"/>
        <v>0.01</v>
      </c>
      <c r="W17">
        <f t="shared" si="14"/>
        <v>0.80577294065271898</v>
      </c>
      <c r="X17">
        <f t="shared" si="15"/>
        <v>1.2950539827893928E-2</v>
      </c>
      <c r="Y17">
        <f t="shared" si="16"/>
        <v>8.05772940652719E-3</v>
      </c>
      <c r="Z17">
        <f t="shared" si="17"/>
        <v>0.78476467141829787</v>
      </c>
      <c r="AB17">
        <f t="shared" si="18"/>
        <v>2041.8643351630733</v>
      </c>
      <c r="AC17">
        <f t="shared" si="19"/>
        <v>1965.3725261709401</v>
      </c>
      <c r="AE17">
        <f t="shared" si="2"/>
        <v>0</v>
      </c>
      <c r="AF17">
        <f t="shared" si="3"/>
        <v>0</v>
      </c>
      <c r="AG17">
        <f t="shared" si="3"/>
        <v>-19.619116785457447</v>
      </c>
      <c r="AH17">
        <f t="shared" si="4"/>
        <v>-647.52699139469632</v>
      </c>
      <c r="AI17">
        <f t="shared" si="5"/>
        <v>-667.14610818015376</v>
      </c>
      <c r="AJ17">
        <f t="shared" si="6"/>
        <v>76.491808992133201</v>
      </c>
      <c r="AK17">
        <f t="shared" si="20"/>
        <v>28.177727825250411</v>
      </c>
      <c r="AL17">
        <f t="shared" si="7"/>
        <v>-562.47657136277019</v>
      </c>
      <c r="AN17">
        <f t="shared" si="8"/>
        <v>0</v>
      </c>
      <c r="AO17">
        <f t="shared" si="8"/>
        <v>0</v>
      </c>
      <c r="AP17">
        <f t="shared" si="8"/>
        <v>-7.9503203633295287</v>
      </c>
      <c r="AQ17">
        <f t="shared" si="8"/>
        <v>-262.39953010049453</v>
      </c>
      <c r="AR17">
        <f t="shared" si="8"/>
        <v>-270.34985046382405</v>
      </c>
      <c r="AS17">
        <f t="shared" si="8"/>
        <v>30.997031788344586</v>
      </c>
      <c r="AT17">
        <f t="shared" si="8"/>
        <v>11.41855496204092</v>
      </c>
      <c r="AU17">
        <f t="shared" si="8"/>
        <v>-227.93426371343855</v>
      </c>
      <c r="AW17">
        <v>14</v>
      </c>
      <c r="AX17">
        <f>IF(Z17&gt;0, (R17*SUMPRODUCT(K17:$K$98, X17:$X$98)-K17*$AZ$3)/Z17, 0)</f>
        <v>2504.4100451399536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1.8213139E-2</v>
      </c>
      <c r="Q18" s="4">
        <f t="shared" si="22"/>
        <v>25</v>
      </c>
      <c r="R18">
        <f t="shared" si="0"/>
        <v>50000</v>
      </c>
      <c r="S18">
        <f t="shared" si="1"/>
        <v>2473.3030371652549</v>
      </c>
      <c r="U18">
        <f t="shared" si="12"/>
        <v>1.8213139E-2</v>
      </c>
      <c r="V18">
        <f t="shared" si="13"/>
        <v>0.01</v>
      </c>
      <c r="W18">
        <f t="shared" si="14"/>
        <v>0.78476467141829787</v>
      </c>
      <c r="X18">
        <f t="shared" si="15"/>
        <v>1.4293028042830785E-2</v>
      </c>
      <c r="Y18">
        <f t="shared" si="16"/>
        <v>7.8476467141829782E-3</v>
      </c>
      <c r="Z18">
        <f t="shared" si="17"/>
        <v>0.762623996661284</v>
      </c>
      <c r="AB18">
        <f t="shared" si="18"/>
        <v>1965.3725261709401</v>
      </c>
      <c r="AC18">
        <f t="shared" si="19"/>
        <v>1886.200247157459</v>
      </c>
      <c r="AE18">
        <f t="shared" si="2"/>
        <v>0</v>
      </c>
      <c r="AF18">
        <f t="shared" si="3"/>
        <v>0</v>
      </c>
      <c r="AG18">
        <f t="shared" si="3"/>
        <v>-19.065599916532101</v>
      </c>
      <c r="AH18">
        <f t="shared" si="4"/>
        <v>-714.65140214153928</v>
      </c>
      <c r="AI18">
        <f t="shared" si="5"/>
        <v>-733.71700205807133</v>
      </c>
      <c r="AJ18">
        <f t="shared" si="6"/>
        <v>79.172279013481102</v>
      </c>
      <c r="AK18">
        <f t="shared" si="20"/>
        <v>42.452046565292306</v>
      </c>
      <c r="AL18">
        <f t="shared" si="7"/>
        <v>-612.09267647929789</v>
      </c>
      <c r="AN18">
        <f t="shared" si="8"/>
        <v>0</v>
      </c>
      <c r="AO18">
        <f t="shared" si="8"/>
        <v>0</v>
      </c>
      <c r="AP18">
        <f t="shared" si="8"/>
        <v>-7.2097955112209604</v>
      </c>
      <c r="AQ18">
        <f t="shared" si="8"/>
        <v>-270.2506343259634</v>
      </c>
      <c r="AR18">
        <f t="shared" si="8"/>
        <v>-277.46042983718439</v>
      </c>
      <c r="AS18">
        <f t="shared" si="8"/>
        <v>29.939574120065608</v>
      </c>
      <c r="AT18">
        <f t="shared" si="8"/>
        <v>16.053550693843562</v>
      </c>
      <c r="AU18">
        <f t="shared" si="8"/>
        <v>-231.46730502327517</v>
      </c>
      <c r="AW18">
        <v>15</v>
      </c>
      <c r="AX18">
        <f>IF(Z18&gt;0, (R18*SUMPRODUCT(K18:$K$98, X18:$X$98)-K18*$AZ$3)/Z18, 0)</f>
        <v>2473.3030371652549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2.0774602E-2</v>
      </c>
      <c r="Q19" s="4">
        <f t="shared" si="22"/>
        <v>25</v>
      </c>
      <c r="R19">
        <f t="shared" si="0"/>
        <v>50000</v>
      </c>
      <c r="S19">
        <f t="shared" si="1"/>
        <v>2419.6472745178885</v>
      </c>
      <c r="U19">
        <f t="shared" si="12"/>
        <v>2.0774602E-2</v>
      </c>
      <c r="V19">
        <f t="shared" si="13"/>
        <v>0.01</v>
      </c>
      <c r="W19">
        <f t="shared" si="14"/>
        <v>0.762623996661284</v>
      </c>
      <c r="X19">
        <f t="shared" si="15"/>
        <v>1.5843210006287505E-2</v>
      </c>
      <c r="Y19">
        <f t="shared" si="16"/>
        <v>7.6262399666128401E-3</v>
      </c>
      <c r="Z19">
        <f t="shared" si="17"/>
        <v>0.73915454668838365</v>
      </c>
      <c r="AB19">
        <f t="shared" si="18"/>
        <v>1886.200247157459</v>
      </c>
      <c r="AC19">
        <f t="shared" si="19"/>
        <v>1788.4932843420529</v>
      </c>
      <c r="AE19">
        <f t="shared" si="2"/>
        <v>0</v>
      </c>
      <c r="AF19">
        <f t="shared" si="3"/>
        <v>0</v>
      </c>
      <c r="AG19">
        <f t="shared" si="3"/>
        <v>-18.478863667209591</v>
      </c>
      <c r="AH19">
        <f t="shared" si="4"/>
        <v>-792.16050031437521</v>
      </c>
      <c r="AI19">
        <f t="shared" si="5"/>
        <v>-810.63936398158478</v>
      </c>
      <c r="AJ19">
        <f t="shared" si="6"/>
        <v>97.706962815406087</v>
      </c>
      <c r="AK19">
        <f t="shared" si="20"/>
        <v>42.062265511611336</v>
      </c>
      <c r="AL19">
        <f t="shared" si="7"/>
        <v>-670.87013565456732</v>
      </c>
      <c r="AN19">
        <f t="shared" si="8"/>
        <v>0</v>
      </c>
      <c r="AO19">
        <f t="shared" si="8"/>
        <v>0</v>
      </c>
      <c r="AP19">
        <f t="shared" si="8"/>
        <v>-6.5167555011300466</v>
      </c>
      <c r="AQ19">
        <f t="shared" si="8"/>
        <v>-279.36329804532687</v>
      </c>
      <c r="AR19">
        <f t="shared" si="8"/>
        <v>-285.88005354645691</v>
      </c>
      <c r="AS19">
        <f t="shared" si="8"/>
        <v>34.457334546813968</v>
      </c>
      <c r="AT19">
        <f t="shared" si="8"/>
        <v>14.833677281205778</v>
      </c>
      <c r="AU19">
        <f t="shared" si="8"/>
        <v>-236.58904171843713</v>
      </c>
      <c r="AW19">
        <v>16</v>
      </c>
      <c r="AX19">
        <f>IF(Z19&gt;0, (R19*SUMPRODUCT(K19:$K$98, X19:$X$98)-K19*$AZ$3)/Z19, 0)</f>
        <v>2419.6472745178885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2.3506165999999998E-2</v>
      </c>
      <c r="Q20" s="4">
        <f t="shared" si="22"/>
        <v>25</v>
      </c>
      <c r="R20">
        <f t="shared" si="0"/>
        <v>50000</v>
      </c>
      <c r="S20">
        <f t="shared" si="1"/>
        <v>2284.5314611260078</v>
      </c>
      <c r="U20">
        <f t="shared" si="12"/>
        <v>2.3506165999999998E-2</v>
      </c>
      <c r="V20">
        <f t="shared" si="13"/>
        <v>0.01</v>
      </c>
      <c r="W20">
        <f t="shared" si="14"/>
        <v>0.73915454668838365</v>
      </c>
      <c r="X20">
        <f t="shared" si="15"/>
        <v>1.7374689474111894E-2</v>
      </c>
      <c r="Y20">
        <f t="shared" si="16"/>
        <v>7.3915454668838365E-3</v>
      </c>
      <c r="Z20">
        <f t="shared" si="17"/>
        <v>0.71438831174738793</v>
      </c>
      <c r="AB20">
        <f t="shared" si="18"/>
        <v>1788.4932843420529</v>
      </c>
      <c r="AC20">
        <f t="shared" si="19"/>
        <v>1632.042573647602</v>
      </c>
      <c r="AE20">
        <f t="shared" si="2"/>
        <v>0</v>
      </c>
      <c r="AF20">
        <f t="shared" si="3"/>
        <v>0</v>
      </c>
      <c r="AG20">
        <f t="shared" si="3"/>
        <v>-17.859707793684699</v>
      </c>
      <c r="AH20">
        <f t="shared" si="4"/>
        <v>-868.73447370559472</v>
      </c>
      <c r="AI20">
        <f t="shared" si="5"/>
        <v>-886.59418149927944</v>
      </c>
      <c r="AJ20">
        <f t="shared" si="6"/>
        <v>156.45071069445089</v>
      </c>
      <c r="AK20">
        <f t="shared" si="20"/>
        <v>7.6905211226708277</v>
      </c>
      <c r="AL20">
        <f t="shared" si="7"/>
        <v>-722.45294968215774</v>
      </c>
      <c r="AN20">
        <f t="shared" si="8"/>
        <v>0</v>
      </c>
      <c r="AO20">
        <f t="shared" si="8"/>
        <v>0</v>
      </c>
      <c r="AP20">
        <f t="shared" si="8"/>
        <v>-5.9740149952838566</v>
      </c>
      <c r="AQ20">
        <f t="shared" si="8"/>
        <v>-290.58889612250033</v>
      </c>
      <c r="AR20">
        <f t="shared" si="8"/>
        <v>-296.56291111778421</v>
      </c>
      <c r="AS20">
        <f t="shared" si="8"/>
        <v>52.332261115826327</v>
      </c>
      <c r="AT20">
        <f t="shared" si="8"/>
        <v>2.5724546582239487</v>
      </c>
      <c r="AU20">
        <f t="shared" si="8"/>
        <v>-241.65819534373392</v>
      </c>
      <c r="AW20">
        <v>17</v>
      </c>
      <c r="AX20">
        <f>IF(Z20&gt;0, (R20*SUMPRODUCT(K20:$K$98, X20:$X$98)-K20*$AZ$3)/Z20, 0)</f>
        <v>2284.5314611260078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2.6226451000000001E-2</v>
      </c>
      <c r="Q21" s="4">
        <f t="shared" si="22"/>
        <v>25</v>
      </c>
      <c r="R21">
        <f t="shared" si="0"/>
        <v>50000</v>
      </c>
      <c r="S21">
        <f t="shared" si="1"/>
        <v>2109.6664288348984</v>
      </c>
      <c r="U21">
        <f t="shared" si="12"/>
        <v>2.6226451000000001E-2</v>
      </c>
      <c r="V21">
        <f t="shared" si="13"/>
        <v>0.01</v>
      </c>
      <c r="W21">
        <f t="shared" si="14"/>
        <v>0.71438831174738793</v>
      </c>
      <c r="X21">
        <f t="shared" si="15"/>
        <v>1.8735870053015594E-2</v>
      </c>
      <c r="Y21">
        <f t="shared" si="16"/>
        <v>7.1438831174738798E-3</v>
      </c>
      <c r="Z21">
        <f t="shared" si="17"/>
        <v>0.68850855857689852</v>
      </c>
      <c r="AB21">
        <f t="shared" si="18"/>
        <v>1632.042573647602</v>
      </c>
      <c r="AC21">
        <f t="shared" si="19"/>
        <v>1452.5233919951891</v>
      </c>
      <c r="AE21">
        <f t="shared" si="2"/>
        <v>0</v>
      </c>
      <c r="AF21">
        <f t="shared" si="3"/>
        <v>0</v>
      </c>
      <c r="AG21">
        <f t="shared" si="3"/>
        <v>-17.212713964422463</v>
      </c>
      <c r="AH21">
        <f t="shared" si="4"/>
        <v>-936.79350265077971</v>
      </c>
      <c r="AI21">
        <f t="shared" si="5"/>
        <v>-954.00621661520222</v>
      </c>
      <c r="AJ21">
        <f t="shared" si="6"/>
        <v>179.51918165241295</v>
      </c>
      <c r="AK21">
        <f t="shared" si="20"/>
        <v>2.6112681178361634</v>
      </c>
      <c r="AL21">
        <f t="shared" si="7"/>
        <v>-771.87576684495309</v>
      </c>
      <c r="AN21">
        <f t="shared" si="8"/>
        <v>0</v>
      </c>
      <c r="AO21">
        <f t="shared" si="8"/>
        <v>0</v>
      </c>
      <c r="AP21">
        <f t="shared" si="8"/>
        <v>-5.4750833337618312</v>
      </c>
      <c r="AQ21">
        <f t="shared" si="8"/>
        <v>-297.97872108611131</v>
      </c>
      <c r="AR21">
        <f t="shared" si="8"/>
        <v>-303.45380441987311</v>
      </c>
      <c r="AS21">
        <f t="shared" si="8"/>
        <v>57.102121233597543</v>
      </c>
      <c r="AT21">
        <f t="shared" si="8"/>
        <v>0.83060176224964688</v>
      </c>
      <c r="AU21">
        <f t="shared" si="8"/>
        <v>-245.52108142402594</v>
      </c>
      <c r="AW21">
        <v>18</v>
      </c>
      <c r="AX21">
        <f>IF(Z21&gt;0, (R21*SUMPRODUCT(K21:$K$98, X21:$X$98)-K21*$AZ$3)/Z21, 0)</f>
        <v>2109.6664288348984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2.9219711999999998E-2</v>
      </c>
      <c r="Q22" s="4">
        <f t="shared" si="22"/>
        <v>25</v>
      </c>
      <c r="R22">
        <f t="shared" si="0"/>
        <v>50000</v>
      </c>
      <c r="S22">
        <f t="shared" si="1"/>
        <v>1961.0445611655175</v>
      </c>
      <c r="U22">
        <f t="shared" si="12"/>
        <v>2.9219711999999998E-2</v>
      </c>
      <c r="V22">
        <f t="shared" si="13"/>
        <v>0.01</v>
      </c>
      <c r="W22">
        <f t="shared" si="14"/>
        <v>0.68850855857689852</v>
      </c>
      <c r="X22">
        <f t="shared" si="15"/>
        <v>2.0118021791152102E-2</v>
      </c>
      <c r="Y22">
        <f t="shared" si="16"/>
        <v>6.8850855857689854E-3</v>
      </c>
      <c r="Z22">
        <f t="shared" si="17"/>
        <v>0.6615054511999775</v>
      </c>
      <c r="AB22">
        <f t="shared" si="18"/>
        <v>1452.5233919951891</v>
      </c>
      <c r="AC22">
        <f t="shared" si="19"/>
        <v>1297.2416672570575</v>
      </c>
      <c r="AE22">
        <f t="shared" si="2"/>
        <v>0</v>
      </c>
      <c r="AF22">
        <f t="shared" si="3"/>
        <v>0</v>
      </c>
      <c r="AG22">
        <f t="shared" si="3"/>
        <v>-16.537636279999436</v>
      </c>
      <c r="AH22">
        <f t="shared" si="4"/>
        <v>-1005.9010895576051</v>
      </c>
      <c r="AI22">
        <f t="shared" si="5"/>
        <v>-1022.4387258376046</v>
      </c>
      <c r="AJ22">
        <f t="shared" si="6"/>
        <v>155.28172473813152</v>
      </c>
      <c r="AK22">
        <f t="shared" si="20"/>
        <v>30.502991231898971</v>
      </c>
      <c r="AL22">
        <f t="shared" si="7"/>
        <v>-836.65400986757413</v>
      </c>
      <c r="AN22">
        <f t="shared" si="8"/>
        <v>0</v>
      </c>
      <c r="AO22">
        <f t="shared" si="8"/>
        <v>0</v>
      </c>
      <c r="AP22">
        <f t="shared" si="8"/>
        <v>-4.9116266500800112</v>
      </c>
      <c r="AQ22">
        <f t="shared" si="8"/>
        <v>-298.74950175260608</v>
      </c>
      <c r="AR22">
        <f t="shared" si="8"/>
        <v>-303.66112840268613</v>
      </c>
      <c r="AS22">
        <f t="shared" si="8"/>
        <v>46.118190325456915</v>
      </c>
      <c r="AT22">
        <f t="shared" si="8"/>
        <v>9.0592937288712108</v>
      </c>
      <c r="AU22">
        <f t="shared" si="8"/>
        <v>-248.48364434835798</v>
      </c>
      <c r="AW22">
        <v>19</v>
      </c>
      <c r="AX22">
        <f>IF(Z22&gt;0, (R22*SUMPRODUCT(K22:$K$98, X22:$X$98)-K22*$AZ$3)/Z22, 0)</f>
        <v>1961.0445611655175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3.2402927999999998E-2</v>
      </c>
      <c r="Q23" s="4">
        <f t="shared" si="22"/>
        <v>25</v>
      </c>
      <c r="R23">
        <f t="shared" si="0"/>
        <v>50000</v>
      </c>
      <c r="S23">
        <f t="shared" si="1"/>
        <v>1916.203007365182</v>
      </c>
      <c r="U23">
        <f t="shared" si="12"/>
        <v>3.2402927999999998E-2</v>
      </c>
      <c r="V23">
        <f t="shared" si="13"/>
        <v>0.01</v>
      </c>
      <c r="W23">
        <f t="shared" si="14"/>
        <v>0.6615054511999775</v>
      </c>
      <c r="X23">
        <f t="shared" si="15"/>
        <v>2.1434713506840383E-2</v>
      </c>
      <c r="Y23">
        <f t="shared" si="16"/>
        <v>6.6150545119997755E-3</v>
      </c>
      <c r="Z23">
        <f t="shared" si="17"/>
        <v>0.63345568318113743</v>
      </c>
      <c r="AB23">
        <f t="shared" si="18"/>
        <v>1297.2416672570575</v>
      </c>
      <c r="AC23">
        <f t="shared" si="19"/>
        <v>1213.8296851442615</v>
      </c>
      <c r="AE23">
        <f t="shared" si="2"/>
        <v>0</v>
      </c>
      <c r="AF23">
        <f t="shared" si="3"/>
        <v>0</v>
      </c>
      <c r="AG23">
        <f t="shared" si="3"/>
        <v>-15.836392079528435</v>
      </c>
      <c r="AH23">
        <f t="shared" si="4"/>
        <v>-1071.7356753420192</v>
      </c>
      <c r="AI23">
        <f t="shared" si="5"/>
        <v>-1087.5720674215477</v>
      </c>
      <c r="AJ23">
        <f t="shared" si="6"/>
        <v>83.411982112796068</v>
      </c>
      <c r="AK23">
        <f t="shared" si="20"/>
        <v>90.806916707994034</v>
      </c>
      <c r="AL23">
        <f t="shared" si="7"/>
        <v>-913.35316860075761</v>
      </c>
      <c r="AN23">
        <f t="shared" si="8"/>
        <v>0</v>
      </c>
      <c r="AO23">
        <f t="shared" si="8"/>
        <v>0</v>
      </c>
      <c r="AP23">
        <f t="shared" si="8"/>
        <v>-4.1994279454230252</v>
      </c>
      <c r="AQ23">
        <f t="shared" si="8"/>
        <v>-284.19836554539967</v>
      </c>
      <c r="AR23">
        <f t="shared" si="8"/>
        <v>-288.39779349082272</v>
      </c>
      <c r="AS23">
        <f t="shared" si="8"/>
        <v>22.118839121216794</v>
      </c>
      <c r="AT23">
        <f t="shared" si="8"/>
        <v>24.079796821537546</v>
      </c>
      <c r="AU23">
        <f t="shared" si="8"/>
        <v>-242.19915754806837</v>
      </c>
      <c r="AW23">
        <v>20</v>
      </c>
      <c r="AX23">
        <f>IF(Z23&gt;0, (R23*SUMPRODUCT(K23:$K$98, X23:$X$98)-K23*$AZ$3)/Z23, 0)</f>
        <v>1916.203007365182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3.5947104000000001E-2</v>
      </c>
      <c r="Q24" s="4">
        <f t="shared" si="22"/>
        <v>25</v>
      </c>
      <c r="R24">
        <f t="shared" si="0"/>
        <v>50000</v>
      </c>
      <c r="S24">
        <f t="shared" si="1"/>
        <v>1856.3688871953473</v>
      </c>
      <c r="U24">
        <f t="shared" si="12"/>
        <v>3.5947104000000001E-2</v>
      </c>
      <c r="V24">
        <f t="shared" si="13"/>
        <v>0.01</v>
      </c>
      <c r="W24">
        <f t="shared" si="14"/>
        <v>0.63345568318113743</v>
      </c>
      <c r="X24">
        <f t="shared" si="15"/>
        <v>2.2770897322703397E-2</v>
      </c>
      <c r="Y24">
        <f t="shared" si="16"/>
        <v>6.3345568318113749E-3</v>
      </c>
      <c r="Z24">
        <f t="shared" si="17"/>
        <v>0.60435022902662261</v>
      </c>
      <c r="AB24">
        <f t="shared" si="18"/>
        <v>1213.8296851442615</v>
      </c>
      <c r="AC24">
        <f t="shared" si="19"/>
        <v>1121.8969621344047</v>
      </c>
      <c r="AE24">
        <f t="shared" si="2"/>
        <v>0</v>
      </c>
      <c r="AF24">
        <f t="shared" si="3"/>
        <v>0</v>
      </c>
      <c r="AG24">
        <f t="shared" si="3"/>
        <v>-15.108755725665565</v>
      </c>
      <c r="AH24">
        <f t="shared" si="4"/>
        <v>-1138.5448661351697</v>
      </c>
      <c r="AI24">
        <f t="shared" ref="AI24:AI79" si="23">SUM(AE24:AH24)</f>
        <v>-1153.6536218608353</v>
      </c>
      <c r="AJ24">
        <f t="shared" si="6"/>
        <v>91.932723009856772</v>
      </c>
      <c r="AK24">
        <f t="shared" si="20"/>
        <v>84.968077960098313</v>
      </c>
      <c r="AL24">
        <f t="shared" si="7"/>
        <v>-976.75282089088023</v>
      </c>
      <c r="AN24">
        <f t="shared" si="8"/>
        <v>0</v>
      </c>
      <c r="AO24">
        <f t="shared" si="8"/>
        <v>0</v>
      </c>
      <c r="AP24">
        <f t="shared" si="8"/>
        <v>-3.5772110650662206</v>
      </c>
      <c r="AQ24">
        <f t="shared" si="8"/>
        <v>-269.5665590975496</v>
      </c>
      <c r="AR24">
        <f t="shared" si="8"/>
        <v>-273.14377016261585</v>
      </c>
      <c r="AS24">
        <f t="shared" si="8"/>
        <v>21.766369114955072</v>
      </c>
      <c r="AT24">
        <f t="shared" si="8"/>
        <v>20.117391145582474</v>
      </c>
      <c r="AU24">
        <f t="shared" si="8"/>
        <v>-231.26000990207831</v>
      </c>
      <c r="AW24">
        <v>21</v>
      </c>
      <c r="AX24">
        <f>IF(Z24&gt;0, (R24*SUMPRODUCT(K24:$K$98, X24:$X$98)-K24*$AZ$3)/Z24, 0)</f>
        <v>1856.3688871953473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4.0034525000000001E-2</v>
      </c>
      <c r="Q25" s="4">
        <f t="shared" si="22"/>
        <v>25</v>
      </c>
      <c r="R25">
        <f t="shared" si="0"/>
        <v>50000</v>
      </c>
      <c r="S25">
        <f t="shared" si="1"/>
        <v>1783.6178630509721</v>
      </c>
      <c r="U25">
        <f t="shared" si="12"/>
        <v>4.0034525000000001E-2</v>
      </c>
      <c r="V25">
        <f t="shared" si="13"/>
        <v>0.01</v>
      </c>
      <c r="W25">
        <f t="shared" si="14"/>
        <v>0.60435022902662261</v>
      </c>
      <c r="X25">
        <f t="shared" si="15"/>
        <v>2.4194874352722048E-2</v>
      </c>
      <c r="Y25">
        <f t="shared" si="16"/>
        <v>6.0435022902662261E-3</v>
      </c>
      <c r="Z25">
        <f t="shared" si="17"/>
        <v>0.57411185238363438</v>
      </c>
      <c r="AB25">
        <f t="shared" si="18"/>
        <v>1121.8969621344047</v>
      </c>
      <c r="AC25">
        <f t="shared" si="19"/>
        <v>1023.9961553007331</v>
      </c>
      <c r="AE25">
        <f t="shared" si="2"/>
        <v>0</v>
      </c>
      <c r="AF25">
        <f t="shared" si="3"/>
        <v>0</v>
      </c>
      <c r="AG25">
        <f t="shared" si="3"/>
        <v>-14.352796309590859</v>
      </c>
      <c r="AH25">
        <f t="shared" si="4"/>
        <v>-1209.7437176361025</v>
      </c>
      <c r="AI25">
        <f t="shared" si="23"/>
        <v>-1224.0965139456932</v>
      </c>
      <c r="AJ25">
        <f t="shared" si="6"/>
        <v>97.900806833671595</v>
      </c>
      <c r="AK25">
        <f t="shared" si="20"/>
        <v>78.532787349408338</v>
      </c>
      <c r="AL25">
        <f t="shared" si="7"/>
        <v>-1047.6629197626132</v>
      </c>
      <c r="AN25">
        <f t="shared" si="8"/>
        <v>0</v>
      </c>
      <c r="AO25">
        <f t="shared" si="8"/>
        <v>0</v>
      </c>
      <c r="AP25">
        <f t="shared" si="8"/>
        <v>-3.0341312576793644</v>
      </c>
      <c r="AQ25">
        <f t="shared" si="8"/>
        <v>-255.73561752619682</v>
      </c>
      <c r="AR25">
        <f t="shared" si="8"/>
        <v>-258.7697487838762</v>
      </c>
      <c r="AS25">
        <f t="shared" si="8"/>
        <v>20.695890317037463</v>
      </c>
      <c r="AT25">
        <f t="shared" si="8"/>
        <v>16.601558310299659</v>
      </c>
      <c r="AU25">
        <f t="shared" si="8"/>
        <v>-221.47230015653903</v>
      </c>
      <c r="AW25">
        <v>22</v>
      </c>
      <c r="AX25">
        <f>IF(Z25&gt;0, (R25*SUMPRODUCT(K25:$K$98, X25:$X$98)-K25*$AZ$3)/Z25, 0)</f>
        <v>1783.6178630509721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4.4405750000000001E-2</v>
      </c>
      <c r="Q26" s="4">
        <f t="shared" si="22"/>
        <v>25</v>
      </c>
      <c r="R26">
        <f t="shared" si="0"/>
        <v>50000</v>
      </c>
      <c r="S26">
        <f t="shared" si="1"/>
        <v>1697.5000921628491</v>
      </c>
      <c r="U26">
        <f t="shared" si="12"/>
        <v>4.4405750000000001E-2</v>
      </c>
      <c r="V26">
        <f t="shared" si="13"/>
        <v>0.01</v>
      </c>
      <c r="W26">
        <f t="shared" si="14"/>
        <v>0.57411185238363438</v>
      </c>
      <c r="X26">
        <f t="shared" si="15"/>
        <v>2.5493867388984574E-2</v>
      </c>
      <c r="Y26">
        <f t="shared" si="16"/>
        <v>5.741118523836344E-3</v>
      </c>
      <c r="Z26">
        <f t="shared" si="17"/>
        <v>0.54287686647081346</v>
      </c>
      <c r="AB26">
        <f t="shared" si="18"/>
        <v>1023.9961553007331</v>
      </c>
      <c r="AC26">
        <f t="shared" si="19"/>
        <v>921.53353086728453</v>
      </c>
      <c r="AE26">
        <f t="shared" si="2"/>
        <v>0</v>
      </c>
      <c r="AF26">
        <f t="shared" si="3"/>
        <v>0</v>
      </c>
      <c r="AG26">
        <f t="shared" si="3"/>
        <v>-13.571921661770336</v>
      </c>
      <c r="AH26">
        <f t="shared" si="4"/>
        <v>-1274.6933694492286</v>
      </c>
      <c r="AI26">
        <f t="shared" si="23"/>
        <v>-1288.265291110999</v>
      </c>
      <c r="AJ26">
        <f t="shared" si="6"/>
        <v>102.46262443344858</v>
      </c>
      <c r="AK26">
        <f t="shared" si="20"/>
        <v>71.679730871051319</v>
      </c>
      <c r="AL26">
        <f t="shared" si="7"/>
        <v>-1114.1229358064991</v>
      </c>
      <c r="AN26">
        <f t="shared" si="8"/>
        <v>0</v>
      </c>
      <c r="AO26">
        <f t="shared" si="8"/>
        <v>0</v>
      </c>
      <c r="AP26">
        <f t="shared" si="8"/>
        <v>-2.5616580991132811</v>
      </c>
      <c r="AQ26">
        <f t="shared" si="8"/>
        <v>-240.59441802802755</v>
      </c>
      <c r="AR26">
        <f t="shared" si="8"/>
        <v>-243.15607612714084</v>
      </c>
      <c r="AS26">
        <f t="shared" si="8"/>
        <v>19.339502413699353</v>
      </c>
      <c r="AT26">
        <f t="shared" si="8"/>
        <v>13.529326775095566</v>
      </c>
      <c r="AU26">
        <f t="shared" si="8"/>
        <v>-210.28724693834593</v>
      </c>
      <c r="AW26">
        <v>23</v>
      </c>
      <c r="AX26">
        <f>IF(Z26&gt;0, (R26*SUMPRODUCT(K26:$K$98, X26:$X$98)-K26*$AZ$3)/Z26, 0)</f>
        <v>1697.5000921628491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4.9048597999999999E-2</v>
      </c>
      <c r="Q27" s="4">
        <f t="shared" si="22"/>
        <v>25</v>
      </c>
      <c r="R27">
        <f t="shared" si="0"/>
        <v>50000</v>
      </c>
      <c r="S27">
        <f t="shared" si="1"/>
        <v>1600.9334032338611</v>
      </c>
      <c r="U27">
        <f t="shared" si="12"/>
        <v>4.9048597999999999E-2</v>
      </c>
      <c r="V27">
        <f t="shared" si="13"/>
        <v>0.01</v>
      </c>
      <c r="W27">
        <f t="shared" si="14"/>
        <v>0.54287686647081346</v>
      </c>
      <c r="X27">
        <f t="shared" si="15"/>
        <v>2.6627349187026608E-2</v>
      </c>
      <c r="Y27">
        <f t="shared" si="16"/>
        <v>5.4287686647081345E-3</v>
      </c>
      <c r="Z27">
        <f t="shared" si="17"/>
        <v>0.51082074861907878</v>
      </c>
      <c r="AB27">
        <f t="shared" si="18"/>
        <v>921.53353086728453</v>
      </c>
      <c r="AC27">
        <f t="shared" si="19"/>
        <v>817.78999952921049</v>
      </c>
      <c r="AE27">
        <f t="shared" si="2"/>
        <v>0</v>
      </c>
      <c r="AF27">
        <f t="shared" si="3"/>
        <v>0</v>
      </c>
      <c r="AG27">
        <f t="shared" si="3"/>
        <v>-12.770518715476969</v>
      </c>
      <c r="AH27">
        <f t="shared" si="4"/>
        <v>-1331.3674593513304</v>
      </c>
      <c r="AI27">
        <f t="shared" si="23"/>
        <v>-1344.1379780668074</v>
      </c>
      <c r="AJ27">
        <f t="shared" si="6"/>
        <v>103.74353133807404</v>
      </c>
      <c r="AK27">
        <f t="shared" si="20"/>
        <v>64.507347160709926</v>
      </c>
      <c r="AL27">
        <f t="shared" si="7"/>
        <v>-1175.8870995680234</v>
      </c>
      <c r="AN27">
        <f t="shared" si="8"/>
        <v>0</v>
      </c>
      <c r="AO27">
        <f t="shared" si="8"/>
        <v>0</v>
      </c>
      <c r="AP27">
        <f t="shared" si="8"/>
        <v>-2.1521390891118726</v>
      </c>
      <c r="AQ27">
        <f t="shared" si="8"/>
        <v>-224.3673898515205</v>
      </c>
      <c r="AR27">
        <f t="shared" si="8"/>
        <v>-226.51952894063237</v>
      </c>
      <c r="AS27">
        <f t="shared" si="8"/>
        <v>17.483276443938298</v>
      </c>
      <c r="AT27">
        <f t="shared" si="8"/>
        <v>10.87103714833626</v>
      </c>
      <c r="AU27">
        <f t="shared" si="8"/>
        <v>-198.1652153483578</v>
      </c>
      <c r="AW27">
        <v>24</v>
      </c>
      <c r="AX27">
        <f>IF(Z27&gt;0, (R27*SUMPRODUCT(K27:$K$98, X27:$X$98)-K27*$AZ$3)/Z27, 0)</f>
        <v>1600.9334032338611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5.4278005999999997E-2</v>
      </c>
      <c r="Q28" s="4">
        <f t="shared" si="22"/>
        <v>25</v>
      </c>
      <c r="R28">
        <f t="shared" si="0"/>
        <v>50000</v>
      </c>
      <c r="S28">
        <f t="shared" si="1"/>
        <v>1497.1371290230707</v>
      </c>
      <c r="U28">
        <f t="shared" si="12"/>
        <v>5.4278005999999997E-2</v>
      </c>
      <c r="V28">
        <f t="shared" si="13"/>
        <v>0.01</v>
      </c>
      <c r="W28">
        <f t="shared" si="14"/>
        <v>0.51082074861907878</v>
      </c>
      <c r="X28">
        <f t="shared" si="15"/>
        <v>2.7726331658470847E-2</v>
      </c>
      <c r="Y28">
        <f t="shared" si="16"/>
        <v>5.1082074861907882E-3</v>
      </c>
      <c r="Z28">
        <f t="shared" si="17"/>
        <v>0.47798620947441717</v>
      </c>
      <c r="AB28">
        <f t="shared" si="18"/>
        <v>817.78999952921049</v>
      </c>
      <c r="AC28">
        <f t="shared" si="19"/>
        <v>715.61090136514895</v>
      </c>
      <c r="AE28">
        <f t="shared" si="2"/>
        <v>0</v>
      </c>
      <c r="AF28">
        <f t="shared" si="3"/>
        <v>0</v>
      </c>
      <c r="AG28">
        <f t="shared" si="3"/>
        <v>-11.94965523686043</v>
      </c>
      <c r="AH28">
        <f t="shared" si="4"/>
        <v>-1386.3165829235425</v>
      </c>
      <c r="AI28">
        <f t="shared" si="23"/>
        <v>-1398.266238160403</v>
      </c>
      <c r="AJ28">
        <f t="shared" si="6"/>
        <v>102.17909816406154</v>
      </c>
      <c r="AK28">
        <f t="shared" si="20"/>
        <v>57.245299967044737</v>
      </c>
      <c r="AL28">
        <f t="shared" si="7"/>
        <v>-1238.8418400292967</v>
      </c>
      <c r="AN28">
        <f t="shared" si="8"/>
        <v>0</v>
      </c>
      <c r="AO28">
        <f t="shared" si="8"/>
        <v>0</v>
      </c>
      <c r="AP28">
        <f t="shared" si="8"/>
        <v>-1.7980391784188441</v>
      </c>
      <c r="AQ28">
        <f t="shared" si="8"/>
        <v>-208.59610427080133</v>
      </c>
      <c r="AR28">
        <f t="shared" si="8"/>
        <v>-210.39414344922019</v>
      </c>
      <c r="AS28">
        <f t="shared" si="8"/>
        <v>15.374671325058035</v>
      </c>
      <c r="AT28">
        <f t="shared" si="8"/>
        <v>8.6135783904112309</v>
      </c>
      <c r="AU28">
        <f t="shared" si="8"/>
        <v>-186.40589373375093</v>
      </c>
      <c r="AW28">
        <v>25</v>
      </c>
      <c r="AX28">
        <f>IF(Z28&gt;0, (R28*SUMPRODUCT(K28:$K$98, X28:$X$98)-K28*$AZ$3)/Z28, 0)</f>
        <v>1497.1371290230707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6.0174738999999998E-2</v>
      </c>
      <c r="Q29" s="4">
        <f t="shared" si="22"/>
        <v>25</v>
      </c>
      <c r="R29">
        <f t="shared" si="0"/>
        <v>50000</v>
      </c>
      <c r="S29">
        <f t="shared" si="1"/>
        <v>1386.2533154825812</v>
      </c>
      <c r="U29">
        <f t="shared" si="12"/>
        <v>6.0174738999999998E-2</v>
      </c>
      <c r="V29">
        <f t="shared" si="13"/>
        <v>0.01</v>
      </c>
      <c r="W29">
        <f t="shared" si="14"/>
        <v>0.47798620947441717</v>
      </c>
      <c r="X29">
        <f t="shared" si="15"/>
        <v>2.876269540072238E-2</v>
      </c>
      <c r="Y29">
        <f t="shared" si="16"/>
        <v>4.7798620947441719E-3</v>
      </c>
      <c r="Z29">
        <f t="shared" si="17"/>
        <v>0.44444365197895058</v>
      </c>
      <c r="AB29">
        <f t="shared" si="18"/>
        <v>715.61090136514895</v>
      </c>
      <c r="AC29">
        <f t="shared" si="19"/>
        <v>616.11148610100668</v>
      </c>
      <c r="AE29">
        <f t="shared" si="2"/>
        <v>0</v>
      </c>
      <c r="AF29">
        <f t="shared" si="3"/>
        <v>0</v>
      </c>
      <c r="AG29">
        <f t="shared" si="3"/>
        <v>-11.111091299473765</v>
      </c>
      <c r="AH29">
        <f t="shared" si="4"/>
        <v>-1438.1347700361191</v>
      </c>
      <c r="AI29">
        <f t="shared" si="23"/>
        <v>-1449.245861335593</v>
      </c>
      <c r="AJ29">
        <f t="shared" si="6"/>
        <v>99.499415264142272</v>
      </c>
      <c r="AK29">
        <f t="shared" si="20"/>
        <v>50.092763095560429</v>
      </c>
      <c r="AL29">
        <f t="shared" si="7"/>
        <v>-1299.6536829758902</v>
      </c>
      <c r="AN29">
        <f t="shared" si="8"/>
        <v>0</v>
      </c>
      <c r="AO29">
        <f t="shared" si="8"/>
        <v>0</v>
      </c>
      <c r="AP29">
        <f t="shared" si="8"/>
        <v>-1.492734150322792</v>
      </c>
      <c r="AQ29">
        <f t="shared" si="8"/>
        <v>-193.20810405915779</v>
      </c>
      <c r="AR29">
        <f t="shared" si="8"/>
        <v>-194.70083820948059</v>
      </c>
      <c r="AS29">
        <f t="shared" si="8"/>
        <v>13.367379593844975</v>
      </c>
      <c r="AT29">
        <f t="shared" si="8"/>
        <v>6.7297780336224715</v>
      </c>
      <c r="AU29">
        <f t="shared" si="8"/>
        <v>-174.60368058201314</v>
      </c>
      <c r="AW29">
        <v>26</v>
      </c>
      <c r="AX29">
        <f>IF(Z29&gt;0, (R29*SUMPRODUCT(K29:$K$98, X29:$X$98)-K29*$AZ$3)/Z29, 0)</f>
        <v>1386.2533154825812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6.6923788999999997E-2</v>
      </c>
      <c r="Q30" s="4">
        <f t="shared" si="22"/>
        <v>25</v>
      </c>
      <c r="R30">
        <f t="shared" si="0"/>
        <v>50000</v>
      </c>
      <c r="S30">
        <f t="shared" si="1"/>
        <v>1268.2616436805558</v>
      </c>
      <c r="U30">
        <f t="shared" si="12"/>
        <v>6.6923788999999997E-2</v>
      </c>
      <c r="V30">
        <f t="shared" si="13"/>
        <v>0.01</v>
      </c>
      <c r="W30">
        <f t="shared" si="14"/>
        <v>0.44444365197895058</v>
      </c>
      <c r="X30">
        <f t="shared" si="15"/>
        <v>2.9743853187428719E-2</v>
      </c>
      <c r="Y30">
        <f t="shared" si="16"/>
        <v>4.4444365197895061E-3</v>
      </c>
      <c r="Z30">
        <f t="shared" si="17"/>
        <v>0.41025536227173237</v>
      </c>
      <c r="AB30">
        <f t="shared" si="18"/>
        <v>616.11148610100668</v>
      </c>
      <c r="AC30">
        <f t="shared" si="19"/>
        <v>520.31114008350914</v>
      </c>
      <c r="AE30">
        <f t="shared" si="2"/>
        <v>0</v>
      </c>
      <c r="AF30">
        <f t="shared" si="3"/>
        <v>0</v>
      </c>
      <c r="AG30">
        <f t="shared" si="3"/>
        <v>-10.256384056793308</v>
      </c>
      <c r="AH30">
        <f t="shared" si="4"/>
        <v>-1487.1926593714359</v>
      </c>
      <c r="AI30">
        <f t="shared" si="23"/>
        <v>-1497.4490434282293</v>
      </c>
      <c r="AJ30">
        <f t="shared" si="6"/>
        <v>95.800346017497532</v>
      </c>
      <c r="AK30">
        <f t="shared" si="20"/>
        <v>43.127804027070468</v>
      </c>
      <c r="AL30">
        <f t="shared" si="7"/>
        <v>-1358.5208933836614</v>
      </c>
      <c r="AN30">
        <f t="shared" si="8"/>
        <v>0</v>
      </c>
      <c r="AO30">
        <f t="shared" si="8"/>
        <v>0</v>
      </c>
      <c r="AP30">
        <f t="shared" si="8"/>
        <v>-1.2302744495627385</v>
      </c>
      <c r="AQ30">
        <f t="shared" si="8"/>
        <v>-178.39183090945855</v>
      </c>
      <c r="AR30">
        <f t="shared" si="8"/>
        <v>-179.6221053590213</v>
      </c>
      <c r="AS30">
        <f t="shared" si="8"/>
        <v>11.491449356026376</v>
      </c>
      <c r="AT30">
        <f t="shared" si="8"/>
        <v>5.1732691625476095</v>
      </c>
      <c r="AU30">
        <f t="shared" si="8"/>
        <v>-162.95738684044733</v>
      </c>
      <c r="AW30">
        <v>27</v>
      </c>
      <c r="AX30">
        <f>IF(Z30&gt;0, (R30*SUMPRODUCT(K30:$K$98, X30:$X$98)-K30*$AZ$3)/Z30, 0)</f>
        <v>1268.2616436805558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7.4711050000000001E-2</v>
      </c>
      <c r="Q31" s="4">
        <f t="shared" si="22"/>
        <v>25</v>
      </c>
      <c r="R31">
        <f t="shared" si="0"/>
        <v>50000</v>
      </c>
      <c r="S31">
        <f t="shared" si="1"/>
        <v>1142.1784532261477</v>
      </c>
      <c r="U31">
        <f t="shared" si="12"/>
        <v>7.4711050000000001E-2</v>
      </c>
      <c r="V31">
        <f t="shared" si="13"/>
        <v>0.01</v>
      </c>
      <c r="W31">
        <f t="shared" si="14"/>
        <v>0.41025536227173237</v>
      </c>
      <c r="X31">
        <f t="shared" si="15"/>
        <v>3.0650608883451513E-2</v>
      </c>
      <c r="Y31">
        <f t="shared" si="16"/>
        <v>4.102553622717324E-3</v>
      </c>
      <c r="Z31">
        <f t="shared" si="17"/>
        <v>0.37550219976556354</v>
      </c>
      <c r="AB31">
        <f t="shared" si="18"/>
        <v>520.31114008350914</v>
      </c>
      <c r="AC31">
        <f t="shared" si="19"/>
        <v>428.89052171124729</v>
      </c>
      <c r="AE31">
        <f t="shared" si="2"/>
        <v>0</v>
      </c>
      <c r="AF31">
        <f t="shared" si="3"/>
        <v>0</v>
      </c>
      <c r="AG31">
        <f t="shared" si="3"/>
        <v>-9.387554994139089</v>
      </c>
      <c r="AH31">
        <f t="shared" si="4"/>
        <v>-1532.5304441725757</v>
      </c>
      <c r="AI31">
        <f t="shared" si="23"/>
        <v>-1541.9179991667147</v>
      </c>
      <c r="AJ31">
        <f t="shared" si="6"/>
        <v>91.420618372261856</v>
      </c>
      <c r="AK31">
        <f t="shared" si="20"/>
        <v>36.421779805845645</v>
      </c>
      <c r="AL31">
        <f t="shared" si="7"/>
        <v>-1414.0756009886072</v>
      </c>
      <c r="AN31">
        <f t="shared" si="8"/>
        <v>0</v>
      </c>
      <c r="AO31">
        <f t="shared" si="8"/>
        <v>0</v>
      </c>
      <c r="AP31">
        <f t="shared" si="8"/>
        <v>-1.0054076867429527</v>
      </c>
      <c r="AQ31">
        <f t="shared" si="8"/>
        <v>-164.13409984822187</v>
      </c>
      <c r="AR31">
        <f t="shared" si="8"/>
        <v>-165.13950753496479</v>
      </c>
      <c r="AS31">
        <f t="shared" si="8"/>
        <v>9.7911535533641239</v>
      </c>
      <c r="AT31">
        <f t="shared" si="8"/>
        <v>3.9007747389515743</v>
      </c>
      <c r="AU31">
        <f t="shared" si="8"/>
        <v>-151.44757924264911</v>
      </c>
      <c r="AW31">
        <v>28</v>
      </c>
      <c r="AX31">
        <f>IF(Z31&gt;0, (R31*SUMPRODUCT(K31:$K$98, X31:$X$98)-K31*$AZ$3)/Z31, 0)</f>
        <v>1142.1784532261477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8.3689026999999999E-2</v>
      </c>
      <c r="Q32" s="4">
        <f t="shared" si="22"/>
        <v>25</v>
      </c>
      <c r="R32">
        <f t="shared" si="0"/>
        <v>50000</v>
      </c>
      <c r="S32">
        <f t="shared" si="1"/>
        <v>1006.1339778623046</v>
      </c>
      <c r="U32">
        <f t="shared" si="12"/>
        <v>8.3689026999999999E-2</v>
      </c>
      <c r="V32">
        <f t="shared" si="13"/>
        <v>0.01</v>
      </c>
      <c r="W32">
        <f t="shared" si="14"/>
        <v>0.37550219976556354</v>
      </c>
      <c r="X32">
        <f t="shared" si="15"/>
        <v>3.1425413734739643E-2</v>
      </c>
      <c r="Y32">
        <f t="shared" si="16"/>
        <v>3.7550219976556355E-3</v>
      </c>
      <c r="Z32">
        <f t="shared" si="17"/>
        <v>0.34032176403316827</v>
      </c>
      <c r="AB32">
        <f t="shared" si="18"/>
        <v>428.89052171124729</v>
      </c>
      <c r="AC32">
        <f t="shared" si="19"/>
        <v>342.4092901998082</v>
      </c>
      <c r="AE32">
        <f t="shared" si="2"/>
        <v>0</v>
      </c>
      <c r="AF32">
        <f t="shared" si="3"/>
        <v>0</v>
      </c>
      <c r="AG32">
        <f t="shared" si="3"/>
        <v>-8.5080441008292063</v>
      </c>
      <c r="AH32">
        <f t="shared" si="4"/>
        <v>-1571.2706867369823</v>
      </c>
      <c r="AI32">
        <f t="shared" si="23"/>
        <v>-1579.7787308378115</v>
      </c>
      <c r="AJ32">
        <f t="shared" si="6"/>
        <v>86.481231511439091</v>
      </c>
      <c r="AK32">
        <f t="shared" si="20"/>
        <v>30.022336519787313</v>
      </c>
      <c r="AL32">
        <f t="shared" si="7"/>
        <v>-1463.2751628065851</v>
      </c>
      <c r="AN32">
        <f t="shared" si="8"/>
        <v>0</v>
      </c>
      <c r="AO32">
        <f t="shared" si="8"/>
        <v>0</v>
      </c>
      <c r="AP32">
        <f t="shared" si="8"/>
        <v>-0.81358215967293246</v>
      </c>
      <c r="AQ32">
        <f t="shared" si="8"/>
        <v>-150.25284114614018</v>
      </c>
      <c r="AR32">
        <f t="shared" si="8"/>
        <v>-151.06642330581312</v>
      </c>
      <c r="AS32">
        <f t="shared" si="8"/>
        <v>8.2697722614524452</v>
      </c>
      <c r="AT32">
        <f t="shared" si="8"/>
        <v>2.8708874912643618</v>
      </c>
      <c r="AU32">
        <f t="shared" si="8"/>
        <v>-139.92576355309629</v>
      </c>
      <c r="AW32">
        <v>29</v>
      </c>
      <c r="AX32">
        <f>IF(Z32&gt;0, (R32*SUMPRODUCT(K32:$K$98, X32:$X$98)-K32*$AZ$3)/Z32, 0)</f>
        <v>1006.1339778623046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9.4384723000000004E-2</v>
      </c>
      <c r="Q33" s="4">
        <f t="shared" si="22"/>
        <v>25</v>
      </c>
      <c r="R33">
        <f t="shared" si="0"/>
        <v>50000</v>
      </c>
      <c r="S33">
        <f t="shared" si="1"/>
        <v>857.91214794518896</v>
      </c>
      <c r="U33">
        <f t="shared" si="12"/>
        <v>9.4384723000000004E-2</v>
      </c>
      <c r="V33">
        <f t="shared" si="13"/>
        <v>0.01</v>
      </c>
      <c r="W33">
        <f t="shared" si="14"/>
        <v>0.34032176403316827</v>
      </c>
      <c r="X33">
        <f t="shared" si="15"/>
        <v>3.2121175429141953E-2</v>
      </c>
      <c r="Y33">
        <f t="shared" si="16"/>
        <v>3.4032176403316827E-3</v>
      </c>
      <c r="Z33">
        <f t="shared" si="17"/>
        <v>0.30479737096369464</v>
      </c>
      <c r="AB33">
        <f t="shared" si="18"/>
        <v>342.4092901998082</v>
      </c>
      <c r="AC33">
        <f t="shared" si="19"/>
        <v>261.48936721150983</v>
      </c>
      <c r="AE33">
        <f t="shared" si="2"/>
        <v>0</v>
      </c>
      <c r="AF33">
        <f t="shared" si="3"/>
        <v>0</v>
      </c>
      <c r="AG33">
        <f t="shared" si="3"/>
        <v>-7.6199342740923655</v>
      </c>
      <c r="AH33">
        <f t="shared" si="4"/>
        <v>-1606.0587714570977</v>
      </c>
      <c r="AI33">
        <f t="shared" si="23"/>
        <v>-1613.6787057311901</v>
      </c>
      <c r="AJ33">
        <f t="shared" si="6"/>
        <v>80.919922988298367</v>
      </c>
      <c r="AK33">
        <f t="shared" si="20"/>
        <v>23.968650313986576</v>
      </c>
      <c r="AL33">
        <f t="shared" si="7"/>
        <v>-1508.7901324289053</v>
      </c>
      <c r="AN33">
        <f t="shared" si="8"/>
        <v>0</v>
      </c>
      <c r="AO33">
        <f t="shared" si="8"/>
        <v>0</v>
      </c>
      <c r="AP33">
        <f t="shared" si="8"/>
        <v>-0.65058626008726028</v>
      </c>
      <c r="AQ33">
        <f t="shared" si="8"/>
        <v>-137.12451210441341</v>
      </c>
      <c r="AR33">
        <f t="shared" si="8"/>
        <v>-137.77509836450068</v>
      </c>
      <c r="AS33">
        <f t="shared" si="8"/>
        <v>6.9089034327368806</v>
      </c>
      <c r="AT33">
        <f t="shared" si="8"/>
        <v>2.0464316365738306</v>
      </c>
      <c r="AU33">
        <f t="shared" si="8"/>
        <v>-128.81976329518997</v>
      </c>
      <c r="AW33">
        <v>30</v>
      </c>
      <c r="AX33">
        <f>IF(Z33&gt;0, (R33*SUMPRODUCT(K33:$K$98, X33:$X$98)-K33*$AZ$3)/Z33, 0)</f>
        <v>857.91214794518896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0.106719178</v>
      </c>
      <c r="Q34" s="4">
        <f t="shared" si="22"/>
        <v>25</v>
      </c>
      <c r="R34">
        <f t="shared" si="0"/>
        <v>50000</v>
      </c>
      <c r="S34">
        <f t="shared" si="1"/>
        <v>691.88057811582519</v>
      </c>
      <c r="U34">
        <f t="shared" si="12"/>
        <v>0.106719178</v>
      </c>
      <c r="V34">
        <f t="shared" si="13"/>
        <v>0.01</v>
      </c>
      <c r="W34">
        <f t="shared" si="14"/>
        <v>0.30479737096369464</v>
      </c>
      <c r="X34">
        <f t="shared" si="15"/>
        <v>3.2527724885806561E-2</v>
      </c>
      <c r="Y34">
        <f t="shared" si="16"/>
        <v>3.0479737096369463E-3</v>
      </c>
      <c r="Z34">
        <f t="shared" si="17"/>
        <v>0.26922167236825112</v>
      </c>
      <c r="AB34">
        <f t="shared" si="18"/>
        <v>261.48936721150983</v>
      </c>
      <c r="AC34">
        <f t="shared" si="19"/>
        <v>186.26924631945485</v>
      </c>
      <c r="AE34">
        <f t="shared" si="2"/>
        <v>0</v>
      </c>
      <c r="AF34">
        <f t="shared" si="3"/>
        <v>0</v>
      </c>
      <c r="AG34">
        <f t="shared" si="3"/>
        <v>-6.7305418092062776</v>
      </c>
      <c r="AH34">
        <f t="shared" si="4"/>
        <v>-1626.386244290328</v>
      </c>
      <c r="AI34">
        <f t="shared" si="23"/>
        <v>-1633.1167860995342</v>
      </c>
      <c r="AJ34">
        <f t="shared" si="6"/>
        <v>75.220120892054979</v>
      </c>
      <c r="AK34">
        <f t="shared" si="20"/>
        <v>18.304255704805691</v>
      </c>
      <c r="AL34">
        <f t="shared" si="7"/>
        <v>-1539.5924095026735</v>
      </c>
      <c r="AN34">
        <f t="shared" si="8"/>
        <v>0</v>
      </c>
      <c r="AO34">
        <f t="shared" si="8"/>
        <v>0</v>
      </c>
      <c r="AP34">
        <f t="shared" si="8"/>
        <v>-0.51308068445694732</v>
      </c>
      <c r="AQ34">
        <f t="shared" si="8"/>
        <v>-123.98219802608327</v>
      </c>
      <c r="AR34">
        <f t="shared" si="8"/>
        <v>-124.49527871054022</v>
      </c>
      <c r="AS34">
        <f t="shared" si="8"/>
        <v>5.7341581415391616</v>
      </c>
      <c r="AT34">
        <f t="shared" si="8"/>
        <v>1.3953646395377224</v>
      </c>
      <c r="AU34">
        <f t="shared" ref="AU34:AU79" si="24">AL34*$K34</f>
        <v>-117.36575592946333</v>
      </c>
      <c r="AW34">
        <v>31</v>
      </c>
      <c r="AX34">
        <f>IF(Z34&gt;0, (R34*SUMPRODUCT(K34:$K$98, X34:$X$98)-K34*$AZ$3)/Z34, 0)</f>
        <v>691.88057811582519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0.12088460199999999</v>
      </c>
      <c r="Q35" s="4">
        <f t="shared" si="22"/>
        <v>25</v>
      </c>
      <c r="R35">
        <f t="shared" si="0"/>
        <v>50000</v>
      </c>
      <c r="S35">
        <f t="shared" si="1"/>
        <v>502.4209945950185</v>
      </c>
      <c r="U35">
        <f t="shared" si="12"/>
        <v>0.12088460199999999</v>
      </c>
      <c r="V35">
        <f t="shared" si="13"/>
        <v>0.01</v>
      </c>
      <c r="W35">
        <f t="shared" si="14"/>
        <v>0.26922167236825112</v>
      </c>
      <c r="X35">
        <f t="shared" si="15"/>
        <v>3.2544754714010429E-2</v>
      </c>
      <c r="Y35">
        <f t="shared" si="16"/>
        <v>2.6922167236825114E-3</v>
      </c>
      <c r="Z35">
        <f t="shared" si="17"/>
        <v>0.2339847009305582</v>
      </c>
      <c r="AB35">
        <f t="shared" si="18"/>
        <v>186.26924631945485</v>
      </c>
      <c r="AC35">
        <f t="shared" si="19"/>
        <v>117.55882616154901</v>
      </c>
      <c r="AE35">
        <f t="shared" si="2"/>
        <v>0</v>
      </c>
      <c r="AF35">
        <f t="shared" ref="AF35:AG66" si="25">-$Z35*P35</f>
        <v>0</v>
      </c>
      <c r="AG35">
        <f t="shared" si="25"/>
        <v>-5.8496175232639551</v>
      </c>
      <c r="AH35">
        <f t="shared" si="4"/>
        <v>-1627.2377357005214</v>
      </c>
      <c r="AI35">
        <f t="shared" si="23"/>
        <v>-1633.0873532237854</v>
      </c>
      <c r="AJ35">
        <f t="shared" si="6"/>
        <v>68.710420157905844</v>
      </c>
      <c r="AK35">
        <f t="shared" si="20"/>
        <v>13.038847242361841</v>
      </c>
      <c r="AL35">
        <f t="shared" si="7"/>
        <v>-1551.3380858235175</v>
      </c>
      <c r="AN35">
        <f t="shared" ref="AN35:AT66" si="26">AE35*$K35</f>
        <v>0</v>
      </c>
      <c r="AO35">
        <f t="shared" si="26"/>
        <v>0</v>
      </c>
      <c r="AP35">
        <f t="shared" si="26"/>
        <v>-0.39814850292670739</v>
      </c>
      <c r="AQ35">
        <f t="shared" si="26"/>
        <v>-110.75634702583153</v>
      </c>
      <c r="AR35">
        <f t="shared" si="26"/>
        <v>-111.15449552875825</v>
      </c>
      <c r="AS35">
        <f t="shared" si="26"/>
        <v>4.676707633026699</v>
      </c>
      <c r="AT35">
        <f t="shared" si="26"/>
        <v>0.88747640145534012</v>
      </c>
      <c r="AU35">
        <f t="shared" si="24"/>
        <v>-105.59031149427619</v>
      </c>
      <c r="AW35">
        <v>32</v>
      </c>
      <c r="AX35">
        <f>IF(Z35&gt;0, (R35*SUMPRODUCT(K35:$K$98, X35:$X$98)-K35*$AZ$3)/Z35, 0)</f>
        <v>502.4209945950185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0.13724737000000001</v>
      </c>
      <c r="Q36" s="4">
        <f t="shared" si="22"/>
        <v>25</v>
      </c>
      <c r="R36">
        <f t="shared" si="0"/>
        <v>50000</v>
      </c>
      <c r="S36">
        <f t="shared" si="1"/>
        <v>281.42123959687831</v>
      </c>
      <c r="U36">
        <f t="shared" si="12"/>
        <v>0.13724737000000001</v>
      </c>
      <c r="V36">
        <f t="shared" si="13"/>
        <v>0.01</v>
      </c>
      <c r="W36">
        <f t="shared" si="14"/>
        <v>0.2339847009305582</v>
      </c>
      <c r="X36">
        <f t="shared" si="15"/>
        <v>3.2113784822955668E-2</v>
      </c>
      <c r="Y36">
        <f t="shared" si="16"/>
        <v>2.3398470093055823E-3</v>
      </c>
      <c r="Z36">
        <f t="shared" si="17"/>
        <v>0.19953106909829696</v>
      </c>
      <c r="AB36">
        <f t="shared" si="18"/>
        <v>117.55882616154901</v>
      </c>
      <c r="AC36">
        <f t="shared" si="19"/>
        <v>56.152280803733113</v>
      </c>
      <c r="AE36">
        <f t="shared" si="2"/>
        <v>0</v>
      </c>
      <c r="AF36">
        <f t="shared" si="25"/>
        <v>0</v>
      </c>
      <c r="AG36">
        <f t="shared" si="25"/>
        <v>-4.988276727457424</v>
      </c>
      <c r="AH36">
        <f t="shared" si="4"/>
        <v>-1605.6892411477834</v>
      </c>
      <c r="AI36">
        <f t="shared" si="23"/>
        <v>-1610.6775178752407</v>
      </c>
      <c r="AJ36">
        <f t="shared" si="6"/>
        <v>61.406545357815894</v>
      </c>
      <c r="AK36">
        <f t="shared" si="20"/>
        <v>8.2291178313084306</v>
      </c>
      <c r="AL36">
        <f t="shared" si="7"/>
        <v>-1541.0418546861163</v>
      </c>
      <c r="AN36">
        <f t="shared" si="26"/>
        <v>0</v>
      </c>
      <c r="AO36">
        <f t="shared" si="26"/>
        <v>0</v>
      </c>
      <c r="AP36">
        <f t="shared" si="26"/>
        <v>-0.30314480625117179</v>
      </c>
      <c r="AQ36">
        <f t="shared" si="26"/>
        <v>-97.580062314514095</v>
      </c>
      <c r="AR36">
        <f t="shared" si="26"/>
        <v>-97.883207120765263</v>
      </c>
      <c r="AS36">
        <f t="shared" si="26"/>
        <v>3.7317647580745157</v>
      </c>
      <c r="AT36">
        <f t="shared" si="26"/>
        <v>0.50009541709238492</v>
      </c>
      <c r="AU36">
        <f t="shared" si="24"/>
        <v>-93.651346945598348</v>
      </c>
      <c r="AW36">
        <v>33</v>
      </c>
      <c r="AX36">
        <f>IF(Z36&gt;0, (R36*SUMPRODUCT(K36:$K$98, X36:$X$98)-K36*$AZ$3)/Z36, 0)</f>
        <v>281.42123959687831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0.155543078</v>
      </c>
      <c r="Q37" s="4">
        <f t="shared" si="22"/>
        <v>25</v>
      </c>
      <c r="R37">
        <f t="shared" si="0"/>
        <v>50000</v>
      </c>
      <c r="S37">
        <f t="shared" si="1"/>
        <v>15.823063743824191</v>
      </c>
      <c r="U37">
        <f t="shared" si="12"/>
        <v>0.155543078</v>
      </c>
      <c r="V37">
        <f t="shared" si="13"/>
        <v>0.01</v>
      </c>
      <c r="W37">
        <f t="shared" si="14"/>
        <v>0.19953106909829696</v>
      </c>
      <c r="X37">
        <f t="shared" si="15"/>
        <v>3.1035676644179794E-2</v>
      </c>
      <c r="Y37">
        <f t="shared" si="16"/>
        <v>1.9953106909829698E-3</v>
      </c>
      <c r="Z37">
        <f t="shared" si="17"/>
        <v>0.16650008176313419</v>
      </c>
      <c r="AB37">
        <f t="shared" si="18"/>
        <v>56.152280803733113</v>
      </c>
      <c r="AC37">
        <f t="shared" si="19"/>
        <v>2.6345414070900119</v>
      </c>
      <c r="AE37">
        <f t="shared" si="2"/>
        <v>0</v>
      </c>
      <c r="AF37">
        <f t="shared" si="25"/>
        <v>0</v>
      </c>
      <c r="AG37">
        <f t="shared" si="25"/>
        <v>-4.1625020440783551</v>
      </c>
      <c r="AH37">
        <f t="shared" si="4"/>
        <v>-1551.7838322089897</v>
      </c>
      <c r="AI37">
        <f t="shared" si="23"/>
        <v>-1555.946334253068</v>
      </c>
      <c r="AJ37">
        <f t="shared" si="6"/>
        <v>53.517739396643101</v>
      </c>
      <c r="AK37">
        <f t="shared" si="20"/>
        <v>3.9306596562613181</v>
      </c>
      <c r="AL37">
        <f t="shared" si="7"/>
        <v>-1498.4979352001637</v>
      </c>
      <c r="AN37">
        <f t="shared" si="26"/>
        <v>0</v>
      </c>
      <c r="AO37">
        <f t="shared" si="26"/>
        <v>0</v>
      </c>
      <c r="AP37">
        <f t="shared" si="26"/>
        <v>-0.22585828745057068</v>
      </c>
      <c r="AQ37">
        <f t="shared" si="26"/>
        <v>-84.200136150037324</v>
      </c>
      <c r="AR37">
        <f t="shared" si="26"/>
        <v>-84.425994437487887</v>
      </c>
      <c r="AS37">
        <f t="shared" si="26"/>
        <v>2.9038844522725271</v>
      </c>
      <c r="AT37">
        <f t="shared" si="26"/>
        <v>0.21327846788140067</v>
      </c>
      <c r="AU37">
        <f t="shared" si="24"/>
        <v>-81.308831517333971</v>
      </c>
      <c r="AW37">
        <v>34</v>
      </c>
      <c r="AX37">
        <f>IF(Z37&gt;0, (R37*SUMPRODUCT(K37:$K$98, X37:$X$98)-K37*$AZ$3)/Z37, 0)</f>
        <v>15.823063743824191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0.175905283</v>
      </c>
      <c r="Q38" s="4">
        <f t="shared" si="22"/>
        <v>25</v>
      </c>
      <c r="R38">
        <f t="shared" si="0"/>
        <v>50000</v>
      </c>
      <c r="S38">
        <f t="shared" si="1"/>
        <v>-311.5102937626545</v>
      </c>
      <c r="U38">
        <f t="shared" si="12"/>
        <v>0.175905283</v>
      </c>
      <c r="V38">
        <f t="shared" si="13"/>
        <v>0.01</v>
      </c>
      <c r="W38">
        <f t="shared" si="14"/>
        <v>0.16650008176313419</v>
      </c>
      <c r="X38">
        <f t="shared" si="15"/>
        <v>2.9288244002067258E-2</v>
      </c>
      <c r="Y38">
        <f t="shared" si="16"/>
        <v>1.665000817631342E-3</v>
      </c>
      <c r="Z38">
        <f t="shared" si="17"/>
        <v>0.13554683694343558</v>
      </c>
      <c r="AB38">
        <f t="shared" si="18"/>
        <v>2.6345414070900119</v>
      </c>
      <c r="AC38">
        <f t="shared" si="19"/>
        <v>-42.224234994848246</v>
      </c>
      <c r="AE38">
        <f t="shared" si="2"/>
        <v>0</v>
      </c>
      <c r="AF38">
        <f t="shared" si="25"/>
        <v>0</v>
      </c>
      <c r="AG38">
        <f t="shared" si="25"/>
        <v>-3.3886709235858894</v>
      </c>
      <c r="AH38">
        <f t="shared" si="4"/>
        <v>-1464.4122001033629</v>
      </c>
      <c r="AI38">
        <f t="shared" si="23"/>
        <v>-1467.8008710269487</v>
      </c>
      <c r="AJ38">
        <f t="shared" si="6"/>
        <v>44.858776401938258</v>
      </c>
      <c r="AK38">
        <f t="shared" si="20"/>
        <v>0.18441789849630086</v>
      </c>
      <c r="AL38">
        <f t="shared" si="7"/>
        <v>-1422.7576767265141</v>
      </c>
      <c r="AN38">
        <f t="shared" si="26"/>
        <v>0</v>
      </c>
      <c r="AO38">
        <f t="shared" si="26"/>
        <v>0</v>
      </c>
      <c r="AP38">
        <f t="shared" si="26"/>
        <v>-0.164169677325158</v>
      </c>
      <c r="AQ38">
        <f t="shared" si="26"/>
        <v>-70.945832092657113</v>
      </c>
      <c r="AR38">
        <f t="shared" si="26"/>
        <v>-71.110001769982262</v>
      </c>
      <c r="AS38">
        <f t="shared" si="26"/>
        <v>2.1732564221121118</v>
      </c>
      <c r="AT38">
        <f t="shared" si="26"/>
        <v>8.9344251985033676E-3</v>
      </c>
      <c r="AU38">
        <f t="shared" si="24"/>
        <v>-68.92781092267164</v>
      </c>
      <c r="AW38">
        <v>35</v>
      </c>
      <c r="AX38">
        <f>IF(Z38&gt;0, (R38*SUMPRODUCT(K38:$K$98, X38:$X$98)-K38*$AZ$3)/Z38, 0)</f>
        <v>-311.5102937626545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0.19813004200000001</v>
      </c>
      <c r="Q39" s="4">
        <f t="shared" si="22"/>
        <v>25</v>
      </c>
      <c r="R39">
        <f t="shared" si="0"/>
        <v>50000</v>
      </c>
      <c r="S39">
        <f t="shared" si="1"/>
        <v>-727.10218182867732</v>
      </c>
      <c r="U39">
        <f t="shared" si="12"/>
        <v>0.19813004200000001</v>
      </c>
      <c r="V39">
        <f t="shared" si="13"/>
        <v>0.01</v>
      </c>
      <c r="W39">
        <f t="shared" si="14"/>
        <v>0.13554683694343558</v>
      </c>
      <c r="X39">
        <f t="shared" si="15"/>
        <v>2.6855900496570044E-2</v>
      </c>
      <c r="Y39">
        <f t="shared" si="16"/>
        <v>1.3554683694343558E-3</v>
      </c>
      <c r="Z39">
        <f t="shared" si="17"/>
        <v>0.10733546807743118</v>
      </c>
      <c r="AB39">
        <f t="shared" si="18"/>
        <v>-42.224234994848246</v>
      </c>
      <c r="AC39">
        <f t="shared" si="19"/>
        <v>-78.04385302670255</v>
      </c>
      <c r="AE39">
        <f t="shared" si="2"/>
        <v>0</v>
      </c>
      <c r="AF39">
        <f t="shared" si="25"/>
        <v>0</v>
      </c>
      <c r="AG39">
        <f t="shared" si="25"/>
        <v>-2.6833867019357793</v>
      </c>
      <c r="AH39">
        <f t="shared" si="4"/>
        <v>-1342.7950248285022</v>
      </c>
      <c r="AI39">
        <f t="shared" si="23"/>
        <v>-1345.4784115304381</v>
      </c>
      <c r="AJ39">
        <f t="shared" si="6"/>
        <v>35.819618031854304</v>
      </c>
      <c r="AK39">
        <f t="shared" si="20"/>
        <v>-2.9556964496393774</v>
      </c>
      <c r="AL39">
        <f t="shared" si="7"/>
        <v>-1312.6144899482231</v>
      </c>
      <c r="AN39">
        <f t="shared" si="26"/>
        <v>0</v>
      </c>
      <c r="AO39">
        <f t="shared" si="26"/>
        <v>0</v>
      </c>
      <c r="AP39">
        <f t="shared" si="26"/>
        <v>-0.116072353114595</v>
      </c>
      <c r="AQ39">
        <f t="shared" si="26"/>
        <v>-58.083830470642859</v>
      </c>
      <c r="AR39">
        <f t="shared" si="26"/>
        <v>-58.199902823757455</v>
      </c>
      <c r="AS39">
        <f t="shared" si="26"/>
        <v>1.5494104333244219</v>
      </c>
      <c r="AT39">
        <f t="shared" si="26"/>
        <v>-0.12785136102620043</v>
      </c>
      <c r="AU39">
        <f t="shared" si="24"/>
        <v>-56.778343751459232</v>
      </c>
      <c r="AW39">
        <v>36</v>
      </c>
      <c r="AX39">
        <f>IF(Z39&gt;0, (R39*SUMPRODUCT(K39:$K$98, X39:$X$98)-K39*$AZ$3)/Z39, 0)</f>
        <v>-727.10218182867732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0.22255936300000001</v>
      </c>
      <c r="Q40" s="4">
        <f t="shared" si="22"/>
        <v>25</v>
      </c>
      <c r="R40">
        <f t="shared" si="0"/>
        <v>50000</v>
      </c>
      <c r="S40">
        <f t="shared" si="1"/>
        <v>-1271.827289073351</v>
      </c>
      <c r="U40">
        <f t="shared" si="12"/>
        <v>0.22255936300000001</v>
      </c>
      <c r="V40">
        <f t="shared" si="13"/>
        <v>0.01</v>
      </c>
      <c r="W40">
        <f t="shared" si="14"/>
        <v>0.10733546807743118</v>
      </c>
      <c r="X40">
        <f t="shared" si="15"/>
        <v>2.3888513402619917E-2</v>
      </c>
      <c r="Y40">
        <f t="shared" si="16"/>
        <v>1.0733546807743118E-3</v>
      </c>
      <c r="Z40">
        <f t="shared" si="17"/>
        <v>8.2373599994036942E-2</v>
      </c>
      <c r="AB40">
        <f t="shared" si="18"/>
        <v>-78.04385302670255</v>
      </c>
      <c r="AC40">
        <f t="shared" si="19"/>
        <v>-104.76499237162861</v>
      </c>
      <c r="AE40">
        <f t="shared" si="2"/>
        <v>0</v>
      </c>
      <c r="AF40">
        <f t="shared" si="25"/>
        <v>0</v>
      </c>
      <c r="AG40">
        <f t="shared" si="25"/>
        <v>-2.0593399998509234</v>
      </c>
      <c r="AH40">
        <f t="shared" si="4"/>
        <v>-1194.4256701309957</v>
      </c>
      <c r="AI40">
        <f t="shared" si="23"/>
        <v>-1196.4850101308466</v>
      </c>
      <c r="AJ40">
        <f t="shared" si="6"/>
        <v>26.721139344926058</v>
      </c>
      <c r="AK40">
        <f t="shared" si="20"/>
        <v>-5.4630697118691787</v>
      </c>
      <c r="AL40">
        <f t="shared" si="7"/>
        <v>-1175.2269404977897</v>
      </c>
      <c r="AN40">
        <f t="shared" si="26"/>
        <v>0</v>
      </c>
      <c r="AO40">
        <f t="shared" si="26"/>
        <v>0</v>
      </c>
      <c r="AP40">
        <f t="shared" si="26"/>
        <v>-7.953450054674438E-2</v>
      </c>
      <c r="AQ40">
        <f t="shared" si="26"/>
        <v>-46.130337448384509</v>
      </c>
      <c r="AR40">
        <f t="shared" si="26"/>
        <v>-46.209871948931251</v>
      </c>
      <c r="AS40">
        <f t="shared" si="26"/>
        <v>1.0320066001692301</v>
      </c>
      <c r="AT40">
        <f t="shared" si="26"/>
        <v>-0.21099115299902671</v>
      </c>
      <c r="AU40">
        <f t="shared" si="24"/>
        <v>-45.388856501761047</v>
      </c>
      <c r="AW40">
        <v>37</v>
      </c>
      <c r="AX40">
        <f>IF(Z40&gt;0, (R40*SUMPRODUCT(K40:$K$98, X40:$X$98)-K40*$AZ$3)/Z40, 0)</f>
        <v>-1271.827289073351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0.25004150400000003</v>
      </c>
      <c r="Q41" s="4">
        <f t="shared" si="22"/>
        <v>25</v>
      </c>
      <c r="R41">
        <f t="shared" si="0"/>
        <v>50000</v>
      </c>
      <c r="S41">
        <f t="shared" si="1"/>
        <v>-2016.190113278022</v>
      </c>
      <c r="U41">
        <f t="shared" si="12"/>
        <v>0.25004150400000003</v>
      </c>
      <c r="V41">
        <f t="shared" si="13"/>
        <v>0.01</v>
      </c>
      <c r="W41">
        <f t="shared" si="14"/>
        <v>8.2373599994036942E-2</v>
      </c>
      <c r="X41">
        <f t="shared" si="15"/>
        <v>2.0596818832403389E-2</v>
      </c>
      <c r="Y41">
        <f t="shared" si="16"/>
        <v>8.2373599994036947E-4</v>
      </c>
      <c r="Z41">
        <f t="shared" si="17"/>
        <v>6.0953045161693184E-2</v>
      </c>
      <c r="AB41">
        <f t="shared" si="18"/>
        <v>-104.76499237162861</v>
      </c>
      <c r="AC41">
        <f t="shared" si="19"/>
        <v>-122.89292702919457</v>
      </c>
      <c r="AE41">
        <f t="shared" si="2"/>
        <v>0</v>
      </c>
      <c r="AF41">
        <f t="shared" si="25"/>
        <v>0</v>
      </c>
      <c r="AG41">
        <f t="shared" si="25"/>
        <v>-1.5238261290423296</v>
      </c>
      <c r="AH41">
        <f t="shared" si="4"/>
        <v>-1029.8409416201694</v>
      </c>
      <c r="AI41">
        <f t="shared" si="23"/>
        <v>-1031.3647677492118</v>
      </c>
      <c r="AJ41">
        <f t="shared" si="6"/>
        <v>18.127934657565959</v>
      </c>
      <c r="AK41">
        <f t="shared" si="20"/>
        <v>-7.333549466014003</v>
      </c>
      <c r="AL41">
        <f t="shared" si="7"/>
        <v>-1020.5703825576599</v>
      </c>
      <c r="AN41">
        <f t="shared" si="26"/>
        <v>0</v>
      </c>
      <c r="AO41">
        <f t="shared" si="26"/>
        <v>0</v>
      </c>
      <c r="AP41">
        <f t="shared" si="26"/>
        <v>-5.2546633397035844E-2</v>
      </c>
      <c r="AQ41">
        <f t="shared" si="26"/>
        <v>-35.51236810106569</v>
      </c>
      <c r="AR41">
        <f t="shared" si="26"/>
        <v>-35.564914734462725</v>
      </c>
      <c r="AS41">
        <f t="shared" si="26"/>
        <v>0.62511195899704786</v>
      </c>
      <c r="AT41">
        <f t="shared" si="26"/>
        <v>-0.25288537054542215</v>
      </c>
      <c r="AU41">
        <f t="shared" si="24"/>
        <v>-35.192688146011101</v>
      </c>
      <c r="AW41">
        <v>38</v>
      </c>
      <c r="AX41">
        <f>IF(Z41&gt;0, (R41*SUMPRODUCT(K41:$K$98, X41:$X$98)-K41*$AZ$3)/Z41, 0)</f>
        <v>-2016.190113278022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0.28092614399999999</v>
      </c>
      <c r="Q42" s="4">
        <f t="shared" si="22"/>
        <v>25</v>
      </c>
      <c r="R42">
        <f t="shared" si="0"/>
        <v>50000</v>
      </c>
      <c r="S42">
        <f t="shared" si="1"/>
        <v>-3086.5918377444937</v>
      </c>
      <c r="U42">
        <f t="shared" si="12"/>
        <v>0.28092614399999999</v>
      </c>
      <c r="V42">
        <f t="shared" si="13"/>
        <v>0.01</v>
      </c>
      <c r="W42">
        <f t="shared" si="14"/>
        <v>6.0953045161693184E-2</v>
      </c>
      <c r="X42">
        <f t="shared" si="15"/>
        <v>1.7123303942332323E-2</v>
      </c>
      <c r="Y42">
        <f t="shared" si="16"/>
        <v>6.0953045161693184E-4</v>
      </c>
      <c r="Z42">
        <f t="shared" si="17"/>
        <v>4.3220210767743933E-2</v>
      </c>
      <c r="AB42">
        <f t="shared" si="18"/>
        <v>-122.89292702919457</v>
      </c>
      <c r="AC42">
        <f t="shared" si="19"/>
        <v>-133.40314978131511</v>
      </c>
      <c r="AE42">
        <f t="shared" si="2"/>
        <v>0</v>
      </c>
      <c r="AF42">
        <f t="shared" si="25"/>
        <v>0</v>
      </c>
      <c r="AG42">
        <f t="shared" si="25"/>
        <v>-1.0805052691935983</v>
      </c>
      <c r="AH42">
        <f t="shared" si="4"/>
        <v>-856.16519711661613</v>
      </c>
      <c r="AI42">
        <f t="shared" si="23"/>
        <v>-857.24570238580975</v>
      </c>
      <c r="AJ42">
        <f t="shared" si="6"/>
        <v>10.510222752120541</v>
      </c>
      <c r="AK42">
        <f t="shared" si="20"/>
        <v>-8.6025048920436209</v>
      </c>
      <c r="AL42">
        <f t="shared" si="7"/>
        <v>-855.33798452573285</v>
      </c>
      <c r="AN42">
        <f t="shared" si="26"/>
        <v>0</v>
      </c>
      <c r="AO42">
        <f t="shared" si="26"/>
        <v>0</v>
      </c>
      <c r="AP42">
        <f t="shared" si="26"/>
        <v>-3.3267360680941591E-2</v>
      </c>
      <c r="AQ42">
        <f t="shared" si="26"/>
        <v>-26.360219822162318</v>
      </c>
      <c r="AR42">
        <f t="shared" si="26"/>
        <v>-26.393487182843263</v>
      </c>
      <c r="AS42">
        <f t="shared" si="26"/>
        <v>0.32359617403141505</v>
      </c>
      <c r="AT42">
        <f t="shared" si="26"/>
        <v>-0.26486000685287098</v>
      </c>
      <c r="AU42">
        <f t="shared" si="24"/>
        <v>-26.334751015664718</v>
      </c>
      <c r="AW42">
        <v>39</v>
      </c>
      <c r="AX42">
        <f>IF(Z42&gt;0, (R42*SUMPRODUCT(K42:$K$98, X42:$X$98)-K42*$AZ$3)/Z42, 0)</f>
        <v>-3086.5918377444937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0.31575788199999999</v>
      </c>
      <c r="Q43" s="4">
        <f t="shared" si="22"/>
        <v>25</v>
      </c>
      <c r="R43">
        <f t="shared" si="0"/>
        <v>50000</v>
      </c>
      <c r="S43">
        <f t="shared" si="1"/>
        <v>-4716.3982394649965</v>
      </c>
      <c r="U43">
        <f t="shared" si="12"/>
        <v>0.31575788199999999</v>
      </c>
      <c r="V43">
        <f t="shared" si="13"/>
        <v>0.01</v>
      </c>
      <c r="W43">
        <f t="shared" si="14"/>
        <v>4.3220210767743933E-2</v>
      </c>
      <c r="X43">
        <f t="shared" si="15"/>
        <v>1.3647122211616418E-2</v>
      </c>
      <c r="Y43">
        <f t="shared" si="16"/>
        <v>4.3220210767743936E-4</v>
      </c>
      <c r="Z43">
        <f t="shared" si="17"/>
        <v>2.9140886448450077E-2</v>
      </c>
      <c r="AB43">
        <f t="shared" si="18"/>
        <v>-133.40314978131511</v>
      </c>
      <c r="AC43">
        <f t="shared" si="19"/>
        <v>-137.44002554191931</v>
      </c>
      <c r="AE43">
        <f t="shared" si="2"/>
        <v>0</v>
      </c>
      <c r="AF43">
        <f t="shared" si="25"/>
        <v>0</v>
      </c>
      <c r="AG43">
        <f t="shared" si="25"/>
        <v>-0.72852216121125191</v>
      </c>
      <c r="AH43">
        <f t="shared" si="4"/>
        <v>-682.35611058082088</v>
      </c>
      <c r="AI43">
        <f t="shared" si="23"/>
        <v>-683.08463274203211</v>
      </c>
      <c r="AJ43">
        <f t="shared" si="6"/>
        <v>4.0368757606042038</v>
      </c>
      <c r="AK43">
        <f t="shared" si="20"/>
        <v>-9.3382204846920587</v>
      </c>
      <c r="AL43">
        <f t="shared" si="7"/>
        <v>-688.38597746612004</v>
      </c>
      <c r="AN43">
        <f t="shared" si="26"/>
        <v>0</v>
      </c>
      <c r="AO43">
        <f t="shared" si="26"/>
        <v>0</v>
      </c>
      <c r="AP43">
        <f t="shared" si="26"/>
        <v>-2.0027014040882127E-2</v>
      </c>
      <c r="AQ43">
        <f t="shared" si="26"/>
        <v>-18.757913122043206</v>
      </c>
      <c r="AR43">
        <f t="shared" si="26"/>
        <v>-18.777940136084087</v>
      </c>
      <c r="AS43">
        <f t="shared" si="26"/>
        <v>0.11097338124141672</v>
      </c>
      <c r="AT43">
        <f t="shared" si="26"/>
        <v>-0.25670690985274108</v>
      </c>
      <c r="AU43">
        <f t="shared" si="24"/>
        <v>-18.923673664695411</v>
      </c>
      <c r="AW43">
        <v>40</v>
      </c>
      <c r="AX43">
        <f>IF(Z43&gt;0, (R43*SUMPRODUCT(K43:$K$98, X43:$X$98)-K43*$AZ$3)/Z43, 0)</f>
        <v>-4716.3982394649965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0.35338435200000001</v>
      </c>
      <c r="Q44" s="4">
        <f t="shared" si="22"/>
        <v>25</v>
      </c>
      <c r="R44">
        <f t="shared" si="0"/>
        <v>50000</v>
      </c>
      <c r="S44">
        <f t="shared" si="1"/>
        <v>-7345.2850712315676</v>
      </c>
      <c r="U44">
        <f t="shared" si="12"/>
        <v>0.35338435200000001</v>
      </c>
      <c r="V44">
        <f t="shared" si="13"/>
        <v>0.01</v>
      </c>
      <c r="W44">
        <f t="shared" si="14"/>
        <v>2.9140886448450077E-2</v>
      </c>
      <c r="X44">
        <f t="shared" si="15"/>
        <v>1.0297933274291113E-2</v>
      </c>
      <c r="Y44">
        <f t="shared" si="16"/>
        <v>2.914088644845008E-4</v>
      </c>
      <c r="Z44">
        <f t="shared" si="17"/>
        <v>1.8551544309674463E-2</v>
      </c>
      <c r="AB44">
        <f t="shared" si="18"/>
        <v>-137.44002554191931</v>
      </c>
      <c r="AC44">
        <f t="shared" si="19"/>
        <v>-136.26638146614278</v>
      </c>
      <c r="AE44">
        <f t="shared" si="2"/>
        <v>0</v>
      </c>
      <c r="AF44">
        <f t="shared" si="25"/>
        <v>0</v>
      </c>
      <c r="AG44">
        <f t="shared" si="25"/>
        <v>-0.46378860774186159</v>
      </c>
      <c r="AH44">
        <f t="shared" si="4"/>
        <v>-514.89666371455564</v>
      </c>
      <c r="AI44">
        <f t="shared" si="23"/>
        <v>-515.36045232229753</v>
      </c>
      <c r="AJ44">
        <f t="shared" si="6"/>
        <v>-1.1736440757765365</v>
      </c>
      <c r="AK44">
        <f t="shared" si="20"/>
        <v>-9.6208017879343526</v>
      </c>
      <c r="AL44">
        <f t="shared" si="7"/>
        <v>-526.1548981860085</v>
      </c>
      <c r="AN44">
        <f t="shared" si="26"/>
        <v>0</v>
      </c>
      <c r="AO44">
        <f t="shared" si="26"/>
        <v>0</v>
      </c>
      <c r="AP44">
        <f t="shared" si="26"/>
        <v>-1.1383491536733278E-2</v>
      </c>
      <c r="AQ44">
        <f t="shared" si="26"/>
        <v>-12.6379167488072</v>
      </c>
      <c r="AR44">
        <f t="shared" si="26"/>
        <v>-12.649300240343933</v>
      </c>
      <c r="AS44">
        <f t="shared" si="26"/>
        <v>-2.8806588132443824E-2</v>
      </c>
      <c r="AT44">
        <f t="shared" si="26"/>
        <v>-0.23613843441039306</v>
      </c>
      <c r="AU44">
        <f t="shared" si="24"/>
        <v>-12.914245262886773</v>
      </c>
      <c r="AW44">
        <v>41</v>
      </c>
      <c r="AX44">
        <f>IF(Z44&gt;0, (R44*SUMPRODUCT(K44:$K$98, X44:$X$98)-K44*$AZ$3)/Z44, 0)</f>
        <v>-7345.2850712315676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0.39269921299999999</v>
      </c>
      <c r="Q45" s="4">
        <f t="shared" si="22"/>
        <v>25</v>
      </c>
      <c r="R45">
        <f t="shared" si="0"/>
        <v>50000</v>
      </c>
      <c r="S45">
        <f t="shared" si="1"/>
        <v>-11831.966062765894</v>
      </c>
      <c r="U45">
        <f t="shared" si="12"/>
        <v>0.39269921299999999</v>
      </c>
      <c r="V45">
        <f t="shared" si="13"/>
        <v>0.01</v>
      </c>
      <c r="W45">
        <f t="shared" si="14"/>
        <v>1.8551544309674463E-2</v>
      </c>
      <c r="X45">
        <f t="shared" si="15"/>
        <v>7.2851768503437893E-3</v>
      </c>
      <c r="Y45">
        <f t="shared" si="16"/>
        <v>1.8551544309674463E-4</v>
      </c>
      <c r="Z45">
        <f t="shared" si="17"/>
        <v>1.108085201623393E-2</v>
      </c>
      <c r="AB45">
        <f t="shared" si="18"/>
        <v>-136.26638146614278</v>
      </c>
      <c r="AC45">
        <f t="shared" si="19"/>
        <v>-131.10826500261089</v>
      </c>
      <c r="AE45">
        <f t="shared" si="2"/>
        <v>0</v>
      </c>
      <c r="AF45">
        <f t="shared" si="25"/>
        <v>0</v>
      </c>
      <c r="AG45">
        <f t="shared" si="25"/>
        <v>-0.27702130040584821</v>
      </c>
      <c r="AH45">
        <f t="shared" si="4"/>
        <v>-364.25884251718946</v>
      </c>
      <c r="AI45">
        <f t="shared" si="23"/>
        <v>-364.53586381759533</v>
      </c>
      <c r="AJ45">
        <f t="shared" si="6"/>
        <v>-5.1581164635318828</v>
      </c>
      <c r="AK45">
        <f t="shared" si="20"/>
        <v>-9.538646702629995</v>
      </c>
      <c r="AL45">
        <f t="shared" si="7"/>
        <v>-379.2326269837572</v>
      </c>
      <c r="AN45">
        <f t="shared" si="26"/>
        <v>0</v>
      </c>
      <c r="AO45">
        <f t="shared" si="26"/>
        <v>0</v>
      </c>
      <c r="AP45">
        <f t="shared" si="26"/>
        <v>-6.0708646908023446E-3</v>
      </c>
      <c r="AQ45">
        <f t="shared" si="26"/>
        <v>-7.9826574422630685</v>
      </c>
      <c r="AR45">
        <f t="shared" si="26"/>
        <v>-7.9887283069538713</v>
      </c>
      <c r="AS45">
        <f t="shared" si="26"/>
        <v>-0.11303905895909544</v>
      </c>
      <c r="AT45">
        <f t="shared" si="26"/>
        <v>-0.20903747610814463</v>
      </c>
      <c r="AU45">
        <f t="shared" si="24"/>
        <v>-8.3108048420211116</v>
      </c>
      <c r="AW45">
        <v>42</v>
      </c>
      <c r="AX45">
        <f>IF(Z45&gt;0, (R45*SUMPRODUCT(K45:$K$98, X45:$X$98)-K45*$AZ$3)/Z45, 0)</f>
        <v>-11831.966062765894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0.39967743300000003</v>
      </c>
      <c r="Q46" s="4">
        <f t="shared" si="22"/>
        <v>25</v>
      </c>
      <c r="R46">
        <f t="shared" si="0"/>
        <v>50000</v>
      </c>
      <c r="S46">
        <f t="shared" si="1"/>
        <v>-18834.48857909521</v>
      </c>
      <c r="U46">
        <f t="shared" si="12"/>
        <v>0.39967743300000003</v>
      </c>
      <c r="V46">
        <f t="shared" si="13"/>
        <v>0.01</v>
      </c>
      <c r="W46">
        <f t="shared" si="14"/>
        <v>1.108085201623393E-2</v>
      </c>
      <c r="X46">
        <f t="shared" si="15"/>
        <v>4.4287664893012512E-3</v>
      </c>
      <c r="Y46">
        <f t="shared" si="16"/>
        <v>1.1080852016233929E-4</v>
      </c>
      <c r="Z46">
        <f t="shared" si="17"/>
        <v>6.5412770067703394E-3</v>
      </c>
      <c r="AB46">
        <f t="shared" si="18"/>
        <v>-131.10826500261089</v>
      </c>
      <c r="AC46">
        <f t="shared" si="19"/>
        <v>-123.20160707671405</v>
      </c>
      <c r="AE46">
        <f t="shared" si="2"/>
        <v>0</v>
      </c>
      <c r="AF46">
        <f t="shared" si="25"/>
        <v>0</v>
      </c>
      <c r="AG46">
        <f t="shared" si="25"/>
        <v>-0.16353192516925849</v>
      </c>
      <c r="AH46">
        <f t="shared" si="4"/>
        <v>-221.43832446506255</v>
      </c>
      <c r="AI46">
        <f t="shared" si="23"/>
        <v>-221.6018563902318</v>
      </c>
      <c r="AJ46">
        <f t="shared" si="6"/>
        <v>-7.9066579258968375</v>
      </c>
      <c r="AK46">
        <f t="shared" si="20"/>
        <v>-9.1775785501827638</v>
      </c>
      <c r="AL46">
        <f t="shared" si="7"/>
        <v>-238.68609286631141</v>
      </c>
      <c r="AN46">
        <f t="shared" si="26"/>
        <v>0</v>
      </c>
      <c r="AO46">
        <f t="shared" si="26"/>
        <v>0</v>
      </c>
      <c r="AP46">
        <f t="shared" si="26"/>
        <v>-3.1997932394500907E-3</v>
      </c>
      <c r="AQ46">
        <f t="shared" si="26"/>
        <v>-4.3328350280539638</v>
      </c>
      <c r="AR46">
        <f t="shared" si="26"/>
        <v>-4.3360348212934134</v>
      </c>
      <c r="AS46">
        <f t="shared" si="26"/>
        <v>-0.15470783794505913</v>
      </c>
      <c r="AT46">
        <f t="shared" si="26"/>
        <v>-0.1795756624830428</v>
      </c>
      <c r="AU46">
        <f t="shared" si="24"/>
        <v>-4.6703183217215152</v>
      </c>
      <c r="AW46">
        <v>43</v>
      </c>
      <c r="AX46">
        <f>IF(Z46&gt;0, (R46*SUMPRODUCT(K46:$K$98, X46:$X$98)-K46*$AZ$3)/Z46, 0)</f>
        <v>-18834.48857909521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0.407215198</v>
      </c>
      <c r="Q47" s="4">
        <f t="shared" si="22"/>
        <v>25</v>
      </c>
      <c r="R47">
        <f t="shared" si="0"/>
        <v>50000</v>
      </c>
      <c r="S47">
        <f t="shared" si="1"/>
        <v>-29733.182180069591</v>
      </c>
      <c r="U47">
        <f t="shared" si="12"/>
        <v>0.407215198</v>
      </c>
      <c r="V47">
        <f t="shared" si="13"/>
        <v>0.01</v>
      </c>
      <c r="W47">
        <f t="shared" si="14"/>
        <v>6.5412770067703394E-3</v>
      </c>
      <c r="X47">
        <f t="shared" si="15"/>
        <v>2.663707411484831E-3</v>
      </c>
      <c r="Y47">
        <f t="shared" si="16"/>
        <v>6.5412770067703401E-5</v>
      </c>
      <c r="Z47">
        <f t="shared" si="17"/>
        <v>3.8121568252178048E-3</v>
      </c>
      <c r="AB47">
        <f t="shared" si="18"/>
        <v>-123.20160707671405</v>
      </c>
      <c r="AC47">
        <f t="shared" si="19"/>
        <v>-113.3475533831967</v>
      </c>
      <c r="AE47">
        <f t="shared" si="2"/>
        <v>0</v>
      </c>
      <c r="AF47">
        <f t="shared" si="25"/>
        <v>0</v>
      </c>
      <c r="AG47">
        <f t="shared" si="25"/>
        <v>-9.5303920630445127E-2</v>
      </c>
      <c r="AH47">
        <f t="shared" si="4"/>
        <v>-133.18537057424155</v>
      </c>
      <c r="AI47">
        <f t="shared" si="23"/>
        <v>-133.28067449487199</v>
      </c>
      <c r="AJ47">
        <f t="shared" si="6"/>
        <v>-9.8540536935173577</v>
      </c>
      <c r="AK47">
        <f t="shared" si="20"/>
        <v>-8.6241124953699853</v>
      </c>
      <c r="AL47">
        <f t="shared" si="7"/>
        <v>-151.75884068375933</v>
      </c>
      <c r="AN47">
        <f t="shared" si="26"/>
        <v>0</v>
      </c>
      <c r="AO47">
        <f t="shared" si="26"/>
        <v>0</v>
      </c>
      <c r="AP47">
        <f t="shared" si="26"/>
        <v>-1.6649918477623746E-3</v>
      </c>
      <c r="AQ47">
        <f t="shared" si="26"/>
        <v>-2.326793638503089</v>
      </c>
      <c r="AR47">
        <f t="shared" si="26"/>
        <v>-2.3284586303508514</v>
      </c>
      <c r="AS47">
        <f t="shared" si="26"/>
        <v>-0.17215366333919613</v>
      </c>
      <c r="AT47">
        <f t="shared" si="26"/>
        <v>-0.15066617305972199</v>
      </c>
      <c r="AU47">
        <f t="shared" si="24"/>
        <v>-2.6512784667497695</v>
      </c>
      <c r="AW47">
        <v>44</v>
      </c>
      <c r="AX47">
        <f>IF(Z47&gt;0, (R47*SUMPRODUCT(K47:$K$98, X47:$X$98)-K47*$AZ$3)/Z47, 0)</f>
        <v>-29733.182180069591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0.41552104400000001</v>
      </c>
      <c r="Q48" s="4">
        <f t="shared" si="22"/>
        <v>25</v>
      </c>
      <c r="R48">
        <f t="shared" si="0"/>
        <v>50000</v>
      </c>
      <c r="S48">
        <f t="shared" si="1"/>
        <v>-47035.296767683634</v>
      </c>
      <c r="U48">
        <f t="shared" si="12"/>
        <v>0.41552104400000001</v>
      </c>
      <c r="V48">
        <f t="shared" si="13"/>
        <v>0.01</v>
      </c>
      <c r="W48">
        <f t="shared" si="14"/>
        <v>3.8121568252178048E-3</v>
      </c>
      <c r="X48">
        <f t="shared" si="15"/>
        <v>1.5840313839062278E-3</v>
      </c>
      <c r="Y48">
        <f t="shared" si="16"/>
        <v>3.812156825217805E-5</v>
      </c>
      <c r="Z48">
        <f t="shared" si="17"/>
        <v>2.1900038730593989E-3</v>
      </c>
      <c r="AB48">
        <f t="shared" si="18"/>
        <v>-113.3475533831967</v>
      </c>
      <c r="AC48">
        <f t="shared" si="19"/>
        <v>-103.00748209172538</v>
      </c>
      <c r="AE48">
        <f t="shared" si="2"/>
        <v>0</v>
      </c>
      <c r="AF48">
        <f t="shared" si="25"/>
        <v>0</v>
      </c>
      <c r="AG48">
        <f t="shared" si="25"/>
        <v>-5.4750096826484976E-2</v>
      </c>
      <c r="AH48">
        <f t="shared" si="4"/>
        <v>-79.201569195311393</v>
      </c>
      <c r="AI48">
        <f t="shared" si="23"/>
        <v>-79.256319292137874</v>
      </c>
      <c r="AJ48">
        <f t="shared" si="6"/>
        <v>-10.340071291471318</v>
      </c>
      <c r="AK48">
        <f t="shared" si="20"/>
        <v>-7.9343287368237698</v>
      </c>
      <c r="AL48">
        <f t="shared" si="7"/>
        <v>-97.530719320432965</v>
      </c>
      <c r="AN48">
        <f t="shared" si="26"/>
        <v>0</v>
      </c>
      <c r="AO48">
        <f t="shared" si="26"/>
        <v>0</v>
      </c>
      <c r="AP48">
        <f t="shared" si="26"/>
        <v>-8.540203379027141E-4</v>
      </c>
      <c r="AQ48">
        <f t="shared" si="26"/>
        <v>-1.235427055060198</v>
      </c>
      <c r="AR48">
        <f t="shared" si="26"/>
        <v>-1.2362810753981008</v>
      </c>
      <c r="AS48">
        <f t="shared" si="26"/>
        <v>-0.16128978193895602</v>
      </c>
      <c r="AT48">
        <f t="shared" si="26"/>
        <v>-0.12376376484462344</v>
      </c>
      <c r="AU48">
        <f t="shared" si="24"/>
        <v>-1.5213346221816801</v>
      </c>
      <c r="AW48">
        <v>45</v>
      </c>
      <c r="AX48">
        <f>IF(Z48&gt;0, (R48*SUMPRODUCT(K48:$K$98, X48:$X$98)-K48*$AZ$3)/Z48, 0)</f>
        <v>-47035.296767683634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0.424706421</v>
      </c>
      <c r="Q49" s="4">
        <f t="shared" si="22"/>
        <v>25</v>
      </c>
      <c r="R49">
        <f t="shared" si="0"/>
        <v>50000</v>
      </c>
      <c r="S49">
        <f t="shared" si="1"/>
        <v>-75067.507341248114</v>
      </c>
      <c r="U49">
        <f t="shared" si="12"/>
        <v>0.424706421</v>
      </c>
      <c r="V49">
        <f t="shared" si="13"/>
        <v>0.01</v>
      </c>
      <c r="W49">
        <f t="shared" si="14"/>
        <v>2.1900038730593989E-3</v>
      </c>
      <c r="X49">
        <f t="shared" si="15"/>
        <v>9.3010870690319561E-4</v>
      </c>
      <c r="Y49">
        <f t="shared" si="16"/>
        <v>2.1900038730593989E-5</v>
      </c>
      <c r="Z49">
        <f t="shared" si="17"/>
        <v>1.2379951274256093E-3</v>
      </c>
      <c r="AB49">
        <f t="shared" si="18"/>
        <v>-103.00748209172538</v>
      </c>
      <c r="AC49">
        <f t="shared" si="19"/>
        <v>-92.933208316451328</v>
      </c>
      <c r="AE49">
        <f t="shared" si="2"/>
        <v>0</v>
      </c>
      <c r="AF49">
        <f t="shared" si="25"/>
        <v>0</v>
      </c>
      <c r="AG49">
        <f t="shared" si="25"/>
        <v>-3.0949878185640232E-2</v>
      </c>
      <c r="AH49">
        <f t="shared" si="4"/>
        <v>-46.505435345159782</v>
      </c>
      <c r="AI49">
        <f t="shared" si="23"/>
        <v>-46.53638522334542</v>
      </c>
      <c r="AJ49">
        <f t="shared" si="6"/>
        <v>-10.074273775274051</v>
      </c>
      <c r="AK49">
        <f t="shared" si="20"/>
        <v>-7.210523746420777</v>
      </c>
      <c r="AL49">
        <f t="shared" si="7"/>
        <v>-63.821182745040247</v>
      </c>
      <c r="AN49">
        <f t="shared" si="26"/>
        <v>0</v>
      </c>
      <c r="AO49">
        <f t="shared" si="26"/>
        <v>0</v>
      </c>
      <c r="AP49">
        <f t="shared" si="26"/>
        <v>-4.3104661906412015E-4</v>
      </c>
      <c r="AQ49">
        <f t="shared" si="26"/>
        <v>-0.64769271637834336</v>
      </c>
      <c r="AR49">
        <f t="shared" si="26"/>
        <v>-0.64812376299740748</v>
      </c>
      <c r="AS49">
        <f t="shared" si="26"/>
        <v>-0.1403069060340594</v>
      </c>
      <c r="AT49">
        <f t="shared" si="26"/>
        <v>-0.10042275009722902</v>
      </c>
      <c r="AU49">
        <f t="shared" si="24"/>
        <v>-0.88885341912869587</v>
      </c>
      <c r="AW49">
        <v>46</v>
      </c>
      <c r="AX49">
        <f>IF(Z49&gt;0, (R49*SUMPRODUCT(K49:$K$98, X49:$X$98)-K49*$AZ$3)/Z49, 0)</f>
        <v>-75067.507341248114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0.43382917900000001</v>
      </c>
      <c r="Q50" s="4">
        <f t="shared" si="22"/>
        <v>25</v>
      </c>
      <c r="R50">
        <f t="shared" si="0"/>
        <v>50000</v>
      </c>
      <c r="S50">
        <f t="shared" si="1"/>
        <v>-121246.90784145525</v>
      </c>
      <c r="U50">
        <f t="shared" si="12"/>
        <v>0.43382917900000001</v>
      </c>
      <c r="V50">
        <f t="shared" si="13"/>
        <v>0.01</v>
      </c>
      <c r="W50">
        <f t="shared" si="14"/>
        <v>1.2379951274256093E-3</v>
      </c>
      <c r="X50">
        <f t="shared" si="15"/>
        <v>5.3707840973705252E-4</v>
      </c>
      <c r="Y50">
        <f t="shared" si="16"/>
        <v>1.2379951274256093E-5</v>
      </c>
      <c r="Z50">
        <f t="shared" si="17"/>
        <v>6.8853676641430074E-4</v>
      </c>
      <c r="AB50">
        <f t="shared" si="18"/>
        <v>-92.933208316451328</v>
      </c>
      <c r="AC50">
        <f t="shared" si="19"/>
        <v>-83.482953862888323</v>
      </c>
      <c r="AE50">
        <f t="shared" si="2"/>
        <v>0</v>
      </c>
      <c r="AF50">
        <f t="shared" si="25"/>
        <v>0</v>
      </c>
      <c r="AG50">
        <f t="shared" si="25"/>
        <v>-1.721341916035752E-2</v>
      </c>
      <c r="AH50">
        <f t="shared" si="4"/>
        <v>-26.853920486852626</v>
      </c>
      <c r="AI50">
        <f t="shared" si="23"/>
        <v>-26.871133906012982</v>
      </c>
      <c r="AJ50">
        <f t="shared" si="6"/>
        <v>-9.4502544535630051</v>
      </c>
      <c r="AK50">
        <f t="shared" si="20"/>
        <v>-6.5053245821515935</v>
      </c>
      <c r="AL50">
        <f t="shared" si="7"/>
        <v>-42.826712941727585</v>
      </c>
      <c r="AN50">
        <f t="shared" si="26"/>
        <v>0</v>
      </c>
      <c r="AO50">
        <f t="shared" si="26"/>
        <v>0</v>
      </c>
      <c r="AP50">
        <f t="shared" si="26"/>
        <v>-2.1404960001264816E-4</v>
      </c>
      <c r="AQ50">
        <f t="shared" si="26"/>
        <v>-0.33392964439163031</v>
      </c>
      <c r="AR50">
        <f t="shared" si="26"/>
        <v>-0.33414369399164295</v>
      </c>
      <c r="AS50">
        <f t="shared" si="26"/>
        <v>-0.1175143164155014</v>
      </c>
      <c r="AT50">
        <f t="shared" si="26"/>
        <v>-8.0893988102540046E-2</v>
      </c>
      <c r="AU50">
        <f t="shared" si="24"/>
        <v>-0.53255199850968449</v>
      </c>
      <c r="AW50">
        <v>47</v>
      </c>
      <c r="AX50">
        <f>IF(Z50&gt;0, (R50*SUMPRODUCT(K50:$K$98, X50:$X$98)-K50*$AZ$3)/Z50, 0)</f>
        <v>-121246.90784145525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0.44368152799999999</v>
      </c>
      <c r="Q51" s="4">
        <f t="shared" si="22"/>
        <v>25</v>
      </c>
      <c r="R51">
        <f t="shared" si="0"/>
        <v>50000</v>
      </c>
      <c r="S51">
        <f t="shared" si="1"/>
        <v>-198853.64957922092</v>
      </c>
      <c r="U51">
        <f t="shared" si="12"/>
        <v>0.44368152799999999</v>
      </c>
      <c r="V51">
        <f t="shared" si="13"/>
        <v>0.01</v>
      </c>
      <c r="W51">
        <f t="shared" si="14"/>
        <v>6.8853676641430074E-4</v>
      </c>
      <c r="X51">
        <f t="shared" si="15"/>
        <v>3.0549104460687605E-4</v>
      </c>
      <c r="Y51">
        <f t="shared" si="16"/>
        <v>6.8853676641430077E-6</v>
      </c>
      <c r="Z51">
        <f t="shared" si="17"/>
        <v>3.7616035414328171E-4</v>
      </c>
      <c r="AB51">
        <f t="shared" si="18"/>
        <v>-83.482953862888323</v>
      </c>
      <c r="AC51">
        <f t="shared" si="19"/>
        <v>-74.800859248403782</v>
      </c>
      <c r="AE51">
        <f t="shared" si="2"/>
        <v>0</v>
      </c>
      <c r="AF51">
        <f t="shared" si="25"/>
        <v>0</v>
      </c>
      <c r="AG51">
        <f t="shared" si="25"/>
        <v>-9.404008853582042E-3</v>
      </c>
      <c r="AH51">
        <f t="shared" si="4"/>
        <v>-15.274552230343803</v>
      </c>
      <c r="AI51">
        <f t="shared" si="23"/>
        <v>-15.283956239197385</v>
      </c>
      <c r="AJ51">
        <f t="shared" si="6"/>
        <v>-8.6820946144845408</v>
      </c>
      <c r="AK51">
        <f t="shared" si="20"/>
        <v>-5.8438067704021828</v>
      </c>
      <c r="AL51">
        <f t="shared" si="7"/>
        <v>-29.80985762408411</v>
      </c>
      <c r="AN51">
        <f t="shared" si="26"/>
        <v>0</v>
      </c>
      <c r="AO51">
        <f t="shared" si="26"/>
        <v>0</v>
      </c>
      <c r="AP51">
        <f t="shared" si="26"/>
        <v>-1.0441004500992955E-4</v>
      </c>
      <c r="AQ51">
        <f t="shared" si="26"/>
        <v>-0.16958902428821526</v>
      </c>
      <c r="AR51">
        <f t="shared" si="26"/>
        <v>-0.1696934343332252</v>
      </c>
      <c r="AS51">
        <f t="shared" si="26"/>
        <v>-9.6394835818716565E-2</v>
      </c>
      <c r="AT51">
        <f t="shared" si="26"/>
        <v>-6.4882130315584763E-2</v>
      </c>
      <c r="AU51">
        <f t="shared" si="24"/>
        <v>-0.33097040046752652</v>
      </c>
      <c r="AW51">
        <v>48</v>
      </c>
      <c r="AX51">
        <f>IF(Z51&gt;0, (R51*SUMPRODUCT(K51:$K$98, X51:$X$98)-K51*$AZ$3)/Z51, 0)</f>
        <v>-198853.64957922092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0.45400495099999999</v>
      </c>
      <c r="Q52" s="4">
        <f t="shared" si="22"/>
        <v>25</v>
      </c>
      <c r="R52">
        <f t="shared" si="0"/>
        <v>50000</v>
      </c>
      <c r="S52">
        <f t="shared" si="1"/>
        <v>-331913.48867598735</v>
      </c>
      <c r="U52">
        <f t="shared" si="12"/>
        <v>0.45400495099999999</v>
      </c>
      <c r="V52">
        <f t="shared" si="13"/>
        <v>0.01</v>
      </c>
      <c r="W52">
        <f t="shared" si="14"/>
        <v>3.7616035414328171E-4</v>
      </c>
      <c r="X52">
        <f t="shared" si="15"/>
        <v>1.7077866315096324E-4</v>
      </c>
      <c r="Y52">
        <f t="shared" si="16"/>
        <v>3.761603541432817E-6</v>
      </c>
      <c r="Z52">
        <f t="shared" si="17"/>
        <v>2.0162008745088566E-4</v>
      </c>
      <c r="AB52">
        <f t="shared" si="18"/>
        <v>-74.800859248403782</v>
      </c>
      <c r="AC52">
        <f t="shared" si="19"/>
        <v>-66.920426612981117</v>
      </c>
      <c r="AE52">
        <f t="shared" si="2"/>
        <v>0</v>
      </c>
      <c r="AF52">
        <f t="shared" si="25"/>
        <v>0</v>
      </c>
      <c r="AG52">
        <f t="shared" si="25"/>
        <v>-5.0405021862721415E-3</v>
      </c>
      <c r="AH52">
        <f t="shared" si="4"/>
        <v>-8.5389331575481631</v>
      </c>
      <c r="AI52">
        <f t="shared" si="23"/>
        <v>-8.5439736597344353</v>
      </c>
      <c r="AJ52">
        <f t="shared" si="6"/>
        <v>-7.8804326354226646</v>
      </c>
      <c r="AK52">
        <f t="shared" si="20"/>
        <v>-5.2360601473882653</v>
      </c>
      <c r="AL52">
        <f t="shared" si="7"/>
        <v>-21.660466442545363</v>
      </c>
      <c r="AN52">
        <f t="shared" si="26"/>
        <v>0</v>
      </c>
      <c r="AO52">
        <f t="shared" si="26"/>
        <v>0</v>
      </c>
      <c r="AP52">
        <f t="shared" si="26"/>
        <v>-4.9967202849276253E-5</v>
      </c>
      <c r="AQ52">
        <f t="shared" si="26"/>
        <v>-8.4647638158287256E-2</v>
      </c>
      <c r="AR52">
        <f t="shared" si="26"/>
        <v>-8.4697605361136533E-2</v>
      </c>
      <c r="AS52">
        <f t="shared" si="26"/>
        <v>-7.8119830422182721E-2</v>
      </c>
      <c r="AT52">
        <f t="shared" si="26"/>
        <v>-5.1905796257388045E-2</v>
      </c>
      <c r="AU52">
        <f t="shared" si="24"/>
        <v>-0.21472323204070728</v>
      </c>
      <c r="AW52">
        <v>49</v>
      </c>
      <c r="AX52">
        <f>IF(Z52&gt;0, (R52*SUMPRODUCT(K52:$K$98, X52:$X$98)-K52*$AZ$3)/Z52, 0)</f>
        <v>-331913.48867598735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0.46467133999999999</v>
      </c>
      <c r="Q53" s="4">
        <f t="shared" si="22"/>
        <v>25</v>
      </c>
      <c r="R53">
        <f t="shared" si="0"/>
        <v>50000</v>
      </c>
      <c r="S53">
        <f t="shared" si="1"/>
        <v>-564759.78367687494</v>
      </c>
      <c r="U53">
        <f t="shared" si="12"/>
        <v>0.46467133999999999</v>
      </c>
      <c r="V53">
        <f t="shared" si="13"/>
        <v>0.01</v>
      </c>
      <c r="W53">
        <f t="shared" si="14"/>
        <v>2.0162008745088566E-4</v>
      </c>
      <c r="X53">
        <f t="shared" si="15"/>
        <v>9.3687076206720214E-5</v>
      </c>
      <c r="Y53">
        <f t="shared" si="16"/>
        <v>2.0162008745088566E-6</v>
      </c>
      <c r="Z53">
        <f t="shared" si="17"/>
        <v>1.0591681036965659E-4</v>
      </c>
      <c r="AB53">
        <f t="shared" si="18"/>
        <v>-66.920426612981117</v>
      </c>
      <c r="AC53">
        <f t="shared" si="19"/>
        <v>-59.817554912111838</v>
      </c>
      <c r="AE53">
        <f t="shared" si="2"/>
        <v>0</v>
      </c>
      <c r="AF53">
        <f t="shared" si="25"/>
        <v>0</v>
      </c>
      <c r="AG53">
        <f t="shared" si="25"/>
        <v>-2.6479202592414146E-3</v>
      </c>
      <c r="AH53">
        <f t="shared" si="4"/>
        <v>-4.6843538103360105</v>
      </c>
      <c r="AI53">
        <f t="shared" si="23"/>
        <v>-4.6870017305952523</v>
      </c>
      <c r="AJ53">
        <f t="shared" si="6"/>
        <v>-7.1028717008692794</v>
      </c>
      <c r="AK53">
        <f t="shared" si="20"/>
        <v>-4.6844298629086785</v>
      </c>
      <c r="AL53">
        <f t="shared" si="7"/>
        <v>-16.474303294373211</v>
      </c>
      <c r="AN53">
        <f t="shared" si="26"/>
        <v>0</v>
      </c>
      <c r="AO53">
        <f t="shared" si="26"/>
        <v>0</v>
      </c>
      <c r="AP53">
        <f t="shared" si="26"/>
        <v>-2.3436789032820066E-5</v>
      </c>
      <c r="AQ53">
        <f t="shared" si="26"/>
        <v>-4.1461298400044658E-2</v>
      </c>
      <c r="AR53">
        <f t="shared" si="26"/>
        <v>-4.1484735189077478E-2</v>
      </c>
      <c r="AS53">
        <f t="shared" si="26"/>
        <v>-6.2867643011331312E-2</v>
      </c>
      <c r="AT53">
        <f t="shared" si="26"/>
        <v>-4.1461971542710037E-2</v>
      </c>
      <c r="AU53">
        <f t="shared" si="24"/>
        <v>-0.14581434974311885</v>
      </c>
      <c r="AW53">
        <v>50</v>
      </c>
      <c r="AX53">
        <f>IF(Z53&gt;0, (R53*SUMPRODUCT(K53:$K$98, X53:$X$98)-K53*$AZ$3)/Z53, 0)</f>
        <v>-564759.78367687494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0.47611615000000002</v>
      </c>
      <c r="Q54" s="4">
        <f t="shared" si="22"/>
        <v>25</v>
      </c>
      <c r="R54">
        <f t="shared" si="0"/>
        <v>50000</v>
      </c>
      <c r="S54">
        <f t="shared" si="1"/>
        <v>-981859.83239400794</v>
      </c>
      <c r="U54">
        <f t="shared" si="12"/>
        <v>0.47611615000000002</v>
      </c>
      <c r="V54">
        <f t="shared" si="13"/>
        <v>0.01</v>
      </c>
      <c r="W54">
        <f t="shared" si="14"/>
        <v>1.0591681036965659E-4</v>
      </c>
      <c r="X54">
        <f t="shared" si="15"/>
        <v>5.0428703973480969E-5</v>
      </c>
      <c r="Y54">
        <f t="shared" si="16"/>
        <v>1.0591681036965658E-6</v>
      </c>
      <c r="Z54">
        <f t="shared" si="17"/>
        <v>5.4428938292479054E-5</v>
      </c>
      <c r="AB54">
        <f t="shared" si="18"/>
        <v>-59.817554912111838</v>
      </c>
      <c r="AC54">
        <f t="shared" si="19"/>
        <v>-53.441588229237283</v>
      </c>
      <c r="AE54">
        <f t="shared" si="2"/>
        <v>0</v>
      </c>
      <c r="AF54">
        <f t="shared" si="25"/>
        <v>0</v>
      </c>
      <c r="AG54">
        <f t="shared" si="25"/>
        <v>-1.3607234573119764E-3</v>
      </c>
      <c r="AH54">
        <f t="shared" si="4"/>
        <v>-2.5214351986740486</v>
      </c>
      <c r="AI54">
        <f t="shared" si="23"/>
        <v>-2.5227959221313605</v>
      </c>
      <c r="AJ54">
        <f t="shared" si="6"/>
        <v>-6.3759666828745551</v>
      </c>
      <c r="AK54">
        <f t="shared" si="20"/>
        <v>-4.1872288438478291</v>
      </c>
      <c r="AL54">
        <f t="shared" si="7"/>
        <v>-13.085991448853743</v>
      </c>
      <c r="AN54">
        <f t="shared" si="26"/>
        <v>0</v>
      </c>
      <c r="AO54">
        <f t="shared" si="26"/>
        <v>0</v>
      </c>
      <c r="AP54">
        <f t="shared" si="26"/>
        <v>-1.0753381589127994E-5</v>
      </c>
      <c r="AQ54">
        <f t="shared" si="26"/>
        <v>-1.9926131719050919E-2</v>
      </c>
      <c r="AR54">
        <f t="shared" si="26"/>
        <v>-1.9936885100640046E-2</v>
      </c>
      <c r="AS54">
        <f t="shared" si="26"/>
        <v>-5.038731593262824E-2</v>
      </c>
      <c r="AT54">
        <f t="shared" si="26"/>
        <v>-3.3090389760640042E-2</v>
      </c>
      <c r="AU54">
        <f t="shared" si="24"/>
        <v>-0.10341459079390831</v>
      </c>
      <c r="AW54">
        <v>51</v>
      </c>
      <c r="AX54">
        <f>IF(Z54&gt;0, (R54*SUMPRODUCT(K54:$K$98, X54:$X$98)-K54*$AZ$3)/Z54, 0)</f>
        <v>-981859.83239400794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0.48788611599999998</v>
      </c>
      <c r="Q55" s="4">
        <f t="shared" si="22"/>
        <v>25</v>
      </c>
      <c r="R55">
        <f t="shared" si="0"/>
        <v>50000</v>
      </c>
      <c r="S55">
        <f t="shared" si="1"/>
        <v>-1746523.8377600743</v>
      </c>
      <c r="U55">
        <f t="shared" si="12"/>
        <v>0.48788611599999998</v>
      </c>
      <c r="V55">
        <f t="shared" si="13"/>
        <v>0.01</v>
      </c>
      <c r="W55">
        <f t="shared" si="14"/>
        <v>5.4428938292479054E-5</v>
      </c>
      <c r="X55">
        <f t="shared" si="15"/>
        <v>2.6555123301521278E-5</v>
      </c>
      <c r="Y55">
        <f t="shared" si="16"/>
        <v>5.4428938292479051E-7</v>
      </c>
      <c r="Z55">
        <f t="shared" si="17"/>
        <v>2.7329525608032984E-5</v>
      </c>
      <c r="AB55">
        <f t="shared" si="18"/>
        <v>-53.441588229237283</v>
      </c>
      <c r="AC55">
        <f t="shared" si="19"/>
        <v>-47.731667949103993</v>
      </c>
      <c r="AE55">
        <f t="shared" si="2"/>
        <v>0</v>
      </c>
      <c r="AF55">
        <f t="shared" si="25"/>
        <v>0</v>
      </c>
      <c r="AG55">
        <f t="shared" si="25"/>
        <v>-6.8323814020082455E-4</v>
      </c>
      <c r="AH55">
        <f t="shared" si="4"/>
        <v>-1.3277561650760639</v>
      </c>
      <c r="AI55">
        <f t="shared" si="23"/>
        <v>-1.3284394032162647</v>
      </c>
      <c r="AJ55">
        <f t="shared" si="6"/>
        <v>-5.7099202801332893</v>
      </c>
      <c r="AK55">
        <f t="shared" si="20"/>
        <v>-3.7409111760466103</v>
      </c>
      <c r="AL55">
        <f t="shared" si="7"/>
        <v>-10.779270859396165</v>
      </c>
      <c r="AN55">
        <f t="shared" si="26"/>
        <v>0</v>
      </c>
      <c r="AO55">
        <f t="shared" si="26"/>
        <v>0</v>
      </c>
      <c r="AP55">
        <f t="shared" si="26"/>
        <v>-4.8209126748670965E-6</v>
      </c>
      <c r="AQ55">
        <f t="shared" si="26"/>
        <v>-9.368617102474221E-3</v>
      </c>
      <c r="AR55">
        <f t="shared" si="26"/>
        <v>-9.3734380151490881E-3</v>
      </c>
      <c r="AS55">
        <f t="shared" si="26"/>
        <v>-4.0289066770898094E-2</v>
      </c>
      <c r="AT55">
        <f t="shared" si="26"/>
        <v>-2.6395783611925055E-2</v>
      </c>
      <c r="AU55">
        <f t="shared" si="24"/>
        <v>-7.6058288397972254E-2</v>
      </c>
      <c r="AW55">
        <v>52</v>
      </c>
      <c r="AX55">
        <f>IF(Z55&gt;0, (R55*SUMPRODUCT(K55:$K$98, X55:$X$98)-K55*$AZ$3)/Z55, 0)</f>
        <v>-1746523.8377600743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0.500352354</v>
      </c>
      <c r="Q56" s="4">
        <f t="shared" si="22"/>
        <v>25</v>
      </c>
      <c r="R56">
        <f t="shared" si="0"/>
        <v>50000</v>
      </c>
      <c r="S56">
        <f t="shared" si="1"/>
        <v>-3185295.0731644556</v>
      </c>
      <c r="U56">
        <f t="shared" si="12"/>
        <v>0.500352354</v>
      </c>
      <c r="V56">
        <f t="shared" si="13"/>
        <v>0.01</v>
      </c>
      <c r="W56">
        <f t="shared" si="14"/>
        <v>2.7329525608032984E-5</v>
      </c>
      <c r="X56">
        <f t="shared" si="15"/>
        <v>1.3674392471682584E-5</v>
      </c>
      <c r="Y56">
        <f t="shared" si="16"/>
        <v>2.7329525608032984E-7</v>
      </c>
      <c r="Z56">
        <f t="shared" si="17"/>
        <v>1.338183788027007E-5</v>
      </c>
      <c r="AB56">
        <f t="shared" si="18"/>
        <v>-47.731667949103993</v>
      </c>
      <c r="AC56">
        <f t="shared" si="19"/>
        <v>-42.625102269909739</v>
      </c>
      <c r="AE56">
        <f t="shared" si="2"/>
        <v>0</v>
      </c>
      <c r="AF56">
        <f t="shared" si="25"/>
        <v>0</v>
      </c>
      <c r="AG56">
        <f t="shared" si="25"/>
        <v>-3.3454594700675177E-4</v>
      </c>
      <c r="AH56">
        <f t="shared" si="4"/>
        <v>-0.68371962358412919</v>
      </c>
      <c r="AI56">
        <f t="shared" si="23"/>
        <v>-0.68405416953113596</v>
      </c>
      <c r="AJ56">
        <f t="shared" si="6"/>
        <v>-5.1065656791942544</v>
      </c>
      <c r="AK56">
        <f t="shared" si="20"/>
        <v>-3.3412167564372797</v>
      </c>
      <c r="AL56">
        <f t="shared" si="7"/>
        <v>-9.13183660516267</v>
      </c>
      <c r="AN56">
        <f t="shared" si="26"/>
        <v>0</v>
      </c>
      <c r="AO56">
        <f t="shared" si="26"/>
        <v>0</v>
      </c>
      <c r="AP56">
        <f t="shared" si="26"/>
        <v>-2.1076326275180689E-6</v>
      </c>
      <c r="AQ56">
        <f t="shared" si="26"/>
        <v>-4.3074196523181923E-3</v>
      </c>
      <c r="AR56">
        <f t="shared" si="26"/>
        <v>-4.3095272849457108E-3</v>
      </c>
      <c r="AS56">
        <f t="shared" si="26"/>
        <v>-3.2171259393008175E-2</v>
      </c>
      <c r="AT56">
        <f t="shared" si="26"/>
        <v>-2.1049597266037664E-2</v>
      </c>
      <c r="AU56">
        <f t="shared" si="24"/>
        <v>-5.7530383943991549E-2</v>
      </c>
      <c r="AW56">
        <v>53</v>
      </c>
      <c r="AX56">
        <f>IF(Z56&gt;0, (R56*SUMPRODUCT(K56:$K$98, X56:$X$98)-K56*$AZ$3)/Z56, 0)</f>
        <v>-3185295.0731644556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0.513549331</v>
      </c>
      <c r="Q57" s="4">
        <f t="shared" si="22"/>
        <v>25</v>
      </c>
      <c r="R57">
        <f t="shared" si="0"/>
        <v>50000</v>
      </c>
      <c r="S57">
        <f t="shared" si="1"/>
        <v>-5969713.1515869256</v>
      </c>
      <c r="U57">
        <f t="shared" si="12"/>
        <v>0.513549331</v>
      </c>
      <c r="V57">
        <f t="shared" si="13"/>
        <v>0.01</v>
      </c>
      <c r="W57">
        <f t="shared" si="14"/>
        <v>1.338183788027007E-5</v>
      </c>
      <c r="X57">
        <f t="shared" si="15"/>
        <v>6.8722338909631526E-6</v>
      </c>
      <c r="Y57">
        <f t="shared" si="16"/>
        <v>1.3381837880270071E-7</v>
      </c>
      <c r="Z57">
        <f t="shared" si="17"/>
        <v>6.3757856105042168E-6</v>
      </c>
      <c r="AB57">
        <f t="shared" si="18"/>
        <v>-42.625102269909739</v>
      </c>
      <c r="AC57">
        <f t="shared" si="19"/>
        <v>-38.061611210725701</v>
      </c>
      <c r="AE57">
        <f t="shared" si="2"/>
        <v>0</v>
      </c>
      <c r="AF57">
        <f t="shared" si="25"/>
        <v>0</v>
      </c>
      <c r="AG57">
        <f t="shared" si="25"/>
        <v>-1.5939464026260542E-4</v>
      </c>
      <c r="AH57">
        <f t="shared" si="4"/>
        <v>-0.34361169454815765</v>
      </c>
      <c r="AI57">
        <f t="shared" si="23"/>
        <v>-0.34377108918842025</v>
      </c>
      <c r="AJ57">
        <f t="shared" si="6"/>
        <v>-4.5634910591840381</v>
      </c>
      <c r="AK57">
        <f t="shared" si="20"/>
        <v>-2.983757158893682</v>
      </c>
      <c r="AL57">
        <f t="shared" si="7"/>
        <v>-7.8910193072661405</v>
      </c>
      <c r="AN57">
        <f t="shared" si="26"/>
        <v>0</v>
      </c>
      <c r="AO57">
        <f t="shared" si="26"/>
        <v>0</v>
      </c>
      <c r="AP57">
        <f t="shared" si="26"/>
        <v>-8.9659194231001037E-7</v>
      </c>
      <c r="AQ57">
        <f t="shared" si="26"/>
        <v>-1.932809510456565E-3</v>
      </c>
      <c r="AR57">
        <f t="shared" si="26"/>
        <v>-1.9337061023988751E-3</v>
      </c>
      <c r="AS57">
        <f t="shared" si="26"/>
        <v>-2.5669553918044038E-2</v>
      </c>
      <c r="AT57">
        <f t="shared" si="26"/>
        <v>-1.6783579561184904E-2</v>
      </c>
      <c r="AU57">
        <f t="shared" si="24"/>
        <v>-4.438683958162782E-2</v>
      </c>
      <c r="AW57">
        <v>54</v>
      </c>
      <c r="AX57">
        <f>IF(Z57&gt;0, (R57*SUMPRODUCT(K57:$K$98, X57:$X$98)-K57*$AZ$3)/Z57, 0)</f>
        <v>-5969713.1515869256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0.52698988800000002</v>
      </c>
      <c r="Q58" s="4">
        <f t="shared" si="22"/>
        <v>25</v>
      </c>
      <c r="R58">
        <f t="shared" si="0"/>
        <v>50000</v>
      </c>
      <c r="S58">
        <f t="shared" si="1"/>
        <v>-11512378.032573879</v>
      </c>
      <c r="U58">
        <f t="shared" si="12"/>
        <v>0.52698988800000002</v>
      </c>
      <c r="V58">
        <f t="shared" si="13"/>
        <v>0.01</v>
      </c>
      <c r="W58">
        <f t="shared" si="14"/>
        <v>6.3757856105042168E-6</v>
      </c>
      <c r="X58">
        <f t="shared" si="15"/>
        <v>3.3599745447916289E-6</v>
      </c>
      <c r="Y58">
        <f t="shared" si="16"/>
        <v>6.3757856105042172E-8</v>
      </c>
      <c r="Z58">
        <f t="shared" si="17"/>
        <v>2.9520532096075459E-6</v>
      </c>
      <c r="AB58">
        <f t="shared" si="18"/>
        <v>-38.061611210725701</v>
      </c>
      <c r="AC58">
        <f t="shared" si="19"/>
        <v>-33.985152521275126</v>
      </c>
      <c r="AE58">
        <f t="shared" si="2"/>
        <v>0</v>
      </c>
      <c r="AF58">
        <f t="shared" si="25"/>
        <v>0</v>
      </c>
      <c r="AG58">
        <f t="shared" si="25"/>
        <v>-7.380133024018865E-5</v>
      </c>
      <c r="AH58">
        <f t="shared" si="4"/>
        <v>-0.16799872723958145</v>
      </c>
      <c r="AI58">
        <f t="shared" si="23"/>
        <v>-0.16807252856982163</v>
      </c>
      <c r="AJ58">
        <f t="shared" si="6"/>
        <v>-4.0764586894505754</v>
      </c>
      <c r="AK58">
        <f t="shared" si="20"/>
        <v>-2.6643127847507992</v>
      </c>
      <c r="AL58">
        <f t="shared" si="7"/>
        <v>-6.9088440027711959</v>
      </c>
      <c r="AN58">
        <f t="shared" si="26"/>
        <v>0</v>
      </c>
      <c r="AO58">
        <f t="shared" si="26"/>
        <v>0</v>
      </c>
      <c r="AP58">
        <f t="shared" si="26"/>
        <v>-3.7065279966719238E-7</v>
      </c>
      <c r="AQ58">
        <f t="shared" si="26"/>
        <v>-8.4374087010652648E-4</v>
      </c>
      <c r="AR58">
        <f t="shared" si="26"/>
        <v>-8.4411152290619364E-4</v>
      </c>
      <c r="AS58">
        <f t="shared" si="26"/>
        <v>-2.0473219399366853E-2</v>
      </c>
      <c r="AT58">
        <f t="shared" si="26"/>
        <v>-1.3380991774037339E-2</v>
      </c>
      <c r="AU58">
        <f t="shared" si="24"/>
        <v>-3.4698322696310381E-2</v>
      </c>
      <c r="AW58">
        <v>55</v>
      </c>
      <c r="AX58">
        <f>IF(Z58&gt;0, (R58*SUMPRODUCT(K58:$K$98, X58:$X$98)-K58*$AZ$3)/Z58, 0)</f>
        <v>-11512378.032573879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0.54103594799999999</v>
      </c>
      <c r="Q59" s="4">
        <f t="shared" si="22"/>
        <v>25</v>
      </c>
      <c r="R59">
        <f t="shared" si="0"/>
        <v>50000</v>
      </c>
      <c r="S59">
        <f t="shared" si="1"/>
        <v>-22895245.940136708</v>
      </c>
      <c r="U59">
        <f t="shared" si="12"/>
        <v>0.54103594799999999</v>
      </c>
      <c r="V59">
        <f t="shared" si="13"/>
        <v>0.01</v>
      </c>
      <c r="W59">
        <f t="shared" si="14"/>
        <v>2.9520532096075459E-6</v>
      </c>
      <c r="X59">
        <f t="shared" si="15"/>
        <v>1.5971669068064613E-6</v>
      </c>
      <c r="Y59">
        <f t="shared" si="16"/>
        <v>2.952053209607546E-8</v>
      </c>
      <c r="Z59">
        <f t="shared" si="17"/>
        <v>1.3253657707050092E-6</v>
      </c>
      <c r="AB59">
        <f t="shared" si="18"/>
        <v>-33.985152521275126</v>
      </c>
      <c r="AC59">
        <f t="shared" si="19"/>
        <v>-30.344575280930023</v>
      </c>
      <c r="AE59">
        <f t="shared" si="2"/>
        <v>0</v>
      </c>
      <c r="AF59">
        <f t="shared" si="25"/>
        <v>0</v>
      </c>
      <c r="AG59">
        <f t="shared" si="25"/>
        <v>-3.3134144267625229E-5</v>
      </c>
      <c r="AH59">
        <f t="shared" si="4"/>
        <v>-7.9858345340323059E-2</v>
      </c>
      <c r="AI59">
        <f t="shared" si="23"/>
        <v>-7.9891479484590688E-2</v>
      </c>
      <c r="AJ59">
        <f t="shared" si="6"/>
        <v>-3.6405772403451024</v>
      </c>
      <c r="AK59">
        <f t="shared" si="20"/>
        <v>-2.378960676489259</v>
      </c>
      <c r="AL59">
        <f t="shared" si="7"/>
        <v>-6.0994293963189516</v>
      </c>
      <c r="AN59">
        <f t="shared" si="26"/>
        <v>0</v>
      </c>
      <c r="AO59">
        <f t="shared" si="26"/>
        <v>0</v>
      </c>
      <c r="AP59">
        <f t="shared" si="26"/>
        <v>-1.4858016323547048E-7</v>
      </c>
      <c r="AQ59">
        <f t="shared" si="26"/>
        <v>-3.5810087294070261E-4</v>
      </c>
      <c r="AR59">
        <f t="shared" si="26"/>
        <v>-3.5824945310393815E-4</v>
      </c>
      <c r="AS59">
        <f t="shared" si="26"/>
        <v>-1.6325080143093803E-2</v>
      </c>
      <c r="AT59">
        <f t="shared" si="26"/>
        <v>-1.066773787150148E-2</v>
      </c>
      <c r="AU59">
        <f t="shared" si="24"/>
        <v>-2.7351067467699219E-2</v>
      </c>
      <c r="AW59">
        <v>56</v>
      </c>
      <c r="AX59">
        <f>IF(Z59&gt;0, (R59*SUMPRODUCT(K59:$K$98, X59:$X$98)-K59*$AZ$3)/Z59, 0)</f>
        <v>-22895245.940136708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0.55517679799999997</v>
      </c>
      <c r="Q60" s="4">
        <f t="shared" si="22"/>
        <v>25</v>
      </c>
      <c r="R60">
        <f t="shared" si="0"/>
        <v>50000</v>
      </c>
      <c r="S60">
        <f t="shared" si="1"/>
        <v>-47013143.508794613</v>
      </c>
      <c r="U60">
        <f t="shared" si="12"/>
        <v>0.55517679799999997</v>
      </c>
      <c r="V60">
        <f t="shared" si="13"/>
        <v>0.01</v>
      </c>
      <c r="W60">
        <f t="shared" si="14"/>
        <v>1.3253657707050092E-6</v>
      </c>
      <c r="X60">
        <f t="shared" si="15"/>
        <v>7.3581232475880921E-7</v>
      </c>
      <c r="Y60">
        <f t="shared" si="16"/>
        <v>1.3253657707050093E-8</v>
      </c>
      <c r="Z60">
        <f t="shared" si="17"/>
        <v>5.7629978823914987E-7</v>
      </c>
      <c r="AB60">
        <f t="shared" si="18"/>
        <v>-30.344575280930023</v>
      </c>
      <c r="AC60">
        <f t="shared" si="19"/>
        <v>-27.0936646485751</v>
      </c>
      <c r="AE60">
        <f t="shared" si="2"/>
        <v>0</v>
      </c>
      <c r="AF60">
        <f t="shared" si="25"/>
        <v>0</v>
      </c>
      <c r="AG60">
        <f t="shared" si="25"/>
        <v>-1.4407494705978747E-5</v>
      </c>
      <c r="AH60">
        <f t="shared" si="4"/>
        <v>-3.6790616237940457E-2</v>
      </c>
      <c r="AI60">
        <f t="shared" si="23"/>
        <v>-3.6805023732646436E-2</v>
      </c>
      <c r="AJ60">
        <f t="shared" si="6"/>
        <v>-3.2509106323549233</v>
      </c>
      <c r="AK60">
        <f t="shared" si="20"/>
        <v>-2.1241202696651018</v>
      </c>
      <c r="AL60">
        <f t="shared" si="7"/>
        <v>-5.4118359257526709</v>
      </c>
      <c r="AN60">
        <f t="shared" si="26"/>
        <v>0</v>
      </c>
      <c r="AO60">
        <f t="shared" si="26"/>
        <v>0</v>
      </c>
      <c r="AP60">
        <f t="shared" si="26"/>
        <v>-5.7684019939044593E-8</v>
      </c>
      <c r="AQ60">
        <f t="shared" si="26"/>
        <v>-1.4730046298461752E-4</v>
      </c>
      <c r="AR60">
        <f t="shared" si="26"/>
        <v>-1.4735814700455655E-4</v>
      </c>
      <c r="AS60">
        <f t="shared" si="26"/>
        <v>-1.3015836379866589E-2</v>
      </c>
      <c r="AT60">
        <f t="shared" si="26"/>
        <v>-8.5044484477543886E-3</v>
      </c>
      <c r="AU60">
        <f t="shared" si="24"/>
        <v>-2.166764297462553E-2</v>
      </c>
      <c r="AW60">
        <v>57</v>
      </c>
      <c r="AX60">
        <f>IF(Z60&gt;0, (R60*SUMPRODUCT(K60:$K$98, X60:$X$98)-K60*$AZ$3)/Z60, 0)</f>
        <v>-47013143.508794613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0.56908613200000002</v>
      </c>
      <c r="Q61" s="4">
        <f t="shared" si="22"/>
        <v>25</v>
      </c>
      <c r="R61">
        <f t="shared" si="0"/>
        <v>50000</v>
      </c>
      <c r="S61">
        <f t="shared" si="1"/>
        <v>-99726416.463802189</v>
      </c>
      <c r="U61">
        <f t="shared" si="12"/>
        <v>0.56908613200000002</v>
      </c>
      <c r="V61">
        <f t="shared" si="13"/>
        <v>0.01</v>
      </c>
      <c r="W61">
        <f t="shared" si="14"/>
        <v>5.7629978823914987E-7</v>
      </c>
      <c r="X61">
        <f t="shared" si="15"/>
        <v>3.2796421736143688E-7</v>
      </c>
      <c r="Y61">
        <f t="shared" si="16"/>
        <v>5.7629978823914988E-9</v>
      </c>
      <c r="Z61">
        <f t="shared" si="17"/>
        <v>2.4257257299532152E-7</v>
      </c>
      <c r="AB61">
        <f t="shared" si="18"/>
        <v>-27.0936646485751</v>
      </c>
      <c r="AC61">
        <f t="shared" si="19"/>
        <v>-24.190893437227491</v>
      </c>
      <c r="AE61">
        <f t="shared" si="2"/>
        <v>0</v>
      </c>
      <c r="AF61">
        <f t="shared" si="25"/>
        <v>0</v>
      </c>
      <c r="AG61">
        <f t="shared" si="25"/>
        <v>-6.0643143248830382E-6</v>
      </c>
      <c r="AH61">
        <f t="shared" si="4"/>
        <v>-1.6398210868071843E-2</v>
      </c>
      <c r="AI61">
        <f t="shared" si="23"/>
        <v>-1.6404275182396726E-2</v>
      </c>
      <c r="AJ61">
        <f t="shared" si="6"/>
        <v>-2.9027712113476092</v>
      </c>
      <c r="AK61">
        <f t="shared" si="20"/>
        <v>-1.8965565254002572</v>
      </c>
      <c r="AL61">
        <f t="shared" si="7"/>
        <v>-4.8157320119302627</v>
      </c>
      <c r="AN61">
        <f t="shared" si="26"/>
        <v>0</v>
      </c>
      <c r="AO61">
        <f t="shared" si="26"/>
        <v>0</v>
      </c>
      <c r="AP61">
        <f t="shared" si="26"/>
        <v>-2.1678574959225345E-8</v>
      </c>
      <c r="AQ61">
        <f t="shared" si="26"/>
        <v>-5.8619956759503142E-5</v>
      </c>
      <c r="AR61">
        <f t="shared" si="26"/>
        <v>-5.8641635334462364E-5</v>
      </c>
      <c r="AS61">
        <f t="shared" si="26"/>
        <v>-1.037676148092706E-2</v>
      </c>
      <c r="AT61">
        <f t="shared" si="26"/>
        <v>-6.7797677688961845E-3</v>
      </c>
      <c r="AU61">
        <f t="shared" si="24"/>
        <v>-1.7215170885157706E-2</v>
      </c>
      <c r="AW61">
        <v>58</v>
      </c>
      <c r="AX61">
        <f>IF(Z61&gt;0, (R61*SUMPRODUCT(K61:$K$98, X61:$X$98)-K61*$AZ$3)/Z61, 0)</f>
        <v>-99726416.463802189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0.58332808999999997</v>
      </c>
      <c r="Q62" s="4">
        <f t="shared" si="22"/>
        <v>25</v>
      </c>
      <c r="R62">
        <f t="shared" si="0"/>
        <v>50000</v>
      </c>
      <c r="S62">
        <f t="shared" si="1"/>
        <v>-218952037.62726989</v>
      </c>
      <c r="U62">
        <f t="shared" si="12"/>
        <v>0.58332808999999997</v>
      </c>
      <c r="V62">
        <f t="shared" si="13"/>
        <v>0.01</v>
      </c>
      <c r="W62">
        <f t="shared" si="14"/>
        <v>2.4257257299532152E-7</v>
      </c>
      <c r="X62">
        <f t="shared" si="15"/>
        <v>1.4149939569174647E-7</v>
      </c>
      <c r="Y62">
        <f t="shared" si="16"/>
        <v>2.4257257299532153E-9</v>
      </c>
      <c r="Z62">
        <f t="shared" si="17"/>
        <v>9.8647451573621834E-8</v>
      </c>
      <c r="AB62">
        <f t="shared" si="18"/>
        <v>-24.190893437227491</v>
      </c>
      <c r="AC62">
        <f t="shared" si="19"/>
        <v>-21.599060528781933</v>
      </c>
      <c r="AE62">
        <f t="shared" si="2"/>
        <v>0</v>
      </c>
      <c r="AF62">
        <f t="shared" si="25"/>
        <v>0</v>
      </c>
      <c r="AG62">
        <f t="shared" si="25"/>
        <v>-2.4661862893405457E-6</v>
      </c>
      <c r="AH62">
        <f t="shared" si="4"/>
        <v>-7.0749697845873235E-3</v>
      </c>
      <c r="AI62">
        <f t="shared" si="23"/>
        <v>-7.0774359708766638E-3</v>
      </c>
      <c r="AJ62">
        <f t="shared" si="6"/>
        <v>-2.5918329084455571</v>
      </c>
      <c r="AK62">
        <f t="shared" si="20"/>
        <v>-1.6933625406059245</v>
      </c>
      <c r="AL62">
        <f t="shared" si="7"/>
        <v>-4.2922728850223582</v>
      </c>
      <c r="AN62">
        <f t="shared" si="26"/>
        <v>0</v>
      </c>
      <c r="AO62">
        <f t="shared" si="26"/>
        <v>0</v>
      </c>
      <c r="AP62">
        <f t="shared" si="26"/>
        <v>-7.8714888256663772E-9</v>
      </c>
      <c r="AQ62">
        <f t="shared" si="26"/>
        <v>-2.2581645937297763E-5</v>
      </c>
      <c r="AR62">
        <f t="shared" si="26"/>
        <v>-2.2589517426123425E-5</v>
      </c>
      <c r="AS62">
        <f t="shared" si="26"/>
        <v>-8.2725233957402881E-3</v>
      </c>
      <c r="AT62">
        <f t="shared" si="26"/>
        <v>-5.4048164868136508E-3</v>
      </c>
      <c r="AU62">
        <f t="shared" si="24"/>
        <v>-1.3699929399980061E-2</v>
      </c>
      <c r="AW62">
        <v>59</v>
      </c>
      <c r="AX62">
        <f>IF(Z62&gt;0, (R62*SUMPRODUCT(K62:$K$98, X62:$X$98)-K62*$AZ$3)/Z62, 0)</f>
        <v>-218952037.62726989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0.59781937299999999</v>
      </c>
      <c r="Q63" s="4">
        <f t="shared" si="22"/>
        <v>25</v>
      </c>
      <c r="R63">
        <f t="shared" si="0"/>
        <v>50000</v>
      </c>
      <c r="S63">
        <f t="shared" si="1"/>
        <v>-498477149.53354681</v>
      </c>
      <c r="U63">
        <f t="shared" si="12"/>
        <v>0.59781937299999999</v>
      </c>
      <c r="V63">
        <f t="shared" si="13"/>
        <v>0.01</v>
      </c>
      <c r="W63">
        <f t="shared" si="14"/>
        <v>9.8647451573621834E-8</v>
      </c>
      <c r="X63">
        <f t="shared" si="15"/>
        <v>5.8973357647790469E-8</v>
      </c>
      <c r="Y63">
        <f t="shared" si="16"/>
        <v>9.8647451573621841E-10</v>
      </c>
      <c r="Z63">
        <f t="shared" si="17"/>
        <v>3.8687619410095147E-8</v>
      </c>
      <c r="AB63">
        <f t="shared" si="18"/>
        <v>-21.599060528781933</v>
      </c>
      <c r="AC63">
        <f t="shared" si="19"/>
        <v>-19.284894245782947</v>
      </c>
      <c r="AE63">
        <f t="shared" si="2"/>
        <v>0</v>
      </c>
      <c r="AF63">
        <f t="shared" si="25"/>
        <v>0</v>
      </c>
      <c r="AG63">
        <f t="shared" si="25"/>
        <v>-9.6719048525237869E-7</v>
      </c>
      <c r="AH63">
        <f t="shared" si="4"/>
        <v>-2.9486678823895233E-3</v>
      </c>
      <c r="AI63">
        <f t="shared" si="23"/>
        <v>-2.9496350728747756E-3</v>
      </c>
      <c r="AJ63">
        <f t="shared" si="6"/>
        <v>-2.3141662829989862</v>
      </c>
      <c r="AK63">
        <f t="shared" si="20"/>
        <v>-1.5119342370147355</v>
      </c>
      <c r="AL63">
        <f t="shared" si="7"/>
        <v>-3.8290501550865965</v>
      </c>
      <c r="AN63">
        <f t="shared" si="26"/>
        <v>0</v>
      </c>
      <c r="AO63">
        <f t="shared" si="26"/>
        <v>0</v>
      </c>
      <c r="AP63">
        <f t="shared" si="26"/>
        <v>-2.7562905563154764E-9</v>
      </c>
      <c r="AQ63">
        <f t="shared" si="26"/>
        <v>-8.4030866327435364E-6</v>
      </c>
      <c r="AR63">
        <f t="shared" si="26"/>
        <v>-8.4058429232998514E-6</v>
      </c>
      <c r="AS63">
        <f t="shared" si="26"/>
        <v>-6.5948898059200664E-3</v>
      </c>
      <c r="AT63">
        <f t="shared" si="26"/>
        <v>-4.3086962938498488E-3</v>
      </c>
      <c r="AU63">
        <f t="shared" si="24"/>
        <v>-1.0911991942693215E-2</v>
      </c>
      <c r="AW63">
        <v>60</v>
      </c>
      <c r="AX63">
        <f>IF(Z63&gt;0, (R63*SUMPRODUCT(K63:$K$98, X63:$X$98)-K63*$AZ$3)/Z63, 0)</f>
        <v>-498477149.53354681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0.61246634</v>
      </c>
      <c r="Q64" s="4">
        <f t="shared" si="22"/>
        <v>25</v>
      </c>
      <c r="R64">
        <f t="shared" si="0"/>
        <v>50000</v>
      </c>
      <c r="S64">
        <f t="shared" si="1"/>
        <v>-1178885784.1837294</v>
      </c>
      <c r="U64">
        <f t="shared" si="12"/>
        <v>0.61246634</v>
      </c>
      <c r="V64">
        <f t="shared" si="13"/>
        <v>0.01</v>
      </c>
      <c r="W64">
        <f t="shared" si="14"/>
        <v>3.8687619410095147E-8</v>
      </c>
      <c r="X64">
        <f t="shared" si="15"/>
        <v>2.3694864663413933E-8</v>
      </c>
      <c r="Y64">
        <f t="shared" si="16"/>
        <v>3.8687619410095147E-10</v>
      </c>
      <c r="Z64">
        <f t="shared" si="17"/>
        <v>1.4605878552580261E-8</v>
      </c>
      <c r="AB64">
        <f t="shared" si="18"/>
        <v>-19.284894245782947</v>
      </c>
      <c r="AC64">
        <f t="shared" si="19"/>
        <v>-17.218662591150895</v>
      </c>
      <c r="AE64">
        <f t="shared" si="2"/>
        <v>0</v>
      </c>
      <c r="AF64">
        <f t="shared" si="25"/>
        <v>0</v>
      </c>
      <c r="AG64">
        <f t="shared" si="25"/>
        <v>-3.6514696381450652E-7</v>
      </c>
      <c r="AH64">
        <f t="shared" si="4"/>
        <v>-1.1847432331706968E-3</v>
      </c>
      <c r="AI64">
        <f t="shared" si="23"/>
        <v>-1.1851083801345114E-3</v>
      </c>
      <c r="AJ64">
        <f t="shared" si="6"/>
        <v>-2.0662316546320518</v>
      </c>
      <c r="AK64">
        <f t="shared" si="20"/>
        <v>-1.3499425972048065</v>
      </c>
      <c r="AL64">
        <f t="shared" si="7"/>
        <v>-3.4173593602169929</v>
      </c>
      <c r="AN64">
        <f t="shared" si="26"/>
        <v>0</v>
      </c>
      <c r="AO64">
        <f t="shared" si="26"/>
        <v>0</v>
      </c>
      <c r="AP64">
        <f t="shared" si="26"/>
        <v>-9.2910041227608743E-10</v>
      </c>
      <c r="AQ64">
        <f t="shared" si="26"/>
        <v>-3.0145271232198283E-6</v>
      </c>
      <c r="AR64">
        <f t="shared" si="26"/>
        <v>-3.0154562236321046E-6</v>
      </c>
      <c r="AS64">
        <f t="shared" si="26"/>
        <v>-5.2574356969095921E-3</v>
      </c>
      <c r="AT64">
        <f t="shared" si="26"/>
        <v>-3.4348696494959324E-3</v>
      </c>
      <c r="AU64">
        <f t="shared" si="24"/>
        <v>-8.695320802629157E-3</v>
      </c>
      <c r="AW64">
        <v>61</v>
      </c>
      <c r="AX64">
        <f>IF(Z64&gt;0, (R64*SUMPRODUCT(K64:$K$98, X64:$X$98)-K64*$AZ$3)/Z64, 0)</f>
        <v>-1178885784.1837294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0.62717650000000003</v>
      </c>
      <c r="Q65" s="4">
        <f t="shared" si="22"/>
        <v>25</v>
      </c>
      <c r="R65">
        <f t="shared" si="0"/>
        <v>50000</v>
      </c>
      <c r="S65">
        <f t="shared" si="1"/>
        <v>-2901071088.2505059</v>
      </c>
      <c r="U65">
        <f t="shared" si="12"/>
        <v>0.62717650000000003</v>
      </c>
      <c r="V65">
        <f t="shared" si="13"/>
        <v>0.01</v>
      </c>
      <c r="W65">
        <f t="shared" si="14"/>
        <v>1.4605878552580261E-8</v>
      </c>
      <c r="X65">
        <f t="shared" si="15"/>
        <v>9.1604637900323541E-9</v>
      </c>
      <c r="Y65">
        <f t="shared" si="16"/>
        <v>1.460587855258026E-10</v>
      </c>
      <c r="Z65">
        <f t="shared" si="17"/>
        <v>5.2993559770221048E-9</v>
      </c>
      <c r="AB65">
        <f t="shared" si="18"/>
        <v>-17.218662591150895</v>
      </c>
      <c r="AC65">
        <f t="shared" si="19"/>
        <v>-15.37380841128634</v>
      </c>
      <c r="AE65">
        <f t="shared" si="2"/>
        <v>0</v>
      </c>
      <c r="AF65">
        <f t="shared" si="25"/>
        <v>0</v>
      </c>
      <c r="AG65">
        <f t="shared" si="25"/>
        <v>-1.3248389942555262E-7</v>
      </c>
      <c r="AH65">
        <f t="shared" si="4"/>
        <v>-4.5802318950161769E-4</v>
      </c>
      <c r="AI65">
        <f t="shared" si="23"/>
        <v>-4.5815567340104323E-4</v>
      </c>
      <c r="AJ65">
        <f t="shared" si="6"/>
        <v>-1.844854179864555</v>
      </c>
      <c r="AK65">
        <f t="shared" si="20"/>
        <v>-1.2053063813805629</v>
      </c>
      <c r="AL65">
        <f t="shared" si="7"/>
        <v>-3.0506187169185193</v>
      </c>
      <c r="AN65">
        <f t="shared" si="26"/>
        <v>0</v>
      </c>
      <c r="AO65">
        <f t="shared" si="26"/>
        <v>0</v>
      </c>
      <c r="AP65">
        <f t="shared" si="26"/>
        <v>-3.0098166377986879E-10</v>
      </c>
      <c r="AQ65">
        <f t="shared" si="26"/>
        <v>-1.0405534727140598E-6</v>
      </c>
      <c r="AR65">
        <f t="shared" si="26"/>
        <v>-1.0408544543778396E-6</v>
      </c>
      <c r="AS65">
        <f t="shared" si="26"/>
        <v>-4.1912057457133001E-3</v>
      </c>
      <c r="AT65">
        <f t="shared" si="26"/>
        <v>-2.7382581702788044E-3</v>
      </c>
      <c r="AU65">
        <f t="shared" si="24"/>
        <v>-6.9305047704464823E-3</v>
      </c>
      <c r="AW65">
        <v>62</v>
      </c>
      <c r="AX65">
        <f>IF(Z65&gt;0, (R65*SUMPRODUCT(K65:$K$98, X65:$X$98)-K65*$AZ$3)/Z65, 0)</f>
        <v>-2901071088.2505059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0.64196478899999998</v>
      </c>
      <c r="Q66" s="4">
        <f t="shared" si="22"/>
        <v>25</v>
      </c>
      <c r="R66">
        <f t="shared" si="0"/>
        <v>50000</v>
      </c>
      <c r="S66">
        <f t="shared" si="1"/>
        <v>-7442471699.392704</v>
      </c>
      <c r="U66">
        <f t="shared" si="12"/>
        <v>0.64196478899999998</v>
      </c>
      <c r="V66">
        <f t="shared" si="13"/>
        <v>0.01</v>
      </c>
      <c r="W66">
        <f t="shared" si="14"/>
        <v>5.2993559770221048E-9</v>
      </c>
      <c r="X66">
        <f t="shared" si="15"/>
        <v>3.4019999416248844E-9</v>
      </c>
      <c r="Y66">
        <f t="shared" si="16"/>
        <v>5.2993559770221048E-11</v>
      </c>
      <c r="Z66">
        <f t="shared" si="17"/>
        <v>1.8443624756269994E-9</v>
      </c>
      <c r="AB66">
        <f t="shared" si="18"/>
        <v>-15.37380841128634</v>
      </c>
      <c r="AC66">
        <f t="shared" si="19"/>
        <v>-13.72661552827581</v>
      </c>
      <c r="AE66">
        <f t="shared" si="2"/>
        <v>0</v>
      </c>
      <c r="AF66">
        <f t="shared" si="25"/>
        <v>0</v>
      </c>
      <c r="AG66">
        <f t="shared" si="25"/>
        <v>-4.6109061890674986E-8</v>
      </c>
      <c r="AH66">
        <f t="shared" si="4"/>
        <v>-1.7009999708124423E-4</v>
      </c>
      <c r="AI66">
        <f t="shared" si="23"/>
        <v>-1.701461061431349E-4</v>
      </c>
      <c r="AJ66">
        <f t="shared" si="6"/>
        <v>-1.6471928830105309</v>
      </c>
      <c r="AK66">
        <f t="shared" si="20"/>
        <v>-1.076166588790044</v>
      </c>
      <c r="AL66">
        <f t="shared" si="7"/>
        <v>-2.7235296179067179</v>
      </c>
      <c r="AN66">
        <f t="shared" si="26"/>
        <v>0</v>
      </c>
      <c r="AO66">
        <f t="shared" si="26"/>
        <v>0</v>
      </c>
      <c r="AP66">
        <f t="shared" si="26"/>
        <v>-9.3528765054247917E-11</v>
      </c>
      <c r="AQ66">
        <f t="shared" si="26"/>
        <v>-3.450350540737721E-7</v>
      </c>
      <c r="AR66">
        <f t="shared" si="26"/>
        <v>-3.4512858283882637E-7</v>
      </c>
      <c r="AS66">
        <f t="shared" si="26"/>
        <v>-3.3412069089455501E-3</v>
      </c>
      <c r="AT66">
        <f t="shared" si="26"/>
        <v>-2.1829230072132797E-3</v>
      </c>
      <c r="AU66">
        <f t="shared" si="24"/>
        <v>-5.5244750447416679E-3</v>
      </c>
      <c r="AW66">
        <v>63</v>
      </c>
      <c r="AX66">
        <f>IF(Z66&gt;0, (R66*SUMPRODUCT(K66:$K$98, X66:$X$98)-K66*$AZ$3)/Z66, 0)</f>
        <v>-7442471699.392704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0.65685820900000003</v>
      </c>
      <c r="Q67" s="4">
        <f t="shared" si="22"/>
        <v>25</v>
      </c>
      <c r="R67">
        <f t="shared" ref="R67:R79" si="27">$C$6</f>
        <v>50000</v>
      </c>
      <c r="S67">
        <f t="shared" ref="S67:S79" si="28">AX67</f>
        <v>-19946654411.969738</v>
      </c>
      <c r="U67">
        <f t="shared" si="12"/>
        <v>0.65685820900000003</v>
      </c>
      <c r="V67">
        <f t="shared" si="13"/>
        <v>0.01</v>
      </c>
      <c r="W67">
        <f t="shared" si="14"/>
        <v>1.8443624756269994E-9</v>
      </c>
      <c r="X67">
        <f t="shared" si="15"/>
        <v>1.2114846324871569E-9</v>
      </c>
      <c r="Y67">
        <f t="shared" si="16"/>
        <v>1.8443624756269994E-11</v>
      </c>
      <c r="Z67">
        <f t="shared" si="17"/>
        <v>6.1443421838357245E-10</v>
      </c>
      <c r="AB67">
        <f t="shared" si="18"/>
        <v>-13.72661552827581</v>
      </c>
      <c r="AC67">
        <f t="shared" si="19"/>
        <v>-12.255907012985864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-1.5360855459589312E-8</v>
      </c>
      <c r="AH67">
        <f t="shared" ref="AH67:AH79" si="31">-X67*R67</f>
        <v>-6.0574231624357843E-5</v>
      </c>
      <c r="AI67">
        <f t="shared" si="23"/>
        <v>-6.058959247981743E-5</v>
      </c>
      <c r="AJ67">
        <f t="shared" ref="AJ67:AJ79" si="32">AB67-AC67</f>
        <v>-1.470708515289946</v>
      </c>
      <c r="AK67">
        <f t="shared" si="20"/>
        <v>-0.96086308697930678</v>
      </c>
      <c r="AL67">
        <f t="shared" ref="AL67:AL79" si="33">SUM(AI67:AK67)</f>
        <v>-2.4316321918617327</v>
      </c>
      <c r="AN67">
        <f t="shared" ref="AN67:AT79" si="34">AE67*$K67</f>
        <v>0</v>
      </c>
      <c r="AO67">
        <f t="shared" si="34"/>
        <v>0</v>
      </c>
      <c r="AP67">
        <f t="shared" si="34"/>
        <v>-2.7819946696598539E-11</v>
      </c>
      <c r="AQ67">
        <f t="shared" si="34"/>
        <v>-1.0970560197056262E-7</v>
      </c>
      <c r="AR67">
        <f t="shared" si="34"/>
        <v>-1.097334219172592E-7</v>
      </c>
      <c r="AS67">
        <f t="shared" si="34"/>
        <v>-2.6635907491765294E-3</v>
      </c>
      <c r="AT67">
        <f t="shared" si="34"/>
        <v>-1.7402129674884738E-3</v>
      </c>
      <c r="AU67">
        <f t="shared" si="24"/>
        <v>-4.4039134500869206E-3</v>
      </c>
      <c r="AW67">
        <v>64</v>
      </c>
      <c r="AX67">
        <f>IF(Z67&gt;0, (R67*SUMPRODUCT(K67:$K$98, X67:$X$98)-K67*$AZ$3)/Z67, 0)</f>
        <v>-19946654411.969738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0.67177231000000004</v>
      </c>
      <c r="Q68" s="4">
        <f t="shared" si="22"/>
        <v>25</v>
      </c>
      <c r="R68">
        <f t="shared" si="27"/>
        <v>50000</v>
      </c>
      <c r="S68">
        <f t="shared" si="28"/>
        <v>-55964686853.953209</v>
      </c>
      <c r="U68">
        <f t="shared" ref="U68:U79" si="38">M68</f>
        <v>0.67177231000000004</v>
      </c>
      <c r="V68">
        <f t="shared" ref="V68:V79" si="39">$C$10</f>
        <v>0.01</v>
      </c>
      <c r="W68">
        <f t="shared" ref="W68:W79" si="40">Z67</f>
        <v>6.1443421838357245E-10</v>
      </c>
      <c r="X68">
        <f t="shared" ref="X68:X79" si="41">U68*W68</f>
        <v>4.1275989422657695E-10</v>
      </c>
      <c r="Y68">
        <f t="shared" ref="Y68:Y79" si="42">V68*W68</f>
        <v>6.1443421838357245E-12</v>
      </c>
      <c r="Z68">
        <f t="shared" ref="Z68:Z79" si="43">MAX(0, W68-X68-Y68)</f>
        <v>1.9552998197315977E-10</v>
      </c>
      <c r="AB68">
        <f t="shared" ref="AB68:AB79" si="44">AC67</f>
        <v>-12.255907012985864</v>
      </c>
      <c r="AC68">
        <f t="shared" ref="AC68:AC79" si="45">S68*Z68</f>
        <v>-10.942774211687002</v>
      </c>
      <c r="AE68">
        <f t="shared" si="29"/>
        <v>0</v>
      </c>
      <c r="AF68">
        <f t="shared" si="30"/>
        <v>0</v>
      </c>
      <c r="AG68">
        <f t="shared" si="30"/>
        <v>-4.8882495493289942E-9</v>
      </c>
      <c r="AH68">
        <f t="shared" si="31"/>
        <v>-2.0637994711328848E-5</v>
      </c>
      <c r="AI68">
        <f t="shared" si="23"/>
        <v>-2.0642882960878176E-5</v>
      </c>
      <c r="AJ68">
        <f t="shared" si="32"/>
        <v>-1.3131328012988615</v>
      </c>
      <c r="AK68">
        <f t="shared" ref="AK68:AK79" si="46">G68*SUM(AB68:AB68, AE68:AF68)</f>
        <v>-0.85791349090901048</v>
      </c>
      <c r="AL68">
        <f t="shared" si="33"/>
        <v>-2.1710669350908329</v>
      </c>
      <c r="AN68">
        <f t="shared" si="34"/>
        <v>0</v>
      </c>
      <c r="AO68">
        <f t="shared" si="34"/>
        <v>0</v>
      </c>
      <c r="AP68">
        <f t="shared" si="34"/>
        <v>-7.904533368912216E-12</v>
      </c>
      <c r="AQ68">
        <f t="shared" si="34"/>
        <v>-3.3372624743662267E-8</v>
      </c>
      <c r="AR68">
        <f t="shared" si="34"/>
        <v>-3.3380529277031176E-8</v>
      </c>
      <c r="AS68">
        <f t="shared" si="34"/>
        <v>-2.1233985583049533E-3</v>
      </c>
      <c r="AT68">
        <f t="shared" si="34"/>
        <v>-1.3872871562911754E-3</v>
      </c>
      <c r="AU68">
        <f t="shared" si="24"/>
        <v>-3.5107190951254061E-3</v>
      </c>
      <c r="AW68">
        <v>65</v>
      </c>
      <c r="AX68">
        <f>IF(Z68&gt;0, (R68*SUMPRODUCT(K68:$K$98, X68:$X$98)-K68*$AZ$3)/Z68, 0)</f>
        <v>-55964686853.953209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7"/>
        <v>50000</v>
      </c>
      <c r="S69">
        <f t="shared" si="28"/>
        <v>-164706070072.88757</v>
      </c>
      <c r="U69">
        <f t="shared" si="38"/>
        <v>0.68662034599999999</v>
      </c>
      <c r="V69">
        <f t="shared" si="39"/>
        <v>0.01</v>
      </c>
      <c r="W69">
        <f t="shared" si="40"/>
        <v>1.9552998197315977E-10</v>
      </c>
      <c r="X69">
        <f t="shared" si="41"/>
        <v>1.3425486387578474E-10</v>
      </c>
      <c r="Y69">
        <f t="shared" si="42"/>
        <v>1.9552998197315977E-12</v>
      </c>
      <c r="Z69">
        <f t="shared" si="43"/>
        <v>5.9319818277643438E-11</v>
      </c>
      <c r="AB69">
        <f t="shared" si="44"/>
        <v>-10.942774211687002</v>
      </c>
      <c r="AC69">
        <f t="shared" si="45"/>
        <v>-9.7703341459484978</v>
      </c>
      <c r="AE69">
        <f t="shared" si="29"/>
        <v>0</v>
      </c>
      <c r="AF69">
        <f t="shared" si="30"/>
        <v>0</v>
      </c>
      <c r="AG69">
        <f t="shared" si="30"/>
        <v>-1.4829954569410859E-9</v>
      </c>
      <c r="AH69">
        <f t="shared" si="31"/>
        <v>-6.7127431937892369E-6</v>
      </c>
      <c r="AI69">
        <f t="shared" si="23"/>
        <v>-6.7142261892461783E-6</v>
      </c>
      <c r="AJ69">
        <f t="shared" si="32"/>
        <v>-1.1724400657385043</v>
      </c>
      <c r="AK69">
        <f t="shared" si="46"/>
        <v>-0.76599419481809017</v>
      </c>
      <c r="AL69">
        <f t="shared" si="33"/>
        <v>-1.9384409747827838</v>
      </c>
      <c r="AN69">
        <f t="shared" si="34"/>
        <v>0</v>
      </c>
      <c r="AO69">
        <f t="shared" si="34"/>
        <v>0</v>
      </c>
      <c r="AP69">
        <f t="shared" si="34"/>
        <v>-2.1411380343678943E-12</v>
      </c>
      <c r="AQ69">
        <f t="shared" si="34"/>
        <v>-9.6918097084483072E-9</v>
      </c>
      <c r="AR69">
        <f t="shared" si="34"/>
        <v>-9.6939508464826749E-9</v>
      </c>
      <c r="AS69">
        <f t="shared" si="34"/>
        <v>-1.6927604235197826E-3</v>
      </c>
      <c r="AT69">
        <f t="shared" si="34"/>
        <v>-1.1059368367944899E-3</v>
      </c>
      <c r="AU69">
        <f t="shared" si="24"/>
        <v>-2.7987069542651189E-3</v>
      </c>
      <c r="AW69">
        <v>66</v>
      </c>
      <c r="AX69">
        <f>IF(Z69&gt;0, (R69*SUMPRODUCT(K69:$K$98, X69:$X$98)-K69*$AZ$3)/Z69, 0)</f>
        <v>-164706070072.88757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7"/>
        <v>50000</v>
      </c>
      <c r="S70">
        <f t="shared" si="28"/>
        <v>-513938537106.9649</v>
      </c>
      <c r="U70">
        <f t="shared" si="38"/>
        <v>0.70385879699999998</v>
      </c>
      <c r="V70">
        <f t="shared" si="39"/>
        <v>0.01</v>
      </c>
      <c r="W70">
        <f t="shared" si="40"/>
        <v>5.9319818277643438E-11</v>
      </c>
      <c r="X70">
        <f t="shared" si="41"/>
        <v>4.1752775931160722E-11</v>
      </c>
      <c r="Y70">
        <f t="shared" si="42"/>
        <v>5.9319818277643439E-13</v>
      </c>
      <c r="Z70">
        <f t="shared" si="43"/>
        <v>1.6973844163706281E-11</v>
      </c>
      <c r="AB70">
        <f t="shared" si="44"/>
        <v>-9.7703341459484978</v>
      </c>
      <c r="AC70">
        <f t="shared" si="45"/>
        <v>-8.7235126385767998</v>
      </c>
      <c r="AE70">
        <f t="shared" si="29"/>
        <v>0</v>
      </c>
      <c r="AF70">
        <f t="shared" si="30"/>
        <v>0</v>
      </c>
      <c r="AG70">
        <f t="shared" si="30"/>
        <v>-4.2434610409265701E-10</v>
      </c>
      <c r="AH70">
        <f t="shared" si="31"/>
        <v>-2.0876387965580362E-6</v>
      </c>
      <c r="AI70">
        <f t="shared" si="23"/>
        <v>-2.0880631426621289E-6</v>
      </c>
      <c r="AJ70">
        <f t="shared" si="32"/>
        <v>-1.046821507371698</v>
      </c>
      <c r="AK70">
        <f t="shared" si="46"/>
        <v>-0.68392339021639492</v>
      </c>
      <c r="AL70">
        <f t="shared" si="33"/>
        <v>-1.7307469856512356</v>
      </c>
      <c r="AN70">
        <f t="shared" si="34"/>
        <v>0</v>
      </c>
      <c r="AO70">
        <f t="shared" si="34"/>
        <v>0</v>
      </c>
      <c r="AP70">
        <f t="shared" si="34"/>
        <v>-5.4702483298489702E-13</v>
      </c>
      <c r="AQ70">
        <f t="shared" si="34"/>
        <v>-2.6911765019305911E-9</v>
      </c>
      <c r="AR70">
        <f t="shared" si="34"/>
        <v>-2.6917235267635761E-9</v>
      </c>
      <c r="AS70">
        <f t="shared" si="34"/>
        <v>-1.3494582717082386E-3</v>
      </c>
      <c r="AT70">
        <f t="shared" si="34"/>
        <v>-8.8164607781080818E-4</v>
      </c>
      <c r="AU70">
        <f t="shared" si="24"/>
        <v>-2.2311070412425736E-3</v>
      </c>
      <c r="AW70">
        <v>67</v>
      </c>
      <c r="AX70">
        <f>IF(Z70&gt;0, (R70*SUMPRODUCT(K70:$K$98, X70:$X$98)-K70*$AZ$3)/Z70, 0)</f>
        <v>-513938537106.9649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7"/>
        <v>50000</v>
      </c>
      <c r="S71">
        <f t="shared" si="28"/>
        <v>-1705873037417.3018</v>
      </c>
      <c r="U71">
        <f t="shared" si="38"/>
        <v>0.72100360699999999</v>
      </c>
      <c r="V71">
        <f t="shared" si="39"/>
        <v>0.01</v>
      </c>
      <c r="W71">
        <f t="shared" si="40"/>
        <v>1.6973844163706281E-11</v>
      </c>
      <c r="X71">
        <f t="shared" si="41"/>
        <v>1.2238202866688127E-11</v>
      </c>
      <c r="Y71">
        <f t="shared" si="42"/>
        <v>1.697384416370628E-13</v>
      </c>
      <c r="Z71">
        <f t="shared" si="43"/>
        <v>4.5659028553810904E-12</v>
      </c>
      <c r="AB71">
        <f t="shared" si="44"/>
        <v>-8.7235126385767998</v>
      </c>
      <c r="AC71">
        <f t="shared" si="45"/>
        <v>-7.7888505724612713</v>
      </c>
      <c r="AE71">
        <f t="shared" si="29"/>
        <v>0</v>
      </c>
      <c r="AF71">
        <f t="shared" si="30"/>
        <v>0</v>
      </c>
      <c r="AG71">
        <f t="shared" si="30"/>
        <v>-1.1414757138452727E-10</v>
      </c>
      <c r="AH71">
        <f t="shared" si="31"/>
        <v>-6.1191014333440635E-7</v>
      </c>
      <c r="AI71">
        <f t="shared" si="23"/>
        <v>-6.1202429090579093E-7</v>
      </c>
      <c r="AJ71">
        <f t="shared" si="32"/>
        <v>-0.93466206611552849</v>
      </c>
      <c r="AK71">
        <f t="shared" si="46"/>
        <v>-0.61064588470037606</v>
      </c>
      <c r="AL71">
        <f t="shared" si="33"/>
        <v>-1.5453085628401955</v>
      </c>
      <c r="AN71">
        <f t="shared" si="34"/>
        <v>0</v>
      </c>
      <c r="AO71">
        <f t="shared" si="34"/>
        <v>0</v>
      </c>
      <c r="AP71">
        <f t="shared" si="34"/>
        <v>-1.313818812092542E-13</v>
      </c>
      <c r="AQ71">
        <f t="shared" si="34"/>
        <v>-7.042979958940774E-10</v>
      </c>
      <c r="AR71">
        <f t="shared" si="34"/>
        <v>-7.0442937777528662E-10</v>
      </c>
      <c r="AS71">
        <f t="shared" si="34"/>
        <v>-1.0757798790788089E-3</v>
      </c>
      <c r="AT71">
        <f t="shared" si="34"/>
        <v>-7.0284285606359953E-4</v>
      </c>
      <c r="AU71">
        <f t="shared" si="24"/>
        <v>-1.7786234395717863E-3</v>
      </c>
      <c r="AW71">
        <v>68</v>
      </c>
      <c r="AX71">
        <f>IF(Z71&gt;0, (R71*SUMPRODUCT(K71:$K$98, X71:$X$98)-K71*$AZ$3)/Z71, 0)</f>
        <v>-1705873037417.3018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7"/>
        <v>50000</v>
      </c>
      <c r="S72">
        <f t="shared" si="28"/>
        <v>-6044855380933.1328</v>
      </c>
      <c r="U72">
        <f t="shared" si="38"/>
        <v>0.73803352099999997</v>
      </c>
      <c r="V72">
        <f t="shared" si="39"/>
        <v>0.01</v>
      </c>
      <c r="W72">
        <f t="shared" si="40"/>
        <v>4.5659028553810904E-12</v>
      </c>
      <c r="X72">
        <f t="shared" si="41"/>
        <v>3.3697893609008599E-12</v>
      </c>
      <c r="Y72">
        <f t="shared" si="42"/>
        <v>4.5659028553810903E-14</v>
      </c>
      <c r="Z72">
        <f t="shared" si="43"/>
        <v>1.1504544659264195E-12</v>
      </c>
      <c r="AB72">
        <f t="shared" si="44"/>
        <v>-7.7888505724612713</v>
      </c>
      <c r="AC72">
        <f t="shared" si="45"/>
        <v>-6.9543308688738703</v>
      </c>
      <c r="AE72">
        <f t="shared" si="29"/>
        <v>0</v>
      </c>
      <c r="AF72">
        <f t="shared" si="30"/>
        <v>0</v>
      </c>
      <c r="AG72">
        <f t="shared" si="30"/>
        <v>-2.8761361648160488E-11</v>
      </c>
      <c r="AH72">
        <f t="shared" si="31"/>
        <v>-1.6848946804504299E-7</v>
      </c>
      <c r="AI72">
        <f t="shared" si="23"/>
        <v>-1.6851822940669115E-7</v>
      </c>
      <c r="AJ72">
        <f t="shared" si="32"/>
        <v>-0.83451970358740102</v>
      </c>
      <c r="AK72">
        <f t="shared" si="46"/>
        <v>-0.54521954007228901</v>
      </c>
      <c r="AL72">
        <f t="shared" si="33"/>
        <v>-1.3797394121779194</v>
      </c>
      <c r="AN72">
        <f t="shared" si="34"/>
        <v>0</v>
      </c>
      <c r="AO72">
        <f t="shared" si="34"/>
        <v>0</v>
      </c>
      <c r="AP72">
        <f t="shared" si="34"/>
        <v>-2.9556991082760749E-14</v>
      </c>
      <c r="AQ72">
        <f t="shared" si="34"/>
        <v>-1.7315041497226715E-10</v>
      </c>
      <c r="AR72">
        <f t="shared" si="34"/>
        <v>-1.731799719633499E-10</v>
      </c>
      <c r="AS72">
        <f t="shared" si="34"/>
        <v>-8.5760513493972671E-4</v>
      </c>
      <c r="AT72">
        <f t="shared" si="34"/>
        <v>-5.6030202190007392E-4</v>
      </c>
      <c r="AU72">
        <f t="shared" si="24"/>
        <v>-1.4179073300197725E-3</v>
      </c>
      <c r="AW72">
        <v>69</v>
      </c>
      <c r="AX72">
        <f>IF(Z72&gt;0, (R72*SUMPRODUCT(K72:$K$98, X72:$X$98)-K72*$AZ$3)/Z72, 0)</f>
        <v>-6044855380933.1328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7"/>
        <v>50000</v>
      </c>
      <c r="S73">
        <f t="shared" si="28"/>
        <v>-22959671357752.395</v>
      </c>
      <c r="U73">
        <f t="shared" si="38"/>
        <v>0.75492728399999998</v>
      </c>
      <c r="V73">
        <f t="shared" si="39"/>
        <v>0.01</v>
      </c>
      <c r="W73">
        <f t="shared" si="40"/>
        <v>1.1504544659264195E-12</v>
      </c>
      <c r="X73">
        <f t="shared" si="41"/>
        <v>8.6850946532750245E-13</v>
      </c>
      <c r="Y73">
        <f t="shared" si="42"/>
        <v>1.1504544659264195E-14</v>
      </c>
      <c r="Z73">
        <f t="shared" si="43"/>
        <v>2.704404559396529E-13</v>
      </c>
      <c r="AB73">
        <f t="shared" si="44"/>
        <v>-6.9543308688738703</v>
      </c>
      <c r="AC73">
        <f t="shared" si="45"/>
        <v>-6.2092239902151469</v>
      </c>
      <c r="AE73">
        <f t="shared" si="29"/>
        <v>0</v>
      </c>
      <c r="AF73">
        <f t="shared" si="30"/>
        <v>0</v>
      </c>
      <c r="AG73">
        <f t="shared" si="30"/>
        <v>-6.7610113984913228E-12</v>
      </c>
      <c r="AH73">
        <f t="shared" si="31"/>
        <v>-4.3425473266375122E-8</v>
      </c>
      <c r="AI73">
        <f t="shared" si="23"/>
        <v>-4.3432234277773612E-8</v>
      </c>
      <c r="AJ73">
        <f t="shared" si="32"/>
        <v>-0.74510687865872338</v>
      </c>
      <c r="AK73">
        <f t="shared" si="46"/>
        <v>-0.48680316082117098</v>
      </c>
      <c r="AL73">
        <f t="shared" si="33"/>
        <v>-1.2319100829121286</v>
      </c>
      <c r="AN73">
        <f t="shared" si="34"/>
        <v>0</v>
      </c>
      <c r="AO73">
        <f t="shared" si="34"/>
        <v>0</v>
      </c>
      <c r="AP73">
        <f t="shared" si="34"/>
        <v>-6.2036090809038839E-15</v>
      </c>
      <c r="AQ73">
        <f t="shared" si="34"/>
        <v>-3.9845319645215698E-11</v>
      </c>
      <c r="AR73">
        <f t="shared" si="34"/>
        <v>-3.9851523254296598E-11</v>
      </c>
      <c r="AS73">
        <f t="shared" si="34"/>
        <v>-6.8367756334838513E-4</v>
      </c>
      <c r="AT73">
        <f t="shared" si="34"/>
        <v>-4.4666934147704739E-4</v>
      </c>
      <c r="AU73">
        <f t="shared" si="24"/>
        <v>-1.1303469446769555E-3</v>
      </c>
      <c r="AW73">
        <v>70</v>
      </c>
      <c r="AX73">
        <f>IF(Z73&gt;0, (R73*SUMPRODUCT(K73:$K$98, X73:$X$98)-K73*$AZ$3)/Z73, 0)</f>
        <v>-22959671357752.395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7"/>
        <v>50000</v>
      </c>
      <c r="S74">
        <f t="shared" si="28"/>
        <v>-93890730654929.797</v>
      </c>
      <c r="U74">
        <f t="shared" si="38"/>
        <v>0.77166421299999999</v>
      </c>
      <c r="V74">
        <f t="shared" si="39"/>
        <v>0.01</v>
      </c>
      <c r="W74">
        <f t="shared" si="40"/>
        <v>2.704404559396529E-13</v>
      </c>
      <c r="X74">
        <f t="shared" si="41"/>
        <v>2.0868922159603344E-13</v>
      </c>
      <c r="Y74">
        <f t="shared" si="42"/>
        <v>2.7044045593965292E-15</v>
      </c>
      <c r="Z74">
        <f t="shared" si="43"/>
        <v>5.9046829784222928E-14</v>
      </c>
      <c r="AB74">
        <f t="shared" si="44"/>
        <v>-6.2092239902151469</v>
      </c>
      <c r="AC74">
        <f t="shared" si="45"/>
        <v>-5.5439499912979615</v>
      </c>
      <c r="AE74">
        <f t="shared" si="29"/>
        <v>0</v>
      </c>
      <c r="AF74">
        <f t="shared" si="30"/>
        <v>0</v>
      </c>
      <c r="AG74">
        <f t="shared" si="30"/>
        <v>-1.4761707446055731E-12</v>
      </c>
      <c r="AH74">
        <f t="shared" si="31"/>
        <v>-1.0434461079801671E-8</v>
      </c>
      <c r="AI74">
        <f t="shared" si="23"/>
        <v>-1.0435937250546277E-8</v>
      </c>
      <c r="AJ74">
        <f t="shared" si="32"/>
        <v>-0.66527399891718542</v>
      </c>
      <c r="AK74">
        <f t="shared" si="46"/>
        <v>-0.43464567931506032</v>
      </c>
      <c r="AL74">
        <f t="shared" si="33"/>
        <v>-1.099919688668183</v>
      </c>
      <c r="AN74">
        <f t="shared" si="34"/>
        <v>0</v>
      </c>
      <c r="AO74">
        <f t="shared" si="34"/>
        <v>0</v>
      </c>
      <c r="AP74">
        <f t="shared" si="34"/>
        <v>-1.2093480990352641E-15</v>
      </c>
      <c r="AQ74">
        <f t="shared" si="34"/>
        <v>-8.5483984270988376E-12</v>
      </c>
      <c r="AR74">
        <f t="shared" si="34"/>
        <v>-8.5496077751978734E-12</v>
      </c>
      <c r="AS74">
        <f t="shared" si="34"/>
        <v>-5.4502356781434421E-4</v>
      </c>
      <c r="AT74">
        <f t="shared" si="34"/>
        <v>-3.560820643238039E-4</v>
      </c>
      <c r="AU74">
        <f t="shared" si="24"/>
        <v>-9.0110564068775591E-4</v>
      </c>
      <c r="AW74">
        <v>71</v>
      </c>
      <c r="AX74">
        <f>IF(Z74&gt;0, (R74*SUMPRODUCT(K74:$K$98, X74:$X$98)-K74*$AZ$3)/Z74, 0)</f>
        <v>-93890730654929.797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7"/>
        <v>50000</v>
      </c>
      <c r="S75">
        <f t="shared" si="28"/>
        <v>-415655475776250.38</v>
      </c>
      <c r="U75">
        <f t="shared" si="38"/>
        <v>0.78831611899999998</v>
      </c>
      <c r="V75">
        <f t="shared" si="39"/>
        <v>0.01</v>
      </c>
      <c r="W75">
        <f t="shared" si="40"/>
        <v>5.9046829784222928E-14</v>
      </c>
      <c r="X75">
        <f t="shared" si="41"/>
        <v>4.6547567694752226E-14</v>
      </c>
      <c r="Y75">
        <f t="shared" si="42"/>
        <v>5.9046829784222928E-16</v>
      </c>
      <c r="Z75">
        <f t="shared" si="43"/>
        <v>1.1908793791628473E-14</v>
      </c>
      <c r="AB75">
        <f t="shared" si="44"/>
        <v>-5.5439499912979615</v>
      </c>
      <c r="AC75">
        <f t="shared" si="45"/>
        <v>-4.9499553493805895</v>
      </c>
      <c r="AE75">
        <f t="shared" si="29"/>
        <v>0</v>
      </c>
      <c r="AF75">
        <f t="shared" si="30"/>
        <v>0</v>
      </c>
      <c r="AG75">
        <f t="shared" si="30"/>
        <v>-2.9771984479071183E-13</v>
      </c>
      <c r="AH75">
        <f t="shared" si="31"/>
        <v>-2.3273783847376113E-9</v>
      </c>
      <c r="AI75">
        <f t="shared" si="23"/>
        <v>-2.3276761045824019E-9</v>
      </c>
      <c r="AJ75">
        <f t="shared" si="32"/>
        <v>-0.59399464191737206</v>
      </c>
      <c r="AK75">
        <f t="shared" si="46"/>
        <v>-0.38807649939085737</v>
      </c>
      <c r="AL75">
        <f t="shared" si="33"/>
        <v>-0.98207114363590553</v>
      </c>
      <c r="AN75">
        <f t="shared" si="34"/>
        <v>0</v>
      </c>
      <c r="AO75">
        <f t="shared" si="34"/>
        <v>0</v>
      </c>
      <c r="AP75">
        <f t="shared" si="34"/>
        <v>-2.1777323044053967E-16</v>
      </c>
      <c r="AQ75">
        <f t="shared" si="34"/>
        <v>-1.7024082141991196E-12</v>
      </c>
      <c r="AR75">
        <f t="shared" si="34"/>
        <v>-1.7026259874295601E-12</v>
      </c>
      <c r="AS75">
        <f t="shared" si="34"/>
        <v>-4.3448945140237862E-4</v>
      </c>
      <c r="AT75">
        <f t="shared" si="34"/>
        <v>-2.8386644158642842E-4</v>
      </c>
      <c r="AU75">
        <f t="shared" si="24"/>
        <v>-7.1835589469143298E-4</v>
      </c>
      <c r="AW75">
        <v>72</v>
      </c>
      <c r="AX75">
        <f>IF(Z75&gt;0, (R75*SUMPRODUCT(K75:$K$98, X75:$X$98)-K75*$AZ$3)/Z75, 0)</f>
        <v>-415655475776250.38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7"/>
        <v>50000</v>
      </c>
      <c r="S76">
        <f t="shared" si="28"/>
        <v>-2005706350123984</v>
      </c>
      <c r="U76">
        <f t="shared" si="38"/>
        <v>0.80496745000000003</v>
      </c>
      <c r="V76">
        <f t="shared" si="39"/>
        <v>0.01</v>
      </c>
      <c r="W76">
        <f t="shared" si="40"/>
        <v>1.1908793791628473E-14</v>
      </c>
      <c r="X76">
        <f t="shared" si="41"/>
        <v>9.5861913710230037E-15</v>
      </c>
      <c r="Y76">
        <f t="shared" si="42"/>
        <v>1.1908793791628474E-16</v>
      </c>
      <c r="Z76">
        <f t="shared" si="43"/>
        <v>2.2035144826891848E-15</v>
      </c>
      <c r="AB76">
        <f t="shared" si="44"/>
        <v>-4.9499553493805895</v>
      </c>
      <c r="AC76">
        <f t="shared" si="45"/>
        <v>-4.4196029905198637</v>
      </c>
      <c r="AE76">
        <f t="shared" si="29"/>
        <v>0</v>
      </c>
      <c r="AF76">
        <f t="shared" si="30"/>
        <v>0</v>
      </c>
      <c r="AG76">
        <f t="shared" si="30"/>
        <v>-5.5087862067229618E-14</v>
      </c>
      <c r="AH76">
        <f t="shared" si="31"/>
        <v>-4.7930956855115016E-10</v>
      </c>
      <c r="AI76">
        <f t="shared" si="23"/>
        <v>-4.7936465641321744E-10</v>
      </c>
      <c r="AJ76">
        <f t="shared" si="32"/>
        <v>-0.53035235886072574</v>
      </c>
      <c r="AK76">
        <f t="shared" si="46"/>
        <v>-0.34649687445664129</v>
      </c>
      <c r="AL76">
        <f t="shared" si="33"/>
        <v>-0.87684923379673174</v>
      </c>
      <c r="AN76">
        <f t="shared" si="34"/>
        <v>0</v>
      </c>
      <c r="AO76">
        <f t="shared" si="34"/>
        <v>0</v>
      </c>
      <c r="AP76">
        <f t="shared" si="34"/>
        <v>-3.5977800134063099E-17</v>
      </c>
      <c r="AQ76">
        <f t="shared" si="34"/>
        <v>-3.1303636068925637E-13</v>
      </c>
      <c r="AR76">
        <f t="shared" si="34"/>
        <v>-3.1307233848939049E-13</v>
      </c>
      <c r="AS76">
        <f t="shared" si="34"/>
        <v>-3.4637233052235022E-4</v>
      </c>
      <c r="AT76">
        <f t="shared" si="34"/>
        <v>-2.262965892752338E-4</v>
      </c>
      <c r="AU76">
        <f t="shared" si="24"/>
        <v>-5.7266892011065642E-4</v>
      </c>
      <c r="AW76">
        <v>73</v>
      </c>
      <c r="AX76">
        <f>IF(Z76&gt;0, (R76*SUMPRODUCT(K76:$K$98, X76:$X$98)-K76*$AZ$3)/Z76, 0)</f>
        <v>-2005706350123984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7"/>
        <v>50000</v>
      </c>
      <c r="S77">
        <f t="shared" si="28"/>
        <v>-1.0635481600737032E+16</v>
      </c>
      <c r="U77">
        <f t="shared" si="38"/>
        <v>0.82161935600000002</v>
      </c>
      <c r="V77">
        <f t="shared" si="39"/>
        <v>0.01</v>
      </c>
      <c r="W77">
        <f t="shared" si="40"/>
        <v>2.2035144826891848E-15</v>
      </c>
      <c r="X77">
        <f t="shared" si="41"/>
        <v>1.8104501502037612E-15</v>
      </c>
      <c r="Y77">
        <f t="shared" si="42"/>
        <v>2.2035144826891847E-17</v>
      </c>
      <c r="Z77">
        <f t="shared" si="43"/>
        <v>3.7102918765853169E-16</v>
      </c>
      <c r="AB77">
        <f t="shared" si="44"/>
        <v>-4.4196029905198637</v>
      </c>
      <c r="AC77">
        <f t="shared" si="45"/>
        <v>-3.9460740986787211</v>
      </c>
      <c r="AE77">
        <f t="shared" si="29"/>
        <v>0</v>
      </c>
      <c r="AF77">
        <f t="shared" si="30"/>
        <v>0</v>
      </c>
      <c r="AG77">
        <f t="shared" si="30"/>
        <v>-9.2757296914632926E-15</v>
      </c>
      <c r="AH77">
        <f t="shared" si="31"/>
        <v>-9.0522507510188065E-11</v>
      </c>
      <c r="AI77">
        <f t="shared" si="23"/>
        <v>-9.0531783239879532E-11</v>
      </c>
      <c r="AJ77">
        <f t="shared" si="32"/>
        <v>-0.47352889184114266</v>
      </c>
      <c r="AK77">
        <f t="shared" si="46"/>
        <v>-0.30937220933639048</v>
      </c>
      <c r="AL77">
        <f t="shared" si="33"/>
        <v>-0.78290110126806489</v>
      </c>
      <c r="AN77">
        <f t="shared" si="34"/>
        <v>0</v>
      </c>
      <c r="AO77">
        <f t="shared" si="34"/>
        <v>0</v>
      </c>
      <c r="AP77">
        <f t="shared" si="34"/>
        <v>-5.4088974609614542E-18</v>
      </c>
      <c r="AQ77">
        <f t="shared" si="34"/>
        <v>-5.2785816029367206E-14</v>
      </c>
      <c r="AR77">
        <f t="shared" si="34"/>
        <v>-5.2791224926828174E-14</v>
      </c>
      <c r="AS77">
        <f t="shared" si="34"/>
        <v>-2.7612590124620099E-4</v>
      </c>
      <c r="AT77">
        <f t="shared" si="34"/>
        <v>-1.804022554809547E-4</v>
      </c>
      <c r="AU77">
        <f t="shared" si="24"/>
        <v>-4.5652815677994693E-4</v>
      </c>
      <c r="AW77">
        <v>74</v>
      </c>
      <c r="AX77">
        <f>IF(Z77&gt;0, (R77*SUMPRODUCT(K77:$K$98, X77:$X$98)-K77*$AZ$3)/Z77, 0)</f>
        <v>-1.0635481600737032E+16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7"/>
        <v>50000</v>
      </c>
      <c r="S78">
        <f t="shared" si="28"/>
        <v>-6.258514926120264E+16</v>
      </c>
      <c r="U78">
        <f t="shared" si="38"/>
        <v>0.83827126200000002</v>
      </c>
      <c r="V78">
        <f t="shared" si="39"/>
        <v>0.01</v>
      </c>
      <c r="W78">
        <f t="shared" si="40"/>
        <v>3.7102918765853169E-16</v>
      </c>
      <c r="X78">
        <f t="shared" si="41"/>
        <v>3.1102310537735221E-16</v>
      </c>
      <c r="Y78">
        <f t="shared" si="42"/>
        <v>3.710291876585317E-18</v>
      </c>
      <c r="Z78">
        <f t="shared" si="43"/>
        <v>5.6295790404594165E-17</v>
      </c>
      <c r="AB78">
        <f t="shared" si="44"/>
        <v>-3.9460740986787211</v>
      </c>
      <c r="AC78">
        <f t="shared" si="45"/>
        <v>-3.523280445248905</v>
      </c>
      <c r="AE78">
        <f t="shared" si="29"/>
        <v>0</v>
      </c>
      <c r="AF78">
        <f t="shared" si="30"/>
        <v>0</v>
      </c>
      <c r="AG78">
        <f t="shared" si="30"/>
        <v>-1.4073947601148541E-15</v>
      </c>
      <c r="AH78">
        <f t="shared" si="31"/>
        <v>-1.5551155268867612E-11</v>
      </c>
      <c r="AI78">
        <f t="shared" si="23"/>
        <v>-1.5552562663627728E-11</v>
      </c>
      <c r="AJ78">
        <f t="shared" si="32"/>
        <v>-0.42279365342981601</v>
      </c>
      <c r="AK78">
        <f t="shared" si="46"/>
        <v>-0.27622518690751052</v>
      </c>
      <c r="AL78">
        <f t="shared" si="33"/>
        <v>-0.69901884035287909</v>
      </c>
      <c r="AN78">
        <f t="shared" si="34"/>
        <v>0</v>
      </c>
      <c r="AO78">
        <f t="shared" si="34"/>
        <v>0</v>
      </c>
      <c r="AP78">
        <f t="shared" si="34"/>
        <v>-7.3275463010989771E-19</v>
      </c>
      <c r="AQ78">
        <f t="shared" si="34"/>
        <v>-8.0966487511227768E-15</v>
      </c>
      <c r="AR78">
        <f t="shared" si="34"/>
        <v>-8.0973815057528876E-15</v>
      </c>
      <c r="AS78">
        <f t="shared" si="34"/>
        <v>-2.2012587790684593E-4</v>
      </c>
      <c r="AT78">
        <f t="shared" si="34"/>
        <v>-1.43815573565822E-4</v>
      </c>
      <c r="AU78">
        <f t="shared" si="24"/>
        <v>-3.6394145148076532E-4</v>
      </c>
      <c r="AW78">
        <v>75</v>
      </c>
      <c r="AX78">
        <f>IF(Z78&gt;0, (R78*SUMPRODUCT(K78:$K$98, X78:$X$98)-K78*$AZ$3)/Z78, 0)</f>
        <v>-6.258514926120264E+16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5.6295790404594165E-17</v>
      </c>
      <c r="X79">
        <f t="shared" si="41"/>
        <v>5.6295790404594165E-17</v>
      </c>
      <c r="Y79">
        <f t="shared" si="42"/>
        <v>5.629579040459417E-19</v>
      </c>
      <c r="Z79">
        <f t="shared" si="43"/>
        <v>0</v>
      </c>
      <c r="AB79">
        <f t="shared" si="44"/>
        <v>-3.523280445248905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-2.8147895202297081E-12</v>
      </c>
      <c r="AI79">
        <f t="shared" si="23"/>
        <v>-2.8147895202297081E-12</v>
      </c>
      <c r="AJ79">
        <f t="shared" si="32"/>
        <v>-3.523280445248905</v>
      </c>
      <c r="AK79">
        <f t="shared" si="46"/>
        <v>-0.24662963116742337</v>
      </c>
      <c r="AL79">
        <f t="shared" si="33"/>
        <v>-3.7699100764191429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-1.3084904109105315E-15</v>
      </c>
      <c r="AR79">
        <f t="shared" si="34"/>
        <v>-1.3084904109105315E-15</v>
      </c>
      <c r="AS79">
        <f t="shared" si="34"/>
        <v>-1.6378413534737597E-3</v>
      </c>
      <c r="AT79">
        <f t="shared" si="34"/>
        <v>-1.1464889474316319E-4</v>
      </c>
      <c r="AU79">
        <f t="shared" si="24"/>
        <v>-1.7524902482182311E-3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12618.760876954058</v>
      </c>
      <c r="AO81" s="8">
        <f t="shared" ref="AO81:AU81" si="49">SUM(AO3:AO79)</f>
        <v>-1261.8760876954059</v>
      </c>
      <c r="AP81" s="8">
        <f t="shared" si="49"/>
        <v>-424.96715463194272</v>
      </c>
      <c r="AQ81" s="8">
        <f t="shared" si="49"/>
        <v>-6767.1308147377486</v>
      </c>
      <c r="AR81" s="8">
        <f t="shared" si="49"/>
        <v>4164.7868198889619</v>
      </c>
      <c r="AS81" s="8">
        <f t="shared" si="49"/>
        <v>-1192.293619336808</v>
      </c>
      <c r="AT81" s="8">
        <f t="shared" si="49"/>
        <v>326.13212675827481</v>
      </c>
      <c r="AU81" s="8">
        <f t="shared" si="49"/>
        <v>3298.6253273104285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4BE06-EA23-4E54-92EA-94FEFEC58AF3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22050.891408828662</v>
      </c>
      <c r="K3">
        <v>1</v>
      </c>
      <c r="L3" s="2">
        <v>0</v>
      </c>
      <c r="O3">
        <f>$C$3</f>
        <v>22050.891408828662</v>
      </c>
      <c r="P3" s="2">
        <f>O3*C5</f>
        <v>2205.0891408828661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22050.891408828662</v>
      </c>
      <c r="AF3">
        <f t="shared" ref="AF3:AG34" si="3">-$Z3*P3</f>
        <v>-2205.0891408828661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19645.802267945797</v>
      </c>
      <c r="AJ3">
        <f t="shared" ref="AJ3:AJ66" si="6">AB3-AC3</f>
        <v>0</v>
      </c>
      <c r="AL3">
        <f t="shared" ref="AL3:AL66" si="7">SUM(AI3:AK3)</f>
        <v>19645.802267945797</v>
      </c>
      <c r="AN3">
        <f t="shared" ref="AN3:AU34" si="8">AE3*$K3</f>
        <v>22050.891408828662</v>
      </c>
      <c r="AO3">
        <f t="shared" si="8"/>
        <v>-2205.0891408828661</v>
      </c>
      <c r="AP3">
        <f t="shared" si="8"/>
        <v>-200</v>
      </c>
      <c r="AQ3">
        <f t="shared" si="8"/>
        <v>0</v>
      </c>
      <c r="AR3">
        <f t="shared" si="8"/>
        <v>19645.802267945797</v>
      </c>
      <c r="AS3">
        <f t="shared" si="8"/>
        <v>0</v>
      </c>
      <c r="AT3">
        <f t="shared" si="8"/>
        <v>0</v>
      </c>
      <c r="AU3">
        <f t="shared" si="8"/>
        <v>19645.802267945797</v>
      </c>
      <c r="AW3">
        <v>0</v>
      </c>
      <c r="AX3">
        <f>IF(Z3&gt;0, (R3*SUMPRODUCT(K3:$K$98, X3:$X$98)-K3*$AZ$3)/Z3, 0)</f>
        <v>0</v>
      </c>
      <c r="AZ3">
        <f>C6*ABS(SUMPRODUCT(X4:X69, K4:K69))/1</f>
        <v>14058.326712120595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50000</v>
      </c>
      <c r="S4">
        <f t="shared" si="1"/>
        <v>962.79796951989363</v>
      </c>
      <c r="U4">
        <f t="shared" ref="U4:U67" si="12">M4</f>
        <v>1.0570714E-2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1.0570714E-2</v>
      </c>
      <c r="Y4">
        <f t="shared" ref="Y4:Y67" si="16">V4*W4</f>
        <v>0.01</v>
      </c>
      <c r="Z4">
        <f t="shared" ref="Z4:Z67" si="17">MAX(0, W4-X4-Y4)</f>
        <v>0.97942928600000001</v>
      </c>
      <c r="AB4">
        <f t="shared" ref="AB4:AB67" si="18">AC3</f>
        <v>0</v>
      </c>
      <c r="AC4">
        <f>S4*Z4</f>
        <v>942.99252784911914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-528.53570000000002</v>
      </c>
      <c r="AI4">
        <f t="shared" si="5"/>
        <v>-528.53570000000002</v>
      </c>
      <c r="AJ4">
        <f t="shared" si="6"/>
        <v>-942.99252784911914</v>
      </c>
      <c r="AK4">
        <f t="shared" ref="AK4:AK67" si="19">G4*SUM(AB4:AB4, AE4:AF4)</f>
        <v>0</v>
      </c>
      <c r="AL4">
        <f t="shared" si="7"/>
        <v>-1471.528227849119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-493.08303013340799</v>
      </c>
      <c r="AR4">
        <f t="shared" si="8"/>
        <v>-493.08303013340799</v>
      </c>
      <c r="AS4">
        <f t="shared" si="8"/>
        <v>-879.73927404526455</v>
      </c>
      <c r="AT4">
        <f t="shared" si="8"/>
        <v>0</v>
      </c>
      <c r="AU4">
        <f t="shared" si="8"/>
        <v>-1372.8223041786725</v>
      </c>
      <c r="AW4">
        <v>1</v>
      </c>
      <c r="AX4">
        <f>IF(Z4&gt;0, (R4*SUMPRODUCT(K4:$K$98, X4:$X$98)-K4*$AZ$3)/Z4, 0)</f>
        <v>962.79796951989363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50000</v>
      </c>
      <c r="S5">
        <f t="shared" si="1"/>
        <v>1612.2541949086262</v>
      </c>
      <c r="U5">
        <f t="shared" si="12"/>
        <v>1.2312346E-2</v>
      </c>
      <c r="V5">
        <f t="shared" si="13"/>
        <v>0.01</v>
      </c>
      <c r="W5">
        <f t="shared" si="14"/>
        <v>0.97942928600000001</v>
      </c>
      <c r="X5">
        <f t="shared" si="15"/>
        <v>1.2059072251764957E-2</v>
      </c>
      <c r="Y5">
        <f t="shared" si="16"/>
        <v>9.7942928599999996E-3</v>
      </c>
      <c r="Z5">
        <f t="shared" si="17"/>
        <v>0.95757592088823507</v>
      </c>
      <c r="AB5">
        <f t="shared" si="18"/>
        <v>942.99252784911914</v>
      </c>
      <c r="AC5">
        <f>S5*Z5</f>
        <v>1543.8557953955478</v>
      </c>
      <c r="AE5">
        <f t="shared" si="2"/>
        <v>0</v>
      </c>
      <c r="AF5">
        <f t="shared" si="3"/>
        <v>0</v>
      </c>
      <c r="AG5">
        <f t="shared" si="3"/>
        <v>-23.939398022205875</v>
      </c>
      <c r="AH5">
        <f t="shared" si="4"/>
        <v>-602.95361258824778</v>
      </c>
      <c r="AI5">
        <f t="shared" si="5"/>
        <v>-626.89301061045364</v>
      </c>
      <c r="AJ5">
        <f t="shared" si="6"/>
        <v>-600.86326754642869</v>
      </c>
      <c r="AK5">
        <f t="shared" si="19"/>
        <v>38.662693641813888</v>
      </c>
      <c r="AL5">
        <f t="shared" si="7"/>
        <v>-1189.0935845150684</v>
      </c>
      <c r="AN5">
        <f t="shared" si="8"/>
        <v>0</v>
      </c>
      <c r="AO5">
        <f t="shared" si="8"/>
        <v>0</v>
      </c>
      <c r="AP5">
        <f t="shared" si="8"/>
        <v>-20.470771187037759</v>
      </c>
      <c r="AQ5">
        <f t="shared" si="8"/>
        <v>-515.59046840871656</v>
      </c>
      <c r="AR5">
        <f t="shared" si="8"/>
        <v>-536.06123959575427</v>
      </c>
      <c r="AS5">
        <f t="shared" si="8"/>
        <v>-513.80299760375533</v>
      </c>
      <c r="AT5">
        <f t="shared" si="8"/>
        <v>33.060779317924705</v>
      </c>
      <c r="AU5">
        <f t="shared" si="8"/>
        <v>-1016.8034578815849</v>
      </c>
      <c r="AW5">
        <v>2</v>
      </c>
      <c r="AX5">
        <f>IF(Z5&gt;0, (R5*SUMPRODUCT(K5:$K$98, X5:$X$98)-K5*$AZ$3)/Z5, 0)</f>
        <v>1612.2541949086262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50000</v>
      </c>
      <c r="S6">
        <f t="shared" si="1"/>
        <v>2359.5367907434265</v>
      </c>
      <c r="U6">
        <f t="shared" si="12"/>
        <v>1.4128425999999999E-2</v>
      </c>
      <c r="V6">
        <f t="shared" si="13"/>
        <v>0.01</v>
      </c>
      <c r="W6">
        <f t="shared" si="14"/>
        <v>0.95757592088823507</v>
      </c>
      <c r="X6">
        <f t="shared" si="15"/>
        <v>1.3529040537651284E-2</v>
      </c>
      <c r="Y6">
        <f t="shared" si="16"/>
        <v>9.5757592088823503E-3</v>
      </c>
      <c r="Z6">
        <f t="shared" si="17"/>
        <v>0.9344711211417015</v>
      </c>
      <c r="AB6">
        <f t="shared" si="18"/>
        <v>1543.8557953955478</v>
      </c>
      <c r="AC6">
        <f t="shared" ref="AC6:AC69" si="22">S6*Z6</f>
        <v>2204.9189902211019</v>
      </c>
      <c r="AE6">
        <f t="shared" si="2"/>
        <v>0</v>
      </c>
      <c r="AF6">
        <f t="shared" si="3"/>
        <v>0</v>
      </c>
      <c r="AG6">
        <f t="shared" si="3"/>
        <v>-23.361778028542538</v>
      </c>
      <c r="AH6">
        <f t="shared" si="4"/>
        <v>-676.45202688256416</v>
      </c>
      <c r="AI6">
        <f t="shared" si="5"/>
        <v>-699.81380491110667</v>
      </c>
      <c r="AJ6">
        <f t="shared" si="6"/>
        <v>-661.06319482555409</v>
      </c>
      <c r="AK6">
        <f t="shared" si="19"/>
        <v>90.31556403063955</v>
      </c>
      <c r="AL6">
        <f t="shared" si="7"/>
        <v>-1270.5614357060213</v>
      </c>
      <c r="AN6">
        <f t="shared" si="8"/>
        <v>0</v>
      </c>
      <c r="AO6">
        <f t="shared" si="8"/>
        <v>0</v>
      </c>
      <c r="AP6">
        <f t="shared" si="8"/>
        <v>-18.021509877571841</v>
      </c>
      <c r="AQ6">
        <f t="shared" si="8"/>
        <v>-521.82187799548058</v>
      </c>
      <c r="AR6">
        <f t="shared" si="8"/>
        <v>-539.84338787305239</v>
      </c>
      <c r="AS6">
        <f t="shared" si="8"/>
        <v>-509.9507786048062</v>
      </c>
      <c r="AT6">
        <f t="shared" si="8"/>
        <v>69.670331910870601</v>
      </c>
      <c r="AU6">
        <f t="shared" si="8"/>
        <v>-980.12383456698808</v>
      </c>
      <c r="AW6">
        <v>3</v>
      </c>
      <c r="AX6">
        <f>IF(Z6&gt;0, (R6*SUMPRODUCT(K6:$K$98, X6:$X$98)-K6*$AZ$3)/Z6, 0)</f>
        <v>2359.5367907434265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50000</v>
      </c>
      <c r="S7">
        <f t="shared" si="1"/>
        <v>2923.7308501192938</v>
      </c>
      <c r="U7">
        <f t="shared" si="12"/>
        <v>1.6072195000000001E-2</v>
      </c>
      <c r="V7">
        <f t="shared" si="13"/>
        <v>0.01</v>
      </c>
      <c r="W7">
        <f t="shared" si="14"/>
        <v>0.9344711211417015</v>
      </c>
      <c r="X7">
        <f t="shared" si="15"/>
        <v>1.5019002080858049E-2</v>
      </c>
      <c r="Y7">
        <f t="shared" si="16"/>
        <v>9.3447112114170144E-3</v>
      </c>
      <c r="Z7">
        <f t="shared" si="17"/>
        <v>0.91010740784942645</v>
      </c>
      <c r="AB7">
        <f t="shared" si="18"/>
        <v>2204.9189902211019</v>
      </c>
      <c r="AC7">
        <f t="shared" si="22"/>
        <v>2660.9091052514705</v>
      </c>
      <c r="AE7">
        <f t="shared" si="2"/>
        <v>0</v>
      </c>
      <c r="AF7">
        <f t="shared" si="3"/>
        <v>0</v>
      </c>
      <c r="AG7">
        <f t="shared" si="3"/>
        <v>-22.75268519623566</v>
      </c>
      <c r="AH7">
        <f t="shared" si="4"/>
        <v>-750.95010404290247</v>
      </c>
      <c r="AI7">
        <f t="shared" si="5"/>
        <v>-773.70278923913816</v>
      </c>
      <c r="AJ7">
        <f t="shared" si="6"/>
        <v>-455.99011503036854</v>
      </c>
      <c r="AK7">
        <f t="shared" si="19"/>
        <v>108.26152241985611</v>
      </c>
      <c r="AL7">
        <f t="shared" si="7"/>
        <v>-1121.4313818496505</v>
      </c>
      <c r="AN7">
        <f t="shared" si="8"/>
        <v>0</v>
      </c>
      <c r="AO7">
        <f t="shared" si="8"/>
        <v>0</v>
      </c>
      <c r="AP7">
        <f t="shared" si="8"/>
        <v>-15.969110688608282</v>
      </c>
      <c r="AQ7">
        <f t="shared" si="8"/>
        <v>-527.05890446139711</v>
      </c>
      <c r="AR7">
        <f t="shared" si="8"/>
        <v>-543.02801515000544</v>
      </c>
      <c r="AS7">
        <f t="shared" si="8"/>
        <v>-320.03943961022742</v>
      </c>
      <c r="AT7">
        <f t="shared" si="8"/>
        <v>75.984008917152295</v>
      </c>
      <c r="AU7">
        <f t="shared" si="8"/>
        <v>-787.08344584308054</v>
      </c>
      <c r="AW7">
        <v>4</v>
      </c>
      <c r="AX7">
        <f>IF(Z7&gt;0, (R7*SUMPRODUCT(K7:$K$98, X7:$X$98)-K7*$AZ$3)/Z7, 0)</f>
        <v>2923.7308501192938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50000</v>
      </c>
      <c r="S8">
        <f t="shared" si="1"/>
        <v>3155.1829537086433</v>
      </c>
      <c r="U8">
        <f t="shared" si="12"/>
        <v>1.8213139E-2</v>
      </c>
      <c r="V8">
        <f t="shared" si="13"/>
        <v>0.01</v>
      </c>
      <c r="W8">
        <f t="shared" si="14"/>
        <v>0.91010740784942645</v>
      </c>
      <c r="X8">
        <f t="shared" si="15"/>
        <v>1.6575912724091296E-2</v>
      </c>
      <c r="Y8">
        <f t="shared" si="16"/>
        <v>9.1010740784942656E-3</v>
      </c>
      <c r="Z8">
        <f t="shared" si="17"/>
        <v>0.88443042104684089</v>
      </c>
      <c r="AB8">
        <f t="shared" si="18"/>
        <v>2660.9091052514705</v>
      </c>
      <c r="AC8">
        <f t="shared" si="22"/>
        <v>2790.5397882283505</v>
      </c>
      <c r="AE8">
        <f t="shared" si="2"/>
        <v>0</v>
      </c>
      <c r="AF8">
        <f t="shared" si="3"/>
        <v>0</v>
      </c>
      <c r="AG8">
        <f t="shared" si="3"/>
        <v>-22.110760526171021</v>
      </c>
      <c r="AH8">
        <f t="shared" si="4"/>
        <v>-828.79563620456474</v>
      </c>
      <c r="AI8">
        <f t="shared" si="5"/>
        <v>-850.90639673073576</v>
      </c>
      <c r="AJ8">
        <f t="shared" si="6"/>
        <v>-129.63068297688005</v>
      </c>
      <c r="AK8">
        <f t="shared" si="19"/>
        <v>56.677363941856321</v>
      </c>
      <c r="AL8">
        <f t="shared" si="7"/>
        <v>-923.85971576575946</v>
      </c>
      <c r="AN8">
        <f t="shared" si="8"/>
        <v>0</v>
      </c>
      <c r="AO8">
        <f t="shared" si="8"/>
        <v>0</v>
      </c>
      <c r="AP8">
        <f t="shared" si="8"/>
        <v>-14.48573877442751</v>
      </c>
      <c r="AQ8">
        <f t="shared" si="8"/>
        <v>-542.9807386875915</v>
      </c>
      <c r="AR8">
        <f t="shared" si="8"/>
        <v>-557.46647746201904</v>
      </c>
      <c r="AS8">
        <f t="shared" si="8"/>
        <v>-84.926803333204688</v>
      </c>
      <c r="AT8">
        <f t="shared" si="8"/>
        <v>37.131852046116158</v>
      </c>
      <c r="AU8">
        <f t="shared" si="8"/>
        <v>-605.26142874910749</v>
      </c>
      <c r="AW8">
        <v>5</v>
      </c>
      <c r="AX8">
        <f>IF(Z8&gt;0, (R8*SUMPRODUCT(K8:$K$98, X8:$X$98)-K8*$AZ$3)/Z8, 0)</f>
        <v>3155.1829537086433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50000</v>
      </c>
      <c r="S9">
        <f t="shared" si="1"/>
        <v>3190.7545721604788</v>
      </c>
      <c r="U9">
        <f t="shared" si="12"/>
        <v>2.0774602E-2</v>
      </c>
      <c r="V9">
        <f t="shared" si="13"/>
        <v>0.01</v>
      </c>
      <c r="W9">
        <f t="shared" si="14"/>
        <v>0.88443042104684089</v>
      </c>
      <c r="X9">
        <f t="shared" si="15"/>
        <v>1.8373689993940543E-2</v>
      </c>
      <c r="Y9">
        <f t="shared" si="16"/>
        <v>8.8443042104684091E-3</v>
      </c>
      <c r="Z9">
        <f t="shared" si="17"/>
        <v>0.85721242684243193</v>
      </c>
      <c r="AB9">
        <f t="shared" si="18"/>
        <v>2790.5397882283505</v>
      </c>
      <c r="AC9">
        <f t="shared" si="22"/>
        <v>2735.1544702602696</v>
      </c>
      <c r="AE9">
        <f t="shared" si="2"/>
        <v>0</v>
      </c>
      <c r="AF9">
        <f t="shared" si="3"/>
        <v>0</v>
      </c>
      <c r="AG9">
        <f t="shared" si="3"/>
        <v>-21.430310671060798</v>
      </c>
      <c r="AH9">
        <f t="shared" si="4"/>
        <v>-918.68449969702715</v>
      </c>
      <c r="AI9">
        <f t="shared" si="5"/>
        <v>-940.114810368088</v>
      </c>
      <c r="AJ9">
        <f t="shared" si="6"/>
        <v>55.385317968080926</v>
      </c>
      <c r="AK9">
        <f t="shared" si="19"/>
        <v>16.464184750547268</v>
      </c>
      <c r="AL9">
        <f t="shared" si="7"/>
        <v>-868.26530764945983</v>
      </c>
      <c r="AN9">
        <f t="shared" si="8"/>
        <v>0</v>
      </c>
      <c r="AO9">
        <f t="shared" si="8"/>
        <v>0</v>
      </c>
      <c r="AP9">
        <f t="shared" si="8"/>
        <v>-13.296662495471669</v>
      </c>
      <c r="AQ9">
        <f t="shared" si="8"/>
        <v>-570.0074963816636</v>
      </c>
      <c r="AR9">
        <f t="shared" si="8"/>
        <v>-583.30415887713536</v>
      </c>
      <c r="AS9">
        <f t="shared" si="8"/>
        <v>34.364405235638195</v>
      </c>
      <c r="AT9">
        <f t="shared" si="8"/>
        <v>10.215377240738899</v>
      </c>
      <c r="AU9">
        <f t="shared" si="8"/>
        <v>-538.72437640075827</v>
      </c>
      <c r="AW9">
        <v>6</v>
      </c>
      <c r="AX9">
        <f>IF(Z9&gt;0, (R9*SUMPRODUCT(K9:$K$98, X9:$X$98)-K9*$AZ$3)/Z9, 0)</f>
        <v>3190.7545721604788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50000</v>
      </c>
      <c r="S10">
        <f t="shared" si="1"/>
        <v>3153.7142887345631</v>
      </c>
      <c r="U10">
        <f t="shared" si="12"/>
        <v>2.3506165999999998E-2</v>
      </c>
      <c r="V10">
        <f t="shared" si="13"/>
        <v>0.01</v>
      </c>
      <c r="W10">
        <f t="shared" si="14"/>
        <v>0.85721242684243193</v>
      </c>
      <c r="X10">
        <f t="shared" si="15"/>
        <v>2.0149777602621058E-2</v>
      </c>
      <c r="Y10">
        <f t="shared" si="16"/>
        <v>8.5721242684243196E-3</v>
      </c>
      <c r="Z10">
        <f t="shared" si="17"/>
        <v>0.82849052497138653</v>
      </c>
      <c r="AB10">
        <f t="shared" si="18"/>
        <v>2735.1544702602696</v>
      </c>
      <c r="AC10">
        <f t="shared" si="22"/>
        <v>2612.8224066834609</v>
      </c>
      <c r="AE10">
        <f t="shared" si="2"/>
        <v>0</v>
      </c>
      <c r="AF10">
        <f t="shared" si="3"/>
        <v>0</v>
      </c>
      <c r="AG10">
        <f t="shared" si="3"/>
        <v>-20.712263124284664</v>
      </c>
      <c r="AH10">
        <f t="shared" si="4"/>
        <v>-1007.4888801310528</v>
      </c>
      <c r="AI10">
        <f t="shared" si="5"/>
        <v>-1028.2011432553375</v>
      </c>
      <c r="AJ10">
        <f t="shared" si="6"/>
        <v>122.33206357680865</v>
      </c>
      <c r="AK10">
        <f t="shared" si="19"/>
        <v>11.214133328067106</v>
      </c>
      <c r="AL10">
        <f t="shared" si="7"/>
        <v>-894.65494635046173</v>
      </c>
      <c r="AN10">
        <f t="shared" si="8"/>
        <v>0</v>
      </c>
      <c r="AO10">
        <f t="shared" si="8"/>
        <v>0</v>
      </c>
      <c r="AP10">
        <f t="shared" si="8"/>
        <v>-12.191577947682783</v>
      </c>
      <c r="AQ10">
        <f t="shared" si="8"/>
        <v>-593.02448698326771</v>
      </c>
      <c r="AR10">
        <f t="shared" si="8"/>
        <v>-605.21606493095044</v>
      </c>
      <c r="AS10">
        <f t="shared" si="8"/>
        <v>72.006659998872408</v>
      </c>
      <c r="AT10">
        <f t="shared" si="8"/>
        <v>6.6008228924312329</v>
      </c>
      <c r="AU10">
        <f t="shared" si="8"/>
        <v>-526.60858203964688</v>
      </c>
      <c r="AW10">
        <v>7</v>
      </c>
      <c r="AX10">
        <f>IF(Z10&gt;0, (R10*SUMPRODUCT(K10:$K$98, X10:$X$98)-K10*$AZ$3)/Z10, 0)</f>
        <v>3153.7142887345631</v>
      </c>
    </row>
    <row r="11" spans="1:52" x14ac:dyDescent="0.25">
      <c r="A11" t="s">
        <v>33</v>
      </c>
      <c r="C11" s="12">
        <f>AU71</f>
        <v>4714.548542917436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50000</v>
      </c>
      <c r="S11">
        <f t="shared" si="1"/>
        <v>3045.5672352995962</v>
      </c>
      <c r="U11">
        <f t="shared" si="12"/>
        <v>2.6226451000000001E-2</v>
      </c>
      <c r="V11">
        <f t="shared" si="13"/>
        <v>0.01</v>
      </c>
      <c r="W11">
        <f t="shared" si="14"/>
        <v>0.82849052497138653</v>
      </c>
      <c r="X11">
        <f t="shared" si="15"/>
        <v>2.1728366157126346E-2</v>
      </c>
      <c r="Y11">
        <f t="shared" si="16"/>
        <v>8.2849052497138663E-3</v>
      </c>
      <c r="Z11">
        <f t="shared" si="17"/>
        <v>0.79847725356454635</v>
      </c>
      <c r="AB11">
        <f t="shared" si="18"/>
        <v>2612.8224066834609</v>
      </c>
      <c r="AC11">
        <f t="shared" si="22"/>
        <v>2431.81616158819</v>
      </c>
      <c r="AE11">
        <f t="shared" si="2"/>
        <v>0</v>
      </c>
      <c r="AF11">
        <f t="shared" si="3"/>
        <v>0</v>
      </c>
      <c r="AG11">
        <f t="shared" si="3"/>
        <v>-19.961931339113658</v>
      </c>
      <c r="AH11">
        <f t="shared" si="4"/>
        <v>-1086.4183078563174</v>
      </c>
      <c r="AI11">
        <f t="shared" si="5"/>
        <v>-1106.3802391954309</v>
      </c>
      <c r="AJ11">
        <f t="shared" si="6"/>
        <v>181.00624509527097</v>
      </c>
      <c r="AK11">
        <f t="shared" si="19"/>
        <v>6.2707737760403059</v>
      </c>
      <c r="AL11">
        <f t="shared" si="7"/>
        <v>-919.10322032411966</v>
      </c>
      <c r="AN11">
        <f t="shared" si="8"/>
        <v>0</v>
      </c>
      <c r="AO11">
        <f t="shared" si="8"/>
        <v>0</v>
      </c>
      <c r="AP11">
        <f t="shared" si="8"/>
        <v>-11.164880602953604</v>
      </c>
      <c r="AQ11">
        <f t="shared" si="8"/>
        <v>-607.64314264078882</v>
      </c>
      <c r="AR11">
        <f t="shared" si="8"/>
        <v>-618.80802324374247</v>
      </c>
      <c r="AS11">
        <f t="shared" si="8"/>
        <v>101.2383561763813</v>
      </c>
      <c r="AT11">
        <f t="shared" si="8"/>
        <v>3.5072979316605144</v>
      </c>
      <c r="AU11">
        <f t="shared" si="8"/>
        <v>-514.06236913570058</v>
      </c>
      <c r="AW11">
        <v>8</v>
      </c>
      <c r="AX11">
        <f>IF(Z11&gt;0, (R11*SUMPRODUCT(K11:$K$98, X11:$X$98)-K11*$AZ$3)/Z11, 0)</f>
        <v>3045.5672352995962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50000</v>
      </c>
      <c r="S12">
        <f t="shared" si="1"/>
        <v>2887.2242923043741</v>
      </c>
      <c r="U12">
        <f t="shared" si="12"/>
        <v>2.9219711999999998E-2</v>
      </c>
      <c r="V12">
        <f t="shared" si="13"/>
        <v>0.01</v>
      </c>
      <c r="W12">
        <f t="shared" si="14"/>
        <v>0.79847725356454635</v>
      </c>
      <c r="X12">
        <f t="shared" si="15"/>
        <v>2.3331275387707018E-2</v>
      </c>
      <c r="Y12">
        <f t="shared" si="16"/>
        <v>7.9847725356454631E-3</v>
      </c>
      <c r="Z12">
        <f t="shared" si="17"/>
        <v>0.76716120564119383</v>
      </c>
      <c r="AB12">
        <f t="shared" si="18"/>
        <v>2431.81616158819</v>
      </c>
      <c r="AC12">
        <f t="shared" si="22"/>
        <v>2214.9664690407662</v>
      </c>
      <c r="AE12">
        <f t="shared" si="2"/>
        <v>0</v>
      </c>
      <c r="AF12">
        <f t="shared" si="3"/>
        <v>0</v>
      </c>
      <c r="AG12">
        <f t="shared" si="3"/>
        <v>-19.179030141029845</v>
      </c>
      <c r="AH12">
        <f t="shared" si="4"/>
        <v>-1166.563769385351</v>
      </c>
      <c r="AI12">
        <f t="shared" si="5"/>
        <v>-1185.7427995263808</v>
      </c>
      <c r="AJ12">
        <f t="shared" si="6"/>
        <v>216.84969254742373</v>
      </c>
      <c r="AK12">
        <f t="shared" si="19"/>
        <v>5.5931771716528367</v>
      </c>
      <c r="AL12">
        <f t="shared" si="7"/>
        <v>-963.29992980730424</v>
      </c>
      <c r="AN12">
        <f t="shared" si="8"/>
        <v>0</v>
      </c>
      <c r="AO12">
        <f t="shared" si="8"/>
        <v>0</v>
      </c>
      <c r="AP12">
        <f t="shared" si="8"/>
        <v>-10.193858406529863</v>
      </c>
      <c r="AQ12">
        <f t="shared" si="8"/>
        <v>-620.04104482123091</v>
      </c>
      <c r="AR12">
        <f t="shared" si="8"/>
        <v>-630.23490322776081</v>
      </c>
      <c r="AS12">
        <f t="shared" si="8"/>
        <v>115.25791685362427</v>
      </c>
      <c r="AT12">
        <f t="shared" si="8"/>
        <v>2.9728331261386005</v>
      </c>
      <c r="AU12">
        <f t="shared" si="8"/>
        <v>-512.00415324799792</v>
      </c>
      <c r="AW12">
        <v>9</v>
      </c>
      <c r="AX12">
        <f>IF(Z12&gt;0, (R12*SUMPRODUCT(K12:$K$98, X12:$X$98)-K12*$AZ$3)/Z12, 0)</f>
        <v>2887.2242923043741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50000</v>
      </c>
      <c r="S13">
        <f t="shared" si="1"/>
        <v>2673.8190730773163</v>
      </c>
      <c r="U13">
        <f t="shared" si="12"/>
        <v>3.2402927999999998E-2</v>
      </c>
      <c r="V13">
        <f t="shared" si="13"/>
        <v>0.01</v>
      </c>
      <c r="W13">
        <f t="shared" si="14"/>
        <v>0.76716120564119383</v>
      </c>
      <c r="X13">
        <f t="shared" si="15"/>
        <v>2.4858269310784796E-2</v>
      </c>
      <c r="Y13">
        <f t="shared" si="16"/>
        <v>7.6716120564119389E-3</v>
      </c>
      <c r="Z13">
        <f t="shared" si="17"/>
        <v>0.73463132427399702</v>
      </c>
      <c r="AB13">
        <f t="shared" si="18"/>
        <v>2214.9664690407662</v>
      </c>
      <c r="AC13">
        <f t="shared" si="22"/>
        <v>1964.2712465238601</v>
      </c>
      <c r="AE13">
        <f t="shared" si="2"/>
        <v>0</v>
      </c>
      <c r="AF13">
        <f t="shared" si="3"/>
        <v>0</v>
      </c>
      <c r="AG13">
        <f t="shared" si="3"/>
        <v>-18.365783106849925</v>
      </c>
      <c r="AH13">
        <f t="shared" si="4"/>
        <v>-1242.9134655392397</v>
      </c>
      <c r="AI13">
        <f t="shared" si="5"/>
        <v>-1261.2792486460896</v>
      </c>
      <c r="AJ13">
        <f t="shared" si="6"/>
        <v>250.69522251690614</v>
      </c>
      <c r="AK13">
        <f t="shared" si="19"/>
        <v>4.4299329380815324</v>
      </c>
      <c r="AL13">
        <f t="shared" si="7"/>
        <v>-1006.154093191102</v>
      </c>
      <c r="AN13">
        <f t="shared" si="8"/>
        <v>0</v>
      </c>
      <c r="AO13">
        <f t="shared" si="8"/>
        <v>0</v>
      </c>
      <c r="AP13">
        <f t="shared" si="8"/>
        <v>-9.2790959719349626</v>
      </c>
      <c r="AQ13">
        <f t="shared" si="8"/>
        <v>-627.96741442772213</v>
      </c>
      <c r="AR13">
        <f t="shared" si="8"/>
        <v>-637.24651039965704</v>
      </c>
      <c r="AS13">
        <f t="shared" si="8"/>
        <v>126.66081353058917</v>
      </c>
      <c r="AT13">
        <f t="shared" si="8"/>
        <v>2.2381715303151464</v>
      </c>
      <c r="AU13">
        <f t="shared" si="8"/>
        <v>-508.3475253387528</v>
      </c>
      <c r="AW13">
        <v>10</v>
      </c>
      <c r="AX13">
        <f>IF(Z13&gt;0, (R13*SUMPRODUCT(K13:$K$98, X13:$X$98)-K13*$AZ$3)/Z13, 0)</f>
        <v>2673.8190730773163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50000</v>
      </c>
      <c r="S14">
        <f t="shared" si="1"/>
        <v>2405.7128912539511</v>
      </c>
      <c r="U14">
        <f t="shared" si="12"/>
        <v>3.5947104000000001E-2</v>
      </c>
      <c r="V14">
        <f t="shared" si="13"/>
        <v>0.01</v>
      </c>
      <c r="W14">
        <f t="shared" si="14"/>
        <v>0.73463132427399702</v>
      </c>
      <c r="X14">
        <f t="shared" si="15"/>
        <v>2.6407868615335096E-2</v>
      </c>
      <c r="Y14">
        <f t="shared" si="16"/>
        <v>7.3463132427399706E-3</v>
      </c>
      <c r="Z14">
        <f t="shared" si="17"/>
        <v>0.70087714241592203</v>
      </c>
      <c r="AB14">
        <f t="shared" si="18"/>
        <v>1964.2712465238601</v>
      </c>
      <c r="AC14">
        <f t="shared" si="22"/>
        <v>1686.109176695215</v>
      </c>
      <c r="AE14">
        <f t="shared" si="2"/>
        <v>0</v>
      </c>
      <c r="AF14">
        <f t="shared" si="3"/>
        <v>0</v>
      </c>
      <c r="AG14">
        <f t="shared" si="3"/>
        <v>-17.521928560398052</v>
      </c>
      <c r="AH14">
        <f t="shared" si="4"/>
        <v>-1320.3934307667548</v>
      </c>
      <c r="AI14">
        <f t="shared" si="5"/>
        <v>-1337.9153593271528</v>
      </c>
      <c r="AJ14">
        <f t="shared" si="6"/>
        <v>278.16206982864514</v>
      </c>
      <c r="AK14">
        <f t="shared" si="19"/>
        <v>3.535688243742948</v>
      </c>
      <c r="AL14">
        <f t="shared" si="7"/>
        <v>-1056.2176012547648</v>
      </c>
      <c r="AN14">
        <f t="shared" si="8"/>
        <v>0</v>
      </c>
      <c r="AO14">
        <f t="shared" si="8"/>
        <v>0</v>
      </c>
      <c r="AP14">
        <f t="shared" si="8"/>
        <v>-8.4167602056346151</v>
      </c>
      <c r="AQ14">
        <f t="shared" si="8"/>
        <v>-634.25865740469135</v>
      </c>
      <c r="AR14">
        <f t="shared" si="8"/>
        <v>-642.67541761032601</v>
      </c>
      <c r="AS14">
        <f t="shared" si="8"/>
        <v>133.61676666929128</v>
      </c>
      <c r="AT14">
        <f t="shared" si="8"/>
        <v>1.6983883941134923</v>
      </c>
      <c r="AU14">
        <f t="shared" si="8"/>
        <v>-507.36026254692121</v>
      </c>
      <c r="AW14">
        <v>11</v>
      </c>
      <c r="AX14">
        <f>IF(Z14&gt;0, (R14*SUMPRODUCT(K14:$K$98, X14:$X$98)-K14*$AZ$3)/Z14, 0)</f>
        <v>2405.7128912539511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50000</v>
      </c>
      <c r="S15">
        <f t="shared" si="1"/>
        <v>2100.3579507085237</v>
      </c>
      <c r="U15">
        <f t="shared" si="12"/>
        <v>4.0034525000000001E-2</v>
      </c>
      <c r="V15">
        <f t="shared" si="13"/>
        <v>0.01</v>
      </c>
      <c r="W15">
        <f t="shared" si="14"/>
        <v>0.70087714241592203</v>
      </c>
      <c r="X15">
        <f t="shared" si="15"/>
        <v>2.805928347997879E-2</v>
      </c>
      <c r="Y15">
        <f t="shared" si="16"/>
        <v>7.0087714241592203E-3</v>
      </c>
      <c r="Z15">
        <f t="shared" si="17"/>
        <v>0.66580908751178403</v>
      </c>
      <c r="AB15">
        <f t="shared" si="18"/>
        <v>1686.109176695215</v>
      </c>
      <c r="AC15">
        <f t="shared" si="22"/>
        <v>1398.4374106093628</v>
      </c>
      <c r="AE15">
        <f t="shared" si="2"/>
        <v>0</v>
      </c>
      <c r="AF15">
        <f t="shared" si="3"/>
        <v>0</v>
      </c>
      <c r="AG15">
        <f t="shared" si="3"/>
        <v>-16.6452271877946</v>
      </c>
      <c r="AH15">
        <f t="shared" si="4"/>
        <v>-1402.9641739989395</v>
      </c>
      <c r="AI15">
        <f t="shared" si="5"/>
        <v>-1419.609401186734</v>
      </c>
      <c r="AJ15">
        <f t="shared" si="6"/>
        <v>287.67176608585214</v>
      </c>
      <c r="AK15">
        <f t="shared" si="19"/>
        <v>6.9130476244503818</v>
      </c>
      <c r="AL15">
        <f t="shared" si="7"/>
        <v>-1125.0245874764314</v>
      </c>
      <c r="AN15">
        <f t="shared" si="8"/>
        <v>0</v>
      </c>
      <c r="AO15">
        <f t="shared" si="8"/>
        <v>0</v>
      </c>
      <c r="AP15">
        <f t="shared" si="8"/>
        <v>-7.5852685767069383</v>
      </c>
      <c r="AQ15">
        <f t="shared" si="8"/>
        <v>-639.33402309360417</v>
      </c>
      <c r="AR15">
        <f t="shared" si="8"/>
        <v>-646.91929167031105</v>
      </c>
      <c r="AS15">
        <f t="shared" si="8"/>
        <v>131.09268999925948</v>
      </c>
      <c r="AT15">
        <f t="shared" si="8"/>
        <v>3.1502918117856993</v>
      </c>
      <c r="AU15">
        <f t="shared" si="8"/>
        <v>-512.67630985926587</v>
      </c>
      <c r="AW15">
        <v>12</v>
      </c>
      <c r="AX15">
        <f>IF(Z15&gt;0, (R15*SUMPRODUCT(K15:$K$98, X15:$X$98)-K15*$AZ$3)/Z15, 0)</f>
        <v>2100.3579507085237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50000</v>
      </c>
      <c r="S16">
        <f t="shared" si="1"/>
        <v>1755.362357854458</v>
      </c>
      <c r="U16">
        <f t="shared" si="12"/>
        <v>4.4405750000000001E-2</v>
      </c>
      <c r="V16">
        <f t="shared" si="13"/>
        <v>0.01</v>
      </c>
      <c r="W16">
        <f t="shared" si="14"/>
        <v>0.66580908751178403</v>
      </c>
      <c r="X16">
        <f t="shared" si="15"/>
        <v>2.9565751887776406E-2</v>
      </c>
      <c r="Y16">
        <f t="shared" si="16"/>
        <v>6.6580908751178404E-3</v>
      </c>
      <c r="Z16">
        <f t="shared" si="17"/>
        <v>0.62958524474888977</v>
      </c>
      <c r="AB16">
        <f t="shared" si="18"/>
        <v>1398.4374106093628</v>
      </c>
      <c r="AC16">
        <f t="shared" si="22"/>
        <v>1105.1502396927872</v>
      </c>
      <c r="AE16">
        <f t="shared" si="2"/>
        <v>0</v>
      </c>
      <c r="AF16">
        <f t="shared" si="3"/>
        <v>0</v>
      </c>
      <c r="AG16">
        <f t="shared" si="3"/>
        <v>-15.739631118722244</v>
      </c>
      <c r="AH16">
        <f t="shared" si="4"/>
        <v>-1478.2875943888203</v>
      </c>
      <c r="AI16">
        <f t="shared" si="5"/>
        <v>-1494.0272255075424</v>
      </c>
      <c r="AJ16">
        <f t="shared" si="6"/>
        <v>293.28717091657563</v>
      </c>
      <c r="AK16">
        <f t="shared" si="19"/>
        <v>9.9289056153264763</v>
      </c>
      <c r="AL16">
        <f t="shared" si="7"/>
        <v>-1190.8111489756402</v>
      </c>
      <c r="AN16">
        <f t="shared" si="8"/>
        <v>0</v>
      </c>
      <c r="AO16">
        <f t="shared" si="8"/>
        <v>0</v>
      </c>
      <c r="AP16">
        <f t="shared" si="8"/>
        <v>-6.7851540543371156</v>
      </c>
      <c r="AQ16">
        <f t="shared" si="8"/>
        <v>-637.27091117227167</v>
      </c>
      <c r="AR16">
        <f t="shared" si="8"/>
        <v>-644.05606522660867</v>
      </c>
      <c r="AS16">
        <f t="shared" si="8"/>
        <v>126.43235548656337</v>
      </c>
      <c r="AT16">
        <f t="shared" si="8"/>
        <v>4.2802244654150492</v>
      </c>
      <c r="AU16">
        <f t="shared" si="8"/>
        <v>-513.34348527463021</v>
      </c>
      <c r="AW16">
        <v>13</v>
      </c>
      <c r="AX16">
        <f>IF(Z16&gt;0, (R16*SUMPRODUCT(K16:$K$98, X16:$X$98)-K16*$AZ$3)/Z16, 0)</f>
        <v>1755.362357854458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50000</v>
      </c>
      <c r="S17">
        <f t="shared" si="1"/>
        <v>1403.3236494586374</v>
      </c>
      <c r="U17">
        <f t="shared" si="12"/>
        <v>4.9048597999999999E-2</v>
      </c>
      <c r="V17">
        <f t="shared" si="13"/>
        <v>0.01</v>
      </c>
      <c r="W17">
        <f t="shared" si="14"/>
        <v>0.62958524474888977</v>
      </c>
      <c r="X17">
        <f t="shared" si="15"/>
        <v>3.0880273576419905E-2</v>
      </c>
      <c r="Y17">
        <f t="shared" si="16"/>
        <v>6.2958524474888977E-3</v>
      </c>
      <c r="Z17">
        <f t="shared" si="17"/>
        <v>0.59240911872498103</v>
      </c>
      <c r="AB17">
        <f t="shared" si="18"/>
        <v>1105.1502396927872</v>
      </c>
      <c r="AC17">
        <f t="shared" si="22"/>
        <v>831.34172646171555</v>
      </c>
      <c r="AE17">
        <f t="shared" si="2"/>
        <v>0</v>
      </c>
      <c r="AF17">
        <f t="shared" si="3"/>
        <v>0</v>
      </c>
      <c r="AG17">
        <f t="shared" si="3"/>
        <v>-14.810227968124526</v>
      </c>
      <c r="AH17">
        <f t="shared" si="4"/>
        <v>-1544.0136788209952</v>
      </c>
      <c r="AI17">
        <f t="shared" si="5"/>
        <v>-1558.8239067891197</v>
      </c>
      <c r="AJ17">
        <f t="shared" si="6"/>
        <v>273.80851323107163</v>
      </c>
      <c r="AK17">
        <f t="shared" si="19"/>
        <v>15.251073307760462</v>
      </c>
      <c r="AL17">
        <f t="shared" si="7"/>
        <v>-1269.7643202502877</v>
      </c>
      <c r="AN17">
        <f t="shared" si="8"/>
        <v>0</v>
      </c>
      <c r="AO17">
        <f t="shared" si="8"/>
        <v>0</v>
      </c>
      <c r="AP17">
        <f t="shared" si="8"/>
        <v>-6.0015982517526725</v>
      </c>
      <c r="AQ17">
        <f t="shared" si="8"/>
        <v>-625.68583113226418</v>
      </c>
      <c r="AR17">
        <f t="shared" si="8"/>
        <v>-631.68742938401681</v>
      </c>
      <c r="AS17">
        <f t="shared" si="8"/>
        <v>110.9563402980281</v>
      </c>
      <c r="AT17">
        <f t="shared" si="8"/>
        <v>6.1802434843140315</v>
      </c>
      <c r="AU17">
        <f t="shared" si="8"/>
        <v>-514.55084560167472</v>
      </c>
      <c r="AW17">
        <v>14</v>
      </c>
      <c r="AX17">
        <f>IF(Z17&gt;0, (R17*SUMPRODUCT(K17:$K$98, X17:$X$98)-K17*$AZ$3)/Z17, 0)</f>
        <v>1403.3236494586374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50000</v>
      </c>
      <c r="S18">
        <f t="shared" si="1"/>
        <v>1057.672794547756</v>
      </c>
      <c r="U18">
        <f t="shared" si="12"/>
        <v>5.4278005999999997E-2</v>
      </c>
      <c r="V18">
        <f t="shared" si="13"/>
        <v>0.01</v>
      </c>
      <c r="W18">
        <f t="shared" si="14"/>
        <v>0.59240911872498103</v>
      </c>
      <c r="X18">
        <f t="shared" si="15"/>
        <v>3.2154785700609229E-2</v>
      </c>
      <c r="Y18">
        <f t="shared" si="16"/>
        <v>5.9240911872498105E-3</v>
      </c>
      <c r="Z18">
        <f t="shared" si="17"/>
        <v>0.55433024183712198</v>
      </c>
      <c r="AB18">
        <f t="shared" si="18"/>
        <v>831.34172646171555</v>
      </c>
      <c r="AC18">
        <f t="shared" si="22"/>
        <v>586.3000159862022</v>
      </c>
      <c r="AE18">
        <f t="shared" si="2"/>
        <v>0</v>
      </c>
      <c r="AF18">
        <f t="shared" si="3"/>
        <v>0</v>
      </c>
      <c r="AG18">
        <f t="shared" si="3"/>
        <v>-13.85825604592805</v>
      </c>
      <c r="AH18">
        <f t="shared" si="4"/>
        <v>-1607.7392850304614</v>
      </c>
      <c r="AI18">
        <f t="shared" si="5"/>
        <v>-1621.5975410763895</v>
      </c>
      <c r="AJ18">
        <f t="shared" si="6"/>
        <v>245.04171047551336</v>
      </c>
      <c r="AK18">
        <f t="shared" si="19"/>
        <v>17.956981291573058</v>
      </c>
      <c r="AL18">
        <f t="shared" si="7"/>
        <v>-1358.598849309303</v>
      </c>
      <c r="AN18">
        <f t="shared" si="8"/>
        <v>0</v>
      </c>
      <c r="AO18">
        <f t="shared" si="8"/>
        <v>0</v>
      </c>
      <c r="AP18">
        <f t="shared" si="8"/>
        <v>-5.240600488350994</v>
      </c>
      <c r="AQ18">
        <f t="shared" si="8"/>
        <v>-607.9783238488634</v>
      </c>
      <c r="AR18">
        <f t="shared" si="8"/>
        <v>-613.21892433721439</v>
      </c>
      <c r="AS18">
        <f t="shared" si="8"/>
        <v>92.664308072274551</v>
      </c>
      <c r="AT18">
        <f t="shared" si="8"/>
        <v>6.7905633013309972</v>
      </c>
      <c r="AU18">
        <f t="shared" si="8"/>
        <v>-513.76405296360883</v>
      </c>
      <c r="AW18">
        <v>15</v>
      </c>
      <c r="AX18">
        <f>IF(Z18&gt;0, (R18*SUMPRODUCT(K18:$K$98, X18:$X$98)-K18*$AZ$3)/Z18, 0)</f>
        <v>1057.672794547756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50000</v>
      </c>
      <c r="S19">
        <f t="shared" si="1"/>
        <v>653.37895936084976</v>
      </c>
      <c r="U19">
        <f t="shared" si="12"/>
        <v>6.0174738999999998E-2</v>
      </c>
      <c r="V19">
        <f t="shared" si="13"/>
        <v>0.01</v>
      </c>
      <c r="W19">
        <f t="shared" si="14"/>
        <v>0.55433024183712198</v>
      </c>
      <c r="X19">
        <f t="shared" si="15"/>
        <v>3.3356677622355696E-2</v>
      </c>
      <c r="Y19">
        <f t="shared" si="16"/>
        <v>5.5433024183712196E-3</v>
      </c>
      <c r="Z19">
        <f t="shared" si="17"/>
        <v>0.51543026179639506</v>
      </c>
      <c r="AB19">
        <f t="shared" si="18"/>
        <v>586.3000159862022</v>
      </c>
      <c r="AC19">
        <f t="shared" si="22"/>
        <v>336.77128807561894</v>
      </c>
      <c r="AE19">
        <f t="shared" si="2"/>
        <v>0</v>
      </c>
      <c r="AF19">
        <f t="shared" si="3"/>
        <v>0</v>
      </c>
      <c r="AG19">
        <f t="shared" si="3"/>
        <v>-12.885756544909876</v>
      </c>
      <c r="AH19">
        <f t="shared" si="4"/>
        <v>-1667.8338811177848</v>
      </c>
      <c r="AI19">
        <f t="shared" si="5"/>
        <v>-1680.7196376626946</v>
      </c>
      <c r="AJ19">
        <f t="shared" si="6"/>
        <v>249.52872791058326</v>
      </c>
      <c r="AK19">
        <f t="shared" si="19"/>
        <v>13.074490356492309</v>
      </c>
      <c r="AL19">
        <f t="shared" si="7"/>
        <v>-1418.116419395619</v>
      </c>
      <c r="AN19">
        <f t="shared" si="8"/>
        <v>0</v>
      </c>
      <c r="AO19">
        <f t="shared" si="8"/>
        <v>0</v>
      </c>
      <c r="AP19">
        <f t="shared" si="8"/>
        <v>-4.5442905128020987</v>
      </c>
      <c r="AQ19">
        <f t="shared" si="8"/>
        <v>-588.17824599420612</v>
      </c>
      <c r="AR19">
        <f t="shared" si="8"/>
        <v>-592.72253650700816</v>
      </c>
      <c r="AS19">
        <f t="shared" si="8"/>
        <v>87.998793626406396</v>
      </c>
      <c r="AT19">
        <f t="shared" si="8"/>
        <v>4.610849373077774</v>
      </c>
      <c r="AU19">
        <f t="shared" si="8"/>
        <v>-500.11289350752401</v>
      </c>
      <c r="AW19">
        <v>16</v>
      </c>
      <c r="AX19">
        <f>IF(Z19&gt;0, (R19*SUMPRODUCT(K19:$K$98, X19:$X$98)-K19*$AZ$3)/Z19, 0)</f>
        <v>653.37895936084976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50000</v>
      </c>
      <c r="S20">
        <f t="shared" si="1"/>
        <v>8.2746045890955333</v>
      </c>
      <c r="U20">
        <f t="shared" si="12"/>
        <v>6.6923788999999997E-2</v>
      </c>
      <c r="V20">
        <f t="shared" si="13"/>
        <v>0.01</v>
      </c>
      <c r="W20">
        <f t="shared" si="14"/>
        <v>0.51543026179639506</v>
      </c>
      <c r="X20">
        <f t="shared" si="15"/>
        <v>3.4494546084676704E-2</v>
      </c>
      <c r="Y20">
        <f t="shared" si="16"/>
        <v>5.1543026179639503E-3</v>
      </c>
      <c r="Z20">
        <f t="shared" si="17"/>
        <v>0.47578141309375438</v>
      </c>
      <c r="AB20">
        <f t="shared" si="18"/>
        <v>336.77128807561894</v>
      </c>
      <c r="AC20">
        <f t="shared" si="22"/>
        <v>3.9369030641919376</v>
      </c>
      <c r="AE20">
        <f t="shared" si="2"/>
        <v>0</v>
      </c>
      <c r="AF20">
        <f t="shared" si="3"/>
        <v>0</v>
      </c>
      <c r="AG20">
        <f t="shared" si="3"/>
        <v>-11.89453532734386</v>
      </c>
      <c r="AH20">
        <f t="shared" si="4"/>
        <v>-1724.7273042338352</v>
      </c>
      <c r="AI20">
        <f t="shared" si="5"/>
        <v>-1736.6218395611791</v>
      </c>
      <c r="AJ20">
        <f t="shared" si="6"/>
        <v>332.834385011427</v>
      </c>
      <c r="AK20">
        <f t="shared" si="19"/>
        <v>1.4481165387251616</v>
      </c>
      <c r="AL20">
        <f t="shared" si="7"/>
        <v>-1402.3393380110269</v>
      </c>
      <c r="AN20">
        <f t="shared" si="8"/>
        <v>0</v>
      </c>
      <c r="AO20">
        <f t="shared" si="8"/>
        <v>0</v>
      </c>
      <c r="AP20">
        <f t="shared" si="8"/>
        <v>-3.9786839307982622</v>
      </c>
      <c r="AQ20">
        <f t="shared" si="8"/>
        <v>-576.91575345436672</v>
      </c>
      <c r="AR20">
        <f t="shared" si="8"/>
        <v>-580.89443738516502</v>
      </c>
      <c r="AS20">
        <f t="shared" si="8"/>
        <v>111.33203465442143</v>
      </c>
      <c r="AT20">
        <f t="shared" si="8"/>
        <v>0.4843903392597354</v>
      </c>
      <c r="AU20">
        <f t="shared" si="8"/>
        <v>-469.07801239148387</v>
      </c>
      <c r="AW20">
        <v>17</v>
      </c>
      <c r="AX20">
        <f>IF(Z20&gt;0, (R20*SUMPRODUCT(K20:$K$98, X20:$X$98)-K20*$AZ$3)/Z20, 0)</f>
        <v>8.2746045890955333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50000</v>
      </c>
      <c r="S21">
        <f t="shared" si="1"/>
        <v>-785.89112671376131</v>
      </c>
      <c r="U21">
        <f t="shared" si="12"/>
        <v>7.4711050000000001E-2</v>
      </c>
      <c r="V21">
        <f t="shared" si="13"/>
        <v>0.01</v>
      </c>
      <c r="W21">
        <f t="shared" si="14"/>
        <v>0.47578141309375438</v>
      </c>
      <c r="X21">
        <f t="shared" si="15"/>
        <v>3.5546128942718136E-2</v>
      </c>
      <c r="Y21">
        <f t="shared" si="16"/>
        <v>4.7578141309375438E-3</v>
      </c>
      <c r="Z21">
        <f t="shared" si="17"/>
        <v>0.43547747002009868</v>
      </c>
      <c r="AB21">
        <f t="shared" si="18"/>
        <v>3.9369030641919376</v>
      </c>
      <c r="AC21">
        <f t="shared" si="22"/>
        <v>-342.23787957255354</v>
      </c>
      <c r="AE21">
        <f t="shared" si="2"/>
        <v>0</v>
      </c>
      <c r="AF21">
        <f t="shared" si="3"/>
        <v>0</v>
      </c>
      <c r="AG21">
        <f t="shared" si="3"/>
        <v>-10.886936750502468</v>
      </c>
      <c r="AH21">
        <f t="shared" si="4"/>
        <v>-1777.3064471359069</v>
      </c>
      <c r="AI21">
        <f t="shared" si="5"/>
        <v>-1788.1933838864093</v>
      </c>
      <c r="AJ21">
        <f t="shared" si="6"/>
        <v>346.17478263674548</v>
      </c>
      <c r="AK21">
        <f t="shared" si="19"/>
        <v>6.2990449027071002E-3</v>
      </c>
      <c r="AL21">
        <f t="shared" si="7"/>
        <v>-1442.012302204761</v>
      </c>
      <c r="AN21">
        <f t="shared" si="8"/>
        <v>0</v>
      </c>
      <c r="AO21">
        <f t="shared" si="8"/>
        <v>0</v>
      </c>
      <c r="AP21">
        <f t="shared" si="8"/>
        <v>-3.4629568632580967</v>
      </c>
      <c r="AQ21">
        <f t="shared" si="8"/>
        <v>-565.33216829225091</v>
      </c>
      <c r="AR21">
        <f t="shared" si="8"/>
        <v>-568.79512515550891</v>
      </c>
      <c r="AS21">
        <f t="shared" si="8"/>
        <v>110.11254744025858</v>
      </c>
      <c r="AT21">
        <f t="shared" si="8"/>
        <v>2.0036233586820211E-3</v>
      </c>
      <c r="AU21">
        <f t="shared" si="8"/>
        <v>-458.68057409189169</v>
      </c>
      <c r="AW21">
        <v>18</v>
      </c>
      <c r="AX21">
        <f>IF(Z21&gt;0, (R21*SUMPRODUCT(K21:$K$98, X21:$X$98)-K21*$AZ$3)/Z21, 0)</f>
        <v>-785.89112671376131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50000</v>
      </c>
      <c r="S22">
        <f t="shared" si="1"/>
        <v>-1548.4146454210945</v>
      </c>
      <c r="U22">
        <f t="shared" si="12"/>
        <v>8.3689026999999999E-2</v>
      </c>
      <c r="V22">
        <f t="shared" si="13"/>
        <v>0.01</v>
      </c>
      <c r="W22">
        <f t="shared" si="14"/>
        <v>0.43547747002009868</v>
      </c>
      <c r="X22">
        <f t="shared" si="15"/>
        <v>3.6444685746403728E-2</v>
      </c>
      <c r="Y22">
        <f t="shared" si="16"/>
        <v>4.3547747002009871E-3</v>
      </c>
      <c r="Z22">
        <f t="shared" si="17"/>
        <v>0.39467800957349392</v>
      </c>
      <c r="AB22">
        <f t="shared" si="18"/>
        <v>-342.23787957255354</v>
      </c>
      <c r="AC22">
        <f t="shared" si="22"/>
        <v>-611.1252102492449</v>
      </c>
      <c r="AE22">
        <f t="shared" si="2"/>
        <v>0</v>
      </c>
      <c r="AF22">
        <f t="shared" si="3"/>
        <v>0</v>
      </c>
      <c r="AG22">
        <f t="shared" si="3"/>
        <v>-9.8669502393373474</v>
      </c>
      <c r="AH22">
        <f t="shared" si="4"/>
        <v>-1822.2342873201865</v>
      </c>
      <c r="AI22">
        <f t="shared" si="5"/>
        <v>-1832.1012375595237</v>
      </c>
      <c r="AJ22">
        <f t="shared" si="6"/>
        <v>268.88733067669136</v>
      </c>
      <c r="AK22">
        <f t="shared" si="19"/>
        <v>-7.186995471023625</v>
      </c>
      <c r="AL22">
        <f t="shared" si="7"/>
        <v>-1570.4009023538561</v>
      </c>
      <c r="AN22">
        <f t="shared" si="8"/>
        <v>0</v>
      </c>
      <c r="AO22">
        <f t="shared" si="8"/>
        <v>0</v>
      </c>
      <c r="AP22">
        <f t="shared" si="8"/>
        <v>-2.930453598689517</v>
      </c>
      <c r="AQ22">
        <f t="shared" si="8"/>
        <v>-541.19792797206742</v>
      </c>
      <c r="AR22">
        <f t="shared" si="8"/>
        <v>-544.12838157075691</v>
      </c>
      <c r="AS22">
        <f t="shared" si="8"/>
        <v>79.858702710600369</v>
      </c>
      <c r="AT22">
        <f t="shared" si="8"/>
        <v>-2.1345153498251435</v>
      </c>
      <c r="AU22">
        <f t="shared" si="8"/>
        <v>-466.40419420998177</v>
      </c>
      <c r="AW22">
        <v>19</v>
      </c>
      <c r="AX22">
        <f>IF(Z22&gt;0, (R22*SUMPRODUCT(K22:$K$98, X22:$X$98)-K22*$AZ$3)/Z22, 0)</f>
        <v>-1548.4146454210945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50000</v>
      </c>
      <c r="S23">
        <f t="shared" si="1"/>
        <v>-1994.3772262356374</v>
      </c>
      <c r="U23">
        <f t="shared" si="12"/>
        <v>9.4384723000000004E-2</v>
      </c>
      <c r="V23">
        <f t="shared" si="13"/>
        <v>0.01</v>
      </c>
      <c r="W23">
        <f t="shared" si="14"/>
        <v>0.39467800957349392</v>
      </c>
      <c r="X23">
        <f t="shared" si="15"/>
        <v>3.7251574607785574E-2</v>
      </c>
      <c r="Y23">
        <f t="shared" si="16"/>
        <v>3.9467800957349395E-3</v>
      </c>
      <c r="Z23">
        <f t="shared" si="17"/>
        <v>0.3534796548699734</v>
      </c>
      <c r="AB23">
        <f t="shared" si="18"/>
        <v>-611.1252102492449</v>
      </c>
      <c r="AC23">
        <f t="shared" si="22"/>
        <v>-704.97177361030799</v>
      </c>
      <c r="AE23">
        <f t="shared" si="2"/>
        <v>0</v>
      </c>
      <c r="AF23">
        <f t="shared" si="3"/>
        <v>0</v>
      </c>
      <c r="AG23">
        <f t="shared" si="3"/>
        <v>-8.8369913717493347</v>
      </c>
      <c r="AH23">
        <f t="shared" si="4"/>
        <v>-1862.5787303892787</v>
      </c>
      <c r="AI23">
        <f t="shared" si="5"/>
        <v>-1871.415721761028</v>
      </c>
      <c r="AJ23">
        <f t="shared" si="6"/>
        <v>93.84656336106309</v>
      </c>
      <c r="AK23">
        <f t="shared" si="19"/>
        <v>-42.778764717447146</v>
      </c>
      <c r="AL23">
        <f t="shared" si="7"/>
        <v>-1820.3479231174119</v>
      </c>
      <c r="AN23">
        <f t="shared" si="8"/>
        <v>0</v>
      </c>
      <c r="AO23">
        <f t="shared" si="8"/>
        <v>0</v>
      </c>
      <c r="AP23">
        <f t="shared" si="8"/>
        <v>-2.3433562602910345</v>
      </c>
      <c r="AQ23">
        <f t="shared" si="8"/>
        <v>-493.91080567261292</v>
      </c>
      <c r="AR23">
        <f t="shared" si="8"/>
        <v>-496.25416193290397</v>
      </c>
      <c r="AS23">
        <f t="shared" si="8"/>
        <v>24.885837555753181</v>
      </c>
      <c r="AT23">
        <f t="shared" si="8"/>
        <v>-11.343893174844498</v>
      </c>
      <c r="AU23">
        <f t="shared" si="8"/>
        <v>-482.71221755199525</v>
      </c>
      <c r="AW23">
        <v>20</v>
      </c>
      <c r="AX23">
        <f>IF(Z23&gt;0, (R23*SUMPRODUCT(K23:$K$98, X23:$X$98)-K23*$AZ$3)/Z23, 0)</f>
        <v>-1994.3772262356374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50000</v>
      </c>
      <c r="S24">
        <f t="shared" si="1"/>
        <v>-2560.557007011158</v>
      </c>
      <c r="U24">
        <f t="shared" si="12"/>
        <v>0.106719178</v>
      </c>
      <c r="V24">
        <f t="shared" si="13"/>
        <v>0.01</v>
      </c>
      <c r="W24">
        <f t="shared" si="14"/>
        <v>0.3534796548699734</v>
      </c>
      <c r="X24">
        <f t="shared" si="15"/>
        <v>3.7723058207447258E-2</v>
      </c>
      <c r="Y24">
        <f t="shared" si="16"/>
        <v>3.5347965486997343E-3</v>
      </c>
      <c r="Z24">
        <f t="shared" si="17"/>
        <v>0.31222180011382639</v>
      </c>
      <c r="AB24">
        <f t="shared" si="18"/>
        <v>-704.97177361030799</v>
      </c>
      <c r="AC24">
        <f t="shared" si="22"/>
        <v>-799.46171802309527</v>
      </c>
      <c r="AE24">
        <f t="shared" si="2"/>
        <v>0</v>
      </c>
      <c r="AF24">
        <f t="shared" si="3"/>
        <v>0</v>
      </c>
      <c r="AG24">
        <f t="shared" si="3"/>
        <v>-7.8055450028456601</v>
      </c>
      <c r="AH24">
        <f t="shared" si="4"/>
        <v>-1886.1529103723628</v>
      </c>
      <c r="AI24">
        <f t="shared" ref="AI24:AI69" si="23">SUM(AE24:AH24)</f>
        <v>-1893.9584553752086</v>
      </c>
      <c r="AJ24">
        <f t="shared" si="6"/>
        <v>94.489944412787281</v>
      </c>
      <c r="AK24">
        <f t="shared" si="19"/>
        <v>-49.348024152721564</v>
      </c>
      <c r="AL24">
        <f t="shared" si="7"/>
        <v>-1848.8165351151429</v>
      </c>
      <c r="AN24">
        <f t="shared" si="8"/>
        <v>0</v>
      </c>
      <c r="AO24">
        <f t="shared" si="8"/>
        <v>0</v>
      </c>
      <c r="AP24">
        <f t="shared" si="8"/>
        <v>-1.8480728962756345</v>
      </c>
      <c r="AQ24">
        <f t="shared" si="8"/>
        <v>-446.57331046323787</v>
      </c>
      <c r="AR24">
        <f t="shared" si="8"/>
        <v>-448.42138335951353</v>
      </c>
      <c r="AS24">
        <f t="shared" si="8"/>
        <v>22.371827358141026</v>
      </c>
      <c r="AT24">
        <f t="shared" si="8"/>
        <v>-11.683840896202875</v>
      </c>
      <c r="AU24">
        <f t="shared" si="8"/>
        <v>-437.7333968975754</v>
      </c>
      <c r="AW24">
        <v>21</v>
      </c>
      <c r="AX24">
        <f>IF(Z24&gt;0, (R24*SUMPRODUCT(K24:$K$98, X24:$X$98)-K24*$AZ$3)/Z24, 0)</f>
        <v>-2560.557007011158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50000</v>
      </c>
      <c r="S25">
        <f t="shared" si="1"/>
        <v>-3277.6379456598374</v>
      </c>
      <c r="U25">
        <f t="shared" si="12"/>
        <v>0.12088460199999999</v>
      </c>
      <c r="V25">
        <f t="shared" si="13"/>
        <v>0.01</v>
      </c>
      <c r="W25">
        <f t="shared" si="14"/>
        <v>0.31222180011382639</v>
      </c>
      <c r="X25">
        <f t="shared" si="15"/>
        <v>3.7742808042483457E-2</v>
      </c>
      <c r="Y25">
        <f t="shared" si="16"/>
        <v>3.1222180011382639E-3</v>
      </c>
      <c r="Z25">
        <f t="shared" si="17"/>
        <v>0.27135677407020464</v>
      </c>
      <c r="AB25">
        <f t="shared" si="18"/>
        <v>-799.46171802309527</v>
      </c>
      <c r="AC25">
        <f t="shared" si="22"/>
        <v>-889.40925950434621</v>
      </c>
      <c r="AE25">
        <f t="shared" si="2"/>
        <v>0</v>
      </c>
      <c r="AF25">
        <f t="shared" si="3"/>
        <v>0</v>
      </c>
      <c r="AG25">
        <f t="shared" si="3"/>
        <v>-6.7839193517551157</v>
      </c>
      <c r="AH25">
        <f t="shared" si="4"/>
        <v>-1887.1404021241729</v>
      </c>
      <c r="AI25">
        <f t="shared" si="23"/>
        <v>-1893.9243214759279</v>
      </c>
      <c r="AJ25">
        <f t="shared" si="6"/>
        <v>89.947541481250937</v>
      </c>
      <c r="AK25">
        <f t="shared" si="19"/>
        <v>-55.962320261616675</v>
      </c>
      <c r="AL25">
        <f t="shared" si="7"/>
        <v>-1859.9391002562936</v>
      </c>
      <c r="AN25">
        <f t="shared" si="8"/>
        <v>0</v>
      </c>
      <c r="AO25">
        <f t="shared" si="8"/>
        <v>0</v>
      </c>
      <c r="AP25">
        <f t="shared" si="8"/>
        <v>-1.4340969739103664</v>
      </c>
      <c r="AQ25">
        <f t="shared" si="8"/>
        <v>-398.93492238083451</v>
      </c>
      <c r="AR25">
        <f t="shared" si="8"/>
        <v>-400.36901935474486</v>
      </c>
      <c r="AS25">
        <f t="shared" si="8"/>
        <v>19.014597662568956</v>
      </c>
      <c r="AT25">
        <f t="shared" si="8"/>
        <v>-11.830240010064951</v>
      </c>
      <c r="AU25">
        <f t="shared" si="8"/>
        <v>-393.18466170224087</v>
      </c>
      <c r="AW25">
        <v>22</v>
      </c>
      <c r="AX25">
        <f>IF(Z25&gt;0, (R25*SUMPRODUCT(K25:$K$98, X25:$X$98)-K25*$AZ$3)/Z25, 0)</f>
        <v>-3277.6379456598374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50000</v>
      </c>
      <c r="S26">
        <f t="shared" si="1"/>
        <v>-4191.562086670132</v>
      </c>
      <c r="U26">
        <f t="shared" si="12"/>
        <v>0.13724737000000001</v>
      </c>
      <c r="V26">
        <f t="shared" si="13"/>
        <v>0.01</v>
      </c>
      <c r="W26">
        <f t="shared" si="14"/>
        <v>0.27135677407020464</v>
      </c>
      <c r="X26">
        <f t="shared" si="15"/>
        <v>3.7243003572819781E-2</v>
      </c>
      <c r="Y26">
        <f t="shared" si="16"/>
        <v>2.7135677407020466E-3</v>
      </c>
      <c r="Z26">
        <f t="shared" si="17"/>
        <v>0.2314002027566828</v>
      </c>
      <c r="AB26">
        <f t="shared" si="18"/>
        <v>-889.40925950434621</v>
      </c>
      <c r="AC26">
        <f t="shared" si="22"/>
        <v>-969.92831672269301</v>
      </c>
      <c r="AE26">
        <f t="shared" si="2"/>
        <v>0</v>
      </c>
      <c r="AF26">
        <f t="shared" si="3"/>
        <v>0</v>
      </c>
      <c r="AG26">
        <f t="shared" si="3"/>
        <v>-5.7850050689170702</v>
      </c>
      <c r="AH26">
        <f t="shared" si="4"/>
        <v>-1862.150178640989</v>
      </c>
      <c r="AI26">
        <f t="shared" si="23"/>
        <v>-1867.9351837099061</v>
      </c>
      <c r="AJ26">
        <f t="shared" si="6"/>
        <v>80.519057218346802</v>
      </c>
      <c r="AK26">
        <f t="shared" si="19"/>
        <v>-62.258648165304244</v>
      </c>
      <c r="AL26">
        <f t="shared" si="7"/>
        <v>-1849.6747746568635</v>
      </c>
      <c r="AN26">
        <f t="shared" si="8"/>
        <v>0</v>
      </c>
      <c r="AO26">
        <f t="shared" si="8"/>
        <v>0</v>
      </c>
      <c r="AP26">
        <f t="shared" si="8"/>
        <v>-1.0919017555152737</v>
      </c>
      <c r="AQ26">
        <f t="shared" si="8"/>
        <v>-351.47506784670787</v>
      </c>
      <c r="AR26">
        <f t="shared" si="8"/>
        <v>-352.56696960222314</v>
      </c>
      <c r="AS26">
        <f t="shared" si="8"/>
        <v>15.197722194149382</v>
      </c>
      <c r="AT26">
        <f t="shared" si="8"/>
        <v>-11.751126648611411</v>
      </c>
      <c r="AU26">
        <f t="shared" si="8"/>
        <v>-349.12037405668519</v>
      </c>
      <c r="AW26">
        <v>23</v>
      </c>
      <c r="AX26">
        <f>IF(Z26&gt;0, (R26*SUMPRODUCT(K26:$K$98, X26:$X$98)-K26*$AZ$3)/Z26, 0)</f>
        <v>-4191.562086670132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50000</v>
      </c>
      <c r="S27">
        <f t="shared" si="1"/>
        <v>-5370.9912550022837</v>
      </c>
      <c r="U27">
        <f t="shared" si="12"/>
        <v>0.155543078</v>
      </c>
      <c r="V27">
        <f t="shared" si="13"/>
        <v>0.01</v>
      </c>
      <c r="W27">
        <f t="shared" si="14"/>
        <v>0.2314002027566828</v>
      </c>
      <c r="X27">
        <f t="shared" si="15"/>
        <v>3.5992699786598525E-2</v>
      </c>
      <c r="Y27">
        <f t="shared" si="16"/>
        <v>2.3140020275668281E-3</v>
      </c>
      <c r="Z27">
        <f t="shared" si="17"/>
        <v>0.19309350094251745</v>
      </c>
      <c r="AB27">
        <f t="shared" si="18"/>
        <v>-969.92831672269301</v>
      </c>
      <c r="AC27">
        <f t="shared" si="22"/>
        <v>-1037.1035049600364</v>
      </c>
      <c r="AE27">
        <f t="shared" si="2"/>
        <v>0</v>
      </c>
      <c r="AF27">
        <f t="shared" si="3"/>
        <v>0</v>
      </c>
      <c r="AG27">
        <f t="shared" si="3"/>
        <v>-4.8273375235629361</v>
      </c>
      <c r="AH27">
        <f t="shared" si="4"/>
        <v>-1799.6349893299264</v>
      </c>
      <c r="AI27">
        <f t="shared" si="23"/>
        <v>-1804.4623268534892</v>
      </c>
      <c r="AJ27">
        <f t="shared" si="6"/>
        <v>67.175188237343377</v>
      </c>
      <c r="AK27">
        <f t="shared" si="19"/>
        <v>-67.89498217058852</v>
      </c>
      <c r="AL27">
        <f t="shared" si="7"/>
        <v>-1805.1821207867345</v>
      </c>
      <c r="AN27">
        <f t="shared" si="8"/>
        <v>0</v>
      </c>
      <c r="AO27">
        <f t="shared" si="8"/>
        <v>0</v>
      </c>
      <c r="AP27">
        <f t="shared" si="8"/>
        <v>-0.81352230181577823</v>
      </c>
      <c r="AQ27">
        <f t="shared" si="8"/>
        <v>-303.28171415437339</v>
      </c>
      <c r="AR27">
        <f t="shared" si="8"/>
        <v>-304.09523645618918</v>
      </c>
      <c r="AS27">
        <f t="shared" si="8"/>
        <v>11.320632438275641</v>
      </c>
      <c r="AT27">
        <f t="shared" si="8"/>
        <v>-11.441935001965952</v>
      </c>
      <c r="AU27">
        <f t="shared" si="8"/>
        <v>-304.21653901987952</v>
      </c>
      <c r="AW27">
        <v>24</v>
      </c>
      <c r="AX27">
        <f>IF(Z27&gt;0, (R27*SUMPRODUCT(K27:$K$98, X27:$X$98)-K27*$AZ$3)/Z27, 0)</f>
        <v>-5370.9912550022837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50000</v>
      </c>
      <c r="S28">
        <f t="shared" si="1"/>
        <v>-6912.0288236486822</v>
      </c>
      <c r="U28">
        <f t="shared" si="12"/>
        <v>0.175905283</v>
      </c>
      <c r="V28">
        <f t="shared" si="13"/>
        <v>0.01</v>
      </c>
      <c r="W28">
        <f t="shared" si="14"/>
        <v>0.19309350094251745</v>
      </c>
      <c r="X28">
        <f t="shared" si="15"/>
        <v>3.3966166928754302E-2</v>
      </c>
      <c r="Y28">
        <f t="shared" si="16"/>
        <v>1.9309350094251746E-3</v>
      </c>
      <c r="Z28">
        <f t="shared" si="17"/>
        <v>0.15719639900433799</v>
      </c>
      <c r="AB28">
        <f t="shared" si="18"/>
        <v>-1037.1035049600364</v>
      </c>
      <c r="AC28">
        <f t="shared" si="22"/>
        <v>-1086.5460408917631</v>
      </c>
      <c r="AE28">
        <f t="shared" si="2"/>
        <v>0</v>
      </c>
      <c r="AF28">
        <f t="shared" si="3"/>
        <v>0</v>
      </c>
      <c r="AG28">
        <f t="shared" si="3"/>
        <v>-3.9299099751084499</v>
      </c>
      <c r="AH28">
        <f t="shared" si="4"/>
        <v>-1698.308346437715</v>
      </c>
      <c r="AI28">
        <f t="shared" si="23"/>
        <v>-1702.2382564128236</v>
      </c>
      <c r="AJ28">
        <f t="shared" si="6"/>
        <v>49.442535931726752</v>
      </c>
      <c r="AK28">
        <f t="shared" si="19"/>
        <v>-72.597245347202559</v>
      </c>
      <c r="AL28">
        <f t="shared" si="7"/>
        <v>-1725.3929658282993</v>
      </c>
      <c r="AN28">
        <f t="shared" si="8"/>
        <v>0</v>
      </c>
      <c r="AO28">
        <f t="shared" si="8"/>
        <v>0</v>
      </c>
      <c r="AP28">
        <f t="shared" si="8"/>
        <v>-0.59132518577670057</v>
      </c>
      <c r="AQ28">
        <f t="shared" si="8"/>
        <v>-255.54084058520695</v>
      </c>
      <c r="AR28">
        <f t="shared" si="8"/>
        <v>-256.1321657709837</v>
      </c>
      <c r="AS28">
        <f t="shared" si="8"/>
        <v>7.4395131008803075</v>
      </c>
      <c r="AT28">
        <f t="shared" si="8"/>
        <v>-10.923552922004685</v>
      </c>
      <c r="AU28">
        <f t="shared" si="8"/>
        <v>-259.61620559210803</v>
      </c>
      <c r="AW28">
        <v>25</v>
      </c>
      <c r="AX28">
        <f>IF(Z28&gt;0, (R28*SUMPRODUCT(K28:$K$98, X28:$X$98)-K28*$AZ$3)/Z28, 0)</f>
        <v>-6912.0288236486822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50000</v>
      </c>
      <c r="S29">
        <f t="shared" si="1"/>
        <v>-8960.8995035941825</v>
      </c>
      <c r="U29">
        <f t="shared" si="12"/>
        <v>0.19813004200000001</v>
      </c>
      <c r="V29">
        <f t="shared" si="13"/>
        <v>0.01</v>
      </c>
      <c r="W29">
        <f t="shared" si="14"/>
        <v>0.15719639900433799</v>
      </c>
      <c r="X29">
        <f t="shared" si="15"/>
        <v>3.1145329136978244E-2</v>
      </c>
      <c r="Y29">
        <f t="shared" si="16"/>
        <v>1.57196399004338E-3</v>
      </c>
      <c r="Z29">
        <f t="shared" si="17"/>
        <v>0.12447910587731638</v>
      </c>
      <c r="AB29">
        <f t="shared" si="18"/>
        <v>-1086.5460408917631</v>
      </c>
      <c r="AC29">
        <f t="shared" si="22"/>
        <v>-1115.4447580638921</v>
      </c>
      <c r="AE29">
        <f t="shared" si="2"/>
        <v>0</v>
      </c>
      <c r="AF29">
        <f t="shared" si="3"/>
        <v>0</v>
      </c>
      <c r="AG29">
        <f t="shared" si="3"/>
        <v>-3.1119776469329095</v>
      </c>
      <c r="AH29">
        <f t="shared" si="4"/>
        <v>-1557.2664568489122</v>
      </c>
      <c r="AI29">
        <f t="shared" si="23"/>
        <v>-1560.3784344958451</v>
      </c>
      <c r="AJ29">
        <f t="shared" si="6"/>
        <v>28.898717172128954</v>
      </c>
      <c r="AK29">
        <f t="shared" si="19"/>
        <v>-76.05822286242342</v>
      </c>
      <c r="AL29">
        <f t="shared" si="7"/>
        <v>-1607.5379401861396</v>
      </c>
      <c r="AN29">
        <f t="shared" si="8"/>
        <v>0</v>
      </c>
      <c r="AO29">
        <f t="shared" si="8"/>
        <v>0</v>
      </c>
      <c r="AP29">
        <f t="shared" si="8"/>
        <v>-0.41808272323690904</v>
      </c>
      <c r="AQ29">
        <f t="shared" si="8"/>
        <v>-209.21300695284907</v>
      </c>
      <c r="AR29">
        <f t="shared" si="8"/>
        <v>-209.63108967608599</v>
      </c>
      <c r="AS29">
        <f t="shared" si="8"/>
        <v>3.8824361046695444</v>
      </c>
      <c r="AT29">
        <f t="shared" si="8"/>
        <v>-10.218141820594914</v>
      </c>
      <c r="AU29">
        <f t="shared" si="8"/>
        <v>-215.96679539201136</v>
      </c>
      <c r="AW29">
        <v>26</v>
      </c>
      <c r="AX29">
        <f>IF(Z29&gt;0, (R29*SUMPRODUCT(K29:$K$98, X29:$X$98)-K29*$AZ$3)/Z29, 0)</f>
        <v>-8960.8995035941825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50000</v>
      </c>
      <c r="S30">
        <f t="shared" si="1"/>
        <v>-11748.08872877302</v>
      </c>
      <c r="U30">
        <f t="shared" si="12"/>
        <v>0.22255936300000001</v>
      </c>
      <c r="V30">
        <f t="shared" si="13"/>
        <v>0.01</v>
      </c>
      <c r="W30">
        <f t="shared" si="14"/>
        <v>0.12447910587731638</v>
      </c>
      <c r="X30">
        <f t="shared" si="15"/>
        <v>2.7703990510865091E-2</v>
      </c>
      <c r="Y30">
        <f t="shared" si="16"/>
        <v>1.2447910587731637E-3</v>
      </c>
      <c r="Z30">
        <f t="shared" si="17"/>
        <v>9.5530324307678119E-2</v>
      </c>
      <c r="AB30">
        <f t="shared" si="18"/>
        <v>-1115.4447580638921</v>
      </c>
      <c r="AC30">
        <f t="shared" si="22"/>
        <v>-1122.2987262550646</v>
      </c>
      <c r="AE30">
        <f t="shared" si="2"/>
        <v>0</v>
      </c>
      <c r="AF30">
        <f t="shared" si="3"/>
        <v>0</v>
      </c>
      <c r="AG30">
        <f t="shared" si="3"/>
        <v>-2.3882581076919531</v>
      </c>
      <c r="AH30">
        <f t="shared" si="4"/>
        <v>-1385.1995255432546</v>
      </c>
      <c r="AI30">
        <f t="shared" si="23"/>
        <v>-1387.5877836509464</v>
      </c>
      <c r="AJ30">
        <f t="shared" si="6"/>
        <v>6.8539681911724983</v>
      </c>
      <c r="AK30">
        <f t="shared" si="19"/>
        <v>-78.081133064472453</v>
      </c>
      <c r="AL30">
        <f t="shared" si="7"/>
        <v>-1458.8149485242463</v>
      </c>
      <c r="AN30">
        <f t="shared" si="8"/>
        <v>0</v>
      </c>
      <c r="AO30">
        <f t="shared" si="8"/>
        <v>0</v>
      </c>
      <c r="AP30">
        <f t="shared" si="8"/>
        <v>-0.28647649235681083</v>
      </c>
      <c r="AQ30">
        <f t="shared" si="8"/>
        <v>-166.15754386591388</v>
      </c>
      <c r="AR30">
        <f t="shared" si="8"/>
        <v>-166.44402035827068</v>
      </c>
      <c r="AS30">
        <f t="shared" si="8"/>
        <v>0.82214763965767845</v>
      </c>
      <c r="AT30">
        <f t="shared" si="8"/>
        <v>-9.3659931677873072</v>
      </c>
      <c r="AU30">
        <f t="shared" si="8"/>
        <v>-174.9878658864003</v>
      </c>
      <c r="AW30">
        <v>27</v>
      </c>
      <c r="AX30">
        <f>IF(Z30&gt;0, (R30*SUMPRODUCT(K30:$K$98, X30:$X$98)-K30*$AZ$3)/Z30, 0)</f>
        <v>-11748.08872877302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50000</v>
      </c>
      <c r="S31">
        <f t="shared" si="1"/>
        <v>-15671.275344661237</v>
      </c>
      <c r="U31">
        <f t="shared" si="12"/>
        <v>0.25004150400000003</v>
      </c>
      <c r="V31">
        <f t="shared" si="13"/>
        <v>0.01</v>
      </c>
      <c r="W31">
        <f t="shared" si="14"/>
        <v>9.5530324307678119E-2</v>
      </c>
      <c r="X31">
        <f t="shared" si="15"/>
        <v>2.3886545967499596E-2</v>
      </c>
      <c r="Y31">
        <f t="shared" si="16"/>
        <v>9.5530324307678126E-4</v>
      </c>
      <c r="Z31">
        <f t="shared" si="17"/>
        <v>7.068847509710173E-2</v>
      </c>
      <c r="AB31">
        <f t="shared" si="18"/>
        <v>-1122.2987262550646</v>
      </c>
      <c r="AC31">
        <f t="shared" si="22"/>
        <v>-1107.7785569409102</v>
      </c>
      <c r="AE31">
        <f t="shared" si="2"/>
        <v>0</v>
      </c>
      <c r="AF31">
        <f t="shared" si="3"/>
        <v>0</v>
      </c>
      <c r="AG31">
        <f t="shared" si="3"/>
        <v>-1.7672118774275432</v>
      </c>
      <c r="AH31">
        <f t="shared" si="4"/>
        <v>-1194.3272983749798</v>
      </c>
      <c r="AI31">
        <f t="shared" si="23"/>
        <v>-1196.0945102524074</v>
      </c>
      <c r="AJ31">
        <f t="shared" si="6"/>
        <v>-14.520169314154373</v>
      </c>
      <c r="AK31">
        <f t="shared" si="19"/>
        <v>-78.560910837854536</v>
      </c>
      <c r="AL31">
        <f t="shared" si="7"/>
        <v>-1289.1755904044164</v>
      </c>
      <c r="AN31">
        <f t="shared" si="8"/>
        <v>0</v>
      </c>
      <c r="AO31">
        <f t="shared" si="8"/>
        <v>0</v>
      </c>
      <c r="AP31">
        <f t="shared" si="8"/>
        <v>-0.18926849502116175</v>
      </c>
      <c r="AQ31">
        <f t="shared" si="8"/>
        <v>-127.91252323132407</v>
      </c>
      <c r="AR31">
        <f t="shared" si="8"/>
        <v>-128.10179172634523</v>
      </c>
      <c r="AS31">
        <f t="shared" si="8"/>
        <v>-1.5551109794162932</v>
      </c>
      <c r="AT31">
        <f t="shared" si="8"/>
        <v>-8.4138781272886991</v>
      </c>
      <c r="AU31">
        <f t="shared" si="8"/>
        <v>-138.07078083305024</v>
      </c>
      <c r="AW31">
        <v>28</v>
      </c>
      <c r="AX31">
        <f>IF(Z31&gt;0, (R31*SUMPRODUCT(K31:$K$98, X31:$X$98)-K31*$AZ$3)/Z31, 0)</f>
        <v>-15671.275344661237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50000</v>
      </c>
      <c r="S32">
        <f t="shared" si="1"/>
        <v>-21434.55498732394</v>
      </c>
      <c r="U32">
        <f t="shared" si="12"/>
        <v>0.28092614399999999</v>
      </c>
      <c r="V32">
        <f t="shared" si="13"/>
        <v>0.01</v>
      </c>
      <c r="W32">
        <f t="shared" si="14"/>
        <v>7.068847509710173E-2</v>
      </c>
      <c r="X32">
        <f t="shared" si="15"/>
        <v>1.9858240734268815E-2</v>
      </c>
      <c r="Y32">
        <f t="shared" si="16"/>
        <v>7.0688475097101732E-4</v>
      </c>
      <c r="Z32">
        <f t="shared" si="17"/>
        <v>5.0123349611861899E-2</v>
      </c>
      <c r="AB32">
        <f t="shared" si="18"/>
        <v>-1107.7785569409102</v>
      </c>
      <c r="AC32">
        <f t="shared" si="22"/>
        <v>-1074.3716934043159</v>
      </c>
      <c r="AE32">
        <f t="shared" si="2"/>
        <v>0</v>
      </c>
      <c r="AF32">
        <f t="shared" si="3"/>
        <v>0</v>
      </c>
      <c r="AG32">
        <f t="shared" si="3"/>
        <v>-1.2530837402965476</v>
      </c>
      <c r="AH32">
        <f t="shared" si="4"/>
        <v>-992.91203671344078</v>
      </c>
      <c r="AI32">
        <f t="shared" si="23"/>
        <v>-994.16512045373736</v>
      </c>
      <c r="AJ32">
        <f t="shared" si="6"/>
        <v>-33.406863536594301</v>
      </c>
      <c r="AK32">
        <f t="shared" si="19"/>
        <v>-77.544498985863726</v>
      </c>
      <c r="AL32">
        <f t="shared" si="7"/>
        <v>-1105.1164829761956</v>
      </c>
      <c r="AN32">
        <f t="shared" si="8"/>
        <v>0</v>
      </c>
      <c r="AO32">
        <f t="shared" si="8"/>
        <v>0</v>
      </c>
      <c r="AP32">
        <f t="shared" si="8"/>
        <v>-0.11982619784283212</v>
      </c>
      <c r="AQ32">
        <f t="shared" si="8"/>
        <v>-94.947265155318163</v>
      </c>
      <c r="AR32">
        <f t="shared" si="8"/>
        <v>-95.067091353161004</v>
      </c>
      <c r="AS32">
        <f t="shared" si="8"/>
        <v>-3.1945330632868254</v>
      </c>
      <c r="AT32">
        <f t="shared" si="8"/>
        <v>-7.4151967488656769</v>
      </c>
      <c r="AU32">
        <f t="shared" si="8"/>
        <v>-105.67682116531351</v>
      </c>
      <c r="AW32">
        <v>29</v>
      </c>
      <c r="AX32">
        <f>IF(Z32&gt;0, (R32*SUMPRODUCT(K32:$K$98, X32:$X$98)-K32*$AZ$3)/Z32, 0)</f>
        <v>-21434.55498732394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50000</v>
      </c>
      <c r="S33">
        <f t="shared" si="1"/>
        <v>-30338.082475600706</v>
      </c>
      <c r="U33">
        <f t="shared" si="12"/>
        <v>0.31575788199999999</v>
      </c>
      <c r="V33">
        <f t="shared" si="13"/>
        <v>0.01</v>
      </c>
      <c r="W33">
        <f t="shared" si="14"/>
        <v>5.0123349611861899E-2</v>
      </c>
      <c r="X33">
        <f t="shared" si="15"/>
        <v>1.5826842712187036E-2</v>
      </c>
      <c r="Y33">
        <f t="shared" si="16"/>
        <v>5.0123349611861897E-4</v>
      </c>
      <c r="Z33">
        <f t="shared" si="17"/>
        <v>3.3795273403556245E-2</v>
      </c>
      <c r="AB33">
        <f t="shared" si="18"/>
        <v>-1074.3716934043159</v>
      </c>
      <c r="AC33">
        <f t="shared" si="22"/>
        <v>-1025.2837918025643</v>
      </c>
      <c r="AE33">
        <f t="shared" si="2"/>
        <v>0</v>
      </c>
      <c r="AF33">
        <f t="shared" si="3"/>
        <v>0</v>
      </c>
      <c r="AG33">
        <f t="shared" si="3"/>
        <v>-0.84488183508890613</v>
      </c>
      <c r="AH33">
        <f t="shared" si="4"/>
        <v>-791.34213560935177</v>
      </c>
      <c r="AI33">
        <f t="shared" si="23"/>
        <v>-792.1870174444407</v>
      </c>
      <c r="AJ33">
        <f t="shared" si="6"/>
        <v>-49.087901601751582</v>
      </c>
      <c r="AK33">
        <f t="shared" si="19"/>
        <v>-75.206018538302118</v>
      </c>
      <c r="AL33">
        <f t="shared" si="7"/>
        <v>-916.48093758449443</v>
      </c>
      <c r="AN33">
        <f t="shared" si="8"/>
        <v>0</v>
      </c>
      <c r="AO33">
        <f t="shared" si="8"/>
        <v>0</v>
      </c>
      <c r="AP33">
        <f t="shared" si="8"/>
        <v>-7.2135597701284054E-2</v>
      </c>
      <c r="AQ33">
        <f t="shared" si="8"/>
        <v>-67.564404355295778</v>
      </c>
      <c r="AR33">
        <f t="shared" si="8"/>
        <v>-67.636539952997055</v>
      </c>
      <c r="AS33">
        <f t="shared" si="8"/>
        <v>-4.1911010213298701</v>
      </c>
      <c r="AT33">
        <f t="shared" si="8"/>
        <v>-6.4210530664603551</v>
      </c>
      <c r="AU33">
        <f t="shared" si="8"/>
        <v>-78.248694040787285</v>
      </c>
      <c r="AW33">
        <v>30</v>
      </c>
      <c r="AX33">
        <f>IF(Z33&gt;0, (R33*SUMPRODUCT(K33:$K$98, X33:$X$98)-K33*$AZ$3)/Z33, 0)</f>
        <v>-30338.082475600706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50000</v>
      </c>
      <c r="S34">
        <f t="shared" si="1"/>
        <v>-44818.187379847084</v>
      </c>
      <c r="U34">
        <f t="shared" si="12"/>
        <v>0.35338435200000001</v>
      </c>
      <c r="V34">
        <f t="shared" si="13"/>
        <v>0.01</v>
      </c>
      <c r="W34">
        <f t="shared" si="14"/>
        <v>3.3795273403556245E-2</v>
      </c>
      <c r="X34">
        <f t="shared" si="15"/>
        <v>1.1942720792378559E-2</v>
      </c>
      <c r="Y34">
        <f t="shared" si="16"/>
        <v>3.3795273403556246E-4</v>
      </c>
      <c r="Z34">
        <f t="shared" si="17"/>
        <v>2.1514599877142122E-2</v>
      </c>
      <c r="AB34">
        <f t="shared" si="18"/>
        <v>-1025.2837918025643</v>
      </c>
      <c r="AC34">
        <f t="shared" si="22"/>
        <v>-964.24536869619067</v>
      </c>
      <c r="AE34">
        <f t="shared" si="2"/>
        <v>0</v>
      </c>
      <c r="AF34">
        <f t="shared" si="3"/>
        <v>0</v>
      </c>
      <c r="AG34">
        <f t="shared" si="3"/>
        <v>-0.53786499692855305</v>
      </c>
      <c r="AH34">
        <f t="shared" si="4"/>
        <v>-597.13603961892795</v>
      </c>
      <c r="AI34">
        <f t="shared" si="23"/>
        <v>-597.67390461585649</v>
      </c>
      <c r="AJ34">
        <f t="shared" si="6"/>
        <v>-61.038423106373671</v>
      </c>
      <c r="AK34">
        <f t="shared" si="19"/>
        <v>-71.769865426179507</v>
      </c>
      <c r="AL34">
        <f t="shared" si="7"/>
        <v>-730.48219314840969</v>
      </c>
      <c r="AN34">
        <f t="shared" si="8"/>
        <v>0</v>
      </c>
      <c r="AO34">
        <f t="shared" si="8"/>
        <v>0</v>
      </c>
      <c r="AP34">
        <f t="shared" si="8"/>
        <v>-4.1002366316491297E-2</v>
      </c>
      <c r="AQ34">
        <f t="shared" si="8"/>
        <v>-45.520699017501713</v>
      </c>
      <c r="AR34">
        <f t="shared" si="8"/>
        <v>-45.561701383818203</v>
      </c>
      <c r="AS34">
        <f t="shared" si="8"/>
        <v>-4.6530631252826575</v>
      </c>
      <c r="AT34">
        <f t="shared" si="8"/>
        <v>-5.4711392812207711</v>
      </c>
      <c r="AU34">
        <f t="shared" ref="AU34:AU69" si="24">AL34*$K34</f>
        <v>-55.685903790321632</v>
      </c>
      <c r="AW34">
        <v>31</v>
      </c>
      <c r="AX34">
        <f>IF(Z34&gt;0, (R34*SUMPRODUCT(K34:$K$98, X34:$X$98)-K34*$AZ$3)/Z34, 0)</f>
        <v>-44818.187379847084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50000</v>
      </c>
      <c r="S35">
        <f t="shared" si="1"/>
        <v>-69641.575121830261</v>
      </c>
      <c r="U35">
        <f t="shared" si="12"/>
        <v>0.39269921299999999</v>
      </c>
      <c r="V35">
        <f t="shared" si="13"/>
        <v>0.01</v>
      </c>
      <c r="W35">
        <f t="shared" si="14"/>
        <v>2.1514599877142122E-2</v>
      </c>
      <c r="X35">
        <f t="shared" si="15"/>
        <v>8.4487664397636074E-3</v>
      </c>
      <c r="Y35">
        <f t="shared" si="16"/>
        <v>2.1514599877142123E-4</v>
      </c>
      <c r="Z35">
        <f t="shared" si="17"/>
        <v>1.2850687438607093E-2</v>
      </c>
      <c r="AB35">
        <f t="shared" si="18"/>
        <v>-964.24536869619067</v>
      </c>
      <c r="AC35">
        <f t="shared" si="22"/>
        <v>-894.94211462291639</v>
      </c>
      <c r="AE35">
        <f t="shared" si="2"/>
        <v>0</v>
      </c>
      <c r="AF35">
        <f t="shared" ref="AF35:AG69" si="25">-$Z35*P35</f>
        <v>0</v>
      </c>
      <c r="AG35">
        <f t="shared" si="25"/>
        <v>-0.32126718596517734</v>
      </c>
      <c r="AH35">
        <f t="shared" si="4"/>
        <v>-422.43832198818035</v>
      </c>
      <c r="AI35">
        <f t="shared" si="23"/>
        <v>-422.7595891741455</v>
      </c>
      <c r="AJ35">
        <f t="shared" si="6"/>
        <v>-69.303254073274275</v>
      </c>
      <c r="AK35">
        <f t="shared" si="19"/>
        <v>-67.49717580873336</v>
      </c>
      <c r="AL35">
        <f t="shared" si="7"/>
        <v>-559.56001905615312</v>
      </c>
      <c r="AN35">
        <f t="shared" ref="AN35:AT69" si="26">AE35*$K35</f>
        <v>0</v>
      </c>
      <c r="AO35">
        <f t="shared" si="26"/>
        <v>0</v>
      </c>
      <c r="AP35">
        <f t="shared" si="26"/>
        <v>-2.1866737205091559E-2</v>
      </c>
      <c r="AQ35">
        <f t="shared" si="26"/>
        <v>-28.752851756471145</v>
      </c>
      <c r="AR35">
        <f t="shared" si="26"/>
        <v>-28.774718493676232</v>
      </c>
      <c r="AS35">
        <f t="shared" si="26"/>
        <v>-4.7170582944074475</v>
      </c>
      <c r="AT35">
        <f t="shared" si="26"/>
        <v>-4.5941293414740949</v>
      </c>
      <c r="AU35">
        <f t="shared" si="24"/>
        <v>-38.085906129557777</v>
      </c>
      <c r="AW35">
        <v>32</v>
      </c>
      <c r="AX35">
        <f>IF(Z35&gt;0, (R35*SUMPRODUCT(K35:$K$98, X35:$X$98)-K35*$AZ$3)/Z35, 0)</f>
        <v>-69641.575121830261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50000</v>
      </c>
      <c r="S36">
        <f t="shared" si="1"/>
        <v>-108247.83562917395</v>
      </c>
      <c r="U36">
        <f t="shared" si="12"/>
        <v>0.39967743300000003</v>
      </c>
      <c r="V36">
        <f t="shared" si="13"/>
        <v>0.01</v>
      </c>
      <c r="W36">
        <f t="shared" si="14"/>
        <v>1.2850687438607093E-2</v>
      </c>
      <c r="X36">
        <f t="shared" si="15"/>
        <v>5.1361297677478285E-3</v>
      </c>
      <c r="Y36">
        <f t="shared" si="16"/>
        <v>1.2850687438607092E-4</v>
      </c>
      <c r="Z36">
        <f t="shared" si="17"/>
        <v>7.5860507964731934E-3</v>
      </c>
      <c r="AB36">
        <f t="shared" si="18"/>
        <v>-894.94211462291639</v>
      </c>
      <c r="AC36">
        <f t="shared" si="22"/>
        <v>-821.17357969119439</v>
      </c>
      <c r="AE36">
        <f t="shared" si="2"/>
        <v>0</v>
      </c>
      <c r="AF36">
        <f t="shared" si="25"/>
        <v>0</v>
      </c>
      <c r="AG36">
        <f t="shared" si="25"/>
        <v>-0.18965126991182985</v>
      </c>
      <c r="AH36">
        <f t="shared" si="4"/>
        <v>-256.80648838739143</v>
      </c>
      <c r="AI36">
        <f t="shared" si="23"/>
        <v>-256.99613965730327</v>
      </c>
      <c r="AJ36">
        <f t="shared" si="6"/>
        <v>-73.768534931722002</v>
      </c>
      <c r="AK36">
        <f t="shared" si="19"/>
        <v>-62.645948023604156</v>
      </c>
      <c r="AL36">
        <f t="shared" si="7"/>
        <v>-393.41062261262942</v>
      </c>
      <c r="AN36">
        <f t="shared" si="26"/>
        <v>0</v>
      </c>
      <c r="AO36">
        <f t="shared" si="26"/>
        <v>0</v>
      </c>
      <c r="AP36">
        <f t="shared" si="26"/>
        <v>-1.1525382534664333E-2</v>
      </c>
      <c r="AQ36">
        <f t="shared" si="26"/>
        <v>-15.606502489672479</v>
      </c>
      <c r="AR36">
        <f t="shared" si="26"/>
        <v>-15.618027872207144</v>
      </c>
      <c r="AS36">
        <f t="shared" si="26"/>
        <v>-4.4830207807472791</v>
      </c>
      <c r="AT36">
        <f t="shared" si="26"/>
        <v>-3.8070850543442609</v>
      </c>
      <c r="AU36">
        <f t="shared" si="24"/>
        <v>-23.908133707298685</v>
      </c>
      <c r="AW36">
        <v>33</v>
      </c>
      <c r="AX36">
        <f>IF(Z36&gt;0, (R36*SUMPRODUCT(K36:$K$98, X36:$X$98)-K36*$AZ$3)/Z36, 0)</f>
        <v>-108247.83562917395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50000</v>
      </c>
      <c r="S37">
        <f t="shared" si="1"/>
        <v>-168567.56641937193</v>
      </c>
      <c r="U37">
        <f t="shared" si="12"/>
        <v>0.407215198</v>
      </c>
      <c r="V37">
        <f t="shared" si="13"/>
        <v>0.01</v>
      </c>
      <c r="W37">
        <f t="shared" si="14"/>
        <v>7.5860507964731934E-3</v>
      </c>
      <c r="X37">
        <f t="shared" si="15"/>
        <v>3.089155177123889E-3</v>
      </c>
      <c r="Y37">
        <f t="shared" si="16"/>
        <v>7.5860507964731932E-5</v>
      </c>
      <c r="Z37">
        <f t="shared" si="17"/>
        <v>4.4210351113845728E-3</v>
      </c>
      <c r="AB37">
        <f t="shared" si="18"/>
        <v>-821.17357969119439</v>
      </c>
      <c r="AC37">
        <f t="shared" si="22"/>
        <v>-745.24312978069429</v>
      </c>
      <c r="AE37">
        <f t="shared" si="2"/>
        <v>0</v>
      </c>
      <c r="AF37">
        <f t="shared" si="25"/>
        <v>0</v>
      </c>
      <c r="AG37">
        <f t="shared" si="25"/>
        <v>-0.11052587778461433</v>
      </c>
      <c r="AH37">
        <f t="shared" si="4"/>
        <v>-154.45775885619446</v>
      </c>
      <c r="AI37">
        <f t="shared" si="23"/>
        <v>-154.56828473397908</v>
      </c>
      <c r="AJ37">
        <f t="shared" si="6"/>
        <v>-75.930449910500101</v>
      </c>
      <c r="AK37">
        <f t="shared" si="19"/>
        <v>-57.48215057838361</v>
      </c>
      <c r="AL37">
        <f t="shared" si="7"/>
        <v>-287.98088522286281</v>
      </c>
      <c r="AN37">
        <f t="shared" si="26"/>
        <v>0</v>
      </c>
      <c r="AO37">
        <f t="shared" si="26"/>
        <v>0</v>
      </c>
      <c r="AP37">
        <f t="shared" si="26"/>
        <v>-5.9971587307487599E-3</v>
      </c>
      <c r="AQ37">
        <f t="shared" si="26"/>
        <v>-8.3809123765697819</v>
      </c>
      <c r="AR37">
        <f t="shared" si="26"/>
        <v>-8.3869095353005303</v>
      </c>
      <c r="AS37">
        <f t="shared" si="26"/>
        <v>-4.1200031136402888</v>
      </c>
      <c r="AT37">
        <f t="shared" si="26"/>
        <v>-3.1189942854392423</v>
      </c>
      <c r="AU37">
        <f t="shared" si="24"/>
        <v>-15.625906934380062</v>
      </c>
      <c r="AW37">
        <v>34</v>
      </c>
      <c r="AX37">
        <f>IF(Z37&gt;0, (R37*SUMPRODUCT(K37:$K$98, X37:$X$98)-K37*$AZ$3)/Z37, 0)</f>
        <v>-168567.56641937193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50000</v>
      </c>
      <c r="S38">
        <f t="shared" si="1"/>
        <v>-264547.14278606459</v>
      </c>
      <c r="U38">
        <f t="shared" si="12"/>
        <v>0.41552104400000001</v>
      </c>
      <c r="V38">
        <f t="shared" si="13"/>
        <v>0.01</v>
      </c>
      <c r="W38">
        <f t="shared" si="14"/>
        <v>4.4210351113845728E-3</v>
      </c>
      <c r="X38">
        <f t="shared" si="15"/>
        <v>1.837033125043174E-3</v>
      </c>
      <c r="Y38">
        <f t="shared" si="16"/>
        <v>4.4210351113845726E-5</v>
      </c>
      <c r="Z38">
        <f t="shared" si="17"/>
        <v>2.5397916352275533E-3</v>
      </c>
      <c r="AB38">
        <f t="shared" si="18"/>
        <v>-745.24312978069429</v>
      </c>
      <c r="AC38">
        <f t="shared" si="22"/>
        <v>-671.89462037139606</v>
      </c>
      <c r="AE38">
        <f t="shared" si="2"/>
        <v>0</v>
      </c>
      <c r="AF38">
        <f t="shared" si="25"/>
        <v>0</v>
      </c>
      <c r="AG38">
        <f t="shared" si="25"/>
        <v>-6.3494790880688837E-2</v>
      </c>
      <c r="AH38">
        <f t="shared" si="4"/>
        <v>-91.851656252158705</v>
      </c>
      <c r="AI38">
        <f t="shared" si="23"/>
        <v>-91.915151043039387</v>
      </c>
      <c r="AJ38">
        <f t="shared" si="6"/>
        <v>-73.348509409298231</v>
      </c>
      <c r="AK38">
        <f t="shared" si="19"/>
        <v>-52.167019084648608</v>
      </c>
      <c r="AL38">
        <f t="shared" si="7"/>
        <v>-217.43067953698622</v>
      </c>
      <c r="AN38">
        <f t="shared" si="26"/>
        <v>0</v>
      </c>
      <c r="AO38">
        <f t="shared" si="26"/>
        <v>0</v>
      </c>
      <c r="AP38">
        <f t="shared" si="26"/>
        <v>-3.0761084701846722E-3</v>
      </c>
      <c r="AQ38">
        <f t="shared" si="26"/>
        <v>-4.4499029586329284</v>
      </c>
      <c r="AR38">
        <f t="shared" si="26"/>
        <v>-4.4529790671031124</v>
      </c>
      <c r="AS38">
        <f t="shared" si="26"/>
        <v>-3.5534878993984438</v>
      </c>
      <c r="AT38">
        <f t="shared" si="26"/>
        <v>-2.5273161316825195</v>
      </c>
      <c r="AU38">
        <f t="shared" si="24"/>
        <v>-10.533783098184076</v>
      </c>
      <c r="AW38">
        <v>35</v>
      </c>
      <c r="AX38">
        <f>IF(Z38&gt;0, (R38*SUMPRODUCT(K38:$K$98, X38:$X$98)-K38*$AZ$3)/Z38, 0)</f>
        <v>-264547.14278606459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50000</v>
      </c>
      <c r="S39">
        <f t="shared" si="1"/>
        <v>-420254.99670335028</v>
      </c>
      <c r="U39">
        <f t="shared" si="12"/>
        <v>0.424706421</v>
      </c>
      <c r="V39">
        <f t="shared" si="13"/>
        <v>0.01</v>
      </c>
      <c r="W39">
        <f t="shared" si="14"/>
        <v>2.5397916352275533E-3</v>
      </c>
      <c r="X39">
        <f t="shared" si="15"/>
        <v>1.0786658154832316E-3</v>
      </c>
      <c r="Y39">
        <f t="shared" si="16"/>
        <v>2.5397916352275534E-5</v>
      </c>
      <c r="Z39">
        <f t="shared" si="17"/>
        <v>1.4357279033920462E-3</v>
      </c>
      <c r="AB39">
        <f t="shared" si="18"/>
        <v>-671.89462037139606</v>
      </c>
      <c r="AC39">
        <f t="shared" si="22"/>
        <v>-603.37182530693235</v>
      </c>
      <c r="AE39">
        <f t="shared" si="2"/>
        <v>0</v>
      </c>
      <c r="AF39">
        <f t="shared" si="25"/>
        <v>0</v>
      </c>
      <c r="AG39">
        <f t="shared" si="25"/>
        <v>-3.5893197584801154E-2</v>
      </c>
      <c r="AH39">
        <f t="shared" si="4"/>
        <v>-53.933290774161584</v>
      </c>
      <c r="AI39">
        <f t="shared" si="23"/>
        <v>-53.969183971746382</v>
      </c>
      <c r="AJ39">
        <f t="shared" si="6"/>
        <v>-68.522795064463708</v>
      </c>
      <c r="AK39">
        <f t="shared" si="19"/>
        <v>-47.032623425997727</v>
      </c>
      <c r="AL39">
        <f t="shared" si="7"/>
        <v>-169.52460246220784</v>
      </c>
      <c r="AN39">
        <f t="shared" si="26"/>
        <v>0</v>
      </c>
      <c r="AO39">
        <f t="shared" si="26"/>
        <v>0</v>
      </c>
      <c r="AP39">
        <f t="shared" si="26"/>
        <v>-1.5525931843775964E-3</v>
      </c>
      <c r="AQ39">
        <f t="shared" si="26"/>
        <v>-2.3329339624641379</v>
      </c>
      <c r="AR39">
        <f t="shared" si="26"/>
        <v>-2.3344865556485153</v>
      </c>
      <c r="AS39">
        <f t="shared" si="26"/>
        <v>-2.9640163526873624</v>
      </c>
      <c r="AT39">
        <f t="shared" si="26"/>
        <v>-2.0344392667184179</v>
      </c>
      <c r="AU39">
        <f t="shared" si="24"/>
        <v>-7.3329421750542965</v>
      </c>
      <c r="AW39">
        <v>36</v>
      </c>
      <c r="AX39">
        <f>IF(Z39&gt;0, (R39*SUMPRODUCT(K39:$K$98, X39:$X$98)-K39*$AZ$3)/Z39, 0)</f>
        <v>-420254.99670335028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50000</v>
      </c>
      <c r="S40">
        <f t="shared" si="1"/>
        <v>-676949.05149120174</v>
      </c>
      <c r="U40">
        <f t="shared" si="12"/>
        <v>0.43382917900000001</v>
      </c>
      <c r="V40">
        <f t="shared" si="13"/>
        <v>0.01</v>
      </c>
      <c r="W40">
        <f t="shared" si="14"/>
        <v>1.4357279033920462E-3</v>
      </c>
      <c r="X40">
        <f t="shared" si="15"/>
        <v>6.2286065759596275E-4</v>
      </c>
      <c r="Y40">
        <f t="shared" si="16"/>
        <v>1.4357279033920462E-5</v>
      </c>
      <c r="Z40">
        <f t="shared" si="17"/>
        <v>7.9850996676216303E-4</v>
      </c>
      <c r="AB40">
        <f t="shared" si="18"/>
        <v>-603.37182530693235</v>
      </c>
      <c r="AC40">
        <f t="shared" si="22"/>
        <v>-540.55056460591732</v>
      </c>
      <c r="AE40">
        <f t="shared" si="2"/>
        <v>0</v>
      </c>
      <c r="AF40">
        <f t="shared" si="25"/>
        <v>0</v>
      </c>
      <c r="AG40">
        <f t="shared" si="25"/>
        <v>-1.9962749169054075E-2</v>
      </c>
      <c r="AH40">
        <f t="shared" si="4"/>
        <v>-31.143032879798138</v>
      </c>
      <c r="AI40">
        <f t="shared" si="23"/>
        <v>-31.162995628967192</v>
      </c>
      <c r="AJ40">
        <f t="shared" si="6"/>
        <v>-62.821260701015035</v>
      </c>
      <c r="AK40">
        <f t="shared" si="19"/>
        <v>-42.236027771485269</v>
      </c>
      <c r="AL40">
        <f t="shared" si="7"/>
        <v>-136.22028410146748</v>
      </c>
      <c r="AN40">
        <f t="shared" si="26"/>
        <v>0</v>
      </c>
      <c r="AO40">
        <f t="shared" si="26"/>
        <v>0</v>
      </c>
      <c r="AP40">
        <f t="shared" si="26"/>
        <v>-7.7098841610204649E-4</v>
      </c>
      <c r="AQ40">
        <f t="shared" si="26"/>
        <v>-1.2027861187491578</v>
      </c>
      <c r="AR40">
        <f t="shared" si="26"/>
        <v>-1.2035571071652598</v>
      </c>
      <c r="AS40">
        <f t="shared" si="26"/>
        <v>-2.4262421911552958</v>
      </c>
      <c r="AT40">
        <f t="shared" si="26"/>
        <v>-1.6312126089556271</v>
      </c>
      <c r="AU40">
        <f t="shared" si="24"/>
        <v>-5.261011907276183</v>
      </c>
      <c r="AW40">
        <v>37</v>
      </c>
      <c r="AX40">
        <f>IF(Z40&gt;0, (R40*SUMPRODUCT(K40:$K$98, X40:$X$98)-K40*$AZ$3)/Z40, 0)</f>
        <v>-676949.05149120174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50000</v>
      </c>
      <c r="S41">
        <f t="shared" si="1"/>
        <v>-1108516.2682886652</v>
      </c>
      <c r="U41">
        <f t="shared" si="12"/>
        <v>0.44368152799999999</v>
      </c>
      <c r="V41">
        <f t="shared" si="13"/>
        <v>0.01</v>
      </c>
      <c r="W41">
        <f t="shared" si="14"/>
        <v>7.9850996676216303E-4</v>
      </c>
      <c r="X41">
        <f t="shared" si="15"/>
        <v>3.542841221762657E-4</v>
      </c>
      <c r="Y41">
        <f t="shared" si="16"/>
        <v>7.9850996676216313E-6</v>
      </c>
      <c r="Z41">
        <f t="shared" si="17"/>
        <v>4.3624074491827573E-4</v>
      </c>
      <c r="AB41">
        <f t="shared" si="18"/>
        <v>-540.55056460591732</v>
      </c>
      <c r="AC41">
        <f t="shared" si="22"/>
        <v>-483.57996263227449</v>
      </c>
      <c r="AE41">
        <f t="shared" si="2"/>
        <v>0</v>
      </c>
      <c r="AF41">
        <f t="shared" si="25"/>
        <v>0</v>
      </c>
      <c r="AG41">
        <f t="shared" si="25"/>
        <v>-1.0906018622956893E-2</v>
      </c>
      <c r="AH41">
        <f t="shared" si="4"/>
        <v>-17.714206108813286</v>
      </c>
      <c r="AI41">
        <f t="shared" si="23"/>
        <v>-17.725112127436244</v>
      </c>
      <c r="AJ41">
        <f t="shared" si="6"/>
        <v>-56.970601973642829</v>
      </c>
      <c r="AK41">
        <f t="shared" si="19"/>
        <v>-37.838539522414216</v>
      </c>
      <c r="AL41">
        <f t="shared" si="7"/>
        <v>-112.5342536234933</v>
      </c>
      <c r="AN41">
        <f t="shared" si="26"/>
        <v>0</v>
      </c>
      <c r="AO41">
        <f t="shared" si="26"/>
        <v>0</v>
      </c>
      <c r="AP41">
        <f t="shared" si="26"/>
        <v>-3.7607608340586629E-4</v>
      </c>
      <c r="AQ41">
        <f t="shared" si="26"/>
        <v>-0.61084521165438532</v>
      </c>
      <c r="AR41">
        <f t="shared" si="26"/>
        <v>-0.61122128773779127</v>
      </c>
      <c r="AS41">
        <f t="shared" si="26"/>
        <v>-1.9645373440333613</v>
      </c>
      <c r="AT41">
        <f t="shared" si="26"/>
        <v>-1.304799692477461</v>
      </c>
      <c r="AU41">
        <f t="shared" si="24"/>
        <v>-3.8805583242486139</v>
      </c>
      <c r="AW41">
        <v>38</v>
      </c>
      <c r="AX41">
        <f>IF(Z41&gt;0, (R41*SUMPRODUCT(K41:$K$98, X41:$X$98)-K41*$AZ$3)/Z41, 0)</f>
        <v>-1108516.2682886652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50000</v>
      </c>
      <c r="S42">
        <f t="shared" si="1"/>
        <v>-1848622.7001454297</v>
      </c>
      <c r="U42">
        <f t="shared" si="12"/>
        <v>0.45400495099999999</v>
      </c>
      <c r="V42">
        <f t="shared" si="13"/>
        <v>0.01</v>
      </c>
      <c r="W42">
        <f t="shared" si="14"/>
        <v>4.3624074491827573E-4</v>
      </c>
      <c r="X42">
        <f t="shared" si="15"/>
        <v>1.9805545802082527E-4</v>
      </c>
      <c r="Y42">
        <f t="shared" si="16"/>
        <v>4.3624074491827577E-6</v>
      </c>
      <c r="Z42">
        <f t="shared" si="17"/>
        <v>2.3382287944826769E-4</v>
      </c>
      <c r="AB42">
        <f t="shared" si="18"/>
        <v>-483.57996263227449</v>
      </c>
      <c r="AC42">
        <f t="shared" si="22"/>
        <v>-432.25028276143593</v>
      </c>
      <c r="AE42">
        <f t="shared" si="2"/>
        <v>0</v>
      </c>
      <c r="AF42">
        <f t="shared" si="25"/>
        <v>0</v>
      </c>
      <c r="AG42">
        <f t="shared" si="25"/>
        <v>-5.8455719862066926E-3</v>
      </c>
      <c r="AH42">
        <f t="shared" si="4"/>
        <v>-9.9027729010412635</v>
      </c>
      <c r="AI42">
        <f t="shared" si="23"/>
        <v>-9.9086184730274702</v>
      </c>
      <c r="AJ42">
        <f t="shared" si="6"/>
        <v>-51.329679870838561</v>
      </c>
      <c r="AK42">
        <f t="shared" si="19"/>
        <v>-33.850597384259217</v>
      </c>
      <c r="AL42">
        <f t="shared" si="7"/>
        <v>-95.088895728125252</v>
      </c>
      <c r="AN42">
        <f t="shared" si="26"/>
        <v>0</v>
      </c>
      <c r="AO42">
        <f t="shared" si="26"/>
        <v>0</v>
      </c>
      <c r="AP42">
        <f t="shared" si="26"/>
        <v>-1.7997760602933517E-4</v>
      </c>
      <c r="AQ42">
        <f t="shared" si="26"/>
        <v>-0.30489357824812896</v>
      </c>
      <c r="AR42">
        <f t="shared" si="26"/>
        <v>-0.3050735558541583</v>
      </c>
      <c r="AS42">
        <f t="shared" si="26"/>
        <v>-1.5803744993995916</v>
      </c>
      <c r="AT42">
        <f t="shared" si="26"/>
        <v>-1.0422161414242193</v>
      </c>
      <c r="AU42">
        <f t="shared" si="24"/>
        <v>-2.9276641966779691</v>
      </c>
      <c r="AW42">
        <v>39</v>
      </c>
      <c r="AX42">
        <f>IF(Z42&gt;0, (R42*SUMPRODUCT(K42:$K$98, X42:$X$98)-K42*$AZ$3)/Z42, 0)</f>
        <v>-1848622.7001454297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50000</v>
      </c>
      <c r="S43">
        <f t="shared" si="1"/>
        <v>-3143919.0115108904</v>
      </c>
      <c r="U43">
        <f t="shared" si="12"/>
        <v>0.46467133999999999</v>
      </c>
      <c r="V43">
        <f t="shared" si="13"/>
        <v>0.01</v>
      </c>
      <c r="W43">
        <f t="shared" si="14"/>
        <v>2.3382287944826769E-4</v>
      </c>
      <c r="X43">
        <f t="shared" si="15"/>
        <v>1.0865079071588501E-4</v>
      </c>
      <c r="Y43">
        <f t="shared" si="16"/>
        <v>2.338228794482677E-6</v>
      </c>
      <c r="Z43">
        <f t="shared" si="17"/>
        <v>1.228338599379E-4</v>
      </c>
      <c r="AB43">
        <f t="shared" si="18"/>
        <v>-432.25028276143593</v>
      </c>
      <c r="AC43">
        <f t="shared" si="22"/>
        <v>-386.17970751602974</v>
      </c>
      <c r="AE43">
        <f t="shared" si="2"/>
        <v>0</v>
      </c>
      <c r="AF43">
        <f t="shared" si="25"/>
        <v>0</v>
      </c>
      <c r="AG43">
        <f t="shared" si="25"/>
        <v>-3.0708464984475002E-3</v>
      </c>
      <c r="AH43">
        <f t="shared" si="4"/>
        <v>-5.4325395357942501</v>
      </c>
      <c r="AI43">
        <f t="shared" si="23"/>
        <v>-5.4356103822926976</v>
      </c>
      <c r="AJ43">
        <f t="shared" si="6"/>
        <v>-46.070575245406189</v>
      </c>
      <c r="AK43">
        <f t="shared" si="19"/>
        <v>-30.257519793300517</v>
      </c>
      <c r="AL43">
        <f t="shared" si="7"/>
        <v>-81.763705420999401</v>
      </c>
      <c r="AN43">
        <f t="shared" si="26"/>
        <v>0</v>
      </c>
      <c r="AO43">
        <f t="shared" si="26"/>
        <v>0</v>
      </c>
      <c r="AP43">
        <f t="shared" si="26"/>
        <v>-8.4417316611962994E-5</v>
      </c>
      <c r="AQ43">
        <f t="shared" si="26"/>
        <v>-0.14934006314936293</v>
      </c>
      <c r="AR43">
        <f t="shared" si="26"/>
        <v>-0.1494244804659749</v>
      </c>
      <c r="AS43">
        <f t="shared" si="26"/>
        <v>-1.266476308390186</v>
      </c>
      <c r="AT43">
        <f t="shared" si="26"/>
        <v>-0.83177672005914982</v>
      </c>
      <c r="AU43">
        <f t="shared" si="24"/>
        <v>-2.2476775089153107</v>
      </c>
      <c r="AW43">
        <v>40</v>
      </c>
      <c r="AX43">
        <f>IF(Z43&gt;0, (R43*SUMPRODUCT(K43:$K$98, X43:$X$98)-K43*$AZ$3)/Z43, 0)</f>
        <v>-3143919.0115108904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50000</v>
      </c>
      <c r="S44">
        <f t="shared" si="1"/>
        <v>-5464347.4270859361</v>
      </c>
      <c r="U44">
        <f t="shared" si="12"/>
        <v>0.47611615000000002</v>
      </c>
      <c r="V44">
        <f t="shared" si="13"/>
        <v>0.01</v>
      </c>
      <c r="W44">
        <f t="shared" si="14"/>
        <v>1.228338599379E-4</v>
      </c>
      <c r="X44">
        <f t="shared" si="15"/>
        <v>5.8483184483272194E-5</v>
      </c>
      <c r="Y44">
        <f t="shared" si="16"/>
        <v>1.2283385993790001E-6</v>
      </c>
      <c r="Z44">
        <f t="shared" si="17"/>
        <v>6.312233685524881E-5</v>
      </c>
      <c r="AB44">
        <f t="shared" si="18"/>
        <v>-386.17970751602974</v>
      </c>
      <c r="AC44">
        <f t="shared" si="22"/>
        <v>-344.92237898663058</v>
      </c>
      <c r="AE44">
        <f t="shared" si="2"/>
        <v>0</v>
      </c>
      <c r="AF44">
        <f t="shared" si="25"/>
        <v>0</v>
      </c>
      <c r="AG44">
        <f t="shared" si="25"/>
        <v>-1.5780584213812203E-3</v>
      </c>
      <c r="AH44">
        <f t="shared" si="4"/>
        <v>-2.9241592241636098</v>
      </c>
      <c r="AI44">
        <f t="shared" si="23"/>
        <v>-2.9257372825849912</v>
      </c>
      <c r="AJ44">
        <f t="shared" si="6"/>
        <v>-41.25732852939916</v>
      </c>
      <c r="AK44">
        <f t="shared" si="19"/>
        <v>-27.032579526122085</v>
      </c>
      <c r="AL44">
        <f t="shared" si="7"/>
        <v>-71.215645338106242</v>
      </c>
      <c r="AN44">
        <f t="shared" si="26"/>
        <v>0</v>
      </c>
      <c r="AO44">
        <f t="shared" si="26"/>
        <v>0</v>
      </c>
      <c r="AP44">
        <f t="shared" si="26"/>
        <v>-3.8732763988593296E-5</v>
      </c>
      <c r="AQ44">
        <f t="shared" si="26"/>
        <v>-7.1772228176105124E-2</v>
      </c>
      <c r="AR44">
        <f t="shared" si="26"/>
        <v>-7.1810960940093718E-2</v>
      </c>
      <c r="AS44">
        <f t="shared" si="26"/>
        <v>-1.012643351524585</v>
      </c>
      <c r="AT44">
        <f t="shared" si="26"/>
        <v>-0.66350301649271137</v>
      </c>
      <c r="AU44">
        <f t="shared" si="24"/>
        <v>-1.7479573289573902</v>
      </c>
      <c r="AW44">
        <v>41</v>
      </c>
      <c r="AX44">
        <f>IF(Z44&gt;0, (R44*SUMPRODUCT(K44:$K$98, X44:$X$98)-K44*$AZ$3)/Z44, 0)</f>
        <v>-5464347.4270859361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50000</v>
      </c>
      <c r="S45">
        <f t="shared" si="1"/>
        <v>-9718497.6188474707</v>
      </c>
      <c r="U45">
        <f t="shared" si="12"/>
        <v>0.48788611599999998</v>
      </c>
      <c r="V45">
        <f t="shared" si="13"/>
        <v>0.01</v>
      </c>
      <c r="W45">
        <f t="shared" si="14"/>
        <v>6.312233685524881E-5</v>
      </c>
      <c r="X45">
        <f t="shared" si="15"/>
        <v>3.0796511761150995E-5</v>
      </c>
      <c r="Y45">
        <f t="shared" si="16"/>
        <v>6.3122336855248809E-7</v>
      </c>
      <c r="Z45">
        <f t="shared" si="17"/>
        <v>3.1694601725545325E-5</v>
      </c>
      <c r="AB45">
        <f t="shared" si="18"/>
        <v>-344.92237898663058</v>
      </c>
      <c r="AC45">
        <f t="shared" si="22"/>
        <v>-308.02391140003118</v>
      </c>
      <c r="AE45">
        <f t="shared" si="2"/>
        <v>0</v>
      </c>
      <c r="AF45">
        <f t="shared" si="25"/>
        <v>0</v>
      </c>
      <c r="AG45">
        <f t="shared" si="25"/>
        <v>-7.9236504313863314E-4</v>
      </c>
      <c r="AH45">
        <f t="shared" si="4"/>
        <v>-1.5398255880575498</v>
      </c>
      <c r="AI45">
        <f t="shared" si="23"/>
        <v>-1.5406179531006885</v>
      </c>
      <c r="AJ45">
        <f t="shared" si="6"/>
        <v>-36.898467586599395</v>
      </c>
      <c r="AK45">
        <f t="shared" si="19"/>
        <v>-24.144566529064143</v>
      </c>
      <c r="AL45">
        <f t="shared" si="7"/>
        <v>-62.583652068764223</v>
      </c>
      <c r="AN45">
        <f t="shared" si="26"/>
        <v>0</v>
      </c>
      <c r="AO45">
        <f t="shared" si="26"/>
        <v>0</v>
      </c>
      <c r="AP45">
        <f t="shared" si="26"/>
        <v>-1.7364516575328491E-5</v>
      </c>
      <c r="AQ45">
        <f t="shared" si="26"/>
        <v>-3.3744960329177585E-2</v>
      </c>
      <c r="AR45">
        <f t="shared" si="26"/>
        <v>-3.3762324845752922E-2</v>
      </c>
      <c r="AS45">
        <f t="shared" si="26"/>
        <v>-0.80862231058775325</v>
      </c>
      <c r="AT45">
        <f t="shared" si="26"/>
        <v>-0.52912319811249142</v>
      </c>
      <c r="AU45">
        <f t="shared" si="24"/>
        <v>-1.3715078335459976</v>
      </c>
      <c r="AW45">
        <v>42</v>
      </c>
      <c r="AX45">
        <f>IF(Z45&gt;0, (R45*SUMPRODUCT(K45:$K$98, X45:$X$98)-K45*$AZ$3)/Z45, 0)</f>
        <v>-9718497.6188474707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50000</v>
      </c>
      <c r="S46">
        <f t="shared" si="1"/>
        <v>-17723126.310589492</v>
      </c>
      <c r="U46">
        <f t="shared" si="12"/>
        <v>0.500352354</v>
      </c>
      <c r="V46">
        <f t="shared" si="13"/>
        <v>0.01</v>
      </c>
      <c r="W46">
        <f t="shared" si="14"/>
        <v>3.1694601725545325E-5</v>
      </c>
      <c r="X46">
        <f t="shared" si="15"/>
        <v>1.5858468582469064E-5</v>
      </c>
      <c r="Y46">
        <f t="shared" si="16"/>
        <v>3.1694601725545327E-7</v>
      </c>
      <c r="Z46">
        <f t="shared" si="17"/>
        <v>1.5519187125820808E-5</v>
      </c>
      <c r="AB46">
        <f t="shared" si="18"/>
        <v>-308.02391140003118</v>
      </c>
      <c r="AC46">
        <f t="shared" si="22"/>
        <v>-275.04851366859651</v>
      </c>
      <c r="AE46">
        <f t="shared" si="2"/>
        <v>0</v>
      </c>
      <c r="AF46">
        <f t="shared" si="25"/>
        <v>0</v>
      </c>
      <c r="AG46">
        <f t="shared" si="25"/>
        <v>-3.879796781455202E-4</v>
      </c>
      <c r="AH46">
        <f t="shared" si="4"/>
        <v>-0.79292342912345315</v>
      </c>
      <c r="AI46">
        <f t="shared" si="23"/>
        <v>-0.79331140880159867</v>
      </c>
      <c r="AJ46">
        <f t="shared" si="6"/>
        <v>-32.975397731434668</v>
      </c>
      <c r="AK46">
        <f t="shared" si="19"/>
        <v>-21.561673798002186</v>
      </c>
      <c r="AL46">
        <f t="shared" si="7"/>
        <v>-55.330382938238458</v>
      </c>
      <c r="AN46">
        <f t="shared" si="26"/>
        <v>0</v>
      </c>
      <c r="AO46">
        <f t="shared" si="26"/>
        <v>0</v>
      </c>
      <c r="AP46">
        <f t="shared" si="26"/>
        <v>-7.5915130937835504E-6</v>
      </c>
      <c r="AQ46">
        <f t="shared" si="26"/>
        <v>-1.5514958472388618E-2</v>
      </c>
      <c r="AR46">
        <f t="shared" si="26"/>
        <v>-1.5522549985482402E-2</v>
      </c>
      <c r="AS46">
        <f t="shared" si="26"/>
        <v>-0.64522236022118096</v>
      </c>
      <c r="AT46">
        <f t="shared" si="26"/>
        <v>-0.42189253247441844</v>
      </c>
      <c r="AU46">
        <f t="shared" si="24"/>
        <v>-1.0826374426810819</v>
      </c>
      <c r="AW46">
        <v>43</v>
      </c>
      <c r="AX46">
        <f>IF(Z46&gt;0, (R46*SUMPRODUCT(K46:$K$98, X46:$X$98)-K46*$AZ$3)/Z46, 0)</f>
        <v>-17723126.310589492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50000</v>
      </c>
      <c r="S47">
        <f t="shared" si="1"/>
        <v>-33214411.499541454</v>
      </c>
      <c r="U47">
        <f t="shared" si="12"/>
        <v>0.513549331</v>
      </c>
      <c r="V47">
        <f t="shared" si="13"/>
        <v>0.01</v>
      </c>
      <c r="W47">
        <f t="shared" si="14"/>
        <v>1.5519187125820808E-5</v>
      </c>
      <c r="X47">
        <f t="shared" si="15"/>
        <v>7.9698681661290892E-6</v>
      </c>
      <c r="Y47">
        <f t="shared" si="16"/>
        <v>1.5519187125820808E-7</v>
      </c>
      <c r="Z47">
        <f t="shared" si="17"/>
        <v>7.3941270884335107E-6</v>
      </c>
      <c r="AB47">
        <f t="shared" si="18"/>
        <v>-275.04851366859651</v>
      </c>
      <c r="AC47">
        <f t="shared" si="22"/>
        <v>-245.59157979513697</v>
      </c>
      <c r="AE47">
        <f t="shared" si="2"/>
        <v>0</v>
      </c>
      <c r="AF47">
        <f t="shared" si="25"/>
        <v>0</v>
      </c>
      <c r="AG47">
        <f t="shared" si="25"/>
        <v>-1.8485317721083776E-4</v>
      </c>
      <c r="AH47">
        <f t="shared" si="4"/>
        <v>-0.39849340830645447</v>
      </c>
      <c r="AI47">
        <f t="shared" si="23"/>
        <v>-0.39867826148366531</v>
      </c>
      <c r="AJ47">
        <f t="shared" si="6"/>
        <v>-29.456933873459548</v>
      </c>
      <c r="AK47">
        <f t="shared" si="19"/>
        <v>-19.253395956801757</v>
      </c>
      <c r="AL47">
        <f t="shared" si="7"/>
        <v>-49.109008091744968</v>
      </c>
      <c r="AN47">
        <f t="shared" si="26"/>
        <v>0</v>
      </c>
      <c r="AO47">
        <f t="shared" si="26"/>
        <v>0</v>
      </c>
      <c r="AP47">
        <f t="shared" si="26"/>
        <v>-3.22944776094235E-6</v>
      </c>
      <c r="AQ47">
        <f t="shared" si="26"/>
        <v>-6.9618151260540766E-3</v>
      </c>
      <c r="AR47">
        <f t="shared" si="26"/>
        <v>-6.965044573815019E-3</v>
      </c>
      <c r="AS47">
        <f t="shared" si="26"/>
        <v>-0.51462263498651639</v>
      </c>
      <c r="AT47">
        <f t="shared" si="26"/>
        <v>-0.33636336362404973</v>
      </c>
      <c r="AU47">
        <f t="shared" si="24"/>
        <v>-0.8579510431843812</v>
      </c>
      <c r="AW47">
        <v>44</v>
      </c>
      <c r="AX47">
        <f>IF(Z47&gt;0, (R47*SUMPRODUCT(K47:$K$98, X47:$X$98)-K47*$AZ$3)/Z47, 0)</f>
        <v>-33214411.499541454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50000</v>
      </c>
      <c r="S48">
        <f t="shared" si="1"/>
        <v>-64051495.008784056</v>
      </c>
      <c r="U48">
        <f t="shared" si="12"/>
        <v>0.52698988800000002</v>
      </c>
      <c r="V48">
        <f t="shared" si="13"/>
        <v>0.01</v>
      </c>
      <c r="W48">
        <f t="shared" si="14"/>
        <v>7.3941270884335107E-6</v>
      </c>
      <c r="X48">
        <f t="shared" si="15"/>
        <v>3.896630206191342E-6</v>
      </c>
      <c r="Y48">
        <f t="shared" si="16"/>
        <v>7.3941270884335114E-8</v>
      </c>
      <c r="Z48">
        <f t="shared" si="17"/>
        <v>3.4235556113578335E-6</v>
      </c>
      <c r="AB48">
        <f t="shared" si="18"/>
        <v>-245.59157979513697</v>
      </c>
      <c r="AC48">
        <f t="shared" si="22"/>
        <v>-219.28385515318092</v>
      </c>
      <c r="AE48">
        <f t="shared" si="2"/>
        <v>0</v>
      </c>
      <c r="AF48">
        <f t="shared" si="25"/>
        <v>0</v>
      </c>
      <c r="AG48">
        <f t="shared" si="25"/>
        <v>-8.5588890283945843E-5</v>
      </c>
      <c r="AH48">
        <f t="shared" si="4"/>
        <v>-0.19483151030956711</v>
      </c>
      <c r="AI48">
        <f t="shared" si="23"/>
        <v>-0.19491709919985106</v>
      </c>
      <c r="AJ48">
        <f t="shared" si="6"/>
        <v>-26.307724641956042</v>
      </c>
      <c r="AK48">
        <f t="shared" si="19"/>
        <v>-17.19141058565959</v>
      </c>
      <c r="AL48">
        <f t="shared" si="7"/>
        <v>-43.694052326815481</v>
      </c>
      <c r="AN48">
        <f t="shared" si="26"/>
        <v>0</v>
      </c>
      <c r="AO48">
        <f t="shared" si="26"/>
        <v>0</v>
      </c>
      <c r="AP48">
        <f t="shared" si="26"/>
        <v>-1.3350597941893453E-6</v>
      </c>
      <c r="AQ48">
        <f t="shared" si="26"/>
        <v>-3.0390827032872499E-3</v>
      </c>
      <c r="AR48">
        <f t="shared" si="26"/>
        <v>-3.0404177630814393E-3</v>
      </c>
      <c r="AS48">
        <f t="shared" si="26"/>
        <v>-0.41036150053540077</v>
      </c>
      <c r="AT48">
        <f t="shared" si="26"/>
        <v>-0.26816051712053002</v>
      </c>
      <c r="AU48">
        <f t="shared" si="24"/>
        <v>-0.68156243541901218</v>
      </c>
      <c r="AW48">
        <v>45</v>
      </c>
      <c r="AX48">
        <f>IF(Z48&gt;0, (R48*SUMPRODUCT(K48:$K$98, X48:$X$98)-K48*$AZ$3)/Z48, 0)</f>
        <v>-64051495.008784056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50000</v>
      </c>
      <c r="S49">
        <f t="shared" si="1"/>
        <v>-127381155.74348322</v>
      </c>
      <c r="U49">
        <f t="shared" si="12"/>
        <v>0.54103594799999999</v>
      </c>
      <c r="V49">
        <f t="shared" si="13"/>
        <v>0.01</v>
      </c>
      <c r="W49">
        <f t="shared" si="14"/>
        <v>3.4235556113578335E-6</v>
      </c>
      <c r="X49">
        <f t="shared" si="15"/>
        <v>1.852266655721705E-6</v>
      </c>
      <c r="Y49">
        <f t="shared" si="16"/>
        <v>3.4235556113578337E-8</v>
      </c>
      <c r="Z49">
        <f t="shared" si="17"/>
        <v>1.5370533995225502E-6</v>
      </c>
      <c r="AB49">
        <f t="shared" si="18"/>
        <v>-219.28385515318092</v>
      </c>
      <c r="AC49">
        <f t="shared" si="22"/>
        <v>-195.79163847063231</v>
      </c>
      <c r="AE49">
        <f t="shared" si="2"/>
        <v>0</v>
      </c>
      <c r="AF49">
        <f t="shared" si="25"/>
        <v>0</v>
      </c>
      <c r="AG49">
        <f t="shared" si="25"/>
        <v>-3.8426334988063758E-5</v>
      </c>
      <c r="AH49">
        <f t="shared" si="4"/>
        <v>-9.2613332786085245E-2</v>
      </c>
      <c r="AI49">
        <f t="shared" si="23"/>
        <v>-9.2651759121073304E-2</v>
      </c>
      <c r="AJ49">
        <f t="shared" si="6"/>
        <v>-23.492216682548616</v>
      </c>
      <c r="AK49">
        <f t="shared" si="19"/>
        <v>-15.349869860722666</v>
      </c>
      <c r="AL49">
        <f t="shared" si="7"/>
        <v>-38.934738302392354</v>
      </c>
      <c r="AN49">
        <f t="shared" si="26"/>
        <v>0</v>
      </c>
      <c r="AO49">
        <f t="shared" si="26"/>
        <v>0</v>
      </c>
      <c r="AP49">
        <f t="shared" si="26"/>
        <v>-5.3517308469779862E-7</v>
      </c>
      <c r="AQ49">
        <f t="shared" si="26"/>
        <v>-1.2898488239034235E-3</v>
      </c>
      <c r="AR49">
        <f t="shared" si="26"/>
        <v>-1.2903839969881212E-3</v>
      </c>
      <c r="AS49">
        <f t="shared" si="26"/>
        <v>-0.32718192021940035</v>
      </c>
      <c r="AT49">
        <f t="shared" si="26"/>
        <v>-0.21378143935986779</v>
      </c>
      <c r="AU49">
        <f t="shared" si="24"/>
        <v>-0.54225374357625622</v>
      </c>
      <c r="AW49">
        <v>46</v>
      </c>
      <c r="AX49">
        <f>IF(Z49&gt;0, (R49*SUMPRODUCT(K49:$K$98, X49:$X$98)-K49*$AZ$3)/Z49, 0)</f>
        <v>-127381155.74348322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50000</v>
      </c>
      <c r="S50">
        <f t="shared" si="1"/>
        <v>-261563465.06127504</v>
      </c>
      <c r="U50">
        <f t="shared" si="12"/>
        <v>0.55517679799999997</v>
      </c>
      <c r="V50">
        <f t="shared" si="13"/>
        <v>0.01</v>
      </c>
      <c r="W50">
        <f t="shared" si="14"/>
        <v>1.5370533995225502E-6</v>
      </c>
      <c r="X50">
        <f t="shared" si="15"/>
        <v>8.5333638470194415E-7</v>
      </c>
      <c r="Y50">
        <f t="shared" si="16"/>
        <v>1.5370533995225503E-8</v>
      </c>
      <c r="Z50">
        <f t="shared" si="17"/>
        <v>6.6834648082538052E-7</v>
      </c>
      <c r="AB50">
        <f t="shared" si="18"/>
        <v>-195.79163847063231</v>
      </c>
      <c r="AC50">
        <f t="shared" si="22"/>
        <v>-174.81502138619555</v>
      </c>
      <c r="AE50">
        <f t="shared" si="2"/>
        <v>0</v>
      </c>
      <c r="AF50">
        <f t="shared" si="25"/>
        <v>0</v>
      </c>
      <c r="AG50">
        <f t="shared" si="25"/>
        <v>-1.6708662020634513E-5</v>
      </c>
      <c r="AH50">
        <f t="shared" si="4"/>
        <v>-4.2666819235097207E-2</v>
      </c>
      <c r="AI50">
        <f t="shared" si="23"/>
        <v>-4.2683527897117844E-2</v>
      </c>
      <c r="AJ50">
        <f t="shared" si="6"/>
        <v>-20.976617084436754</v>
      </c>
      <c r="AK50">
        <f t="shared" si="19"/>
        <v>-13.705414692944263</v>
      </c>
      <c r="AL50">
        <f t="shared" si="7"/>
        <v>-34.724715305278139</v>
      </c>
      <c r="AN50">
        <f t="shared" si="26"/>
        <v>0</v>
      </c>
      <c r="AO50">
        <f t="shared" si="26"/>
        <v>0</v>
      </c>
      <c r="AP50">
        <f t="shared" si="26"/>
        <v>-2.0777292349331601E-7</v>
      </c>
      <c r="AQ50">
        <f t="shared" si="26"/>
        <v>-5.305637134612617E-4</v>
      </c>
      <c r="AR50">
        <f t="shared" si="26"/>
        <v>-5.3077148638475504E-4</v>
      </c>
      <c r="AS50">
        <f t="shared" si="26"/>
        <v>-0.26084512639317564</v>
      </c>
      <c r="AT50">
        <f t="shared" si="26"/>
        <v>-0.17042741512902654</v>
      </c>
      <c r="AU50">
        <f t="shared" si="24"/>
        <v>-0.43180331300858699</v>
      </c>
      <c r="AW50">
        <v>47</v>
      </c>
      <c r="AX50">
        <f>IF(Z50&gt;0, (R50*SUMPRODUCT(K50:$K$98, X50:$X$98)-K50*$AZ$3)/Z50, 0)</f>
        <v>-261563465.06127504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50000</v>
      </c>
      <c r="S51">
        <f t="shared" si="1"/>
        <v>-554839078.16959488</v>
      </c>
      <c r="U51">
        <f t="shared" si="12"/>
        <v>0.56908613200000002</v>
      </c>
      <c r="V51">
        <f t="shared" si="13"/>
        <v>0.01</v>
      </c>
      <c r="W51">
        <f t="shared" si="14"/>
        <v>6.6834648082538052E-7</v>
      </c>
      <c r="X51">
        <f t="shared" si="15"/>
        <v>3.8034671360872799E-7</v>
      </c>
      <c r="Y51">
        <f t="shared" si="16"/>
        <v>6.6834648082538053E-9</v>
      </c>
      <c r="Z51">
        <f t="shared" si="17"/>
        <v>2.8131630240839875E-7</v>
      </c>
      <c r="AB51">
        <f t="shared" si="18"/>
        <v>-174.81502138619555</v>
      </c>
      <c r="AC51">
        <f t="shared" si="22"/>
        <v>-156.08527790235496</v>
      </c>
      <c r="AE51">
        <f t="shared" si="2"/>
        <v>0</v>
      </c>
      <c r="AF51">
        <f t="shared" si="25"/>
        <v>0</v>
      </c>
      <c r="AG51">
        <f t="shared" si="25"/>
        <v>-7.0329075602099688E-6</v>
      </c>
      <c r="AH51">
        <f t="shared" si="4"/>
        <v>-1.9017335680436398E-2</v>
      </c>
      <c r="AI51">
        <f t="shared" si="23"/>
        <v>-1.902436858799661E-2</v>
      </c>
      <c r="AJ51">
        <f t="shared" si="6"/>
        <v>-18.729743483840593</v>
      </c>
      <c r="AK51">
        <f t="shared" si="19"/>
        <v>-12.23705149703369</v>
      </c>
      <c r="AL51">
        <f t="shared" si="7"/>
        <v>-30.985819349462279</v>
      </c>
      <c r="AN51">
        <f t="shared" si="26"/>
        <v>0</v>
      </c>
      <c r="AO51">
        <f t="shared" si="26"/>
        <v>0</v>
      </c>
      <c r="AP51">
        <f t="shared" si="26"/>
        <v>-7.8084379368964029E-8</v>
      </c>
      <c r="AQ51">
        <f t="shared" si="26"/>
        <v>-2.111440881520413E-4</v>
      </c>
      <c r="AR51">
        <f t="shared" si="26"/>
        <v>-2.1122217253141028E-4</v>
      </c>
      <c r="AS51">
        <f t="shared" si="26"/>
        <v>-0.20795103350283872</v>
      </c>
      <c r="AT51">
        <f t="shared" si="26"/>
        <v>-0.13586451453705736</v>
      </c>
      <c r="AU51">
        <f t="shared" si="24"/>
        <v>-0.34402677021242745</v>
      </c>
      <c r="AW51">
        <v>48</v>
      </c>
      <c r="AX51">
        <f>IF(Z51&gt;0, (R51*SUMPRODUCT(K51:$K$98, X51:$X$98)-K51*$AZ$3)/Z51, 0)</f>
        <v>-554839078.16959488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50000</v>
      </c>
      <c r="S52">
        <f t="shared" si="1"/>
        <v>-1218162954.6629076</v>
      </c>
      <c r="U52">
        <f t="shared" si="12"/>
        <v>0.58332808999999997</v>
      </c>
      <c r="V52">
        <f t="shared" si="13"/>
        <v>0.01</v>
      </c>
      <c r="W52">
        <f t="shared" si="14"/>
        <v>2.8131630240839875E-7</v>
      </c>
      <c r="X52">
        <f t="shared" si="15"/>
        <v>1.6409970136975362E-7</v>
      </c>
      <c r="Y52">
        <f t="shared" si="16"/>
        <v>2.8131630240839876E-9</v>
      </c>
      <c r="Z52">
        <f t="shared" si="17"/>
        <v>1.1440343801456114E-7</v>
      </c>
      <c r="AB52">
        <f t="shared" si="18"/>
        <v>-156.08527790235496</v>
      </c>
      <c r="AC52">
        <f t="shared" si="22"/>
        <v>-139.3620300754126</v>
      </c>
      <c r="AE52">
        <f t="shared" si="2"/>
        <v>0</v>
      </c>
      <c r="AF52">
        <f t="shared" si="25"/>
        <v>0</v>
      </c>
      <c r="AG52">
        <f t="shared" si="25"/>
        <v>-2.8600859503640285E-6</v>
      </c>
      <c r="AH52">
        <f t="shared" si="4"/>
        <v>-8.2049850684876805E-3</v>
      </c>
      <c r="AI52">
        <f t="shared" si="23"/>
        <v>-8.207845154438044E-3</v>
      </c>
      <c r="AJ52">
        <f t="shared" si="6"/>
        <v>-16.723247826942355</v>
      </c>
      <c r="AK52">
        <f t="shared" si="19"/>
        <v>-10.925969453164848</v>
      </c>
      <c r="AL52">
        <f t="shared" si="7"/>
        <v>-27.657425125261639</v>
      </c>
      <c r="AN52">
        <f t="shared" si="26"/>
        <v>0</v>
      </c>
      <c r="AO52">
        <f t="shared" si="26"/>
        <v>0</v>
      </c>
      <c r="AP52">
        <f t="shared" si="26"/>
        <v>-2.8352431874233213E-8</v>
      </c>
      <c r="AQ52">
        <f t="shared" si="26"/>
        <v>-8.1337164064523534E-5</v>
      </c>
      <c r="AR52">
        <f t="shared" si="26"/>
        <v>-8.1365516496397766E-5</v>
      </c>
      <c r="AS52">
        <f t="shared" si="26"/>
        <v>-0.16577989366681556</v>
      </c>
      <c r="AT52">
        <f t="shared" si="26"/>
        <v>-0.10831066267130235</v>
      </c>
      <c r="AU52">
        <f t="shared" si="24"/>
        <v>-0.27417192185461431</v>
      </c>
      <c r="AW52">
        <v>49</v>
      </c>
      <c r="AX52">
        <f>IF(Z52&gt;0, (R52*SUMPRODUCT(K52:$K$98, X52:$X$98)-K52*$AZ$3)/Z52, 0)</f>
        <v>-1218162954.6629076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50000</v>
      </c>
      <c r="S53">
        <f t="shared" si="1"/>
        <v>-2773329459.5160894</v>
      </c>
      <c r="U53">
        <f t="shared" si="12"/>
        <v>0.59781937299999999</v>
      </c>
      <c r="V53">
        <f t="shared" si="13"/>
        <v>0.01</v>
      </c>
      <c r="W53">
        <f t="shared" si="14"/>
        <v>1.1440343801456114E-7</v>
      </c>
      <c r="X53">
        <f t="shared" si="15"/>
        <v>6.8392591582909302E-8</v>
      </c>
      <c r="Y53">
        <f t="shared" si="16"/>
        <v>1.1440343801456114E-9</v>
      </c>
      <c r="Z53">
        <f t="shared" si="17"/>
        <v>4.4866812051506228E-8</v>
      </c>
      <c r="AB53">
        <f t="shared" si="18"/>
        <v>-139.3620300754126</v>
      </c>
      <c r="AC53">
        <f t="shared" si="22"/>
        <v>-124.43045161701373</v>
      </c>
      <c r="AE53">
        <f t="shared" si="2"/>
        <v>0</v>
      </c>
      <c r="AF53">
        <f t="shared" si="25"/>
        <v>0</v>
      </c>
      <c r="AG53">
        <f t="shared" si="25"/>
        <v>-1.1216703012876557E-6</v>
      </c>
      <c r="AH53">
        <f t="shared" si="4"/>
        <v>-3.4196295791454651E-3</v>
      </c>
      <c r="AI53">
        <f t="shared" si="23"/>
        <v>-3.4207512494467528E-3</v>
      </c>
      <c r="AJ53">
        <f t="shared" si="6"/>
        <v>-14.931578458398874</v>
      </c>
      <c r="AK53">
        <f t="shared" si="19"/>
        <v>-9.7553421052788831</v>
      </c>
      <c r="AL53">
        <f t="shared" si="7"/>
        <v>-24.690341314927203</v>
      </c>
      <c r="AN53">
        <f t="shared" si="26"/>
        <v>0</v>
      </c>
      <c r="AO53">
        <f t="shared" si="26"/>
        <v>0</v>
      </c>
      <c r="AP53">
        <f t="shared" si="26"/>
        <v>-9.92792366911747E-9</v>
      </c>
      <c r="AQ53">
        <f t="shared" si="26"/>
        <v>-3.0267201867998771E-5</v>
      </c>
      <c r="AR53">
        <f t="shared" si="26"/>
        <v>-3.027712979166789E-5</v>
      </c>
      <c r="AS53">
        <f t="shared" si="26"/>
        <v>-0.13215966494276132</v>
      </c>
      <c r="AT53">
        <f t="shared" si="26"/>
        <v>-8.6344705459486817E-2</v>
      </c>
      <c r="AU53">
        <f t="shared" si="24"/>
        <v>-0.2185346475320398</v>
      </c>
      <c r="AW53">
        <v>50</v>
      </c>
      <c r="AX53">
        <f>IF(Z53&gt;0, (R53*SUMPRODUCT(K53:$K$98, X53:$X$98)-K53*$AZ$3)/Z53, 0)</f>
        <v>-2773329459.5160894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50000</v>
      </c>
      <c r="S54">
        <f t="shared" si="1"/>
        <v>-6558852475.7103376</v>
      </c>
      <c r="U54">
        <f t="shared" si="12"/>
        <v>0.61246634</v>
      </c>
      <c r="V54">
        <f t="shared" si="13"/>
        <v>0.01</v>
      </c>
      <c r="W54">
        <f t="shared" si="14"/>
        <v>4.4866812051506228E-8</v>
      </c>
      <c r="X54">
        <f t="shared" si="15"/>
        <v>2.747941216465391E-8</v>
      </c>
      <c r="Y54">
        <f t="shared" si="16"/>
        <v>4.4866812051506227E-10</v>
      </c>
      <c r="Z54">
        <f t="shared" si="17"/>
        <v>1.6938731766337254E-8</v>
      </c>
      <c r="AB54">
        <f t="shared" si="18"/>
        <v>-124.43045161701373</v>
      </c>
      <c r="AC54">
        <f t="shared" si="22"/>
        <v>-111.09864278103444</v>
      </c>
      <c r="AE54">
        <f t="shared" si="2"/>
        <v>0</v>
      </c>
      <c r="AF54">
        <f t="shared" si="25"/>
        <v>0</v>
      </c>
      <c r="AG54">
        <f t="shared" si="25"/>
        <v>-4.2346829415843134E-7</v>
      </c>
      <c r="AH54">
        <f t="shared" si="4"/>
        <v>-1.3739706082326955E-3</v>
      </c>
      <c r="AI54">
        <f t="shared" si="23"/>
        <v>-1.374394076526854E-3</v>
      </c>
      <c r="AJ54">
        <f t="shared" si="6"/>
        <v>-13.331808835979288</v>
      </c>
      <c r="AK54">
        <f t="shared" si="19"/>
        <v>-8.7101316131909616</v>
      </c>
      <c r="AL54">
        <f t="shared" si="7"/>
        <v>-22.043314843246776</v>
      </c>
      <c r="AN54">
        <f t="shared" si="26"/>
        <v>0</v>
      </c>
      <c r="AO54">
        <f t="shared" si="26"/>
        <v>0</v>
      </c>
      <c r="AP54">
        <f t="shared" si="26"/>
        <v>-3.3465404991094173E-9</v>
      </c>
      <c r="AQ54">
        <f t="shared" si="26"/>
        <v>-1.0858069773970979E-5</v>
      </c>
      <c r="AR54">
        <f t="shared" si="26"/>
        <v>-1.0861416314470088E-5</v>
      </c>
      <c r="AS54">
        <f t="shared" si="26"/>
        <v>-0.10535721047228527</v>
      </c>
      <c r="AT54">
        <f t="shared" si="26"/>
        <v>-6.883350795847637E-2</v>
      </c>
      <c r="AU54">
        <f t="shared" si="24"/>
        <v>-0.1742015798470761</v>
      </c>
      <c r="AW54">
        <v>51</v>
      </c>
      <c r="AX54">
        <f>IF(Z54&gt;0, (R54*SUMPRODUCT(K54:$K$98, X54:$X$98)-K54*$AZ$3)/Z54, 0)</f>
        <v>-6558852475.7103376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50000</v>
      </c>
      <c r="S55">
        <f t="shared" si="1"/>
        <v>-16140406613.938881</v>
      </c>
      <c r="U55">
        <f t="shared" si="12"/>
        <v>0.62717650000000003</v>
      </c>
      <c r="V55">
        <f t="shared" si="13"/>
        <v>0.01</v>
      </c>
      <c r="W55">
        <f t="shared" si="14"/>
        <v>1.6938731766337254E-8</v>
      </c>
      <c r="X55">
        <f t="shared" si="15"/>
        <v>1.0623574503650217E-8</v>
      </c>
      <c r="Y55">
        <f t="shared" si="16"/>
        <v>1.6938731766337255E-10</v>
      </c>
      <c r="Z55">
        <f t="shared" si="17"/>
        <v>6.1457699450236644E-9</v>
      </c>
      <c r="AB55">
        <f t="shared" si="18"/>
        <v>-111.09864278103444</v>
      </c>
      <c r="AC55">
        <f t="shared" si="22"/>
        <v>-99.195225868406752</v>
      </c>
      <c r="AE55">
        <f t="shared" si="2"/>
        <v>0</v>
      </c>
      <c r="AF55">
        <f t="shared" si="25"/>
        <v>0</v>
      </c>
      <c r="AG55">
        <f t="shared" si="25"/>
        <v>-1.5364424862559161E-7</v>
      </c>
      <c r="AH55">
        <f t="shared" si="4"/>
        <v>-5.3117872518251082E-4</v>
      </c>
      <c r="AI55">
        <f t="shared" si="23"/>
        <v>-5.3133236943113643E-4</v>
      </c>
      <c r="AJ55">
        <f t="shared" si="6"/>
        <v>-11.903416912627691</v>
      </c>
      <c r="AK55">
        <f t="shared" si="19"/>
        <v>-7.776904994672412</v>
      </c>
      <c r="AL55">
        <f t="shared" si="7"/>
        <v>-19.680853239669531</v>
      </c>
      <c r="AN55">
        <f t="shared" si="26"/>
        <v>0</v>
      </c>
      <c r="AO55">
        <f t="shared" si="26"/>
        <v>0</v>
      </c>
      <c r="AP55">
        <f t="shared" si="26"/>
        <v>-1.0841103006952012E-9</v>
      </c>
      <c r="AQ55">
        <f t="shared" si="26"/>
        <v>-3.7479849238208876E-6</v>
      </c>
      <c r="AR55">
        <f t="shared" si="26"/>
        <v>-3.749069034121583E-6</v>
      </c>
      <c r="AS55">
        <f t="shared" si="26"/>
        <v>-8.3990237212821423E-2</v>
      </c>
      <c r="AT55">
        <f t="shared" si="26"/>
        <v>-5.4873663594121783E-2</v>
      </c>
      <c r="AU55">
        <f t="shared" si="24"/>
        <v>-0.1388676498759773</v>
      </c>
      <c r="AW55">
        <v>52</v>
      </c>
      <c r="AX55">
        <f>IF(Z55&gt;0, (R55*SUMPRODUCT(K55:$K$98, X55:$X$98)-K55*$AZ$3)/Z55, 0)</f>
        <v>-16140406613.938881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50000</v>
      </c>
      <c r="S56">
        <f t="shared" si="1"/>
        <v>-41406953639.798439</v>
      </c>
      <c r="U56">
        <f t="shared" si="12"/>
        <v>0.64196478899999998</v>
      </c>
      <c r="V56">
        <f t="shared" si="13"/>
        <v>0.01</v>
      </c>
      <c r="W56">
        <f t="shared" si="14"/>
        <v>6.1457699450236644E-9</v>
      </c>
      <c r="X56">
        <f t="shared" si="15"/>
        <v>3.9453679059996582E-9</v>
      </c>
      <c r="Y56">
        <f t="shared" si="16"/>
        <v>6.145769945023664E-11</v>
      </c>
      <c r="Z56">
        <f t="shared" si="17"/>
        <v>2.1389443395737695E-9</v>
      </c>
      <c r="AB56">
        <f t="shared" si="18"/>
        <v>-99.195225868406752</v>
      </c>
      <c r="AC56">
        <f t="shared" si="22"/>
        <v>-88.567169106840367</v>
      </c>
      <c r="AE56">
        <f t="shared" si="2"/>
        <v>0</v>
      </c>
      <c r="AF56">
        <f t="shared" si="25"/>
        <v>0</v>
      </c>
      <c r="AG56">
        <f t="shared" si="25"/>
        <v>-5.3473608489344235E-8</v>
      </c>
      <c r="AH56">
        <f t="shared" si="4"/>
        <v>-1.9726839529998291E-4</v>
      </c>
      <c r="AI56">
        <f t="shared" si="23"/>
        <v>-1.9732186890847225E-4</v>
      </c>
      <c r="AJ56">
        <f t="shared" si="6"/>
        <v>-10.628056761566384</v>
      </c>
      <c r="AK56">
        <f t="shared" si="19"/>
        <v>-6.943665810788473</v>
      </c>
      <c r="AL56">
        <f t="shared" si="7"/>
        <v>-17.571919894223765</v>
      </c>
      <c r="AN56">
        <f t="shared" si="26"/>
        <v>0</v>
      </c>
      <c r="AO56">
        <f t="shared" si="26"/>
        <v>0</v>
      </c>
      <c r="AP56">
        <f t="shared" si="26"/>
        <v>-3.3688264040154268E-10</v>
      </c>
      <c r="AQ56">
        <f t="shared" si="26"/>
        <v>-1.242786857925931E-6</v>
      </c>
      <c r="AR56">
        <f t="shared" si="26"/>
        <v>-1.2431237405663325E-6</v>
      </c>
      <c r="AS56">
        <f t="shared" si="26"/>
        <v>-6.6956540344335014E-2</v>
      </c>
      <c r="AT56">
        <f t="shared" si="26"/>
        <v>-4.3744952668950239E-2</v>
      </c>
      <c r="AU56">
        <f t="shared" si="24"/>
        <v>-0.1107027361370258</v>
      </c>
      <c r="AW56">
        <v>53</v>
      </c>
      <c r="AX56">
        <f>IF(Z56&gt;0, (R56*SUMPRODUCT(K56:$K$98, X56:$X$98)-K56*$AZ$3)/Z56, 0)</f>
        <v>-41406953639.798439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50000</v>
      </c>
      <c r="S57">
        <f t="shared" si="1"/>
        <v>-110975253812.59413</v>
      </c>
      <c r="U57">
        <f t="shared" si="12"/>
        <v>0.65685820900000003</v>
      </c>
      <c r="V57">
        <f t="shared" si="13"/>
        <v>0.01</v>
      </c>
      <c r="W57">
        <f t="shared" si="14"/>
        <v>2.1389443395737695E-9</v>
      </c>
      <c r="X57">
        <f t="shared" si="15"/>
        <v>1.404983148043114E-9</v>
      </c>
      <c r="Y57">
        <f t="shared" si="16"/>
        <v>2.1389443395737695E-11</v>
      </c>
      <c r="Z57">
        <f t="shared" si="17"/>
        <v>7.1257174813491781E-10</v>
      </c>
      <c r="AB57">
        <f t="shared" si="18"/>
        <v>-88.567169106840367</v>
      </c>
      <c r="AC57">
        <f t="shared" si="22"/>
        <v>-79.077830608956404</v>
      </c>
      <c r="AE57">
        <f t="shared" si="2"/>
        <v>0</v>
      </c>
      <c r="AF57">
        <f t="shared" si="25"/>
        <v>0</v>
      </c>
      <c r="AG57">
        <f t="shared" si="25"/>
        <v>-1.7814293703372944E-8</v>
      </c>
      <c r="AH57">
        <f t="shared" si="4"/>
        <v>-7.0249157402155706E-5</v>
      </c>
      <c r="AI57">
        <f t="shared" si="23"/>
        <v>-7.0266971695859078E-5</v>
      </c>
      <c r="AJ57">
        <f t="shared" si="6"/>
        <v>-9.4893384978839634</v>
      </c>
      <c r="AK57">
        <f t="shared" si="19"/>
        <v>-6.199701837478826</v>
      </c>
      <c r="AL57">
        <f t="shared" si="7"/>
        <v>-15.689110602334484</v>
      </c>
      <c r="AN57">
        <f t="shared" si="26"/>
        <v>0</v>
      </c>
      <c r="AO57">
        <f t="shared" si="26"/>
        <v>0</v>
      </c>
      <c r="AP57">
        <f t="shared" si="26"/>
        <v>-1.0020507694658829E-10</v>
      </c>
      <c r="AQ57">
        <f t="shared" si="26"/>
        <v>-3.9515022824526492E-7</v>
      </c>
      <c r="AR57">
        <f t="shared" si="26"/>
        <v>-3.9525043332221152E-7</v>
      </c>
      <c r="AS57">
        <f t="shared" si="26"/>
        <v>-5.3377355857372341E-2</v>
      </c>
      <c r="AT57">
        <f t="shared" si="26"/>
        <v>-3.4873209682898913E-2</v>
      </c>
      <c r="AU57">
        <f t="shared" si="24"/>
        <v>-8.8250960790704575E-2</v>
      </c>
      <c r="AW57">
        <v>54</v>
      </c>
      <c r="AX57">
        <f>IF(Z57&gt;0, (R57*SUMPRODUCT(K57:$K$98, X57:$X$98)-K57*$AZ$3)/Z57, 0)</f>
        <v>-110975253812.59413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50000</v>
      </c>
      <c r="S58">
        <f t="shared" si="1"/>
        <v>-311365263396.16058</v>
      </c>
      <c r="U58">
        <f t="shared" si="12"/>
        <v>0.67177231000000004</v>
      </c>
      <c r="V58">
        <f t="shared" si="13"/>
        <v>0.01</v>
      </c>
      <c r="W58">
        <f t="shared" si="14"/>
        <v>7.1257174813491781E-10</v>
      </c>
      <c r="X58">
        <f t="shared" si="15"/>
        <v>4.7868596928533194E-10</v>
      </c>
      <c r="Y58">
        <f t="shared" si="16"/>
        <v>7.1257174813491785E-12</v>
      </c>
      <c r="Z58">
        <f t="shared" si="17"/>
        <v>2.2676006136823669E-10</v>
      </c>
      <c r="AB58">
        <f t="shared" si="18"/>
        <v>-79.077830608956404</v>
      </c>
      <c r="AC58">
        <f t="shared" si="22"/>
        <v>-70.605206235650556</v>
      </c>
      <c r="AE58">
        <f t="shared" si="2"/>
        <v>0</v>
      </c>
      <c r="AF58">
        <f t="shared" si="25"/>
        <v>0</v>
      </c>
      <c r="AG58">
        <f t="shared" si="25"/>
        <v>-5.6690015342059174E-9</v>
      </c>
      <c r="AH58">
        <f t="shared" si="4"/>
        <v>-2.3934298464266599E-5</v>
      </c>
      <c r="AI58">
        <f t="shared" si="23"/>
        <v>-2.3939967465800803E-5</v>
      </c>
      <c r="AJ58">
        <f t="shared" si="6"/>
        <v>-8.4726243733058482</v>
      </c>
      <c r="AK58">
        <f t="shared" si="19"/>
        <v>-5.5354481426269491</v>
      </c>
      <c r="AL58">
        <f t="shared" si="7"/>
        <v>-14.008096455900263</v>
      </c>
      <c r="AN58">
        <f t="shared" si="26"/>
        <v>0</v>
      </c>
      <c r="AO58">
        <f t="shared" si="26"/>
        <v>0</v>
      </c>
      <c r="AP58">
        <f t="shared" si="26"/>
        <v>-2.8471455502665218E-11</v>
      </c>
      <c r="AQ58">
        <f t="shared" si="26"/>
        <v>-1.202053500252453E-7</v>
      </c>
      <c r="AR58">
        <f t="shared" si="26"/>
        <v>-1.2023382148074795E-7</v>
      </c>
      <c r="AS58">
        <f t="shared" si="26"/>
        <v>-4.2552104877700322E-2</v>
      </c>
      <c r="AT58">
        <f t="shared" si="26"/>
        <v>-2.7800709618645406E-2</v>
      </c>
      <c r="AU58">
        <f t="shared" si="24"/>
        <v>-7.035293473016721E-2</v>
      </c>
      <c r="AW58">
        <v>55</v>
      </c>
      <c r="AX58">
        <f>IF(Z58&gt;0, (R58*SUMPRODUCT(K58:$K$98, X58:$X$98)-K58*$AZ$3)/Z58, 0)</f>
        <v>-311365263396.16058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50000</v>
      </c>
      <c r="S59">
        <f t="shared" si="1"/>
        <v>-916359077631.18115</v>
      </c>
      <c r="U59">
        <f t="shared" si="12"/>
        <v>0.68662034599999999</v>
      </c>
      <c r="V59">
        <f t="shared" si="13"/>
        <v>0.01</v>
      </c>
      <c r="W59">
        <f t="shared" si="14"/>
        <v>2.2676006136823669E-10</v>
      </c>
      <c r="X59">
        <f t="shared" si="15"/>
        <v>1.556980717956399E-10</v>
      </c>
      <c r="Y59">
        <f t="shared" si="16"/>
        <v>2.2676006136823671E-12</v>
      </c>
      <c r="Z59">
        <f t="shared" si="17"/>
        <v>6.8794388958914426E-11</v>
      </c>
      <c r="AB59">
        <f t="shared" si="18"/>
        <v>-70.605206235650556</v>
      </c>
      <c r="AC59">
        <f t="shared" si="22"/>
        <v>-63.040362812591539</v>
      </c>
      <c r="AE59">
        <f t="shared" si="2"/>
        <v>0</v>
      </c>
      <c r="AF59">
        <f t="shared" si="25"/>
        <v>0</v>
      </c>
      <c r="AG59">
        <f t="shared" si="25"/>
        <v>-1.7198597239728607E-9</v>
      </c>
      <c r="AH59">
        <f t="shared" si="4"/>
        <v>-7.7849035897819944E-6</v>
      </c>
      <c r="AI59">
        <f t="shared" si="23"/>
        <v>-7.7866234495059675E-6</v>
      </c>
      <c r="AJ59">
        <f t="shared" si="6"/>
        <v>-7.5648434230590169</v>
      </c>
      <c r="AK59">
        <f t="shared" si="19"/>
        <v>-4.9423644364955397</v>
      </c>
      <c r="AL59">
        <f t="shared" si="7"/>
        <v>-12.507215646178006</v>
      </c>
      <c r="AN59">
        <f t="shared" si="26"/>
        <v>0</v>
      </c>
      <c r="AO59">
        <f t="shared" si="26"/>
        <v>0</v>
      </c>
      <c r="AP59">
        <f t="shared" si="26"/>
        <v>-7.7121967136383664E-12</v>
      </c>
      <c r="AQ59">
        <f t="shared" si="26"/>
        <v>-3.4909072550649272E-8</v>
      </c>
      <c r="AR59">
        <f t="shared" si="26"/>
        <v>-3.4916784747362909E-8</v>
      </c>
      <c r="AS59">
        <f t="shared" si="26"/>
        <v>-3.3922278528469796E-2</v>
      </c>
      <c r="AT59">
        <f t="shared" si="26"/>
        <v>-2.2162555604648554E-2</v>
      </c>
      <c r="AU59">
        <f t="shared" si="24"/>
        <v>-5.6084869049903098E-2</v>
      </c>
      <c r="AW59">
        <v>56</v>
      </c>
      <c r="AX59">
        <f>IF(Z59&gt;0, (R59*SUMPRODUCT(K59:$K$98, X59:$X$98)-K59*$AZ$3)/Z59, 0)</f>
        <v>-916359077631.18115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50000</v>
      </c>
      <c r="S60">
        <f t="shared" si="1"/>
        <v>-2859349648843.6621</v>
      </c>
      <c r="U60">
        <f t="shared" si="12"/>
        <v>0.70385879699999998</v>
      </c>
      <c r="V60">
        <f t="shared" si="13"/>
        <v>0.01</v>
      </c>
      <c r="W60">
        <f t="shared" si="14"/>
        <v>6.8794388958914426E-11</v>
      </c>
      <c r="X60">
        <f t="shared" si="15"/>
        <v>4.8421535852971587E-11</v>
      </c>
      <c r="Y60">
        <f t="shared" si="16"/>
        <v>6.8794388958914432E-13</v>
      </c>
      <c r="Z60">
        <f t="shared" si="17"/>
        <v>1.9684909216353694E-11</v>
      </c>
      <c r="AB60">
        <f t="shared" si="18"/>
        <v>-63.040362812591539</v>
      </c>
      <c r="AC60">
        <f t="shared" si="22"/>
        <v>-56.286038255300305</v>
      </c>
      <c r="AE60">
        <f t="shared" si="2"/>
        <v>0</v>
      </c>
      <c r="AF60">
        <f t="shared" si="25"/>
        <v>0</v>
      </c>
      <c r="AG60">
        <f t="shared" si="25"/>
        <v>-4.921227304088423E-10</v>
      </c>
      <c r="AH60">
        <f t="shared" si="4"/>
        <v>-2.4210767926485791E-6</v>
      </c>
      <c r="AI60">
        <f t="shared" si="23"/>
        <v>-2.4215689153789882E-6</v>
      </c>
      <c r="AJ60">
        <f t="shared" si="6"/>
        <v>-6.754324557291234</v>
      </c>
      <c r="AK60">
        <f t="shared" si="19"/>
        <v>-4.4128253968814084</v>
      </c>
      <c r="AL60">
        <f t="shared" si="7"/>
        <v>-11.167152375741559</v>
      </c>
      <c r="AN60">
        <f t="shared" si="26"/>
        <v>0</v>
      </c>
      <c r="AO60">
        <f t="shared" si="26"/>
        <v>0</v>
      </c>
      <c r="AP60">
        <f t="shared" si="26"/>
        <v>-1.9703368262617223E-12</v>
      </c>
      <c r="AQ60">
        <f t="shared" si="26"/>
        <v>-9.6933883948015231E-9</v>
      </c>
      <c r="AR60">
        <f t="shared" si="26"/>
        <v>-9.6953587316277871E-9</v>
      </c>
      <c r="AS60">
        <f t="shared" si="26"/>
        <v>-2.7042633045416636E-2</v>
      </c>
      <c r="AT60">
        <f t="shared" si="26"/>
        <v>-1.7667853667549704E-2</v>
      </c>
      <c r="AU60">
        <f t="shared" si="24"/>
        <v>-4.4710496408325077E-2</v>
      </c>
      <c r="AW60">
        <v>57</v>
      </c>
      <c r="AX60">
        <f>IF(Z60&gt;0, (R60*SUMPRODUCT(K60:$K$98, X60:$X$98)-K60*$AZ$3)/Z60, 0)</f>
        <v>-2859349648843.6621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50000</v>
      </c>
      <c r="S61">
        <f t="shared" si="1"/>
        <v>-9490799225391.8516</v>
      </c>
      <c r="U61">
        <f t="shared" si="12"/>
        <v>0.72100360699999999</v>
      </c>
      <c r="V61">
        <f t="shared" si="13"/>
        <v>0.01</v>
      </c>
      <c r="W61">
        <f t="shared" si="14"/>
        <v>1.9684909216353694E-11</v>
      </c>
      <c r="X61">
        <f t="shared" si="15"/>
        <v>1.4192890548458557E-11</v>
      </c>
      <c r="Y61">
        <f t="shared" si="16"/>
        <v>1.9684909216353695E-13</v>
      </c>
      <c r="Z61">
        <f t="shared" si="17"/>
        <v>5.2951695757316006E-12</v>
      </c>
      <c r="AB61">
        <f t="shared" si="18"/>
        <v>-56.286038255300305</v>
      </c>
      <c r="AC61">
        <f t="shared" si="22"/>
        <v>-50.255391307671971</v>
      </c>
      <c r="AE61">
        <f t="shared" si="2"/>
        <v>0</v>
      </c>
      <c r="AF61">
        <f t="shared" si="25"/>
        <v>0</v>
      </c>
      <c r="AG61">
        <f t="shared" si="25"/>
        <v>-1.3237923939329002E-10</v>
      </c>
      <c r="AH61">
        <f t="shared" si="4"/>
        <v>-7.0964452742292779E-7</v>
      </c>
      <c r="AI61">
        <f t="shared" si="23"/>
        <v>-7.0977690666232105E-7</v>
      </c>
      <c r="AJ61">
        <f t="shared" si="6"/>
        <v>-6.030646947628334</v>
      </c>
      <c r="AK61">
        <f t="shared" si="19"/>
        <v>-3.9400226778710219</v>
      </c>
      <c r="AL61">
        <f t="shared" si="7"/>
        <v>-9.970670335276262</v>
      </c>
      <c r="AN61">
        <f t="shared" si="26"/>
        <v>0</v>
      </c>
      <c r="AO61">
        <f t="shared" si="26"/>
        <v>0</v>
      </c>
      <c r="AP61">
        <f t="shared" si="26"/>
        <v>-4.7322633862452771E-13</v>
      </c>
      <c r="AQ61">
        <f t="shared" si="26"/>
        <v>-2.5368213548922033E-9</v>
      </c>
      <c r="AR61">
        <f t="shared" si="26"/>
        <v>-2.537294581230828E-9</v>
      </c>
      <c r="AS61">
        <f t="shared" si="26"/>
        <v>-2.1558221573434993E-2</v>
      </c>
      <c r="AT61">
        <f t="shared" si="26"/>
        <v>-1.408470478068798E-2</v>
      </c>
      <c r="AU61">
        <f t="shared" si="24"/>
        <v>-3.5642928891417548E-2</v>
      </c>
      <c r="AW61">
        <v>58</v>
      </c>
      <c r="AX61">
        <f>IF(Z61&gt;0, (R61*SUMPRODUCT(K61:$K$98, X61:$X$98)-K61*$AZ$3)/Z61, 0)</f>
        <v>-9490799225391.8516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50000</v>
      </c>
      <c r="S62">
        <f t="shared" si="1"/>
        <v>-33631171550504.563</v>
      </c>
      <c r="U62">
        <f t="shared" si="12"/>
        <v>0.73803352099999997</v>
      </c>
      <c r="V62">
        <f t="shared" si="13"/>
        <v>0.01</v>
      </c>
      <c r="W62">
        <f t="shared" si="14"/>
        <v>5.2951695757316006E-12</v>
      </c>
      <c r="X62">
        <f t="shared" si="15"/>
        <v>3.9080126462692692E-12</v>
      </c>
      <c r="Y62">
        <f t="shared" si="16"/>
        <v>5.2951695757316007E-14</v>
      </c>
      <c r="Z62">
        <f t="shared" si="17"/>
        <v>1.3342052337050154E-12</v>
      </c>
      <c r="AB62">
        <f t="shared" si="18"/>
        <v>-50.255391307671971</v>
      </c>
      <c r="AC62">
        <f t="shared" si="22"/>
        <v>-44.870885098314403</v>
      </c>
      <c r="AE62">
        <f t="shared" si="2"/>
        <v>0</v>
      </c>
      <c r="AF62">
        <f t="shared" si="25"/>
        <v>0</v>
      </c>
      <c r="AG62">
        <f t="shared" si="25"/>
        <v>-3.3355130842625388E-11</v>
      </c>
      <c r="AH62">
        <f t="shared" si="4"/>
        <v>-1.9540063231346345E-7</v>
      </c>
      <c r="AI62">
        <f t="shared" si="23"/>
        <v>-1.9543398744430608E-7</v>
      </c>
      <c r="AJ62">
        <f t="shared" si="6"/>
        <v>-5.3845062093575677</v>
      </c>
      <c r="AK62">
        <f t="shared" si="19"/>
        <v>-3.5178773915370383</v>
      </c>
      <c r="AL62">
        <f t="shared" si="7"/>
        <v>-8.9023837963285928</v>
      </c>
      <c r="AN62">
        <f t="shared" si="26"/>
        <v>0</v>
      </c>
      <c r="AO62">
        <f t="shared" si="26"/>
        <v>0</v>
      </c>
      <c r="AP62">
        <f t="shared" si="26"/>
        <v>-1.0646176277971781E-13</v>
      </c>
      <c r="AQ62">
        <f t="shared" si="26"/>
        <v>-6.2367303736606851E-10</v>
      </c>
      <c r="AR62">
        <f t="shared" si="26"/>
        <v>-6.2377949912884826E-10</v>
      </c>
      <c r="AS62">
        <f t="shared" si="26"/>
        <v>-1.7186082268757868E-2</v>
      </c>
      <c r="AT62">
        <f t="shared" si="26"/>
        <v>-1.1228240420131722E-2</v>
      </c>
      <c r="AU62">
        <f t="shared" si="24"/>
        <v>-2.841432331266909E-2</v>
      </c>
      <c r="AW62">
        <v>59</v>
      </c>
      <c r="AX62">
        <f>IF(Z62&gt;0, (R62*SUMPRODUCT(K62:$K$98, X62:$X$98)-K62*$AZ$3)/Z62, 0)</f>
        <v>-33631171550504.563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50000</v>
      </c>
      <c r="S63">
        <f t="shared" si="1"/>
        <v>-127738481321348.61</v>
      </c>
      <c r="U63">
        <f t="shared" si="12"/>
        <v>0.75492728399999998</v>
      </c>
      <c r="V63">
        <f t="shared" si="13"/>
        <v>0.01</v>
      </c>
      <c r="W63">
        <f t="shared" si="14"/>
        <v>1.3342052337050154E-12</v>
      </c>
      <c r="X63">
        <f t="shared" si="15"/>
        <v>1.0072279333795124E-12</v>
      </c>
      <c r="Y63">
        <f t="shared" si="16"/>
        <v>1.3342052337050155E-14</v>
      </c>
      <c r="Z63">
        <f t="shared" si="17"/>
        <v>3.136352479884528E-13</v>
      </c>
      <c r="AB63">
        <f t="shared" si="18"/>
        <v>-44.870885098314403</v>
      </c>
      <c r="AC63">
        <f t="shared" si="22"/>
        <v>-40.063290266889517</v>
      </c>
      <c r="AE63">
        <f t="shared" si="2"/>
        <v>0</v>
      </c>
      <c r="AF63">
        <f t="shared" si="25"/>
        <v>0</v>
      </c>
      <c r="AG63">
        <f t="shared" si="25"/>
        <v>-7.8408811997113207E-12</v>
      </c>
      <c r="AH63">
        <f t="shared" si="4"/>
        <v>-5.0361396668975621E-8</v>
      </c>
      <c r="AI63">
        <f t="shared" si="23"/>
        <v>-5.0369237550175334E-8</v>
      </c>
      <c r="AJ63">
        <f t="shared" si="6"/>
        <v>-4.8075948314248862</v>
      </c>
      <c r="AK63">
        <f t="shared" si="19"/>
        <v>-3.1409619568820086</v>
      </c>
      <c r="AL63">
        <f t="shared" si="7"/>
        <v>-7.9485568386761329</v>
      </c>
      <c r="AN63">
        <f t="shared" si="26"/>
        <v>0</v>
      </c>
      <c r="AO63">
        <f t="shared" si="26"/>
        <v>0</v>
      </c>
      <c r="AP63">
        <f t="shared" si="26"/>
        <v>-2.2344871184621412E-14</v>
      </c>
      <c r="AQ63">
        <f t="shared" si="26"/>
        <v>-1.43519445402044E-10</v>
      </c>
      <c r="AR63">
        <f t="shared" si="26"/>
        <v>-1.4354179027322863E-10</v>
      </c>
      <c r="AS63">
        <f t="shared" si="26"/>
        <v>-1.3700639568419409E-2</v>
      </c>
      <c r="AT63">
        <f t="shared" si="26"/>
        <v>-8.9510845190345269E-3</v>
      </c>
      <c r="AU63">
        <f t="shared" si="24"/>
        <v>-2.2651724230995731E-2</v>
      </c>
      <c r="AW63">
        <v>60</v>
      </c>
      <c r="AX63">
        <f>IF(Z63&gt;0, (R63*SUMPRODUCT(K63:$K$98, X63:$X$98)-K63*$AZ$3)/Z63, 0)</f>
        <v>-127738481321348.61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50000</v>
      </c>
      <c r="S64">
        <f t="shared" si="1"/>
        <v>-522370688896205.88</v>
      </c>
      <c r="U64">
        <f t="shared" si="12"/>
        <v>0.77166421299999999</v>
      </c>
      <c r="V64">
        <f t="shared" si="13"/>
        <v>0.01</v>
      </c>
      <c r="W64">
        <f t="shared" si="14"/>
        <v>3.136352479884528E-13</v>
      </c>
      <c r="X64">
        <f t="shared" si="15"/>
        <v>2.4202109680806924E-13</v>
      </c>
      <c r="Y64">
        <f t="shared" si="16"/>
        <v>3.1363524798845282E-15</v>
      </c>
      <c r="Z64">
        <f t="shared" si="17"/>
        <v>6.8477798700499037E-14</v>
      </c>
      <c r="AB64">
        <f t="shared" si="18"/>
        <v>-40.063290266889517</v>
      </c>
      <c r="AC64">
        <f t="shared" si="22"/>
        <v>-35.770794881275393</v>
      </c>
      <c r="AE64">
        <f t="shared" si="2"/>
        <v>0</v>
      </c>
      <c r="AF64">
        <f t="shared" si="25"/>
        <v>0</v>
      </c>
      <c r="AG64">
        <f t="shared" si="25"/>
        <v>-1.7119449675124759E-12</v>
      </c>
      <c r="AH64">
        <f t="shared" si="4"/>
        <v>-1.2101054840403463E-8</v>
      </c>
      <c r="AI64">
        <f t="shared" si="23"/>
        <v>-1.2102766785370976E-8</v>
      </c>
      <c r="AJ64">
        <f t="shared" si="6"/>
        <v>-4.2924953856141244</v>
      </c>
      <c r="AK64">
        <f t="shared" si="19"/>
        <v>-2.8044303186822663</v>
      </c>
      <c r="AL64">
        <f t="shared" si="7"/>
        <v>-7.0969257163991575</v>
      </c>
      <c r="AN64">
        <f t="shared" si="26"/>
        <v>0</v>
      </c>
      <c r="AO64">
        <f t="shared" si="26"/>
        <v>0</v>
      </c>
      <c r="AP64">
        <f t="shared" si="26"/>
        <v>-4.3559687817035174E-15</v>
      </c>
      <c r="AQ64">
        <f t="shared" si="26"/>
        <v>-3.0790602566548677E-11</v>
      </c>
      <c r="AR64">
        <f t="shared" si="26"/>
        <v>-3.0794958535330377E-11</v>
      </c>
      <c r="AS64">
        <f t="shared" si="26"/>
        <v>-1.0922065983528916E-2</v>
      </c>
      <c r="AT64">
        <f t="shared" si="26"/>
        <v>-7.1357497761117576E-3</v>
      </c>
      <c r="AU64">
        <f t="shared" si="24"/>
        <v>-1.8057815790435632E-2</v>
      </c>
      <c r="AW64">
        <v>61</v>
      </c>
      <c r="AX64">
        <f>IF(Z64&gt;0, (R64*SUMPRODUCT(K64:$K$98, X64:$X$98)-K64*$AZ$3)/Z64, 0)</f>
        <v>-522370688896205.88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50000</v>
      </c>
      <c r="S65">
        <f t="shared" si="1"/>
        <v>-2312541778192842</v>
      </c>
      <c r="U65">
        <f t="shared" si="12"/>
        <v>0.78831611899999998</v>
      </c>
      <c r="V65">
        <f t="shared" si="13"/>
        <v>0.01</v>
      </c>
      <c r="W65">
        <f t="shared" si="14"/>
        <v>6.8477798700499037E-14</v>
      </c>
      <c r="X65">
        <f t="shared" si="15"/>
        <v>5.3982152509240642E-14</v>
      </c>
      <c r="Y65">
        <f t="shared" si="16"/>
        <v>6.847779870049904E-16</v>
      </c>
      <c r="Z65">
        <f t="shared" si="17"/>
        <v>1.3810868204253405E-14</v>
      </c>
      <c r="AB65">
        <f t="shared" si="18"/>
        <v>-35.770794881275393</v>
      </c>
      <c r="AC65">
        <f t="shared" si="22"/>
        <v>-31.938209715451151</v>
      </c>
      <c r="AE65">
        <f t="shared" si="2"/>
        <v>0</v>
      </c>
      <c r="AF65">
        <f t="shared" si="25"/>
        <v>0</v>
      </c>
      <c r="AG65">
        <f t="shared" si="25"/>
        <v>-3.4527170510633513E-13</v>
      </c>
      <c r="AH65">
        <f t="shared" si="4"/>
        <v>-2.6991076254620319E-9</v>
      </c>
      <c r="AI65">
        <f t="shared" si="23"/>
        <v>-2.6994528971671383E-9</v>
      </c>
      <c r="AJ65">
        <f t="shared" si="6"/>
        <v>-3.8325851658242414</v>
      </c>
      <c r="AK65">
        <f t="shared" si="19"/>
        <v>-2.5039556416892776</v>
      </c>
      <c r="AL65">
        <f t="shared" si="7"/>
        <v>-6.3365408102129717</v>
      </c>
      <c r="AN65">
        <f t="shared" si="26"/>
        <v>0</v>
      </c>
      <c r="AO65">
        <f t="shared" si="26"/>
        <v>0</v>
      </c>
      <c r="AP65">
        <f t="shared" si="26"/>
        <v>-7.8440061554357809E-16</v>
      </c>
      <c r="AQ65">
        <f t="shared" si="26"/>
        <v>-6.1319292937101337E-12</v>
      </c>
      <c r="AR65">
        <f t="shared" si="26"/>
        <v>-6.1327136943256777E-12</v>
      </c>
      <c r="AS65">
        <f t="shared" si="26"/>
        <v>-8.7070041324986674E-3</v>
      </c>
      <c r="AT65">
        <f t="shared" si="26"/>
        <v>-5.6885760332720829E-3</v>
      </c>
      <c r="AU65">
        <f t="shared" si="24"/>
        <v>-1.4395580171903464E-2</v>
      </c>
      <c r="AW65">
        <v>62</v>
      </c>
      <c r="AX65">
        <f>IF(Z65&gt;0, (R65*SUMPRODUCT(K65:$K$98, X65:$X$98)-K65*$AZ$3)/Z65, 0)</f>
        <v>-2312541778192842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50000</v>
      </c>
      <c r="S66">
        <f t="shared" si="1"/>
        <v>-1.1158952545459828E+16</v>
      </c>
      <c r="U66">
        <f t="shared" si="12"/>
        <v>0.80496745000000003</v>
      </c>
      <c r="V66">
        <f t="shared" si="13"/>
        <v>0.01</v>
      </c>
      <c r="W66">
        <f t="shared" si="14"/>
        <v>1.3810868204253405E-14</v>
      </c>
      <c r="X66">
        <f t="shared" si="15"/>
        <v>1.1117299360663943E-14</v>
      </c>
      <c r="Y66">
        <f t="shared" si="16"/>
        <v>1.3810868204253404E-16</v>
      </c>
      <c r="Z66">
        <f t="shared" si="17"/>
        <v>2.5554601615469285E-15</v>
      </c>
      <c r="AB66">
        <f t="shared" si="18"/>
        <v>-31.938209715451151</v>
      </c>
      <c r="AC66">
        <f t="shared" si="22"/>
        <v>-28.516258674515282</v>
      </c>
      <c r="AE66">
        <f t="shared" si="2"/>
        <v>0</v>
      </c>
      <c r="AF66">
        <f t="shared" si="25"/>
        <v>0</v>
      </c>
      <c r="AG66">
        <f t="shared" si="25"/>
        <v>-6.388650403867321E-14</v>
      </c>
      <c r="AH66">
        <f t="shared" si="4"/>
        <v>-5.5586496803319714E-10</v>
      </c>
      <c r="AI66">
        <f t="shared" si="23"/>
        <v>-5.559288545372358E-10</v>
      </c>
      <c r="AJ66">
        <f t="shared" si="6"/>
        <v>-3.4219510409358698</v>
      </c>
      <c r="AK66">
        <f t="shared" si="19"/>
        <v>-2.2356746800815808</v>
      </c>
      <c r="AL66">
        <f t="shared" si="7"/>
        <v>-5.6576257215733792</v>
      </c>
      <c r="AN66">
        <f t="shared" si="26"/>
        <v>0</v>
      </c>
      <c r="AO66">
        <f t="shared" si="26"/>
        <v>0</v>
      </c>
      <c r="AP66">
        <f t="shared" si="26"/>
        <v>-1.2958896974606951E-16</v>
      </c>
      <c r="AQ66">
        <f t="shared" si="26"/>
        <v>-1.1275302915581149E-12</v>
      </c>
      <c r="AR66">
        <f t="shared" si="26"/>
        <v>-1.1276598805278608E-12</v>
      </c>
      <c r="AS66">
        <f t="shared" si="26"/>
        <v>-6.9411703862827141E-3</v>
      </c>
      <c r="AT66">
        <f t="shared" si="26"/>
        <v>-4.5348979857117644E-3</v>
      </c>
      <c r="AU66">
        <f t="shared" si="24"/>
        <v>-1.1476068373122138E-2</v>
      </c>
      <c r="AW66">
        <v>63</v>
      </c>
      <c r="AX66">
        <f>IF(Z66&gt;0, (R66*SUMPRODUCT(K66:$K$98, X66:$X$98)-K66*$AZ$3)/Z66, 0)</f>
        <v>-1.1158952545459828E+16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7">$C$6</f>
        <v>50000</v>
      </c>
      <c r="S67">
        <f t="shared" ref="S67:S69" si="28">AX67</f>
        <v>-5.9171590334445392E+16</v>
      </c>
      <c r="U67">
        <f t="shared" si="12"/>
        <v>0.82161935600000002</v>
      </c>
      <c r="V67">
        <f t="shared" si="13"/>
        <v>0.01</v>
      </c>
      <c r="W67">
        <f t="shared" si="14"/>
        <v>2.5554601615469285E-15</v>
      </c>
      <c r="X67">
        <f t="shared" si="15"/>
        <v>2.0996155322138435E-15</v>
      </c>
      <c r="Y67">
        <f t="shared" si="16"/>
        <v>2.5554601615469287E-17</v>
      </c>
      <c r="Z67">
        <f t="shared" si="17"/>
        <v>4.3029002771761574E-16</v>
      </c>
      <c r="AB67">
        <f t="shared" si="18"/>
        <v>-28.516258674515282</v>
      </c>
      <c r="AC67">
        <f t="shared" si="22"/>
        <v>-25.460945245103911</v>
      </c>
      <c r="AE67">
        <f t="shared" ref="AE67:AE69" si="29">$Z67*O67</f>
        <v>0</v>
      </c>
      <c r="AF67">
        <f t="shared" si="25"/>
        <v>0</v>
      </c>
      <c r="AG67">
        <f t="shared" si="25"/>
        <v>-1.0757250692940393E-14</v>
      </c>
      <c r="AH67">
        <f t="shared" ref="AH67:AH69" si="30">-X67*R67</f>
        <v>-1.0498077661069217E-10</v>
      </c>
      <c r="AI67">
        <f t="shared" si="23"/>
        <v>-1.0499153386138512E-10</v>
      </c>
      <c r="AJ67">
        <f t="shared" ref="AJ67:AJ69" si="31">AB67-AC67</f>
        <v>-3.0553134294113704</v>
      </c>
      <c r="AK67">
        <f t="shared" si="19"/>
        <v>-1.99613810721607</v>
      </c>
      <c r="AL67">
        <f t="shared" ref="AL67:AL69" si="32">SUM(AI67:AK67)</f>
        <v>-5.051451536732432</v>
      </c>
      <c r="AN67">
        <f t="shared" si="26"/>
        <v>0</v>
      </c>
      <c r="AO67">
        <f t="shared" si="26"/>
        <v>0</v>
      </c>
      <c r="AP67">
        <f t="shared" si="26"/>
        <v>-1.9482387661731868E-17</v>
      </c>
      <c r="AQ67">
        <f t="shared" si="26"/>
        <v>-1.9013001047762343E-13</v>
      </c>
      <c r="AR67">
        <f t="shared" si="26"/>
        <v>-1.9014949286528516E-13</v>
      </c>
      <c r="AS67">
        <f t="shared" si="26"/>
        <v>-5.5334585349908977E-3</v>
      </c>
      <c r="AT67">
        <f t="shared" si="26"/>
        <v>-3.6151929095285481E-3</v>
      </c>
      <c r="AU67">
        <f t="shared" si="24"/>
        <v>-9.1486514447095945E-3</v>
      </c>
      <c r="AW67">
        <v>64</v>
      </c>
      <c r="AX67">
        <f>IF(Z67&gt;0, (R67*SUMPRODUCT(K67:$K$98, X67:$X$98)-K67*$AZ$3)/Z67, 0)</f>
        <v>-5.9171590334445392E+16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7"/>
        <v>50000</v>
      </c>
      <c r="S68">
        <f t="shared" si="28"/>
        <v>-3.4819888295865619E+17</v>
      </c>
      <c r="U68">
        <f t="shared" ref="U68:U69" si="36">M68</f>
        <v>0.83827126200000002</v>
      </c>
      <c r="V68">
        <f t="shared" ref="V68:V69" si="37">$C$10</f>
        <v>0.01</v>
      </c>
      <c r="W68">
        <f t="shared" ref="W68:W69" si="38">Z67</f>
        <v>4.3029002771761574E-16</v>
      </c>
      <c r="X68">
        <f t="shared" ref="X68:X69" si="39">U68*W68</f>
        <v>3.6069976456086072E-16</v>
      </c>
      <c r="Y68">
        <f t="shared" ref="Y68:Y69" si="40">V68*W68</f>
        <v>4.3029002771761572E-18</v>
      </c>
      <c r="Z68">
        <f>MAX(0, W68-X68-Y68)</f>
        <v>6.5287362879578868E-17</v>
      </c>
      <c r="AB68">
        <f t="shared" ref="AB68:AB69" si="41">AC67</f>
        <v>-25.460945245103911</v>
      </c>
      <c r="AC68">
        <f t="shared" si="22"/>
        <v>-22.732986825985797</v>
      </c>
      <c r="AE68">
        <f t="shared" si="29"/>
        <v>0</v>
      </c>
      <c r="AF68">
        <f t="shared" si="25"/>
        <v>0</v>
      </c>
      <c r="AG68">
        <f t="shared" si="25"/>
        <v>-1.6321840719894718E-15</v>
      </c>
      <c r="AH68">
        <f t="shared" si="30"/>
        <v>-1.8034988228043037E-11</v>
      </c>
      <c r="AI68">
        <f t="shared" si="23"/>
        <v>-1.8036620412115027E-11</v>
      </c>
      <c r="AJ68">
        <f t="shared" si="31"/>
        <v>-2.7279584191181137</v>
      </c>
      <c r="AK68">
        <f t="shared" ref="AK68:AK69" si="42">G68*SUM(AB68:AB68, AE68:AF68)</f>
        <v>-1.7822661671572739</v>
      </c>
      <c r="AL68">
        <f t="shared" si="32"/>
        <v>-4.5102245862934245</v>
      </c>
      <c r="AN68">
        <f t="shared" si="26"/>
        <v>0</v>
      </c>
      <c r="AO68">
        <f t="shared" si="26"/>
        <v>0</v>
      </c>
      <c r="AP68">
        <f t="shared" si="26"/>
        <v>-2.6393197260190609E-18</v>
      </c>
      <c r="AQ68">
        <f t="shared" si="26"/>
        <v>-2.9163438735666435E-14</v>
      </c>
      <c r="AR68">
        <f t="shared" si="26"/>
        <v>-2.9166078055392452E-14</v>
      </c>
      <c r="AS68">
        <f t="shared" si="26"/>
        <v>-4.4112392657785059E-3</v>
      </c>
      <c r="AT68">
        <f t="shared" si="26"/>
        <v>-2.8820096536421292E-3</v>
      </c>
      <c r="AU68">
        <f t="shared" si="24"/>
        <v>-7.2932489194498015E-3</v>
      </c>
      <c r="AW68">
        <v>65</v>
      </c>
      <c r="AX68">
        <f>IF(Z68&gt;0, (R68*SUMPRODUCT(K68:$K$98, X68:$X$98)-K68*$AZ$3)/Z68, 0)</f>
        <v>-3.4819888295865619E+17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25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6.5287362879578868E-17</v>
      </c>
      <c r="X69">
        <f t="shared" si="39"/>
        <v>6.5287362879578868E-17</v>
      </c>
      <c r="Y69">
        <f t="shared" si="40"/>
        <v>6.5287362879578873E-19</v>
      </c>
      <c r="Z69">
        <f t="shared" ref="Z69" si="45">MAX(0, W69-X69-Y69)</f>
        <v>0</v>
      </c>
      <c r="AB69">
        <f t="shared" si="41"/>
        <v>-22.732986825985797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-3.2643681439789433E-12</v>
      </c>
      <c r="AI69">
        <f t="shared" si="23"/>
        <v>-3.2643681439789433E-12</v>
      </c>
      <c r="AJ69">
        <f t="shared" si="31"/>
        <v>-22.732986825985797</v>
      </c>
      <c r="AK69">
        <f t="shared" si="42"/>
        <v>-1.591309077819006</v>
      </c>
      <c r="AL69">
        <f t="shared" si="32"/>
        <v>-24.324295903808068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-4.7130709393197508E-15</v>
      </c>
      <c r="AR69">
        <f t="shared" si="26"/>
        <v>-4.7130709393197508E-15</v>
      </c>
      <c r="AS69">
        <f t="shared" si="26"/>
        <v>-3.2821720727520834E-2</v>
      </c>
      <c r="AT69">
        <f t="shared" si="26"/>
        <v>-2.2975204509264589E-3</v>
      </c>
      <c r="AU69">
        <f t="shared" si="24"/>
        <v>-3.5119241178452006E-2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22050.891408828662</v>
      </c>
      <c r="AO71" s="8">
        <f t="shared" si="46"/>
        <v>-2205.0891408828661</v>
      </c>
      <c r="AP71" s="8">
        <f t="shared" si="46"/>
        <v>-383.31353823767449</v>
      </c>
      <c r="AQ71" s="8">
        <f t="shared" si="46"/>
        <v>-14058.326712120581</v>
      </c>
      <c r="AR71" s="8">
        <f t="shared" si="46"/>
        <v>5404.1620175875469</v>
      </c>
      <c r="AS71" s="8">
        <f t="shared" si="46"/>
        <v>-815.62128312348852</v>
      </c>
      <c r="AT71" s="8">
        <f t="shared" si="46"/>
        <v>126.00780845338612</v>
      </c>
      <c r="AU71" s="8">
        <f t="shared" si="46"/>
        <v>4714.548542917436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CBD0-D38E-4F2A-8BF8-BB9F654B42B7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5245.6062336377227</v>
      </c>
      <c r="K3">
        <v>1</v>
      </c>
      <c r="L3" s="2">
        <v>0</v>
      </c>
      <c r="O3">
        <f>$C$3</f>
        <v>5245.6062336377227</v>
      </c>
      <c r="P3">
        <f>O3*C5</f>
        <v>524.56062336377227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5245.6062336377227</v>
      </c>
      <c r="AF3">
        <f t="shared" ref="AF3:AG34" si="4">-$Z3*P3</f>
        <v>-524.56062336377227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4521.0456102739499</v>
      </c>
      <c r="AJ3">
        <f t="shared" ref="AJ3:AJ66" si="7">AB3-AC3</f>
        <v>0</v>
      </c>
      <c r="AL3">
        <f t="shared" ref="AL3:AL66" si="8">SUM(AI3:AK3)</f>
        <v>4521.0456102739499</v>
      </c>
      <c r="AN3">
        <f t="shared" ref="AN3:AU34" si="9">AE3*$K3</f>
        <v>5245.6062336377227</v>
      </c>
      <c r="AO3">
        <f t="shared" si="9"/>
        <v>-524.56062336377227</v>
      </c>
      <c r="AP3">
        <f t="shared" si="9"/>
        <v>-200</v>
      </c>
      <c r="AQ3">
        <f t="shared" si="9"/>
        <v>0</v>
      </c>
      <c r="AR3">
        <f t="shared" si="9"/>
        <v>4521.0456102739499</v>
      </c>
      <c r="AS3">
        <f t="shared" si="9"/>
        <v>0</v>
      </c>
      <c r="AT3">
        <f t="shared" si="9"/>
        <v>0</v>
      </c>
      <c r="AU3">
        <f t="shared" si="9"/>
        <v>4521.0456102739499</v>
      </c>
      <c r="AW3">
        <v>0</v>
      </c>
      <c r="AX3">
        <f>IF(Z3&gt;0, (R3*SUMPRODUCT(K3:$K$98, X3:$X$98)-K3*$AZ$3)/Z3, 0)</f>
        <v>0</v>
      </c>
      <c r="AZ3">
        <f>C6*SUMPRODUCT(X4:X98, K4:K98)/1</f>
        <v>3340.1949969906577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100000</v>
      </c>
      <c r="S4">
        <f t="shared" si="1"/>
        <v>226.70189235949283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224.05076992595241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-169.43109999999999</v>
      </c>
      <c r="AI4">
        <f t="shared" si="6"/>
        <v>-169.43109999999999</v>
      </c>
      <c r="AJ4">
        <f t="shared" si="7"/>
        <v>-224.05076992595241</v>
      </c>
      <c r="AK4">
        <f>G4*SUM(AB4, AE4:AF4)</f>
        <v>0</v>
      </c>
      <c r="AL4">
        <f t="shared" si="8"/>
        <v>-393.48186992595242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-158.06614422987218</v>
      </c>
      <c r="AR4">
        <f t="shared" si="9"/>
        <v>-158.06614422987218</v>
      </c>
      <c r="AS4">
        <f t="shared" si="9"/>
        <v>-209.02208221471443</v>
      </c>
      <c r="AT4">
        <f t="shared" si="9"/>
        <v>0</v>
      </c>
      <c r="AU4">
        <f t="shared" si="9"/>
        <v>-367.08822644458661</v>
      </c>
      <c r="AW4">
        <v>1</v>
      </c>
      <c r="AX4">
        <f>IF(Z4&gt;0, (R4*SUMPRODUCT(K4:$K$98, X4:$X$98)-K4*$AZ$3)/Z4, 0)</f>
        <v>226.70189235949283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25</v>
      </c>
      <c r="R5">
        <f t="shared" si="0"/>
        <v>100000</v>
      </c>
      <c r="S5">
        <f t="shared" si="1"/>
        <v>333.66197297471331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224.05076992595241</v>
      </c>
      <c r="AC5">
        <f t="shared" si="2"/>
        <v>325.90133024501529</v>
      </c>
      <c r="AE5">
        <f t="shared" si="3"/>
        <v>0</v>
      </c>
      <c r="AF5">
        <f t="shared" si="4"/>
        <v>0</v>
      </c>
      <c r="AG5">
        <f t="shared" si="4"/>
        <v>-24.418525082397824</v>
      </c>
      <c r="AH5">
        <f t="shared" si="5"/>
        <v>-168.16288140871029</v>
      </c>
      <c r="AI5">
        <f t="shared" si="6"/>
        <v>-192.58140649110811</v>
      </c>
      <c r="AJ5">
        <f t="shared" si="7"/>
        <v>-101.85056031906288</v>
      </c>
      <c r="AK5">
        <f>G5*SUM(AB5, AE5:AF5)</f>
        <v>9.1860815669640488</v>
      </c>
      <c r="AL5">
        <f t="shared" si="8"/>
        <v>-285.24588524320694</v>
      </c>
      <c r="AN5">
        <f t="shared" si="9"/>
        <v>0</v>
      </c>
      <c r="AO5">
        <f t="shared" si="9"/>
        <v>0</v>
      </c>
      <c r="AP5">
        <f t="shared" si="9"/>
        <v>-20.880476577691674</v>
      </c>
      <c r="AQ5">
        <f t="shared" si="9"/>
        <v>-143.79742816747213</v>
      </c>
      <c r="AR5">
        <f t="shared" si="9"/>
        <v>-164.6779047451638</v>
      </c>
      <c r="AS5">
        <f t="shared" si="9"/>
        <v>-87.093230733251602</v>
      </c>
      <c r="AT5">
        <f t="shared" si="9"/>
        <v>7.8550919989031094</v>
      </c>
      <c r="AU5">
        <f t="shared" si="9"/>
        <v>-243.9160434795123</v>
      </c>
      <c r="AW5">
        <v>2</v>
      </c>
      <c r="AX5">
        <f>IF(Z5&gt;0, (R5*SUMPRODUCT(K5:$K$98, X5:$X$98)-K5*$AZ$3)/Z5, 0)</f>
        <v>333.66197297471331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25</v>
      </c>
      <c r="R6">
        <f t="shared" si="0"/>
        <v>100000</v>
      </c>
      <c r="S6">
        <f t="shared" si="1"/>
        <v>478.26575984672917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325.90133024501529</v>
      </c>
      <c r="AC6">
        <f t="shared" si="2"/>
        <v>461.67150351458349</v>
      </c>
      <c r="AE6">
        <f t="shared" si="3"/>
        <v>0</v>
      </c>
      <c r="AF6">
        <f t="shared" si="4"/>
        <v>0</v>
      </c>
      <c r="AG6">
        <f t="shared" si="4"/>
        <v>-24.132581833923066</v>
      </c>
      <c r="AH6">
        <f t="shared" si="5"/>
        <v>-167.03199060313244</v>
      </c>
      <c r="AI6">
        <f t="shared" si="6"/>
        <v>-191.16457243705551</v>
      </c>
      <c r="AJ6">
        <f t="shared" si="7"/>
        <v>-135.7701732695682</v>
      </c>
      <c r="AK6">
        <f>G6*SUM(AB6, AE6:AF6)</f>
        <v>19.065227819333394</v>
      </c>
      <c r="AL6">
        <f t="shared" si="8"/>
        <v>-307.86951788729033</v>
      </c>
      <c r="AN6">
        <f t="shared" si="9"/>
        <v>0</v>
      </c>
      <c r="AO6">
        <f t="shared" si="9"/>
        <v>0</v>
      </c>
      <c r="AP6">
        <f t="shared" si="9"/>
        <v>-18.616115663799395</v>
      </c>
      <c r="AQ6">
        <f t="shared" si="9"/>
        <v>-128.85015279432619</v>
      </c>
      <c r="AR6">
        <f t="shared" si="9"/>
        <v>-147.46626845812557</v>
      </c>
      <c r="AS6">
        <f t="shared" si="9"/>
        <v>-104.73447336361882</v>
      </c>
      <c r="AT6">
        <f t="shared" si="9"/>
        <v>14.707107954047677</v>
      </c>
      <c r="AU6">
        <f t="shared" si="9"/>
        <v>-237.49363386769673</v>
      </c>
      <c r="AW6">
        <v>3</v>
      </c>
      <c r="AX6">
        <f>IF(Z6&gt;0, (R6*SUMPRODUCT(K6:$K$98, X6:$X$98)-K6*$AZ$3)/Z6, 0)</f>
        <v>478.26575984672917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25</v>
      </c>
      <c r="R7">
        <f t="shared" si="0"/>
        <v>100000</v>
      </c>
      <c r="S7">
        <f t="shared" si="1"/>
        <v>592.4012497795029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461.67150351458349</v>
      </c>
      <c r="AC7">
        <f t="shared" si="2"/>
        <v>565.14506847014582</v>
      </c>
      <c r="AE7">
        <f t="shared" si="3"/>
        <v>0</v>
      </c>
      <c r="AF7">
        <f t="shared" si="4"/>
        <v>0</v>
      </c>
      <c r="AG7">
        <f t="shared" si="4"/>
        <v>-23.84975844837</v>
      </c>
      <c r="AH7">
        <f t="shared" si="5"/>
        <v>-165.990268855327</v>
      </c>
      <c r="AI7">
        <f t="shared" si="6"/>
        <v>-189.84002730369701</v>
      </c>
      <c r="AJ7">
        <f t="shared" si="7"/>
        <v>-103.47356495556232</v>
      </c>
      <c r="AK7">
        <f>G7*SUM(AB7, AE7:AF7)</f>
        <v>22.668070822566047</v>
      </c>
      <c r="AL7">
        <f t="shared" si="8"/>
        <v>-270.64552143669329</v>
      </c>
      <c r="AN7">
        <f t="shared" si="9"/>
        <v>0</v>
      </c>
      <c r="AO7">
        <f t="shared" si="9"/>
        <v>0</v>
      </c>
      <c r="AP7">
        <f t="shared" si="9"/>
        <v>-16.739098232748489</v>
      </c>
      <c r="AQ7">
        <f t="shared" si="9"/>
        <v>-116.5012812211332</v>
      </c>
      <c r="AR7">
        <f t="shared" si="9"/>
        <v>-133.2403794538817</v>
      </c>
      <c r="AS7">
        <f t="shared" si="9"/>
        <v>-72.623551808014881</v>
      </c>
      <c r="AT7">
        <f t="shared" si="9"/>
        <v>15.90972357507318</v>
      </c>
      <c r="AU7">
        <f t="shared" si="9"/>
        <v>-189.95420768682339</v>
      </c>
      <c r="AW7">
        <v>4</v>
      </c>
      <c r="AX7">
        <f>IF(Z7&gt;0, (R7*SUMPRODUCT(K7:$K$98, X7:$X$98)-K7*$AZ$3)/Z7, 0)</f>
        <v>592.4012497795029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25</v>
      </c>
      <c r="R8">
        <f t="shared" si="0"/>
        <v>100000</v>
      </c>
      <c r="S8">
        <f t="shared" si="1"/>
        <v>641.35664059866019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565.14506847014582</v>
      </c>
      <c r="AC8">
        <f t="shared" si="2"/>
        <v>604.67027030450254</v>
      </c>
      <c r="AE8">
        <f t="shared" si="3"/>
        <v>0</v>
      </c>
      <c r="AF8">
        <f t="shared" si="4"/>
        <v>0</v>
      </c>
      <c r="AG8">
        <f t="shared" si="4"/>
        <v>-23.569969967882706</v>
      </c>
      <c r="AH8">
        <f t="shared" si="5"/>
        <v>-165.16358401438157</v>
      </c>
      <c r="AI8">
        <f t="shared" si="6"/>
        <v>-188.73355398226428</v>
      </c>
      <c r="AJ8">
        <f t="shared" si="7"/>
        <v>-39.525201834356722</v>
      </c>
      <c r="AK8">
        <f>G8*SUM(AB8, AE8:AF8)</f>
        <v>12.037589958414106</v>
      </c>
      <c r="AL8">
        <f t="shared" si="8"/>
        <v>-216.22116585820689</v>
      </c>
      <c r="AN8">
        <f t="shared" si="9"/>
        <v>0</v>
      </c>
      <c r="AO8">
        <f t="shared" si="9"/>
        <v>0</v>
      </c>
      <c r="AP8">
        <f t="shared" si="9"/>
        <v>-15.441731525775632</v>
      </c>
      <c r="AQ8">
        <f t="shared" si="9"/>
        <v>-108.20598098598562</v>
      </c>
      <c r="AR8">
        <f t="shared" si="9"/>
        <v>-123.64771251176126</v>
      </c>
      <c r="AS8">
        <f t="shared" si="9"/>
        <v>-25.894710772219867</v>
      </c>
      <c r="AT8">
        <f t="shared" si="9"/>
        <v>7.8863584726027129</v>
      </c>
      <c r="AU8">
        <f t="shared" si="9"/>
        <v>-141.6560648113784</v>
      </c>
      <c r="AW8">
        <v>5</v>
      </c>
      <c r="AX8">
        <f>IF(Z8&gt;0, (R8*SUMPRODUCT(K8:$K$98, X8:$X$98)-K8*$AZ$3)/Z8, 0)</f>
        <v>641.35664059866019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25</v>
      </c>
      <c r="R9">
        <f t="shared" si="0"/>
        <v>100000</v>
      </c>
      <c r="S9">
        <f t="shared" si="1"/>
        <v>657.18673737390623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604.67027030450254</v>
      </c>
      <c r="AC9">
        <f t="shared" si="2"/>
        <v>612.31476129813655</v>
      </c>
      <c r="AE9">
        <f t="shared" si="3"/>
        <v>0</v>
      </c>
      <c r="AF9">
        <f t="shared" si="4"/>
        <v>0</v>
      </c>
      <c r="AG9">
        <f t="shared" si="4"/>
        <v>-23.293027935443568</v>
      </c>
      <c r="AH9">
        <f t="shared" si="5"/>
        <v>-164.96933104124682</v>
      </c>
      <c r="AI9">
        <f t="shared" si="6"/>
        <v>-188.26235897669039</v>
      </c>
      <c r="AJ9">
        <f t="shared" si="7"/>
        <v>-7.6444909936340082</v>
      </c>
      <c r="AK9">
        <f t="shared" ref="AK9:AK72" si="22">G9*SUM(AB9:AB9, AE9:AF9)</f>
        <v>3.5675545947965648</v>
      </c>
      <c r="AL9">
        <f t="shared" si="8"/>
        <v>-192.33929537552783</v>
      </c>
      <c r="AN9">
        <f t="shared" si="9"/>
        <v>0</v>
      </c>
      <c r="AO9">
        <f t="shared" si="9"/>
        <v>0</v>
      </c>
      <c r="AP9">
        <f t="shared" si="9"/>
        <v>-14.452405086848668</v>
      </c>
      <c r="AQ9">
        <f t="shared" si="9"/>
        <v>-102.35696302440103</v>
      </c>
      <c r="AR9">
        <f t="shared" si="9"/>
        <v>-116.8093681112497</v>
      </c>
      <c r="AS9">
        <f t="shared" si="9"/>
        <v>-4.7431051398282316</v>
      </c>
      <c r="AT9">
        <f t="shared" si="9"/>
        <v>2.2135269109857942</v>
      </c>
      <c r="AU9">
        <f t="shared" si="9"/>
        <v>-119.33894634009212</v>
      </c>
      <c r="AW9">
        <v>6</v>
      </c>
      <c r="AX9">
        <f>IF(Z9&gt;0, (R9*SUMPRODUCT(K9:$K$98, X9:$X$98)-K9*$AZ$3)/Z9, 0)</f>
        <v>657.18673737390623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25</v>
      </c>
      <c r="R10">
        <f t="shared" si="0"/>
        <v>100000</v>
      </c>
      <c r="S10">
        <f t="shared" si="1"/>
        <v>669.36863098119227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612.31476129813655</v>
      </c>
      <c r="AC10">
        <f t="shared" si="2"/>
        <v>616.32346123995308</v>
      </c>
      <c r="AE10">
        <f t="shared" si="3"/>
        <v>0</v>
      </c>
      <c r="AF10">
        <f t="shared" si="4"/>
        <v>0</v>
      </c>
      <c r="AG10">
        <f t="shared" si="4"/>
        <v>-23.01883568761345</v>
      </c>
      <c r="AH10">
        <f t="shared" si="5"/>
        <v>-165.04787390273123</v>
      </c>
      <c r="AI10">
        <f t="shared" si="6"/>
        <v>-188.06670959034469</v>
      </c>
      <c r="AJ10">
        <f t="shared" si="7"/>
        <v>-4.0086999418165306</v>
      </c>
      <c r="AK10">
        <f t="shared" si="22"/>
        <v>2.5104905213223598</v>
      </c>
      <c r="AL10">
        <f t="shared" si="8"/>
        <v>-189.56491901083885</v>
      </c>
      <c r="AN10">
        <f t="shared" si="9"/>
        <v>0</v>
      </c>
      <c r="AO10">
        <f t="shared" si="9"/>
        <v>0</v>
      </c>
      <c r="AP10">
        <f t="shared" si="9"/>
        <v>-13.549264407586742</v>
      </c>
      <c r="AQ10">
        <f t="shared" si="9"/>
        <v>-97.149886891172912</v>
      </c>
      <c r="AR10">
        <f t="shared" si="9"/>
        <v>-110.69915129875966</v>
      </c>
      <c r="AS10">
        <f t="shared" si="9"/>
        <v>-2.3595865655175992</v>
      </c>
      <c r="AT10">
        <f t="shared" si="9"/>
        <v>1.4777159161199773</v>
      </c>
      <c r="AU10">
        <f t="shared" si="9"/>
        <v>-111.58102194815727</v>
      </c>
      <c r="AW10">
        <v>7</v>
      </c>
      <c r="AX10">
        <f>IF(Z10&gt;0, (R10*SUMPRODUCT(K10:$K$98, X10:$X$98)-K10*$AZ$3)/Z10, 0)</f>
        <v>669.36863098119227</v>
      </c>
    </row>
    <row r="11" spans="1:52" x14ac:dyDescent="0.25">
      <c r="A11" t="s">
        <v>33</v>
      </c>
      <c r="C11" s="12">
        <f>AU100</f>
        <v>588.84900805447273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25</v>
      </c>
      <c r="R11">
        <f t="shared" si="0"/>
        <v>100000</v>
      </c>
      <c r="S11">
        <f t="shared" si="1"/>
        <v>678.1741962767386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616.32346123995308</v>
      </c>
      <c r="AC11">
        <f t="shared" si="2"/>
        <v>617.0672496349473</v>
      </c>
      <c r="AE11">
        <f t="shared" si="3"/>
        <v>0</v>
      </c>
      <c r="AF11">
        <f t="shared" si="4"/>
        <v>0</v>
      </c>
      <c r="AG11">
        <f t="shared" si="4"/>
        <v>-22.747372762880243</v>
      </c>
      <c r="AH11">
        <f t="shared" si="5"/>
        <v>-165.0982714282982</v>
      </c>
      <c r="AI11">
        <f t="shared" si="6"/>
        <v>-187.84564419117845</v>
      </c>
      <c r="AJ11">
        <f t="shared" si="7"/>
        <v>-0.74378839499422611</v>
      </c>
      <c r="AK11">
        <f t="shared" si="22"/>
        <v>1.4791763069758872</v>
      </c>
      <c r="AL11">
        <f t="shared" si="8"/>
        <v>-187.11025627919679</v>
      </c>
      <c r="AN11">
        <f t="shared" si="9"/>
        <v>0</v>
      </c>
      <c r="AO11">
        <f t="shared" si="9"/>
        <v>0</v>
      </c>
      <c r="AP11">
        <f t="shared" si="9"/>
        <v>-12.722802048256794</v>
      </c>
      <c r="AQ11">
        <f t="shared" si="9"/>
        <v>-92.34088911222662</v>
      </c>
      <c r="AR11">
        <f t="shared" si="9"/>
        <v>-105.06369116048342</v>
      </c>
      <c r="AS11">
        <f t="shared" si="9"/>
        <v>-0.41600727318911584</v>
      </c>
      <c r="AT11">
        <f t="shared" si="9"/>
        <v>0.82731608367694709</v>
      </c>
      <c r="AU11">
        <f t="shared" si="9"/>
        <v>-104.65238234999559</v>
      </c>
      <c r="AW11">
        <v>8</v>
      </c>
      <c r="AX11">
        <f>IF(Z11&gt;0, (R11*SUMPRODUCT(K11:$K$98, X11:$X$98)-K11*$AZ$3)/Z11, 0)</f>
        <v>678.1741962767386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25</v>
      </c>
      <c r="R12">
        <f t="shared" si="0"/>
        <v>100000</v>
      </c>
      <c r="S12">
        <f t="shared" si="1"/>
        <v>686.85325885796976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617.0672496349473</v>
      </c>
      <c r="AC12">
        <f t="shared" si="2"/>
        <v>617.57712104268876</v>
      </c>
      <c r="AE12">
        <f t="shared" si="3"/>
        <v>0</v>
      </c>
      <c r="AF12">
        <f t="shared" si="4"/>
        <v>0</v>
      </c>
      <c r="AG12">
        <f t="shared" si="4"/>
        <v>-22.47849570043293</v>
      </c>
      <c r="AH12">
        <f t="shared" si="5"/>
        <v>-165.6133392740422</v>
      </c>
      <c r="AI12">
        <f t="shared" si="6"/>
        <v>-188.09183497447515</v>
      </c>
      <c r="AJ12">
        <f t="shared" si="7"/>
        <v>-0.50987140774145701</v>
      </c>
      <c r="AK12">
        <f t="shared" si="22"/>
        <v>1.4192546741603789</v>
      </c>
      <c r="AL12">
        <f t="shared" si="8"/>
        <v>-187.18245170805622</v>
      </c>
      <c r="AN12">
        <f t="shared" si="9"/>
        <v>0</v>
      </c>
      <c r="AO12">
        <f t="shared" si="9"/>
        <v>0</v>
      </c>
      <c r="AP12">
        <f t="shared" si="9"/>
        <v>-11.947559426990894</v>
      </c>
      <c r="AQ12">
        <f t="shared" si="9"/>
        <v>-88.025250410369566</v>
      </c>
      <c r="AR12">
        <f t="shared" si="9"/>
        <v>-99.972809837360458</v>
      </c>
      <c r="AS12">
        <f t="shared" si="9"/>
        <v>-0.2710020735060682</v>
      </c>
      <c r="AT12">
        <f t="shared" si="9"/>
        <v>0.75434894699110777</v>
      </c>
      <c r="AU12">
        <f t="shared" si="9"/>
        <v>-99.489462963875425</v>
      </c>
      <c r="AW12">
        <v>9</v>
      </c>
      <c r="AX12">
        <f>IF(Z12&gt;0, (R12*SUMPRODUCT(K12:$K$98, X12:$X$98)-K12*$AZ$3)/Z12, 0)</f>
        <v>686.85325885796976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25</v>
      </c>
      <c r="R13">
        <f t="shared" si="0"/>
        <v>100000</v>
      </c>
      <c r="S13">
        <f t="shared" si="1"/>
        <v>694.78477532289162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617.57712104268876</v>
      </c>
      <c r="AC13">
        <f t="shared" si="2"/>
        <v>617.30677155923149</v>
      </c>
      <c r="AE13">
        <f t="shared" si="3"/>
        <v>0</v>
      </c>
      <c r="AF13">
        <f t="shared" si="4"/>
        <v>0</v>
      </c>
      <c r="AG13">
        <f t="shared" si="4"/>
        <v>-22.212158120201568</v>
      </c>
      <c r="AH13">
        <f t="shared" si="5"/>
        <v>-166.21049290814116</v>
      </c>
      <c r="AI13">
        <f t="shared" si="6"/>
        <v>-188.42265102834273</v>
      </c>
      <c r="AJ13">
        <f t="shared" si="7"/>
        <v>0.27034948345726662</v>
      </c>
      <c r="AK13">
        <f t="shared" si="22"/>
        <v>1.2351542420853776</v>
      </c>
      <c r="AL13">
        <f t="shared" si="8"/>
        <v>-186.91714730280009</v>
      </c>
      <c r="AN13">
        <f t="shared" si="9"/>
        <v>0</v>
      </c>
      <c r="AO13">
        <f t="shared" si="9"/>
        <v>0</v>
      </c>
      <c r="AP13">
        <f t="shared" si="9"/>
        <v>-11.222431722188423</v>
      </c>
      <c r="AQ13">
        <f t="shared" si="9"/>
        <v>-83.975897257657849</v>
      </c>
      <c r="AR13">
        <f t="shared" si="9"/>
        <v>-95.198328979846266</v>
      </c>
      <c r="AS13">
        <f t="shared" si="9"/>
        <v>0.13659089777812866</v>
      </c>
      <c r="AT13">
        <f t="shared" si="9"/>
        <v>0.62404715800973021</v>
      </c>
      <c r="AU13">
        <f t="shared" si="9"/>
        <v>-94.437690924058415</v>
      </c>
      <c r="AW13">
        <v>10</v>
      </c>
      <c r="AX13">
        <f>IF(Z13&gt;0, (R13*SUMPRODUCT(K13:$K$98, X13:$X$98)-K13*$AZ$3)/Z13, 0)</f>
        <v>694.78477532289162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25</v>
      </c>
      <c r="R14">
        <f t="shared" si="0"/>
        <v>100000</v>
      </c>
      <c r="S14">
        <f t="shared" si="1"/>
        <v>702.15528200487915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617.30677155923149</v>
      </c>
      <c r="AC14">
        <f t="shared" si="2"/>
        <v>616.4430458904626</v>
      </c>
      <c r="AE14">
        <f t="shared" si="3"/>
        <v>0</v>
      </c>
      <c r="AF14">
        <f t="shared" si="4"/>
        <v>0</v>
      </c>
      <c r="AG14">
        <f t="shared" si="4"/>
        <v>-21.948244985436823</v>
      </c>
      <c r="AH14">
        <f t="shared" si="5"/>
        <v>-167.16621425092751</v>
      </c>
      <c r="AI14">
        <f t="shared" si="6"/>
        <v>-189.11445923636433</v>
      </c>
      <c r="AJ14">
        <f t="shared" si="7"/>
        <v>0.86372566876889323</v>
      </c>
      <c r="AK14">
        <f t="shared" si="22"/>
        <v>1.1111521888066167</v>
      </c>
      <c r="AL14">
        <f t="shared" si="8"/>
        <v>-187.13958137878882</v>
      </c>
      <c r="AN14">
        <f t="shared" si="9"/>
        <v>0</v>
      </c>
      <c r="AO14">
        <f t="shared" si="9"/>
        <v>0</v>
      </c>
      <c r="AP14">
        <f t="shared" si="9"/>
        <v>-10.54296702216137</v>
      </c>
      <c r="AQ14">
        <f t="shared" si="9"/>
        <v>-80.299262434718742</v>
      </c>
      <c r="AR14">
        <f t="shared" si="9"/>
        <v>-90.842229456880105</v>
      </c>
      <c r="AS14">
        <f t="shared" si="9"/>
        <v>0.41489564418781166</v>
      </c>
      <c r="AT14">
        <f t="shared" si="9"/>
        <v>0.53374841090773584</v>
      </c>
      <c r="AU14">
        <f t="shared" si="9"/>
        <v>-89.893585401784563</v>
      </c>
      <c r="AW14">
        <v>11</v>
      </c>
      <c r="AX14">
        <f>IF(Z14&gt;0, (R14*SUMPRODUCT(K14:$K$98, X14:$X$98)-K14*$AZ$3)/Z14, 0)</f>
        <v>702.15528200487915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25</v>
      </c>
      <c r="R15">
        <f t="shared" si="0"/>
        <v>100000</v>
      </c>
      <c r="S15">
        <f t="shared" si="1"/>
        <v>712.99216544709589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616.4430458904626</v>
      </c>
      <c r="AC15">
        <f t="shared" si="2"/>
        <v>618.49126506659877</v>
      </c>
      <c r="AE15">
        <f t="shared" si="3"/>
        <v>0</v>
      </c>
      <c r="AF15">
        <f t="shared" si="4"/>
        <v>0</v>
      </c>
      <c r="AG15">
        <f t="shared" si="4"/>
        <v>-21.686467784634125</v>
      </c>
      <c r="AH15">
        <f t="shared" si="5"/>
        <v>-169.17900379330575</v>
      </c>
      <c r="AI15">
        <f t="shared" si="6"/>
        <v>-190.86547157793987</v>
      </c>
      <c r="AJ15">
        <f t="shared" si="7"/>
        <v>-2.0482191761361719</v>
      </c>
      <c r="AK15">
        <f t="shared" si="22"/>
        <v>2.5274164881508967</v>
      </c>
      <c r="AL15">
        <f t="shared" si="8"/>
        <v>-190.38627426592515</v>
      </c>
      <c r="AN15">
        <f t="shared" si="9"/>
        <v>0</v>
      </c>
      <c r="AO15">
        <f t="shared" si="9"/>
        <v>0</v>
      </c>
      <c r="AP15">
        <f t="shared" si="9"/>
        <v>-9.8825735912558361</v>
      </c>
      <c r="AQ15">
        <f t="shared" si="9"/>
        <v>-77.095263815499294</v>
      </c>
      <c r="AR15">
        <f t="shared" si="9"/>
        <v>-86.977837406755128</v>
      </c>
      <c r="AS15">
        <f t="shared" si="9"/>
        <v>-0.93337822185728603</v>
      </c>
      <c r="AT15">
        <f t="shared" si="9"/>
        <v>1.1517495466736294</v>
      </c>
      <c r="AU15">
        <f t="shared" si="9"/>
        <v>-86.759466081938783</v>
      </c>
      <c r="AW15">
        <v>12</v>
      </c>
      <c r="AX15">
        <f>IF(Z15&gt;0, (R15*SUMPRODUCT(K15:$K$98, X15:$X$98)-K15*$AZ$3)/Z15, 0)</f>
        <v>712.99216544709589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25</v>
      </c>
      <c r="R16">
        <f t="shared" si="0"/>
        <v>100000</v>
      </c>
      <c r="S16">
        <f t="shared" si="1"/>
        <v>727.61564949397291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618.49126506659877</v>
      </c>
      <c r="AC16">
        <f t="shared" si="2"/>
        <v>623.61517199846321</v>
      </c>
      <c r="AE16">
        <f t="shared" si="3"/>
        <v>0</v>
      </c>
      <c r="AF16">
        <f t="shared" si="4"/>
        <v>0</v>
      </c>
      <c r="AG16">
        <f t="shared" si="4"/>
        <v>-21.426668476418911</v>
      </c>
      <c r="AH16">
        <f t="shared" si="5"/>
        <v>-171.73852147549206</v>
      </c>
      <c r="AI16">
        <f t="shared" si="6"/>
        <v>-193.16518995191097</v>
      </c>
      <c r="AJ16">
        <f t="shared" si="7"/>
        <v>-5.1239069318644397</v>
      </c>
      <c r="AK16">
        <f t="shared" si="22"/>
        <v>4.3912879819728516</v>
      </c>
      <c r="AL16">
        <f t="shared" si="8"/>
        <v>-193.89780890180256</v>
      </c>
      <c r="AN16">
        <f t="shared" si="9"/>
        <v>0</v>
      </c>
      <c r="AO16">
        <f t="shared" si="9"/>
        <v>0</v>
      </c>
      <c r="AP16">
        <f t="shared" si="9"/>
        <v>-9.2367632625632563</v>
      </c>
      <c r="AQ16">
        <f t="shared" si="9"/>
        <v>-74.034284316181257</v>
      </c>
      <c r="AR16">
        <f t="shared" si="9"/>
        <v>-83.271047578744515</v>
      </c>
      <c r="AS16">
        <f t="shared" si="9"/>
        <v>-2.2088508701726441</v>
      </c>
      <c r="AT16">
        <f t="shared" si="9"/>
        <v>1.8930281929671915</v>
      </c>
      <c r="AU16">
        <f t="shared" si="9"/>
        <v>-83.586870255949975</v>
      </c>
      <c r="AW16">
        <v>13</v>
      </c>
      <c r="AX16">
        <f>IF(Z16&gt;0, (R16*SUMPRODUCT(K16:$K$98, X16:$X$98)-K16*$AZ$3)/Z16, 0)</f>
        <v>727.61564949397291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25</v>
      </c>
      <c r="R17">
        <f t="shared" si="0"/>
        <v>100000</v>
      </c>
      <c r="S17">
        <f t="shared" si="1"/>
        <v>751.03095681368688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623.61517199846321</v>
      </c>
      <c r="AC17">
        <f t="shared" si="2"/>
        <v>635.93791352595713</v>
      </c>
      <c r="AE17">
        <f t="shared" si="3"/>
        <v>0</v>
      </c>
      <c r="AF17">
        <f t="shared" si="4"/>
        <v>0</v>
      </c>
      <c r="AG17">
        <f t="shared" si="4"/>
        <v>-21.168831582654668</v>
      </c>
      <c r="AH17">
        <f t="shared" si="5"/>
        <v>-174.28083600021347</v>
      </c>
      <c r="AI17">
        <f t="shared" si="6"/>
        <v>-195.44966758286813</v>
      </c>
      <c r="AJ17">
        <f t="shared" si="7"/>
        <v>-12.322741527493918</v>
      </c>
      <c r="AK17">
        <f t="shared" si="22"/>
        <v>8.6058893735787922</v>
      </c>
      <c r="AL17">
        <f t="shared" si="8"/>
        <v>-199.16651973678324</v>
      </c>
      <c r="AN17">
        <f t="shared" si="9"/>
        <v>0</v>
      </c>
      <c r="AO17">
        <f t="shared" si="9"/>
        <v>0</v>
      </c>
      <c r="AP17">
        <f t="shared" si="9"/>
        <v>-8.5783164777439573</v>
      </c>
      <c r="AQ17">
        <f t="shared" si="9"/>
        <v>-70.624406518526371</v>
      </c>
      <c r="AR17">
        <f t="shared" si="9"/>
        <v>-79.202722996270325</v>
      </c>
      <c r="AS17">
        <f t="shared" si="9"/>
        <v>-4.9935857953962941</v>
      </c>
      <c r="AT17">
        <f t="shared" si="9"/>
        <v>3.4873933561596555</v>
      </c>
      <c r="AU17">
        <f t="shared" si="9"/>
        <v>-80.708915435506967</v>
      </c>
      <c r="AW17">
        <v>14</v>
      </c>
      <c r="AX17">
        <f>IF(Z17&gt;0, (R17*SUMPRODUCT(K17:$K$98, X17:$X$98)-K17*$AZ$3)/Z17, 0)</f>
        <v>751.03095681368688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25</v>
      </c>
      <c r="R18">
        <f t="shared" si="0"/>
        <v>100000</v>
      </c>
      <c r="S18">
        <f t="shared" si="1"/>
        <v>783.90934182334843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635.93791352595713</v>
      </c>
      <c r="AC18">
        <f t="shared" si="2"/>
        <v>655.75283264604946</v>
      </c>
      <c r="AE18">
        <f t="shared" si="3"/>
        <v>0</v>
      </c>
      <c r="AF18">
        <f t="shared" si="4"/>
        <v>0</v>
      </c>
      <c r="AG18">
        <f t="shared" si="4"/>
        <v>-20.912904007521742</v>
      </c>
      <c r="AH18">
        <f t="shared" si="5"/>
        <v>-176.95703722551681</v>
      </c>
      <c r="AI18">
        <f t="shared" si="6"/>
        <v>-197.86994123303856</v>
      </c>
      <c r="AJ18">
        <f t="shared" si="7"/>
        <v>-19.814919120092327</v>
      </c>
      <c r="AK18">
        <f t="shared" si="22"/>
        <v>13.736258932160675</v>
      </c>
      <c r="AL18">
        <f t="shared" si="8"/>
        <v>-203.94860142097022</v>
      </c>
      <c r="AN18">
        <f t="shared" si="9"/>
        <v>0</v>
      </c>
      <c r="AO18">
        <f t="shared" si="9"/>
        <v>0</v>
      </c>
      <c r="AP18">
        <f t="shared" si="9"/>
        <v>-7.9083670117971572</v>
      </c>
      <c r="AQ18">
        <f t="shared" si="9"/>
        <v>-66.917592850629532</v>
      </c>
      <c r="AR18">
        <f t="shared" si="9"/>
        <v>-74.8259598624267</v>
      </c>
      <c r="AS18">
        <f t="shared" si="9"/>
        <v>-7.4931560272263154</v>
      </c>
      <c r="AT18">
        <f t="shared" si="9"/>
        <v>5.1944663909676096</v>
      </c>
      <c r="AU18">
        <f t="shared" si="9"/>
        <v>-77.1246494986854</v>
      </c>
      <c r="AW18">
        <v>15</v>
      </c>
      <c r="AX18">
        <f>IF(Z18&gt;0, (R18*SUMPRODUCT(K18:$K$98, X18:$X$98)-K18*$AZ$3)/Z18, 0)</f>
        <v>783.90934182334843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25</v>
      </c>
      <c r="R19">
        <f t="shared" si="0"/>
        <v>100000</v>
      </c>
      <c r="S19">
        <f t="shared" si="1"/>
        <v>815.63875892528461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655.75283264604946</v>
      </c>
      <c r="AC19">
        <f t="shared" si="2"/>
        <v>674.0012465004786</v>
      </c>
      <c r="AE19">
        <f t="shared" si="3"/>
        <v>0</v>
      </c>
      <c r="AF19">
        <f t="shared" si="4"/>
        <v>0</v>
      </c>
      <c r="AG19">
        <f t="shared" si="4"/>
        <v>-20.658693543100114</v>
      </c>
      <c r="AH19">
        <f t="shared" si="5"/>
        <v>-180.32569738565775</v>
      </c>
      <c r="AI19">
        <f t="shared" si="6"/>
        <v>-200.98439092875788</v>
      </c>
      <c r="AJ19">
        <f t="shared" si="7"/>
        <v>-18.248413854429145</v>
      </c>
      <c r="AK19">
        <f t="shared" si="22"/>
        <v>14.623288168006903</v>
      </c>
      <c r="AL19">
        <f t="shared" si="8"/>
        <v>-204.60951661518013</v>
      </c>
      <c r="AN19">
        <f t="shared" si="9"/>
        <v>0</v>
      </c>
      <c r="AO19">
        <f t="shared" si="9"/>
        <v>0</v>
      </c>
      <c r="AP19">
        <f t="shared" si="9"/>
        <v>-7.2854942391318014</v>
      </c>
      <c r="AQ19">
        <f t="shared" si="9"/>
        <v>-63.593654977733244</v>
      </c>
      <c r="AR19">
        <f t="shared" si="9"/>
        <v>-70.879149216865045</v>
      </c>
      <c r="AS19">
        <f t="shared" si="9"/>
        <v>-6.4354850771355103</v>
      </c>
      <c r="AT19">
        <f t="shared" si="9"/>
        <v>5.1570483623714711</v>
      </c>
      <c r="AU19">
        <f t="shared" si="9"/>
        <v>-72.157585931629086</v>
      </c>
      <c r="AW19">
        <v>16</v>
      </c>
      <c r="AX19">
        <f>IF(Z19&gt;0, (R19*SUMPRODUCT(K19:$K$98, X19:$X$98)-K19*$AZ$3)/Z19, 0)</f>
        <v>815.63875892528461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25</v>
      </c>
      <c r="R20">
        <f t="shared" si="0"/>
        <v>100000</v>
      </c>
      <c r="S20">
        <f t="shared" si="1"/>
        <v>822.14609230938481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674.0012465004786</v>
      </c>
      <c r="AC20">
        <f t="shared" si="2"/>
        <v>671.0761408054716</v>
      </c>
      <c r="AE20">
        <f t="shared" si="3"/>
        <v>0</v>
      </c>
      <c r="AF20">
        <f t="shared" si="4"/>
        <v>0</v>
      </c>
      <c r="AG20">
        <f t="shared" si="4"/>
        <v>-20.406231540930818</v>
      </c>
      <c r="AH20">
        <f t="shared" si="5"/>
        <v>-183.50026695316757</v>
      </c>
      <c r="AI20">
        <f t="shared" si="6"/>
        <v>-203.9064984940984</v>
      </c>
      <c r="AJ20">
        <f t="shared" si="7"/>
        <v>2.9251056950070051</v>
      </c>
      <c r="AK20">
        <f t="shared" si="22"/>
        <v>2.8982053599520579</v>
      </c>
      <c r="AL20">
        <f t="shared" si="8"/>
        <v>-198.08318743913935</v>
      </c>
      <c r="AN20">
        <f t="shared" si="9"/>
        <v>0</v>
      </c>
      <c r="AO20">
        <f t="shared" si="9"/>
        <v>0</v>
      </c>
      <c r="AP20">
        <f t="shared" si="9"/>
        <v>-6.825819024086285</v>
      </c>
      <c r="AQ20">
        <f t="shared" si="9"/>
        <v>-61.380250958218284</v>
      </c>
      <c r="AR20">
        <f t="shared" si="9"/>
        <v>-68.206069982304584</v>
      </c>
      <c r="AS20">
        <f t="shared" si="9"/>
        <v>0.97843847652094229</v>
      </c>
      <c r="AT20">
        <f t="shared" si="9"/>
        <v>0.96944040069277893</v>
      </c>
      <c r="AU20">
        <f t="shared" si="9"/>
        <v>-66.258191105090859</v>
      </c>
      <c r="AW20">
        <v>17</v>
      </c>
      <c r="AX20">
        <f>IF(Z20&gt;0, (R20*SUMPRODUCT(K20:$K$98, X20:$X$98)-K20*$AZ$3)/Z20, 0)</f>
        <v>822.14609230938481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25</v>
      </c>
      <c r="R21">
        <f t="shared" si="0"/>
        <v>100000</v>
      </c>
      <c r="S21">
        <f t="shared" si="1"/>
        <v>824.24685762282525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671.0761408054716</v>
      </c>
      <c r="AC21">
        <f t="shared" si="2"/>
        <v>664.51890343259697</v>
      </c>
      <c r="AE21">
        <f t="shared" si="3"/>
        <v>0</v>
      </c>
      <c r="AF21">
        <f t="shared" si="4"/>
        <v>0</v>
      </c>
      <c r="AG21">
        <f t="shared" si="4"/>
        <v>-20.155336271135667</v>
      </c>
      <c r="AH21">
        <f t="shared" si="5"/>
        <v>-187.33181754338216</v>
      </c>
      <c r="AI21">
        <f t="shared" si="6"/>
        <v>-207.48715381451782</v>
      </c>
      <c r="AJ21">
        <f t="shared" si="7"/>
        <v>6.5572373728746243</v>
      </c>
      <c r="AK21">
        <f t="shared" si="22"/>
        <v>1.0737218252887546</v>
      </c>
      <c r="AL21">
        <f t="shared" si="8"/>
        <v>-199.85619461635446</v>
      </c>
      <c r="AN21">
        <f t="shared" si="9"/>
        <v>0</v>
      </c>
      <c r="AO21">
        <f t="shared" si="9"/>
        <v>0</v>
      </c>
      <c r="AP21">
        <f t="shared" si="9"/>
        <v>-6.4110834545064064</v>
      </c>
      <c r="AQ21">
        <f t="shared" si="9"/>
        <v>-59.587193177964231</v>
      </c>
      <c r="AR21">
        <f t="shared" si="9"/>
        <v>-65.998276632470635</v>
      </c>
      <c r="AS21">
        <f t="shared" si="9"/>
        <v>2.0857501687387545</v>
      </c>
      <c r="AT21">
        <f t="shared" si="9"/>
        <v>0.3415333853153959</v>
      </c>
      <c r="AU21">
        <f t="shared" si="9"/>
        <v>-63.570993078416492</v>
      </c>
      <c r="AW21">
        <v>18</v>
      </c>
      <c r="AX21">
        <f>IF(Z21&gt;0, (R21*SUMPRODUCT(K21:$K$98, X21:$X$98)-K21*$AZ$3)/Z21, 0)</f>
        <v>824.24685762282525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25</v>
      </c>
      <c r="R22">
        <f t="shared" si="0"/>
        <v>100000</v>
      </c>
      <c r="S22">
        <f t="shared" si="1"/>
        <v>848.19752220012515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664.51890343259697</v>
      </c>
      <c r="AC22">
        <f t="shared" si="2"/>
        <v>675.36566614167953</v>
      </c>
      <c r="AE22">
        <f t="shared" si="3"/>
        <v>0</v>
      </c>
      <c r="AF22">
        <f t="shared" si="4"/>
        <v>0</v>
      </c>
      <c r="AG22">
        <f t="shared" si="4"/>
        <v>-19.90590777693679</v>
      </c>
      <c r="AH22">
        <f t="shared" si="5"/>
        <v>-191.50052595007486</v>
      </c>
      <c r="AI22">
        <f t="shared" si="6"/>
        <v>-211.40643372701166</v>
      </c>
      <c r="AJ22">
        <f t="shared" si="7"/>
        <v>-10.846762709082554</v>
      </c>
      <c r="AK22">
        <f t="shared" si="22"/>
        <v>13.954896972084537</v>
      </c>
      <c r="AL22">
        <f t="shared" si="8"/>
        <v>-208.29829946400969</v>
      </c>
      <c r="AN22">
        <f t="shared" si="9"/>
        <v>0</v>
      </c>
      <c r="AO22">
        <f t="shared" si="9"/>
        <v>0</v>
      </c>
      <c r="AP22">
        <f t="shared" si="9"/>
        <v>-5.9119928311327588</v>
      </c>
      <c r="AQ22">
        <f t="shared" si="9"/>
        <v>-56.875061879203365</v>
      </c>
      <c r="AR22">
        <f t="shared" si="9"/>
        <v>-62.787054710336129</v>
      </c>
      <c r="AS22">
        <f t="shared" si="9"/>
        <v>-3.2214548613247014</v>
      </c>
      <c r="AT22">
        <f t="shared" si="9"/>
        <v>4.1445610912428172</v>
      </c>
      <c r="AU22">
        <f t="shared" si="9"/>
        <v>-61.86394848041801</v>
      </c>
      <c r="AW22">
        <v>19</v>
      </c>
      <c r="AX22">
        <f>IF(Z22&gt;0, (R22*SUMPRODUCT(K22:$K$98, X22:$X$98)-K22*$AZ$3)/Z22, 0)</f>
        <v>848.19752220012515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25</v>
      </c>
      <c r="R23">
        <f t="shared" si="0"/>
        <v>100000</v>
      </c>
      <c r="S23">
        <f t="shared" si="1"/>
        <v>921.74400252358998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675.36566614167953</v>
      </c>
      <c r="AC23">
        <f t="shared" si="2"/>
        <v>724.77927008800032</v>
      </c>
      <c r="AE23">
        <f t="shared" si="3"/>
        <v>0</v>
      </c>
      <c r="AF23">
        <f t="shared" si="4"/>
        <v>0</v>
      </c>
      <c r="AG23">
        <f t="shared" si="4"/>
        <v>-19.657824409588475</v>
      </c>
      <c r="AH23">
        <f t="shared" si="5"/>
        <v>-196.09715831579084</v>
      </c>
      <c r="AI23">
        <f t="shared" si="6"/>
        <v>-215.75498272537931</v>
      </c>
      <c r="AJ23">
        <f t="shared" si="7"/>
        <v>-49.413603946320791</v>
      </c>
      <c r="AK23">
        <f t="shared" si="22"/>
        <v>47.275596629917572</v>
      </c>
      <c r="AL23">
        <f t="shared" si="8"/>
        <v>-217.89299004178253</v>
      </c>
      <c r="AN23">
        <f t="shared" si="9"/>
        <v>0</v>
      </c>
      <c r="AO23">
        <f t="shared" si="9"/>
        <v>0</v>
      </c>
      <c r="AP23">
        <f t="shared" si="9"/>
        <v>-5.2127793222901113</v>
      </c>
      <c r="AQ23">
        <f t="shared" si="9"/>
        <v>-52.000220916094968</v>
      </c>
      <c r="AR23">
        <f t="shared" si="9"/>
        <v>-57.213000238385078</v>
      </c>
      <c r="AS23">
        <f t="shared" si="9"/>
        <v>-13.103291978006146</v>
      </c>
      <c r="AT23">
        <f t="shared" si="9"/>
        <v>12.536344176579275</v>
      </c>
      <c r="AU23">
        <f t="shared" si="9"/>
        <v>-57.779948039811948</v>
      </c>
      <c r="AW23">
        <v>20</v>
      </c>
      <c r="AX23">
        <f>IF(Z23&gt;0, (R23*SUMPRODUCT(K23:$K$98, X23:$X$98)-K23*$AZ$3)/Z23, 0)</f>
        <v>921.74400252358998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25</v>
      </c>
      <c r="R24">
        <f t="shared" si="0"/>
        <v>100000</v>
      </c>
      <c r="S24">
        <f t="shared" si="1"/>
        <v>988.71694401071318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724.77927008800032</v>
      </c>
      <c r="AC24">
        <f t="shared" si="2"/>
        <v>767.67964365898058</v>
      </c>
      <c r="AE24">
        <f t="shared" si="3"/>
        <v>0</v>
      </c>
      <c r="AF24">
        <f t="shared" si="4"/>
        <v>0</v>
      </c>
      <c r="AG24">
        <f t="shared" si="4"/>
        <v>-19.411006565359884</v>
      </c>
      <c r="AH24">
        <f t="shared" si="5"/>
        <v>-200.95840053082929</v>
      </c>
      <c r="AI24">
        <f t="shared" si="6"/>
        <v>-220.36940709618918</v>
      </c>
      <c r="AJ24">
        <f t="shared" si="7"/>
        <v>-42.900373570980264</v>
      </c>
      <c r="AK24">
        <f t="shared" si="22"/>
        <v>50.734548906160029</v>
      </c>
      <c r="AL24">
        <f t="shared" si="8"/>
        <v>-212.53523176100944</v>
      </c>
      <c r="AN24">
        <f t="shared" si="9"/>
        <v>0</v>
      </c>
      <c r="AO24">
        <f t="shared" si="9"/>
        <v>0</v>
      </c>
      <c r="AP24">
        <f t="shared" si="9"/>
        <v>-4.5958296454369076</v>
      </c>
      <c r="AQ24">
        <f t="shared" si="9"/>
        <v>-47.579736349548043</v>
      </c>
      <c r="AR24">
        <f t="shared" si="9"/>
        <v>-52.17556599498495</v>
      </c>
      <c r="AS24">
        <f t="shared" si="9"/>
        <v>-10.157268660641128</v>
      </c>
      <c r="AT24">
        <f t="shared" si="9"/>
        <v>12.012120191999736</v>
      </c>
      <c r="AU24">
        <f t="shared" si="9"/>
        <v>-50.320714463626345</v>
      </c>
      <c r="AW24">
        <v>21</v>
      </c>
      <c r="AX24">
        <f>IF(Z24&gt;0, (R24*SUMPRODUCT(K24:$K$98, X24:$X$98)-K24*$AZ$3)/Z24, 0)</f>
        <v>988.71694401071318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25</v>
      </c>
      <c r="R25">
        <f t="shared" si="0"/>
        <v>100000</v>
      </c>
      <c r="S25">
        <f t="shared" si="1"/>
        <v>1049.8636531343791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767.67964365898058</v>
      </c>
      <c r="AC25">
        <f t="shared" si="2"/>
        <v>804.83258095860685</v>
      </c>
      <c r="AE25">
        <f t="shared" si="3"/>
        <v>0</v>
      </c>
      <c r="AF25">
        <f t="shared" si="4"/>
        <v>0</v>
      </c>
      <c r="AG25">
        <f t="shared" si="4"/>
        <v>-19.165169175915619</v>
      </c>
      <c r="AH25">
        <f t="shared" si="5"/>
        <v>-206.90929516266584</v>
      </c>
      <c r="AI25">
        <f t="shared" si="6"/>
        <v>-226.07446433858146</v>
      </c>
      <c r="AJ25">
        <f t="shared" si="7"/>
        <v>-37.152937299626274</v>
      </c>
      <c r="AK25">
        <f t="shared" si="22"/>
        <v>53.737575056128648</v>
      </c>
      <c r="AL25">
        <f t="shared" si="8"/>
        <v>-209.4898265820791</v>
      </c>
      <c r="AN25">
        <f t="shared" si="9"/>
        <v>0</v>
      </c>
      <c r="AO25">
        <f t="shared" si="9"/>
        <v>0</v>
      </c>
      <c r="AP25">
        <f t="shared" si="9"/>
        <v>-4.0514501565455756</v>
      </c>
      <c r="AQ25">
        <f t="shared" si="9"/>
        <v>-43.739905898193989</v>
      </c>
      <c r="AR25">
        <f t="shared" si="9"/>
        <v>-47.791356054739559</v>
      </c>
      <c r="AS25">
        <f t="shared" si="9"/>
        <v>-7.8540018226323607</v>
      </c>
      <c r="AT25">
        <f t="shared" si="9"/>
        <v>11.359936605575548</v>
      </c>
      <c r="AU25">
        <f t="shared" si="9"/>
        <v>-44.28542127179638</v>
      </c>
      <c r="AW25">
        <v>22</v>
      </c>
      <c r="AX25">
        <f>IF(Z25&gt;0, (R25*SUMPRODUCT(K25:$K$98, X25:$X$98)-K25*$AZ$3)/Z25, 0)</f>
        <v>1049.8636531343791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25</v>
      </c>
      <c r="R26">
        <f t="shared" si="0"/>
        <v>100000</v>
      </c>
      <c r="S26">
        <f t="shared" si="1"/>
        <v>1105.635533330925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804.83258095860685</v>
      </c>
      <c r="AC26">
        <f t="shared" si="2"/>
        <v>836.74684796146073</v>
      </c>
      <c r="AE26">
        <f t="shared" si="3"/>
        <v>0</v>
      </c>
      <c r="AF26">
        <f t="shared" si="4"/>
        <v>0</v>
      </c>
      <c r="AG26">
        <f t="shared" si="4"/>
        <v>-18.920042426653271</v>
      </c>
      <c r="AH26">
        <f t="shared" si="5"/>
        <v>-213.90023001276978</v>
      </c>
      <c r="AI26">
        <f t="shared" si="6"/>
        <v>-232.82027243942306</v>
      </c>
      <c r="AJ26">
        <f t="shared" si="7"/>
        <v>-31.914267002853876</v>
      </c>
      <c r="AK26">
        <f t="shared" si="22"/>
        <v>56.338280667102488</v>
      </c>
      <c r="AL26">
        <f t="shared" si="8"/>
        <v>-208.39625877517449</v>
      </c>
      <c r="AN26">
        <f t="shared" si="9"/>
        <v>0</v>
      </c>
      <c r="AO26">
        <f t="shared" si="9"/>
        <v>0</v>
      </c>
      <c r="AP26">
        <f t="shared" si="9"/>
        <v>-3.571099297922208</v>
      </c>
      <c r="AQ26">
        <f t="shared" si="9"/>
        <v>-40.373004668738389</v>
      </c>
      <c r="AR26">
        <f t="shared" si="9"/>
        <v>-43.944103966660599</v>
      </c>
      <c r="AS26">
        <f t="shared" si="9"/>
        <v>-6.0237188647654172</v>
      </c>
      <c r="AT26">
        <f t="shared" si="9"/>
        <v>10.633675654606977</v>
      </c>
      <c r="AU26">
        <f t="shared" si="9"/>
        <v>-39.334147176819052</v>
      </c>
      <c r="AW26">
        <v>23</v>
      </c>
      <c r="AX26">
        <f>IF(Z26&gt;0, (R26*SUMPRODUCT(K26:$K$98, X26:$X$98)-K26*$AZ$3)/Z26, 0)</f>
        <v>1105.635533330925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25</v>
      </c>
      <c r="R27">
        <f t="shared" si="0"/>
        <v>100000</v>
      </c>
      <c r="S27">
        <f t="shared" si="1"/>
        <v>1157.261192023147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836.74684796146073</v>
      </c>
      <c r="AC27">
        <f t="shared" si="2"/>
        <v>863.92221195437241</v>
      </c>
      <c r="AE27">
        <f t="shared" si="3"/>
        <v>0</v>
      </c>
      <c r="AF27">
        <f t="shared" si="4"/>
        <v>0</v>
      </c>
      <c r="AG27">
        <f t="shared" si="4"/>
        <v>-18.663077486510335</v>
      </c>
      <c r="AH27">
        <f t="shared" si="5"/>
        <v>-271.05806350561778</v>
      </c>
      <c r="AI27">
        <f t="shared" si="6"/>
        <v>-289.72114099212814</v>
      </c>
      <c r="AJ27">
        <f t="shared" si="7"/>
        <v>-27.175363992911684</v>
      </c>
      <c r="AK27">
        <f t="shared" si="22"/>
        <v>58.572279357302257</v>
      </c>
      <c r="AL27">
        <f t="shared" si="8"/>
        <v>-258.32422562773758</v>
      </c>
      <c r="AN27">
        <f t="shared" si="9"/>
        <v>0</v>
      </c>
      <c r="AO27">
        <f t="shared" si="9"/>
        <v>0</v>
      </c>
      <c r="AP27">
        <f t="shared" si="9"/>
        <v>-3.1451767525437195</v>
      </c>
      <c r="AQ27">
        <f t="shared" si="9"/>
        <v>-45.679793192928301</v>
      </c>
      <c r="AR27">
        <f t="shared" si="9"/>
        <v>-48.824969945472027</v>
      </c>
      <c r="AS27">
        <f t="shared" si="9"/>
        <v>-4.579701452463997</v>
      </c>
      <c r="AT27">
        <f t="shared" si="9"/>
        <v>9.8708356920897806</v>
      </c>
      <c r="AU27">
        <f t="shared" si="9"/>
        <v>-43.533835705846244</v>
      </c>
      <c r="AW27">
        <v>24</v>
      </c>
      <c r="AX27">
        <f>IF(Z27&gt;0, (R27*SUMPRODUCT(K27:$K$98, X27:$X$98)-K27*$AZ$3)/Z27, 0)</f>
        <v>1157.261192023147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25</v>
      </c>
      <c r="R28">
        <f t="shared" si="0"/>
        <v>100000</v>
      </c>
      <c r="S28">
        <f t="shared" si="1"/>
        <v>1194.1161235936547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863.92221195437241</v>
      </c>
      <c r="AC28">
        <f t="shared" si="2"/>
        <v>878.55346220934598</v>
      </c>
      <c r="AE28">
        <f t="shared" si="3"/>
        <v>0</v>
      </c>
      <c r="AF28">
        <f t="shared" si="4"/>
        <v>0</v>
      </c>
      <c r="AG28">
        <f t="shared" si="4"/>
        <v>-18.393384128449902</v>
      </c>
      <c r="AH28">
        <f t="shared" si="5"/>
        <v>-332.25033278131957</v>
      </c>
      <c r="AI28">
        <f t="shared" si="6"/>
        <v>-350.64371690976947</v>
      </c>
      <c r="AJ28">
        <f t="shared" si="7"/>
        <v>-14.631250254973565</v>
      </c>
      <c r="AK28">
        <f t="shared" si="22"/>
        <v>60.474554836806078</v>
      </c>
      <c r="AL28">
        <f t="shared" si="8"/>
        <v>-304.80041232793695</v>
      </c>
      <c r="AN28">
        <f t="shared" si="9"/>
        <v>0</v>
      </c>
      <c r="AO28">
        <f t="shared" si="9"/>
        <v>0</v>
      </c>
      <c r="AP28">
        <f t="shared" si="9"/>
        <v>-2.7676133437427426</v>
      </c>
      <c r="AQ28">
        <f t="shared" si="9"/>
        <v>-49.993000094324721</v>
      </c>
      <c r="AR28">
        <f t="shared" si="9"/>
        <v>-52.760613438067459</v>
      </c>
      <c r="AS28">
        <f t="shared" si="9"/>
        <v>-2.2015330707235568</v>
      </c>
      <c r="AT28">
        <f t="shared" si="9"/>
        <v>9.099477494430591</v>
      </c>
      <c r="AU28">
        <f t="shared" si="9"/>
        <v>-45.862669014360428</v>
      </c>
      <c r="AW28">
        <v>25</v>
      </c>
      <c r="AX28">
        <f>IF(Z28&gt;0, (R28*SUMPRODUCT(K28:$K$98, X28:$X$98)-K28*$AZ$3)/Z28, 0)</f>
        <v>1194.1161235936547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25</v>
      </c>
      <c r="R29">
        <f t="shared" si="0"/>
        <v>100000</v>
      </c>
      <c r="S29">
        <f t="shared" si="1"/>
        <v>1218.0961849092428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878.55346220934598</v>
      </c>
      <c r="AC29">
        <f t="shared" si="2"/>
        <v>882.40960805064822</v>
      </c>
      <c r="AE29">
        <f t="shared" si="3"/>
        <v>0</v>
      </c>
      <c r="AF29">
        <f t="shared" si="4"/>
        <v>0</v>
      </c>
      <c r="AG29">
        <f t="shared" si="4"/>
        <v>-18.110425493952153</v>
      </c>
      <c r="AH29">
        <f t="shared" si="5"/>
        <v>-396.09917285300025</v>
      </c>
      <c r="AI29">
        <f t="shared" si="6"/>
        <v>-414.20959834695242</v>
      </c>
      <c r="AJ29">
        <f t="shared" si="7"/>
        <v>-3.8561458413022365</v>
      </c>
      <c r="AK29">
        <f t="shared" si="22"/>
        <v>61.498742354654226</v>
      </c>
      <c r="AL29">
        <f t="shared" si="8"/>
        <v>-356.56700183360044</v>
      </c>
      <c r="AN29">
        <f t="shared" si="9"/>
        <v>0</v>
      </c>
      <c r="AO29">
        <f t="shared" si="9"/>
        <v>0</v>
      </c>
      <c r="AP29">
        <f t="shared" si="9"/>
        <v>-2.4330688933299705</v>
      </c>
      <c r="AQ29">
        <f t="shared" si="9"/>
        <v>-53.214463484814253</v>
      </c>
      <c r="AR29">
        <f t="shared" si="9"/>
        <v>-55.647532378144227</v>
      </c>
      <c r="AS29">
        <f t="shared" si="9"/>
        <v>-0.51805897645802645</v>
      </c>
      <c r="AT29">
        <f t="shared" si="9"/>
        <v>8.2621292940903928</v>
      </c>
      <c r="AU29">
        <f t="shared" si="9"/>
        <v>-47.903462060511863</v>
      </c>
      <c r="AW29">
        <v>26</v>
      </c>
      <c r="AX29">
        <f>IF(Z29&gt;0, (R29*SUMPRODUCT(K29:$K$98, X29:$X$98)-K29*$AZ$3)/Z29, 0)</f>
        <v>1218.0961849092428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25</v>
      </c>
      <c r="R30">
        <f t="shared" si="0"/>
        <v>100000</v>
      </c>
      <c r="S30">
        <f t="shared" si="1"/>
        <v>1231.2716516788564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882.40960805064822</v>
      </c>
      <c r="AC30">
        <f t="shared" si="2"/>
        <v>877.27473915121504</v>
      </c>
      <c r="AE30">
        <f t="shared" si="3"/>
        <v>0</v>
      </c>
      <c r="AF30">
        <f t="shared" si="4"/>
        <v>0</v>
      </c>
      <c r="AG30">
        <f t="shared" si="4"/>
        <v>-17.812371826213948</v>
      </c>
      <c r="AH30">
        <f t="shared" si="5"/>
        <v>-467.79765119473035</v>
      </c>
      <c r="AI30">
        <f t="shared" si="6"/>
        <v>-485.61002302094431</v>
      </c>
      <c r="AJ30">
        <f t="shared" si="7"/>
        <v>5.1348688994331724</v>
      </c>
      <c r="AK30">
        <f t="shared" si="22"/>
        <v>61.76867256354538</v>
      </c>
      <c r="AL30">
        <f t="shared" si="8"/>
        <v>-418.70648155796573</v>
      </c>
      <c r="AN30">
        <f t="shared" si="9"/>
        <v>0</v>
      </c>
      <c r="AO30">
        <f t="shared" si="9"/>
        <v>0</v>
      </c>
      <c r="AP30">
        <f t="shared" si="9"/>
        <v>-2.1366307874740125</v>
      </c>
      <c r="AQ30">
        <f t="shared" si="9"/>
        <v>-56.113294377772824</v>
      </c>
      <c r="AR30">
        <f t="shared" si="9"/>
        <v>-58.249925165246843</v>
      </c>
      <c r="AS30">
        <f t="shared" si="9"/>
        <v>0.61593812925157698</v>
      </c>
      <c r="AT30">
        <f t="shared" si="9"/>
        <v>7.4092798414664758</v>
      </c>
      <c r="AU30">
        <f t="shared" si="9"/>
        <v>-50.224707194528783</v>
      </c>
      <c r="AW30">
        <v>27</v>
      </c>
      <c r="AX30">
        <f>IF(Z30&gt;0, (R30*SUMPRODUCT(K30:$K$98, X30:$X$98)-K30*$AZ$3)/Z30, 0)</f>
        <v>1231.2716516788564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25</v>
      </c>
      <c r="R31">
        <f t="shared" si="0"/>
        <v>100000</v>
      </c>
      <c r="S31">
        <f t="shared" si="1"/>
        <v>1234.5941634528288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877.27473915121504</v>
      </c>
      <c r="AC31">
        <f t="shared" si="2"/>
        <v>864.08965422467531</v>
      </c>
      <c r="AE31">
        <f t="shared" si="3"/>
        <v>0</v>
      </c>
      <c r="AF31">
        <f t="shared" si="4"/>
        <v>0</v>
      </c>
      <c r="AG31">
        <f t="shared" si="4"/>
        <v>-17.497443285493272</v>
      </c>
      <c r="AH31">
        <f t="shared" si="5"/>
        <v>-547.21928983415387</v>
      </c>
      <c r="AI31">
        <f t="shared" si="6"/>
        <v>-564.71673311964719</v>
      </c>
      <c r="AJ31">
        <f t="shared" si="7"/>
        <v>13.18508492653973</v>
      </c>
      <c r="AK31">
        <f t="shared" si="22"/>
        <v>61.409231740585057</v>
      </c>
      <c r="AL31">
        <f t="shared" si="8"/>
        <v>-490.12241645252243</v>
      </c>
      <c r="AN31">
        <f t="shared" si="9"/>
        <v>0</v>
      </c>
      <c r="AO31">
        <f t="shared" si="9"/>
        <v>0</v>
      </c>
      <c r="AP31">
        <f t="shared" si="9"/>
        <v>-1.873977195187353</v>
      </c>
      <c r="AQ31">
        <f t="shared" si="9"/>
        <v>-58.607217819418331</v>
      </c>
      <c r="AR31">
        <f t="shared" si="9"/>
        <v>-60.481195014605689</v>
      </c>
      <c r="AS31">
        <f t="shared" si="9"/>
        <v>1.4121233637276172</v>
      </c>
      <c r="AT31">
        <f t="shared" si="9"/>
        <v>6.5769322968025579</v>
      </c>
      <c r="AU31">
        <f t="shared" si="9"/>
        <v>-52.492139354075512</v>
      </c>
      <c r="AW31">
        <v>28</v>
      </c>
      <c r="AX31">
        <f>IF(Z31&gt;0, (R31*SUMPRODUCT(K31:$K$98, X31:$X$98)-K31*$AZ$3)/Z31, 0)</f>
        <v>1234.5941634528288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25</v>
      </c>
      <c r="R32">
        <f t="shared" si="0"/>
        <v>100000</v>
      </c>
      <c r="S32">
        <f t="shared" si="1"/>
        <v>1229.0130927781752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864.08965422467531</v>
      </c>
      <c r="AC32">
        <f t="shared" si="2"/>
        <v>843.81119484385783</v>
      </c>
      <c r="AE32">
        <f t="shared" si="3"/>
        <v>0</v>
      </c>
      <c r="AF32">
        <f t="shared" si="4"/>
        <v>0</v>
      </c>
      <c r="AG32">
        <f t="shared" si="4"/>
        <v>-17.16440613615492</v>
      </c>
      <c r="AH32">
        <f t="shared" si="5"/>
        <v>-632.2508659336853</v>
      </c>
      <c r="AI32">
        <f t="shared" si="6"/>
        <v>-649.41527206984017</v>
      </c>
      <c r="AJ32">
        <f t="shared" si="7"/>
        <v>20.27845938081748</v>
      </c>
      <c r="AK32">
        <f t="shared" si="22"/>
        <v>60.486275795727281</v>
      </c>
      <c r="AL32">
        <f t="shared" si="8"/>
        <v>-568.65053689329545</v>
      </c>
      <c r="AN32">
        <f t="shared" si="9"/>
        <v>0</v>
      </c>
      <c r="AO32">
        <f t="shared" si="9"/>
        <v>0</v>
      </c>
      <c r="AP32">
        <f t="shared" si="9"/>
        <v>-1.6413472295465932</v>
      </c>
      <c r="AQ32">
        <f t="shared" si="9"/>
        <v>-60.459021940339539</v>
      </c>
      <c r="AR32">
        <f t="shared" si="9"/>
        <v>-62.100369169886129</v>
      </c>
      <c r="AS32">
        <f t="shared" si="9"/>
        <v>1.9391287330395226</v>
      </c>
      <c r="AT32">
        <f t="shared" si="9"/>
        <v>5.784003269055022</v>
      </c>
      <c r="AU32">
        <f t="shared" si="9"/>
        <v>-54.377237167791584</v>
      </c>
      <c r="AW32">
        <v>29</v>
      </c>
      <c r="AX32">
        <f>IF(Z32&gt;0, (R32*SUMPRODUCT(K32:$K$98, X32:$X$98)-K32*$AZ$3)/Z32, 0)</f>
        <v>1229.0130927781752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25</v>
      </c>
      <c r="R33">
        <f t="shared" si="0"/>
        <v>100000</v>
      </c>
      <c r="S33">
        <f t="shared" si="1"/>
        <v>1215.8090190475787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843.81119484385783</v>
      </c>
      <c r="AC33">
        <f t="shared" si="2"/>
        <v>817.57427865226941</v>
      </c>
      <c r="AE33">
        <f t="shared" si="3"/>
        <v>0</v>
      </c>
      <c r="AF33">
        <f t="shared" si="4"/>
        <v>0</v>
      </c>
      <c r="AG33">
        <f t="shared" si="4"/>
        <v>-16.811322046548231</v>
      </c>
      <c r="AH33">
        <f t="shared" si="5"/>
        <v>-725.76011298055494</v>
      </c>
      <c r="AI33">
        <f t="shared" si="6"/>
        <v>-742.57143502710312</v>
      </c>
      <c r="AJ33">
        <f t="shared" si="7"/>
        <v>26.236916191588421</v>
      </c>
      <c r="AK33">
        <f t="shared" si="22"/>
        <v>59.066783639070053</v>
      </c>
      <c r="AL33">
        <f t="shared" si="8"/>
        <v>-657.26773519644462</v>
      </c>
      <c r="AN33">
        <f t="shared" si="9"/>
        <v>0</v>
      </c>
      <c r="AO33">
        <f t="shared" si="9"/>
        <v>0</v>
      </c>
      <c r="AP33">
        <f t="shared" si="9"/>
        <v>-1.4353424509936585</v>
      </c>
      <c r="AQ33">
        <f t="shared" si="9"/>
        <v>-61.965043350819236</v>
      </c>
      <c r="AR33">
        <f t="shared" si="9"/>
        <v>-63.400385801812895</v>
      </c>
      <c r="AS33">
        <f t="shared" si="9"/>
        <v>2.2400950674002478</v>
      </c>
      <c r="AT33">
        <f t="shared" si="9"/>
        <v>5.0430930872698694</v>
      </c>
      <c r="AU33">
        <f t="shared" si="9"/>
        <v>-56.117197647142774</v>
      </c>
      <c r="AW33">
        <v>30</v>
      </c>
      <c r="AX33">
        <f>IF(Z33&gt;0, (R33*SUMPRODUCT(K33:$K$98, X33:$X$98)-K33*$AZ$3)/Z33, 0)</f>
        <v>1215.8090190475787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25</v>
      </c>
      <c r="R34">
        <f t="shared" si="0"/>
        <v>100000</v>
      </c>
      <c r="S34">
        <f t="shared" si="1"/>
        <v>1195.780706589934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817.57427865226941</v>
      </c>
      <c r="AC34">
        <f t="shared" si="2"/>
        <v>786.1646868628344</v>
      </c>
      <c r="AE34">
        <f t="shared" si="3"/>
        <v>0</v>
      </c>
      <c r="AF34">
        <f t="shared" si="4"/>
        <v>0</v>
      </c>
      <c r="AG34">
        <f t="shared" si="4"/>
        <v>-16.436222012328216</v>
      </c>
      <c r="AH34">
        <f t="shared" si="5"/>
        <v>-827.94725501811968</v>
      </c>
      <c r="AI34">
        <f t="shared" si="6"/>
        <v>-844.38347703044792</v>
      </c>
      <c r="AJ34">
        <f t="shared" si="7"/>
        <v>31.409591789435012</v>
      </c>
      <c r="AK34">
        <f t="shared" si="22"/>
        <v>57.230199505658867</v>
      </c>
      <c r="AL34">
        <f t="shared" si="8"/>
        <v>-755.74368573535401</v>
      </c>
      <c r="AN34">
        <f t="shared" si="9"/>
        <v>0</v>
      </c>
      <c r="AO34">
        <f t="shared" si="9"/>
        <v>0</v>
      </c>
      <c r="AP34">
        <f t="shared" si="9"/>
        <v>-1.252961244284464</v>
      </c>
      <c r="AQ34">
        <f t="shared" si="9"/>
        <v>-63.115831732578457</v>
      </c>
      <c r="AR34">
        <f t="shared" si="9"/>
        <v>-64.36879297686292</v>
      </c>
      <c r="AS34">
        <f t="shared" si="9"/>
        <v>2.3944067670440821</v>
      </c>
      <c r="AT34">
        <f t="shared" si="9"/>
        <v>4.3627557433498687</v>
      </c>
      <c r="AU34">
        <f t="shared" ref="AU34:AU97" si="23">AL34*$K34</f>
        <v>-57.611630466468966</v>
      </c>
      <c r="AW34">
        <v>31</v>
      </c>
      <c r="AX34">
        <f>IF(Z34&gt;0, (R34*SUMPRODUCT(K34:$K$98, X34:$X$98)-K34*$AZ$3)/Z34, 0)</f>
        <v>1195.780706589934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25</v>
      </c>
      <c r="R35">
        <f t="shared" si="0"/>
        <v>100000</v>
      </c>
      <c r="S35">
        <f t="shared" si="1"/>
        <v>1169.4938632736348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786.1646868628344</v>
      </c>
      <c r="AC35">
        <f t="shared" si="2"/>
        <v>750.33050831006392</v>
      </c>
      <c r="AE35">
        <f t="shared" si="3"/>
        <v>0</v>
      </c>
      <c r="AF35">
        <f t="shared" ref="AF35:AG66" si="24">-$Z35*P35</f>
        <v>0</v>
      </c>
      <c r="AG35">
        <f t="shared" si="24"/>
        <v>-16.039641845784182</v>
      </c>
      <c r="AH35">
        <f t="shared" si="5"/>
        <v>-928.87178568300112</v>
      </c>
      <c r="AI35">
        <f t="shared" ref="AI35:AI66" si="25">SUM(AE35:AH35)</f>
        <v>-944.91142752878534</v>
      </c>
      <c r="AJ35">
        <f t="shared" si="7"/>
        <v>35.834178552770481</v>
      </c>
      <c r="AK35">
        <f t="shared" si="22"/>
        <v>55.031528080398417</v>
      </c>
      <c r="AL35">
        <f t="shared" si="8"/>
        <v>-854.04572089561645</v>
      </c>
      <c r="AN35">
        <f t="shared" ref="AN35:AT66" si="26">AE35*$K35</f>
        <v>0</v>
      </c>
      <c r="AO35">
        <f t="shared" si="26"/>
        <v>0</v>
      </c>
      <c r="AP35">
        <f t="shared" si="26"/>
        <v>-1.0917225550186413</v>
      </c>
      <c r="AQ35">
        <f t="shared" si="26"/>
        <v>-63.222750788360621</v>
      </c>
      <c r="AR35">
        <f t="shared" si="26"/>
        <v>-64.314473343379262</v>
      </c>
      <c r="AS35">
        <f t="shared" si="26"/>
        <v>2.4390183610556897</v>
      </c>
      <c r="AT35">
        <f t="shared" si="26"/>
        <v>3.7456672050506987</v>
      </c>
      <c r="AU35">
        <f t="shared" si="23"/>
        <v>-58.129787777272874</v>
      </c>
      <c r="AW35">
        <v>32</v>
      </c>
      <c r="AX35">
        <f>IF(Z35&gt;0, (R35*SUMPRODUCT(K35:$K$98, X35:$X$98)-K35*$AZ$3)/Z35, 0)</f>
        <v>1169.4938632736348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25</v>
      </c>
      <c r="R36">
        <f t="shared" si="0"/>
        <v>100000</v>
      </c>
      <c r="S36">
        <f t="shared" si="1"/>
        <v>1138.6046618443036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750.33050831006392</v>
      </c>
      <c r="AC36">
        <f t="shared" si="2"/>
        <v>711.46637643224608</v>
      </c>
      <c r="AE36">
        <f t="shared" si="3"/>
        <v>0</v>
      </c>
      <c r="AF36">
        <f t="shared" si="24"/>
        <v>0</v>
      </c>
      <c r="AG36">
        <f t="shared" si="24"/>
        <v>-15.621453175850739</v>
      </c>
      <c r="AH36">
        <f t="shared" si="5"/>
        <v>-1031.1690059024133</v>
      </c>
      <c r="AI36">
        <f t="shared" si="25"/>
        <v>-1046.7904590782641</v>
      </c>
      <c r="AJ36">
        <f t="shared" si="7"/>
        <v>38.86413187781784</v>
      </c>
      <c r="AK36">
        <f t="shared" si="22"/>
        <v>52.52313558170448</v>
      </c>
      <c r="AL36">
        <f t="shared" si="8"/>
        <v>-955.40319161874186</v>
      </c>
      <c r="AN36">
        <f t="shared" si="26"/>
        <v>0</v>
      </c>
      <c r="AO36">
        <f t="shared" si="26"/>
        <v>0</v>
      </c>
      <c r="AP36">
        <f t="shared" si="26"/>
        <v>-0.94933834971276532</v>
      </c>
      <c r="AQ36">
        <f t="shared" si="26"/>
        <v>-62.665634964849403</v>
      </c>
      <c r="AR36">
        <f t="shared" si="26"/>
        <v>-63.614973314562171</v>
      </c>
      <c r="AS36">
        <f t="shared" si="26"/>
        <v>2.3618296201113544</v>
      </c>
      <c r="AT36">
        <f t="shared" si="26"/>
        <v>3.1919070712292856</v>
      </c>
      <c r="AU36">
        <f t="shared" si="23"/>
        <v>-58.061236623221532</v>
      </c>
      <c r="AW36">
        <v>33</v>
      </c>
      <c r="AX36">
        <f>IF(Z36&gt;0, (R36*SUMPRODUCT(K36:$K$98, X36:$X$98)-K36*$AZ$3)/Z36, 0)</f>
        <v>1138.6046618443036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25</v>
      </c>
      <c r="R37">
        <f t="shared" si="0"/>
        <v>100000</v>
      </c>
      <c r="S37">
        <f t="shared" si="1"/>
        <v>1104.2779562215751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711.46637643224608</v>
      </c>
      <c r="AC37">
        <f t="shared" si="2"/>
        <v>670.54950835180966</v>
      </c>
      <c r="AE37">
        <f t="shared" si="3"/>
        <v>0</v>
      </c>
      <c r="AF37">
        <f t="shared" si="24"/>
        <v>0</v>
      </c>
      <c r="AG37">
        <f t="shared" si="24"/>
        <v>-15.180722946018468</v>
      </c>
      <c r="AH37">
        <f t="shared" si="5"/>
        <v>-1138.0627922950437</v>
      </c>
      <c r="AI37">
        <f t="shared" si="25"/>
        <v>-1153.2435152410621</v>
      </c>
      <c r="AJ37">
        <f t="shared" si="7"/>
        <v>40.916868080436416</v>
      </c>
      <c r="AK37">
        <f t="shared" si="22"/>
        <v>49.802646350257227</v>
      </c>
      <c r="AL37">
        <f t="shared" si="8"/>
        <v>-1062.5240008103685</v>
      </c>
      <c r="AN37">
        <f t="shared" si="26"/>
        <v>0</v>
      </c>
      <c r="AO37">
        <f t="shared" si="26"/>
        <v>0</v>
      </c>
      <c r="AP37">
        <f t="shared" si="26"/>
        <v>-0.8237094061556145</v>
      </c>
      <c r="AQ37">
        <f t="shared" si="26"/>
        <v>-61.751540433390005</v>
      </c>
      <c r="AR37">
        <f t="shared" si="26"/>
        <v>-62.57524983954562</v>
      </c>
      <c r="AS37">
        <f t="shared" si="26"/>
        <v>2.220158369804353</v>
      </c>
      <c r="AT37">
        <f t="shared" si="26"/>
        <v>2.7023026766263309</v>
      </c>
      <c r="AU37">
        <f t="shared" si="23"/>
        <v>-57.652788793114937</v>
      </c>
      <c r="AW37">
        <v>34</v>
      </c>
      <c r="AX37">
        <f>IF(Z37&gt;0, (R37*SUMPRODUCT(K37:$K$98, X37:$X$98)-K37*$AZ$3)/Z37, 0)</f>
        <v>1104.2779562215751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25</v>
      </c>
      <c r="R38">
        <f t="shared" si="0"/>
        <v>100000</v>
      </c>
      <c r="S38">
        <f t="shared" si="1"/>
        <v>1067.4120812700678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670.54950835180966</v>
      </c>
      <c r="AC38">
        <f t="shared" si="2"/>
        <v>628.21650977950276</v>
      </c>
      <c r="AE38">
        <f t="shared" si="3"/>
        <v>0</v>
      </c>
      <c r="AF38">
        <f t="shared" si="24"/>
        <v>0</v>
      </c>
      <c r="AG38">
        <f t="shared" si="24"/>
        <v>-14.713542239282482</v>
      </c>
      <c r="AH38">
        <f t="shared" si="5"/>
        <v>-1261.4939091032047</v>
      </c>
      <c r="AI38">
        <f t="shared" si="25"/>
        <v>-1276.2074513424873</v>
      </c>
      <c r="AJ38">
        <f t="shared" si="7"/>
        <v>42.332998572306906</v>
      </c>
      <c r="AK38">
        <f t="shared" si="22"/>
        <v>46.938465584626684</v>
      </c>
      <c r="AL38">
        <f t="shared" si="8"/>
        <v>-1186.9359871855536</v>
      </c>
      <c r="AN38">
        <f t="shared" si="26"/>
        <v>0</v>
      </c>
      <c r="AO38">
        <f t="shared" si="26"/>
        <v>0</v>
      </c>
      <c r="AP38">
        <f t="shared" si="26"/>
        <v>-0.71282149733707068</v>
      </c>
      <c r="AQ38">
        <f t="shared" si="26"/>
        <v>-61.115125273354437</v>
      </c>
      <c r="AR38">
        <f t="shared" si="26"/>
        <v>-61.827946770691511</v>
      </c>
      <c r="AS38">
        <f t="shared" si="26"/>
        <v>2.0508910049216968</v>
      </c>
      <c r="AT38">
        <f t="shared" si="26"/>
        <v>2.2740103488750236</v>
      </c>
      <c r="AU38">
        <f t="shared" si="23"/>
        <v>-57.503045416894786</v>
      </c>
      <c r="AW38">
        <v>35</v>
      </c>
      <c r="AX38">
        <f>IF(Z38&gt;0, (R38*SUMPRODUCT(K38:$K$98, X38:$X$98)-K38*$AZ$3)/Z38, 0)</f>
        <v>1067.4120812700678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25</v>
      </c>
      <c r="R39">
        <f t="shared" si="0"/>
        <v>100000</v>
      </c>
      <c r="S39">
        <f t="shared" si="1"/>
        <v>1027.4557887153821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628.21650977950276</v>
      </c>
      <c r="AC39">
        <f t="shared" si="2"/>
        <v>584.43936831068675</v>
      </c>
      <c r="AE39">
        <f t="shared" si="3"/>
        <v>0</v>
      </c>
      <c r="AF39">
        <f t="shared" si="24"/>
        <v>0</v>
      </c>
      <c r="AG39">
        <f t="shared" si="24"/>
        <v>-14.220547850565071</v>
      </c>
      <c r="AH39">
        <f t="shared" si="5"/>
        <v>-1383.4358652983428</v>
      </c>
      <c r="AI39">
        <f t="shared" si="25"/>
        <v>-1397.6564131489079</v>
      </c>
      <c r="AJ39">
        <f t="shared" si="7"/>
        <v>43.777141468816012</v>
      </c>
      <c r="AK39">
        <f t="shared" si="22"/>
        <v>43.975155684565195</v>
      </c>
      <c r="AL39">
        <f t="shared" si="8"/>
        <v>-1309.9041159955266</v>
      </c>
      <c r="AN39">
        <f t="shared" si="26"/>
        <v>0</v>
      </c>
      <c r="AO39">
        <f t="shared" si="26"/>
        <v>0</v>
      </c>
      <c r="AP39">
        <f t="shared" si="26"/>
        <v>-0.61512284099904113</v>
      </c>
      <c r="AQ39">
        <f t="shared" si="26"/>
        <v>-59.841787302763343</v>
      </c>
      <c r="AR39">
        <f t="shared" si="26"/>
        <v>-60.456910143762386</v>
      </c>
      <c r="AS39">
        <f t="shared" si="26"/>
        <v>1.8936204085867911</v>
      </c>
      <c r="AT39">
        <f t="shared" si="26"/>
        <v>1.9021856951165217</v>
      </c>
      <c r="AU39">
        <f t="shared" si="23"/>
        <v>-56.661104040059072</v>
      </c>
      <c r="AW39">
        <v>36</v>
      </c>
      <c r="AX39">
        <f>IF(Z39&gt;0, (R39*SUMPRODUCT(K39:$K$98, X39:$X$98)-K39*$AZ$3)/Z39, 0)</f>
        <v>1027.4557887153821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25</v>
      </c>
      <c r="R40">
        <f t="shared" si="0"/>
        <v>100000</v>
      </c>
      <c r="S40">
        <f t="shared" si="1"/>
        <v>985.15621883017207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584.43936831068675</v>
      </c>
      <c r="AC40">
        <f t="shared" si="2"/>
        <v>540.07792369054721</v>
      </c>
      <c r="AE40">
        <f t="shared" si="3"/>
        <v>0</v>
      </c>
      <c r="AF40">
        <f t="shared" si="24"/>
        <v>0</v>
      </c>
      <c r="AG40">
        <f t="shared" si="24"/>
        <v>-13.705387870663422</v>
      </c>
      <c r="AH40">
        <f t="shared" si="5"/>
        <v>-1491.8180055840007</v>
      </c>
      <c r="AI40">
        <f t="shared" si="25"/>
        <v>-1505.5233934546641</v>
      </c>
      <c r="AJ40">
        <f t="shared" si="7"/>
        <v>44.361444620139537</v>
      </c>
      <c r="AK40">
        <f t="shared" si="22"/>
        <v>40.91075578174808</v>
      </c>
      <c r="AL40">
        <f t="shared" si="8"/>
        <v>-1420.2511930527764</v>
      </c>
      <c r="AN40">
        <f t="shared" si="26"/>
        <v>0</v>
      </c>
      <c r="AO40">
        <f t="shared" si="26"/>
        <v>0</v>
      </c>
      <c r="AP40">
        <f t="shared" si="26"/>
        <v>-0.52932064601840056</v>
      </c>
      <c r="AQ40">
        <f t="shared" si="26"/>
        <v>-57.6160323158648</v>
      </c>
      <c r="AR40">
        <f t="shared" si="26"/>
        <v>-58.145352961883198</v>
      </c>
      <c r="AS40">
        <f t="shared" si="26"/>
        <v>1.713299086916328</v>
      </c>
      <c r="AT40">
        <f t="shared" si="26"/>
        <v>1.5800288093887913</v>
      </c>
      <c r="AU40">
        <f t="shared" si="23"/>
        <v>-54.852025065578076</v>
      </c>
      <c r="AW40">
        <v>37</v>
      </c>
      <c r="AX40">
        <f>IF(Z40&gt;0, (R40*SUMPRODUCT(K40:$K$98, X40:$X$98)-K40*$AZ$3)/Z40, 0)</f>
        <v>985.15621883017207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25</v>
      </c>
      <c r="R41">
        <f t="shared" si="0"/>
        <v>100000</v>
      </c>
      <c r="S41">
        <f t="shared" si="1"/>
        <v>942.22481998964179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540.07792369054721</v>
      </c>
      <c r="AC41">
        <f t="shared" si="2"/>
        <v>496.28362591273918</v>
      </c>
      <c r="AE41">
        <f t="shared" si="3"/>
        <v>0</v>
      </c>
      <c r="AF41">
        <f t="shared" si="24"/>
        <v>0</v>
      </c>
      <c r="AG41">
        <f t="shared" si="24"/>
        <v>-13.167866505527709</v>
      </c>
      <c r="AH41">
        <f t="shared" si="5"/>
        <v>-1601.8699457163134</v>
      </c>
      <c r="AI41">
        <f t="shared" si="25"/>
        <v>-1615.037812221841</v>
      </c>
      <c r="AJ41">
        <f t="shared" si="7"/>
        <v>43.794297777808026</v>
      </c>
      <c r="AK41">
        <f t="shared" si="22"/>
        <v>37.805454658338306</v>
      </c>
      <c r="AL41">
        <f t="shared" si="8"/>
        <v>-1533.4380597856948</v>
      </c>
      <c r="AN41">
        <f t="shared" si="26"/>
        <v>0</v>
      </c>
      <c r="AO41">
        <f t="shared" si="26"/>
        <v>0</v>
      </c>
      <c r="AP41">
        <f t="shared" si="26"/>
        <v>-0.45407218100527219</v>
      </c>
      <c r="AQ41">
        <f t="shared" si="26"/>
        <v>-55.237845829684304</v>
      </c>
      <c r="AR41">
        <f t="shared" si="26"/>
        <v>-55.691918010689577</v>
      </c>
      <c r="AS41">
        <f t="shared" si="26"/>
        <v>1.5101742031798266</v>
      </c>
      <c r="AT41">
        <f t="shared" si="26"/>
        <v>1.3036588154505786</v>
      </c>
      <c r="AU41">
        <f t="shared" si="23"/>
        <v>-52.878084992059172</v>
      </c>
      <c r="AW41">
        <v>38</v>
      </c>
      <c r="AX41">
        <f>IF(Z41&gt;0, (R41*SUMPRODUCT(K41:$K$98, X41:$X$98)-K41*$AZ$3)/Z41, 0)</f>
        <v>942.22481998964179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25</v>
      </c>
      <c r="R42">
        <f t="shared" si="0"/>
        <v>100000</v>
      </c>
      <c r="S42">
        <f t="shared" si="1"/>
        <v>898.89813272606398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496.28362591273918</v>
      </c>
      <c r="AC42">
        <f t="shared" si="2"/>
        <v>453.38661449203408</v>
      </c>
      <c r="AE42">
        <f t="shared" si="3"/>
        <v>0</v>
      </c>
      <c r="AF42">
        <f t="shared" si="24"/>
        <v>0</v>
      </c>
      <c r="AG42">
        <f t="shared" si="24"/>
        <v>-12.609510410180205</v>
      </c>
      <c r="AH42">
        <f t="shared" si="5"/>
        <v>-1706.7097211689038</v>
      </c>
      <c r="AI42">
        <f t="shared" si="25"/>
        <v>-1719.3192315790841</v>
      </c>
      <c r="AJ42">
        <f t="shared" si="7"/>
        <v>42.897011420705098</v>
      </c>
      <c r="AK42">
        <f t="shared" si="22"/>
        <v>34.739853813891749</v>
      </c>
      <c r="AL42">
        <f t="shared" si="8"/>
        <v>-1641.682366344487</v>
      </c>
      <c r="AN42">
        <f t="shared" si="26"/>
        <v>0</v>
      </c>
      <c r="AO42">
        <f t="shared" si="26"/>
        <v>0</v>
      </c>
      <c r="AP42">
        <f t="shared" si="26"/>
        <v>-0.38823052768509159</v>
      </c>
      <c r="AQ42">
        <f t="shared" si="26"/>
        <v>-52.547386385417148</v>
      </c>
      <c r="AR42">
        <f t="shared" si="26"/>
        <v>-52.935616913102244</v>
      </c>
      <c r="AS42">
        <f t="shared" si="26"/>
        <v>1.3207435370788307</v>
      </c>
      <c r="AT42">
        <f t="shared" si="26"/>
        <v>1.0695951975249918</v>
      </c>
      <c r="AU42">
        <f t="shared" si="23"/>
        <v>-50.545278178498414</v>
      </c>
      <c r="AW42">
        <v>39</v>
      </c>
      <c r="AX42">
        <f>IF(Z42&gt;0, (R42*SUMPRODUCT(K42:$K$98, X42:$X$98)-K42*$AZ$3)/Z42, 0)</f>
        <v>898.89813272606398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25</v>
      </c>
      <c r="R43">
        <f t="shared" si="0"/>
        <v>100000</v>
      </c>
      <c r="S43">
        <f t="shared" si="1"/>
        <v>855.88744781910168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453.38661449203408</v>
      </c>
      <c r="AC43">
        <f t="shared" si="2"/>
        <v>411.85783025749117</v>
      </c>
      <c r="AE43">
        <f t="shared" si="3"/>
        <v>0</v>
      </c>
      <c r="AF43">
        <f t="shared" si="24"/>
        <v>0</v>
      </c>
      <c r="AG43">
        <f t="shared" si="24"/>
        <v>-12.030139923974573</v>
      </c>
      <c r="AH43">
        <f t="shared" si="5"/>
        <v>-1813.1015284153218</v>
      </c>
      <c r="AI43">
        <f t="shared" si="25"/>
        <v>-1825.1316683392963</v>
      </c>
      <c r="AJ43">
        <f t="shared" si="7"/>
        <v>41.528784234542911</v>
      </c>
      <c r="AK43">
        <f t="shared" si="22"/>
        <v>31.737063014442388</v>
      </c>
      <c r="AL43">
        <f t="shared" si="8"/>
        <v>-1751.8658210903111</v>
      </c>
      <c r="AN43">
        <f t="shared" si="26"/>
        <v>0</v>
      </c>
      <c r="AO43">
        <f t="shared" si="26"/>
        <v>0</v>
      </c>
      <c r="AP43">
        <f t="shared" si="26"/>
        <v>-0.33070755290497311</v>
      </c>
      <c r="AQ43">
        <f t="shared" si="26"/>
        <v>-49.842011266681666</v>
      </c>
      <c r="AR43">
        <f t="shared" si="26"/>
        <v>-50.172718819586635</v>
      </c>
      <c r="AS43">
        <f t="shared" si="26"/>
        <v>1.1416228486216018</v>
      </c>
      <c r="AT43">
        <f t="shared" si="26"/>
        <v>0.87244924100845844</v>
      </c>
      <c r="AU43">
        <f t="shared" si="23"/>
        <v>-48.15864672995658</v>
      </c>
      <c r="AW43">
        <v>40</v>
      </c>
      <c r="AX43">
        <f>IF(Z43&gt;0, (R43*SUMPRODUCT(K43:$K$98, X43:$X$98)-K43*$AZ$3)/Z43, 0)</f>
        <v>855.88744781910168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25</v>
      </c>
      <c r="R44">
        <f t="shared" si="0"/>
        <v>100000</v>
      </c>
      <c r="S44">
        <f t="shared" si="1"/>
        <v>813.45549686193363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411.85783025749117</v>
      </c>
      <c r="AC44">
        <f t="shared" si="2"/>
        <v>371.85385662551886</v>
      </c>
      <c r="AE44">
        <f t="shared" si="3"/>
        <v>0</v>
      </c>
      <c r="AF44">
        <f t="shared" si="24"/>
        <v>0</v>
      </c>
      <c r="AG44">
        <f t="shared" si="24"/>
        <v>-11.42821758719497</v>
      </c>
      <c r="AH44">
        <f t="shared" si="5"/>
        <v>-1926.4837501594325</v>
      </c>
      <c r="AI44">
        <f t="shared" si="25"/>
        <v>-1937.9119677466274</v>
      </c>
      <c r="AJ44">
        <f t="shared" si="7"/>
        <v>40.003973631972315</v>
      </c>
      <c r="AK44">
        <f t="shared" si="22"/>
        <v>28.830048118024386</v>
      </c>
      <c r="AL44">
        <f t="shared" si="8"/>
        <v>-1869.0779459966307</v>
      </c>
      <c r="AN44">
        <f t="shared" si="26"/>
        <v>0</v>
      </c>
      <c r="AO44">
        <f t="shared" si="26"/>
        <v>0</v>
      </c>
      <c r="AP44">
        <f t="shared" si="26"/>
        <v>-0.2805006764120182</v>
      </c>
      <c r="AQ44">
        <f t="shared" si="26"/>
        <v>-47.284713551653446</v>
      </c>
      <c r="AR44">
        <f t="shared" si="26"/>
        <v>-47.565214228065464</v>
      </c>
      <c r="AS44">
        <f t="shared" si="26"/>
        <v>0.98188029562105827</v>
      </c>
      <c r="AT44">
        <f t="shared" si="26"/>
        <v>0.70762110857584493</v>
      </c>
      <c r="AU44">
        <f t="shared" si="23"/>
        <v>-45.875712823868561</v>
      </c>
      <c r="AW44">
        <v>41</v>
      </c>
      <c r="AX44">
        <f>IF(Z44&gt;0, (R44*SUMPRODUCT(K44:$K$98, X44:$X$98)-K44*$AZ$3)/Z44, 0)</f>
        <v>813.45549686193363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25</v>
      </c>
      <c r="R45">
        <f t="shared" si="0"/>
        <v>100000</v>
      </c>
      <c r="S45">
        <f t="shared" si="1"/>
        <v>771.18964670575849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371.85385662551886</v>
      </c>
      <c r="AC45">
        <f t="shared" si="2"/>
        <v>333.3531052477129</v>
      </c>
      <c r="AE45">
        <f t="shared" si="3"/>
        <v>0</v>
      </c>
      <c r="AF45">
        <f t="shared" si="24"/>
        <v>0</v>
      </c>
      <c r="AG45">
        <f t="shared" si="24"/>
        <v>-10.806456838200438</v>
      </c>
      <c r="AH45">
        <f t="shared" si="5"/>
        <v>-2029.9142924903319</v>
      </c>
      <c r="AI45">
        <f t="shared" si="25"/>
        <v>-2040.7207493285323</v>
      </c>
      <c r="AJ45">
        <f t="shared" si="7"/>
        <v>38.500751377805955</v>
      </c>
      <c r="AK45">
        <f t="shared" si="22"/>
        <v>26.029769963786322</v>
      </c>
      <c r="AL45">
        <f t="shared" si="8"/>
        <v>-1976.19022798694</v>
      </c>
      <c r="AN45">
        <f t="shared" si="26"/>
        <v>0</v>
      </c>
      <c r="AO45">
        <f t="shared" si="26"/>
        <v>0</v>
      </c>
      <c r="AP45">
        <f t="shared" si="26"/>
        <v>-0.23682127387170984</v>
      </c>
      <c r="AQ45">
        <f t="shared" si="26"/>
        <v>-44.485153255653479</v>
      </c>
      <c r="AR45">
        <f t="shared" si="26"/>
        <v>-44.721974529525191</v>
      </c>
      <c r="AS45">
        <f t="shared" si="26"/>
        <v>0.84373602956326155</v>
      </c>
      <c r="AT45">
        <f t="shared" si="26"/>
        <v>0.57043704275211671</v>
      </c>
      <c r="AU45">
        <f t="shared" si="23"/>
        <v>-43.307801457209813</v>
      </c>
      <c r="AW45">
        <v>42</v>
      </c>
      <c r="AX45">
        <f>IF(Z45&gt;0, (R45*SUMPRODUCT(K45:$K$98, X45:$X$98)-K45*$AZ$3)/Z45, 0)</f>
        <v>771.18964670575849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25</v>
      </c>
      <c r="R46">
        <f t="shared" si="0"/>
        <v>100000</v>
      </c>
      <c r="S46">
        <f t="shared" si="1"/>
        <v>729.4958242223812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333.3531052477129</v>
      </c>
      <c r="AC46">
        <f t="shared" si="2"/>
        <v>296.71077536156571</v>
      </c>
      <c r="AE46">
        <f t="shared" si="3"/>
        <v>0</v>
      </c>
      <c r="AF46">
        <f t="shared" si="24"/>
        <v>0</v>
      </c>
      <c r="AG46">
        <f t="shared" si="24"/>
        <v>-10.168350712557189</v>
      </c>
      <c r="AH46">
        <f t="shared" si="5"/>
        <v>-2120.1662290449772</v>
      </c>
      <c r="AI46">
        <f t="shared" si="25"/>
        <v>-2130.3345797575344</v>
      </c>
      <c r="AJ46">
        <f t="shared" si="7"/>
        <v>36.642329886147195</v>
      </c>
      <c r="AK46">
        <f t="shared" si="22"/>
        <v>23.334717367339906</v>
      </c>
      <c r="AL46">
        <f t="shared" si="8"/>
        <v>-2070.357532504047</v>
      </c>
      <c r="AN46">
        <f t="shared" si="26"/>
        <v>0</v>
      </c>
      <c r="AO46">
        <f t="shared" si="26"/>
        <v>0</v>
      </c>
      <c r="AP46">
        <f t="shared" si="26"/>
        <v>-0.19896188363661724</v>
      </c>
      <c r="AQ46">
        <f t="shared" si="26"/>
        <v>-41.484826642790708</v>
      </c>
      <c r="AR46">
        <f t="shared" si="26"/>
        <v>-41.683788526427321</v>
      </c>
      <c r="AS46">
        <f t="shared" si="26"/>
        <v>0.71697241579000637</v>
      </c>
      <c r="AT46">
        <f t="shared" si="26"/>
        <v>0.45658528632382889</v>
      </c>
      <c r="AU46">
        <f t="shared" si="23"/>
        <v>-40.510230824313481</v>
      </c>
      <c r="AW46">
        <v>43</v>
      </c>
      <c r="AX46">
        <f>IF(Z46&gt;0, (R46*SUMPRODUCT(K46:$K$98, X46:$X$98)-K46*$AZ$3)/Z46, 0)</f>
        <v>729.4958242223812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25</v>
      </c>
      <c r="R47">
        <f t="shared" si="0"/>
        <v>100000</v>
      </c>
      <c r="S47">
        <f t="shared" si="1"/>
        <v>689.0051919336197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296.71077536156571</v>
      </c>
      <c r="AC47">
        <f t="shared" si="2"/>
        <v>262.22846958440601</v>
      </c>
      <c r="AE47">
        <f t="shared" si="3"/>
        <v>0</v>
      </c>
      <c r="AF47">
        <f t="shared" si="24"/>
        <v>0</v>
      </c>
      <c r="AG47">
        <f t="shared" si="24"/>
        <v>-9.5147494044453325</v>
      </c>
      <c r="AH47">
        <f t="shared" si="5"/>
        <v>-2207.6712039451331</v>
      </c>
      <c r="AI47">
        <f t="shared" si="25"/>
        <v>-2217.1859533495785</v>
      </c>
      <c r="AJ47">
        <f t="shared" si="7"/>
        <v>34.482305777159695</v>
      </c>
      <c r="AK47">
        <f t="shared" si="22"/>
        <v>20.769754275309602</v>
      </c>
      <c r="AL47">
        <f t="shared" si="8"/>
        <v>-2161.9338932971095</v>
      </c>
      <c r="AN47">
        <f t="shared" si="26"/>
        <v>0</v>
      </c>
      <c r="AO47">
        <f t="shared" si="26"/>
        <v>0</v>
      </c>
      <c r="AP47">
        <f t="shared" si="26"/>
        <v>-0.16622590222004591</v>
      </c>
      <c r="AQ47">
        <f t="shared" si="26"/>
        <v>-38.568765406427175</v>
      </c>
      <c r="AR47">
        <f t="shared" si="26"/>
        <v>-38.734991308647224</v>
      </c>
      <c r="AS47">
        <f t="shared" si="26"/>
        <v>0.60241758818765367</v>
      </c>
      <c r="AT47">
        <f t="shared" si="26"/>
        <v>0.36285465823082891</v>
      </c>
      <c r="AU47">
        <f t="shared" si="23"/>
        <v>-37.769719062228745</v>
      </c>
      <c r="AW47">
        <v>44</v>
      </c>
      <c r="AX47">
        <f>IF(Z47&gt;0, (R47*SUMPRODUCT(K47:$K$98, X47:$X$98)-K47*$AZ$3)/Z47, 0)</f>
        <v>689.0051919336197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25</v>
      </c>
      <c r="R48">
        <f t="shared" si="0"/>
        <v>100000</v>
      </c>
      <c r="S48">
        <f t="shared" si="1"/>
        <v>649.68504176210729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262.22846958440601</v>
      </c>
      <c r="AC48">
        <f t="shared" si="2"/>
        <v>229.91195495086365</v>
      </c>
      <c r="AE48">
        <f t="shared" si="3"/>
        <v>0</v>
      </c>
      <c r="AF48">
        <f t="shared" si="24"/>
        <v>0</v>
      </c>
      <c r="AG48">
        <f t="shared" si="24"/>
        <v>-8.8470543483379771</v>
      </c>
      <c r="AH48">
        <f t="shared" si="5"/>
        <v>-2290.1902482516134</v>
      </c>
      <c r="AI48">
        <f t="shared" si="25"/>
        <v>-2299.0373025999515</v>
      </c>
      <c r="AJ48">
        <f t="shared" si="7"/>
        <v>32.316514633542369</v>
      </c>
      <c r="AK48">
        <f t="shared" si="22"/>
        <v>18.355992870908423</v>
      </c>
      <c r="AL48">
        <f t="shared" si="8"/>
        <v>-2248.364795095501</v>
      </c>
      <c r="AN48">
        <f t="shared" si="26"/>
        <v>0</v>
      </c>
      <c r="AO48">
        <f t="shared" si="26"/>
        <v>0</v>
      </c>
      <c r="AP48">
        <f t="shared" si="26"/>
        <v>-0.13800093117563811</v>
      </c>
      <c r="AQ48">
        <f t="shared" si="26"/>
        <v>-35.723572432609942</v>
      </c>
      <c r="AR48">
        <f t="shared" si="26"/>
        <v>-35.861573363785581</v>
      </c>
      <c r="AS48">
        <f t="shared" si="26"/>
        <v>0.50408971576147155</v>
      </c>
      <c r="AT48">
        <f t="shared" si="26"/>
        <v>0.28632627415865464</v>
      </c>
      <c r="AU48">
        <f t="shared" si="23"/>
        <v>-35.071157373865461</v>
      </c>
      <c r="AW48">
        <v>45</v>
      </c>
      <c r="AX48">
        <f>IF(Z48&gt;0, (R48*SUMPRODUCT(K48:$K$98, X48:$X$98)-K48*$AZ$3)/Z48, 0)</f>
        <v>649.68504176210729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25</v>
      </c>
      <c r="R49">
        <f t="shared" si="0"/>
        <v>100000</v>
      </c>
      <c r="S49">
        <f t="shared" si="1"/>
        <v>611.55518590550992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229.91195495086365</v>
      </c>
      <c r="AC49">
        <f t="shared" si="2"/>
        <v>199.77074927975801</v>
      </c>
      <c r="AE49">
        <f t="shared" si="3"/>
        <v>0</v>
      </c>
      <c r="AF49">
        <f t="shared" si="24"/>
        <v>0</v>
      </c>
      <c r="AG49">
        <f t="shared" si="24"/>
        <v>-8.1665054063748936</v>
      </c>
      <c r="AH49">
        <f t="shared" si="5"/>
        <v>-2368.3135939188128</v>
      </c>
      <c r="AI49">
        <f t="shared" si="25"/>
        <v>-2376.4800993251879</v>
      </c>
      <c r="AJ49">
        <f t="shared" si="7"/>
        <v>30.141205671105638</v>
      </c>
      <c r="AK49">
        <f t="shared" si="22"/>
        <v>16.093836846560457</v>
      </c>
      <c r="AL49">
        <f t="shared" si="8"/>
        <v>-2330.2450568075219</v>
      </c>
      <c r="AN49">
        <f t="shared" si="26"/>
        <v>0</v>
      </c>
      <c r="AO49">
        <f t="shared" si="26"/>
        <v>0</v>
      </c>
      <c r="AP49">
        <f t="shared" si="26"/>
        <v>-0.11373694345007124</v>
      </c>
      <c r="AQ49">
        <f t="shared" si="26"/>
        <v>-32.984089999292586</v>
      </c>
      <c r="AR49">
        <f t="shared" si="26"/>
        <v>-33.097826942742664</v>
      </c>
      <c r="AS49">
        <f t="shared" si="26"/>
        <v>0.41978403666462155</v>
      </c>
      <c r="AT49">
        <f t="shared" si="26"/>
        <v>0.22414285183513533</v>
      </c>
      <c r="AU49">
        <f t="shared" si="23"/>
        <v>-32.453900054242908</v>
      </c>
      <c r="AW49">
        <v>46</v>
      </c>
      <c r="AX49">
        <f>IF(Z49&gt;0, (R49*SUMPRODUCT(K49:$K$98, X49:$X$98)-K49*$AZ$3)/Z49, 0)</f>
        <v>611.55518590550992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25</v>
      </c>
      <c r="R50">
        <f t="shared" si="0"/>
        <v>100000</v>
      </c>
      <c r="S50">
        <f t="shared" si="1"/>
        <v>574.50678927006379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199.77074927975801</v>
      </c>
      <c r="AC50">
        <f t="shared" si="2"/>
        <v>171.77091531752291</v>
      </c>
      <c r="AE50">
        <f t="shared" si="3"/>
        <v>0</v>
      </c>
      <c r="AF50">
        <f t="shared" si="24"/>
        <v>0</v>
      </c>
      <c r="AG50">
        <f t="shared" si="24"/>
        <v>-7.474712158570199</v>
      </c>
      <c r="AH50">
        <f t="shared" si="5"/>
        <v>-2440.51277496378</v>
      </c>
      <c r="AI50">
        <f t="shared" si="25"/>
        <v>-2447.9874871223501</v>
      </c>
      <c r="AJ50">
        <f t="shared" si="7"/>
        <v>27.999833962235101</v>
      </c>
      <c r="AK50">
        <f t="shared" si="22"/>
        <v>13.983952449583063</v>
      </c>
      <c r="AL50">
        <f t="shared" si="8"/>
        <v>-2406.0037007105316</v>
      </c>
      <c r="AN50">
        <f t="shared" si="26"/>
        <v>0</v>
      </c>
      <c r="AO50">
        <f t="shared" si="26"/>
        <v>0</v>
      </c>
      <c r="AP50">
        <f t="shared" si="26"/>
        <v>-9.2948363880915222E-2</v>
      </c>
      <c r="AQ50">
        <f t="shared" si="26"/>
        <v>-30.347880246233725</v>
      </c>
      <c r="AR50">
        <f t="shared" si="26"/>
        <v>-30.440828610114639</v>
      </c>
      <c r="AS50">
        <f t="shared" si="26"/>
        <v>0.34817912723810673</v>
      </c>
      <c r="AT50">
        <f t="shared" si="26"/>
        <v>0.17389104398983196</v>
      </c>
      <c r="AU50">
        <f t="shared" si="23"/>
        <v>-29.918758438886698</v>
      </c>
      <c r="AW50">
        <v>47</v>
      </c>
      <c r="AX50">
        <f>IF(Z50&gt;0, (R50*SUMPRODUCT(K50:$K$98, X50:$X$98)-K50*$AZ$3)/Z50, 0)</f>
        <v>574.50678927006379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25</v>
      </c>
      <c r="R51">
        <f t="shared" si="0"/>
        <v>100000</v>
      </c>
      <c r="S51">
        <f t="shared" si="1"/>
        <v>538.3243156780818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171.77091531752291</v>
      </c>
      <c r="AC51">
        <f t="shared" si="2"/>
        <v>145.87326367580488</v>
      </c>
      <c r="AE51">
        <f t="shared" si="3"/>
        <v>0</v>
      </c>
      <c r="AF51">
        <f t="shared" si="24"/>
        <v>0</v>
      </c>
      <c r="AG51">
        <f t="shared" si="24"/>
        <v>-6.7744136493286868</v>
      </c>
      <c r="AH51">
        <f t="shared" si="5"/>
        <v>-2502.2055506232382</v>
      </c>
      <c r="AI51">
        <f t="shared" si="25"/>
        <v>-2508.979964272567</v>
      </c>
      <c r="AJ51">
        <f t="shared" si="7"/>
        <v>25.897651641718028</v>
      </c>
      <c r="AK51">
        <f t="shared" si="22"/>
        <v>12.023964072226605</v>
      </c>
      <c r="AL51">
        <f t="shared" si="8"/>
        <v>-2471.0583485586226</v>
      </c>
      <c r="AN51">
        <f t="shared" si="26"/>
        <v>0</v>
      </c>
      <c r="AO51">
        <f t="shared" si="26"/>
        <v>0</v>
      </c>
      <c r="AP51">
        <f t="shared" si="26"/>
        <v>-7.5214394738991358E-2</v>
      </c>
      <c r="AQ51">
        <f t="shared" si="26"/>
        <v>-27.781279051556204</v>
      </c>
      <c r="AR51">
        <f t="shared" si="26"/>
        <v>-27.856493446295197</v>
      </c>
      <c r="AS51">
        <f t="shared" si="26"/>
        <v>0.28753428624573185</v>
      </c>
      <c r="AT51">
        <f t="shared" si="26"/>
        <v>0.13349866525282542</v>
      </c>
      <c r="AU51">
        <f t="shared" si="23"/>
        <v>-27.435460494796644</v>
      </c>
      <c r="AW51">
        <v>48</v>
      </c>
      <c r="AX51">
        <f>IF(Z51&gt;0, (R51*SUMPRODUCT(K51:$K$98, X51:$X$98)-K51*$AZ$3)/Z51, 0)</f>
        <v>538.3243156780818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25</v>
      </c>
      <c r="R52">
        <f t="shared" si="0"/>
        <v>100000</v>
      </c>
      <c r="S52">
        <f t="shared" si="1"/>
        <v>502.96688656921839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145.87326367580488</v>
      </c>
      <c r="AC52">
        <f t="shared" si="2"/>
        <v>122.06540302113758</v>
      </c>
      <c r="AE52">
        <f t="shared" si="3"/>
        <v>0</v>
      </c>
      <c r="AF52">
        <f t="shared" si="24"/>
        <v>0</v>
      </c>
      <c r="AG52">
        <f t="shared" si="24"/>
        <v>-6.0672683570560926</v>
      </c>
      <c r="AH52">
        <f t="shared" si="5"/>
        <v>-2557.604623117229</v>
      </c>
      <c r="AI52">
        <f t="shared" si="25"/>
        <v>-2563.6718914742851</v>
      </c>
      <c r="AJ52">
        <f t="shared" si="7"/>
        <v>23.807860654667294</v>
      </c>
      <c r="AK52">
        <f t="shared" si="22"/>
        <v>10.211128457306343</v>
      </c>
      <c r="AL52">
        <f t="shared" si="8"/>
        <v>-2529.6529023623116</v>
      </c>
      <c r="AN52">
        <f t="shared" si="26"/>
        <v>0</v>
      </c>
      <c r="AO52">
        <f t="shared" si="26"/>
        <v>0</v>
      </c>
      <c r="AP52">
        <f t="shared" si="26"/>
        <v>-6.0145679445133111E-2</v>
      </c>
      <c r="AQ52">
        <f t="shared" si="26"/>
        <v>-25.353892189472703</v>
      </c>
      <c r="AR52">
        <f t="shared" si="26"/>
        <v>-25.414037868917834</v>
      </c>
      <c r="AS52">
        <f t="shared" si="26"/>
        <v>0.23601065107738362</v>
      </c>
      <c r="AT52">
        <f t="shared" si="26"/>
        <v>0.1012243439425216</v>
      </c>
      <c r="AU52">
        <f t="shared" si="23"/>
        <v>-25.076802873897929</v>
      </c>
      <c r="AW52">
        <v>49</v>
      </c>
      <c r="AX52">
        <f>IF(Z52&gt;0, (R52*SUMPRODUCT(K52:$K$98, X52:$X$98)-K52*$AZ$3)/Z52, 0)</f>
        <v>502.96688656921839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25</v>
      </c>
      <c r="R53">
        <f t="shared" si="0"/>
        <v>100000</v>
      </c>
      <c r="S53">
        <f t="shared" si="1"/>
        <v>467.70526999022928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122.06540302113758</v>
      </c>
      <c r="AC53">
        <f t="shared" si="2"/>
        <v>100.25920582888708</v>
      </c>
      <c r="AE53">
        <f t="shared" si="3"/>
        <v>0</v>
      </c>
      <c r="AF53">
        <f t="shared" si="24"/>
        <v>0</v>
      </c>
      <c r="AG53">
        <f t="shared" si="24"/>
        <v>-5.3591017817150943</v>
      </c>
      <c r="AH53">
        <f t="shared" si="5"/>
        <v>-2589.9755670817467</v>
      </c>
      <c r="AI53">
        <f t="shared" si="25"/>
        <v>-2595.334668863462</v>
      </c>
      <c r="AJ53">
        <f t="shared" si="7"/>
        <v>21.806197192250508</v>
      </c>
      <c r="AK53">
        <f t="shared" si="22"/>
        <v>8.5445782114796316</v>
      </c>
      <c r="AL53">
        <f t="shared" si="8"/>
        <v>-2564.9838934597315</v>
      </c>
      <c r="AN53">
        <f t="shared" si="26"/>
        <v>0</v>
      </c>
      <c r="AO53">
        <f t="shared" si="26"/>
        <v>0</v>
      </c>
      <c r="AP53">
        <f t="shared" si="26"/>
        <v>-4.743350462504077E-2</v>
      </c>
      <c r="AQ53">
        <f t="shared" si="26"/>
        <v>-22.923919537986073</v>
      </c>
      <c r="AR53">
        <f t="shared" si="26"/>
        <v>-22.971353042611113</v>
      </c>
      <c r="AS53">
        <f t="shared" si="26"/>
        <v>0.19300703690724461</v>
      </c>
      <c r="AT53">
        <f t="shared" si="26"/>
        <v>7.5628212827772073E-2</v>
      </c>
      <c r="AU53">
        <f t="shared" si="23"/>
        <v>-22.702717792876093</v>
      </c>
      <c r="AW53">
        <v>50</v>
      </c>
      <c r="AX53">
        <f>IF(Z53&gt;0, (R53*SUMPRODUCT(K53:$K$98, X53:$X$98)-K53*$AZ$3)/Z53, 0)</f>
        <v>467.70526999022928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25</v>
      </c>
      <c r="R54">
        <f t="shared" si="0"/>
        <v>100000</v>
      </c>
      <c r="S54">
        <f t="shared" si="1"/>
        <v>432.09767409619531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100.25920582888708</v>
      </c>
      <c r="AC54">
        <f t="shared" si="2"/>
        <v>80.502871109849437</v>
      </c>
      <c r="AE54">
        <f t="shared" si="3"/>
        <v>0</v>
      </c>
      <c r="AF54">
        <f t="shared" si="24"/>
        <v>0</v>
      </c>
      <c r="AG54">
        <f t="shared" si="24"/>
        <v>-4.6576778779378225</v>
      </c>
      <c r="AH54">
        <f t="shared" si="5"/>
        <v>-2591.3315438404802</v>
      </c>
      <c r="AI54">
        <f t="shared" si="25"/>
        <v>-2595.9892217184179</v>
      </c>
      <c r="AJ54">
        <f t="shared" si="7"/>
        <v>19.756334719037639</v>
      </c>
      <c r="AK54">
        <f t="shared" si="22"/>
        <v>7.0181444080220956</v>
      </c>
      <c r="AL54">
        <f t="shared" si="8"/>
        <v>-2569.2147425913581</v>
      </c>
      <c r="AN54">
        <f t="shared" si="26"/>
        <v>0</v>
      </c>
      <c r="AO54">
        <f t="shared" si="26"/>
        <v>0</v>
      </c>
      <c r="AP54">
        <f t="shared" si="26"/>
        <v>-3.6808204688149236E-2</v>
      </c>
      <c r="AQ54">
        <f t="shared" si="26"/>
        <v>-20.478501171654333</v>
      </c>
      <c r="AR54">
        <f t="shared" si="26"/>
        <v>-20.515309376342479</v>
      </c>
      <c r="AS54">
        <f t="shared" si="26"/>
        <v>0.15612827492224321</v>
      </c>
      <c r="AT54">
        <f t="shared" si="26"/>
        <v>5.5462250218093707E-2</v>
      </c>
      <c r="AU54">
        <f t="shared" si="23"/>
        <v>-20.303718851202142</v>
      </c>
      <c r="AW54">
        <v>51</v>
      </c>
      <c r="AX54">
        <f>IF(Z54&gt;0, (R54*SUMPRODUCT(K54:$K$98, X54:$X$98)-K54*$AZ$3)/Z54, 0)</f>
        <v>432.09767409619531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25</v>
      </c>
      <c r="R55">
        <f t="shared" si="0"/>
        <v>100000</v>
      </c>
      <c r="S55">
        <f t="shared" si="1"/>
        <v>395.61298382262356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80.502871109849437</v>
      </c>
      <c r="AC55">
        <f t="shared" si="2"/>
        <v>62.852570669399064</v>
      </c>
      <c r="AE55">
        <f t="shared" si="3"/>
        <v>0</v>
      </c>
      <c r="AF55">
        <f t="shared" si="24"/>
        <v>0</v>
      </c>
      <c r="AG55">
        <f t="shared" si="24"/>
        <v>-3.9718470601042979</v>
      </c>
      <c r="AH55">
        <f t="shared" si="5"/>
        <v>-2557.0161562165886</v>
      </c>
      <c r="AI55">
        <f t="shared" si="25"/>
        <v>-2560.9880032766928</v>
      </c>
      <c r="AJ55">
        <f t="shared" si="7"/>
        <v>17.650300440450373</v>
      </c>
      <c r="AK55">
        <f t="shared" si="22"/>
        <v>5.6352009776894612</v>
      </c>
      <c r="AL55">
        <f t="shared" si="8"/>
        <v>-2537.7025018585532</v>
      </c>
      <c r="AN55">
        <f t="shared" si="26"/>
        <v>0</v>
      </c>
      <c r="AO55">
        <f t="shared" si="26"/>
        <v>0</v>
      </c>
      <c r="AP55">
        <f t="shared" si="26"/>
        <v>-2.8025261922676421E-2</v>
      </c>
      <c r="AQ55">
        <f t="shared" si="26"/>
        <v>-18.042247456679114</v>
      </c>
      <c r="AR55">
        <f t="shared" si="26"/>
        <v>-18.070272718601789</v>
      </c>
      <c r="AS55">
        <f t="shared" si="26"/>
        <v>0.1245401158131611</v>
      </c>
      <c r="AT55">
        <f t="shared" si="26"/>
        <v>3.9761849083514891E-2</v>
      </c>
      <c r="AU55">
        <f t="shared" si="23"/>
        <v>-17.905970753705116</v>
      </c>
      <c r="AW55">
        <v>52</v>
      </c>
      <c r="AX55">
        <f>IF(Z55&gt;0, (R55*SUMPRODUCT(K55:$K$98, X55:$X$98)-K55*$AZ$3)/Z55, 0)</f>
        <v>395.61298382262356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25</v>
      </c>
      <c r="R56">
        <f t="shared" si="0"/>
        <v>100000</v>
      </c>
      <c r="S56">
        <f t="shared" si="1"/>
        <v>357.05125271101963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62.852570669399064</v>
      </c>
      <c r="AC56">
        <f t="shared" si="2"/>
        <v>47.335502437009168</v>
      </c>
      <c r="AE56">
        <f t="shared" si="3"/>
        <v>0</v>
      </c>
      <c r="AF56">
        <f t="shared" si="24"/>
        <v>0</v>
      </c>
      <c r="AG56">
        <f t="shared" si="24"/>
        <v>-3.3143352724293815</v>
      </c>
      <c r="AH56">
        <f t="shared" si="5"/>
        <v>-2471.1732682954939</v>
      </c>
      <c r="AI56">
        <f t="shared" si="25"/>
        <v>-2474.4876035679231</v>
      </c>
      <c r="AJ56">
        <f t="shared" si="7"/>
        <v>15.517068232389896</v>
      </c>
      <c r="AK56">
        <f t="shared" si="22"/>
        <v>4.3996799468579351</v>
      </c>
      <c r="AL56">
        <f t="shared" si="8"/>
        <v>-2454.5708553886752</v>
      </c>
      <c r="AN56">
        <f t="shared" si="26"/>
        <v>0</v>
      </c>
      <c r="AO56">
        <f t="shared" si="26"/>
        <v>0</v>
      </c>
      <c r="AP56">
        <f t="shared" si="26"/>
        <v>-2.0880244466286044E-2</v>
      </c>
      <c r="AQ56">
        <f t="shared" si="26"/>
        <v>-15.568341075747457</v>
      </c>
      <c r="AR56">
        <f t="shared" si="26"/>
        <v>-15.589221320213742</v>
      </c>
      <c r="AS56">
        <f t="shared" si="26"/>
        <v>9.7757212671744129E-2</v>
      </c>
      <c r="AT56">
        <f t="shared" si="26"/>
        <v>2.7717893729101439E-2</v>
      </c>
      <c r="AU56">
        <f t="shared" si="23"/>
        <v>-15.463746213812897</v>
      </c>
      <c r="AW56">
        <v>53</v>
      </c>
      <c r="AX56">
        <f>IF(Z56&gt;0, (R56*SUMPRODUCT(K56:$K$98, X56:$X$98)-K56*$AZ$3)/Z56, 0)</f>
        <v>357.05125271101963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25</v>
      </c>
      <c r="R57">
        <f t="shared" si="0"/>
        <v>100000</v>
      </c>
      <c r="S57">
        <f t="shared" si="1"/>
        <v>315.22869039050653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47.335502437009168</v>
      </c>
      <c r="AC57">
        <f t="shared" si="2"/>
        <v>34.021785668662815</v>
      </c>
      <c r="AE57">
        <f t="shared" si="3"/>
        <v>0</v>
      </c>
      <c r="AF57">
        <f t="shared" si="24"/>
        <v>0</v>
      </c>
      <c r="AG57">
        <f t="shared" si="24"/>
        <v>-2.6981828356515152</v>
      </c>
      <c r="AH57">
        <f t="shared" si="5"/>
        <v>-2332.0363362142893</v>
      </c>
      <c r="AI57">
        <f t="shared" si="25"/>
        <v>-2334.7345190499409</v>
      </c>
      <c r="AJ57">
        <f t="shared" si="7"/>
        <v>13.313716768346353</v>
      </c>
      <c r="AK57">
        <f t="shared" si="22"/>
        <v>3.3134851705906421</v>
      </c>
      <c r="AL57">
        <f t="shared" si="8"/>
        <v>-2318.1073171110038</v>
      </c>
      <c r="AN57">
        <f t="shared" si="26"/>
        <v>0</v>
      </c>
      <c r="AO57">
        <f t="shared" si="26"/>
        <v>0</v>
      </c>
      <c r="AP57">
        <f t="shared" si="26"/>
        <v>-1.517722920506424E-2</v>
      </c>
      <c r="AQ57">
        <f t="shared" si="26"/>
        <v>-13.117661828397248</v>
      </c>
      <c r="AR57">
        <f t="shared" si="26"/>
        <v>-13.132839057602311</v>
      </c>
      <c r="AS57">
        <f t="shared" si="26"/>
        <v>7.488941382866228E-2</v>
      </c>
      <c r="AT57">
        <f t="shared" si="26"/>
        <v>1.8638293608999417E-2</v>
      </c>
      <c r="AU57">
        <f t="shared" si="23"/>
        <v>-13.039311350164649</v>
      </c>
      <c r="AW57">
        <v>54</v>
      </c>
      <c r="AX57">
        <f>IF(Z57&gt;0, (R57*SUMPRODUCT(K57:$K$98, X57:$X$98)-K57*$AZ$3)/Z57, 0)</f>
        <v>315.22869039050653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25</v>
      </c>
      <c r="R58">
        <f t="shared" si="0"/>
        <v>100000</v>
      </c>
      <c r="S58">
        <f t="shared" si="1"/>
        <v>268.14886691862313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34.021785668662815</v>
      </c>
      <c r="AC58">
        <f t="shared" si="2"/>
        <v>22.917181257587981</v>
      </c>
      <c r="AE58">
        <f t="shared" si="3"/>
        <v>0</v>
      </c>
      <c r="AF58">
        <f t="shared" si="24"/>
        <v>0</v>
      </c>
      <c r="AG58">
        <f t="shared" si="24"/>
        <v>-2.1366099287436864</v>
      </c>
      <c r="AH58">
        <f t="shared" si="5"/>
        <v>-2138.3643142052551</v>
      </c>
      <c r="AI58">
        <f t="shared" si="25"/>
        <v>-2140.500924133999</v>
      </c>
      <c r="AJ58">
        <f t="shared" si="7"/>
        <v>11.104604411074835</v>
      </c>
      <c r="AK58">
        <f t="shared" si="22"/>
        <v>2.3815249968063972</v>
      </c>
      <c r="AL58">
        <f t="shared" si="8"/>
        <v>-2127.0147947261175</v>
      </c>
      <c r="AN58">
        <f t="shared" si="26"/>
        <v>0</v>
      </c>
      <c r="AO58">
        <f t="shared" si="26"/>
        <v>0</v>
      </c>
      <c r="AP58">
        <f t="shared" si="26"/>
        <v>-1.0730707011759459E-2</v>
      </c>
      <c r="AQ58">
        <f t="shared" si="26"/>
        <v>-10.739518070867874</v>
      </c>
      <c r="AR58">
        <f t="shared" si="26"/>
        <v>-10.750248777879634</v>
      </c>
      <c r="AS58">
        <f t="shared" si="26"/>
        <v>5.5770711730615825E-2</v>
      </c>
      <c r="AT58">
        <f t="shared" si="26"/>
        <v>1.1960745215172373E-2</v>
      </c>
      <c r="AU58">
        <f t="shared" si="23"/>
        <v>-10.682517320933844</v>
      </c>
      <c r="AW58">
        <v>55</v>
      </c>
      <c r="AX58">
        <f>IF(Z58&gt;0, (R58*SUMPRODUCT(K58:$K$98, X58:$X$98)-K58*$AZ$3)/Z58, 0)</f>
        <v>268.14886691862313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25</v>
      </c>
      <c r="R59">
        <f t="shared" si="0"/>
        <v>100000</v>
      </c>
      <c r="S59">
        <f t="shared" si="1"/>
        <v>213.07029448927938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22.917181257587981</v>
      </c>
      <c r="AC59">
        <f t="shared" si="2"/>
        <v>13.975035880757977</v>
      </c>
      <c r="AE59">
        <f t="shared" si="3"/>
        <v>0</v>
      </c>
      <c r="AF59">
        <f t="shared" si="24"/>
        <v>0</v>
      </c>
      <c r="AG59">
        <f t="shared" si="24"/>
        <v>-1.6397212847355795</v>
      </c>
      <c r="AH59">
        <f t="shared" si="5"/>
        <v>-1902.0901788826809</v>
      </c>
      <c r="AI59">
        <f t="shared" si="25"/>
        <v>-1903.7299001674164</v>
      </c>
      <c r="AJ59">
        <f t="shared" si="7"/>
        <v>8.9421453768300037</v>
      </c>
      <c r="AK59">
        <f t="shared" si="22"/>
        <v>1.6042026880311588</v>
      </c>
      <c r="AL59">
        <f t="shared" si="8"/>
        <v>-1893.1835521025553</v>
      </c>
      <c r="AN59">
        <f t="shared" si="26"/>
        <v>0</v>
      </c>
      <c r="AO59">
        <f t="shared" si="26"/>
        <v>0</v>
      </c>
      <c r="AP59">
        <f t="shared" si="26"/>
        <v>-7.3528398433616486E-3</v>
      </c>
      <c r="AQ59">
        <f t="shared" si="26"/>
        <v>-8.5293547038457813</v>
      </c>
      <c r="AR59">
        <f t="shared" si="26"/>
        <v>-8.5367075436891415</v>
      </c>
      <c r="AS59">
        <f t="shared" si="26"/>
        <v>4.0098377342519309E-2</v>
      </c>
      <c r="AT59">
        <f t="shared" si="26"/>
        <v>7.1935673160975575E-3</v>
      </c>
      <c r="AU59">
        <f t="shared" si="23"/>
        <v>-8.4894155990305258</v>
      </c>
      <c r="AW59">
        <v>56</v>
      </c>
      <c r="AX59">
        <f>IF(Z59&gt;0, (R59*SUMPRODUCT(K59:$K$98, X59:$X$98)-K59*$AZ$3)/Z59, 0)</f>
        <v>213.07029448927938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25</v>
      </c>
      <c r="R60">
        <f t="shared" si="0"/>
        <v>100000</v>
      </c>
      <c r="S60">
        <f t="shared" si="1"/>
        <v>145.27175699971892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13.975035880757977</v>
      </c>
      <c r="AC60">
        <f t="shared" si="2"/>
        <v>7.0504782251602816</v>
      </c>
      <c r="AE60">
        <f t="shared" si="3"/>
        <v>0</v>
      </c>
      <c r="AF60">
        <f t="shared" si="24"/>
        <v>0</v>
      </c>
      <c r="AG60">
        <f t="shared" si="24"/>
        <v>-1.2133256957121272</v>
      </c>
      <c r="AH60">
        <f t="shared" si="5"/>
        <v>-1639.9935047043862</v>
      </c>
      <c r="AI60">
        <f t="shared" si="25"/>
        <v>-1641.2068304000984</v>
      </c>
      <c r="AJ60">
        <f t="shared" si="7"/>
        <v>6.9245576555976953</v>
      </c>
      <c r="AK60">
        <f t="shared" si="22"/>
        <v>0.97825251165305849</v>
      </c>
      <c r="AL60">
        <f t="shared" si="8"/>
        <v>-1633.3040202328477</v>
      </c>
      <c r="AN60">
        <f t="shared" si="26"/>
        <v>0</v>
      </c>
      <c r="AO60">
        <f t="shared" si="26"/>
        <v>0</v>
      </c>
      <c r="AP60">
        <f t="shared" si="26"/>
        <v>-4.8578538498417513E-3</v>
      </c>
      <c r="AQ60">
        <f t="shared" si="26"/>
        <v>-6.5661254753759675</v>
      </c>
      <c r="AR60">
        <f t="shared" si="26"/>
        <v>-6.5709833292258102</v>
      </c>
      <c r="AS60">
        <f t="shared" si="26"/>
        <v>2.772420396648179E-2</v>
      </c>
      <c r="AT60">
        <f t="shared" si="26"/>
        <v>3.9166793768939329E-3</v>
      </c>
      <c r="AU60">
        <f t="shared" si="23"/>
        <v>-6.5393424458824345</v>
      </c>
      <c r="AW60">
        <v>57</v>
      </c>
      <c r="AX60">
        <f>IF(Z60&gt;0, (R60*SUMPRODUCT(K60:$K$98, X60:$X$98)-K60*$AZ$3)/Z60, 0)</f>
        <v>145.27175699971892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25</v>
      </c>
      <c r="R61">
        <f t="shared" si="0"/>
        <v>100000</v>
      </c>
      <c r="S61">
        <f t="shared" si="1"/>
        <v>55.710903892144266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7.0504782251602816</v>
      </c>
      <c r="AC61">
        <f t="shared" si="2"/>
        <v>1.9172072571486822</v>
      </c>
      <c r="AE61">
        <f t="shared" si="3"/>
        <v>0</v>
      </c>
      <c r="AF61">
        <f t="shared" si="24"/>
        <v>0</v>
      </c>
      <c r="AG61">
        <f t="shared" si="24"/>
        <v>-0.86033752964248067</v>
      </c>
      <c r="AH61">
        <f t="shared" si="5"/>
        <v>-1363.4196364501008</v>
      </c>
      <c r="AI61">
        <f t="shared" si="25"/>
        <v>-1364.2799739797433</v>
      </c>
      <c r="AJ61">
        <f t="shared" si="7"/>
        <v>5.1332709680115993</v>
      </c>
      <c r="AK61">
        <f t="shared" si="22"/>
        <v>0.49353347576121975</v>
      </c>
      <c r="AL61">
        <f t="shared" si="8"/>
        <v>-1358.6531695359704</v>
      </c>
      <c r="AN61">
        <f t="shared" si="26"/>
        <v>0</v>
      </c>
      <c r="AO61">
        <f t="shared" si="26"/>
        <v>0</v>
      </c>
      <c r="AP61">
        <f t="shared" si="26"/>
        <v>-3.0755153224926203E-3</v>
      </c>
      <c r="AQ61">
        <f t="shared" si="26"/>
        <v>-4.8739219648271357</v>
      </c>
      <c r="AR61">
        <f t="shared" si="26"/>
        <v>-4.8769974801496279</v>
      </c>
      <c r="AS61">
        <f t="shared" si="26"/>
        <v>1.8350302029933284E-2</v>
      </c>
      <c r="AT61">
        <f t="shared" si="26"/>
        <v>1.7642724100358997E-3</v>
      </c>
      <c r="AU61">
        <f t="shared" si="23"/>
        <v>-4.8568829057096581</v>
      </c>
      <c r="AW61">
        <v>58</v>
      </c>
      <c r="AX61">
        <f>IF(Z61&gt;0, (R61*SUMPRODUCT(K61:$K$98, X61:$X$98)-K61*$AZ$3)/Z61, 0)</f>
        <v>55.710903892144266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25</v>
      </c>
      <c r="R62">
        <f t="shared" si="0"/>
        <v>100000</v>
      </c>
      <c r="S62">
        <f t="shared" si="1"/>
        <v>-72.29142860997429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1.9172072571486822</v>
      </c>
      <c r="AC62">
        <f t="shared" si="2"/>
        <v>-1.6773803261031226</v>
      </c>
      <c r="AE62">
        <f t="shared" si="3"/>
        <v>0</v>
      </c>
      <c r="AF62">
        <f t="shared" si="24"/>
        <v>0</v>
      </c>
      <c r="AG62">
        <f t="shared" si="24"/>
        <v>-0.58007579818103394</v>
      </c>
      <c r="AH62">
        <f t="shared" si="5"/>
        <v>-1086.6334246600875</v>
      </c>
      <c r="AI62">
        <f t="shared" si="25"/>
        <v>-1087.2135004582685</v>
      </c>
      <c r="AJ62">
        <f t="shared" si="7"/>
        <v>3.5945875832518048</v>
      </c>
      <c r="AK62">
        <f t="shared" si="22"/>
        <v>0.13420450800040776</v>
      </c>
      <c r="AL62">
        <f t="shared" si="8"/>
        <v>-1083.4847083670163</v>
      </c>
      <c r="AN62">
        <f t="shared" si="26"/>
        <v>0</v>
      </c>
      <c r="AO62">
        <f t="shared" si="26"/>
        <v>0</v>
      </c>
      <c r="AP62">
        <f t="shared" si="26"/>
        <v>-1.8514660401597119E-3</v>
      </c>
      <c r="AQ62">
        <f t="shared" si="26"/>
        <v>-3.4682793010314876</v>
      </c>
      <c r="AR62">
        <f t="shared" si="26"/>
        <v>-3.4701307670716472</v>
      </c>
      <c r="AS62">
        <f t="shared" si="26"/>
        <v>1.1473081379432882E-2</v>
      </c>
      <c r="AT62">
        <f t="shared" si="26"/>
        <v>4.2834934637550859E-4</v>
      </c>
      <c r="AU62">
        <f t="shared" si="23"/>
        <v>-3.458229336345839</v>
      </c>
      <c r="AW62">
        <v>59</v>
      </c>
      <c r="AX62">
        <f>IF(Z62&gt;0, (R62*SUMPRODUCT(K62:$K$98, X62:$X$98)-K62*$AZ$3)/Z62, 0)</f>
        <v>-72.29142860997429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25</v>
      </c>
      <c r="R63">
        <f t="shared" si="0"/>
        <v>100000</v>
      </c>
      <c r="S63">
        <f t="shared" si="1"/>
        <v>-271.0232752027016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-1.6773803261031226</v>
      </c>
      <c r="AC63">
        <f t="shared" si="2"/>
        <v>-4.0033967864423525</v>
      </c>
      <c r="AE63">
        <f t="shared" si="3"/>
        <v>0</v>
      </c>
      <c r="AF63">
        <f t="shared" si="24"/>
        <v>0</v>
      </c>
      <c r="AG63">
        <f t="shared" si="24"/>
        <v>-0.36928533014813608</v>
      </c>
      <c r="AH63">
        <f t="shared" si="5"/>
        <v>-819.95884020434983</v>
      </c>
      <c r="AI63">
        <f t="shared" si="25"/>
        <v>-820.32812553449799</v>
      </c>
      <c r="AJ63">
        <f t="shared" si="7"/>
        <v>2.3260164603392299</v>
      </c>
      <c r="AK63">
        <f t="shared" si="22"/>
        <v>-0.1174166228272186</v>
      </c>
      <c r="AL63">
        <f t="shared" si="8"/>
        <v>-818.11952569698599</v>
      </c>
      <c r="AN63">
        <f t="shared" si="26"/>
        <v>0</v>
      </c>
      <c r="AO63">
        <f t="shared" si="26"/>
        <v>0</v>
      </c>
      <c r="AP63">
        <f t="shared" si="26"/>
        <v>-1.0523859400948829E-3</v>
      </c>
      <c r="AQ63">
        <f t="shared" si="26"/>
        <v>-2.3367111673280205</v>
      </c>
      <c r="AR63">
        <f t="shared" si="26"/>
        <v>-2.3377635532681156</v>
      </c>
      <c r="AS63">
        <f t="shared" si="26"/>
        <v>6.6286603324002295E-3</v>
      </c>
      <c r="AT63">
        <f t="shared" si="26"/>
        <v>-3.3461281266499397E-4</v>
      </c>
      <c r="AU63">
        <f t="shared" si="23"/>
        <v>-2.3314695057483803</v>
      </c>
      <c r="AW63">
        <v>60</v>
      </c>
      <c r="AX63">
        <f>IF(Z63&gt;0, (R63*SUMPRODUCT(K63:$K$98, X63:$X$98)-K63*$AZ$3)/Z63, 0)</f>
        <v>-271.0232752027016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25</v>
      </c>
      <c r="R64">
        <f t="shared" si="0"/>
        <v>100000</v>
      </c>
      <c r="S64">
        <f t="shared" si="1"/>
        <v>-602.9972172020141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-4.0033967864423525</v>
      </c>
      <c r="AC64">
        <f t="shared" si="2"/>
        <v>-5.3202304174379993</v>
      </c>
      <c r="AE64">
        <f t="shared" si="3"/>
        <v>0</v>
      </c>
      <c r="AF64">
        <f t="shared" si="24"/>
        <v>0</v>
      </c>
      <c r="AG64">
        <f t="shared" si="24"/>
        <v>-0.22057441832503655</v>
      </c>
      <c r="AH64">
        <f t="shared" si="5"/>
        <v>-580.0722340864728</v>
      </c>
      <c r="AI64">
        <f t="shared" si="25"/>
        <v>-580.29280850479779</v>
      </c>
      <c r="AJ64">
        <f t="shared" si="7"/>
        <v>1.3168336309956468</v>
      </c>
      <c r="AK64">
        <f t="shared" si="22"/>
        <v>-0.2802377750509647</v>
      </c>
      <c r="AL64">
        <f t="shared" si="8"/>
        <v>-579.25621264885308</v>
      </c>
      <c r="AN64">
        <f t="shared" si="26"/>
        <v>0</v>
      </c>
      <c r="AO64">
        <f t="shared" si="26"/>
        <v>0</v>
      </c>
      <c r="AP64">
        <f t="shared" si="26"/>
        <v>-5.6124191986286467E-4</v>
      </c>
      <c r="AQ64">
        <f t="shared" si="26"/>
        <v>-1.4759683230268772</v>
      </c>
      <c r="AR64">
        <f t="shared" si="26"/>
        <v>-1.4765295649467398</v>
      </c>
      <c r="AS64">
        <f t="shared" si="26"/>
        <v>3.3506253391130257E-3</v>
      </c>
      <c r="AT64">
        <f t="shared" si="26"/>
        <v>-7.1305271065447325E-4</v>
      </c>
      <c r="AU64">
        <f t="shared" si="23"/>
        <v>-1.4738919923182812</v>
      </c>
      <c r="AW64">
        <v>61</v>
      </c>
      <c r="AX64">
        <f>IF(Z64&gt;0, (R64*SUMPRODUCT(K64:$K$98, X64:$X$98)-K64*$AZ$3)/Z64, 0)</f>
        <v>-602.9972172020141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25</v>
      </c>
      <c r="R65">
        <f t="shared" si="0"/>
        <v>100000</v>
      </c>
      <c r="S65">
        <f t="shared" si="1"/>
        <v>-1130.0190515498209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-5.3202304174379993</v>
      </c>
      <c r="AC65">
        <f t="shared" si="2"/>
        <v>-5.8855937973109702</v>
      </c>
      <c r="AE65">
        <f t="shared" si="3"/>
        <v>0</v>
      </c>
      <c r="AF65">
        <f t="shared" si="24"/>
        <v>0</v>
      </c>
      <c r="AG65">
        <f t="shared" si="24"/>
        <v>-0.1302100568401674</v>
      </c>
      <c r="AH65">
        <f t="shared" si="5"/>
        <v>-352.6344692064751</v>
      </c>
      <c r="AI65">
        <f t="shared" si="25"/>
        <v>-352.76467926331526</v>
      </c>
      <c r="AJ65">
        <f t="shared" si="7"/>
        <v>0.56536337987297092</v>
      </c>
      <c r="AK65">
        <f t="shared" si="22"/>
        <v>-0.37241612922065997</v>
      </c>
      <c r="AL65">
        <f t="shared" si="8"/>
        <v>-352.57173201266295</v>
      </c>
      <c r="AN65">
        <f t="shared" si="26"/>
        <v>0</v>
      </c>
      <c r="AO65">
        <f t="shared" si="26"/>
        <v>0</v>
      </c>
      <c r="AP65">
        <f t="shared" si="26"/>
        <v>-2.9581586682272726E-4</v>
      </c>
      <c r="AQ65">
        <f t="shared" si="26"/>
        <v>-0.80112760650993398</v>
      </c>
      <c r="AR65">
        <f t="shared" si="26"/>
        <v>-0.80142342237675668</v>
      </c>
      <c r="AS65">
        <f t="shared" si="26"/>
        <v>1.2844127584725714E-3</v>
      </c>
      <c r="AT65">
        <f t="shared" si="26"/>
        <v>-8.4606828963605814E-4</v>
      </c>
      <c r="AU65">
        <f t="shared" si="23"/>
        <v>-0.80098507790792006</v>
      </c>
      <c r="AW65">
        <v>62</v>
      </c>
      <c r="AX65">
        <f>IF(Z65&gt;0, (R65*SUMPRODUCT(K65:$K$98, X65:$X$98)-K65*$AZ$3)/Z65, 0)</f>
        <v>-1130.0190515498209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25</v>
      </c>
      <c r="R66">
        <f t="shared" si="0"/>
        <v>100000</v>
      </c>
      <c r="S66">
        <f t="shared" si="1"/>
        <v>-1935.0742741800411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-5.8855937973109702</v>
      </c>
      <c r="AC66">
        <f t="shared" si="2"/>
        <v>-5.8736812760049153</v>
      </c>
      <c r="AE66">
        <f t="shared" si="3"/>
        <v>0</v>
      </c>
      <c r="AF66">
        <f t="shared" si="24"/>
        <v>0</v>
      </c>
      <c r="AG66">
        <f t="shared" si="24"/>
        <v>-7.5884442194005711E-2</v>
      </c>
      <c r="AH66">
        <f t="shared" si="5"/>
        <v>-212.09405631104011</v>
      </c>
      <c r="AI66">
        <f t="shared" si="25"/>
        <v>-212.1699407532341</v>
      </c>
      <c r="AJ66">
        <f t="shared" si="7"/>
        <v>-1.1912521306054913E-2</v>
      </c>
      <c r="AK66">
        <f t="shared" si="22"/>
        <v>-0.41199156581176793</v>
      </c>
      <c r="AL66">
        <f t="shared" si="8"/>
        <v>-212.59384484035192</v>
      </c>
      <c r="AN66">
        <f t="shared" si="26"/>
        <v>0</v>
      </c>
      <c r="AO66">
        <f t="shared" si="26"/>
        <v>0</v>
      </c>
      <c r="AP66">
        <f t="shared" si="26"/>
        <v>-1.5392588515601916E-4</v>
      </c>
      <c r="AQ66">
        <f t="shared" si="26"/>
        <v>-0.43021684564199464</v>
      </c>
      <c r="AR66">
        <f t="shared" si="26"/>
        <v>-0.43037077152715064</v>
      </c>
      <c r="AS66">
        <f t="shared" si="26"/>
        <v>-2.4163653753776739E-5</v>
      </c>
      <c r="AT66">
        <f t="shared" si="26"/>
        <v>-8.3569391315101605E-4</v>
      </c>
      <c r="AU66">
        <f t="shared" si="23"/>
        <v>-0.43123062909405546</v>
      </c>
      <c r="AW66">
        <v>63</v>
      </c>
      <c r="AX66">
        <f>IF(Z66&gt;0, (R66*SUMPRODUCT(K66:$K$98, X66:$X$98)-K66*$AZ$3)/Z66, 0)</f>
        <v>-1935.0742741800411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25</v>
      </c>
      <c r="R67">
        <f t="shared" ref="R67:R98" si="27">$C$6</f>
        <v>100000</v>
      </c>
      <c r="S67">
        <f t="shared" ref="S67:S98" si="28">AX67</f>
        <v>-3198.8160643647916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-5.8736812760049153</v>
      </c>
      <c r="AC67">
        <f t="shared" ref="AC67:AC98" si="29">S67*Z67</f>
        <v>-5.5779694360969216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-4.3594015128254747E-2</v>
      </c>
      <c r="AH67">
        <f t="shared" ref="AH67:AH98" si="32">-X67*R67</f>
        <v>-126.1263305752436</v>
      </c>
      <c r="AI67">
        <f t="shared" ref="AI67:AI98" si="33">SUM(AE67:AH67)</f>
        <v>-126.16992459037185</v>
      </c>
      <c r="AJ67">
        <f t="shared" ref="AJ67:AJ98" si="34">AB67-AC67</f>
        <v>-0.29571183990799366</v>
      </c>
      <c r="AK67">
        <f t="shared" si="22"/>
        <v>-0.41115768932034413</v>
      </c>
      <c r="AL67">
        <f t="shared" ref="AL67:AL98" si="35">SUM(AI67:AK67)</f>
        <v>-126.87679411960019</v>
      </c>
      <c r="AN67">
        <f t="shared" ref="AN67:AU98" si="36">AE67*$K67</f>
        <v>0</v>
      </c>
      <c r="AO67">
        <f t="shared" si="36"/>
        <v>0</v>
      </c>
      <c r="AP67">
        <f t="shared" si="36"/>
        <v>-7.8952840898040868E-5</v>
      </c>
      <c r="AQ67">
        <f t="shared" si="36"/>
        <v>-0.2284265874951899</v>
      </c>
      <c r="AR67">
        <f t="shared" si="36"/>
        <v>-0.22850554033608794</v>
      </c>
      <c r="AS67">
        <f t="shared" si="36"/>
        <v>-5.3556181460309195E-4</v>
      </c>
      <c r="AT67">
        <f t="shared" si="36"/>
        <v>-7.4464505123951041E-4</v>
      </c>
      <c r="AU67">
        <f t="shared" si="23"/>
        <v>-0.22978574720193054</v>
      </c>
      <c r="AW67">
        <v>64</v>
      </c>
      <c r="AX67">
        <f>IF(Z67&gt;0, (R67*SUMPRODUCT(K67:$K$98, X67:$X$98)-K67*$AZ$3)/Z67, 0)</f>
        <v>-3198.8160643647916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25</v>
      </c>
      <c r="R68">
        <f t="shared" si="27"/>
        <v>100000</v>
      </c>
      <c r="S68">
        <f t="shared" si="28"/>
        <v>-5232.8837413925366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-5.5779694360969216</v>
      </c>
      <c r="AC68">
        <f t="shared" si="29"/>
        <v>-5.1582454114939065</v>
      </c>
      <c r="AE68">
        <f t="shared" si="30"/>
        <v>0</v>
      </c>
      <c r="AF68">
        <f t="shared" si="31"/>
        <v>0</v>
      </c>
      <c r="AG68">
        <f t="shared" si="31"/>
        <v>-2.4643416834831268E-2</v>
      </c>
      <c r="AH68">
        <f t="shared" si="32"/>
        <v>-74.058632568563723</v>
      </c>
      <c r="AI68">
        <f t="shared" si="33"/>
        <v>-74.083275985398558</v>
      </c>
      <c r="AJ68">
        <f t="shared" si="34"/>
        <v>-0.41972402460301517</v>
      </c>
      <c r="AK68">
        <f t="shared" si="22"/>
        <v>-0.39045786052678455</v>
      </c>
      <c r="AL68">
        <f t="shared" si="35"/>
        <v>-74.893457870528351</v>
      </c>
      <c r="AN68">
        <f t="shared" si="36"/>
        <v>0</v>
      </c>
      <c r="AO68">
        <f t="shared" si="36"/>
        <v>0</v>
      </c>
      <c r="AP68">
        <f t="shared" si="36"/>
        <v>-3.984958393167062E-5</v>
      </c>
      <c r="AQ68">
        <f t="shared" si="36"/>
        <v>-0.11975635173424773</v>
      </c>
      <c r="AR68">
        <f t="shared" si="36"/>
        <v>-0.1197962013181794</v>
      </c>
      <c r="AS68">
        <f t="shared" si="36"/>
        <v>-6.7871382684709422E-4</v>
      </c>
      <c r="AT68">
        <f t="shared" si="36"/>
        <v>-6.3138903947972667E-4</v>
      </c>
      <c r="AU68">
        <f t="shared" si="23"/>
        <v>-0.12110630418450621</v>
      </c>
      <c r="AW68">
        <v>65</v>
      </c>
      <c r="AX68">
        <f>IF(Z68&gt;0, (R68*SUMPRODUCT(K68:$K$98, X68:$X$98)-K68*$AZ$3)/Z68, 0)</f>
        <v>-5232.8837413925366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25</v>
      </c>
      <c r="R69">
        <f t="shared" si="27"/>
        <v>100000</v>
      </c>
      <c r="S69">
        <f t="shared" si="28"/>
        <v>-8571.6350826683611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-5.1582454114939065</v>
      </c>
      <c r="AC69">
        <f t="shared" si="29"/>
        <v>-4.6992958595690437</v>
      </c>
      <c r="AE69">
        <f t="shared" si="30"/>
        <v>0</v>
      </c>
      <c r="AF69">
        <f t="shared" si="31"/>
        <v>0</v>
      </c>
      <c r="AG69">
        <f t="shared" si="31"/>
        <v>-1.3705949373273327E-2</v>
      </c>
      <c r="AH69">
        <f t="shared" si="32"/>
        <v>-42.764133172838513</v>
      </c>
      <c r="AI69">
        <f t="shared" si="33"/>
        <v>-42.777839122211788</v>
      </c>
      <c r="AJ69">
        <f t="shared" si="34"/>
        <v>-0.45894955192486275</v>
      </c>
      <c r="AK69">
        <f t="shared" si="22"/>
        <v>-0.36107717880457346</v>
      </c>
      <c r="AL69">
        <f t="shared" si="35"/>
        <v>-43.597865852941219</v>
      </c>
      <c r="AN69">
        <f t="shared" si="36"/>
        <v>0</v>
      </c>
      <c r="AO69">
        <f t="shared" si="36"/>
        <v>0</v>
      </c>
      <c r="AP69">
        <f t="shared" si="36"/>
        <v>-1.9788549831951478E-5</v>
      </c>
      <c r="AQ69">
        <f t="shared" si="36"/>
        <v>-6.1742543859172341E-2</v>
      </c>
      <c r="AR69">
        <f t="shared" si="36"/>
        <v>-6.1762332409004299E-2</v>
      </c>
      <c r="AS69">
        <f t="shared" si="36"/>
        <v>-6.6262801877313145E-4</v>
      </c>
      <c r="AT69">
        <f t="shared" si="36"/>
        <v>-5.2132059964324112E-4</v>
      </c>
      <c r="AU69">
        <f t="shared" si="23"/>
        <v>-6.2946281027420656E-2</v>
      </c>
      <c r="AW69">
        <v>66</v>
      </c>
      <c r="AX69">
        <f>IF(Z69&gt;0, (R69*SUMPRODUCT(K69:$K$98, X69:$X$98)-K69*$AZ$3)/Z69, 0)</f>
        <v>-8571.6350826683611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25</v>
      </c>
      <c r="R70">
        <f t="shared" si="27"/>
        <v>100000</v>
      </c>
      <c r="S70">
        <f t="shared" si="28"/>
        <v>-14170.8150395869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-4.6992958595690437</v>
      </c>
      <c r="AC70">
        <f t="shared" si="29"/>
        <v>-4.2443367037325821</v>
      </c>
      <c r="AE70">
        <f t="shared" si="30"/>
        <v>0</v>
      </c>
      <c r="AF70">
        <f t="shared" si="31"/>
        <v>0</v>
      </c>
      <c r="AG70">
        <f t="shared" si="31"/>
        <v>-7.4878133189160423E-3</v>
      </c>
      <c r="AH70">
        <f t="shared" si="32"/>
        <v>-24.32430624249821</v>
      </c>
      <c r="AI70">
        <f t="shared" si="33"/>
        <v>-24.331794055817127</v>
      </c>
      <c r="AJ70">
        <f t="shared" si="34"/>
        <v>-0.45495915583646163</v>
      </c>
      <c r="AK70">
        <f t="shared" si="22"/>
        <v>-0.32895071016983307</v>
      </c>
      <c r="AL70">
        <f t="shared" si="35"/>
        <v>-25.115703921823425</v>
      </c>
      <c r="AN70">
        <f t="shared" si="36"/>
        <v>0</v>
      </c>
      <c r="AO70">
        <f t="shared" si="36"/>
        <v>0</v>
      </c>
      <c r="AP70">
        <f t="shared" si="36"/>
        <v>-9.65254491722106E-6</v>
      </c>
      <c r="AQ70">
        <f t="shared" si="36"/>
        <v>-3.1356478665515622E-2</v>
      </c>
      <c r="AR70">
        <f t="shared" si="36"/>
        <v>-3.1366131210432843E-2</v>
      </c>
      <c r="AS70">
        <f t="shared" si="36"/>
        <v>-5.8648813748045608E-4</v>
      </c>
      <c r="AT70">
        <f t="shared" si="36"/>
        <v>-4.2405056993671597E-4</v>
      </c>
      <c r="AU70">
        <f t="shared" si="23"/>
        <v>-3.2376669917850022E-2</v>
      </c>
      <c r="AW70">
        <v>67</v>
      </c>
      <c r="AX70">
        <f>IF(Z70&gt;0, (R70*SUMPRODUCT(K70:$K$98, X70:$X$98)-K70*$AZ$3)/Z70, 0)</f>
        <v>-14170.8150395869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25</v>
      </c>
      <c r="R71">
        <f t="shared" si="27"/>
        <v>100000</v>
      </c>
      <c r="S71">
        <f t="shared" si="28"/>
        <v>-23759.923278329759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-4.2443367037325821</v>
      </c>
      <c r="AC71">
        <f t="shared" si="29"/>
        <v>-3.8143523790984246</v>
      </c>
      <c r="AE71">
        <f t="shared" si="30"/>
        <v>0</v>
      </c>
      <c r="AF71">
        <f t="shared" si="31"/>
        <v>0</v>
      </c>
      <c r="AG71">
        <f t="shared" si="31"/>
        <v>-4.0134308667752567E-3</v>
      </c>
      <c r="AH71">
        <f t="shared" si="32"/>
        <v>-13.5980172758065</v>
      </c>
      <c r="AI71">
        <f t="shared" si="33"/>
        <v>-13.602030706673276</v>
      </c>
      <c r="AJ71">
        <f t="shared" si="34"/>
        <v>-0.42998432463415748</v>
      </c>
      <c r="AK71">
        <f t="shared" si="22"/>
        <v>-0.29710356926128079</v>
      </c>
      <c r="AL71">
        <f t="shared" si="35"/>
        <v>-14.329118600568714</v>
      </c>
      <c r="AN71">
        <f t="shared" si="36"/>
        <v>0</v>
      </c>
      <c r="AO71">
        <f t="shared" si="36"/>
        <v>0</v>
      </c>
      <c r="AP71">
        <f t="shared" si="36"/>
        <v>-4.6193895409648238E-6</v>
      </c>
      <c r="AQ71">
        <f t="shared" si="36"/>
        <v>-1.5651082793458022E-2</v>
      </c>
      <c r="AR71">
        <f t="shared" si="36"/>
        <v>-1.5655702182998988E-2</v>
      </c>
      <c r="AS71">
        <f t="shared" si="36"/>
        <v>-4.9490452381699814E-4</v>
      </c>
      <c r="AT71">
        <f t="shared" si="36"/>
        <v>-3.4196107170811075E-4</v>
      </c>
      <c r="AU71">
        <f t="shared" si="23"/>
        <v>-1.6492567778524096E-2</v>
      </c>
      <c r="AW71">
        <v>68</v>
      </c>
      <c r="AX71">
        <f>IF(Z71&gt;0, (R71*SUMPRODUCT(K71:$K$98, X71:$X$98)-K71*$AZ$3)/Z71, 0)</f>
        <v>-23759.923278329759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25</v>
      </c>
      <c r="R72">
        <f t="shared" si="27"/>
        <v>100000</v>
      </c>
      <c r="S72">
        <f t="shared" si="28"/>
        <v>-40530.02568435506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-3.8143523790984246</v>
      </c>
      <c r="AC72">
        <f t="shared" si="29"/>
        <v>-3.418092030374317</v>
      </c>
      <c r="AE72">
        <f t="shared" si="30"/>
        <v>0</v>
      </c>
      <c r="AF72">
        <f t="shared" si="31"/>
        <v>0</v>
      </c>
      <c r="AG72">
        <f t="shared" si="31"/>
        <v>-2.1083702592456844E-3</v>
      </c>
      <c r="AH72">
        <f t="shared" si="32"/>
        <v>-7.4597051954472802</v>
      </c>
      <c r="AI72">
        <f t="shared" si="33"/>
        <v>-7.4618135657065254</v>
      </c>
      <c r="AJ72">
        <f t="shared" si="34"/>
        <v>-0.39626034872410765</v>
      </c>
      <c r="AK72">
        <f t="shared" si="22"/>
        <v>-0.26700466653688976</v>
      </c>
      <c r="AL72">
        <f t="shared" si="35"/>
        <v>-8.1250785809675232</v>
      </c>
      <c r="AN72">
        <f t="shared" si="36"/>
        <v>0</v>
      </c>
      <c r="AO72">
        <f t="shared" si="36"/>
        <v>0</v>
      </c>
      <c r="AP72">
        <f t="shared" si="36"/>
        <v>-2.166694390690238E-6</v>
      </c>
      <c r="AQ72">
        <f t="shared" si="36"/>
        <v>-7.6660640285075342E-3</v>
      </c>
      <c r="AR72">
        <f t="shared" si="36"/>
        <v>-7.6682307228982238E-3</v>
      </c>
      <c r="AS72">
        <f t="shared" si="36"/>
        <v>-4.0722215230860616E-4</v>
      </c>
      <c r="AT72">
        <f t="shared" si="36"/>
        <v>-2.743908527151079E-4</v>
      </c>
      <c r="AU72">
        <f t="shared" si="23"/>
        <v>-8.3498437279219389E-3</v>
      </c>
      <c r="AW72">
        <v>69</v>
      </c>
      <c r="AX72">
        <f>IF(Z72&gt;0, (R72*SUMPRODUCT(K72:$K$98, X72:$X$98)-K72*$AZ$3)/Z72, 0)</f>
        <v>-40530.02568435506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25</v>
      </c>
      <c r="R73">
        <f t="shared" si="27"/>
        <v>100000</v>
      </c>
      <c r="S73">
        <f t="shared" si="28"/>
        <v>-70560.687412191226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-3.418092030374317</v>
      </c>
      <c r="AC73">
        <f t="shared" si="29"/>
        <v>-3.0579800305478555</v>
      </c>
      <c r="AE73">
        <f t="shared" si="30"/>
        <v>0</v>
      </c>
      <c r="AF73">
        <f t="shared" si="31"/>
        <v>0</v>
      </c>
      <c r="AG73">
        <f t="shared" si="31"/>
        <v>-1.0834574260466703E-3</v>
      </c>
      <c r="AH73">
        <f t="shared" si="32"/>
        <v>-4.0153165224262288</v>
      </c>
      <c r="AI73">
        <f t="shared" si="33"/>
        <v>-4.0163999798522756</v>
      </c>
      <c r="AJ73">
        <f t="shared" si="34"/>
        <v>-0.36011199982646147</v>
      </c>
      <c r="AK73">
        <f t="shared" ref="AK73:AK98" si="49">G73*SUM(AB73:AB73, AE73:AF73)</f>
        <v>-0.23926644212620221</v>
      </c>
      <c r="AL73">
        <f t="shared" si="35"/>
        <v>-4.6157784218049391</v>
      </c>
      <c r="AN73">
        <f t="shared" si="36"/>
        <v>0</v>
      </c>
      <c r="AO73">
        <f t="shared" si="36"/>
        <v>0</v>
      </c>
      <c r="AP73">
        <f t="shared" si="36"/>
        <v>-9.9413326362616381E-7</v>
      </c>
      <c r="AQ73">
        <f t="shared" si="36"/>
        <v>-3.6842792554358282E-3</v>
      </c>
      <c r="AR73">
        <f t="shared" si="36"/>
        <v>-3.6852733886994543E-3</v>
      </c>
      <c r="AS73">
        <f t="shared" si="36"/>
        <v>-3.3042305959791698E-4</v>
      </c>
      <c r="AT73">
        <f t="shared" si="36"/>
        <v>-2.1954044826205844E-4</v>
      </c>
      <c r="AU73">
        <f t="shared" si="23"/>
        <v>-4.2352368965594299E-3</v>
      </c>
      <c r="AW73">
        <v>70</v>
      </c>
      <c r="AX73">
        <f>IF(Z73&gt;0, (R73*SUMPRODUCT(K73:$K$98, X73:$X$98)-K73*$AZ$3)/Z73, 0)</f>
        <v>-70560.687412191226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25</v>
      </c>
      <c r="R74">
        <f t="shared" si="27"/>
        <v>100000</v>
      </c>
      <c r="S74">
        <f t="shared" si="28"/>
        <v>-125606.41064021461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-3.0579800305478555</v>
      </c>
      <c r="AC74">
        <f t="shared" si="29"/>
        <v>-2.7332910385042113</v>
      </c>
      <c r="AE74">
        <f t="shared" si="30"/>
        <v>0</v>
      </c>
      <c r="AF74">
        <f t="shared" si="31"/>
        <v>0</v>
      </c>
      <c r="AG74">
        <f t="shared" si="31"/>
        <v>-5.4401901634093639E-4</v>
      </c>
      <c r="AH74">
        <f t="shared" si="32"/>
        <v>-2.1144153417810685</v>
      </c>
      <c r="AI74">
        <f t="shared" si="33"/>
        <v>-2.1149593607974095</v>
      </c>
      <c r="AJ74">
        <f t="shared" si="34"/>
        <v>-0.32468899204364421</v>
      </c>
      <c r="AK74">
        <f t="shared" si="49"/>
        <v>-0.2140586021383499</v>
      </c>
      <c r="AL74">
        <f t="shared" si="35"/>
        <v>-2.6537069549794037</v>
      </c>
      <c r="AN74">
        <f t="shared" si="36"/>
        <v>0</v>
      </c>
      <c r="AO74">
        <f t="shared" si="36"/>
        <v>0</v>
      </c>
      <c r="AP74">
        <f t="shared" si="36"/>
        <v>-4.4568581626154374E-7</v>
      </c>
      <c r="AQ74">
        <f t="shared" si="36"/>
        <v>-1.732227917060618E-3</v>
      </c>
      <c r="AR74">
        <f t="shared" si="36"/>
        <v>-1.7326736028768796E-3</v>
      </c>
      <c r="AS74">
        <f t="shared" si="36"/>
        <v>-2.6600040458773274E-4</v>
      </c>
      <c r="AT74">
        <f t="shared" si="36"/>
        <v>-1.7536681615196807E-4</v>
      </c>
      <c r="AU74">
        <f t="shared" si="23"/>
        <v>-2.1740408236165802E-3</v>
      </c>
      <c r="AW74">
        <v>71</v>
      </c>
      <c r="AX74">
        <f>IF(Z74&gt;0, (R74*SUMPRODUCT(K74:$K$98, X74:$X$98)-K74*$AZ$3)/Z74, 0)</f>
        <v>-125606.41064021461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25</v>
      </c>
      <c r="R75">
        <f t="shared" si="27"/>
        <v>100000</v>
      </c>
      <c r="S75">
        <f t="shared" si="28"/>
        <v>-229170.22338939275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-2.7332910385042113</v>
      </c>
      <c r="AC75">
        <f t="shared" si="29"/>
        <v>-2.4418328456185221</v>
      </c>
      <c r="AE75">
        <f t="shared" si="30"/>
        <v>0</v>
      </c>
      <c r="AF75">
        <f t="shared" si="31"/>
        <v>0</v>
      </c>
      <c r="AG75">
        <f t="shared" si="31"/>
        <v>-2.6637763073057507E-4</v>
      </c>
      <c r="AH75">
        <f t="shared" si="32"/>
        <v>-1.0888047817878079</v>
      </c>
      <c r="AI75">
        <f t="shared" si="33"/>
        <v>-1.0890711594185385</v>
      </c>
      <c r="AJ75">
        <f t="shared" si="34"/>
        <v>-0.29145819288568919</v>
      </c>
      <c r="AK75">
        <f t="shared" si="49"/>
        <v>-0.19133037269529482</v>
      </c>
      <c r="AL75">
        <f t="shared" si="35"/>
        <v>-1.5718597249995225</v>
      </c>
      <c r="AN75">
        <f t="shared" si="36"/>
        <v>0</v>
      </c>
      <c r="AO75">
        <f t="shared" si="36"/>
        <v>0</v>
      </c>
      <c r="AP75">
        <f t="shared" si="36"/>
        <v>-1.94847331060762E-7</v>
      </c>
      <c r="AQ75">
        <f t="shared" si="36"/>
        <v>-7.9642838325312451E-4</v>
      </c>
      <c r="AR75">
        <f t="shared" si="36"/>
        <v>-7.9662323058418531E-4</v>
      </c>
      <c r="AS75">
        <f t="shared" si="36"/>
        <v>-2.1319301791151082E-4</v>
      </c>
      <c r="AT75">
        <f t="shared" si="36"/>
        <v>-1.3995248913466676E-4</v>
      </c>
      <c r="AU75">
        <f t="shared" si="23"/>
        <v>-1.1497687376303628E-3</v>
      </c>
      <c r="AW75">
        <v>72</v>
      </c>
      <c r="AX75">
        <f>IF(Z75&gt;0, (R75*SUMPRODUCT(K75:$K$98, X75:$X$98)-K75*$AZ$3)/Z75, 0)</f>
        <v>-229170.22338939275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25</v>
      </c>
      <c r="R76">
        <f t="shared" si="27"/>
        <v>100000</v>
      </c>
      <c r="S76">
        <f t="shared" si="28"/>
        <v>-429586.40812323993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-2.4418328456185221</v>
      </c>
      <c r="AC76">
        <f t="shared" si="29"/>
        <v>-2.1808521125707485</v>
      </c>
      <c r="AE76">
        <f t="shared" si="30"/>
        <v>0</v>
      </c>
      <c r="AF76">
        <f t="shared" si="31"/>
        <v>0</v>
      </c>
      <c r="AG76">
        <f t="shared" si="31"/>
        <v>-1.2691580036821746E-4</v>
      </c>
      <c r="AH76">
        <f t="shared" si="32"/>
        <v>-0.54719221622020742</v>
      </c>
      <c r="AI76">
        <f t="shared" si="33"/>
        <v>-0.54731913202057558</v>
      </c>
      <c r="AJ76">
        <f t="shared" si="34"/>
        <v>-0.26098073304777358</v>
      </c>
      <c r="AK76">
        <f t="shared" si="49"/>
        <v>-0.17092829919329655</v>
      </c>
      <c r="AL76">
        <f t="shared" si="35"/>
        <v>-0.97922816426164572</v>
      </c>
      <c r="AN76">
        <f t="shared" si="36"/>
        <v>0</v>
      </c>
      <c r="AO76">
        <f t="shared" si="36"/>
        <v>0</v>
      </c>
      <c r="AP76">
        <f t="shared" si="36"/>
        <v>-8.2888518961396908E-8</v>
      </c>
      <c r="AQ76">
        <f t="shared" si="36"/>
        <v>-3.5737041611924938E-4</v>
      </c>
      <c r="AR76">
        <f t="shared" si="36"/>
        <v>-3.5745330463821074E-4</v>
      </c>
      <c r="AS76">
        <f t="shared" si="36"/>
        <v>-1.7044612551808682E-4</v>
      </c>
      <c r="AT76">
        <f t="shared" si="36"/>
        <v>-1.1163301596505445E-4</v>
      </c>
      <c r="AU76">
        <f t="shared" si="23"/>
        <v>-6.3953244612135205E-4</v>
      </c>
      <c r="AW76">
        <v>73</v>
      </c>
      <c r="AX76">
        <f>IF(Z76&gt;0, (R76*SUMPRODUCT(K76:$K$98, X76:$X$98)-K76*$AZ$3)/Z76, 0)</f>
        <v>-429586.40812323993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25</v>
      </c>
      <c r="R77">
        <f t="shared" si="27"/>
        <v>100000</v>
      </c>
      <c r="S77">
        <f t="shared" si="28"/>
        <v>-828527.29067058873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-2.1808521125707485</v>
      </c>
      <c r="AC77">
        <f t="shared" si="29"/>
        <v>-1.9474798745663087</v>
      </c>
      <c r="AE77">
        <f t="shared" si="30"/>
        <v>0</v>
      </c>
      <c r="AF77">
        <f t="shared" si="31"/>
        <v>0</v>
      </c>
      <c r="AG77">
        <f t="shared" si="31"/>
        <v>-5.8763298943057998E-5</v>
      </c>
      <c r="AH77">
        <f t="shared" si="32"/>
        <v>-0.26753337368590913</v>
      </c>
      <c r="AI77">
        <f t="shared" si="33"/>
        <v>-0.26759213698485218</v>
      </c>
      <c r="AJ77">
        <f t="shared" si="34"/>
        <v>-0.23337223800443985</v>
      </c>
      <c r="AK77">
        <f t="shared" si="49"/>
        <v>-0.1526596478799524</v>
      </c>
      <c r="AL77">
        <f t="shared" si="35"/>
        <v>-0.65362402286924448</v>
      </c>
      <c r="AN77">
        <f t="shared" si="36"/>
        <v>0</v>
      </c>
      <c r="AO77">
        <f t="shared" si="36"/>
        <v>0</v>
      </c>
      <c r="AP77">
        <f t="shared" si="36"/>
        <v>-3.4266270042705797E-8</v>
      </c>
      <c r="AQ77">
        <f t="shared" si="36"/>
        <v>-1.5600504044268725E-4</v>
      </c>
      <c r="AR77">
        <f t="shared" si="36"/>
        <v>-1.5603930671272996E-4</v>
      </c>
      <c r="AS77">
        <f t="shared" si="36"/>
        <v>-1.3608487392240674E-4</v>
      </c>
      <c r="AT77">
        <f t="shared" si="36"/>
        <v>-8.9019452838203902E-5</v>
      </c>
      <c r="AU77">
        <f t="shared" si="23"/>
        <v>-3.8114363347334064E-4</v>
      </c>
      <c r="AW77">
        <v>74</v>
      </c>
      <c r="AX77">
        <f>IF(Z77&gt;0, (R77*SUMPRODUCT(K77:$K$98, X77:$X$98)-K77*$AZ$3)/Z77, 0)</f>
        <v>-828527.29067058873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25</v>
      </c>
      <c r="R78">
        <f t="shared" si="27"/>
        <v>100000</v>
      </c>
      <c r="S78">
        <f t="shared" si="28"/>
        <v>-1647817.2631240359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-1.9474798745663087</v>
      </c>
      <c r="AC78">
        <f t="shared" si="29"/>
        <v>-1.7389487292312518</v>
      </c>
      <c r="AE78">
        <f t="shared" si="30"/>
        <v>0</v>
      </c>
      <c r="AF78">
        <f t="shared" si="31"/>
        <v>0</v>
      </c>
      <c r="AG78">
        <f t="shared" si="31"/>
        <v>-2.6382608802362634E-5</v>
      </c>
      <c r="AH78">
        <f t="shared" si="32"/>
        <v>-0.12717222860505914</v>
      </c>
      <c r="AI78">
        <f t="shared" si="33"/>
        <v>-0.1271986112138615</v>
      </c>
      <c r="AJ78">
        <f t="shared" si="34"/>
        <v>-0.2085311453350569</v>
      </c>
      <c r="AK78">
        <f t="shared" si="49"/>
        <v>-0.13632359121964163</v>
      </c>
      <c r="AL78">
        <f t="shared" si="35"/>
        <v>-0.47205334776856001</v>
      </c>
      <c r="AN78">
        <f t="shared" si="36"/>
        <v>0</v>
      </c>
      <c r="AO78">
        <f t="shared" si="36"/>
        <v>0</v>
      </c>
      <c r="AP78">
        <f t="shared" si="36"/>
        <v>-1.3736003076160186E-8</v>
      </c>
      <c r="AQ78">
        <f t="shared" si="36"/>
        <v>-6.6211728203497617E-5</v>
      </c>
      <c r="AR78">
        <f t="shared" si="36"/>
        <v>-6.6225464206573785E-5</v>
      </c>
      <c r="AS78">
        <f t="shared" si="36"/>
        <v>-1.0857093304362816E-4</v>
      </c>
      <c r="AT78">
        <f t="shared" si="36"/>
        <v>-7.0976349699674511E-5</v>
      </c>
      <c r="AU78">
        <f t="shared" si="23"/>
        <v>-2.4577274694987641E-4</v>
      </c>
      <c r="AW78">
        <v>75</v>
      </c>
      <c r="AX78">
        <f>IF(Z78&gt;0, (R78*SUMPRODUCT(K78:$K$98, X78:$X$98)-K78*$AZ$3)/Z78, 0)</f>
        <v>-1647817.2631240359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25</v>
      </c>
      <c r="R79">
        <f t="shared" si="27"/>
        <v>100000</v>
      </c>
      <c r="S79">
        <f t="shared" si="28"/>
        <v>-3383712.9515255368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-1.7389487292312518</v>
      </c>
      <c r="AC79">
        <f t="shared" si="29"/>
        <v>-1.5526871281241879</v>
      </c>
      <c r="AE79">
        <f t="shared" si="30"/>
        <v>0</v>
      </c>
      <c r="AF79">
        <f t="shared" si="31"/>
        <v>0</v>
      </c>
      <c r="AG79">
        <f t="shared" si="31"/>
        <v>-1.1471770436556707E-5</v>
      </c>
      <c r="AH79">
        <f t="shared" si="32"/>
        <v>-5.8588049111129199E-2</v>
      </c>
      <c r="AI79">
        <f t="shared" si="33"/>
        <v>-5.8599520881565753E-2</v>
      </c>
      <c r="AJ79">
        <f t="shared" si="34"/>
        <v>-0.18626160110706391</v>
      </c>
      <c r="AK79">
        <f t="shared" si="49"/>
        <v>-0.12172641104618763</v>
      </c>
      <c r="AL79">
        <f t="shared" si="35"/>
        <v>-0.36658753303481728</v>
      </c>
      <c r="AN79">
        <f t="shared" si="36"/>
        <v>0</v>
      </c>
      <c r="AO79">
        <f t="shared" si="36"/>
        <v>0</v>
      </c>
      <c r="AP79">
        <f t="shared" si="36"/>
        <v>-5.3327971788016269E-9</v>
      </c>
      <c r="AQ79">
        <f t="shared" si="36"/>
        <v>-2.7235393589788429E-5</v>
      </c>
      <c r="AR79">
        <f t="shared" si="36"/>
        <v>-2.7240726386967228E-5</v>
      </c>
      <c r="AS79">
        <f t="shared" si="36"/>
        <v>-8.658605455854689E-5</v>
      </c>
      <c r="AT79">
        <f t="shared" si="36"/>
        <v>-5.6586057488054034E-5</v>
      </c>
      <c r="AU79">
        <f t="shared" si="23"/>
        <v>-1.7041283843356815E-4</v>
      </c>
      <c r="AW79">
        <v>76</v>
      </c>
      <c r="AX79">
        <f>IF(Z79&gt;0, (R79*SUMPRODUCT(K79:$K$98, X79:$X$98)-K79*$AZ$3)/Z79, 0)</f>
        <v>-3383712.9515255368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25</v>
      </c>
      <c r="R80">
        <f t="shared" si="27"/>
        <v>100000</v>
      </c>
      <c r="S80">
        <f t="shared" si="28"/>
        <v>-7177765.8958846964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-1.5526871281241879</v>
      </c>
      <c r="AC80">
        <f t="shared" si="29"/>
        <v>-1.3863502449148606</v>
      </c>
      <c r="AE80">
        <f t="shared" si="30"/>
        <v>0</v>
      </c>
      <c r="AF80">
        <f t="shared" si="31"/>
        <v>0</v>
      </c>
      <c r="AG80">
        <f t="shared" si="31"/>
        <v>-4.8286272672591317E-6</v>
      </c>
      <c r="AH80">
        <f t="shared" si="32"/>
        <v>-2.6113701859728035E-2</v>
      </c>
      <c r="AI80">
        <f t="shared" si="33"/>
        <v>-2.6118530486995296E-2</v>
      </c>
      <c r="AJ80">
        <f t="shared" si="34"/>
        <v>-0.16633688320932727</v>
      </c>
      <c r="AK80">
        <f t="shared" si="49"/>
        <v>-0.10868809896869316</v>
      </c>
      <c r="AL80">
        <f t="shared" si="35"/>
        <v>-0.30114351266501571</v>
      </c>
      <c r="AN80">
        <f t="shared" si="36"/>
        <v>0</v>
      </c>
      <c r="AO80">
        <f t="shared" si="36"/>
        <v>0</v>
      </c>
      <c r="AP80">
        <f t="shared" si="36"/>
        <v>-2.0041502569543572E-9</v>
      </c>
      <c r="AQ80">
        <f t="shared" si="36"/>
        <v>-1.0838646140088322E-5</v>
      </c>
      <c r="AR80">
        <f t="shared" si="36"/>
        <v>-1.0840650290345277E-5</v>
      </c>
      <c r="AS80">
        <f t="shared" si="36"/>
        <v>-6.9039105479389641E-5</v>
      </c>
      <c r="AT80">
        <f t="shared" si="36"/>
        <v>-4.5111637204424779E-5</v>
      </c>
      <c r="AU80">
        <f t="shared" si="23"/>
        <v>-1.2499139297415969E-4</v>
      </c>
      <c r="AW80">
        <v>77</v>
      </c>
      <c r="AX80">
        <f>IF(Z80&gt;0, (R80*SUMPRODUCT(K80:$K$98, X80:$X$98)-K80*$AZ$3)/Z80, 0)</f>
        <v>-7177765.8958846964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25</v>
      </c>
      <c r="R81">
        <f t="shared" si="27"/>
        <v>100000</v>
      </c>
      <c r="S81">
        <f t="shared" si="28"/>
        <v>-15759057.488469264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-1.3863502449148606</v>
      </c>
      <c r="AC81">
        <f t="shared" si="29"/>
        <v>-1.237821691951253</v>
      </c>
      <c r="AE81">
        <f t="shared" si="30"/>
        <v>0</v>
      </c>
      <c r="AF81">
        <f t="shared" si="31"/>
        <v>0</v>
      </c>
      <c r="AG81">
        <f t="shared" si="31"/>
        <v>-1.9636670734543517E-6</v>
      </c>
      <c r="AH81">
        <f t="shared" si="32"/>
        <v>-1.1266695684528753E-2</v>
      </c>
      <c r="AI81">
        <f t="shared" si="33"/>
        <v>-1.1268659351602208E-2</v>
      </c>
      <c r="AJ81">
        <f t="shared" si="34"/>
        <v>-0.14852855296360756</v>
      </c>
      <c r="AK81">
        <f t="shared" si="49"/>
        <v>-9.7044517144040249E-2</v>
      </c>
      <c r="AL81">
        <f t="shared" si="35"/>
        <v>-0.25684172945924999</v>
      </c>
      <c r="AN81">
        <f t="shared" si="36"/>
        <v>0</v>
      </c>
      <c r="AO81">
        <f t="shared" si="36"/>
        <v>0</v>
      </c>
      <c r="AP81">
        <f t="shared" si="36"/>
        <v>-7.2770679725233852E-10</v>
      </c>
      <c r="AQ81">
        <f t="shared" si="36"/>
        <v>-4.1752755052221217E-6</v>
      </c>
      <c r="AR81">
        <f t="shared" si="36"/>
        <v>-4.1760032120193739E-6</v>
      </c>
      <c r="AS81">
        <f t="shared" si="36"/>
        <v>-5.5042547201005352E-5</v>
      </c>
      <c r="AT81">
        <f t="shared" si="36"/>
        <v>-3.5963303411488839E-5</v>
      </c>
      <c r="AU81">
        <f t="shared" si="23"/>
        <v>-9.5181853824513555E-5</v>
      </c>
      <c r="AW81">
        <v>78</v>
      </c>
      <c r="AX81">
        <f>IF(Z81&gt;0, (R81*SUMPRODUCT(K81:$K$98, X81:$X$98)-K81*$AZ$3)/Z81, 0)</f>
        <v>-15759057.488469264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25</v>
      </c>
      <c r="R82">
        <f t="shared" si="27"/>
        <v>100000</v>
      </c>
      <c r="S82">
        <f t="shared" si="28"/>
        <v>-35877935.490113094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-1.237821691951253</v>
      </c>
      <c r="AC82">
        <f t="shared" si="29"/>
        <v>-1.1052014104323407</v>
      </c>
      <c r="AE82">
        <f t="shared" si="30"/>
        <v>0</v>
      </c>
      <c r="AF82">
        <f t="shared" si="31"/>
        <v>0</v>
      </c>
      <c r="AG82">
        <f t="shared" si="31"/>
        <v>-7.7011218408658274E-7</v>
      </c>
      <c r="AH82">
        <f t="shared" si="32"/>
        <v>-4.6956728745329024E-3</v>
      </c>
      <c r="AI82">
        <f t="shared" si="33"/>
        <v>-4.6964429867169888E-3</v>
      </c>
      <c r="AJ82">
        <f t="shared" si="34"/>
        <v>-0.13262028151891236</v>
      </c>
      <c r="AK82">
        <f t="shared" si="49"/>
        <v>-8.6647518436587717E-2</v>
      </c>
      <c r="AL82">
        <f t="shared" si="35"/>
        <v>-0.22396424294221706</v>
      </c>
      <c r="AN82">
        <f t="shared" si="36"/>
        <v>0</v>
      </c>
      <c r="AO82">
        <f t="shared" si="36"/>
        <v>0</v>
      </c>
      <c r="AP82">
        <f t="shared" si="36"/>
        <v>-2.5481473930230716E-10</v>
      </c>
      <c r="AQ82">
        <f t="shared" si="36"/>
        <v>-1.5537043616472542E-6</v>
      </c>
      <c r="AR82">
        <f t="shared" si="36"/>
        <v>-1.5539591763865564E-6</v>
      </c>
      <c r="AS82">
        <f t="shared" si="36"/>
        <v>-4.3881402164182438E-5</v>
      </c>
      <c r="AT82">
        <f t="shared" si="36"/>
        <v>-2.8669933131623626E-5</v>
      </c>
      <c r="AU82">
        <f t="shared" si="23"/>
        <v>-7.4105294472192611E-5</v>
      </c>
      <c r="AW82">
        <v>79</v>
      </c>
      <c r="AX82">
        <f>IF(Z82&gt;0, (R82*SUMPRODUCT(K82:$K$98, X82:$X$98)-K82*$AZ$3)/Z82, 0)</f>
        <v>-35877935.490113094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25</v>
      </c>
      <c r="R83">
        <f t="shared" si="27"/>
        <v>100000</v>
      </c>
      <c r="S83">
        <f t="shared" si="28"/>
        <v>-84850482.144016445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-1.1052014104323407</v>
      </c>
      <c r="AC83">
        <f t="shared" si="29"/>
        <v>-0.98678827057025809</v>
      </c>
      <c r="AE83">
        <f t="shared" si="30"/>
        <v>0</v>
      </c>
      <c r="AF83">
        <f t="shared" si="31"/>
        <v>0</v>
      </c>
      <c r="AG83">
        <f t="shared" si="31"/>
        <v>-2.9074327146880132E-7</v>
      </c>
      <c r="AH83">
        <f t="shared" si="32"/>
        <v>-1.8866711631076623E-3</v>
      </c>
      <c r="AI83">
        <f t="shared" si="33"/>
        <v>-1.8869619063791312E-3</v>
      </c>
      <c r="AJ83">
        <f t="shared" si="34"/>
        <v>-0.11841313986208257</v>
      </c>
      <c r="AK83">
        <f t="shared" si="49"/>
        <v>-7.7364098730263856E-2</v>
      </c>
      <c r="AL83">
        <f t="shared" si="35"/>
        <v>-0.19766420049872557</v>
      </c>
      <c r="AN83">
        <f t="shared" si="36"/>
        <v>0</v>
      </c>
      <c r="AO83">
        <f t="shared" si="36"/>
        <v>0</v>
      </c>
      <c r="AP83">
        <f t="shared" si="36"/>
        <v>-8.5893876027451645E-11</v>
      </c>
      <c r="AQ83">
        <f t="shared" si="36"/>
        <v>-5.5737660985192203E-7</v>
      </c>
      <c r="AR83">
        <f t="shared" si="36"/>
        <v>-5.5746250372794953E-7</v>
      </c>
      <c r="AS83">
        <f t="shared" si="36"/>
        <v>-3.4982627470456952E-5</v>
      </c>
      <c r="AT83">
        <f t="shared" si="36"/>
        <v>-2.2855566946545402E-5</v>
      </c>
      <c r="AU83">
        <f t="shared" si="23"/>
        <v>-5.8395656920730309E-5</v>
      </c>
      <c r="AW83">
        <v>80</v>
      </c>
      <c r="AX83">
        <f>IF(Z83&gt;0, (R83*SUMPRODUCT(K83:$K$98, X83:$X$98)-K83*$AZ$3)/Z83, 0)</f>
        <v>-84850482.144016445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25</v>
      </c>
      <c r="R84">
        <f t="shared" si="27"/>
        <v>100000</v>
      </c>
      <c r="S84">
        <f t="shared" si="28"/>
        <v>-208805105.57437098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-0.98678827057025809</v>
      </c>
      <c r="AC84">
        <f t="shared" si="29"/>
        <v>-0.88106142297682866</v>
      </c>
      <c r="AE84">
        <f t="shared" si="30"/>
        <v>0</v>
      </c>
      <c r="AF84">
        <f t="shared" si="31"/>
        <v>0</v>
      </c>
      <c r="AG84">
        <f t="shared" si="31"/>
        <v>-1.0548849135576062E-7</v>
      </c>
      <c r="AH84">
        <f t="shared" si="32"/>
        <v>-7.2938938959341069E-4</v>
      </c>
      <c r="AI84">
        <f t="shared" si="33"/>
        <v>-7.2949487808476648E-4</v>
      </c>
      <c r="AJ84">
        <f t="shared" si="34"/>
        <v>-0.10572684759342943</v>
      </c>
      <c r="AK84">
        <f t="shared" si="49"/>
        <v>-6.9075178939918075E-2</v>
      </c>
      <c r="AL84">
        <f t="shared" si="35"/>
        <v>-0.17553152141143227</v>
      </c>
      <c r="AN84">
        <f t="shared" si="36"/>
        <v>0</v>
      </c>
      <c r="AO84">
        <f t="shared" si="36"/>
        <v>0</v>
      </c>
      <c r="AP84">
        <f t="shared" si="36"/>
        <v>-2.7825282793612586E-11</v>
      </c>
      <c r="AQ84">
        <f t="shared" si="36"/>
        <v>-1.9239507335118224E-7</v>
      </c>
      <c r="AR84">
        <f t="shared" si="36"/>
        <v>-1.9242289863397587E-7</v>
      </c>
      <c r="AS84">
        <f t="shared" si="36"/>
        <v>-2.788815533670725E-5</v>
      </c>
      <c r="AT84">
        <f t="shared" si="36"/>
        <v>-1.8220341985369123E-5</v>
      </c>
      <c r="AU84">
        <f t="shared" si="23"/>
        <v>-4.6300920220710349E-5</v>
      </c>
      <c r="AW84">
        <v>81</v>
      </c>
      <c r="AX84">
        <f>IF(Z84&gt;0, (R84*SUMPRODUCT(K84:$K$98, X84:$X$98)-K84*$AZ$3)/Z84, 0)</f>
        <v>-208805105.57437098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25</v>
      </c>
      <c r="R85">
        <f t="shared" si="27"/>
        <v>100000</v>
      </c>
      <c r="S85">
        <f t="shared" si="28"/>
        <v>-535673295.23416263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-0.88106142297682866</v>
      </c>
      <c r="AC85">
        <f t="shared" si="29"/>
        <v>-0.78666214664865242</v>
      </c>
      <c r="AE85">
        <f t="shared" si="30"/>
        <v>0</v>
      </c>
      <c r="AF85">
        <f t="shared" si="31"/>
        <v>0</v>
      </c>
      <c r="AG85">
        <f t="shared" si="31"/>
        <v>-3.6713709347073818E-8</v>
      </c>
      <c r="AH85">
        <f t="shared" si="32"/>
        <v>-2.7087958838051675E-4</v>
      </c>
      <c r="AI85">
        <f t="shared" si="33"/>
        <v>-2.7091630208986382E-4</v>
      </c>
      <c r="AJ85">
        <f t="shared" si="34"/>
        <v>-9.439927632817624E-2</v>
      </c>
      <c r="AK85">
        <f t="shared" si="49"/>
        <v>-6.167429960837801E-2</v>
      </c>
      <c r="AL85">
        <f t="shared" si="35"/>
        <v>-0.15634449223864411</v>
      </c>
      <c r="AN85">
        <f t="shared" si="36"/>
        <v>0</v>
      </c>
      <c r="AO85">
        <f t="shared" si="36"/>
        <v>0</v>
      </c>
      <c r="AP85">
        <f t="shared" si="36"/>
        <v>-8.6465876501871642E-12</v>
      </c>
      <c r="AQ85">
        <f t="shared" si="36"/>
        <v>-6.379589927666726E-8</v>
      </c>
      <c r="AR85">
        <f t="shared" si="36"/>
        <v>-6.3804545864317447E-8</v>
      </c>
      <c r="AS85">
        <f t="shared" si="36"/>
        <v>-2.2232338584193482E-5</v>
      </c>
      <c r="AT85">
        <f t="shared" si="36"/>
        <v>-1.4525152778392511E-5</v>
      </c>
      <c r="AU85">
        <f t="shared" si="23"/>
        <v>-3.6821295908450309E-5</v>
      </c>
      <c r="AW85">
        <v>82</v>
      </c>
      <c r="AX85">
        <f>IF(Z85&gt;0, (R85*SUMPRODUCT(K85:$K$98, X85:$X$98)-K85*$AZ$3)/Z85, 0)</f>
        <v>-535673295.23416263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25</v>
      </c>
      <c r="R86">
        <f t="shared" si="27"/>
        <v>100000</v>
      </c>
      <c r="S86">
        <f t="shared" si="28"/>
        <v>-1435664265.1447418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-0.78666214664865242</v>
      </c>
      <c r="AC86">
        <f t="shared" si="29"/>
        <v>-0.7023769705130789</v>
      </c>
      <c r="AE86">
        <f t="shared" si="30"/>
        <v>0</v>
      </c>
      <c r="AF86">
        <f t="shared" si="31"/>
        <v>0</v>
      </c>
      <c r="AG86">
        <f t="shared" si="31"/>
        <v>-1.2230870886137612E-8</v>
      </c>
      <c r="AH86">
        <f t="shared" si="32"/>
        <v>-9.6462805469861869E-5</v>
      </c>
      <c r="AI86">
        <f t="shared" si="33"/>
        <v>-9.6475036340748011E-5</v>
      </c>
      <c r="AJ86">
        <f t="shared" si="34"/>
        <v>-8.4285176135573514E-2</v>
      </c>
      <c r="AK86">
        <f t="shared" si="49"/>
        <v>-5.5066350265405677E-2</v>
      </c>
      <c r="AL86">
        <f t="shared" si="35"/>
        <v>-0.13944800143731995</v>
      </c>
      <c r="AN86">
        <f t="shared" si="36"/>
        <v>0</v>
      </c>
      <c r="AO86">
        <f t="shared" si="36"/>
        <v>0</v>
      </c>
      <c r="AP86">
        <f t="shared" si="36"/>
        <v>-2.5719104426980651E-12</v>
      </c>
      <c r="AQ86">
        <f t="shared" si="36"/>
        <v>-2.0284221706655212E-8</v>
      </c>
      <c r="AR86">
        <f t="shared" si="36"/>
        <v>-2.0286793617097908E-8</v>
      </c>
      <c r="AS86">
        <f t="shared" si="36"/>
        <v>-1.7723506910159393E-5</v>
      </c>
      <c r="AT86">
        <f t="shared" si="36"/>
        <v>-1.1579365247766934E-5</v>
      </c>
      <c r="AU86">
        <f t="shared" si="23"/>
        <v>-2.9323158951543426E-5</v>
      </c>
      <c r="AW86">
        <v>83</v>
      </c>
      <c r="AX86">
        <f>IF(Z86&gt;0, (R86*SUMPRODUCT(K86:$K$98, X86:$X$98)-K86*$AZ$3)/Z86, 0)</f>
        <v>-1435664265.1447418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25</v>
      </c>
      <c r="R87">
        <f t="shared" si="27"/>
        <v>100000</v>
      </c>
      <c r="S87">
        <f t="shared" si="28"/>
        <v>-4028069113.0547128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-0.7023769705130789</v>
      </c>
      <c r="AC87">
        <f t="shared" si="29"/>
        <v>-0.62712231228705717</v>
      </c>
      <c r="AE87">
        <f t="shared" si="30"/>
        <v>0</v>
      </c>
      <c r="AF87">
        <f t="shared" si="31"/>
        <v>0</v>
      </c>
      <c r="AG87">
        <f t="shared" si="31"/>
        <v>-3.8922017887838255E-9</v>
      </c>
      <c r="AH87">
        <f t="shared" si="32"/>
        <v>-3.2865441553969642E-5</v>
      </c>
      <c r="AI87">
        <f t="shared" si="33"/>
        <v>-3.2869333755758423E-5</v>
      </c>
      <c r="AJ87">
        <f t="shared" si="34"/>
        <v>-7.5254658226021731E-2</v>
      </c>
      <c r="AK87">
        <f t="shared" si="49"/>
        <v>-4.9166387935915525E-2</v>
      </c>
      <c r="AL87">
        <f t="shared" si="35"/>
        <v>-0.12445391549569301</v>
      </c>
      <c r="AN87">
        <f t="shared" si="36"/>
        <v>0</v>
      </c>
      <c r="AO87">
        <f t="shared" si="36"/>
        <v>0</v>
      </c>
      <c r="AP87">
        <f t="shared" si="36"/>
        <v>-7.3076171345239527E-13</v>
      </c>
      <c r="AQ87">
        <f t="shared" si="36"/>
        <v>-6.1704936400157209E-9</v>
      </c>
      <c r="AR87">
        <f t="shared" si="36"/>
        <v>-6.171224401729173E-9</v>
      </c>
      <c r="AS87">
        <f t="shared" si="36"/>
        <v>-1.4129078083514641E-5</v>
      </c>
      <c r="AT87">
        <f t="shared" si="36"/>
        <v>-9.2309997893355133E-6</v>
      </c>
      <c r="AU87">
        <f t="shared" si="23"/>
        <v>-2.3366249097251885E-5</v>
      </c>
      <c r="AW87">
        <v>84</v>
      </c>
      <c r="AX87">
        <f>IF(Z87&gt;0, (R87*SUMPRODUCT(K87:$K$98, X87:$X$98)-K87*$AZ$3)/Z87, 0)</f>
        <v>-4028069113.0547128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25</v>
      </c>
      <c r="R88">
        <f t="shared" si="27"/>
        <v>100000</v>
      </c>
      <c r="S88">
        <f t="shared" si="28"/>
        <v>-11854751186.467604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-0.62712231228705717</v>
      </c>
      <c r="AC88">
        <f t="shared" si="29"/>
        <v>-0.55993064121626202</v>
      </c>
      <c r="AE88">
        <f t="shared" si="30"/>
        <v>0</v>
      </c>
      <c r="AF88">
        <f t="shared" si="31"/>
        <v>0</v>
      </c>
      <c r="AG88">
        <f t="shared" si="31"/>
        <v>-1.180814831979418E-9</v>
      </c>
      <c r="AH88">
        <f t="shared" si="32"/>
        <v>-1.0689859755666277E-5</v>
      </c>
      <c r="AI88">
        <f t="shared" si="33"/>
        <v>-1.0691040570498256E-5</v>
      </c>
      <c r="AJ88">
        <f t="shared" si="34"/>
        <v>-6.7191671070795156E-2</v>
      </c>
      <c r="AK88">
        <f t="shared" si="49"/>
        <v>-4.3898561860094006E-2</v>
      </c>
      <c r="AL88">
        <f t="shared" si="35"/>
        <v>-0.11110092397145965</v>
      </c>
      <c r="AN88">
        <f t="shared" si="36"/>
        <v>0</v>
      </c>
      <c r="AO88">
        <f t="shared" si="36"/>
        <v>0</v>
      </c>
      <c r="AP88">
        <f t="shared" si="36"/>
        <v>-1.9794485337824537E-13</v>
      </c>
      <c r="AQ88">
        <f t="shared" si="36"/>
        <v>-1.7919852161937017E-9</v>
      </c>
      <c r="AR88">
        <f t="shared" si="36"/>
        <v>-1.7921831610470801E-9</v>
      </c>
      <c r="AS88">
        <f t="shared" si="36"/>
        <v>-1.1263616545239725E-5</v>
      </c>
      <c r="AT88">
        <f t="shared" si="36"/>
        <v>-7.3588967174013299E-6</v>
      </c>
      <c r="AU88">
        <f t="shared" si="23"/>
        <v>-1.8624305445802101E-5</v>
      </c>
      <c r="AW88">
        <v>85</v>
      </c>
      <c r="AX88">
        <f>IF(Z88&gt;0, (R88*SUMPRODUCT(K88:$K$98, X88:$X$98)-K88*$AZ$3)/Z88, 0)</f>
        <v>-11854751186.467604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25</v>
      </c>
      <c r="R89">
        <f t="shared" si="27"/>
        <v>100000</v>
      </c>
      <c r="S89">
        <f t="shared" si="28"/>
        <v>-36990825491.107254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-0.55993064121626202</v>
      </c>
      <c r="AC89">
        <f t="shared" si="29"/>
        <v>-0.49993807404281071</v>
      </c>
      <c r="AE89">
        <f t="shared" si="30"/>
        <v>0</v>
      </c>
      <c r="AF89">
        <f t="shared" si="31"/>
        <v>0</v>
      </c>
      <c r="AG89">
        <f t="shared" si="31"/>
        <v>-3.378797765428335E-10</v>
      </c>
      <c r="AH89">
        <f t="shared" si="32"/>
        <v>-3.3245076284671614E-6</v>
      </c>
      <c r="AI89">
        <f t="shared" si="33"/>
        <v>-3.3248455082437043E-6</v>
      </c>
      <c r="AJ89">
        <f t="shared" si="34"/>
        <v>-5.9992567173451306E-2</v>
      </c>
      <c r="AK89">
        <f t="shared" si="49"/>
        <v>-3.9195144885138346E-2</v>
      </c>
      <c r="AL89">
        <f t="shared" si="35"/>
        <v>-9.919103690409789E-2</v>
      </c>
      <c r="AN89">
        <f t="shared" si="36"/>
        <v>0</v>
      </c>
      <c r="AO89">
        <f t="shared" si="36"/>
        <v>0</v>
      </c>
      <c r="AP89">
        <f t="shared" si="36"/>
        <v>-5.0571587922597975E-14</v>
      </c>
      <c r="AQ89">
        <f t="shared" si="36"/>
        <v>-4.9759009418268987E-10</v>
      </c>
      <c r="AR89">
        <f t="shared" si="36"/>
        <v>-4.9764066577061243E-10</v>
      </c>
      <c r="AS89">
        <f t="shared" si="36"/>
        <v>-8.9792867053407191E-6</v>
      </c>
      <c r="AT89">
        <f t="shared" si="36"/>
        <v>-5.866467463602275E-6</v>
      </c>
      <c r="AU89">
        <f t="shared" si="23"/>
        <v>-1.4846251809608763E-5</v>
      </c>
      <c r="AW89">
        <v>86</v>
      </c>
      <c r="AX89">
        <f>IF(Z89&gt;0, (R89*SUMPRODUCT(K89:$K$98, X89:$X$98)-K89*$AZ$3)/Z89, 0)</f>
        <v>-36990825491.107254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25</v>
      </c>
      <c r="R90">
        <f t="shared" si="27"/>
        <v>100000</v>
      </c>
      <c r="S90">
        <f t="shared" si="28"/>
        <v>-122780541490.12125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-0.49993807404281071</v>
      </c>
      <c r="AC90">
        <f t="shared" si="29"/>
        <v>-0.44637328082126115</v>
      </c>
      <c r="AE90">
        <f t="shared" si="30"/>
        <v>0</v>
      </c>
      <c r="AF90">
        <f t="shared" si="31"/>
        <v>0</v>
      </c>
      <c r="AG90">
        <f t="shared" si="31"/>
        <v>-9.0888441157668232E-11</v>
      </c>
      <c r="AH90">
        <f t="shared" si="32"/>
        <v>-9.7445015047894775E-7</v>
      </c>
      <c r="AI90">
        <f t="shared" si="33"/>
        <v>-9.7454103892010536E-7</v>
      </c>
      <c r="AJ90">
        <f t="shared" si="34"/>
        <v>-5.3564793221549556E-2</v>
      </c>
      <c r="AK90">
        <f t="shared" si="49"/>
        <v>-3.4995665182996752E-2</v>
      </c>
      <c r="AL90">
        <f t="shared" si="35"/>
        <v>-8.8561432945585231E-2</v>
      </c>
      <c r="AN90">
        <f t="shared" si="36"/>
        <v>0</v>
      </c>
      <c r="AO90">
        <f t="shared" si="36"/>
        <v>0</v>
      </c>
      <c r="AP90">
        <f t="shared" si="36"/>
        <v>-1.2146048874518946E-14</v>
      </c>
      <c r="AQ90">
        <f t="shared" si="36"/>
        <v>-1.302224903711099E-10</v>
      </c>
      <c r="AR90">
        <f t="shared" si="36"/>
        <v>-1.3023463641998443E-10</v>
      </c>
      <c r="AS90">
        <f t="shared" si="36"/>
        <v>-7.1582325335937511E-6</v>
      </c>
      <c r="AT90">
        <f t="shared" si="36"/>
        <v>-4.676711959132522E-6</v>
      </c>
      <c r="AU90">
        <f t="shared" si="23"/>
        <v>-1.1835074727362694E-5</v>
      </c>
      <c r="AW90">
        <v>87</v>
      </c>
      <c r="AX90">
        <f>IF(Z90&gt;0, (R90*SUMPRODUCT(K90:$K$98, X90:$X$98)-K90*$AZ$3)/Z90, 0)</f>
        <v>-122780541490.12125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25</v>
      </c>
      <c r="R91">
        <f t="shared" si="27"/>
        <v>100000</v>
      </c>
      <c r="S91">
        <f t="shared" si="28"/>
        <v>-435079634160.72308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-0.44637328082126115</v>
      </c>
      <c r="AC91">
        <f t="shared" si="29"/>
        <v>-0.39854757227368032</v>
      </c>
      <c r="AE91">
        <f t="shared" si="30"/>
        <v>0</v>
      </c>
      <c r="AF91">
        <f t="shared" si="31"/>
        <v>0</v>
      </c>
      <c r="AG91">
        <f t="shared" si="31"/>
        <v>-2.2900840500296351E-11</v>
      </c>
      <c r="AH91">
        <f t="shared" si="32"/>
        <v>-2.683148649831808E-7</v>
      </c>
      <c r="AI91">
        <f t="shared" si="33"/>
        <v>-2.6833776582368112E-7</v>
      </c>
      <c r="AJ91">
        <f t="shared" si="34"/>
        <v>-4.7825708547580836E-2</v>
      </c>
      <c r="AK91">
        <f t="shared" si="49"/>
        <v>-3.1246129657488284E-2</v>
      </c>
      <c r="AL91">
        <f t="shared" si="35"/>
        <v>-7.9072106542834947E-2</v>
      </c>
      <c r="AN91">
        <f t="shared" si="36"/>
        <v>0</v>
      </c>
      <c r="AO91">
        <f t="shared" si="36"/>
        <v>0</v>
      </c>
      <c r="AP91">
        <f t="shared" si="36"/>
        <v>-2.7324974720307605E-15</v>
      </c>
      <c r="AQ91">
        <f t="shared" si="36"/>
        <v>-3.2014968632497516E-11</v>
      </c>
      <c r="AR91">
        <f t="shared" si="36"/>
        <v>-3.2017701129969546E-11</v>
      </c>
      <c r="AS91">
        <f t="shared" si="36"/>
        <v>-5.7064991873400211E-6</v>
      </c>
      <c r="AT91">
        <f t="shared" si="36"/>
        <v>-3.7282461444472849E-6</v>
      </c>
      <c r="AU91">
        <f t="shared" si="23"/>
        <v>-9.4347773494884371E-6</v>
      </c>
      <c r="AW91">
        <v>88</v>
      </c>
      <c r="AX91">
        <f>IF(Z91&gt;0, (R91*SUMPRODUCT(K91:$K$98, X91:$X$98)-K91*$AZ$3)/Z91, 0)</f>
        <v>-435079634160.72308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25</v>
      </c>
      <c r="R92">
        <f t="shared" si="27"/>
        <v>100000</v>
      </c>
      <c r="S92">
        <f t="shared" si="28"/>
        <v>-1652526782828.2871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-0.39854757227368032</v>
      </c>
      <c r="AC92">
        <f t="shared" si="29"/>
        <v>-0.35584604670051379</v>
      </c>
      <c r="AE92">
        <f t="shared" si="30"/>
        <v>0</v>
      </c>
      <c r="AF92">
        <f t="shared" si="31"/>
        <v>0</v>
      </c>
      <c r="AG92">
        <f t="shared" si="31"/>
        <v>-5.3833627750874624E-12</v>
      </c>
      <c r="AH92">
        <f t="shared" si="32"/>
        <v>-6.9153877280823704E-8</v>
      </c>
      <c r="AI92">
        <f t="shared" si="33"/>
        <v>-6.9159260643598789E-8</v>
      </c>
      <c r="AJ92">
        <f t="shared" si="34"/>
        <v>-4.2701525573166532E-2</v>
      </c>
      <c r="AK92">
        <f t="shared" si="49"/>
        <v>-2.7898330059157626E-2</v>
      </c>
      <c r="AL92">
        <f t="shared" si="35"/>
        <v>-7.0599924791584806E-2</v>
      </c>
      <c r="AN92">
        <f t="shared" si="36"/>
        <v>0</v>
      </c>
      <c r="AO92">
        <f t="shared" si="36"/>
        <v>0</v>
      </c>
      <c r="AP92">
        <f t="shared" si="36"/>
        <v>-5.7351393054768296E-16</v>
      </c>
      <c r="AQ92">
        <f t="shared" si="36"/>
        <v>-7.3672746253466006E-12</v>
      </c>
      <c r="AR92">
        <f t="shared" si="36"/>
        <v>-7.3678481392771476E-12</v>
      </c>
      <c r="AS92">
        <f t="shared" si="36"/>
        <v>-4.5491862233734112E-6</v>
      </c>
      <c r="AT92">
        <f t="shared" si="36"/>
        <v>-2.9721350011906105E-6</v>
      </c>
      <c r="AU92">
        <f t="shared" si="23"/>
        <v>-7.521328592412161E-6</v>
      </c>
      <c r="AW92">
        <v>89</v>
      </c>
      <c r="AX92">
        <f>IF(Z92&gt;0, (R92*SUMPRODUCT(K92:$K$98, X92:$X$98)-K92*$AZ$3)/Z92, 0)</f>
        <v>-1652526782828.2871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25</v>
      </c>
      <c r="R93">
        <f t="shared" si="27"/>
        <v>100000</v>
      </c>
      <c r="S93">
        <f t="shared" si="28"/>
        <v>-6757803482946.8438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-0.35584604670051379</v>
      </c>
      <c r="AC93">
        <f t="shared" si="29"/>
        <v>-0.31771968456039756</v>
      </c>
      <c r="AE93">
        <f t="shared" si="30"/>
        <v>0</v>
      </c>
      <c r="AF93">
        <f t="shared" si="31"/>
        <v>0</v>
      </c>
      <c r="AG93">
        <f t="shared" si="31"/>
        <v>-1.1753807482052253E-12</v>
      </c>
      <c r="AH93">
        <f t="shared" si="32"/>
        <v>-1.6616593596525453E-8</v>
      </c>
      <c r="AI93">
        <f t="shared" si="33"/>
        <v>-1.6617768977273659E-8</v>
      </c>
      <c r="AJ93">
        <f t="shared" si="34"/>
        <v>-3.8126362140116221E-2</v>
      </c>
      <c r="AK93">
        <f t="shared" si="49"/>
        <v>-2.4909223269035968E-2</v>
      </c>
      <c r="AL93">
        <f t="shared" si="35"/>
        <v>-6.303560202692117E-2</v>
      </c>
      <c r="AN93">
        <f t="shared" si="36"/>
        <v>0</v>
      </c>
      <c r="AO93">
        <f t="shared" si="36"/>
        <v>0</v>
      </c>
      <c r="AP93">
        <f t="shared" si="36"/>
        <v>-1.1180233516213546E-16</v>
      </c>
      <c r="AQ93">
        <f t="shared" si="36"/>
        <v>-1.5805720566450516E-12</v>
      </c>
      <c r="AR93">
        <f t="shared" si="36"/>
        <v>-1.5806838589802139E-12</v>
      </c>
      <c r="AS93">
        <f t="shared" si="36"/>
        <v>-3.6265834071309456E-6</v>
      </c>
      <c r="AT93">
        <f t="shared" si="36"/>
        <v>-2.3693678263879209E-6</v>
      </c>
      <c r="AU93">
        <f t="shared" si="23"/>
        <v>-5.9959528142027255E-6</v>
      </c>
      <c r="AW93">
        <v>90</v>
      </c>
      <c r="AX93">
        <f>IF(Z93&gt;0, (R93*SUMPRODUCT(K93:$K$98, X93:$X$98)-K93*$AZ$3)/Z93, 0)</f>
        <v>-6757803482946.8438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25</v>
      </c>
      <c r="R94">
        <f t="shared" si="27"/>
        <v>100000</v>
      </c>
      <c r="S94">
        <f t="shared" si="28"/>
        <v>-29916883193075.34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-0.31771968456039756</v>
      </c>
      <c r="AC94">
        <f t="shared" si="29"/>
        <v>-0.28367828978743931</v>
      </c>
      <c r="AE94">
        <f t="shared" si="30"/>
        <v>0</v>
      </c>
      <c r="AF94">
        <f t="shared" si="31"/>
        <v>0</v>
      </c>
      <c r="AG94">
        <f t="shared" si="31"/>
        <v>-2.370553509507137E-13</v>
      </c>
      <c r="AH94">
        <f t="shared" si="32"/>
        <v>-3.7062863590898374E-9</v>
      </c>
      <c r="AI94">
        <f t="shared" si="33"/>
        <v>-3.706523414440788E-9</v>
      </c>
      <c r="AJ94">
        <f t="shared" si="34"/>
        <v>-3.4041394772958256E-2</v>
      </c>
      <c r="AK94">
        <f t="shared" si="49"/>
        <v>-2.2240377919227831E-2</v>
      </c>
      <c r="AL94">
        <f t="shared" si="35"/>
        <v>-5.6281776398709502E-2</v>
      </c>
      <c r="AN94">
        <f t="shared" si="36"/>
        <v>0</v>
      </c>
      <c r="AO94">
        <f t="shared" si="36"/>
        <v>0</v>
      </c>
      <c r="AP94">
        <f t="shared" si="36"/>
        <v>-2.0132793625323436E-17</v>
      </c>
      <c r="AQ94">
        <f t="shared" si="36"/>
        <v>-3.1476993910768519E-13</v>
      </c>
      <c r="AR94">
        <f t="shared" si="36"/>
        <v>-3.147900719013105E-13</v>
      </c>
      <c r="AS94">
        <f t="shared" si="36"/>
        <v>-2.891090089017327E-6</v>
      </c>
      <c r="AT94">
        <f t="shared" si="36"/>
        <v>-1.8888455249006736E-6</v>
      </c>
      <c r="AU94">
        <f t="shared" si="23"/>
        <v>-4.7799359287080726E-6</v>
      </c>
      <c r="AW94">
        <v>91</v>
      </c>
      <c r="AX94">
        <f>IF(Z94&gt;0, (R94*SUMPRODUCT(K94:$K$98, X94:$X$98)-K94*$AZ$3)/Z94, 0)</f>
        <v>-29916883193075.34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25</v>
      </c>
      <c r="R95">
        <f t="shared" si="27"/>
        <v>100000</v>
      </c>
      <c r="S95">
        <f t="shared" si="28"/>
        <v>-144361102146562.78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-0.28367828978743931</v>
      </c>
      <c r="AC95">
        <f t="shared" si="29"/>
        <v>-0.25328418731048724</v>
      </c>
      <c r="AE95">
        <f t="shared" si="30"/>
        <v>0</v>
      </c>
      <c r="AF95">
        <f t="shared" si="31"/>
        <v>0</v>
      </c>
      <c r="AG95">
        <f t="shared" si="31"/>
        <v>-4.3862956077555459E-14</v>
      </c>
      <c r="AH95">
        <f t="shared" si="32"/>
        <v>-7.6328736545460441E-10</v>
      </c>
      <c r="AI95">
        <f t="shared" si="33"/>
        <v>-7.6333122841068194E-10</v>
      </c>
      <c r="AJ95">
        <f t="shared" si="34"/>
        <v>-3.0394102476952067E-2</v>
      </c>
      <c r="AK95">
        <f t="shared" si="49"/>
        <v>-1.9857480285120754E-2</v>
      </c>
      <c r="AL95">
        <f t="shared" si="35"/>
        <v>-5.0251583525404049E-2</v>
      </c>
      <c r="AN95">
        <f t="shared" si="36"/>
        <v>0</v>
      </c>
      <c r="AO95">
        <f t="shared" si="36"/>
        <v>0</v>
      </c>
      <c r="AP95">
        <f t="shared" si="36"/>
        <v>-3.3260911992119085E-18</v>
      </c>
      <c r="AQ95">
        <f t="shared" si="36"/>
        <v>-5.7879441235545935E-14</v>
      </c>
      <c r="AR95">
        <f t="shared" si="36"/>
        <v>-5.7882767326745141E-14</v>
      </c>
      <c r="AS95">
        <f t="shared" si="36"/>
        <v>-2.3047593184961927E-6</v>
      </c>
      <c r="AT95">
        <f t="shared" si="36"/>
        <v>-1.5057760880977325E-6</v>
      </c>
      <c r="AU95">
        <f t="shared" si="23"/>
        <v>-3.8105354644766924E-6</v>
      </c>
      <c r="AW95">
        <v>92</v>
      </c>
      <c r="AX95">
        <f>IF(Z95&gt;0, (R95*SUMPRODUCT(K95:$K$98, X95:$X$98)-K95*$AZ$3)/Z95, 0)</f>
        <v>-144361102146562.78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25</v>
      </c>
      <c r="R96">
        <f t="shared" si="27"/>
        <v>100000</v>
      </c>
      <c r="S96">
        <f t="shared" si="28"/>
        <v>-765490843486244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-0.25328418731048724</v>
      </c>
      <c r="AC96">
        <f t="shared" si="29"/>
        <v>-0.22614659581298546</v>
      </c>
      <c r="AE96">
        <f t="shared" si="30"/>
        <v>0</v>
      </c>
      <c r="AF96">
        <f t="shared" si="31"/>
        <v>0</v>
      </c>
      <c r="AG96">
        <f t="shared" si="31"/>
        <v>-7.3856727920825015E-15</v>
      </c>
      <c r="AH96">
        <f t="shared" si="32"/>
        <v>-1.4415461489878961E-10</v>
      </c>
      <c r="AI96">
        <f t="shared" si="33"/>
        <v>-1.4416200057158169E-10</v>
      </c>
      <c r="AJ96">
        <f t="shared" si="34"/>
        <v>-2.7137591497501778E-2</v>
      </c>
      <c r="AK96">
        <f t="shared" si="49"/>
        <v>-1.7729893111734108E-2</v>
      </c>
      <c r="AL96">
        <f t="shared" si="35"/>
        <v>-4.4867484753397885E-2</v>
      </c>
      <c r="AN96">
        <f t="shared" si="36"/>
        <v>0</v>
      </c>
      <c r="AO96">
        <f t="shared" si="36"/>
        <v>0</v>
      </c>
      <c r="AP96">
        <f t="shared" si="36"/>
        <v>-5.0004408761252978E-19</v>
      </c>
      <c r="AQ96">
        <f t="shared" si="36"/>
        <v>-9.7599318181919849E-15</v>
      </c>
      <c r="AR96">
        <f t="shared" si="36"/>
        <v>-9.760431862279597E-15</v>
      </c>
      <c r="AS96">
        <f t="shared" si="36"/>
        <v>-1.8373400179489348E-6</v>
      </c>
      <c r="AT96">
        <f t="shared" si="36"/>
        <v>-1.2003954783955346E-6</v>
      </c>
      <c r="AU96">
        <f t="shared" si="23"/>
        <v>-3.0377355061049012E-6</v>
      </c>
      <c r="AW96">
        <v>93</v>
      </c>
      <c r="AX96">
        <f>IF(Z96&gt;0, (R96*SUMPRODUCT(K96:$K$98, X96:$X$98)-K96*$AZ$3)/Z96, 0)</f>
        <v>-765490843486244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25</v>
      </c>
      <c r="R97">
        <f t="shared" si="27"/>
        <v>100000</v>
      </c>
      <c r="S97">
        <f t="shared" si="28"/>
        <v>-4504578212457427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-0.22614659581298546</v>
      </c>
      <c r="AC97">
        <f t="shared" si="29"/>
        <v>-0.2019166034044598</v>
      </c>
      <c r="AE97">
        <f t="shared" si="30"/>
        <v>0</v>
      </c>
      <c r="AF97">
        <f t="shared" si="31"/>
        <v>0</v>
      </c>
      <c r="AG97">
        <f t="shared" si="31"/>
        <v>-1.1206188120236137E-15</v>
      </c>
      <c r="AH97">
        <f t="shared" si="32"/>
        <v>-2.4764789008552252E-11</v>
      </c>
      <c r="AI97">
        <f t="shared" si="33"/>
        <v>-2.4765909627364275E-11</v>
      </c>
      <c r="AJ97">
        <f t="shared" si="34"/>
        <v>-2.4229992408525663E-2</v>
      </c>
      <c r="AK97">
        <f t="shared" si="49"/>
        <v>-1.5830261706908984E-2</v>
      </c>
      <c r="AL97">
        <f t="shared" si="35"/>
        <v>-4.0060254140200556E-2</v>
      </c>
      <c r="AN97">
        <f t="shared" si="36"/>
        <v>0</v>
      </c>
      <c r="AO97">
        <f t="shared" si="36"/>
        <v>0</v>
      </c>
      <c r="AP97">
        <f t="shared" si="36"/>
        <v>-6.7742016390902252E-20</v>
      </c>
      <c r="AQ97">
        <f t="shared" si="36"/>
        <v>-1.4970449584949783E-15</v>
      </c>
      <c r="AR97">
        <f t="shared" si="36"/>
        <v>-1.4971127005113693E-15</v>
      </c>
      <c r="AS97">
        <f t="shared" si="36"/>
        <v>-1.4647162132909075E-6</v>
      </c>
      <c r="AT97">
        <f t="shared" si="36"/>
        <v>-9.5694792601706189E-7</v>
      </c>
      <c r="AU97">
        <f t="shared" si="23"/>
        <v>-2.4216641408050819E-6</v>
      </c>
      <c r="AW97">
        <v>94</v>
      </c>
      <c r="AX97">
        <f>IF(Z97&gt;0, (R97*SUMPRODUCT(K97:$K$98, X97:$X$98)-K97*$AZ$3)/Z97, 0)</f>
        <v>-4504578212457427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-0.2019166034044598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-4.4824752480944547E-12</v>
      </c>
      <c r="AI98">
        <f t="shared" si="33"/>
        <v>-4.4824752480944547E-12</v>
      </c>
      <c r="AJ98">
        <f t="shared" si="34"/>
        <v>-0.2019166034044598</v>
      </c>
      <c r="AK98">
        <f t="shared" si="49"/>
        <v>-1.4134162238312186E-2</v>
      </c>
      <c r="AL98">
        <f t="shared" si="35"/>
        <v>-0.21605076564725445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-2.4193577282465089E-16</v>
      </c>
      <c r="AR98">
        <f t="shared" si="36"/>
        <v>-2.4193577282465089E-16</v>
      </c>
      <c r="AS98">
        <f t="shared" si="36"/>
        <v>-1.0898186110799721E-5</v>
      </c>
      <c r="AT98">
        <f t="shared" si="36"/>
        <v>-7.6287302775598042E-7</v>
      </c>
      <c r="AU98">
        <f t="shared" si="36"/>
        <v>-1.1661059138797636E-5</v>
      </c>
      <c r="AW98">
        <v>95</v>
      </c>
    </row>
    <row r="100" spans="5:50" x14ac:dyDescent="0.25">
      <c r="AN100" s="8">
        <f t="shared" ref="AN100:AU100" si="50">SUM(AN3:AN98)</f>
        <v>5245.6062336377227</v>
      </c>
      <c r="AO100" s="8">
        <f t="shared" si="50"/>
        <v>-524.56062336377227</v>
      </c>
      <c r="AP100" s="8">
        <f t="shared" si="50"/>
        <v>-449.70855253142366</v>
      </c>
      <c r="AQ100" s="8">
        <f t="shared" si="50"/>
        <v>-3340.1949969906568</v>
      </c>
      <c r="AR100" s="8">
        <f t="shared" si="50"/>
        <v>931.14206075186883</v>
      </c>
      <c r="AS100" s="8">
        <f t="shared" si="50"/>
        <v>-542.26595094438119</v>
      </c>
      <c r="AT100" s="8">
        <f t="shared" si="50"/>
        <v>199.9728982469849</v>
      </c>
      <c r="AU100" s="8">
        <f t="shared" si="50"/>
        <v>588.84900805447273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8A7C4-6F02-452C-9711-24C360D04E00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11015.419727076203</v>
      </c>
      <c r="K3">
        <v>1</v>
      </c>
      <c r="L3" s="2">
        <v>0</v>
      </c>
      <c r="O3">
        <f>$C$3</f>
        <v>11015.419727076203</v>
      </c>
      <c r="P3">
        <f>O3*C5</f>
        <v>1101.5419727076203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11015.419727076203</v>
      </c>
      <c r="AF3">
        <f t="shared" ref="AF3:AG34" si="4">-$Z3*P3</f>
        <v>-1101.5419727076203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9713.8777543685828</v>
      </c>
      <c r="AJ3">
        <f t="shared" ref="AJ3:AJ66" si="7">AB3-AC3</f>
        <v>0</v>
      </c>
      <c r="AL3">
        <f t="shared" ref="AL3:AL66" si="8">SUM(AI3:AK3)</f>
        <v>9713.8777543685828</v>
      </c>
      <c r="AN3">
        <f t="shared" ref="AN3:AU34" si="9">AE3*$K3</f>
        <v>11015.419727076203</v>
      </c>
      <c r="AO3">
        <f t="shared" si="9"/>
        <v>-1101.5419727076203</v>
      </c>
      <c r="AP3">
        <f t="shared" si="9"/>
        <v>-200</v>
      </c>
      <c r="AQ3">
        <f t="shared" si="9"/>
        <v>0</v>
      </c>
      <c r="AR3">
        <f t="shared" si="9"/>
        <v>9713.8777543685828</v>
      </c>
      <c r="AS3">
        <f t="shared" si="9"/>
        <v>0</v>
      </c>
      <c r="AT3">
        <f t="shared" si="9"/>
        <v>0</v>
      </c>
      <c r="AU3">
        <f t="shared" si="9"/>
        <v>9713.8777543685828</v>
      </c>
      <c r="AW3">
        <v>0</v>
      </c>
      <c r="AX3">
        <f>IF(Z3&gt;0, (R3*SUMPRODUCT(K3:$K$98, X3:$X$98)-K3*$AZ$3)/Z3, 0)</f>
        <v>0</v>
      </c>
      <c r="AZ3">
        <f>C6*SUMPRODUCT(X4:X89, K4:K89)/1</f>
        <v>6037.9406960055276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100000</v>
      </c>
      <c r="S4">
        <f t="shared" si="1"/>
        <v>409.86416624401676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405.00787017706625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-184.85499999999999</v>
      </c>
      <c r="AI4">
        <f t="shared" si="6"/>
        <v>-184.85499999999999</v>
      </c>
      <c r="AJ4">
        <f t="shared" si="7"/>
        <v>-405.00787017706625</v>
      </c>
      <c r="AK4">
        <f>G4*SUM(AB4, AE4:AF4)</f>
        <v>0</v>
      </c>
      <c r="AL4">
        <f t="shared" si="8"/>
        <v>-589.86287017706627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-172.45545293404234</v>
      </c>
      <c r="AR4">
        <f t="shared" si="9"/>
        <v>-172.45545293404234</v>
      </c>
      <c r="AS4">
        <f t="shared" si="9"/>
        <v>-377.84109541661184</v>
      </c>
      <c r="AT4">
        <f t="shared" si="9"/>
        <v>0</v>
      </c>
      <c r="AU4">
        <f t="shared" si="9"/>
        <v>-550.29654835065423</v>
      </c>
      <c r="AW4">
        <v>1</v>
      </c>
      <c r="AX4">
        <f>IF(Z4&gt;0, (R4*SUMPRODUCT(K4:$K$98, X4:$X$98)-K4*$AZ$3)/Z4, 0)</f>
        <v>409.86416624401676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25</v>
      </c>
      <c r="R5">
        <f t="shared" si="0"/>
        <v>100000</v>
      </c>
      <c r="S5">
        <f t="shared" si="1"/>
        <v>719.36297220828726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405.00787017706625</v>
      </c>
      <c r="AC5">
        <f t="shared" si="2"/>
        <v>702.39374368701101</v>
      </c>
      <c r="AE5">
        <f t="shared" si="3"/>
        <v>0</v>
      </c>
      <c r="AF5">
        <f t="shared" si="4"/>
        <v>0</v>
      </c>
      <c r="AG5">
        <f t="shared" si="4"/>
        <v>-24.410268905376643</v>
      </c>
      <c r="AH5">
        <f t="shared" si="5"/>
        <v>-185.91792849344</v>
      </c>
      <c r="AI5">
        <f t="shared" si="6"/>
        <v>-210.32819739881666</v>
      </c>
      <c r="AJ5">
        <f t="shared" si="7"/>
        <v>-297.38587350994476</v>
      </c>
      <c r="AK5">
        <f>G5*SUM(AB5, AE5:AF5)</f>
        <v>16.605322677259718</v>
      </c>
      <c r="AL5">
        <f t="shared" si="8"/>
        <v>-491.10874823150169</v>
      </c>
      <c r="AN5">
        <f t="shared" si="9"/>
        <v>0</v>
      </c>
      <c r="AO5">
        <f t="shared" si="9"/>
        <v>0</v>
      </c>
      <c r="AP5">
        <f t="shared" si="9"/>
        <v>-20.873416654525538</v>
      </c>
      <c r="AQ5">
        <f t="shared" si="9"/>
        <v>-158.97991128377453</v>
      </c>
      <c r="AR5">
        <f t="shared" si="9"/>
        <v>-179.85332793830008</v>
      </c>
      <c r="AS5">
        <f t="shared" si="9"/>
        <v>-254.29704478084804</v>
      </c>
      <c r="AT5">
        <f t="shared" si="9"/>
        <v>14.199344557361218</v>
      </c>
      <c r="AU5">
        <f t="shared" si="9"/>
        <v>-419.95102816178689</v>
      </c>
      <c r="AW5">
        <v>2</v>
      </c>
      <c r="AX5">
        <f>IF(Z5&gt;0, (R5*SUMPRODUCT(K5:$K$98, X5:$X$98)-K5*$AZ$3)/Z5, 0)</f>
        <v>719.36297220828726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25</v>
      </c>
      <c r="R6">
        <f t="shared" si="0"/>
        <v>100000</v>
      </c>
      <c r="S6">
        <f t="shared" si="1"/>
        <v>1087.0805124450796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702.39374368701101</v>
      </c>
      <c r="AC6">
        <f t="shared" si="2"/>
        <v>1048.7773215175484</v>
      </c>
      <c r="AE6">
        <f t="shared" si="3"/>
        <v>0</v>
      </c>
      <c r="AF6">
        <f t="shared" si="4"/>
        <v>0</v>
      </c>
      <c r="AG6">
        <f t="shared" si="4"/>
        <v>-24.119127091116297</v>
      </c>
      <c r="AH6">
        <f t="shared" si="5"/>
        <v>-188.15650082630683</v>
      </c>
      <c r="AI6">
        <f t="shared" si="6"/>
        <v>-212.27562791742312</v>
      </c>
      <c r="AJ6">
        <f t="shared" si="7"/>
        <v>-346.38357783053743</v>
      </c>
      <c r="AK6">
        <f>G6*SUM(AB6, AE6:AF6)</f>
        <v>41.09003400569015</v>
      </c>
      <c r="AL6">
        <f t="shared" si="8"/>
        <v>-517.56917174227033</v>
      </c>
      <c r="AN6">
        <f t="shared" si="9"/>
        <v>0</v>
      </c>
      <c r="AO6">
        <f t="shared" si="9"/>
        <v>0</v>
      </c>
      <c r="AP6">
        <f t="shared" si="9"/>
        <v>-18.605736540254256</v>
      </c>
      <c r="AQ6">
        <f t="shared" si="9"/>
        <v>-145.14581184821691</v>
      </c>
      <c r="AR6">
        <f t="shared" si="9"/>
        <v>-163.75154838847115</v>
      </c>
      <c r="AS6">
        <f t="shared" si="9"/>
        <v>-267.20376598369489</v>
      </c>
      <c r="AT6">
        <f t="shared" si="9"/>
        <v>31.697264343432572</v>
      </c>
      <c r="AU6">
        <f t="shared" si="9"/>
        <v>-399.25805002873341</v>
      </c>
      <c r="AW6">
        <v>3</v>
      </c>
      <c r="AX6">
        <f>IF(Z6&gt;0, (R6*SUMPRODUCT(K6:$K$98, X6:$X$98)-K6*$AZ$3)/Z6, 0)</f>
        <v>1087.0805124450796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25</v>
      </c>
      <c r="R7">
        <f t="shared" si="0"/>
        <v>100000</v>
      </c>
      <c r="S7">
        <f t="shared" si="1"/>
        <v>1388.5688088938377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1048.7773215175484</v>
      </c>
      <c r="AC7">
        <f t="shared" si="2"/>
        <v>1323.594066140784</v>
      </c>
      <c r="AE7">
        <f t="shared" si="3"/>
        <v>0</v>
      </c>
      <c r="AF7">
        <f t="shared" si="4"/>
        <v>0</v>
      </c>
      <c r="AG7">
        <f t="shared" si="4"/>
        <v>-23.830185037700545</v>
      </c>
      <c r="AH7">
        <f t="shared" si="5"/>
        <v>-191.0031300183762</v>
      </c>
      <c r="AI7">
        <f t="shared" si="6"/>
        <v>-214.83331505607674</v>
      </c>
      <c r="AJ7">
        <f t="shared" si="7"/>
        <v>-274.81674462323554</v>
      </c>
      <c r="AK7">
        <f>G7*SUM(AB7, AE7:AF7)</f>
        <v>51.494966486511629</v>
      </c>
      <c r="AL7">
        <f t="shared" si="8"/>
        <v>-438.15509319280068</v>
      </c>
      <c r="AN7">
        <f t="shared" si="9"/>
        <v>0</v>
      </c>
      <c r="AO7">
        <f t="shared" si="9"/>
        <v>0</v>
      </c>
      <c r="AP7">
        <f t="shared" si="9"/>
        <v>-16.725360515251047</v>
      </c>
      <c r="AQ7">
        <f t="shared" si="9"/>
        <v>-134.05671017848582</v>
      </c>
      <c r="AR7">
        <f t="shared" si="9"/>
        <v>-150.78207069373687</v>
      </c>
      <c r="AS7">
        <f t="shared" si="9"/>
        <v>-192.88180608667307</v>
      </c>
      <c r="AT7">
        <f t="shared" si="9"/>
        <v>36.142055877665335</v>
      </c>
      <c r="AU7">
        <f t="shared" si="9"/>
        <v>-307.52182090274459</v>
      </c>
      <c r="AW7">
        <v>4</v>
      </c>
      <c r="AX7">
        <f>IF(Z7&gt;0, (R7*SUMPRODUCT(K7:$K$98, X7:$X$98)-K7*$AZ$3)/Z7, 0)</f>
        <v>1388.5688088938377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25</v>
      </c>
      <c r="R8">
        <f t="shared" si="0"/>
        <v>100000</v>
      </c>
      <c r="S8">
        <f t="shared" si="1"/>
        <v>1562.6234638913554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1323.594066140784</v>
      </c>
      <c r="AC8">
        <f t="shared" si="2"/>
        <v>1471.5803661889827</v>
      </c>
      <c r="AE8">
        <f t="shared" si="3"/>
        <v>0</v>
      </c>
      <c r="AF8">
        <f t="shared" si="4"/>
        <v>0</v>
      </c>
      <c r="AG8">
        <f t="shared" si="4"/>
        <v>-23.543425530747331</v>
      </c>
      <c r="AH8">
        <f t="shared" si="5"/>
        <v>-193.83062630482974</v>
      </c>
      <c r="AI8">
        <f t="shared" si="6"/>
        <v>-217.37405183557706</v>
      </c>
      <c r="AJ8">
        <f t="shared" si="7"/>
        <v>-147.9863000481987</v>
      </c>
      <c r="AK8">
        <f t="shared" ref="AK8:AK71" si="22">G8*SUM(AB8:AB8, AE8:AF8)</f>
        <v>28.192553608798697</v>
      </c>
      <c r="AL8">
        <f t="shared" si="8"/>
        <v>-337.16779827497709</v>
      </c>
      <c r="AN8">
        <f t="shared" si="9"/>
        <v>0</v>
      </c>
      <c r="AO8">
        <f t="shared" si="9"/>
        <v>0</v>
      </c>
      <c r="AP8">
        <f t="shared" si="9"/>
        <v>-15.424341089033209</v>
      </c>
      <c r="AQ8">
        <f t="shared" si="9"/>
        <v>-126.987030401422</v>
      </c>
      <c r="AR8">
        <f t="shared" si="9"/>
        <v>-142.41137149045522</v>
      </c>
      <c r="AS8">
        <f t="shared" si="9"/>
        <v>-96.952381269514134</v>
      </c>
      <c r="AT8">
        <f t="shared" si="9"/>
        <v>18.470190859229731</v>
      </c>
      <c r="AU8">
        <f t="shared" si="9"/>
        <v>-220.89356190073963</v>
      </c>
      <c r="AW8">
        <v>5</v>
      </c>
      <c r="AX8">
        <f>IF(Z8&gt;0, (R8*SUMPRODUCT(K8:$K$98, X8:$X$98)-K8*$AZ$3)/Z8, 0)</f>
        <v>1562.6234638913554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25</v>
      </c>
      <c r="R9">
        <f t="shared" si="0"/>
        <v>100000</v>
      </c>
      <c r="S9">
        <f t="shared" si="1"/>
        <v>1670.3488919742892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1471.5803661889827</v>
      </c>
      <c r="AC9">
        <f t="shared" si="2"/>
        <v>1554.011732033111</v>
      </c>
      <c r="AE9">
        <f t="shared" si="3"/>
        <v>0</v>
      </c>
      <c r="AF9">
        <f t="shared" si="4"/>
        <v>0</v>
      </c>
      <c r="AG9">
        <f t="shared" si="4"/>
        <v>-23.258789518462937</v>
      </c>
      <c r="AH9">
        <f t="shared" si="5"/>
        <v>-196.80702790768677</v>
      </c>
      <c r="AI9">
        <f t="shared" si="6"/>
        <v>-220.06581742614972</v>
      </c>
      <c r="AJ9">
        <f t="shared" si="7"/>
        <v>-82.431365844128322</v>
      </c>
      <c r="AK9">
        <f t="shared" si="22"/>
        <v>8.6823241605149981</v>
      </c>
      <c r="AL9">
        <f t="shared" si="8"/>
        <v>-293.81485910976301</v>
      </c>
      <c r="AN9">
        <f t="shared" si="9"/>
        <v>0</v>
      </c>
      <c r="AO9">
        <f t="shared" si="9"/>
        <v>0</v>
      </c>
      <c r="AP9">
        <f t="shared" si="9"/>
        <v>-14.431161499578351</v>
      </c>
      <c r="AQ9">
        <f t="shared" si="9"/>
        <v>-122.11099815548543</v>
      </c>
      <c r="AR9">
        <f t="shared" si="9"/>
        <v>-136.54215965506378</v>
      </c>
      <c r="AS9">
        <f t="shared" si="9"/>
        <v>-51.14541116523489</v>
      </c>
      <c r="AT9">
        <f t="shared" si="9"/>
        <v>5.3870396846156758</v>
      </c>
      <c r="AU9">
        <f t="shared" si="9"/>
        <v>-182.30053113568297</v>
      </c>
      <c r="AW9">
        <v>6</v>
      </c>
      <c r="AX9">
        <f>IF(Z9&gt;0, (R9*SUMPRODUCT(K9:$K$98, X9:$X$98)-K9*$AZ$3)/Z9, 0)</f>
        <v>1670.3488919742892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25</v>
      </c>
      <c r="R10">
        <f t="shared" si="0"/>
        <v>100000</v>
      </c>
      <c r="S10">
        <f t="shared" si="1"/>
        <v>1767.2455383637357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1554.011732033111</v>
      </c>
      <c r="AC10">
        <f t="shared" si="2"/>
        <v>1624.1738094495458</v>
      </c>
      <c r="AE10">
        <f t="shared" si="3"/>
        <v>0</v>
      </c>
      <c r="AF10">
        <f t="shared" si="4"/>
        <v>0</v>
      </c>
      <c r="AG10">
        <f t="shared" si="4"/>
        <v>-22.976063232183094</v>
      </c>
      <c r="AH10">
        <f t="shared" si="5"/>
        <v>-200.55356438085036</v>
      </c>
      <c r="AI10">
        <f t="shared" si="6"/>
        <v>-223.52962761303345</v>
      </c>
      <c r="AJ10">
        <f t="shared" si="7"/>
        <v>-70.16207741643484</v>
      </c>
      <c r="AK10">
        <f t="shared" si="22"/>
        <v>6.3714481013357558</v>
      </c>
      <c r="AL10">
        <f t="shared" si="8"/>
        <v>-287.32025692813249</v>
      </c>
      <c r="AN10">
        <f t="shared" si="9"/>
        <v>0</v>
      </c>
      <c r="AO10">
        <f t="shared" si="9"/>
        <v>0</v>
      </c>
      <c r="AP10">
        <f t="shared" si="9"/>
        <v>-13.524087838456468</v>
      </c>
      <c r="AQ10">
        <f t="shared" si="9"/>
        <v>-118.04911892838844</v>
      </c>
      <c r="AR10">
        <f t="shared" si="9"/>
        <v>-131.57320676684489</v>
      </c>
      <c r="AS10">
        <f t="shared" si="9"/>
        <v>-41.298550074467613</v>
      </c>
      <c r="AT10">
        <f t="shared" si="9"/>
        <v>3.7503389031387213</v>
      </c>
      <c r="AU10">
        <f t="shared" si="9"/>
        <v>-169.12141793817378</v>
      </c>
      <c r="AW10">
        <v>7</v>
      </c>
      <c r="AX10">
        <f>IF(Z10&gt;0, (R10*SUMPRODUCT(K10:$K$98, X10:$X$98)-K10*$AZ$3)/Z10, 0)</f>
        <v>1767.2455383637357</v>
      </c>
    </row>
    <row r="11" spans="1:52" x14ac:dyDescent="0.25">
      <c r="A11" t="s">
        <v>33</v>
      </c>
      <c r="C11" s="12">
        <f>AU91</f>
        <v>2566.3533785756363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25</v>
      </c>
      <c r="R11">
        <f t="shared" si="0"/>
        <v>100000</v>
      </c>
      <c r="S11">
        <f t="shared" si="1"/>
        <v>1854.0013264413712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1624.1738094495458</v>
      </c>
      <c r="AC11">
        <f t="shared" si="2"/>
        <v>1683.0832831854859</v>
      </c>
      <c r="AE11">
        <f t="shared" si="3"/>
        <v>0</v>
      </c>
      <c r="AF11">
        <f t="shared" si="4"/>
        <v>0</v>
      </c>
      <c r="AG11">
        <f t="shared" si="4"/>
        <v>-22.695281540278739</v>
      </c>
      <c r="AH11">
        <f t="shared" si="5"/>
        <v>-204.08423833009584</v>
      </c>
      <c r="AI11">
        <f t="shared" si="6"/>
        <v>-226.77951987037457</v>
      </c>
      <c r="AJ11">
        <f t="shared" si="7"/>
        <v>-58.909473735940082</v>
      </c>
      <c r="AK11">
        <f t="shared" si="22"/>
        <v>3.8980171426789099</v>
      </c>
      <c r="AL11">
        <f t="shared" si="8"/>
        <v>-281.79097646363573</v>
      </c>
      <c r="AN11">
        <f t="shared" si="9"/>
        <v>0</v>
      </c>
      <c r="AO11">
        <f t="shared" si="9"/>
        <v>0</v>
      </c>
      <c r="AP11">
        <f t="shared" si="9"/>
        <v>-12.693666977560097</v>
      </c>
      <c r="AQ11">
        <f t="shared" si="9"/>
        <v>-114.14607711006283</v>
      </c>
      <c r="AR11">
        <f t="shared" si="9"/>
        <v>-126.83974408762292</v>
      </c>
      <c r="AS11">
        <f t="shared" si="9"/>
        <v>-32.948577443298923</v>
      </c>
      <c r="AT11">
        <f t="shared" si="9"/>
        <v>2.180194653861022</v>
      </c>
      <c r="AU11">
        <f t="shared" si="9"/>
        <v>-157.60812687706081</v>
      </c>
      <c r="AW11">
        <v>8</v>
      </c>
      <c r="AX11">
        <f>IF(Z11&gt;0, (R11*SUMPRODUCT(K11:$K$98, X11:$X$98)-K11*$AZ$3)/Z11, 0)</f>
        <v>1854.0013264413712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25</v>
      </c>
      <c r="R12">
        <f t="shared" si="0"/>
        <v>100000</v>
      </c>
      <c r="S12">
        <f t="shared" si="1"/>
        <v>1936.9659422741825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1683.0832831854859</v>
      </c>
      <c r="AC12">
        <f t="shared" si="2"/>
        <v>1736.7799176846784</v>
      </c>
      <c r="AE12">
        <f t="shared" si="3"/>
        <v>0</v>
      </c>
      <c r="AF12">
        <f t="shared" si="4"/>
        <v>0</v>
      </c>
      <c r="AG12">
        <f t="shared" si="4"/>
        <v>-22.416242327492004</v>
      </c>
      <c r="AH12">
        <f t="shared" si="5"/>
        <v>-208.34558953579597</v>
      </c>
      <c r="AI12">
        <f t="shared" si="6"/>
        <v>-230.76183186328797</v>
      </c>
      <c r="AJ12">
        <f t="shared" si="7"/>
        <v>-53.696634499192442</v>
      </c>
      <c r="AK12">
        <f t="shared" si="22"/>
        <v>3.8710915513266175</v>
      </c>
      <c r="AL12">
        <f t="shared" si="8"/>
        <v>-280.58737481115378</v>
      </c>
      <c r="AN12">
        <f t="shared" si="9"/>
        <v>0</v>
      </c>
      <c r="AO12">
        <f t="shared" si="9"/>
        <v>0</v>
      </c>
      <c r="AP12">
        <f t="shared" si="9"/>
        <v>-11.914471097475676</v>
      </c>
      <c r="AQ12">
        <f t="shared" si="9"/>
        <v>-110.73789569835105</v>
      </c>
      <c r="AR12">
        <f t="shared" si="9"/>
        <v>-122.65236679582672</v>
      </c>
      <c r="AS12">
        <f t="shared" si="9"/>
        <v>-28.540332069292127</v>
      </c>
      <c r="AT12">
        <f t="shared" si="9"/>
        <v>2.0575263119545126</v>
      </c>
      <c r="AU12">
        <f t="shared" si="9"/>
        <v>-149.13517255316432</v>
      </c>
      <c r="AW12">
        <v>9</v>
      </c>
      <c r="AX12">
        <f>IF(Z12&gt;0, (R12*SUMPRODUCT(K12:$K$98, X12:$X$98)-K12*$AZ$3)/Z12, 0)</f>
        <v>1936.9659422741825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25</v>
      </c>
      <c r="R13">
        <f t="shared" si="0"/>
        <v>100000</v>
      </c>
      <c r="S13">
        <f t="shared" si="1"/>
        <v>2015.3196776480909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1736.7799176846784</v>
      </c>
      <c r="AC13">
        <f t="shared" si="2"/>
        <v>1784.673146234436</v>
      </c>
      <c r="AE13">
        <f t="shared" si="3"/>
        <v>0</v>
      </c>
      <c r="AF13">
        <f t="shared" si="4"/>
        <v>0</v>
      </c>
      <c r="AG13">
        <f t="shared" si="4"/>
        <v>-22.138834424486653</v>
      </c>
      <c r="AH13">
        <f t="shared" si="5"/>
        <v>-212.9819189217215</v>
      </c>
      <c r="AI13">
        <f t="shared" si="6"/>
        <v>-235.12075334620815</v>
      </c>
      <c r="AJ13">
        <f t="shared" si="7"/>
        <v>-47.893228549757623</v>
      </c>
      <c r="AK13">
        <f t="shared" si="22"/>
        <v>3.4735598353693566</v>
      </c>
      <c r="AL13">
        <f t="shared" si="8"/>
        <v>-279.54042206059643</v>
      </c>
      <c r="AN13">
        <f t="shared" si="9"/>
        <v>0</v>
      </c>
      <c r="AO13">
        <f t="shared" si="9"/>
        <v>0</v>
      </c>
      <c r="AP13">
        <f t="shared" si="9"/>
        <v>-11.185385787060184</v>
      </c>
      <c r="AQ13">
        <f t="shared" si="9"/>
        <v>-107.60661031788118</v>
      </c>
      <c r="AR13">
        <f t="shared" si="9"/>
        <v>-118.79199610494135</v>
      </c>
      <c r="AS13">
        <f t="shared" si="9"/>
        <v>-24.197490601599533</v>
      </c>
      <c r="AT13">
        <f t="shared" si="9"/>
        <v>1.7549752650966144</v>
      </c>
      <c r="AU13">
        <f t="shared" si="9"/>
        <v>-141.23451144144428</v>
      </c>
      <c r="AW13">
        <v>10</v>
      </c>
      <c r="AX13">
        <f>IF(Z13&gt;0, (R13*SUMPRODUCT(K13:$K$98, X13:$X$98)-K13*$AZ$3)/Z13, 0)</f>
        <v>2015.3196776480909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25</v>
      </c>
      <c r="R14">
        <f t="shared" si="0"/>
        <v>100000</v>
      </c>
      <c r="S14">
        <f t="shared" si="1"/>
        <v>2089.5024163523608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1784.673146234436</v>
      </c>
      <c r="AC14">
        <f t="shared" si="2"/>
        <v>1827.3051787568884</v>
      </c>
      <c r="AE14">
        <f t="shared" si="3"/>
        <v>0</v>
      </c>
      <c r="AF14">
        <f t="shared" si="4"/>
        <v>0</v>
      </c>
      <c r="AG14">
        <f t="shared" si="4"/>
        <v>-21.862922536682326</v>
      </c>
      <c r="AH14">
        <f t="shared" si="5"/>
        <v>-218.0941742378406</v>
      </c>
      <c r="AI14">
        <f t="shared" si="6"/>
        <v>-239.95709677452294</v>
      </c>
      <c r="AJ14">
        <f t="shared" si="7"/>
        <v>-42.632032522452391</v>
      </c>
      <c r="AK14">
        <f t="shared" si="22"/>
        <v>3.2124116632219848</v>
      </c>
      <c r="AL14">
        <f t="shared" si="8"/>
        <v>-279.37671763375334</v>
      </c>
      <c r="AN14">
        <f t="shared" si="9"/>
        <v>0</v>
      </c>
      <c r="AO14">
        <f t="shared" si="9"/>
        <v>0</v>
      </c>
      <c r="AP14">
        <f t="shared" si="9"/>
        <v>-10.501981888085021</v>
      </c>
      <c r="AQ14">
        <f t="shared" si="9"/>
        <v>-104.76280396180874</v>
      </c>
      <c r="AR14">
        <f t="shared" si="9"/>
        <v>-115.26478584989377</v>
      </c>
      <c r="AS14">
        <f t="shared" si="9"/>
        <v>-20.478544561087197</v>
      </c>
      <c r="AT14">
        <f t="shared" si="9"/>
        <v>1.5431006100682945</v>
      </c>
      <c r="AU14">
        <f t="shared" si="9"/>
        <v>-134.20022980091267</v>
      </c>
      <c r="AW14">
        <v>11</v>
      </c>
      <c r="AX14">
        <f>IF(Z14&gt;0, (R14*SUMPRODUCT(K14:$K$98, X14:$X$98)-K14*$AZ$3)/Z14, 0)</f>
        <v>2089.5024163523608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25</v>
      </c>
      <c r="R15">
        <f t="shared" si="0"/>
        <v>100000</v>
      </c>
      <c r="S15">
        <f t="shared" si="1"/>
        <v>2167.132749066127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1827.3051787568884</v>
      </c>
      <c r="AC15">
        <f t="shared" si="2"/>
        <v>1871.3987172779903</v>
      </c>
      <c r="AE15">
        <f t="shared" si="3"/>
        <v>0</v>
      </c>
      <c r="AF15">
        <f t="shared" si="4"/>
        <v>0</v>
      </c>
      <c r="AG15">
        <f t="shared" si="4"/>
        <v>-21.588418130873894</v>
      </c>
      <c r="AH15">
        <f t="shared" si="5"/>
        <v>-223.50072176644682</v>
      </c>
      <c r="AI15">
        <f t="shared" si="6"/>
        <v>-245.08913989732071</v>
      </c>
      <c r="AJ15">
        <f t="shared" si="7"/>
        <v>-44.093538521101891</v>
      </c>
      <c r="AK15">
        <f t="shared" si="22"/>
        <v>7.4919512329032427</v>
      </c>
      <c r="AL15">
        <f t="shared" si="8"/>
        <v>-281.69072718551934</v>
      </c>
      <c r="AN15">
        <f t="shared" si="9"/>
        <v>0</v>
      </c>
      <c r="AO15">
        <f t="shared" si="9"/>
        <v>0</v>
      </c>
      <c r="AP15">
        <f t="shared" si="9"/>
        <v>-9.8378921369726626</v>
      </c>
      <c r="AQ15">
        <f t="shared" si="9"/>
        <v>-101.84979649478542</v>
      </c>
      <c r="AR15">
        <f t="shared" si="9"/>
        <v>-111.68768863175808</v>
      </c>
      <c r="AS15">
        <f t="shared" si="9"/>
        <v>-20.093527616443748</v>
      </c>
      <c r="AT15">
        <f t="shared" si="9"/>
        <v>3.4140995267900109</v>
      </c>
      <c r="AU15">
        <f t="shared" si="9"/>
        <v>-128.3671167214118</v>
      </c>
      <c r="AW15">
        <v>12</v>
      </c>
      <c r="AX15">
        <f>IF(Z15&gt;0, (R15*SUMPRODUCT(K15:$K$98, X15:$X$98)-K15*$AZ$3)/Z15, 0)</f>
        <v>2167.132749066127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25</v>
      </c>
      <c r="R16">
        <f t="shared" si="0"/>
        <v>100000</v>
      </c>
      <c r="S16">
        <f t="shared" si="1"/>
        <v>2249.7923366271493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1871.3987172779903</v>
      </c>
      <c r="AC16">
        <f t="shared" si="2"/>
        <v>1918.1733207043469</v>
      </c>
      <c r="AE16">
        <f t="shared" si="3"/>
        <v>0</v>
      </c>
      <c r="AF16">
        <f t="shared" si="4"/>
        <v>0</v>
      </c>
      <c r="AG16">
        <f t="shared" si="4"/>
        <v>-21.315004161451185</v>
      </c>
      <c r="AH16">
        <f t="shared" si="5"/>
        <v>-230.11915245587457</v>
      </c>
      <c r="AI16">
        <f t="shared" si="6"/>
        <v>-251.43415661732575</v>
      </c>
      <c r="AJ16">
        <f t="shared" si="7"/>
        <v>-46.774603426356634</v>
      </c>
      <c r="AK16">
        <f t="shared" si="22"/>
        <v>13.286930892673732</v>
      </c>
      <c r="AL16">
        <f t="shared" si="8"/>
        <v>-284.92182915100864</v>
      </c>
      <c r="AN16">
        <f t="shared" si="9"/>
        <v>0</v>
      </c>
      <c r="AO16">
        <f t="shared" si="9"/>
        <v>0</v>
      </c>
      <c r="AP16">
        <f t="shared" si="9"/>
        <v>-9.188626201807951</v>
      </c>
      <c r="AQ16">
        <f t="shared" si="9"/>
        <v>-99.201429086182642</v>
      </c>
      <c r="AR16">
        <f t="shared" si="9"/>
        <v>-108.39005528799059</v>
      </c>
      <c r="AS16">
        <f t="shared" si="9"/>
        <v>-20.163934445759683</v>
      </c>
      <c r="AT16">
        <f t="shared" si="9"/>
        <v>5.7278262963154507</v>
      </c>
      <c r="AU16">
        <f t="shared" si="9"/>
        <v>-122.82616343743481</v>
      </c>
      <c r="AW16">
        <v>13</v>
      </c>
      <c r="AX16">
        <f>IF(Z16&gt;0, (R16*SUMPRODUCT(K16:$K$98, X16:$X$98)-K16*$AZ$3)/Z16, 0)</f>
        <v>2249.7923366271493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25</v>
      </c>
      <c r="R17">
        <f t="shared" si="0"/>
        <v>100000</v>
      </c>
      <c r="S17">
        <f t="shared" si="1"/>
        <v>2346.5454953290259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1918.1733207043469</v>
      </c>
      <c r="AC17">
        <f t="shared" si="2"/>
        <v>1975.0761313997632</v>
      </c>
      <c r="AE17">
        <f t="shared" si="3"/>
        <v>0</v>
      </c>
      <c r="AF17">
        <f t="shared" si="4"/>
        <v>0</v>
      </c>
      <c r="AG17">
        <f t="shared" si="4"/>
        <v>-21.042380547610303</v>
      </c>
      <c r="AH17">
        <f t="shared" si="5"/>
        <v>-237.89428890547393</v>
      </c>
      <c r="AI17">
        <f t="shared" si="6"/>
        <v>-258.93666945308422</v>
      </c>
      <c r="AJ17">
        <f t="shared" si="7"/>
        <v>-56.902810695416292</v>
      </c>
      <c r="AK17">
        <f t="shared" si="22"/>
        <v>26.470791825719989</v>
      </c>
      <c r="AL17">
        <f t="shared" si="8"/>
        <v>-289.36868832278054</v>
      </c>
      <c r="AN17">
        <f t="shared" si="9"/>
        <v>0</v>
      </c>
      <c r="AO17">
        <f t="shared" si="9"/>
        <v>0</v>
      </c>
      <c r="AP17">
        <f t="shared" si="9"/>
        <v>-8.5270743015608534</v>
      </c>
      <c r="AQ17">
        <f t="shared" si="9"/>
        <v>-96.402698963845751</v>
      </c>
      <c r="AR17">
        <f t="shared" si="9"/>
        <v>-104.9297732654066</v>
      </c>
      <c r="AS17">
        <f t="shared" si="9"/>
        <v>-23.058916441018841</v>
      </c>
      <c r="AT17">
        <f t="shared" si="9"/>
        <v>10.726847573560203</v>
      </c>
      <c r="AU17">
        <f t="shared" si="9"/>
        <v>-117.26184213286524</v>
      </c>
      <c r="AW17">
        <v>14</v>
      </c>
      <c r="AX17">
        <f>IF(Z17&gt;0, (R17*SUMPRODUCT(K17:$K$98, X17:$X$98)-K17*$AZ$3)/Z17, 0)</f>
        <v>2346.5454953290259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25</v>
      </c>
      <c r="R18">
        <f t="shared" si="0"/>
        <v>100000</v>
      </c>
      <c r="S18">
        <f t="shared" si="1"/>
        <v>2459.6489689917216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1975.0761313997632</v>
      </c>
      <c r="AC18">
        <f t="shared" si="2"/>
        <v>2042.1570869185716</v>
      </c>
      <c r="AE18">
        <f t="shared" si="3"/>
        <v>0</v>
      </c>
      <c r="AF18">
        <f t="shared" si="4"/>
        <v>0</v>
      </c>
      <c r="AG18">
        <f t="shared" si="4"/>
        <v>-20.756590804862984</v>
      </c>
      <c r="AH18">
        <f t="shared" si="5"/>
        <v>-301.46374908486121</v>
      </c>
      <c r="AI18">
        <f t="shared" si="6"/>
        <v>-322.22033988972419</v>
      </c>
      <c r="AJ18">
        <f t="shared" si="7"/>
        <v>-67.080955518808423</v>
      </c>
      <c r="AK18">
        <f t="shared" si="22"/>
        <v>42.661644438234887</v>
      </c>
      <c r="AL18">
        <f t="shared" si="8"/>
        <v>-346.63965097029774</v>
      </c>
      <c r="AN18">
        <f t="shared" si="9"/>
        <v>0</v>
      </c>
      <c r="AO18">
        <f t="shared" si="9"/>
        <v>0</v>
      </c>
      <c r="AP18">
        <f t="shared" si="9"/>
        <v>-7.84925603538899</v>
      </c>
      <c r="AQ18">
        <f t="shared" si="9"/>
        <v>-114.00071303621571</v>
      </c>
      <c r="AR18">
        <f t="shared" si="9"/>
        <v>-121.8499690716047</v>
      </c>
      <c r="AS18">
        <f t="shared" si="9"/>
        <v>-25.367152048991944</v>
      </c>
      <c r="AT18">
        <f t="shared" si="9"/>
        <v>16.13281165652602</v>
      </c>
      <c r="AU18">
        <f t="shared" si="9"/>
        <v>-131.08430946407063</v>
      </c>
      <c r="AW18">
        <v>15</v>
      </c>
      <c r="AX18">
        <f>IF(Z18&gt;0, (R18*SUMPRODUCT(K18:$K$98, X18:$X$98)-K18*$AZ$3)/Z18, 0)</f>
        <v>2459.6489689917216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25</v>
      </c>
      <c r="R19">
        <f t="shared" si="0"/>
        <v>100000</v>
      </c>
      <c r="S19">
        <f t="shared" si="1"/>
        <v>2544.5370811616508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2042.1570869185716</v>
      </c>
      <c r="AC19">
        <f t="shared" si="2"/>
        <v>2082.1076546501076</v>
      </c>
      <c r="AE19">
        <f t="shared" si="3"/>
        <v>0</v>
      </c>
      <c r="AF19">
        <f t="shared" si="4"/>
        <v>0</v>
      </c>
      <c r="AG19">
        <f t="shared" si="4"/>
        <v>-20.456644845784371</v>
      </c>
      <c r="AH19">
        <f t="shared" si="5"/>
        <v>-369.52020411993192</v>
      </c>
      <c r="AI19">
        <f t="shared" si="6"/>
        <v>-389.97684896571627</v>
      </c>
      <c r="AJ19">
        <f t="shared" si="7"/>
        <v>-39.950567731536012</v>
      </c>
      <c r="AK19">
        <f t="shared" si="22"/>
        <v>45.540103038284151</v>
      </c>
      <c r="AL19">
        <f t="shared" si="8"/>
        <v>-384.38731365896814</v>
      </c>
      <c r="AN19">
        <f t="shared" si="9"/>
        <v>0</v>
      </c>
      <c r="AO19">
        <f t="shared" si="9"/>
        <v>0</v>
      </c>
      <c r="AP19">
        <f t="shared" si="9"/>
        <v>-7.2142397516567422</v>
      </c>
      <c r="AQ19">
        <f t="shared" si="9"/>
        <v>-130.31498399170212</v>
      </c>
      <c r="AR19">
        <f t="shared" si="9"/>
        <v>-137.52922374335887</v>
      </c>
      <c r="AS19">
        <f t="shared" si="9"/>
        <v>-14.088966006050404</v>
      </c>
      <c r="AT19">
        <f t="shared" si="9"/>
        <v>16.060171358014127</v>
      </c>
      <c r="AU19">
        <f t="shared" si="9"/>
        <v>-135.55801839139514</v>
      </c>
      <c r="AW19">
        <v>16</v>
      </c>
      <c r="AX19">
        <f>IF(Z19&gt;0, (R19*SUMPRODUCT(K19:$K$98, X19:$X$98)-K19*$AZ$3)/Z19, 0)</f>
        <v>2544.5370811616508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25</v>
      </c>
      <c r="R20">
        <f t="shared" si="0"/>
        <v>100000</v>
      </c>
      <c r="S20">
        <f t="shared" si="1"/>
        <v>2558.6664907552167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2082.1076546501076</v>
      </c>
      <c r="AC20">
        <f t="shared" si="2"/>
        <v>2061.4608496155679</v>
      </c>
      <c r="AE20">
        <f t="shared" si="3"/>
        <v>0</v>
      </c>
      <c r="AF20">
        <f t="shared" si="4"/>
        <v>0</v>
      </c>
      <c r="AG20">
        <f t="shared" si="4"/>
        <v>-20.141945590250671</v>
      </c>
      <c r="AH20">
        <f t="shared" si="5"/>
        <v>-440.53122830342613</v>
      </c>
      <c r="AI20">
        <f t="shared" si="6"/>
        <v>-460.67317389367679</v>
      </c>
      <c r="AJ20">
        <f t="shared" si="7"/>
        <v>20.646805034539739</v>
      </c>
      <c r="AK20">
        <f t="shared" si="22"/>
        <v>8.9530629149954635</v>
      </c>
      <c r="AL20">
        <f t="shared" si="8"/>
        <v>-431.07330594414157</v>
      </c>
      <c r="AN20">
        <f t="shared" si="9"/>
        <v>0</v>
      </c>
      <c r="AO20">
        <f t="shared" si="9"/>
        <v>0</v>
      </c>
      <c r="AP20">
        <f t="shared" si="9"/>
        <v>-6.737416220936038</v>
      </c>
      <c r="AQ20">
        <f t="shared" si="9"/>
        <v>-147.35628343852767</v>
      </c>
      <c r="AR20">
        <f t="shared" si="9"/>
        <v>-154.09369965946368</v>
      </c>
      <c r="AS20">
        <f t="shared" si="9"/>
        <v>6.9062900863729659</v>
      </c>
      <c r="AT20">
        <f t="shared" si="9"/>
        <v>2.99477083980151</v>
      </c>
      <c r="AU20">
        <f t="shared" si="9"/>
        <v>-144.19263873328921</v>
      </c>
      <c r="AW20">
        <v>17</v>
      </c>
      <c r="AX20">
        <f>IF(Z20&gt;0, (R20*SUMPRODUCT(K20:$K$98, X20:$X$98)-K20*$AZ$3)/Z20, 0)</f>
        <v>2558.6664907552167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25</v>
      </c>
      <c r="R21">
        <f t="shared" si="0"/>
        <v>100000</v>
      </c>
      <c r="S21">
        <f t="shared" si="1"/>
        <v>2540.5848697985216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2061.4608496155679</v>
      </c>
      <c r="AC21">
        <f t="shared" si="2"/>
        <v>2013.2059974116964</v>
      </c>
      <c r="AE21">
        <f t="shared" si="3"/>
        <v>0</v>
      </c>
      <c r="AF21">
        <f t="shared" si="4"/>
        <v>0</v>
      </c>
      <c r="AG21">
        <f t="shared" si="4"/>
        <v>-19.810458030195147</v>
      </c>
      <c r="AH21">
        <f t="shared" si="5"/>
        <v>-520.27241661206949</v>
      </c>
      <c r="AI21">
        <f t="shared" si="6"/>
        <v>-540.08287464226464</v>
      </c>
      <c r="AJ21">
        <f t="shared" si="7"/>
        <v>48.254852203871451</v>
      </c>
      <c r="AK21">
        <f t="shared" si="22"/>
        <v>3.2983373593849086</v>
      </c>
      <c r="AL21">
        <f t="shared" si="8"/>
        <v>-488.52968507900829</v>
      </c>
      <c r="AN21">
        <f t="shared" si="9"/>
        <v>0</v>
      </c>
      <c r="AO21">
        <f t="shared" si="9"/>
        <v>0</v>
      </c>
      <c r="AP21">
        <f t="shared" si="9"/>
        <v>-6.3013833158151229</v>
      </c>
      <c r="AQ21">
        <f t="shared" si="9"/>
        <v>-165.4901628584816</v>
      </c>
      <c r="AR21">
        <f t="shared" si="9"/>
        <v>-171.79154617429671</v>
      </c>
      <c r="AS21">
        <f t="shared" si="9"/>
        <v>15.349080779512136</v>
      </c>
      <c r="AT21">
        <f t="shared" si="9"/>
        <v>1.0491472723487067</v>
      </c>
      <c r="AU21">
        <f t="shared" si="9"/>
        <v>-155.39331812243589</v>
      </c>
      <c r="AW21">
        <v>18</v>
      </c>
      <c r="AX21">
        <f>IF(Z21&gt;0, (R21*SUMPRODUCT(K21:$K$98, X21:$X$98)-K21*$AZ$3)/Z21, 0)</f>
        <v>2540.5848697985216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25</v>
      </c>
      <c r="R22">
        <f t="shared" si="0"/>
        <v>100000</v>
      </c>
      <c r="S22">
        <f t="shared" si="1"/>
        <v>2537.2764516253396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2013.2059974116964</v>
      </c>
      <c r="AC22">
        <f t="shared" si="2"/>
        <v>1975.0365595450824</v>
      </c>
      <c r="AE22">
        <f t="shared" si="3"/>
        <v>0</v>
      </c>
      <c r="AF22">
        <f t="shared" si="4"/>
        <v>0</v>
      </c>
      <c r="AG22">
        <f t="shared" si="4"/>
        <v>-19.460202674011978</v>
      </c>
      <c r="AH22">
        <f t="shared" si="5"/>
        <v>-608.60310352486624</v>
      </c>
      <c r="AI22">
        <f t="shared" si="6"/>
        <v>-628.06330619887819</v>
      </c>
      <c r="AJ22">
        <f t="shared" si="7"/>
        <v>38.169437866614089</v>
      </c>
      <c r="AK22">
        <f t="shared" si="22"/>
        <v>42.277325945645629</v>
      </c>
      <c r="AL22">
        <f t="shared" si="8"/>
        <v>-547.61654238661845</v>
      </c>
      <c r="AN22">
        <f t="shared" si="9"/>
        <v>0</v>
      </c>
      <c r="AO22">
        <f t="shared" si="9"/>
        <v>0</v>
      </c>
      <c r="AP22">
        <f t="shared" si="9"/>
        <v>-5.7796197988240428</v>
      </c>
      <c r="AQ22">
        <f t="shared" si="9"/>
        <v>-180.75323292780988</v>
      </c>
      <c r="AR22">
        <f t="shared" si="9"/>
        <v>-186.53285272663391</v>
      </c>
      <c r="AS22">
        <f t="shared" si="9"/>
        <v>11.336204586320802</v>
      </c>
      <c r="AT22">
        <f t="shared" si="9"/>
        <v>12.556234596831953</v>
      </c>
      <c r="AU22">
        <f t="shared" si="9"/>
        <v>-162.64041354348115</v>
      </c>
      <c r="AW22">
        <v>19</v>
      </c>
      <c r="AX22">
        <f>IF(Z22&gt;0, (R22*SUMPRODUCT(K22:$K$98, X22:$X$98)-K22*$AZ$3)/Z22, 0)</f>
        <v>2537.2764516253396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25</v>
      </c>
      <c r="R23">
        <f t="shared" si="0"/>
        <v>100000</v>
      </c>
      <c r="S23">
        <f t="shared" si="1"/>
        <v>2601.4107640848456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1975.0365595450824</v>
      </c>
      <c r="AC23">
        <f t="shared" si="2"/>
        <v>1986.4172174500709</v>
      </c>
      <c r="AE23">
        <f t="shared" si="3"/>
        <v>0</v>
      </c>
      <c r="AF23">
        <f t="shared" si="4"/>
        <v>0</v>
      </c>
      <c r="AG23">
        <f t="shared" si="4"/>
        <v>-19.089807392921237</v>
      </c>
      <c r="AH23">
        <f t="shared" si="5"/>
        <v>-703.17301740248138</v>
      </c>
      <c r="AI23">
        <f t="shared" si="6"/>
        <v>-722.26282479540259</v>
      </c>
      <c r="AJ23">
        <f t="shared" si="7"/>
        <v>-11.380657904988539</v>
      </c>
      <c r="AK23">
        <f t="shared" si="22"/>
        <v>138.25255916815578</v>
      </c>
      <c r="AL23">
        <f t="shared" si="8"/>
        <v>-595.39092353223532</v>
      </c>
      <c r="AN23">
        <f t="shared" si="9"/>
        <v>0</v>
      </c>
      <c r="AO23">
        <f t="shared" si="9"/>
        <v>0</v>
      </c>
      <c r="AP23">
        <f t="shared" si="9"/>
        <v>-5.0621549552443037</v>
      </c>
      <c r="AQ23">
        <f t="shared" si="9"/>
        <v>-186.46446772207864</v>
      </c>
      <c r="AR23">
        <f t="shared" si="9"/>
        <v>-191.52662267732293</v>
      </c>
      <c r="AS23">
        <f t="shared" si="9"/>
        <v>-3.0178750692393477</v>
      </c>
      <c r="AT23">
        <f t="shared" si="9"/>
        <v>36.661233037259571</v>
      </c>
      <c r="AU23">
        <f t="shared" si="9"/>
        <v>-157.88326470930269</v>
      </c>
      <c r="AW23">
        <v>20</v>
      </c>
      <c r="AX23">
        <f>IF(Z23&gt;0, (R23*SUMPRODUCT(K23:$K$98, X23:$X$98)-K23*$AZ$3)/Z23, 0)</f>
        <v>2601.4107640848456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25</v>
      </c>
      <c r="R24">
        <f t="shared" si="0"/>
        <v>100000</v>
      </c>
      <c r="S24">
        <f t="shared" si="1"/>
        <v>2636.102837675734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1986.4172174500709</v>
      </c>
      <c r="AC24">
        <f t="shared" si="2"/>
        <v>1971.50086654299</v>
      </c>
      <c r="AE24">
        <f t="shared" si="3"/>
        <v>0</v>
      </c>
      <c r="AF24">
        <f t="shared" si="4"/>
        <v>0</v>
      </c>
      <c r="AG24">
        <f t="shared" si="4"/>
        <v>-18.697116424726367</v>
      </c>
      <c r="AH24">
        <f t="shared" si="5"/>
        <v>-807.17157706262412</v>
      </c>
      <c r="AI24">
        <f t="shared" si="6"/>
        <v>-825.86869348735047</v>
      </c>
      <c r="AJ24">
        <f t="shared" si="7"/>
        <v>14.916350907080869</v>
      </c>
      <c r="AK24">
        <f t="shared" si="22"/>
        <v>139.04920522150496</v>
      </c>
      <c r="AL24">
        <f t="shared" si="8"/>
        <v>-671.90313735876464</v>
      </c>
      <c r="AN24">
        <f t="shared" si="9"/>
        <v>0</v>
      </c>
      <c r="AO24">
        <f t="shared" si="9"/>
        <v>0</v>
      </c>
      <c r="AP24">
        <f t="shared" si="9"/>
        <v>-4.4268060834252587</v>
      </c>
      <c r="AQ24">
        <f t="shared" si="9"/>
        <v>-191.10925805560834</v>
      </c>
      <c r="AR24">
        <f t="shared" si="9"/>
        <v>-195.53606413903358</v>
      </c>
      <c r="AS24">
        <f t="shared" si="9"/>
        <v>3.5316565099122141</v>
      </c>
      <c r="AT24">
        <f t="shared" si="9"/>
        <v>32.92186097509493</v>
      </c>
      <c r="AU24">
        <f t="shared" si="9"/>
        <v>-159.08254665402643</v>
      </c>
      <c r="AW24">
        <v>21</v>
      </c>
      <c r="AX24">
        <f>IF(Z24&gt;0, (R24*SUMPRODUCT(K24:$K$98, X24:$X$98)-K24*$AZ$3)/Z24, 0)</f>
        <v>2636.102837675734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25</v>
      </c>
      <c r="R25">
        <f t="shared" si="0"/>
        <v>100000</v>
      </c>
      <c r="S25">
        <f t="shared" si="1"/>
        <v>2644.3735334426196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1971.50086654299</v>
      </c>
      <c r="AC25">
        <f t="shared" si="2"/>
        <v>1933.5595699293444</v>
      </c>
      <c r="AE25">
        <f t="shared" si="3"/>
        <v>0</v>
      </c>
      <c r="AF25">
        <f t="shared" si="4"/>
        <v>0</v>
      </c>
      <c r="AG25">
        <f t="shared" si="4"/>
        <v>-18.279939893855591</v>
      </c>
      <c r="AH25">
        <f t="shared" si="5"/>
        <v>-920.82146649405604</v>
      </c>
      <c r="AI25">
        <f t="shared" si="6"/>
        <v>-939.10140638791165</v>
      </c>
      <c r="AJ25">
        <f t="shared" si="7"/>
        <v>37.941296613645591</v>
      </c>
      <c r="AK25">
        <f t="shared" si="22"/>
        <v>138.00506065800931</v>
      </c>
      <c r="AL25">
        <f t="shared" si="8"/>
        <v>-763.15504911625681</v>
      </c>
      <c r="AN25">
        <f t="shared" si="9"/>
        <v>0</v>
      </c>
      <c r="AO25">
        <f t="shared" si="9"/>
        <v>0</v>
      </c>
      <c r="AP25">
        <f t="shared" si="9"/>
        <v>-3.8643157628722942</v>
      </c>
      <c r="AQ25">
        <f t="shared" si="9"/>
        <v>-194.6584577644166</v>
      </c>
      <c r="AR25">
        <f t="shared" si="9"/>
        <v>-198.5227735272889</v>
      </c>
      <c r="AS25">
        <f t="shared" si="9"/>
        <v>8.0206582417268262</v>
      </c>
      <c r="AT25">
        <f t="shared" si="9"/>
        <v>29.173790195893815</v>
      </c>
      <c r="AU25">
        <f t="shared" si="9"/>
        <v>-161.32832508966828</v>
      </c>
      <c r="AW25">
        <v>22</v>
      </c>
      <c r="AX25">
        <f>IF(Z25&gt;0, (R25*SUMPRODUCT(K25:$K$98, X25:$X$98)-K25*$AZ$3)/Z25, 0)</f>
        <v>2644.3735334426196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25</v>
      </c>
      <c r="R26">
        <f t="shared" si="0"/>
        <v>100000</v>
      </c>
      <c r="S26">
        <f t="shared" si="1"/>
        <v>2628.6107665311611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1933.5595699293444</v>
      </c>
      <c r="AC26">
        <f t="shared" si="2"/>
        <v>1875.6582205952514</v>
      </c>
      <c r="AE26">
        <f t="shared" si="3"/>
        <v>0</v>
      </c>
      <c r="AF26">
        <f t="shared" si="4"/>
        <v>0</v>
      </c>
      <c r="AG26">
        <f t="shared" si="4"/>
        <v>-17.838873716842247</v>
      </c>
      <c r="AH26">
        <f t="shared" si="5"/>
        <v>-1033.0671122991462</v>
      </c>
      <c r="AI26">
        <f t="shared" si="6"/>
        <v>-1050.9059860159884</v>
      </c>
      <c r="AJ26">
        <f t="shared" si="7"/>
        <v>57.901349334093084</v>
      </c>
      <c r="AK26">
        <f t="shared" si="22"/>
        <v>135.34916989505413</v>
      </c>
      <c r="AL26">
        <f t="shared" si="8"/>
        <v>-857.6554667868412</v>
      </c>
      <c r="AN26">
        <f t="shared" si="9"/>
        <v>0</v>
      </c>
      <c r="AO26">
        <f t="shared" si="9"/>
        <v>0</v>
      </c>
      <c r="AP26">
        <f t="shared" si="9"/>
        <v>-3.3670320588814251</v>
      </c>
      <c r="AQ26">
        <f t="shared" si="9"/>
        <v>-194.98821177276696</v>
      </c>
      <c r="AR26">
        <f t="shared" si="9"/>
        <v>-198.35524383164838</v>
      </c>
      <c r="AS26">
        <f t="shared" si="9"/>
        <v>10.92870001519884</v>
      </c>
      <c r="AT26">
        <f t="shared" si="9"/>
        <v>25.546735820511554</v>
      </c>
      <c r="AU26">
        <f t="shared" si="9"/>
        <v>-161.87980799593799</v>
      </c>
      <c r="AW26">
        <v>23</v>
      </c>
      <c r="AX26">
        <f>IF(Z26&gt;0, (R26*SUMPRODUCT(K26:$K$98, X26:$X$98)-K26*$AZ$3)/Z26, 0)</f>
        <v>2628.6107665311611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25</v>
      </c>
      <c r="R27">
        <f t="shared" si="0"/>
        <v>100000</v>
      </c>
      <c r="S27">
        <f t="shared" si="1"/>
        <v>2594.1031197702168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1875.6582205952514</v>
      </c>
      <c r="AC27">
        <f t="shared" si="2"/>
        <v>1802.7745699209881</v>
      </c>
      <c r="AE27">
        <f t="shared" si="3"/>
        <v>0</v>
      </c>
      <c r="AF27">
        <f t="shared" si="4"/>
        <v>0</v>
      </c>
      <c r="AG27">
        <f t="shared" si="4"/>
        <v>-17.373775122716363</v>
      </c>
      <c r="AH27">
        <f t="shared" si="5"/>
        <v>-1146.8394278298538</v>
      </c>
      <c r="AI27">
        <f t="shared" si="6"/>
        <v>-1164.2132029525701</v>
      </c>
      <c r="AJ27">
        <f t="shared" si="7"/>
        <v>72.883650674263208</v>
      </c>
      <c r="AK27">
        <f t="shared" si="22"/>
        <v>131.2960754416676</v>
      </c>
      <c r="AL27">
        <f t="shared" si="8"/>
        <v>-960.03347683663924</v>
      </c>
      <c r="AN27">
        <f t="shared" si="9"/>
        <v>0</v>
      </c>
      <c r="AO27">
        <f t="shared" si="9"/>
        <v>0</v>
      </c>
      <c r="AP27">
        <f t="shared" si="9"/>
        <v>-2.9278983414919795</v>
      </c>
      <c r="AQ27">
        <f t="shared" si="9"/>
        <v>-193.26998507712054</v>
      </c>
      <c r="AR27">
        <f t="shared" si="9"/>
        <v>-196.19788341861252</v>
      </c>
      <c r="AS27">
        <f t="shared" si="9"/>
        <v>12.282645448313591</v>
      </c>
      <c r="AT27">
        <f t="shared" si="9"/>
        <v>22.12654180307824</v>
      </c>
      <c r="AU27">
        <f t="shared" si="9"/>
        <v>-161.78869616722068</v>
      </c>
      <c r="AW27">
        <v>24</v>
      </c>
      <c r="AX27">
        <f>IF(Z27&gt;0, (R27*SUMPRODUCT(K27:$K$98, X27:$X$98)-K27*$AZ$3)/Z27, 0)</f>
        <v>2594.1031197702168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25</v>
      </c>
      <c r="R28">
        <f t="shared" si="0"/>
        <v>100000</v>
      </c>
      <c r="S28">
        <f t="shared" si="1"/>
        <v>2544.6674049910425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1802.7745699209881</v>
      </c>
      <c r="AC28">
        <f t="shared" si="2"/>
        <v>1718.5265143961028</v>
      </c>
      <c r="AE28">
        <f t="shared" si="3"/>
        <v>0</v>
      </c>
      <c r="AF28">
        <f t="shared" si="4"/>
        <v>0</v>
      </c>
      <c r="AG28">
        <f t="shared" si="4"/>
        <v>-16.883606390224426</v>
      </c>
      <c r="AH28">
        <f t="shared" si="5"/>
        <v>-1265.7239250591008</v>
      </c>
      <c r="AI28">
        <f t="shared" si="6"/>
        <v>-1282.6075314493253</v>
      </c>
      <c r="AJ28">
        <f t="shared" si="7"/>
        <v>84.248055524885331</v>
      </c>
      <c r="AK28">
        <f t="shared" si="22"/>
        <v>126.19421989446919</v>
      </c>
      <c r="AL28">
        <f t="shared" si="8"/>
        <v>-1072.1652560299708</v>
      </c>
      <c r="AN28">
        <f t="shared" si="9"/>
        <v>0</v>
      </c>
      <c r="AO28">
        <f t="shared" si="9"/>
        <v>0</v>
      </c>
      <c r="AP28">
        <f t="shared" si="9"/>
        <v>-2.5404403023264259</v>
      </c>
      <c r="AQ28">
        <f t="shared" si="9"/>
        <v>-190.45078382665321</v>
      </c>
      <c r="AR28">
        <f t="shared" si="9"/>
        <v>-192.99122412897964</v>
      </c>
      <c r="AS28">
        <f t="shared" si="9"/>
        <v>12.676625520716623</v>
      </c>
      <c r="AT28">
        <f t="shared" si="9"/>
        <v>18.988175555085974</v>
      </c>
      <c r="AU28">
        <f t="shared" si="9"/>
        <v>-161.32642305317705</v>
      </c>
      <c r="AW28">
        <v>25</v>
      </c>
      <c r="AX28">
        <f>IF(Z28&gt;0, (R28*SUMPRODUCT(K28:$K$98, X28:$X$98)-K28*$AZ$3)/Z28, 0)</f>
        <v>2544.6674049910425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25</v>
      </c>
      <c r="R29">
        <f t="shared" si="0"/>
        <v>100000</v>
      </c>
      <c r="S29">
        <f t="shared" si="1"/>
        <v>2483.2173372693605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1718.5265143961028</v>
      </c>
      <c r="AC29">
        <f t="shared" si="2"/>
        <v>1625.4167390982316</v>
      </c>
      <c r="AE29">
        <f t="shared" si="3"/>
        <v>0</v>
      </c>
      <c r="AF29">
        <f t="shared" si="4"/>
        <v>0</v>
      </c>
      <c r="AG29">
        <f t="shared" si="4"/>
        <v>-16.364020123240614</v>
      </c>
      <c r="AH29">
        <f t="shared" si="5"/>
        <v>-1403.0008123262764</v>
      </c>
      <c r="AI29">
        <f t="shared" si="6"/>
        <v>-1419.3648324495171</v>
      </c>
      <c r="AJ29">
        <f t="shared" si="7"/>
        <v>93.109775297871238</v>
      </c>
      <c r="AK29">
        <f t="shared" si="22"/>
        <v>120.29685600772721</v>
      </c>
      <c r="AL29">
        <f t="shared" si="8"/>
        <v>-1205.9582011439186</v>
      </c>
      <c r="AN29">
        <f t="shared" si="9"/>
        <v>0</v>
      </c>
      <c r="AO29">
        <f t="shared" si="9"/>
        <v>0</v>
      </c>
      <c r="AP29">
        <f t="shared" si="9"/>
        <v>-2.1984457706406881</v>
      </c>
      <c r="AQ29">
        <f t="shared" si="9"/>
        <v>-188.48798637711133</v>
      </c>
      <c r="AR29">
        <f t="shared" si="9"/>
        <v>-190.68643214775201</v>
      </c>
      <c r="AS29">
        <f t="shared" si="9"/>
        <v>12.508955022500494</v>
      </c>
      <c r="AT29">
        <f t="shared" si="9"/>
        <v>16.161439079139118</v>
      </c>
      <c r="AU29">
        <f t="shared" si="9"/>
        <v>-162.01603804611239</v>
      </c>
      <c r="AW29">
        <v>26</v>
      </c>
      <c r="AX29">
        <f>IF(Z29&gt;0, (R29*SUMPRODUCT(K29:$K$98, X29:$X$98)-K29*$AZ$3)/Z29, 0)</f>
        <v>2483.2173372693605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25</v>
      </c>
      <c r="R30">
        <f t="shared" si="0"/>
        <v>100000</v>
      </c>
      <c r="S30">
        <f t="shared" si="1"/>
        <v>2408.7425821052911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1625.4167390982316</v>
      </c>
      <c r="AC30">
        <f t="shared" si="2"/>
        <v>1523.8403674789608</v>
      </c>
      <c r="AE30">
        <f t="shared" si="3"/>
        <v>0</v>
      </c>
      <c r="AF30">
        <f t="shared" si="4"/>
        <v>0</v>
      </c>
      <c r="AG30">
        <f t="shared" si="4"/>
        <v>-15.815724548563972</v>
      </c>
      <c r="AH30">
        <f t="shared" si="5"/>
        <v>-1538.6214937769371</v>
      </c>
      <c r="AI30">
        <f t="shared" si="6"/>
        <v>-1554.4372183255011</v>
      </c>
      <c r="AJ30">
        <f t="shared" si="7"/>
        <v>101.57637161927073</v>
      </c>
      <c r="AK30">
        <f t="shared" si="22"/>
        <v>113.77917173687622</v>
      </c>
      <c r="AL30">
        <f t="shared" si="8"/>
        <v>-1339.0816749693543</v>
      </c>
      <c r="AN30">
        <f t="shared" si="9"/>
        <v>0</v>
      </c>
      <c r="AO30">
        <f t="shared" si="9"/>
        <v>0</v>
      </c>
      <c r="AP30">
        <f t="shared" si="9"/>
        <v>-1.8971288229532171</v>
      </c>
      <c r="AQ30">
        <f t="shared" si="9"/>
        <v>-184.56082580956405</v>
      </c>
      <c r="AR30">
        <f t="shared" si="9"/>
        <v>-186.45795463251727</v>
      </c>
      <c r="AS30">
        <f t="shared" si="9"/>
        <v>12.184295555869594</v>
      </c>
      <c r="AT30">
        <f t="shared" si="9"/>
        <v>13.648046631753644</v>
      </c>
      <c r="AU30">
        <f t="shared" si="9"/>
        <v>-160.62561244489405</v>
      </c>
      <c r="AW30">
        <v>27</v>
      </c>
      <c r="AX30">
        <f>IF(Z30&gt;0, (R30*SUMPRODUCT(K30:$K$98, X30:$X$98)-K30*$AZ$3)/Z30, 0)</f>
        <v>2408.7425821052911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25</v>
      </c>
      <c r="R31">
        <f t="shared" si="0"/>
        <v>100000</v>
      </c>
      <c r="S31">
        <f t="shared" si="1"/>
        <v>2323.8534548721368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1523.8403674789608</v>
      </c>
      <c r="AC31">
        <f t="shared" si="2"/>
        <v>1416.8791977031833</v>
      </c>
      <c r="AE31">
        <f t="shared" si="3"/>
        <v>0</v>
      </c>
      <c r="AF31">
        <f t="shared" si="4"/>
        <v>0</v>
      </c>
      <c r="AG31">
        <f t="shared" si="4"/>
        <v>-15.24277697817592</v>
      </c>
      <c r="AH31">
        <f t="shared" si="5"/>
        <v>-1659.1612996096405</v>
      </c>
      <c r="AI31">
        <f t="shared" si="6"/>
        <v>-1674.4040765878165</v>
      </c>
      <c r="AJ31">
        <f t="shared" si="7"/>
        <v>106.96116977577753</v>
      </c>
      <c r="AK31">
        <f t="shared" si="22"/>
        <v>106.66882572352726</v>
      </c>
      <c r="AL31">
        <f t="shared" si="8"/>
        <v>-1460.7740810885116</v>
      </c>
      <c r="AN31">
        <f t="shared" si="9"/>
        <v>0</v>
      </c>
      <c r="AO31">
        <f t="shared" si="9"/>
        <v>0</v>
      </c>
      <c r="AP31">
        <f t="shared" si="9"/>
        <v>-1.6325023023284055</v>
      </c>
      <c r="AQ31">
        <f t="shared" si="9"/>
        <v>-177.69627184239363</v>
      </c>
      <c r="AR31">
        <f t="shared" si="9"/>
        <v>-179.32877414472205</v>
      </c>
      <c r="AS31">
        <f t="shared" si="9"/>
        <v>11.455547513993222</v>
      </c>
      <c r="AT31">
        <f t="shared" si="9"/>
        <v>11.424237448966759</v>
      </c>
      <c r="AU31">
        <f t="shared" si="9"/>
        <v>-156.44898918176204</v>
      </c>
      <c r="AW31">
        <v>28</v>
      </c>
      <c r="AX31">
        <f>IF(Z31&gt;0, (R31*SUMPRODUCT(K31:$K$98, X31:$X$98)-K31*$AZ$3)/Z31, 0)</f>
        <v>2323.8534548721368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25</v>
      </c>
      <c r="R32">
        <f t="shared" si="0"/>
        <v>100000</v>
      </c>
      <c r="S32">
        <f t="shared" si="1"/>
        <v>2233.6496034423085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1416.8791977031833</v>
      </c>
      <c r="AC32">
        <f t="shared" si="2"/>
        <v>1308.4683330338135</v>
      </c>
      <c r="AE32">
        <f t="shared" si="3"/>
        <v>0</v>
      </c>
      <c r="AF32">
        <f t="shared" si="4"/>
        <v>0</v>
      </c>
      <c r="AG32">
        <f t="shared" si="4"/>
        <v>-14.644959655011631</v>
      </c>
      <c r="AH32">
        <f t="shared" si="5"/>
        <v>-1781.5582135301224</v>
      </c>
      <c r="AI32">
        <f t="shared" si="6"/>
        <v>-1796.2031731851341</v>
      </c>
      <c r="AJ32">
        <f t="shared" si="7"/>
        <v>108.41086466936986</v>
      </c>
      <c r="AK32">
        <f t="shared" si="22"/>
        <v>99.18154383922284</v>
      </c>
      <c r="AL32">
        <f t="shared" si="8"/>
        <v>-1588.6107646765415</v>
      </c>
      <c r="AN32">
        <f t="shared" si="9"/>
        <v>0</v>
      </c>
      <c r="AO32">
        <f t="shared" si="9"/>
        <v>0</v>
      </c>
      <c r="AP32">
        <f t="shared" si="9"/>
        <v>-1.4004250287426325</v>
      </c>
      <c r="AQ32">
        <f t="shared" si="9"/>
        <v>-170.36159683347475</v>
      </c>
      <c r="AR32">
        <f t="shared" si="9"/>
        <v>-171.76202186221738</v>
      </c>
      <c r="AS32">
        <f t="shared" si="9"/>
        <v>10.366794572811362</v>
      </c>
      <c r="AT32">
        <f t="shared" si="9"/>
        <v>9.4842402883814572</v>
      </c>
      <c r="AU32">
        <f t="shared" si="9"/>
        <v>-151.91098700102458</v>
      </c>
      <c r="AW32">
        <v>29</v>
      </c>
      <c r="AX32">
        <f>IF(Z32&gt;0, (R32*SUMPRODUCT(K32:$K$98, X32:$X$98)-K32*$AZ$3)/Z32, 0)</f>
        <v>2233.6496034423085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25</v>
      </c>
      <c r="R33">
        <f t="shared" si="0"/>
        <v>100000</v>
      </c>
      <c r="S33">
        <f t="shared" si="1"/>
        <v>2139.1386771619746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1308.4683330338135</v>
      </c>
      <c r="AC33">
        <f t="shared" si="2"/>
        <v>1199.9687068905384</v>
      </c>
      <c r="AE33">
        <f t="shared" si="3"/>
        <v>0</v>
      </c>
      <c r="AF33">
        <f t="shared" si="4"/>
        <v>0</v>
      </c>
      <c r="AG33">
        <f t="shared" si="4"/>
        <v>-14.023970485197268</v>
      </c>
      <c r="AH33">
        <f t="shared" si="5"/>
        <v>-1898.1582930569864</v>
      </c>
      <c r="AI33">
        <f t="shared" si="6"/>
        <v>-1912.1822635421836</v>
      </c>
      <c r="AJ33">
        <f t="shared" si="7"/>
        <v>108.49962614327501</v>
      </c>
      <c r="AK33">
        <f t="shared" si="22"/>
        <v>91.592783312366947</v>
      </c>
      <c r="AL33">
        <f t="shared" si="8"/>
        <v>-1712.0898540865417</v>
      </c>
      <c r="AN33">
        <f t="shared" si="9"/>
        <v>0</v>
      </c>
      <c r="AO33">
        <f t="shared" si="9"/>
        <v>0</v>
      </c>
      <c r="AP33">
        <f t="shared" si="9"/>
        <v>-1.1973597384638042</v>
      </c>
      <c r="AQ33">
        <f t="shared" si="9"/>
        <v>-162.06382634194799</v>
      </c>
      <c r="AR33">
        <f t="shared" si="9"/>
        <v>-163.26118608041179</v>
      </c>
      <c r="AS33">
        <f t="shared" si="9"/>
        <v>9.2636449940806376</v>
      </c>
      <c r="AT33">
        <f t="shared" si="9"/>
        <v>7.8201470252541609</v>
      </c>
      <c r="AU33">
        <f t="shared" si="9"/>
        <v>-146.177394061077</v>
      </c>
      <c r="AW33">
        <v>30</v>
      </c>
      <c r="AX33">
        <f>IF(Z33&gt;0, (R33*SUMPRODUCT(K33:$K$98, X33:$X$98)-K33*$AZ$3)/Z33, 0)</f>
        <v>2139.1386771619746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25</v>
      </c>
      <c r="R34">
        <f t="shared" si="0"/>
        <v>100000</v>
      </c>
      <c r="S34">
        <f t="shared" si="1"/>
        <v>2042.5461040200653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1199.9687068905384</v>
      </c>
      <c r="AC34">
        <f t="shared" si="2"/>
        <v>1093.1387829505536</v>
      </c>
      <c r="AE34">
        <f t="shared" si="3"/>
        <v>0</v>
      </c>
      <c r="AF34">
        <f t="shared" si="4"/>
        <v>0</v>
      </c>
      <c r="AG34">
        <f t="shared" si="4"/>
        <v>-13.379609654820978</v>
      </c>
      <c r="AH34">
        <f t="shared" si="5"/>
        <v>-2016.4845020972666</v>
      </c>
      <c r="AI34">
        <f t="shared" si="6"/>
        <v>-2029.8641117520876</v>
      </c>
      <c r="AJ34">
        <f t="shared" si="7"/>
        <v>106.82992393998484</v>
      </c>
      <c r="AK34">
        <f t="shared" si="22"/>
        <v>83.997809482337701</v>
      </c>
      <c r="AL34">
        <f t="shared" si="8"/>
        <v>-1839.0363783297651</v>
      </c>
      <c r="AN34">
        <f t="shared" si="9"/>
        <v>0</v>
      </c>
      <c r="AO34">
        <f t="shared" si="9"/>
        <v>0</v>
      </c>
      <c r="AP34">
        <f t="shared" si="9"/>
        <v>-1.0199504696742812</v>
      </c>
      <c r="AQ34">
        <f t="shared" si="9"/>
        <v>-153.72005372846846</v>
      </c>
      <c r="AR34">
        <f t="shared" si="9"/>
        <v>-154.74000419814274</v>
      </c>
      <c r="AS34">
        <f t="shared" si="9"/>
        <v>8.1438273543798072</v>
      </c>
      <c r="AT34">
        <f t="shared" si="9"/>
        <v>6.4032963175611757</v>
      </c>
      <c r="AU34">
        <f t="shared" ref="AU34:AU89" si="23">AL34*$K34</f>
        <v>-140.19288052620175</v>
      </c>
      <c r="AW34">
        <v>31</v>
      </c>
      <c r="AX34">
        <f>IF(Z34&gt;0, (R34*SUMPRODUCT(K34:$K$98, X34:$X$98)-K34*$AZ$3)/Z34, 0)</f>
        <v>2042.5461040200653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25</v>
      </c>
      <c r="R35">
        <f t="shared" si="0"/>
        <v>100000</v>
      </c>
      <c r="S35">
        <f t="shared" si="1"/>
        <v>1944.7712503650721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1093.1387829505536</v>
      </c>
      <c r="AC35">
        <f t="shared" si="2"/>
        <v>988.73471350955265</v>
      </c>
      <c r="AE35">
        <f t="shared" si="3"/>
        <v>0</v>
      </c>
      <c r="AF35">
        <f t="shared" ref="AF35:AG66" si="24">-$Z35*P35</f>
        <v>0</v>
      </c>
      <c r="AG35">
        <f t="shared" si="24"/>
        <v>-12.710167241056597</v>
      </c>
      <c r="AH35">
        <f t="shared" si="5"/>
        <v>-2142.5852688646874</v>
      </c>
      <c r="AI35">
        <f t="shared" ref="AI35:AI66" si="25">SUM(AE35:AH35)</f>
        <v>-2155.2954361057441</v>
      </c>
      <c r="AJ35">
        <f t="shared" si="7"/>
        <v>104.40406944100096</v>
      </c>
      <c r="AK35">
        <f t="shared" si="22"/>
        <v>76.519714806538758</v>
      </c>
      <c r="AL35">
        <f t="shared" si="8"/>
        <v>-1974.3716518582044</v>
      </c>
      <c r="AN35">
        <f t="shared" ref="AN35:AT66" si="26">AE35*$K35</f>
        <v>0</v>
      </c>
      <c r="AO35">
        <f t="shared" si="26"/>
        <v>0</v>
      </c>
      <c r="AP35">
        <f t="shared" si="26"/>
        <v>-0.86510511821482283</v>
      </c>
      <c r="AQ35">
        <f t="shared" si="26"/>
        <v>-145.83297348905981</v>
      </c>
      <c r="AR35">
        <f t="shared" si="26"/>
        <v>-146.69807860727465</v>
      </c>
      <c r="AS35">
        <f t="shared" si="26"/>
        <v>7.1061610066082306</v>
      </c>
      <c r="AT35">
        <f t="shared" si="26"/>
        <v>5.2082396453165973</v>
      </c>
      <c r="AU35">
        <f t="shared" si="23"/>
        <v>-134.38367795534984</v>
      </c>
      <c r="AW35">
        <v>32</v>
      </c>
      <c r="AX35">
        <f>IF(Z35&gt;0, (R35*SUMPRODUCT(K35:$K$98, X35:$X$98)-K35*$AZ$3)/Z35, 0)</f>
        <v>1944.7712503650721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25</v>
      </c>
      <c r="R36">
        <f t="shared" si="0"/>
        <v>100000</v>
      </c>
      <c r="S36">
        <f t="shared" si="1"/>
        <v>1844.9098956287876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988.73471350955265</v>
      </c>
      <c r="AC36">
        <f t="shared" si="2"/>
        <v>886.93386884858944</v>
      </c>
      <c r="AE36">
        <f t="shared" si="3"/>
        <v>0</v>
      </c>
      <c r="AF36">
        <f t="shared" si="24"/>
        <v>0</v>
      </c>
      <c r="AG36">
        <f t="shared" si="24"/>
        <v>-12.018661059681483</v>
      </c>
      <c r="AH36">
        <f t="shared" si="5"/>
        <v>-2257.618035858196</v>
      </c>
      <c r="AI36">
        <f t="shared" si="25"/>
        <v>-2269.6366969178775</v>
      </c>
      <c r="AJ36">
        <f t="shared" si="7"/>
        <v>101.80084466096321</v>
      </c>
      <c r="AK36">
        <f t="shared" si="22"/>
        <v>69.211429945668698</v>
      </c>
      <c r="AL36">
        <f t="shared" si="8"/>
        <v>-2098.6244223112453</v>
      </c>
      <c r="AN36">
        <f t="shared" si="26"/>
        <v>0</v>
      </c>
      <c r="AO36">
        <f t="shared" si="26"/>
        <v>0</v>
      </c>
      <c r="AP36">
        <f t="shared" si="26"/>
        <v>-0.7303914512763453</v>
      </c>
      <c r="AQ36">
        <f t="shared" si="26"/>
        <v>-137.19872001131381</v>
      </c>
      <c r="AR36">
        <f t="shared" si="26"/>
        <v>-137.92911146259016</v>
      </c>
      <c r="AS36">
        <f t="shared" si="26"/>
        <v>6.1865848702991242</v>
      </c>
      <c r="AT36">
        <f t="shared" si="26"/>
        <v>4.2060789061196617</v>
      </c>
      <c r="AU36">
        <f t="shared" si="23"/>
        <v>-127.53644768617136</v>
      </c>
      <c r="AW36">
        <v>33</v>
      </c>
      <c r="AX36">
        <f>IF(Z36&gt;0, (R36*SUMPRODUCT(K36:$K$98, X36:$X$98)-K36*$AZ$3)/Z36, 0)</f>
        <v>1844.9098956287876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25</v>
      </c>
      <c r="R37">
        <f t="shared" si="0"/>
        <v>100000</v>
      </c>
      <c r="S37">
        <f t="shared" si="1"/>
        <v>1744.2992879547037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886.93386884858944</v>
      </c>
      <c r="AC37">
        <f t="shared" si="2"/>
        <v>789.04954957664722</v>
      </c>
      <c r="AE37">
        <f t="shared" si="3"/>
        <v>0</v>
      </c>
      <c r="AF37">
        <f t="shared" si="24"/>
        <v>0</v>
      </c>
      <c r="AG37">
        <f t="shared" si="24"/>
        <v>-11.308975974270098</v>
      </c>
      <c r="AH37">
        <f t="shared" si="5"/>
        <v>-2357.9938992582843</v>
      </c>
      <c r="AI37">
        <f t="shared" si="25"/>
        <v>-2369.3028752325545</v>
      </c>
      <c r="AJ37">
        <f t="shared" si="7"/>
        <v>97.884319271942218</v>
      </c>
      <c r="AK37">
        <f t="shared" si="22"/>
        <v>62.08537081940127</v>
      </c>
      <c r="AL37">
        <f t="shared" si="8"/>
        <v>-2209.3331851412108</v>
      </c>
      <c r="AN37">
        <f t="shared" si="26"/>
        <v>0</v>
      </c>
      <c r="AO37">
        <f t="shared" si="26"/>
        <v>0</v>
      </c>
      <c r="AP37">
        <f t="shared" si="26"/>
        <v>-0.61362755364936772</v>
      </c>
      <c r="AQ37">
        <f t="shared" si="26"/>
        <v>-127.94527384389302</v>
      </c>
      <c r="AR37">
        <f t="shared" si="26"/>
        <v>-128.5589013975424</v>
      </c>
      <c r="AS37">
        <f t="shared" si="26"/>
        <v>5.3112249519437356</v>
      </c>
      <c r="AT37">
        <f t="shared" si="26"/>
        <v>3.368766040356002</v>
      </c>
      <c r="AU37">
        <f t="shared" si="23"/>
        <v>-119.87891040524265</v>
      </c>
      <c r="AW37">
        <v>34</v>
      </c>
      <c r="AX37">
        <f>IF(Z37&gt;0, (R37*SUMPRODUCT(K37:$K$98, X37:$X$98)-K37*$AZ$3)/Z37, 0)</f>
        <v>1744.2992879547037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25</v>
      </c>
      <c r="R38">
        <f t="shared" si="0"/>
        <v>100000</v>
      </c>
      <c r="S38">
        <f t="shared" si="1"/>
        <v>1644.7803653572271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789.04954957664722</v>
      </c>
      <c r="AC38">
        <f t="shared" si="2"/>
        <v>696.20641925004986</v>
      </c>
      <c r="AE38">
        <f t="shared" si="3"/>
        <v>0</v>
      </c>
      <c r="AF38">
        <f t="shared" si="24"/>
        <v>0</v>
      </c>
      <c r="AG38">
        <f t="shared" si="24"/>
        <v>-10.582057548742107</v>
      </c>
      <c r="AH38">
        <f t="shared" si="5"/>
        <v>-2455.3146631411523</v>
      </c>
      <c r="AI38">
        <f t="shared" si="25"/>
        <v>-2465.8967206898942</v>
      </c>
      <c r="AJ38">
        <f t="shared" si="7"/>
        <v>92.843130326597361</v>
      </c>
      <c r="AK38">
        <f t="shared" si="22"/>
        <v>55.23346847036531</v>
      </c>
      <c r="AL38">
        <f t="shared" si="8"/>
        <v>-2317.8201218929316</v>
      </c>
      <c r="AN38">
        <f t="shared" si="26"/>
        <v>0</v>
      </c>
      <c r="AO38">
        <f t="shared" si="26"/>
        <v>0</v>
      </c>
      <c r="AP38">
        <f t="shared" si="26"/>
        <v>-0.51266499828047163</v>
      </c>
      <c r="AQ38">
        <f t="shared" si="26"/>
        <v>-118.95171442409176</v>
      </c>
      <c r="AR38">
        <f t="shared" si="26"/>
        <v>-119.46437942237222</v>
      </c>
      <c r="AS38">
        <f t="shared" si="26"/>
        <v>4.4979365336088692</v>
      </c>
      <c r="AT38">
        <f t="shared" si="26"/>
        <v>2.6758752622499467</v>
      </c>
      <c r="AU38">
        <f t="shared" si="23"/>
        <v>-112.29056762651341</v>
      </c>
      <c r="AW38">
        <v>35</v>
      </c>
      <c r="AX38">
        <f>IF(Z38&gt;0, (R38*SUMPRODUCT(K38:$K$98, X38:$X$98)-K38*$AZ$3)/Z38, 0)</f>
        <v>1644.7803653572271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25</v>
      </c>
      <c r="R39">
        <f t="shared" si="0"/>
        <v>100000</v>
      </c>
      <c r="S39">
        <f t="shared" si="1"/>
        <v>1546.3135956448025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696.20641925004986</v>
      </c>
      <c r="AC39">
        <f t="shared" si="2"/>
        <v>608.59590439497242</v>
      </c>
      <c r="AE39">
        <f t="shared" si="3"/>
        <v>0</v>
      </c>
      <c r="AF39">
        <f t="shared" si="24"/>
        <v>0</v>
      </c>
      <c r="AG39">
        <f t="shared" si="24"/>
        <v>-9.8394644221761496</v>
      </c>
      <c r="AH39">
        <f t="shared" si="5"/>
        <v>-2547.0902043141441</v>
      </c>
      <c r="AI39">
        <f t="shared" si="25"/>
        <v>-2556.9296687363203</v>
      </c>
      <c r="AJ39">
        <f t="shared" si="7"/>
        <v>87.61051485507744</v>
      </c>
      <c r="AK39">
        <f t="shared" si="22"/>
        <v>48.734449347503492</v>
      </c>
      <c r="AL39">
        <f t="shared" si="8"/>
        <v>-2420.5847045337396</v>
      </c>
      <c r="AN39">
        <f t="shared" si="26"/>
        <v>0</v>
      </c>
      <c r="AO39">
        <f t="shared" si="26"/>
        <v>0</v>
      </c>
      <c r="AP39">
        <f t="shared" si="26"/>
        <v>-0.42561505877830713</v>
      </c>
      <c r="AQ39">
        <f t="shared" si="26"/>
        <v>-110.17672309272437</v>
      </c>
      <c r="AR39">
        <f t="shared" si="26"/>
        <v>-110.60233815150268</v>
      </c>
      <c r="AS39">
        <f t="shared" si="26"/>
        <v>3.7896731803411146</v>
      </c>
      <c r="AT39">
        <f t="shared" si="26"/>
        <v>2.1080533079440409</v>
      </c>
      <c r="AU39">
        <f t="shared" si="23"/>
        <v>-104.70461166321753</v>
      </c>
      <c r="AW39">
        <v>36</v>
      </c>
      <c r="AX39">
        <f>IF(Z39&gt;0, (R39*SUMPRODUCT(K39:$K$98, X39:$X$98)-K39*$AZ$3)/Z39, 0)</f>
        <v>1546.3135956448025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25</v>
      </c>
      <c r="R40">
        <f t="shared" si="0"/>
        <v>100000</v>
      </c>
      <c r="S40">
        <f t="shared" si="1"/>
        <v>1448.9348121945627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608.59590439497242</v>
      </c>
      <c r="AC40">
        <f t="shared" si="2"/>
        <v>526.40239520315367</v>
      </c>
      <c r="AE40">
        <f t="shared" si="3"/>
        <v>0</v>
      </c>
      <c r="AF40">
        <f t="shared" si="24"/>
        <v>0</v>
      </c>
      <c r="AG40">
        <f t="shared" si="24"/>
        <v>-9.0825755370916657</v>
      </c>
      <c r="AH40">
        <f t="shared" si="5"/>
        <v>-2633.9769634508943</v>
      </c>
      <c r="AI40">
        <f t="shared" si="25"/>
        <v>-2643.0595389879859</v>
      </c>
      <c r="AJ40">
        <f t="shared" si="7"/>
        <v>82.193509191818748</v>
      </c>
      <c r="AK40">
        <f t="shared" si="22"/>
        <v>42.601713307648076</v>
      </c>
      <c r="AL40">
        <f t="shared" si="8"/>
        <v>-2518.2643164885189</v>
      </c>
      <c r="AN40">
        <f t="shared" si="26"/>
        <v>0</v>
      </c>
      <c r="AO40">
        <f t="shared" si="26"/>
        <v>0</v>
      </c>
      <c r="AP40">
        <f t="shared" si="26"/>
        <v>-0.35078137125144826</v>
      </c>
      <c r="AQ40">
        <f t="shared" si="26"/>
        <v>-101.72775853179294</v>
      </c>
      <c r="AR40">
        <f t="shared" si="26"/>
        <v>-102.07853990304439</v>
      </c>
      <c r="AS40">
        <f t="shared" si="26"/>
        <v>3.1744246711221944</v>
      </c>
      <c r="AT40">
        <f t="shared" si="26"/>
        <v>1.6453358797501452</v>
      </c>
      <c r="AU40">
        <f t="shared" si="23"/>
        <v>-97.258779352172041</v>
      </c>
      <c r="AW40">
        <v>37</v>
      </c>
      <c r="AX40">
        <f>IF(Z40&gt;0, (R40*SUMPRODUCT(K40:$K$98, X40:$X$98)-K40*$AZ$3)/Z40, 0)</f>
        <v>1448.9348121945627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25</v>
      </c>
      <c r="R41">
        <f t="shared" si="0"/>
        <v>100000</v>
      </c>
      <c r="S41">
        <f t="shared" si="1"/>
        <v>1352.2490597820199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526.40239520315367</v>
      </c>
      <c r="AC41">
        <f t="shared" si="2"/>
        <v>449.65964908288379</v>
      </c>
      <c r="AE41">
        <f t="shared" si="3"/>
        <v>0</v>
      </c>
      <c r="AF41">
        <f t="shared" si="24"/>
        <v>0</v>
      </c>
      <c r="AG41">
        <f t="shared" si="24"/>
        <v>-8.3131810266403168</v>
      </c>
      <c r="AH41">
        <f t="shared" si="5"/>
        <v>-2714.2750203217292</v>
      </c>
      <c r="AI41">
        <f t="shared" si="25"/>
        <v>-2722.5882013483697</v>
      </c>
      <c r="AJ41">
        <f t="shared" si="7"/>
        <v>76.742746120269885</v>
      </c>
      <c r="AK41">
        <f t="shared" si="22"/>
        <v>36.84816766422076</v>
      </c>
      <c r="AL41">
        <f t="shared" si="8"/>
        <v>-2608.9972875638791</v>
      </c>
      <c r="AN41">
        <f t="shared" si="26"/>
        <v>0</v>
      </c>
      <c r="AO41">
        <f t="shared" si="26"/>
        <v>0</v>
      </c>
      <c r="AP41">
        <f t="shared" si="26"/>
        <v>-0.28666635086812342</v>
      </c>
      <c r="AQ41">
        <f t="shared" si="26"/>
        <v>-93.597302023698262</v>
      </c>
      <c r="AR41">
        <f t="shared" si="26"/>
        <v>-93.883968374566379</v>
      </c>
      <c r="AS41">
        <f t="shared" si="26"/>
        <v>2.6463471582535107</v>
      </c>
      <c r="AT41">
        <f t="shared" si="26"/>
        <v>1.2706483506889208</v>
      </c>
      <c r="AU41">
        <f t="shared" si="23"/>
        <v>-89.966972865623958</v>
      </c>
      <c r="AW41">
        <v>38</v>
      </c>
      <c r="AX41">
        <f>IF(Z41&gt;0, (R41*SUMPRODUCT(K41:$K$98, X41:$X$98)-K41*$AZ$3)/Z41, 0)</f>
        <v>1352.2490597820199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25</v>
      </c>
      <c r="R42">
        <f t="shared" si="0"/>
        <v>100000</v>
      </c>
      <c r="S42">
        <f t="shared" si="1"/>
        <v>1255.4883288368119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449.65964908288379</v>
      </c>
      <c r="AC42">
        <f t="shared" si="2"/>
        <v>378.37039385518813</v>
      </c>
      <c r="AE42">
        <f t="shared" si="3"/>
        <v>0</v>
      </c>
      <c r="AF42">
        <f t="shared" si="24"/>
        <v>0</v>
      </c>
      <c r="AG42">
        <f t="shared" si="24"/>
        <v>-7.5343271849795235</v>
      </c>
      <c r="AH42">
        <f t="shared" si="5"/>
        <v>-2782.8881255775568</v>
      </c>
      <c r="AI42">
        <f t="shared" si="25"/>
        <v>-2790.4224527625365</v>
      </c>
      <c r="AJ42">
        <f t="shared" si="7"/>
        <v>71.289255227695662</v>
      </c>
      <c r="AK42">
        <f t="shared" si="22"/>
        <v>31.476175435801867</v>
      </c>
      <c r="AL42">
        <f t="shared" si="8"/>
        <v>-2687.6570220990388</v>
      </c>
      <c r="AN42">
        <f t="shared" si="26"/>
        <v>0</v>
      </c>
      <c r="AO42">
        <f t="shared" si="26"/>
        <v>0</v>
      </c>
      <c r="AP42">
        <f t="shared" si="26"/>
        <v>-0.23197219587647167</v>
      </c>
      <c r="AQ42">
        <f t="shared" si="26"/>
        <v>-85.681528492120904</v>
      </c>
      <c r="AR42">
        <f t="shared" si="26"/>
        <v>-85.913500687997384</v>
      </c>
      <c r="AS42">
        <f t="shared" si="26"/>
        <v>2.1949040268035223</v>
      </c>
      <c r="AT42">
        <f t="shared" si="26"/>
        <v>0.96911075858140627</v>
      </c>
      <c r="AU42">
        <f t="shared" si="23"/>
        <v>-82.749485902612449</v>
      </c>
      <c r="AW42">
        <v>39</v>
      </c>
      <c r="AX42">
        <f>IF(Z42&gt;0, (R42*SUMPRODUCT(K42:$K$98, X42:$X$98)-K42*$AZ$3)/Z42, 0)</f>
        <v>1255.4883288368119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25</v>
      </c>
      <c r="R43">
        <f t="shared" si="0"/>
        <v>100000</v>
      </c>
      <c r="S43">
        <f t="shared" si="1"/>
        <v>1158.1702659984483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378.37039385518813</v>
      </c>
      <c r="AC43">
        <f t="shared" si="2"/>
        <v>312.6067642880696</v>
      </c>
      <c r="AE43">
        <f t="shared" si="3"/>
        <v>0</v>
      </c>
      <c r="AF43">
        <f t="shared" si="24"/>
        <v>0</v>
      </c>
      <c r="AG43">
        <f t="shared" si="24"/>
        <v>-6.7478585287840662</v>
      </c>
      <c r="AH43">
        <f t="shared" si="5"/>
        <v>-2844.5015373826486</v>
      </c>
      <c r="AI43">
        <f t="shared" si="25"/>
        <v>-2851.2493959114327</v>
      </c>
      <c r="AJ43">
        <f t="shared" si="7"/>
        <v>65.763629567118528</v>
      </c>
      <c r="AK43">
        <f t="shared" si="22"/>
        <v>26.485927569863172</v>
      </c>
      <c r="AL43">
        <f t="shared" si="8"/>
        <v>-2758.9998387744508</v>
      </c>
      <c r="AN43">
        <f t="shared" si="26"/>
        <v>0</v>
      </c>
      <c r="AO43">
        <f t="shared" si="26"/>
        <v>0</v>
      </c>
      <c r="AP43">
        <f t="shared" si="26"/>
        <v>-0.18549807363053969</v>
      </c>
      <c r="AQ43">
        <f t="shared" si="26"/>
        <v>-78.195112326794728</v>
      </c>
      <c r="AR43">
        <f t="shared" si="26"/>
        <v>-78.380610400425269</v>
      </c>
      <c r="AS43">
        <f t="shared" si="26"/>
        <v>1.8078367451860462</v>
      </c>
      <c r="AT43">
        <f t="shared" si="26"/>
        <v>0.72809596134389265</v>
      </c>
      <c r="AU43">
        <f t="shared" si="23"/>
        <v>-75.844677693895321</v>
      </c>
      <c r="AW43">
        <v>40</v>
      </c>
      <c r="AX43">
        <f>IF(Z43&gt;0, (R43*SUMPRODUCT(K43:$K$98, X43:$X$98)-K43*$AZ$3)/Z43, 0)</f>
        <v>1158.1702659984483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25</v>
      </c>
      <c r="R44">
        <f t="shared" si="0"/>
        <v>100000</v>
      </c>
      <c r="S44">
        <f t="shared" si="1"/>
        <v>1057.8219028104477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312.6067642880696</v>
      </c>
      <c r="AC44">
        <f t="shared" si="2"/>
        <v>252.19549028716983</v>
      </c>
      <c r="AE44">
        <f t="shared" si="3"/>
        <v>0</v>
      </c>
      <c r="AF44">
        <f t="shared" si="24"/>
        <v>0</v>
      </c>
      <c r="AG44">
        <f t="shared" si="24"/>
        <v>-5.9602540280441003</v>
      </c>
      <c r="AH44">
        <f t="shared" si="5"/>
        <v>-2880.5036618084996</v>
      </c>
      <c r="AI44">
        <f t="shared" si="25"/>
        <v>-2886.4639158365435</v>
      </c>
      <c r="AJ44">
        <f t="shared" si="7"/>
        <v>60.411274000899766</v>
      </c>
      <c r="AK44">
        <f t="shared" si="22"/>
        <v>21.882473500164874</v>
      </c>
      <c r="AL44">
        <f t="shared" si="8"/>
        <v>-2804.170168335479</v>
      </c>
      <c r="AN44">
        <f t="shared" si="26"/>
        <v>0</v>
      </c>
      <c r="AO44">
        <f t="shared" si="26"/>
        <v>0</v>
      </c>
      <c r="AP44">
        <f t="shared" si="26"/>
        <v>-0.14629186692482107</v>
      </c>
      <c r="AQ44">
        <f t="shared" si="26"/>
        <v>-70.700721208695242</v>
      </c>
      <c r="AR44">
        <f t="shared" si="26"/>
        <v>-70.847013075620069</v>
      </c>
      <c r="AS44">
        <f t="shared" si="26"/>
        <v>1.4827686899443575</v>
      </c>
      <c r="AT44">
        <f t="shared" si="26"/>
        <v>0.53709588319720469</v>
      </c>
      <c r="AU44">
        <f t="shared" si="23"/>
        <v>-68.827148502478508</v>
      </c>
      <c r="AW44">
        <v>41</v>
      </c>
      <c r="AX44">
        <f>IF(Z44&gt;0, (R44*SUMPRODUCT(K44:$K$98, X44:$X$98)-K44*$AZ$3)/Z44, 0)</f>
        <v>1057.8219028104477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25</v>
      </c>
      <c r="R45">
        <f t="shared" si="0"/>
        <v>100000</v>
      </c>
      <c r="S45">
        <f t="shared" si="1"/>
        <v>952.54602345298576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252.19549028716983</v>
      </c>
      <c r="AC45">
        <f t="shared" si="2"/>
        <v>197.37319615516648</v>
      </c>
      <c r="AE45">
        <f t="shared" si="3"/>
        <v>0</v>
      </c>
      <c r="AF45">
        <f t="shared" si="24"/>
        <v>0</v>
      </c>
      <c r="AG45">
        <f t="shared" si="24"/>
        <v>-5.1801485517646517</v>
      </c>
      <c r="AH45">
        <f t="shared" si="5"/>
        <v>-2882.0117439960318</v>
      </c>
      <c r="AI45">
        <f t="shared" si="25"/>
        <v>-2887.1918925477962</v>
      </c>
      <c r="AJ45">
        <f t="shared" si="7"/>
        <v>54.82229413200335</v>
      </c>
      <c r="AK45">
        <f t="shared" si="22"/>
        <v>17.653684320101888</v>
      </c>
      <c r="AL45">
        <f t="shared" si="8"/>
        <v>-2814.715914095691</v>
      </c>
      <c r="AN45">
        <f t="shared" si="26"/>
        <v>0</v>
      </c>
      <c r="AO45">
        <f t="shared" si="26"/>
        <v>0</v>
      </c>
      <c r="AP45">
        <f t="shared" si="26"/>
        <v>-0.11352188763082936</v>
      </c>
      <c r="AQ45">
        <f t="shared" si="26"/>
        <v>-63.158693246585564</v>
      </c>
      <c r="AR45">
        <f t="shared" si="26"/>
        <v>-63.272215134216388</v>
      </c>
      <c r="AS45">
        <f t="shared" si="26"/>
        <v>1.2014192743560363</v>
      </c>
      <c r="AT45">
        <f t="shared" si="26"/>
        <v>0.38687685259026749</v>
      </c>
      <c r="AU45">
        <f t="shared" si="23"/>
        <v>-61.683919007270084</v>
      </c>
      <c r="AW45">
        <v>42</v>
      </c>
      <c r="AX45">
        <f>IF(Z45&gt;0, (R45*SUMPRODUCT(K45:$K$98, X45:$X$98)-K45*$AZ$3)/Z45, 0)</f>
        <v>952.54602345298576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25</v>
      </c>
      <c r="R46">
        <f t="shared" si="0"/>
        <v>100000</v>
      </c>
      <c r="S46">
        <f t="shared" si="1"/>
        <v>839.8162024569292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197.37319615516648</v>
      </c>
      <c r="AC46">
        <f t="shared" si="2"/>
        <v>148.3916699413416</v>
      </c>
      <c r="AE46">
        <f t="shared" si="3"/>
        <v>0</v>
      </c>
      <c r="AF46">
        <f t="shared" si="24"/>
        <v>0</v>
      </c>
      <c r="AG46">
        <f t="shared" si="24"/>
        <v>-4.4173853013079976</v>
      </c>
      <c r="AH46">
        <f t="shared" si="5"/>
        <v>-2843.8470597560295</v>
      </c>
      <c r="AI46">
        <f t="shared" si="25"/>
        <v>-2848.2644450573375</v>
      </c>
      <c r="AJ46">
        <f t="shared" si="7"/>
        <v>48.981526213824878</v>
      </c>
      <c r="AK46">
        <f t="shared" si="22"/>
        <v>13.816123730861655</v>
      </c>
      <c r="AL46">
        <f t="shared" si="8"/>
        <v>-2785.4667951126507</v>
      </c>
      <c r="AN46">
        <f t="shared" si="26"/>
        <v>0</v>
      </c>
      <c r="AO46">
        <f t="shared" si="26"/>
        <v>0</v>
      </c>
      <c r="AP46">
        <f t="shared" si="26"/>
        <v>-8.6434007356923387E-2</v>
      </c>
      <c r="AQ46">
        <f t="shared" si="26"/>
        <v>-55.644930409881646</v>
      </c>
      <c r="AR46">
        <f t="shared" si="26"/>
        <v>-55.731364417238566</v>
      </c>
      <c r="AS46">
        <f t="shared" si="26"/>
        <v>0.95841075847865842</v>
      </c>
      <c r="AT46">
        <f t="shared" si="26"/>
        <v>0.27033705659405799</v>
      </c>
      <c r="AU46">
        <f t="shared" si="23"/>
        <v>-54.502616602165844</v>
      </c>
      <c r="AW46">
        <v>43</v>
      </c>
      <c r="AX46">
        <f>IF(Z46&gt;0, (R46*SUMPRODUCT(K46:$K$98, X46:$X$98)-K46*$AZ$3)/Z46, 0)</f>
        <v>839.8162024569292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25</v>
      </c>
      <c r="R47">
        <f t="shared" si="0"/>
        <v>100000</v>
      </c>
      <c r="S47">
        <f t="shared" si="1"/>
        <v>714.87762847590864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148.3916699413416</v>
      </c>
      <c r="AC47">
        <f t="shared" si="2"/>
        <v>105.40492438213904</v>
      </c>
      <c r="AE47">
        <f t="shared" si="3"/>
        <v>0</v>
      </c>
      <c r="AF47">
        <f t="shared" si="24"/>
        <v>0</v>
      </c>
      <c r="AG47">
        <f t="shared" si="24"/>
        <v>-3.6861177418175144</v>
      </c>
      <c r="AH47">
        <f t="shared" si="5"/>
        <v>-2748.3748259096133</v>
      </c>
      <c r="AI47">
        <f t="shared" si="25"/>
        <v>-2752.060943651431</v>
      </c>
      <c r="AJ47">
        <f t="shared" si="7"/>
        <v>42.986745559202561</v>
      </c>
      <c r="AK47">
        <f t="shared" si="22"/>
        <v>10.387416895893914</v>
      </c>
      <c r="AL47">
        <f t="shared" si="8"/>
        <v>-2698.6867811963348</v>
      </c>
      <c r="AN47">
        <f t="shared" si="26"/>
        <v>0</v>
      </c>
      <c r="AO47">
        <f t="shared" si="26"/>
        <v>0</v>
      </c>
      <c r="AP47">
        <f t="shared" si="26"/>
        <v>-6.4397728334985388E-2</v>
      </c>
      <c r="AQ47">
        <f t="shared" si="26"/>
        <v>-48.015041243466094</v>
      </c>
      <c r="AR47">
        <f t="shared" si="26"/>
        <v>-48.079438971801082</v>
      </c>
      <c r="AS47">
        <f t="shared" si="26"/>
        <v>0.75099303831833797</v>
      </c>
      <c r="AT47">
        <f t="shared" si="26"/>
        <v>0.18147169955406417</v>
      </c>
      <c r="AU47">
        <f t="shared" si="23"/>
        <v>-47.146974233928681</v>
      </c>
      <c r="AW47">
        <v>44</v>
      </c>
      <c r="AX47">
        <f>IF(Z47&gt;0, (R47*SUMPRODUCT(K47:$K$98, X47:$X$98)-K47*$AZ$3)/Z47, 0)</f>
        <v>714.87762847590864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25</v>
      </c>
      <c r="R48">
        <f t="shared" si="0"/>
        <v>100000</v>
      </c>
      <c r="S48">
        <f t="shared" si="1"/>
        <v>572.27000058462602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105.40492438213904</v>
      </c>
      <c r="AC48">
        <f t="shared" si="2"/>
        <v>68.69183389820796</v>
      </c>
      <c r="AE48">
        <f t="shared" si="3"/>
        <v>0</v>
      </c>
      <c r="AF48">
        <f t="shared" si="24"/>
        <v>0</v>
      </c>
      <c r="AG48">
        <f t="shared" si="24"/>
        <v>-3.0008489798536084</v>
      </c>
      <c r="AH48">
        <f t="shared" si="5"/>
        <v>-2593.630338182923</v>
      </c>
      <c r="AI48">
        <f t="shared" si="25"/>
        <v>-2596.6311871627768</v>
      </c>
      <c r="AJ48">
        <f t="shared" si="7"/>
        <v>36.713090483931083</v>
      </c>
      <c r="AK48">
        <f t="shared" si="22"/>
        <v>7.3783447067497336</v>
      </c>
      <c r="AL48">
        <f t="shared" si="8"/>
        <v>-2552.5397519720959</v>
      </c>
      <c r="AN48">
        <f t="shared" si="26"/>
        <v>0</v>
      </c>
      <c r="AO48">
        <f t="shared" si="26"/>
        <v>0</v>
      </c>
      <c r="AP48">
        <f t="shared" si="26"/>
        <v>-4.6808795021707865E-2</v>
      </c>
      <c r="AQ48">
        <f t="shared" si="26"/>
        <v>-40.456787954724007</v>
      </c>
      <c r="AR48">
        <f t="shared" si="26"/>
        <v>-40.503596749745718</v>
      </c>
      <c r="AS48">
        <f t="shared" si="26"/>
        <v>0.57266978065639873</v>
      </c>
      <c r="AT48">
        <f t="shared" si="26"/>
        <v>0.11509123827837545</v>
      </c>
      <c r="AU48">
        <f t="shared" si="23"/>
        <v>-39.815835730810946</v>
      </c>
      <c r="AW48">
        <v>45</v>
      </c>
      <c r="AX48">
        <f>IF(Z48&gt;0, (R48*SUMPRODUCT(K48:$K$98, X48:$X$98)-K48*$AZ$3)/Z48, 0)</f>
        <v>572.27000058462602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25</v>
      </c>
      <c r="R49">
        <f t="shared" si="0"/>
        <v>100000</v>
      </c>
      <c r="S49">
        <f t="shared" si="1"/>
        <v>403.2146741957049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68.69183389820796</v>
      </c>
      <c r="AC49">
        <f t="shared" si="2"/>
        <v>38.326073407354443</v>
      </c>
      <c r="AE49">
        <f t="shared" si="3"/>
        <v>0</v>
      </c>
      <c r="AF49">
        <f t="shared" si="24"/>
        <v>0</v>
      </c>
      <c r="AG49">
        <f t="shared" si="24"/>
        <v>-2.3762821556410194</v>
      </c>
      <c r="AH49">
        <f t="shared" si="5"/>
        <v>-2378.2333376562106</v>
      </c>
      <c r="AI49">
        <f t="shared" si="25"/>
        <v>-2380.6096198118516</v>
      </c>
      <c r="AJ49">
        <f t="shared" si="7"/>
        <v>30.365760490853518</v>
      </c>
      <c r="AK49">
        <f t="shared" si="22"/>
        <v>4.808428372874558</v>
      </c>
      <c r="AL49">
        <f t="shared" si="8"/>
        <v>-2345.4354309481237</v>
      </c>
      <c r="AN49">
        <f t="shared" si="26"/>
        <v>0</v>
      </c>
      <c r="AO49">
        <f t="shared" si="26"/>
        <v>0</v>
      </c>
      <c r="AP49">
        <f t="shared" si="26"/>
        <v>-3.309507013202715E-2</v>
      </c>
      <c r="AQ49">
        <f t="shared" si="26"/>
        <v>-33.122244727215609</v>
      </c>
      <c r="AR49">
        <f t="shared" si="26"/>
        <v>-33.155339797347636</v>
      </c>
      <c r="AS49">
        <f t="shared" si="26"/>
        <v>0.4229114672563124</v>
      </c>
      <c r="AT49">
        <f t="shared" si="26"/>
        <v>6.6968172886096008E-2</v>
      </c>
      <c r="AU49">
        <f t="shared" si="23"/>
        <v>-32.665460157205231</v>
      </c>
      <c r="AW49">
        <v>46</v>
      </c>
      <c r="AX49">
        <f>IF(Z49&gt;0, (R49*SUMPRODUCT(K49:$K$98, X49:$X$98)-K49*$AZ$3)/Z49, 0)</f>
        <v>403.2146741957049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25</v>
      </c>
      <c r="R50">
        <f t="shared" si="0"/>
        <v>100000</v>
      </c>
      <c r="S50">
        <f t="shared" si="1"/>
        <v>194.85142202679344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38.326073407354443</v>
      </c>
      <c r="AC50">
        <f t="shared" si="2"/>
        <v>14.213674630023162</v>
      </c>
      <c r="AE50">
        <f t="shared" si="3"/>
        <v>0</v>
      </c>
      <c r="AF50">
        <f t="shared" si="24"/>
        <v>0</v>
      </c>
      <c r="AG50">
        <f t="shared" si="24"/>
        <v>-1.8236554912168774</v>
      </c>
      <c r="AH50">
        <f t="shared" si="5"/>
        <v>-2115.4553714709286</v>
      </c>
      <c r="AI50">
        <f t="shared" si="25"/>
        <v>-2117.2790269621455</v>
      </c>
      <c r="AJ50">
        <f t="shared" si="7"/>
        <v>24.112398777331279</v>
      </c>
      <c r="AK50">
        <f t="shared" si="22"/>
        <v>2.6828251385148114</v>
      </c>
      <c r="AL50">
        <f t="shared" si="8"/>
        <v>-2090.4838030462993</v>
      </c>
      <c r="AN50">
        <f t="shared" si="26"/>
        <v>0</v>
      </c>
      <c r="AO50">
        <f t="shared" si="26"/>
        <v>0</v>
      </c>
      <c r="AP50">
        <f t="shared" si="26"/>
        <v>-2.2677233664002316E-2</v>
      </c>
      <c r="AQ50">
        <f t="shared" si="26"/>
        <v>-26.305777596515316</v>
      </c>
      <c r="AR50">
        <f t="shared" si="26"/>
        <v>-26.328454830179318</v>
      </c>
      <c r="AS50">
        <f t="shared" si="26"/>
        <v>0.29983870523060152</v>
      </c>
      <c r="AT50">
        <f t="shared" si="26"/>
        <v>3.3361044801923333E-2</v>
      </c>
      <c r="AU50">
        <f t="shared" si="23"/>
        <v>-25.995255080146791</v>
      </c>
      <c r="AW50">
        <v>47</v>
      </c>
      <c r="AX50">
        <f>IF(Z50&gt;0, (R50*SUMPRODUCT(K50:$K$98, X50:$X$98)-K50*$AZ$3)/Z50, 0)</f>
        <v>194.85142202679344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25</v>
      </c>
      <c r="R51">
        <f t="shared" si="0"/>
        <v>100000</v>
      </c>
      <c r="S51">
        <f t="shared" si="1"/>
        <v>-74.987208122437295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14.213674630023162</v>
      </c>
      <c r="AC51">
        <f t="shared" si="2"/>
        <v>-4.0475976540954193</v>
      </c>
      <c r="AE51">
        <f t="shared" si="3"/>
        <v>0</v>
      </c>
      <c r="AF51">
        <f t="shared" si="24"/>
        <v>0</v>
      </c>
      <c r="AG51">
        <f t="shared" si="24"/>
        <v>-1.3494293745029817</v>
      </c>
      <c r="AH51">
        <f t="shared" si="5"/>
        <v>-1823.9582472069071</v>
      </c>
      <c r="AI51">
        <f t="shared" si="25"/>
        <v>-1825.3076765814101</v>
      </c>
      <c r="AJ51">
        <f t="shared" si="7"/>
        <v>18.261272284118583</v>
      </c>
      <c r="AK51">
        <f t="shared" si="22"/>
        <v>0.99495722410162146</v>
      </c>
      <c r="AL51">
        <f t="shared" si="8"/>
        <v>-1806.0514470731898</v>
      </c>
      <c r="AN51">
        <f t="shared" si="26"/>
        <v>0</v>
      </c>
      <c r="AO51">
        <f t="shared" si="26"/>
        <v>0</v>
      </c>
      <c r="AP51">
        <f t="shared" si="26"/>
        <v>-1.4982331888799751E-2</v>
      </c>
      <c r="AQ51">
        <f t="shared" si="26"/>
        <v>-20.250891471094889</v>
      </c>
      <c r="AR51">
        <f t="shared" si="26"/>
        <v>-20.265873802983688</v>
      </c>
      <c r="AS51">
        <f t="shared" si="26"/>
        <v>0.20274973054679146</v>
      </c>
      <c r="AT51">
        <f t="shared" si="26"/>
        <v>1.1046728067661805E-2</v>
      </c>
      <c r="AU51">
        <f t="shared" si="23"/>
        <v>-20.052077344369234</v>
      </c>
      <c r="AW51">
        <v>48</v>
      </c>
      <c r="AX51">
        <f>IF(Z51&gt;0, (R51*SUMPRODUCT(K51:$K$98, X51:$X$98)-K51*$AZ$3)/Z51, 0)</f>
        <v>-74.987208122437295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25</v>
      </c>
      <c r="R52">
        <f t="shared" si="0"/>
        <v>100000</v>
      </c>
      <c r="S52">
        <f t="shared" si="1"/>
        <v>-447.19608418143332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-4.0475976540954193</v>
      </c>
      <c r="AC52">
        <f t="shared" si="2"/>
        <v>-17.115895096264609</v>
      </c>
      <c r="AE52">
        <f t="shared" si="3"/>
        <v>0</v>
      </c>
      <c r="AF52">
        <f t="shared" si="24"/>
        <v>0</v>
      </c>
      <c r="AG52">
        <f t="shared" si="24"/>
        <v>-0.95684508997849727</v>
      </c>
      <c r="AH52">
        <f t="shared" si="5"/>
        <v>-1516.3599631178183</v>
      </c>
      <c r="AI52">
        <f t="shared" si="25"/>
        <v>-1517.3168082077968</v>
      </c>
      <c r="AJ52">
        <f t="shared" si="7"/>
        <v>13.06829744216919</v>
      </c>
      <c r="AK52">
        <f t="shared" si="22"/>
        <v>-0.28333183578667936</v>
      </c>
      <c r="AL52">
        <f t="shared" si="8"/>
        <v>-1504.5318426014142</v>
      </c>
      <c r="AN52">
        <f t="shared" si="26"/>
        <v>0</v>
      </c>
      <c r="AO52">
        <f t="shared" si="26"/>
        <v>0</v>
      </c>
      <c r="AP52">
        <f t="shared" si="26"/>
        <v>-9.4853391466633939E-3</v>
      </c>
      <c r="AQ52">
        <f t="shared" si="26"/>
        <v>-15.031888305888394</v>
      </c>
      <c r="AR52">
        <f t="shared" si="26"/>
        <v>-15.041373645035058</v>
      </c>
      <c r="AS52">
        <f t="shared" si="26"/>
        <v>0.12954785952994141</v>
      </c>
      <c r="AT52">
        <f t="shared" si="26"/>
        <v>-2.80870809876214E-3</v>
      </c>
      <c r="AU52">
        <f t="shared" si="23"/>
        <v>-14.914634493603877</v>
      </c>
      <c r="AW52">
        <v>49</v>
      </c>
      <c r="AX52">
        <f>IF(Z52&gt;0, (R52*SUMPRODUCT(K52:$K$98, X52:$X$98)-K52*$AZ$3)/Z52, 0)</f>
        <v>-447.19608418143332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25</v>
      </c>
      <c r="R53">
        <f t="shared" si="0"/>
        <v>100000</v>
      </c>
      <c r="S53">
        <f t="shared" si="1"/>
        <v>-997.24645797563142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-17.115895096264609</v>
      </c>
      <c r="AC53">
        <f t="shared" si="2"/>
        <v>-25.734753019183657</v>
      </c>
      <c r="AE53">
        <f t="shared" si="3"/>
        <v>0</v>
      </c>
      <c r="AF53">
        <f t="shared" si="24"/>
        <v>0</v>
      </c>
      <c r="AG53">
        <f t="shared" si="24"/>
        <v>-0.64514526006500261</v>
      </c>
      <c r="AH53">
        <f t="shared" si="5"/>
        <v>-1208.5255160548388</v>
      </c>
      <c r="AI53">
        <f t="shared" si="25"/>
        <v>-1209.1706613149038</v>
      </c>
      <c r="AJ53">
        <f t="shared" si="7"/>
        <v>8.6188579229190481</v>
      </c>
      <c r="AK53">
        <f t="shared" si="22"/>
        <v>-1.1981126567385227</v>
      </c>
      <c r="AL53">
        <f t="shared" si="8"/>
        <v>-1201.7499160487232</v>
      </c>
      <c r="AN53">
        <f t="shared" si="26"/>
        <v>0</v>
      </c>
      <c r="AO53">
        <f t="shared" si="26"/>
        <v>0</v>
      </c>
      <c r="AP53">
        <f t="shared" si="26"/>
        <v>-5.7101921037452123E-3</v>
      </c>
      <c r="AQ53">
        <f t="shared" si="26"/>
        <v>-10.696680710721855</v>
      </c>
      <c r="AR53">
        <f t="shared" si="26"/>
        <v>-10.7023909028256</v>
      </c>
      <c r="AS53">
        <f t="shared" si="26"/>
        <v>7.6285663867073042E-2</v>
      </c>
      <c r="AT53">
        <f t="shared" si="26"/>
        <v>-1.0604516308801819E-2</v>
      </c>
      <c r="AU53">
        <f t="shared" si="23"/>
        <v>-10.636709755267329</v>
      </c>
      <c r="AW53">
        <v>50</v>
      </c>
      <c r="AX53">
        <f>IF(Z53&gt;0, (R53*SUMPRODUCT(K53:$K$98, X53:$X$98)-K53*$AZ$3)/Z53, 0)</f>
        <v>-997.24645797563142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25</v>
      </c>
      <c r="R54">
        <f t="shared" si="0"/>
        <v>100000</v>
      </c>
      <c r="S54">
        <f t="shared" si="1"/>
        <v>-1869.0527414728299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-25.734753019183657</v>
      </c>
      <c r="AC54">
        <f t="shared" si="2"/>
        <v>-30.705513745111482</v>
      </c>
      <c r="AE54">
        <f t="shared" si="3"/>
        <v>0</v>
      </c>
      <c r="AF54">
        <f t="shared" si="24"/>
        <v>0</v>
      </c>
      <c r="AG54">
        <f t="shared" si="24"/>
        <v>-0.41070956779041007</v>
      </c>
      <c r="AH54">
        <f t="shared" si="5"/>
        <v>-911.93695869576982</v>
      </c>
      <c r="AI54">
        <f t="shared" si="25"/>
        <v>-912.34766826356019</v>
      </c>
      <c r="AJ54">
        <f t="shared" si="7"/>
        <v>4.9707607259278248</v>
      </c>
      <c r="AK54">
        <f t="shared" si="22"/>
        <v>-1.8014327113428561</v>
      </c>
      <c r="AL54">
        <f t="shared" si="8"/>
        <v>-909.17834024897525</v>
      </c>
      <c r="AN54">
        <f t="shared" si="26"/>
        <v>0</v>
      </c>
      <c r="AO54">
        <f t="shared" si="26"/>
        <v>0</v>
      </c>
      <c r="AP54">
        <f t="shared" si="26"/>
        <v>-3.2457121842234295E-3</v>
      </c>
      <c r="AQ54">
        <f t="shared" si="26"/>
        <v>-7.2067590584911398</v>
      </c>
      <c r="AR54">
        <f t="shared" si="26"/>
        <v>-7.2100047706753623</v>
      </c>
      <c r="AS54">
        <f t="shared" si="26"/>
        <v>3.9282402744599404E-2</v>
      </c>
      <c r="AT54">
        <f t="shared" si="26"/>
        <v>-1.4236172124550833E-2</v>
      </c>
      <c r="AU54">
        <f t="shared" si="23"/>
        <v>-7.1849585400553142</v>
      </c>
      <c r="AW54">
        <v>51</v>
      </c>
      <c r="AX54">
        <f>IF(Z54&gt;0, (R54*SUMPRODUCT(K54:$K$98, X54:$X$98)-K54*$AZ$3)/Z54, 0)</f>
        <v>-1869.0527414728299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25</v>
      </c>
      <c r="R55">
        <f t="shared" si="0"/>
        <v>100000</v>
      </c>
      <c r="S55">
        <f t="shared" si="1"/>
        <v>-3342.5959522038174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-30.705513745111482</v>
      </c>
      <c r="AC55">
        <f t="shared" si="2"/>
        <v>-32.799844245750769</v>
      </c>
      <c r="AE55">
        <f t="shared" si="3"/>
        <v>0</v>
      </c>
      <c r="AF55">
        <f t="shared" si="24"/>
        <v>0</v>
      </c>
      <c r="AG55">
        <f t="shared" si="24"/>
        <v>-0.2453171480696418</v>
      </c>
      <c r="AH55">
        <f t="shared" si="5"/>
        <v>-645.1412961714567</v>
      </c>
      <c r="AI55">
        <f t="shared" si="25"/>
        <v>-645.3866133195263</v>
      </c>
      <c r="AJ55">
        <f t="shared" si="7"/>
        <v>2.0943305006392876</v>
      </c>
      <c r="AK55">
        <f t="shared" si="22"/>
        <v>-2.1493859621578038</v>
      </c>
      <c r="AL55">
        <f t="shared" si="8"/>
        <v>-645.44166878104477</v>
      </c>
      <c r="AN55">
        <f t="shared" si="26"/>
        <v>0</v>
      </c>
      <c r="AO55">
        <f t="shared" si="26"/>
        <v>0</v>
      </c>
      <c r="AP55">
        <f t="shared" si="26"/>
        <v>-1.7309521803679851E-3</v>
      </c>
      <c r="AQ55">
        <f t="shared" si="26"/>
        <v>-4.5521022156037558</v>
      </c>
      <c r="AR55">
        <f t="shared" si="26"/>
        <v>-4.5538331677841235</v>
      </c>
      <c r="AS55">
        <f t="shared" si="26"/>
        <v>1.4777548063878574E-2</v>
      </c>
      <c r="AT55">
        <f t="shared" si="26"/>
        <v>-1.5166018139886418E-2</v>
      </c>
      <c r="AU55">
        <f t="shared" si="23"/>
        <v>-4.554221637860131</v>
      </c>
      <c r="AW55">
        <v>52</v>
      </c>
      <c r="AX55">
        <f>IF(Z55&gt;0, (R55*SUMPRODUCT(K55:$K$98, X55:$X$98)-K55*$AZ$3)/Z55, 0)</f>
        <v>-3342.5959522038174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25</v>
      </c>
      <c r="R56">
        <f t="shared" si="0"/>
        <v>100000</v>
      </c>
      <c r="S56">
        <f t="shared" si="1"/>
        <v>-5660.1518179368559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-32.799844245750769</v>
      </c>
      <c r="AC56">
        <f t="shared" si="2"/>
        <v>-32.787278106129676</v>
      </c>
      <c r="AE56">
        <f t="shared" si="3"/>
        <v>0</v>
      </c>
      <c r="AF56">
        <f t="shared" si="24"/>
        <v>0</v>
      </c>
      <c r="AG56">
        <f t="shared" si="24"/>
        <v>-0.14481624857759004</v>
      </c>
      <c r="AH56">
        <f t="shared" si="5"/>
        <v>-392.19091204542138</v>
      </c>
      <c r="AI56">
        <f t="shared" si="25"/>
        <v>-392.33572829399895</v>
      </c>
      <c r="AJ56">
        <f t="shared" si="7"/>
        <v>-1.2566139621092987E-2</v>
      </c>
      <c r="AK56">
        <f t="shared" si="22"/>
        <v>-2.2959890972025541</v>
      </c>
      <c r="AL56">
        <f t="shared" si="8"/>
        <v>-394.64428353082258</v>
      </c>
      <c r="AN56">
        <f t="shared" si="26"/>
        <v>0</v>
      </c>
      <c r="AO56">
        <f t="shared" si="26"/>
        <v>0</v>
      </c>
      <c r="AP56">
        <f t="shared" si="26"/>
        <v>-9.1233940577596054E-4</v>
      </c>
      <c r="AQ56">
        <f t="shared" si="26"/>
        <v>-2.4707947289115331</v>
      </c>
      <c r="AR56">
        <f t="shared" si="26"/>
        <v>-2.471707068317309</v>
      </c>
      <c r="AS56">
        <f t="shared" si="26"/>
        <v>-7.9166422742011597E-5</v>
      </c>
      <c r="AT56">
        <f t="shared" si="26"/>
        <v>-1.4464684378890999E-2</v>
      </c>
      <c r="AU56">
        <f t="shared" si="23"/>
        <v>-2.4862509191189419</v>
      </c>
      <c r="AW56">
        <v>53</v>
      </c>
      <c r="AX56">
        <f>IF(Z56&gt;0, (R56*SUMPRODUCT(K56:$K$98, X56:$X$98)-K56*$AZ$3)/Z56, 0)</f>
        <v>-5660.1518179368559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25</v>
      </c>
      <c r="R57">
        <f t="shared" si="0"/>
        <v>100000</v>
      </c>
      <c r="S57">
        <f t="shared" si="1"/>
        <v>-9236.8756287393244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-32.787278106129676</v>
      </c>
      <c r="AC57">
        <f t="shared" si="2"/>
        <v>-31.182476089304739</v>
      </c>
      <c r="AE57">
        <f t="shared" si="3"/>
        <v>0</v>
      </c>
      <c r="AF57">
        <f t="shared" si="24"/>
        <v>0</v>
      </c>
      <c r="AG57">
        <f t="shared" si="24"/>
        <v>-8.439670875367361E-2</v>
      </c>
      <c r="AH57">
        <f t="shared" si="5"/>
        <v>-235.88550935256217</v>
      </c>
      <c r="AI57">
        <f t="shared" si="25"/>
        <v>-235.96990606131584</v>
      </c>
      <c r="AJ57">
        <f t="shared" si="7"/>
        <v>-1.6048020168249373</v>
      </c>
      <c r="AK57">
        <f t="shared" si="22"/>
        <v>-2.2951094674290777</v>
      </c>
      <c r="AL57">
        <f t="shared" si="8"/>
        <v>-239.86981754556987</v>
      </c>
      <c r="AN57">
        <f t="shared" si="26"/>
        <v>0</v>
      </c>
      <c r="AO57">
        <f t="shared" si="26"/>
        <v>0</v>
      </c>
      <c r="AP57">
        <f t="shared" si="26"/>
        <v>-4.7472994638566153E-4</v>
      </c>
      <c r="AQ57">
        <f t="shared" si="26"/>
        <v>-1.3268516848795002</v>
      </c>
      <c r="AR57">
        <f t="shared" si="26"/>
        <v>-1.3273264148258859</v>
      </c>
      <c r="AS57">
        <f t="shared" si="26"/>
        <v>-9.0269820548392211E-3</v>
      </c>
      <c r="AT57">
        <f t="shared" si="26"/>
        <v>-1.2909948865445586E-2</v>
      </c>
      <c r="AU57">
        <f t="shared" si="23"/>
        <v>-1.3492633457461709</v>
      </c>
      <c r="AW57">
        <v>54</v>
      </c>
      <c r="AX57">
        <f>IF(Z57&gt;0, (R57*SUMPRODUCT(K57:$K$98, X57:$X$98)-K57*$AZ$3)/Z57, 0)</f>
        <v>-9236.8756287393244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25</v>
      </c>
      <c r="R58">
        <f t="shared" si="0"/>
        <v>100000</v>
      </c>
      <c r="S58">
        <f t="shared" si="1"/>
        <v>-14886.520724301396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-31.182476089304739</v>
      </c>
      <c r="AC58">
        <f t="shared" si="2"/>
        <v>-28.870402108348102</v>
      </c>
      <c r="AE58">
        <f t="shared" si="3"/>
        <v>0</v>
      </c>
      <c r="AF58">
        <f t="shared" si="24"/>
        <v>0</v>
      </c>
      <c r="AG58">
        <f t="shared" si="24"/>
        <v>-4.8484133134646466E-2</v>
      </c>
      <c r="AH58">
        <f t="shared" si="5"/>
        <v>-140.27443412596159</v>
      </c>
      <c r="AI58">
        <f t="shared" si="25"/>
        <v>-140.32291825909624</v>
      </c>
      <c r="AJ58">
        <f t="shared" si="7"/>
        <v>-2.3120739809566366</v>
      </c>
      <c r="AK58">
        <f t="shared" si="22"/>
        <v>-2.1827733262513318</v>
      </c>
      <c r="AL58">
        <f t="shared" si="8"/>
        <v>-144.81776556630419</v>
      </c>
      <c r="AN58">
        <f t="shared" si="26"/>
        <v>0</v>
      </c>
      <c r="AO58">
        <f t="shared" si="26"/>
        <v>0</v>
      </c>
      <c r="AP58">
        <f t="shared" si="26"/>
        <v>-2.4350211069783102E-4</v>
      </c>
      <c r="AQ58">
        <f t="shared" si="26"/>
        <v>-0.70450101050083613</v>
      </c>
      <c r="AR58">
        <f t="shared" si="26"/>
        <v>-0.70474451261153392</v>
      </c>
      <c r="AS58">
        <f t="shared" si="26"/>
        <v>-1.1611941021797191E-2</v>
      </c>
      <c r="AT58">
        <f t="shared" si="26"/>
        <v>-1.0962553680006107E-2</v>
      </c>
      <c r="AU58">
        <f t="shared" si="23"/>
        <v>-0.7273190073133371</v>
      </c>
      <c r="AW58">
        <v>55</v>
      </c>
      <c r="AX58">
        <f>IF(Z58&gt;0, (R58*SUMPRODUCT(K58:$K$98, X58:$X$98)-K58*$AZ$3)/Z58, 0)</f>
        <v>-14886.520724301396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25</v>
      </c>
      <c r="R59">
        <f t="shared" si="0"/>
        <v>100000</v>
      </c>
      <c r="S59">
        <f t="shared" si="1"/>
        <v>-24013.138580418701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-28.870402108348102</v>
      </c>
      <c r="AC59">
        <f t="shared" si="2"/>
        <v>-26.325862345780951</v>
      </c>
      <c r="AE59">
        <f t="shared" si="3"/>
        <v>0</v>
      </c>
      <c r="AF59">
        <f t="shared" si="24"/>
        <v>0</v>
      </c>
      <c r="AG59">
        <f t="shared" si="24"/>
        <v>-2.7407769144396792E-2</v>
      </c>
      <c r="AH59">
        <f t="shared" si="5"/>
        <v>-82.366090635612849</v>
      </c>
      <c r="AI59">
        <f t="shared" si="25"/>
        <v>-82.393498404757253</v>
      </c>
      <c r="AJ59">
        <f t="shared" si="7"/>
        <v>-2.5445397625671511</v>
      </c>
      <c r="AK59">
        <f t="shared" si="22"/>
        <v>-2.0209281475843675</v>
      </c>
      <c r="AL59">
        <f t="shared" si="8"/>
        <v>-86.958966314908778</v>
      </c>
      <c r="AN59">
        <f t="shared" si="26"/>
        <v>0</v>
      </c>
      <c r="AO59">
        <f t="shared" si="26"/>
        <v>0</v>
      </c>
      <c r="AP59">
        <f t="shared" si="26"/>
        <v>-1.2290194611645633E-4</v>
      </c>
      <c r="AQ59">
        <f t="shared" si="26"/>
        <v>-0.36934610693007719</v>
      </c>
      <c r="AR59">
        <f t="shared" si="26"/>
        <v>-0.36946900887619372</v>
      </c>
      <c r="AS59">
        <f t="shared" si="26"/>
        <v>-1.1410227776752215E-2</v>
      </c>
      <c r="AT59">
        <f t="shared" si="26"/>
        <v>-9.0622480432859844E-3</v>
      </c>
      <c r="AU59">
        <f t="shared" si="23"/>
        <v>-0.38994148469623191</v>
      </c>
      <c r="AW59">
        <v>56</v>
      </c>
      <c r="AX59">
        <f>IF(Z59&gt;0, (R59*SUMPRODUCT(K59:$K$98, X59:$X$98)-K59*$AZ$3)/Z59, 0)</f>
        <v>-24013.138580418701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25</v>
      </c>
      <c r="R60">
        <f t="shared" si="0"/>
        <v>100000</v>
      </c>
      <c r="S60">
        <f t="shared" si="1"/>
        <v>-39023.900346060254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-26.325862345780951</v>
      </c>
      <c r="AC60">
        <f t="shared" si="2"/>
        <v>-23.794279191043195</v>
      </c>
      <c r="AE60">
        <f t="shared" si="3"/>
        <v>0</v>
      </c>
      <c r="AF60">
        <f t="shared" si="24"/>
        <v>0</v>
      </c>
      <c r="AG60">
        <f t="shared" si="24"/>
        <v>-1.524340146681763E-2</v>
      </c>
      <c r="AH60">
        <f t="shared" si="5"/>
        <v>-47.561159944540769</v>
      </c>
      <c r="AI60">
        <f t="shared" si="25"/>
        <v>-47.576403346007588</v>
      </c>
      <c r="AJ60">
        <f t="shared" si="7"/>
        <v>-2.5315831547377563</v>
      </c>
      <c r="AK60">
        <f t="shared" si="22"/>
        <v>-1.8428103642046667</v>
      </c>
      <c r="AL60">
        <f t="shared" si="8"/>
        <v>-51.950796864950007</v>
      </c>
      <c r="AN60">
        <f t="shared" si="26"/>
        <v>0</v>
      </c>
      <c r="AO60">
        <f t="shared" si="26"/>
        <v>0</v>
      </c>
      <c r="AP60">
        <f t="shared" si="26"/>
        <v>-6.1030782387577919E-5</v>
      </c>
      <c r="AQ60">
        <f t="shared" si="26"/>
        <v>-0.1904230370757303</v>
      </c>
      <c r="AR60">
        <f t="shared" si="26"/>
        <v>-0.19048406785811789</v>
      </c>
      <c r="AS60">
        <f t="shared" si="26"/>
        <v>-1.0135828341803422E-2</v>
      </c>
      <c r="AT60">
        <f t="shared" si="26"/>
        <v>-7.3781536597440434E-3</v>
      </c>
      <c r="AU60">
        <f t="shared" si="23"/>
        <v>-0.20799804985966533</v>
      </c>
      <c r="AW60">
        <v>57</v>
      </c>
      <c r="AX60">
        <f>IF(Z60&gt;0, (R60*SUMPRODUCT(K60:$K$98, X60:$X$98)-K60*$AZ$3)/Z60, 0)</f>
        <v>-39023.900346060254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25</v>
      </c>
      <c r="R61">
        <f t="shared" si="0"/>
        <v>100000</v>
      </c>
      <c r="S61">
        <f t="shared" si="1"/>
        <v>-64226.778536155442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-23.794279191043195</v>
      </c>
      <c r="AC61">
        <f t="shared" si="2"/>
        <v>-21.394586815915499</v>
      </c>
      <c r="AE61">
        <f t="shared" si="3"/>
        <v>0</v>
      </c>
      <c r="AF61">
        <f t="shared" si="24"/>
        <v>0</v>
      </c>
      <c r="AG61">
        <f t="shared" si="24"/>
        <v>-8.3277517974343664E-3</v>
      </c>
      <c r="AH61">
        <f t="shared" si="5"/>
        <v>-27.052862618860349</v>
      </c>
      <c r="AI61">
        <f t="shared" si="25"/>
        <v>-27.061190370657783</v>
      </c>
      <c r="AJ61">
        <f t="shared" si="7"/>
        <v>-2.399692375127696</v>
      </c>
      <c r="AK61">
        <f t="shared" si="22"/>
        <v>-1.6655995433730237</v>
      </c>
      <c r="AL61">
        <f t="shared" si="8"/>
        <v>-31.126482289158503</v>
      </c>
      <c r="AN61">
        <f t="shared" si="26"/>
        <v>0</v>
      </c>
      <c r="AO61">
        <f t="shared" si="26"/>
        <v>0</v>
      </c>
      <c r="AP61">
        <f t="shared" si="26"/>
        <v>-2.9769860516916142E-5</v>
      </c>
      <c r="AQ61">
        <f t="shared" si="26"/>
        <v>-9.670796708841449E-2</v>
      </c>
      <c r="AR61">
        <f t="shared" si="26"/>
        <v>-9.673773694893141E-2</v>
      </c>
      <c r="AS61">
        <f t="shared" si="26"/>
        <v>-8.5783665302161926E-3</v>
      </c>
      <c r="AT61">
        <f t="shared" si="26"/>
        <v>-5.9541479248373247E-3</v>
      </c>
      <c r="AU61">
        <f t="shared" si="23"/>
        <v>-0.11127025140398492</v>
      </c>
      <c r="AW61">
        <v>58</v>
      </c>
      <c r="AX61">
        <f>IF(Z61&gt;0, (R61*SUMPRODUCT(K61:$K$98, X61:$X$98)-K61*$AZ$3)/Z61, 0)</f>
        <v>-64226.778536155442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25</v>
      </c>
      <c r="R62">
        <f t="shared" si="0"/>
        <v>100000</v>
      </c>
      <c r="S62">
        <f t="shared" si="1"/>
        <v>-107416.36122484025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-21.394586815915499</v>
      </c>
      <c r="AC62">
        <f t="shared" si="2"/>
        <v>-19.178691736393709</v>
      </c>
      <c r="AE62">
        <f t="shared" si="3"/>
        <v>0</v>
      </c>
      <c r="AF62">
        <f t="shared" si="24"/>
        <v>0</v>
      </c>
      <c r="AG62">
        <f t="shared" si="24"/>
        <v>-4.4636337327256716E-3</v>
      </c>
      <c r="AH62">
        <f t="shared" si="5"/>
        <v>-15.123362186937408</v>
      </c>
      <c r="AI62">
        <f t="shared" si="25"/>
        <v>-15.127825820670134</v>
      </c>
      <c r="AJ62">
        <f t="shared" si="7"/>
        <v>-2.2158950795217898</v>
      </c>
      <c r="AK62">
        <f t="shared" si="22"/>
        <v>-1.497621077114085</v>
      </c>
      <c r="AL62">
        <f t="shared" si="8"/>
        <v>-18.841341977306012</v>
      </c>
      <c r="AN62">
        <f t="shared" si="26"/>
        <v>0</v>
      </c>
      <c r="AO62">
        <f t="shared" si="26"/>
        <v>0</v>
      </c>
      <c r="AP62">
        <f t="shared" si="26"/>
        <v>-1.4246873077221101E-5</v>
      </c>
      <c r="AQ62">
        <f t="shared" si="26"/>
        <v>-4.8270228804497668E-2</v>
      </c>
      <c r="AR62">
        <f t="shared" si="26"/>
        <v>-4.8284475677574892E-2</v>
      </c>
      <c r="AS62">
        <f t="shared" si="26"/>
        <v>-7.072617925375356E-3</v>
      </c>
      <c r="AT62">
        <f t="shared" si="26"/>
        <v>-4.7800555961805269E-3</v>
      </c>
      <c r="AU62">
        <f t="shared" si="23"/>
        <v>-6.0137149199130789E-2</v>
      </c>
      <c r="AW62">
        <v>59</v>
      </c>
      <c r="AX62">
        <f>IF(Z62&gt;0, (R62*SUMPRODUCT(K62:$K$98, X62:$X$98)-K62*$AZ$3)/Z62, 0)</f>
        <v>-107416.36122484025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25</v>
      </c>
      <c r="R63">
        <f t="shared" si="0"/>
        <v>100000</v>
      </c>
      <c r="S63">
        <f t="shared" si="1"/>
        <v>-182974.99664745067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-19.178691736393709</v>
      </c>
      <c r="AC63">
        <f t="shared" si="2"/>
        <v>-17.162137816439099</v>
      </c>
      <c r="AE63">
        <f t="shared" si="3"/>
        <v>0</v>
      </c>
      <c r="AF63">
        <f t="shared" si="24"/>
        <v>0</v>
      </c>
      <c r="AG63">
        <f t="shared" si="24"/>
        <v>-2.3448747275435751E-3</v>
      </c>
      <c r="AH63">
        <f t="shared" si="5"/>
        <v>-8.2964906714193578</v>
      </c>
      <c r="AI63">
        <f t="shared" si="25"/>
        <v>-8.2988355461469006</v>
      </c>
      <c r="AJ63">
        <f t="shared" si="7"/>
        <v>-2.0165539199546103</v>
      </c>
      <c r="AK63">
        <f t="shared" si="22"/>
        <v>-1.3425084215475598</v>
      </c>
      <c r="AL63">
        <f t="shared" si="8"/>
        <v>-11.657897887649071</v>
      </c>
      <c r="AN63">
        <f t="shared" si="26"/>
        <v>0</v>
      </c>
      <c r="AO63">
        <f t="shared" si="26"/>
        <v>0</v>
      </c>
      <c r="AP63">
        <f t="shared" si="26"/>
        <v>-6.6824024489702112E-6</v>
      </c>
      <c r="AQ63">
        <f t="shared" si="26"/>
        <v>-2.364326287000804E-2</v>
      </c>
      <c r="AR63">
        <f t="shared" si="26"/>
        <v>-2.3649945272457007E-2</v>
      </c>
      <c r="AS63">
        <f t="shared" si="26"/>
        <v>-5.7467568287972648E-3</v>
      </c>
      <c r="AT63">
        <f t="shared" si="26"/>
        <v>-3.8258681619680827E-3</v>
      </c>
      <c r="AU63">
        <f t="shared" si="23"/>
        <v>-3.3222570263222354E-2</v>
      </c>
      <c r="AW63">
        <v>60</v>
      </c>
      <c r="AX63">
        <f>IF(Z63&gt;0, (R63*SUMPRODUCT(K63:$K$98, X63:$X$98)-K63*$AZ$3)/Z63, 0)</f>
        <v>-182974.99664745067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25</v>
      </c>
      <c r="R64">
        <f t="shared" si="0"/>
        <v>100000</v>
      </c>
      <c r="S64">
        <f t="shared" si="1"/>
        <v>-318304.43975999247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-17.162137816439099</v>
      </c>
      <c r="AC64">
        <f t="shared" si="2"/>
        <v>-15.342188089345617</v>
      </c>
      <c r="AE64">
        <f t="shared" si="3"/>
        <v>0</v>
      </c>
      <c r="AF64">
        <f t="shared" si="24"/>
        <v>0</v>
      </c>
      <c r="AG64">
        <f t="shared" si="24"/>
        <v>-1.2049932527577933E-3</v>
      </c>
      <c r="AH64">
        <f t="shared" si="5"/>
        <v>-4.4657309100413842</v>
      </c>
      <c r="AI64">
        <f t="shared" si="25"/>
        <v>-4.466935903294142</v>
      </c>
      <c r="AJ64">
        <f t="shared" si="7"/>
        <v>-1.8199497270934817</v>
      </c>
      <c r="AK64">
        <f t="shared" si="22"/>
        <v>-1.201349647150737</v>
      </c>
      <c r="AL64">
        <f t="shared" si="8"/>
        <v>-7.4882352775383607</v>
      </c>
      <c r="AN64">
        <f t="shared" si="26"/>
        <v>0</v>
      </c>
      <c r="AO64">
        <f t="shared" si="26"/>
        <v>0</v>
      </c>
      <c r="AP64">
        <f t="shared" si="26"/>
        <v>-3.0660524086841433E-6</v>
      </c>
      <c r="AQ64">
        <f t="shared" si="26"/>
        <v>-1.1362856166979532E-2</v>
      </c>
      <c r="AR64">
        <f t="shared" si="26"/>
        <v>-1.1365922219388215E-2</v>
      </c>
      <c r="AS64">
        <f t="shared" si="26"/>
        <v>-4.6307821489193221E-3</v>
      </c>
      <c r="AT64">
        <f t="shared" si="26"/>
        <v>-3.0567814142431018E-3</v>
      </c>
      <c r="AU64">
        <f t="shared" si="23"/>
        <v>-1.9053485782550641E-2</v>
      </c>
      <c r="AW64">
        <v>61</v>
      </c>
      <c r="AX64">
        <f>IF(Z64&gt;0, (R64*SUMPRODUCT(K64:$K$98, X64:$X$98)-K64*$AZ$3)/Z64, 0)</f>
        <v>-318304.43975999247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25</v>
      </c>
      <c r="R65">
        <f t="shared" si="0"/>
        <v>100000</v>
      </c>
      <c r="S65">
        <f t="shared" si="1"/>
        <v>-566383.9880999038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-15.342188089345617</v>
      </c>
      <c r="AC65">
        <f t="shared" si="2"/>
        <v>-13.707485775902336</v>
      </c>
      <c r="AE65">
        <f t="shared" si="3"/>
        <v>0</v>
      </c>
      <c r="AF65">
        <f t="shared" si="24"/>
        <v>0</v>
      </c>
      <c r="AG65">
        <f t="shared" si="24"/>
        <v>-6.0504384233600942E-4</v>
      </c>
      <c r="AH65">
        <f t="shared" si="5"/>
        <v>-2.3515979115768242</v>
      </c>
      <c r="AI65">
        <f t="shared" si="25"/>
        <v>-2.3522029554191604</v>
      </c>
      <c r="AJ65">
        <f t="shared" si="7"/>
        <v>-1.634702313443281</v>
      </c>
      <c r="AK65">
        <f t="shared" si="22"/>
        <v>-1.0739531662541932</v>
      </c>
      <c r="AL65">
        <f t="shared" si="8"/>
        <v>-5.0608584351166348</v>
      </c>
      <c r="AN65">
        <f t="shared" si="26"/>
        <v>0</v>
      </c>
      <c r="AO65">
        <f t="shared" si="26"/>
        <v>0</v>
      </c>
      <c r="AP65">
        <f t="shared" si="26"/>
        <v>-1.3745602530999559E-6</v>
      </c>
      <c r="AQ65">
        <f t="shared" si="26"/>
        <v>-5.342444289733397E-3</v>
      </c>
      <c r="AR65">
        <f t="shared" si="26"/>
        <v>-5.3438188499864972E-3</v>
      </c>
      <c r="AS65">
        <f t="shared" si="26"/>
        <v>-3.713775215088986E-3</v>
      </c>
      <c r="AT65">
        <f t="shared" si="26"/>
        <v>-2.4398452355524542E-3</v>
      </c>
      <c r="AU65">
        <f t="shared" si="23"/>
        <v>-1.1497439300627939E-2</v>
      </c>
      <c r="AW65">
        <v>62</v>
      </c>
      <c r="AX65">
        <f>IF(Z65&gt;0, (R65*SUMPRODUCT(K65:$K$98, X65:$X$98)-K65*$AZ$3)/Z65, 0)</f>
        <v>-566383.9880999038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25</v>
      </c>
      <c r="R66">
        <f t="shared" si="0"/>
        <v>100000</v>
      </c>
      <c r="S66">
        <f t="shared" si="1"/>
        <v>-1033146.3675402015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-13.707485775902336</v>
      </c>
      <c r="AC66">
        <f t="shared" si="2"/>
        <v>-12.243127175897197</v>
      </c>
      <c r="AE66">
        <f t="shared" si="3"/>
        <v>0</v>
      </c>
      <c r="AF66">
        <f t="shared" si="24"/>
        <v>0</v>
      </c>
      <c r="AG66">
        <f t="shared" si="24"/>
        <v>-2.9625829312662213E-4</v>
      </c>
      <c r="AH66">
        <f t="shared" si="5"/>
        <v>-1.2109404431441086</v>
      </c>
      <c r="AI66">
        <f t="shared" si="25"/>
        <v>-1.2112367014372352</v>
      </c>
      <c r="AJ66">
        <f t="shared" si="7"/>
        <v>-1.4643586000051396</v>
      </c>
      <c r="AK66">
        <f t="shared" si="22"/>
        <v>-0.95952400431316365</v>
      </c>
      <c r="AL66">
        <f t="shared" si="8"/>
        <v>-3.6351193057555382</v>
      </c>
      <c r="AN66">
        <f t="shared" si="26"/>
        <v>0</v>
      </c>
      <c r="AO66">
        <f t="shared" si="26"/>
        <v>0</v>
      </c>
      <c r="AP66">
        <f t="shared" si="26"/>
        <v>-6.0093767162103344E-7</v>
      </c>
      <c r="AQ66">
        <f t="shared" si="26"/>
        <v>-2.4563016369764236E-3</v>
      </c>
      <c r="AR66">
        <f t="shared" si="26"/>
        <v>-2.4569025746480444E-3</v>
      </c>
      <c r="AS66">
        <f t="shared" si="26"/>
        <v>-2.9703413133795853E-3</v>
      </c>
      <c r="AT66">
        <f t="shared" si="26"/>
        <v>-1.9463222950859152E-3</v>
      </c>
      <c r="AU66">
        <f t="shared" si="23"/>
        <v>-7.373566183113545E-3</v>
      </c>
      <c r="AW66">
        <v>63</v>
      </c>
      <c r="AX66">
        <f>IF(Z66&gt;0, (R66*SUMPRODUCT(K66:$K$98, X66:$X$98)-K66*$AZ$3)/Z66, 0)</f>
        <v>-1033146.3675402015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25</v>
      </c>
      <c r="R67">
        <f t="shared" ref="R67:R89" si="27">$C$6</f>
        <v>100000</v>
      </c>
      <c r="S67">
        <f t="shared" ref="S67:S89" si="28">AX67</f>
        <v>-1936443.4475119777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-12.243127175897197</v>
      </c>
      <c r="AC67">
        <f t="shared" ref="AC67:AC89" si="29">S67*Z67</f>
        <v>-10.933350402270889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-1.4115246195697722E-4</v>
      </c>
      <c r="AH67">
        <f t="shared" ref="AH67:AH89" si="32">-X67*R67</f>
        <v>-0.60857299295351486</v>
      </c>
      <c r="AI67">
        <f t="shared" ref="AI67:AI89" si="33">SUM(AE67:AH67)</f>
        <v>-0.60871414541547186</v>
      </c>
      <c r="AJ67">
        <f t="shared" ref="AJ67:AJ89" si="34">AB67-AC67</f>
        <v>-1.3097767736263073</v>
      </c>
      <c r="AK67">
        <f t="shared" si="22"/>
        <v>-0.85701890231280387</v>
      </c>
      <c r="AL67">
        <f t="shared" ref="AL67:AL89" si="35">SUM(AI67:AK67)</f>
        <v>-2.775509821354583</v>
      </c>
      <c r="AN67">
        <f t="shared" ref="AN67:AT89" si="36">AE67*$K67</f>
        <v>0</v>
      </c>
      <c r="AO67">
        <f t="shared" si="36"/>
        <v>0</v>
      </c>
      <c r="AP67">
        <f t="shared" si="36"/>
        <v>-2.5564031756352114E-7</v>
      </c>
      <c r="AQ67">
        <f t="shared" si="36"/>
        <v>-1.1021826401202838E-3</v>
      </c>
      <c r="AR67">
        <f t="shared" si="36"/>
        <v>-1.1024382804378473E-3</v>
      </c>
      <c r="AS67">
        <f t="shared" si="36"/>
        <v>-2.3721283051315739E-3</v>
      </c>
      <c r="AT67">
        <f t="shared" si="36"/>
        <v>-1.552141431383343E-3</v>
      </c>
      <c r="AU67">
        <f t="shared" si="23"/>
        <v>-5.0267080169527642E-3</v>
      </c>
      <c r="AW67">
        <v>64</v>
      </c>
      <c r="AX67">
        <f>IF(Z67&gt;0, (R67*SUMPRODUCT(K67:$K$98, X67:$X$98)-K67*$AZ$3)/Z67, 0)</f>
        <v>-1936443.4475119777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25</v>
      </c>
      <c r="R68">
        <f t="shared" si="27"/>
        <v>100000</v>
      </c>
      <c r="S68">
        <f t="shared" si="28"/>
        <v>-3734531.9173195278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-10.933350402270889</v>
      </c>
      <c r="AC68">
        <f t="shared" si="29"/>
        <v>-9.7628159105687971</v>
      </c>
      <c r="AE68">
        <f t="shared" si="30"/>
        <v>0</v>
      </c>
      <c r="AF68">
        <f t="shared" si="31"/>
        <v>0</v>
      </c>
      <c r="AG68">
        <f t="shared" si="31"/>
        <v>-6.5355017219775763E-5</v>
      </c>
      <c r="AH68">
        <f t="shared" si="32"/>
        <v>-0.29754368047052676</v>
      </c>
      <c r="AI68">
        <f t="shared" si="33"/>
        <v>-0.29760903548774653</v>
      </c>
      <c r="AJ68">
        <f t="shared" si="34"/>
        <v>-1.1705344917020923</v>
      </c>
      <c r="AK68">
        <f t="shared" si="22"/>
        <v>-0.7653345281589623</v>
      </c>
      <c r="AL68">
        <f t="shared" si="35"/>
        <v>-2.233478055348801</v>
      </c>
      <c r="AN68">
        <f t="shared" si="36"/>
        <v>0</v>
      </c>
      <c r="AO68">
        <f t="shared" si="36"/>
        <v>0</v>
      </c>
      <c r="AP68">
        <f t="shared" si="36"/>
        <v>-1.0568218934535847E-7</v>
      </c>
      <c r="AQ68">
        <f t="shared" si="36"/>
        <v>-4.8114236543244445E-4</v>
      </c>
      <c r="AR68">
        <f t="shared" si="36"/>
        <v>-4.812480476217898E-4</v>
      </c>
      <c r="AS68">
        <f t="shared" si="36"/>
        <v>-1.8928102699650379E-3</v>
      </c>
      <c r="AT68">
        <f t="shared" si="36"/>
        <v>-1.2375825446644042E-3</v>
      </c>
      <c r="AU68">
        <f t="shared" si="23"/>
        <v>-3.6116408622512315E-3</v>
      </c>
      <c r="AW68">
        <v>65</v>
      </c>
      <c r="AX68">
        <f>IF(Z68&gt;0, (R68*SUMPRODUCT(K68:$K$98, X68:$X$98)-K68*$AZ$3)/Z68, 0)</f>
        <v>-3734531.9173195278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7"/>
        <v>100000</v>
      </c>
      <c r="S69">
        <f t="shared" si="28"/>
        <v>-7427217.8361001685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-9.7628159105687971</v>
      </c>
      <c r="AC69">
        <f t="shared" si="29"/>
        <v>-8.7171928794143945</v>
      </c>
      <c r="AE69">
        <f t="shared" si="30"/>
        <v>0</v>
      </c>
      <c r="AF69">
        <f t="shared" si="31"/>
        <v>0</v>
      </c>
      <c r="AG69">
        <f t="shared" si="31"/>
        <v>-2.9342053349520302E-5</v>
      </c>
      <c r="AH69">
        <f t="shared" si="32"/>
        <v>-0.1414376547922308</v>
      </c>
      <c r="AI69">
        <f t="shared" si="33"/>
        <v>-0.14146699684558031</v>
      </c>
      <c r="AJ69">
        <f t="shared" si="34"/>
        <v>-1.0456230311544026</v>
      </c>
      <c r="AK69">
        <f t="shared" si="22"/>
        <v>-0.68339711373981582</v>
      </c>
      <c r="AL69">
        <f t="shared" si="35"/>
        <v>-1.8704871417397988</v>
      </c>
      <c r="AN69">
        <f t="shared" si="36"/>
        <v>0</v>
      </c>
      <c r="AO69">
        <f t="shared" si="36"/>
        <v>0</v>
      </c>
      <c r="AP69">
        <f t="shared" si="36"/>
        <v>-4.236384281493158E-8</v>
      </c>
      <c r="AQ69">
        <f t="shared" si="36"/>
        <v>-2.0420665535421969E-4</v>
      </c>
      <c r="AR69">
        <f t="shared" si="36"/>
        <v>-2.042490191970346E-4</v>
      </c>
      <c r="AS69">
        <f t="shared" si="36"/>
        <v>-1.509662913083811E-3</v>
      </c>
      <c r="AT69">
        <f t="shared" si="36"/>
        <v>-9.8668377300611737E-4</v>
      </c>
      <c r="AU69">
        <f t="shared" si="23"/>
        <v>-2.700595705286963E-3</v>
      </c>
      <c r="AW69">
        <v>66</v>
      </c>
      <c r="AX69">
        <f>IF(Z69&gt;0, (R69*SUMPRODUCT(K69:$K$98, X69:$X$98)-K69*$AZ$3)/Z69, 0)</f>
        <v>-7427217.8361001685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7"/>
        <v>100000</v>
      </c>
      <c r="S70">
        <f t="shared" si="28"/>
        <v>-15251226.803827753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-8.7171928794143945</v>
      </c>
      <c r="AC70">
        <f t="shared" si="29"/>
        <v>-7.7833755025698972</v>
      </c>
      <c r="AE70">
        <f t="shared" si="30"/>
        <v>0</v>
      </c>
      <c r="AF70">
        <f t="shared" si="31"/>
        <v>0</v>
      </c>
      <c r="AG70">
        <f t="shared" si="31"/>
        <v>-1.2758605590693244E-5</v>
      </c>
      <c r="AH70">
        <f t="shared" si="32"/>
        <v>-6.516010890132741E-2</v>
      </c>
      <c r="AI70">
        <f t="shared" si="33"/>
        <v>-6.51728675069181E-2</v>
      </c>
      <c r="AJ70">
        <f t="shared" si="34"/>
        <v>-0.93381737684449728</v>
      </c>
      <c r="AK70">
        <f t="shared" si="22"/>
        <v>-0.61020350155900771</v>
      </c>
      <c r="AL70">
        <f t="shared" si="35"/>
        <v>-1.6091937459104231</v>
      </c>
      <c r="AN70">
        <f t="shared" si="36"/>
        <v>0</v>
      </c>
      <c r="AO70">
        <f t="shared" si="36"/>
        <v>0</v>
      </c>
      <c r="AP70">
        <f t="shared" si="36"/>
        <v>-1.6447126590904682E-8</v>
      </c>
      <c r="AQ70">
        <f t="shared" si="36"/>
        <v>-8.3997937874889339E-5</v>
      </c>
      <c r="AR70">
        <f t="shared" si="36"/>
        <v>-8.401438500148024E-5</v>
      </c>
      <c r="AS70">
        <f t="shared" si="36"/>
        <v>-1.2037845750911306E-3</v>
      </c>
      <c r="AT70">
        <f t="shared" si="36"/>
        <v>-7.8661372240200955E-4</v>
      </c>
      <c r="AU70">
        <f t="shared" si="23"/>
        <v>-2.0744126824946202E-3</v>
      </c>
      <c r="AW70">
        <v>67</v>
      </c>
      <c r="AX70">
        <f>IF(Z70&gt;0, (R70*SUMPRODUCT(K70:$K$98, X70:$X$98)-K70*$AZ$3)/Z70, 0)</f>
        <v>-15251226.803827753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7"/>
        <v>100000</v>
      </c>
      <c r="S71">
        <f t="shared" si="28"/>
        <v>-32351755.329277694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-7.7833755025698972</v>
      </c>
      <c r="AC71">
        <f t="shared" si="29"/>
        <v>-6.9495116580971894</v>
      </c>
      <c r="AE71">
        <f t="shared" si="30"/>
        <v>0</v>
      </c>
      <c r="AF71">
        <f t="shared" si="31"/>
        <v>0</v>
      </c>
      <c r="AG71">
        <f t="shared" si="31"/>
        <v>-5.3702740294651183E-6</v>
      </c>
      <c r="AH71">
        <f t="shared" si="32"/>
        <v>-2.9042982021284774E-2</v>
      </c>
      <c r="AI71">
        <f t="shared" si="33"/>
        <v>-2.9048352295314238E-2</v>
      </c>
      <c r="AJ71">
        <f t="shared" si="34"/>
        <v>-0.83386384447270778</v>
      </c>
      <c r="AK71">
        <f t="shared" si="22"/>
        <v>-0.54483628517989291</v>
      </c>
      <c r="AL71">
        <f t="shared" si="35"/>
        <v>-1.4077484819479149</v>
      </c>
      <c r="AN71">
        <f t="shared" si="36"/>
        <v>0</v>
      </c>
      <c r="AO71">
        <f t="shared" si="36"/>
        <v>0</v>
      </c>
      <c r="AP71">
        <f t="shared" si="36"/>
        <v>-6.1810925632708422E-9</v>
      </c>
      <c r="AQ71">
        <f t="shared" si="36"/>
        <v>-3.3427970193329616E-5</v>
      </c>
      <c r="AR71">
        <f t="shared" si="36"/>
        <v>-3.3434151285892883E-5</v>
      </c>
      <c r="AS71">
        <f t="shared" si="36"/>
        <v>-9.5976286863038308E-4</v>
      </c>
      <c r="AT71">
        <f t="shared" si="36"/>
        <v>-6.2709714477288429E-4</v>
      </c>
      <c r="AU71">
        <f t="shared" si="23"/>
        <v>-1.6202941646891601E-3</v>
      </c>
      <c r="AW71">
        <v>68</v>
      </c>
      <c r="AX71">
        <f>IF(Z71&gt;0, (R71*SUMPRODUCT(K71:$K$98, X71:$X$98)-K71*$AZ$3)/Z71, 0)</f>
        <v>-32351755.329277694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7"/>
        <v>100000</v>
      </c>
      <c r="S72">
        <f t="shared" si="28"/>
        <v>-71029308.769944772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-6.9495116580971894</v>
      </c>
      <c r="AC72">
        <f t="shared" si="29"/>
        <v>-6.2049487982007916</v>
      </c>
      <c r="AE72">
        <f t="shared" si="30"/>
        <v>0</v>
      </c>
      <c r="AF72">
        <f t="shared" si="31"/>
        <v>0</v>
      </c>
      <c r="AG72">
        <f t="shared" si="31"/>
        <v>-2.1839395967859763E-6</v>
      </c>
      <c r="AH72">
        <f t="shared" si="32"/>
        <v>-1.2530526769537963E-2</v>
      </c>
      <c r="AI72">
        <f t="shared" si="33"/>
        <v>-1.2532710709134748E-2</v>
      </c>
      <c r="AJ72">
        <f t="shared" si="34"/>
        <v>-0.74456285989639781</v>
      </c>
      <c r="AK72">
        <f t="shared" ref="AK72:AK89" si="49">G72*SUM(AB72:AB72, AE72:AF72)</f>
        <v>-0.48646581606680328</v>
      </c>
      <c r="AL72">
        <f t="shared" si="35"/>
        <v>-1.2435613866723358</v>
      </c>
      <c r="AN72">
        <f t="shared" si="36"/>
        <v>0</v>
      </c>
      <c r="AO72">
        <f t="shared" si="36"/>
        <v>0</v>
      </c>
      <c r="AP72">
        <f t="shared" si="36"/>
        <v>-2.2443542130287048E-9</v>
      </c>
      <c r="AQ72">
        <f t="shared" si="36"/>
        <v>-1.2877160425164227E-5</v>
      </c>
      <c r="AR72">
        <f t="shared" si="36"/>
        <v>-1.2879404779377256E-5</v>
      </c>
      <c r="AS72">
        <f t="shared" si="36"/>
        <v>-7.6515980292331503E-4</v>
      </c>
      <c r="AT72">
        <f t="shared" si="36"/>
        <v>-4.9992298568639045E-4</v>
      </c>
      <c r="AU72">
        <f t="shared" si="23"/>
        <v>-1.2779621933890829E-3</v>
      </c>
      <c r="AW72">
        <v>69</v>
      </c>
      <c r="AX72">
        <f>IF(Z72&gt;0, (R72*SUMPRODUCT(K72:$K$98, X72:$X$98)-K72*$AZ$3)/Z72, 0)</f>
        <v>-71029308.769944772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7"/>
        <v>100000</v>
      </c>
      <c r="S73">
        <f t="shared" si="28"/>
        <v>-161709028.62392989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-6.2049487982007916</v>
      </c>
      <c r="AC73">
        <f t="shared" si="29"/>
        <v>-5.5401435611946184</v>
      </c>
      <c r="AE73">
        <f t="shared" si="30"/>
        <v>0</v>
      </c>
      <c r="AF73">
        <f t="shared" si="31"/>
        <v>0</v>
      </c>
      <c r="AG73">
        <f t="shared" si="31"/>
        <v>-8.5649880039765154E-7</v>
      </c>
      <c r="AH73">
        <f t="shared" si="32"/>
        <v>-5.22240560168186E-3</v>
      </c>
      <c r="AI73">
        <f t="shared" si="33"/>
        <v>-5.2232621004822573E-3</v>
      </c>
      <c r="AJ73">
        <f t="shared" si="34"/>
        <v>-0.66480523700617322</v>
      </c>
      <c r="AK73">
        <f t="shared" si="49"/>
        <v>-0.43434641587405548</v>
      </c>
      <c r="AL73">
        <f t="shared" si="35"/>
        <v>-1.1043749149807109</v>
      </c>
      <c r="AN73">
        <f t="shared" si="36"/>
        <v>0</v>
      </c>
      <c r="AO73">
        <f t="shared" si="36"/>
        <v>0</v>
      </c>
      <c r="AP73">
        <f t="shared" si="36"/>
        <v>-7.8588593078186541E-10</v>
      </c>
      <c r="AQ73">
        <f t="shared" si="36"/>
        <v>-4.7918515300811737E-6</v>
      </c>
      <c r="AR73">
        <f t="shared" si="36"/>
        <v>-4.7926374160119549E-6</v>
      </c>
      <c r="AS73">
        <f t="shared" si="36"/>
        <v>-6.0999628047428563E-4</v>
      </c>
      <c r="AT73">
        <f t="shared" si="36"/>
        <v>-3.9853732096585575E-4</v>
      </c>
      <c r="AU73">
        <f t="shared" si="23"/>
        <v>-1.0133262388561533E-3</v>
      </c>
      <c r="AW73">
        <v>70</v>
      </c>
      <c r="AX73">
        <f>IF(Z73&gt;0, (R73*SUMPRODUCT(K73:$K$98, X73:$X$98)-K73*$AZ$3)/Z73, 0)</f>
        <v>-161709028.62392989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7"/>
        <v>100000</v>
      </c>
      <c r="S74">
        <f t="shared" si="28"/>
        <v>-382437894.48357302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-5.5401435611946184</v>
      </c>
      <c r="AC74">
        <f t="shared" si="29"/>
        <v>-4.9465607511116847</v>
      </c>
      <c r="AE74">
        <f t="shared" si="30"/>
        <v>0</v>
      </c>
      <c r="AF74">
        <f t="shared" si="31"/>
        <v>0</v>
      </c>
      <c r="AG74">
        <f t="shared" si="31"/>
        <v>-3.2335712689973487E-7</v>
      </c>
      <c r="AH74">
        <f t="shared" si="32"/>
        <v>-2.0983067419757606E-3</v>
      </c>
      <c r="AI74">
        <f t="shared" si="33"/>
        <v>-2.0986300991026603E-3</v>
      </c>
      <c r="AJ74">
        <f t="shared" si="34"/>
        <v>-0.59358281008293368</v>
      </c>
      <c r="AK74">
        <f t="shared" si="49"/>
        <v>-0.38781004928362334</v>
      </c>
      <c r="AL74">
        <f t="shared" si="35"/>
        <v>-0.98349148946565967</v>
      </c>
      <c r="AN74">
        <f t="shared" si="36"/>
        <v>0</v>
      </c>
      <c r="AO74">
        <f t="shared" si="36"/>
        <v>0</v>
      </c>
      <c r="AP74">
        <f t="shared" si="36"/>
        <v>-2.6490927838445026E-10</v>
      </c>
      <c r="AQ74">
        <f t="shared" si="36"/>
        <v>-1.7190309988695085E-6</v>
      </c>
      <c r="AR74">
        <f t="shared" si="36"/>
        <v>-1.719295908147893E-6</v>
      </c>
      <c r="AS74">
        <f t="shared" si="36"/>
        <v>-4.8629079367482802E-4</v>
      </c>
      <c r="AT74">
        <f t="shared" si="36"/>
        <v>-3.1771212618987121E-4</v>
      </c>
      <c r="AU74">
        <f t="shared" si="23"/>
        <v>-8.0572221577284711E-4</v>
      </c>
      <c r="AW74">
        <v>71</v>
      </c>
      <c r="AX74">
        <f>IF(Z74&gt;0, (R74*SUMPRODUCT(K74:$K$98, X74:$X$98)-K74*$AZ$3)/Z74, 0)</f>
        <v>-382437894.48357302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7"/>
        <v>100000</v>
      </c>
      <c r="S75">
        <f t="shared" si="28"/>
        <v>-941125691.05965233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-4.9465607511116847</v>
      </c>
      <c r="AC75">
        <f t="shared" si="29"/>
        <v>-4.4165735398440544</v>
      </c>
      <c r="AE75">
        <f t="shared" si="30"/>
        <v>0</v>
      </c>
      <c r="AF75">
        <f t="shared" si="31"/>
        <v>0</v>
      </c>
      <c r="AG75">
        <f t="shared" si="31"/>
        <v>-1.1732156453170596E-7</v>
      </c>
      <c r="AH75">
        <f t="shared" si="32"/>
        <v>-8.112079643961262E-4</v>
      </c>
      <c r="AI75">
        <f t="shared" si="33"/>
        <v>-8.1132528596065793E-4</v>
      </c>
      <c r="AJ75">
        <f t="shared" si="34"/>
        <v>-0.52998721126763026</v>
      </c>
      <c r="AK75">
        <f t="shared" si="49"/>
        <v>-0.34625925257781798</v>
      </c>
      <c r="AL75">
        <f t="shared" si="35"/>
        <v>-0.87705778913140886</v>
      </c>
      <c r="AN75">
        <f t="shared" si="36"/>
        <v>0</v>
      </c>
      <c r="AO75">
        <f t="shared" si="36"/>
        <v>0</v>
      </c>
      <c r="AP75">
        <f t="shared" si="36"/>
        <v>-8.5817242469571956E-11</v>
      </c>
      <c r="AQ75">
        <f t="shared" si="36"/>
        <v>-5.9337455012387551E-7</v>
      </c>
      <c r="AR75">
        <f t="shared" si="36"/>
        <v>-5.9346036736634517E-7</v>
      </c>
      <c r="AS75">
        <f t="shared" si="36"/>
        <v>-3.8766991555789419E-4</v>
      </c>
      <c r="AT75">
        <f t="shared" si="36"/>
        <v>-2.5327836663627961E-4</v>
      </c>
      <c r="AU75">
        <f t="shared" si="23"/>
        <v>-6.4154174256154017E-4</v>
      </c>
      <c r="AW75">
        <v>72</v>
      </c>
      <c r="AX75">
        <f>IF(Z75&gt;0, (R75*SUMPRODUCT(K75:$K$98, X75:$X$98)-K75*$AZ$3)/Z75, 0)</f>
        <v>-941125691.05965233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7"/>
        <v>100000</v>
      </c>
      <c r="S76">
        <f t="shared" si="28"/>
        <v>-2414384738.6617436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-4.4165735398440544</v>
      </c>
      <c r="AC76">
        <f t="shared" si="29"/>
        <v>-3.9433697311662583</v>
      </c>
      <c r="AE76">
        <f t="shared" si="30"/>
        <v>0</v>
      </c>
      <c r="AF76">
        <f t="shared" si="31"/>
        <v>0</v>
      </c>
      <c r="AG76">
        <f t="shared" si="31"/>
        <v>-4.0832035466642401E-8</v>
      </c>
      <c r="AH76">
        <f t="shared" si="32"/>
        <v>-3.0126525367898596E-4</v>
      </c>
      <c r="AI76">
        <f t="shared" si="33"/>
        <v>-3.0130608571445262E-4</v>
      </c>
      <c r="AJ76">
        <f t="shared" si="34"/>
        <v>-0.4732038086777961</v>
      </c>
      <c r="AK76">
        <f t="shared" si="49"/>
        <v>-0.30916014778908385</v>
      </c>
      <c r="AL76">
        <f t="shared" si="35"/>
        <v>-0.78266526255259439</v>
      </c>
      <c r="AN76">
        <f t="shared" si="36"/>
        <v>0</v>
      </c>
      <c r="AO76">
        <f t="shared" si="36"/>
        <v>0</v>
      </c>
      <c r="AP76">
        <f t="shared" si="36"/>
        <v>-2.6667341152085389E-11</v>
      </c>
      <c r="AQ76">
        <f t="shared" si="36"/>
        <v>-1.9675588555193066E-7</v>
      </c>
      <c r="AR76">
        <f t="shared" si="36"/>
        <v>-1.9678255289308278E-7</v>
      </c>
      <c r="AS76">
        <f t="shared" si="36"/>
        <v>-3.0904869806909469E-4</v>
      </c>
      <c r="AT76">
        <f t="shared" si="36"/>
        <v>-2.0191202906002414E-4</v>
      </c>
      <c r="AU76">
        <f t="shared" si="23"/>
        <v>-5.1115750968201191E-4</v>
      </c>
      <c r="AW76">
        <v>73</v>
      </c>
      <c r="AX76">
        <f>IF(Z76&gt;0, (R76*SUMPRODUCT(K76:$K$98, X76:$X$98)-K76*$AZ$3)/Z76, 0)</f>
        <v>-2414384738.6617436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7"/>
        <v>100000</v>
      </c>
      <c r="S77">
        <f t="shared" si="28"/>
        <v>-6470820591.9102421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-3.9433697311662583</v>
      </c>
      <c r="AC77">
        <f t="shared" si="29"/>
        <v>-3.5208659975182628</v>
      </c>
      <c r="AE77">
        <f t="shared" si="30"/>
        <v>0</v>
      </c>
      <c r="AF77">
        <f t="shared" si="31"/>
        <v>0</v>
      </c>
      <c r="AG77">
        <f t="shared" si="31"/>
        <v>-1.3602857425532766E-8</v>
      </c>
      <c r="AH77">
        <f t="shared" si="32"/>
        <v>-1.0728343074577283E-4</v>
      </c>
      <c r="AI77">
        <f t="shared" si="33"/>
        <v>-1.0729703360319836E-4</v>
      </c>
      <c r="AJ77">
        <f t="shared" si="34"/>
        <v>-0.42250373364799554</v>
      </c>
      <c r="AK77">
        <f t="shared" si="49"/>
        <v>-0.27603588118163813</v>
      </c>
      <c r="AL77">
        <f t="shared" si="35"/>
        <v>-0.6986469118632368</v>
      </c>
      <c r="AN77">
        <f t="shared" si="36"/>
        <v>0</v>
      </c>
      <c r="AO77">
        <f t="shared" si="36"/>
        <v>0</v>
      </c>
      <c r="AP77">
        <f t="shared" si="36"/>
        <v>-7.9321480291193986E-12</v>
      </c>
      <c r="AQ77">
        <f t="shared" si="36"/>
        <v>-6.2559506956967163E-8</v>
      </c>
      <c r="AR77">
        <f t="shared" si="36"/>
        <v>-6.2567439104996283E-8</v>
      </c>
      <c r="AS77">
        <f t="shared" si="36"/>
        <v>-2.4637192417094502E-4</v>
      </c>
      <c r="AT77">
        <f t="shared" si="36"/>
        <v>-1.6096305374570312E-4</v>
      </c>
      <c r="AU77">
        <f t="shared" si="23"/>
        <v>-4.0739754535575311E-4</v>
      </c>
      <c r="AW77">
        <v>74</v>
      </c>
      <c r="AX77">
        <f>IF(Z77&gt;0, (R77*SUMPRODUCT(K77:$K$98, X77:$X$98)-K77*$AZ$3)/Z77, 0)</f>
        <v>-6470820591.9102421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7"/>
        <v>100000</v>
      </c>
      <c r="S78">
        <f t="shared" si="28"/>
        <v>-18155297809.088478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-3.5208659975182628</v>
      </c>
      <c r="AC78">
        <f t="shared" si="29"/>
        <v>-3.1436304079314481</v>
      </c>
      <c r="AE78">
        <f t="shared" si="30"/>
        <v>0</v>
      </c>
      <c r="AF78">
        <f t="shared" si="31"/>
        <v>0</v>
      </c>
      <c r="AG78">
        <f t="shared" si="31"/>
        <v>-4.3288058959266397E-9</v>
      </c>
      <c r="AH78">
        <f t="shared" si="32"/>
        <v>-3.6552091821403195E-5</v>
      </c>
      <c r="AI78">
        <f t="shared" si="33"/>
        <v>-3.6556420627299119E-5</v>
      </c>
      <c r="AJ78">
        <f t="shared" si="34"/>
        <v>-0.37723558958681469</v>
      </c>
      <c r="AK78">
        <f t="shared" si="49"/>
        <v>-0.24646061982627843</v>
      </c>
      <c r="AL78">
        <f t="shared" si="35"/>
        <v>-0.62373276583372039</v>
      </c>
      <c r="AN78">
        <f t="shared" si="36"/>
        <v>0</v>
      </c>
      <c r="AO78">
        <f t="shared" si="36"/>
        <v>0</v>
      </c>
      <c r="AP78">
        <f t="shared" si="36"/>
        <v>-2.2537760214684992E-12</v>
      </c>
      <c r="AQ78">
        <f t="shared" si="36"/>
        <v>-1.9030705017083876E-8</v>
      </c>
      <c r="AR78">
        <f t="shared" si="36"/>
        <v>-1.9032958793105343E-8</v>
      </c>
      <c r="AS78">
        <f t="shared" si="36"/>
        <v>-1.9640624844263134E-4</v>
      </c>
      <c r="AT78">
        <f t="shared" si="36"/>
        <v>-1.2831876701226516E-4</v>
      </c>
      <c r="AU78">
        <f t="shared" si="23"/>
        <v>-3.2474404841368958E-4</v>
      </c>
      <c r="AW78">
        <v>75</v>
      </c>
      <c r="AX78">
        <f>IF(Z78&gt;0, (R78*SUMPRODUCT(K78:$K$98, X78:$X$98)-K78*$AZ$3)/Z78, 0)</f>
        <v>-18155297809.088478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7"/>
        <v>100000</v>
      </c>
      <c r="S79">
        <f t="shared" si="28"/>
        <v>-53431689334.6381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-3.1436304079314481</v>
      </c>
      <c r="AC79">
        <f t="shared" si="29"/>
        <v>-2.8068128804029366</v>
      </c>
      <c r="AE79">
        <f t="shared" si="30"/>
        <v>0</v>
      </c>
      <c r="AF79">
        <f t="shared" si="31"/>
        <v>0</v>
      </c>
      <c r="AG79">
        <f t="shared" si="31"/>
        <v>-1.3132716349393839E-9</v>
      </c>
      <c r="AH79">
        <f t="shared" si="32"/>
        <v>-1.1888984808111957E-5</v>
      </c>
      <c r="AI79">
        <f t="shared" si="33"/>
        <v>-1.1890298079746897E-5</v>
      </c>
      <c r="AJ79">
        <f t="shared" si="34"/>
        <v>-0.33681752752851146</v>
      </c>
      <c r="AK79">
        <f t="shared" si="49"/>
        <v>-0.2200541285552014</v>
      </c>
      <c r="AL79">
        <f t="shared" si="35"/>
        <v>-0.5568835463817926</v>
      </c>
      <c r="AN79">
        <f t="shared" si="36"/>
        <v>0</v>
      </c>
      <c r="AO79">
        <f t="shared" si="36"/>
        <v>0</v>
      </c>
      <c r="AP79">
        <f t="shared" si="36"/>
        <v>-6.1049088355947308E-13</v>
      </c>
      <c r="AQ79">
        <f t="shared" si="36"/>
        <v>-5.5267445416685865E-9</v>
      </c>
      <c r="AR79">
        <f t="shared" si="36"/>
        <v>-5.5273550325521465E-9</v>
      </c>
      <c r="AS79">
        <f t="shared" si="36"/>
        <v>-1.5657387589026014E-4</v>
      </c>
      <c r="AT79">
        <f t="shared" si="36"/>
        <v>-1.0229493716185798E-4</v>
      </c>
      <c r="AU79">
        <f t="shared" si="23"/>
        <v>-2.5887434040715068E-4</v>
      </c>
      <c r="AW79">
        <v>76</v>
      </c>
      <c r="AX79">
        <f>IF(Z79&gt;0, (R79*SUMPRODUCT(K79:$K$98, X79:$X$98)-K79*$AZ$3)/Z79, 0)</f>
        <v>-53431689334.6381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7"/>
        <v>100000</v>
      </c>
      <c r="S80">
        <f t="shared" si="28"/>
        <v>-166724907377.57587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-2.8068128804029366</v>
      </c>
      <c r="AC80">
        <f t="shared" si="29"/>
        <v>-2.5060829336446666</v>
      </c>
      <c r="AE80">
        <f t="shared" si="30"/>
        <v>0</v>
      </c>
      <c r="AF80">
        <f t="shared" si="31"/>
        <v>0</v>
      </c>
      <c r="AG80">
        <f t="shared" si="31"/>
        <v>-3.7578112548733218E-10</v>
      </c>
      <c r="AH80">
        <f t="shared" si="32"/>
        <v>-3.6974311724106314E-6</v>
      </c>
      <c r="AI80">
        <f t="shared" si="33"/>
        <v>-3.6978069535361186E-6</v>
      </c>
      <c r="AJ80">
        <f t="shared" si="34"/>
        <v>-0.30072994675827003</v>
      </c>
      <c r="AK80">
        <f t="shared" si="49"/>
        <v>-0.19647690162820558</v>
      </c>
      <c r="AL80">
        <f t="shared" si="35"/>
        <v>-0.49721054619342914</v>
      </c>
      <c r="AN80">
        <f t="shared" si="36"/>
        <v>0</v>
      </c>
      <c r="AO80">
        <f t="shared" si="36"/>
        <v>0</v>
      </c>
      <c r="AP80">
        <f t="shared" si="36"/>
        <v>-1.5597017485914336E-13</v>
      </c>
      <c r="AQ80">
        <f t="shared" si="36"/>
        <v>-1.5346406388629918E-9</v>
      </c>
      <c r="AR80">
        <f t="shared" si="36"/>
        <v>-1.5347966090378509E-9</v>
      </c>
      <c r="AS80">
        <f t="shared" si="36"/>
        <v>-1.2481974000274647E-4</v>
      </c>
      <c r="AT80">
        <f t="shared" si="36"/>
        <v>-8.1548898079946211E-5</v>
      </c>
      <c r="AU80">
        <f t="shared" si="23"/>
        <v>-2.0637017287930171E-4</v>
      </c>
      <c r="AW80">
        <v>77</v>
      </c>
      <c r="AX80">
        <f>IF(Z80&gt;0, (R80*SUMPRODUCT(K80:$K$98, X80:$X$98)-K80*$AZ$3)/Z80, 0)</f>
        <v>-166724907377.57587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7"/>
        <v>100000</v>
      </c>
      <c r="S81">
        <f t="shared" si="28"/>
        <v>-553395987475.75085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-2.5060829336446666</v>
      </c>
      <c r="AC81">
        <f t="shared" si="29"/>
        <v>-2.2375740492105445</v>
      </c>
      <c r="AE81">
        <f t="shared" si="30"/>
        <v>0</v>
      </c>
      <c r="AF81">
        <f t="shared" si="31"/>
        <v>0</v>
      </c>
      <c r="AG81">
        <f t="shared" si="31"/>
        <v>-1.0108376731357274E-10</v>
      </c>
      <c r="AH81">
        <f t="shared" si="32"/>
        <v>-1.0837581876755445E-6</v>
      </c>
      <c r="AI81">
        <f t="shared" si="33"/>
        <v>-1.0838592714428581E-6</v>
      </c>
      <c r="AJ81">
        <f t="shared" si="34"/>
        <v>-0.26850888443412213</v>
      </c>
      <c r="AK81">
        <f t="shared" si="49"/>
        <v>-0.17542580535512667</v>
      </c>
      <c r="AL81">
        <f t="shared" si="35"/>
        <v>-0.44393577364852022</v>
      </c>
      <c r="AN81">
        <f t="shared" si="36"/>
        <v>0</v>
      </c>
      <c r="AO81">
        <f t="shared" si="36"/>
        <v>0</v>
      </c>
      <c r="AP81">
        <f t="shared" si="36"/>
        <v>-3.7460191475615046E-14</v>
      </c>
      <c r="AQ81">
        <f t="shared" si="36"/>
        <v>-4.016252094923681E-10</v>
      </c>
      <c r="AR81">
        <f t="shared" si="36"/>
        <v>-4.016626696838437E-10</v>
      </c>
      <c r="AS81">
        <f t="shared" si="36"/>
        <v>-9.9505533787673192E-5</v>
      </c>
      <c r="AT81">
        <f t="shared" si="36"/>
        <v>-6.5010282392637461E-5</v>
      </c>
      <c r="AU81">
        <f t="shared" si="23"/>
        <v>-1.6451621784298033E-4</v>
      </c>
      <c r="AW81">
        <v>78</v>
      </c>
      <c r="AX81">
        <f>IF(Z81&gt;0, (R81*SUMPRODUCT(K81:$K$98, X81:$X$98)-K81*$AZ$3)/Z81, 0)</f>
        <v>-553395987475.75085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7"/>
        <v>100000</v>
      </c>
      <c r="S82">
        <f t="shared" si="28"/>
        <v>-1960989264494.6401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-2.2375740492105445</v>
      </c>
      <c r="AC82">
        <f t="shared" si="29"/>
        <v>-1.9978339728543455</v>
      </c>
      <c r="AE82">
        <f t="shared" si="30"/>
        <v>0</v>
      </c>
      <c r="AF82">
        <f t="shared" si="31"/>
        <v>0</v>
      </c>
      <c r="AG82">
        <f t="shared" si="31"/>
        <v>-2.5469720934056216E-11</v>
      </c>
      <c r="AH82">
        <f t="shared" si="32"/>
        <v>-2.9841283482552317E-7</v>
      </c>
      <c r="AI82">
        <f t="shared" si="33"/>
        <v>-2.9843830454645722E-7</v>
      </c>
      <c r="AJ82">
        <f t="shared" si="34"/>
        <v>-0.23974007635619898</v>
      </c>
      <c r="AK82">
        <f t="shared" si="49"/>
        <v>-0.15663018344473814</v>
      </c>
      <c r="AL82">
        <f t="shared" si="35"/>
        <v>-0.39637055823924167</v>
      </c>
      <c r="AN82">
        <f t="shared" si="36"/>
        <v>0</v>
      </c>
      <c r="AO82">
        <f t="shared" si="36"/>
        <v>0</v>
      </c>
      <c r="AP82">
        <f t="shared" si="36"/>
        <v>-8.4274219185504796E-15</v>
      </c>
      <c r="AQ82">
        <f t="shared" si="36"/>
        <v>-9.8738846471722678E-11</v>
      </c>
      <c r="AR82">
        <f t="shared" si="36"/>
        <v>-9.8747273893641231E-11</v>
      </c>
      <c r="AS82">
        <f t="shared" si="36"/>
        <v>-7.9325202638466313E-5</v>
      </c>
      <c r="AT82">
        <f t="shared" si="36"/>
        <v>-5.1825799131696728E-5</v>
      </c>
      <c r="AU82">
        <f t="shared" si="23"/>
        <v>-1.3115110051743694E-4</v>
      </c>
      <c r="AW82">
        <v>79</v>
      </c>
      <c r="AX82">
        <f>IF(Z82&gt;0, (R82*SUMPRODUCT(K82:$K$98, X82:$X$98)-K82*$AZ$3)/Z82, 0)</f>
        <v>-1960989264494.6401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7"/>
        <v>100000</v>
      </c>
      <c r="S83">
        <f t="shared" si="28"/>
        <v>-7448262400446.8525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-1.9978339728543455</v>
      </c>
      <c r="AC83">
        <f t="shared" si="29"/>
        <v>-1.7837803329907413</v>
      </c>
      <c r="AE83">
        <f t="shared" si="30"/>
        <v>0</v>
      </c>
      <c r="AF83">
        <f t="shared" si="31"/>
        <v>0</v>
      </c>
      <c r="AG83">
        <f t="shared" si="31"/>
        <v>-5.9872364757306511E-12</v>
      </c>
      <c r="AH83">
        <f t="shared" si="32"/>
        <v>-7.6911148995940016E-8</v>
      </c>
      <c r="AI83">
        <f t="shared" si="33"/>
        <v>-7.6917136232415746E-8</v>
      </c>
      <c r="AJ83">
        <f t="shared" si="34"/>
        <v>-0.21405363986360415</v>
      </c>
      <c r="AK83">
        <f t="shared" si="49"/>
        <v>-0.13984837809980419</v>
      </c>
      <c r="AL83">
        <f t="shared" si="35"/>
        <v>-0.35390209488054458</v>
      </c>
      <c r="AN83">
        <f t="shared" si="36"/>
        <v>0</v>
      </c>
      <c r="AO83">
        <f t="shared" si="36"/>
        <v>0</v>
      </c>
      <c r="AP83">
        <f t="shared" si="36"/>
        <v>-1.7688008564924926E-15</v>
      </c>
      <c r="AQ83">
        <f t="shared" si="36"/>
        <v>-2.2721752643190651E-11</v>
      </c>
      <c r="AR83">
        <f t="shared" si="36"/>
        <v>-2.2723521444047145E-11</v>
      </c>
      <c r="AS83">
        <f t="shared" si="36"/>
        <v>-6.3237565955648006E-5</v>
      </c>
      <c r="AT83">
        <f t="shared" si="36"/>
        <v>-4.1315209774110781E-5</v>
      </c>
      <c r="AU83">
        <f t="shared" si="23"/>
        <v>-1.0455279845328023E-4</v>
      </c>
      <c r="AW83">
        <v>80</v>
      </c>
      <c r="AX83">
        <f>IF(Z83&gt;0, (R83*SUMPRODUCT(K83:$K$98, X83:$X$98)-K83*$AZ$3)/Z83, 0)</f>
        <v>-7448262400446.8525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7"/>
        <v>100000</v>
      </c>
      <c r="S84">
        <f t="shared" si="28"/>
        <v>-30458746033215.621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-1.7837803329907413</v>
      </c>
      <c r="AC84">
        <f t="shared" si="29"/>
        <v>-1.5926610116185143</v>
      </c>
      <c r="AE84">
        <f t="shared" si="30"/>
        <v>0</v>
      </c>
      <c r="AF84">
        <f t="shared" si="31"/>
        <v>0</v>
      </c>
      <c r="AG84">
        <f t="shared" si="31"/>
        <v>-1.3072279878837582E-12</v>
      </c>
      <c r="AH84">
        <f t="shared" si="32"/>
        <v>-1.8480544492358347E-8</v>
      </c>
      <c r="AI84">
        <f t="shared" si="33"/>
        <v>-1.8481851720346231E-8</v>
      </c>
      <c r="AJ84">
        <f t="shared" si="34"/>
        <v>-0.19111932137222709</v>
      </c>
      <c r="AK84">
        <f t="shared" si="49"/>
        <v>-0.1248646233093519</v>
      </c>
      <c r="AL84">
        <f t="shared" si="35"/>
        <v>-0.31598396316343069</v>
      </c>
      <c r="AN84">
        <f t="shared" si="36"/>
        <v>0</v>
      </c>
      <c r="AO84">
        <f t="shared" si="36"/>
        <v>0</v>
      </c>
      <c r="AP84">
        <f t="shared" si="36"/>
        <v>-3.448147562933593E-16</v>
      </c>
      <c r="AQ84">
        <f t="shared" si="36"/>
        <v>-4.8747154317107328E-12</v>
      </c>
      <c r="AR84">
        <f t="shared" si="36"/>
        <v>-4.875060246467027E-12</v>
      </c>
      <c r="AS84">
        <f t="shared" si="36"/>
        <v>-5.0412600428332289E-5</v>
      </c>
      <c r="AT84">
        <f t="shared" si="36"/>
        <v>-3.2936232283228057E-5</v>
      </c>
      <c r="AU84">
        <f t="shared" si="23"/>
        <v>-8.3348837586620588E-5</v>
      </c>
      <c r="AW84">
        <v>81</v>
      </c>
      <c r="AX84">
        <f>IF(Z84&gt;0, (R84*SUMPRODUCT(K84:$K$98, X84:$X$98)-K84*$AZ$3)/Z84, 0)</f>
        <v>-30458746033215.621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7"/>
        <v>100000</v>
      </c>
      <c r="S85">
        <f t="shared" si="28"/>
        <v>-134841261599428.59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-1.5926610116185143</v>
      </c>
      <c r="AC85">
        <f t="shared" si="29"/>
        <v>-1.4220187603778986</v>
      </c>
      <c r="AE85">
        <f t="shared" si="30"/>
        <v>0</v>
      </c>
      <c r="AF85">
        <f t="shared" si="31"/>
        <v>0</v>
      </c>
      <c r="AG85">
        <f t="shared" si="31"/>
        <v>-2.6364681394821743E-13</v>
      </c>
      <c r="AH85">
        <f t="shared" si="32"/>
        <v>-4.1220355762268129E-9</v>
      </c>
      <c r="AI85">
        <f t="shared" si="33"/>
        <v>-4.122299223040761E-9</v>
      </c>
      <c r="AJ85">
        <f t="shared" si="34"/>
        <v>-0.17064225124061561</v>
      </c>
      <c r="AK85">
        <f t="shared" si="49"/>
        <v>-0.11148627081329601</v>
      </c>
      <c r="AL85">
        <f t="shared" si="35"/>
        <v>-0.28212852617621087</v>
      </c>
      <c r="AN85">
        <f t="shared" si="36"/>
        <v>0</v>
      </c>
      <c r="AO85">
        <f t="shared" si="36"/>
        <v>0</v>
      </c>
      <c r="AP85">
        <f t="shared" si="36"/>
        <v>-6.2092480602958843E-17</v>
      </c>
      <c r="AQ85">
        <f t="shared" si="36"/>
        <v>-9.7079653733968497E-13</v>
      </c>
      <c r="AR85">
        <f t="shared" si="36"/>
        <v>-9.7085862982028797E-13</v>
      </c>
      <c r="AS85">
        <f t="shared" si="36"/>
        <v>-4.0188616416522388E-5</v>
      </c>
      <c r="AT85">
        <f t="shared" si="36"/>
        <v>-2.6256562726111423E-5</v>
      </c>
      <c r="AU85">
        <f t="shared" si="23"/>
        <v>-6.6445180113492444E-5</v>
      </c>
      <c r="AW85">
        <v>82</v>
      </c>
      <c r="AX85">
        <f>IF(Z85&gt;0, (R85*SUMPRODUCT(K85:$K$98, X85:$X$98)-K85*$AZ$3)/Z85, 0)</f>
        <v>-134841261599428.59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7"/>
        <v>100000</v>
      </c>
      <c r="S86">
        <f t="shared" si="28"/>
        <v>-650663807913788.38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-1.4220187603778986</v>
      </c>
      <c r="AC86">
        <f t="shared" si="29"/>
        <v>-1.2696596074811106</v>
      </c>
      <c r="AE86">
        <f t="shared" si="30"/>
        <v>0</v>
      </c>
      <c r="AF86">
        <f t="shared" si="31"/>
        <v>0</v>
      </c>
      <c r="AG86">
        <f t="shared" si="31"/>
        <v>-4.8783242284214232E-14</v>
      </c>
      <c r="AH86">
        <f t="shared" si="32"/>
        <v>-8.4890841409808412E-10</v>
      </c>
      <c r="AI86">
        <f t="shared" si="33"/>
        <v>-8.4895719734036832E-10</v>
      </c>
      <c r="AJ86">
        <f t="shared" si="34"/>
        <v>-0.15235915289678803</v>
      </c>
      <c r="AK86">
        <f t="shared" si="49"/>
        <v>-9.9541313226452918E-2</v>
      </c>
      <c r="AL86">
        <f t="shared" si="35"/>
        <v>-0.25190046697219814</v>
      </c>
      <c r="AN86">
        <f t="shared" si="36"/>
        <v>0</v>
      </c>
      <c r="AO86">
        <f t="shared" si="36"/>
        <v>0</v>
      </c>
      <c r="AP86">
        <f t="shared" si="36"/>
        <v>-1.0258151805170545E-17</v>
      </c>
      <c r="AQ86">
        <f t="shared" si="36"/>
        <v>-1.7850866348263657E-13</v>
      </c>
      <c r="AR86">
        <f t="shared" si="36"/>
        <v>-1.7851892163444174E-13</v>
      </c>
      <c r="AS86">
        <f t="shared" si="36"/>
        <v>-3.203811895520908E-5</v>
      </c>
      <c r="AT86">
        <f t="shared" si="36"/>
        <v>-2.093157105085255E-5</v>
      </c>
      <c r="AU86">
        <f t="shared" si="23"/>
        <v>-5.2969690184580549E-5</v>
      </c>
      <c r="AW86">
        <v>83</v>
      </c>
      <c r="AX86">
        <f>IF(Z86&gt;0, (R86*SUMPRODUCT(K86:$K$98, X86:$X$98)-K86*$AZ$3)/Z86, 0)</f>
        <v>-650663807913788.38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7"/>
        <v>100000</v>
      </c>
      <c r="S87">
        <f t="shared" si="28"/>
        <v>-3450217404409819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-1.2696596074811106</v>
      </c>
      <c r="AC87">
        <f t="shared" si="29"/>
        <v>-1.1336246495368614</v>
      </c>
      <c r="AE87">
        <f t="shared" si="30"/>
        <v>0</v>
      </c>
      <c r="AF87">
        <f t="shared" si="31"/>
        <v>0</v>
      </c>
      <c r="AG87">
        <f t="shared" si="31"/>
        <v>-8.2141537522240203E-15</v>
      </c>
      <c r="AH87">
        <f t="shared" si="32"/>
        <v>-1.6032502443659229E-10</v>
      </c>
      <c r="AI87">
        <f t="shared" si="33"/>
        <v>-1.6033323859034451E-10</v>
      </c>
      <c r="AJ87">
        <f t="shared" si="34"/>
        <v>-0.13603495794424925</v>
      </c>
      <c r="AK87">
        <f t="shared" si="49"/>
        <v>-8.8876172523677757E-2</v>
      </c>
      <c r="AL87">
        <f t="shared" si="35"/>
        <v>-0.22491113062826024</v>
      </c>
      <c r="AN87">
        <f t="shared" si="36"/>
        <v>0</v>
      </c>
      <c r="AO87">
        <f t="shared" si="36"/>
        <v>0</v>
      </c>
      <c r="AP87">
        <f t="shared" si="36"/>
        <v>-1.5422091135753377E-18</v>
      </c>
      <c r="AQ87">
        <f t="shared" si="36"/>
        <v>-3.0101057428265932E-14</v>
      </c>
      <c r="AR87">
        <f t="shared" si="36"/>
        <v>-3.010259963737951E-14</v>
      </c>
      <c r="AS87">
        <f t="shared" si="36"/>
        <v>-2.5540592279473241E-5</v>
      </c>
      <c r="AT87">
        <f t="shared" si="36"/>
        <v>-1.6686520289274923E-5</v>
      </c>
      <c r="AU87">
        <f t="shared" si="23"/>
        <v>-4.2227112598850763E-5</v>
      </c>
      <c r="AW87">
        <v>84</v>
      </c>
      <c r="AX87">
        <f>IF(Z87&gt;0, (R87*SUMPRODUCT(K87:$K$98, X87:$X$98)-K87*$AZ$3)/Z87, 0)</f>
        <v>-3450217404409819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7"/>
        <v>100000</v>
      </c>
      <c r="S88">
        <f t="shared" si="28"/>
        <v>-2.0303017704776664E+16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-1.1336246495368614</v>
      </c>
      <c r="AC88">
        <f t="shared" si="29"/>
        <v>-1.0121648656579383</v>
      </c>
      <c r="AE88">
        <f t="shared" si="30"/>
        <v>0</v>
      </c>
      <c r="AF88">
        <f t="shared" si="31"/>
        <v>0</v>
      </c>
      <c r="AG88">
        <f t="shared" si="31"/>
        <v>-1.2463231825629147E-15</v>
      </c>
      <c r="AH88">
        <f t="shared" si="32"/>
        <v>-2.7542756128555461E-11</v>
      </c>
      <c r="AI88">
        <f t="shared" si="33"/>
        <v>-2.7544002451738024E-11</v>
      </c>
      <c r="AJ88">
        <f t="shared" si="34"/>
        <v>-0.12145978387892309</v>
      </c>
      <c r="AK88">
        <f t="shared" si="49"/>
        <v>-7.9353725467580308E-2</v>
      </c>
      <c r="AL88">
        <f t="shared" si="35"/>
        <v>-0.20081350937404741</v>
      </c>
      <c r="AN88">
        <f t="shared" si="36"/>
        <v>0</v>
      </c>
      <c r="AO88">
        <f t="shared" si="36"/>
        <v>0</v>
      </c>
      <c r="AP88">
        <f t="shared" si="36"/>
        <v>-2.0892628797757548E-19</v>
      </c>
      <c r="AQ88">
        <f t="shared" si="36"/>
        <v>-4.6171056425167848E-15</v>
      </c>
      <c r="AR88">
        <f t="shared" si="36"/>
        <v>-4.6173145688047622E-15</v>
      </c>
      <c r="AS88">
        <f t="shared" si="36"/>
        <v>-2.0360803794244571E-5</v>
      </c>
      <c r="AT88">
        <f t="shared" si="36"/>
        <v>-1.3302391812242674E-5</v>
      </c>
      <c r="AU88">
        <f t="shared" si="23"/>
        <v>-3.3663195611104564E-5</v>
      </c>
      <c r="AW88">
        <v>85</v>
      </c>
      <c r="AX88">
        <f>IF(Z88&gt;0, (R88*SUMPRODUCT(K88:$K$98, X88:$X$98)-K88*$AZ$3)/Z88, 0)</f>
        <v>-2.0303017704776664E+16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-1.0121648656579383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-4.9852927302516587E-12</v>
      </c>
      <c r="AI89">
        <f t="shared" si="33"/>
        <v>-4.9852927302516587E-12</v>
      </c>
      <c r="AJ89">
        <f t="shared" si="34"/>
        <v>-1.0121648656579383</v>
      </c>
      <c r="AK89">
        <f t="shared" si="49"/>
        <v>-7.0851540596055682E-2</v>
      </c>
      <c r="AL89">
        <f t="shared" si="35"/>
        <v>-1.0830164062589793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-7.4616531420562654E-16</v>
      </c>
      <c r="AR89">
        <f t="shared" si="36"/>
        <v>-7.4616531420562654E-16</v>
      </c>
      <c r="AS89">
        <f t="shared" si="36"/>
        <v>-1.5149407585007081E-4</v>
      </c>
      <c r="AT89">
        <f t="shared" si="36"/>
        <v>-1.0604585309504957E-5</v>
      </c>
      <c r="AU89">
        <f t="shared" si="23"/>
        <v>-1.6209866116032194E-4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11015.419727076203</v>
      </c>
      <c r="AO91" s="8">
        <f t="shared" si="50"/>
        <v>-1101.5419727076203</v>
      </c>
      <c r="AP91" s="8">
        <f t="shared" si="50"/>
        <v>-443.60215125029293</v>
      </c>
      <c r="AQ91" s="8">
        <f t="shared" si="50"/>
        <v>-6037.9406960055212</v>
      </c>
      <c r="AR91" s="8">
        <f t="shared" si="50"/>
        <v>3432.3349071127654</v>
      </c>
      <c r="AS91" s="8">
        <f t="shared" si="50"/>
        <v>-1305.840456189859</v>
      </c>
      <c r="AT91" s="8">
        <f t="shared" si="50"/>
        <v>439.85892765272939</v>
      </c>
      <c r="AU91" s="8">
        <f t="shared" si="50"/>
        <v>2566.3533785756363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84E60-D001-472D-B171-F9AD9A1F8111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24782.42489801643</v>
      </c>
      <c r="K3">
        <v>1</v>
      </c>
      <c r="L3" s="2">
        <v>0</v>
      </c>
      <c r="O3">
        <f>$C$3</f>
        <v>24782.42489801643</v>
      </c>
      <c r="P3">
        <f>O3*C5</f>
        <v>2478.2424898016434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24782.42489801643</v>
      </c>
      <c r="AF3">
        <f t="shared" ref="AF3:AG34" si="4">-$Z3*P3</f>
        <v>-2478.2424898016434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22104.182408214787</v>
      </c>
      <c r="AJ3">
        <f t="shared" ref="AJ3:AJ66" si="7">AB3-AC3</f>
        <v>0</v>
      </c>
      <c r="AL3">
        <f t="shared" ref="AL3:AL66" si="8">SUM(AI3:AK3)</f>
        <v>22104.182408214787</v>
      </c>
      <c r="AN3">
        <f t="shared" ref="AN3:AU34" si="9">AE3*$K3</f>
        <v>24782.42489801643</v>
      </c>
      <c r="AO3">
        <f t="shared" si="9"/>
        <v>-2478.2424898016434</v>
      </c>
      <c r="AP3">
        <f t="shared" si="9"/>
        <v>-200</v>
      </c>
      <c r="AQ3">
        <f t="shared" si="9"/>
        <v>0</v>
      </c>
      <c r="AR3">
        <f t="shared" si="9"/>
        <v>22104.182408214787</v>
      </c>
      <c r="AS3">
        <f t="shared" si="9"/>
        <v>0</v>
      </c>
      <c r="AT3">
        <f t="shared" si="9"/>
        <v>0</v>
      </c>
      <c r="AU3">
        <f t="shared" si="9"/>
        <v>22104.182408214787</v>
      </c>
      <c r="AW3">
        <v>0</v>
      </c>
      <c r="AX3">
        <f>IF(Z3&gt;0, (R3*SUMPRODUCT(K3:$K$98, X3:$X$98)-K3*$AZ$3)/Z3, 0)</f>
        <v>0</v>
      </c>
      <c r="AZ3">
        <f>C6*ABS(SUMPRODUCT(X4:X79, K4:K79))/1</f>
        <v>13534.261629475504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100000</v>
      </c>
      <c r="S4">
        <f t="shared" si="1"/>
        <v>919.29674667940628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907.83973426559351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-246.2801</v>
      </c>
      <c r="AI4">
        <f t="shared" si="6"/>
        <v>-246.2801</v>
      </c>
      <c r="AJ4">
        <f t="shared" si="7"/>
        <v>-907.83973426559351</v>
      </c>
      <c r="AK4">
        <f>G4*SUM(AB4, AE4:AF4)</f>
        <v>0</v>
      </c>
      <c r="AL4">
        <f t="shared" si="8"/>
        <v>-1154.1198342655935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-229.76033212053363</v>
      </c>
      <c r="AR4">
        <f t="shared" si="9"/>
        <v>-229.76033212053363</v>
      </c>
      <c r="AS4">
        <f t="shared" si="9"/>
        <v>-846.94442976545713</v>
      </c>
      <c r="AT4">
        <f t="shared" si="9"/>
        <v>0</v>
      </c>
      <c r="AU4">
        <f t="shared" si="9"/>
        <v>-1076.7047618859906</v>
      </c>
      <c r="AW4">
        <v>1</v>
      </c>
      <c r="AX4">
        <f>IF(Z4&gt;0, (R4*SUMPRODUCT(K4:$K$98, X4:$X$98)-K4*$AZ$3)/Z4, 0)</f>
        <v>919.29674667940628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25</v>
      </c>
      <c r="R5">
        <f t="shared" si="0"/>
        <v>100000</v>
      </c>
      <c r="S5">
        <f t="shared" si="1"/>
        <v>1775.3853425892548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907.83973426559351</v>
      </c>
      <c r="AC5">
        <f t="shared" si="2"/>
        <v>1731.2456647152667</v>
      </c>
      <c r="AE5">
        <f t="shared" si="3"/>
        <v>0</v>
      </c>
      <c r="AF5">
        <f t="shared" si="4"/>
        <v>0</v>
      </c>
      <c r="AG5">
        <f t="shared" si="4"/>
        <v>-24.378449331320741</v>
      </c>
      <c r="AH5">
        <f t="shared" si="5"/>
        <v>-252.38537571702952</v>
      </c>
      <c r="AI5">
        <f t="shared" si="6"/>
        <v>-276.76382504835027</v>
      </c>
      <c r="AJ5">
        <f t="shared" si="7"/>
        <v>-823.40593044967318</v>
      </c>
      <c r="AK5">
        <f>G5*SUM(AB5, AE5:AF5)</f>
        <v>37.221429104889339</v>
      </c>
      <c r="AL5">
        <f t="shared" si="8"/>
        <v>-1062.9483263931343</v>
      </c>
      <c r="AN5">
        <f t="shared" si="9"/>
        <v>0</v>
      </c>
      <c r="AO5">
        <f t="shared" si="9"/>
        <v>0</v>
      </c>
      <c r="AP5">
        <f t="shared" si="9"/>
        <v>-20.846207481631421</v>
      </c>
      <c r="AQ5">
        <f t="shared" si="9"/>
        <v>-215.81675831887947</v>
      </c>
      <c r="AR5">
        <f t="shared" si="9"/>
        <v>-236.6629658005109</v>
      </c>
      <c r="AS5">
        <f t="shared" si="9"/>
        <v>-704.10101292647403</v>
      </c>
      <c r="AT5">
        <f t="shared" si="9"/>
        <v>31.828342456813704</v>
      </c>
      <c r="AU5">
        <f t="shared" si="9"/>
        <v>-908.93563627017136</v>
      </c>
      <c r="AW5">
        <v>2</v>
      </c>
      <c r="AX5">
        <f>IF(Z5&gt;0, (R5*SUMPRODUCT(K5:$K$98, X5:$X$98)-K5*$AZ$3)/Z5, 0)</f>
        <v>1775.3853425892548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25</v>
      </c>
      <c r="R6">
        <f t="shared" si="0"/>
        <v>100000</v>
      </c>
      <c r="S6">
        <f t="shared" si="1"/>
        <v>2750.5737203989102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1731.2456647152667</v>
      </c>
      <c r="AC6">
        <f t="shared" si="2"/>
        <v>2648.2193765284683</v>
      </c>
      <c r="AE6">
        <f t="shared" si="3"/>
        <v>0</v>
      </c>
      <c r="AF6">
        <f t="shared" si="4"/>
        <v>0</v>
      </c>
      <c r="AG6">
        <f t="shared" si="4"/>
        <v>-24.069700049199213</v>
      </c>
      <c r="AH6">
        <f t="shared" si="5"/>
        <v>-259.85915523329368</v>
      </c>
      <c r="AI6">
        <f t="shared" si="6"/>
        <v>-283.92885528249292</v>
      </c>
      <c r="AJ6">
        <f t="shared" si="7"/>
        <v>-916.97371181320159</v>
      </c>
      <c r="AK6">
        <f>G6*SUM(AB6, AE6:AF6)</f>
        <v>101.27787138584311</v>
      </c>
      <c r="AL6">
        <f t="shared" si="8"/>
        <v>-1099.6246957098513</v>
      </c>
      <c r="AN6">
        <f t="shared" si="9"/>
        <v>0</v>
      </c>
      <c r="AO6">
        <f t="shared" si="9"/>
        <v>0</v>
      </c>
      <c r="AP6">
        <f t="shared" si="9"/>
        <v>-18.567608024392168</v>
      </c>
      <c r="AQ6">
        <f t="shared" si="9"/>
        <v>-200.45795859770166</v>
      </c>
      <c r="AR6">
        <f t="shared" si="9"/>
        <v>-219.02556662209386</v>
      </c>
      <c r="AS6">
        <f t="shared" si="9"/>
        <v>-707.3627180570503</v>
      </c>
      <c r="AT6">
        <f t="shared" si="9"/>
        <v>78.126765750855355</v>
      </c>
      <c r="AU6">
        <f t="shared" si="9"/>
        <v>-848.26151892828864</v>
      </c>
      <c r="AW6">
        <v>3</v>
      </c>
      <c r="AX6">
        <f>IF(Z6&gt;0, (R6*SUMPRODUCT(K6:$K$98, X6:$X$98)-K6*$AZ$3)/Z6, 0)</f>
        <v>2750.5737203989102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25</v>
      </c>
      <c r="R7">
        <f t="shared" si="0"/>
        <v>100000</v>
      </c>
      <c r="S7">
        <f t="shared" si="1"/>
        <v>3565.7193998065095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2648.2193765284683</v>
      </c>
      <c r="AC7">
        <f t="shared" si="2"/>
        <v>3389.1226203732258</v>
      </c>
      <c r="AE7">
        <f t="shared" si="3"/>
        <v>0</v>
      </c>
      <c r="AF7">
        <f t="shared" si="4"/>
        <v>0</v>
      </c>
      <c r="AG7">
        <f t="shared" si="4"/>
        <v>-23.761843266166245</v>
      </c>
      <c r="AH7">
        <f t="shared" si="5"/>
        <v>-268.63913016390666</v>
      </c>
      <c r="AI7">
        <f t="shared" si="6"/>
        <v>-292.4009734300729</v>
      </c>
      <c r="AJ7">
        <f t="shared" si="7"/>
        <v>-740.90324384475753</v>
      </c>
      <c r="AK7">
        <f>G7*SUM(AB7, AE7:AF7)</f>
        <v>130.02757138754779</v>
      </c>
      <c r="AL7">
        <f t="shared" si="8"/>
        <v>-903.27664588728271</v>
      </c>
      <c r="AN7">
        <f t="shared" si="9"/>
        <v>0</v>
      </c>
      <c r="AO7">
        <f t="shared" si="9"/>
        <v>0</v>
      </c>
      <c r="AP7">
        <f t="shared" si="9"/>
        <v>-16.677394426638905</v>
      </c>
      <c r="AQ7">
        <f t="shared" si="9"/>
        <v>-188.54600975135122</v>
      </c>
      <c r="AR7">
        <f t="shared" si="9"/>
        <v>-205.22340417799012</v>
      </c>
      <c r="AS7">
        <f t="shared" si="9"/>
        <v>-520.00745443721746</v>
      </c>
      <c r="AT7">
        <f t="shared" si="9"/>
        <v>91.260642959284738</v>
      </c>
      <c r="AU7">
        <f t="shared" si="9"/>
        <v>-633.97021565592286</v>
      </c>
      <c r="AW7">
        <v>4</v>
      </c>
      <c r="AX7">
        <f>IF(Z7&gt;0, (R7*SUMPRODUCT(K7:$K$98, X7:$X$98)-K7*$AZ$3)/Z7, 0)</f>
        <v>3565.7193998065095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25</v>
      </c>
      <c r="R8">
        <f t="shared" si="0"/>
        <v>100000</v>
      </c>
      <c r="S8">
        <f t="shared" si="1"/>
        <v>4088.0229048793922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3389.1226203732258</v>
      </c>
      <c r="AC8">
        <f t="shared" si="2"/>
        <v>3832.7861806327419</v>
      </c>
      <c r="AE8">
        <f t="shared" si="3"/>
        <v>0</v>
      </c>
      <c r="AF8">
        <f t="shared" si="4"/>
        <v>0</v>
      </c>
      <c r="AG8">
        <f t="shared" si="4"/>
        <v>-23.439118797854555</v>
      </c>
      <c r="AH8">
        <f t="shared" si="5"/>
        <v>-340.42414260010378</v>
      </c>
      <c r="AI8">
        <f t="shared" si="6"/>
        <v>-363.86326139795835</v>
      </c>
      <c r="AJ8">
        <f t="shared" si="7"/>
        <v>-443.66356025951609</v>
      </c>
      <c r="AK8">
        <f t="shared" ref="AK8:AK71" si="22">G8*SUM(AB8:AB8, AE8:AF8)</f>
        <v>72.18831181394971</v>
      </c>
      <c r="AL8">
        <f t="shared" si="8"/>
        <v>-735.33850984352478</v>
      </c>
      <c r="AN8">
        <f t="shared" si="9"/>
        <v>0</v>
      </c>
      <c r="AO8">
        <f t="shared" si="9"/>
        <v>0</v>
      </c>
      <c r="AP8">
        <f t="shared" si="9"/>
        <v>-15.356005127304966</v>
      </c>
      <c r="AQ8">
        <f t="shared" si="9"/>
        <v>-223.02693733111172</v>
      </c>
      <c r="AR8">
        <f t="shared" si="9"/>
        <v>-238.38294245841672</v>
      </c>
      <c r="AS8">
        <f t="shared" si="9"/>
        <v>-290.6636535656412</v>
      </c>
      <c r="AT8">
        <f t="shared" si="9"/>
        <v>47.293761165115455</v>
      </c>
      <c r="AU8">
        <f t="shared" si="9"/>
        <v>-481.75283485894249</v>
      </c>
      <c r="AW8">
        <v>5</v>
      </c>
      <c r="AX8">
        <f>IF(Z8&gt;0, (R8*SUMPRODUCT(K8:$K$98, X8:$X$98)-K8*$AZ$3)/Z8, 0)</f>
        <v>4088.0229048793922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25</v>
      </c>
      <c r="R9">
        <f t="shared" si="0"/>
        <v>100000</v>
      </c>
      <c r="S9">
        <f t="shared" si="1"/>
        <v>4414.6168524596733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3832.7861806327419</v>
      </c>
      <c r="AC9">
        <f t="shared" si="2"/>
        <v>4079.1781242600823</v>
      </c>
      <c r="AE9">
        <f t="shared" si="3"/>
        <v>0</v>
      </c>
      <c r="AF9">
        <f t="shared" si="4"/>
        <v>0</v>
      </c>
      <c r="AG9">
        <f t="shared" si="4"/>
        <v>-23.100408600506881</v>
      </c>
      <c r="AH9">
        <f t="shared" si="5"/>
        <v>-417.27603747650801</v>
      </c>
      <c r="AI9">
        <f t="shared" si="6"/>
        <v>-440.37644607701486</v>
      </c>
      <c r="AJ9">
        <f t="shared" si="7"/>
        <v>-246.39194362734042</v>
      </c>
      <c r="AK9">
        <f t="shared" si="22"/>
        <v>22.613438465733175</v>
      </c>
      <c r="AL9">
        <f t="shared" si="8"/>
        <v>-664.15495123862206</v>
      </c>
      <c r="AN9">
        <f t="shared" si="9"/>
        <v>0</v>
      </c>
      <c r="AO9">
        <f t="shared" si="9"/>
        <v>0</v>
      </c>
      <c r="AP9">
        <f t="shared" si="9"/>
        <v>-14.332892387006479</v>
      </c>
      <c r="AQ9">
        <f t="shared" si="9"/>
        <v>-258.90332263196586</v>
      </c>
      <c r="AR9">
        <f t="shared" si="9"/>
        <v>-273.2362150189723</v>
      </c>
      <c r="AS9">
        <f t="shared" si="9"/>
        <v>-152.87648258128849</v>
      </c>
      <c r="AT9">
        <f t="shared" si="9"/>
        <v>14.03074662594646</v>
      </c>
      <c r="AU9">
        <f t="shared" si="9"/>
        <v>-412.08195097431434</v>
      </c>
      <c r="AW9">
        <v>6</v>
      </c>
      <c r="AX9">
        <f>IF(Z9&gt;0, (R9*SUMPRODUCT(K9:$K$98, X9:$X$98)-K9*$AZ$3)/Z9, 0)</f>
        <v>4414.6168524596733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25</v>
      </c>
      <c r="R10">
        <f t="shared" si="0"/>
        <v>100000</v>
      </c>
      <c r="S10">
        <f t="shared" si="1"/>
        <v>4672.735376775272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4079.1781242600823</v>
      </c>
      <c r="AC10">
        <f t="shared" si="2"/>
        <v>4251.2618285155895</v>
      </c>
      <c r="AE10">
        <f t="shared" si="3"/>
        <v>0</v>
      </c>
      <c r="AF10">
        <f t="shared" si="4"/>
        <v>0</v>
      </c>
      <c r="AG10">
        <f t="shared" si="4"/>
        <v>-22.745038428911911</v>
      </c>
      <c r="AH10">
        <f t="shared" si="5"/>
        <v>-497.46434235961488</v>
      </c>
      <c r="AI10">
        <f t="shared" si="6"/>
        <v>-520.2093807885268</v>
      </c>
      <c r="AJ10">
        <f t="shared" si="7"/>
        <v>-172.0837042555072</v>
      </c>
      <c r="AK10">
        <f t="shared" si="22"/>
        <v>16.724630309466338</v>
      </c>
      <c r="AL10">
        <f t="shared" si="8"/>
        <v>-675.56845473456769</v>
      </c>
      <c r="AN10">
        <f t="shared" si="9"/>
        <v>0</v>
      </c>
      <c r="AO10">
        <f t="shared" si="9"/>
        <v>0</v>
      </c>
      <c r="AP10">
        <f t="shared" si="9"/>
        <v>-13.388102848307017</v>
      </c>
      <c r="AQ10">
        <f t="shared" si="9"/>
        <v>-292.8156749302334</v>
      </c>
      <c r="AR10">
        <f t="shared" si="9"/>
        <v>-306.20377777854043</v>
      </c>
      <c r="AS10">
        <f t="shared" si="9"/>
        <v>-101.2912920895246</v>
      </c>
      <c r="AT10">
        <f t="shared" si="9"/>
        <v>9.8443918388121059</v>
      </c>
      <c r="AU10">
        <f t="shared" si="9"/>
        <v>-397.65067802925296</v>
      </c>
      <c r="AW10">
        <v>7</v>
      </c>
      <c r="AX10">
        <f>IF(Z10&gt;0, (R10*SUMPRODUCT(K10:$K$98, X10:$X$98)-K10*$AZ$3)/Z10, 0)</f>
        <v>4672.735376775272</v>
      </c>
    </row>
    <row r="11" spans="1:52" x14ac:dyDescent="0.25">
      <c r="A11" t="s">
        <v>33</v>
      </c>
      <c r="C11" s="12">
        <f>AU81</f>
        <v>6612.6306389502752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25</v>
      </c>
      <c r="R11">
        <f t="shared" si="0"/>
        <v>100000</v>
      </c>
      <c r="S11">
        <f t="shared" si="1"/>
        <v>4866.9724402175279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4251.2618285155895</v>
      </c>
      <c r="AC11">
        <f t="shared" si="2"/>
        <v>4355.1052152232487</v>
      </c>
      <c r="AE11">
        <f t="shared" si="3"/>
        <v>0</v>
      </c>
      <c r="AF11">
        <f t="shared" si="4"/>
        <v>0</v>
      </c>
      <c r="AG11">
        <f t="shared" si="4"/>
        <v>-22.370710275835251</v>
      </c>
      <c r="AH11">
        <f t="shared" si="5"/>
        <v>-587.51107515016963</v>
      </c>
      <c r="AI11">
        <f t="shared" si="6"/>
        <v>-609.88178542600485</v>
      </c>
      <c r="AJ11">
        <f t="shared" si="7"/>
        <v>-103.84338670765919</v>
      </c>
      <c r="AK11">
        <f t="shared" si="22"/>
        <v>10.203028388437414</v>
      </c>
      <c r="AL11">
        <f t="shared" si="8"/>
        <v>-703.52214374522669</v>
      </c>
      <c r="AN11">
        <f t="shared" si="9"/>
        <v>0</v>
      </c>
      <c r="AO11">
        <f t="shared" si="9"/>
        <v>0</v>
      </c>
      <c r="AP11">
        <f t="shared" si="9"/>
        <v>-12.512131466135875</v>
      </c>
      <c r="AQ11">
        <f t="shared" si="9"/>
        <v>-328.6000184817687</v>
      </c>
      <c r="AR11">
        <f t="shared" si="9"/>
        <v>-341.11214994790453</v>
      </c>
      <c r="AS11">
        <f t="shared" si="9"/>
        <v>-58.080503048600974</v>
      </c>
      <c r="AT11">
        <f t="shared" si="9"/>
        <v>5.7066418980332934</v>
      </c>
      <c r="AU11">
        <f t="shared" si="9"/>
        <v>-393.48601109847226</v>
      </c>
      <c r="AW11">
        <v>8</v>
      </c>
      <c r="AX11">
        <f>IF(Z11&gt;0, (R11*SUMPRODUCT(K11:$K$98, X11:$X$98)-K11*$AZ$3)/Z11, 0)</f>
        <v>4866.9724402175279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25</v>
      </c>
      <c r="R12">
        <f t="shared" si="0"/>
        <v>100000</v>
      </c>
      <c r="S12">
        <f t="shared" si="1"/>
        <v>5008.7518218049408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4355.1052152232487</v>
      </c>
      <c r="AC12">
        <f t="shared" si="2"/>
        <v>4402.7306825305477</v>
      </c>
      <c r="AE12">
        <f t="shared" si="3"/>
        <v>0</v>
      </c>
      <c r="AF12">
        <f t="shared" si="4"/>
        <v>0</v>
      </c>
      <c r="AG12">
        <f t="shared" si="4"/>
        <v>-21.975188825306937</v>
      </c>
      <c r="AH12">
        <f t="shared" si="5"/>
        <v>-687.25739107985862</v>
      </c>
      <c r="AI12">
        <f t="shared" si="6"/>
        <v>-709.23257990516561</v>
      </c>
      <c r="AJ12">
        <f t="shared" si="7"/>
        <v>-47.625467307299004</v>
      </c>
      <c r="AK12">
        <f t="shared" si="22"/>
        <v>10.016741995013472</v>
      </c>
      <c r="AL12">
        <f t="shared" si="8"/>
        <v>-746.84130521745112</v>
      </c>
      <c r="AN12">
        <f t="shared" si="9"/>
        <v>0</v>
      </c>
      <c r="AO12">
        <f t="shared" si="9"/>
        <v>0</v>
      </c>
      <c r="AP12">
        <f t="shared" si="9"/>
        <v>-11.68004647235554</v>
      </c>
      <c r="AQ12">
        <f t="shared" si="9"/>
        <v>-365.28460938812685</v>
      </c>
      <c r="AR12">
        <f t="shared" si="9"/>
        <v>-376.96465586048242</v>
      </c>
      <c r="AS12">
        <f t="shared" si="9"/>
        <v>-25.313442166025723</v>
      </c>
      <c r="AT12">
        <f t="shared" si="9"/>
        <v>5.3240048553584423</v>
      </c>
      <c r="AU12">
        <f t="shared" si="9"/>
        <v>-396.95409317114974</v>
      </c>
      <c r="AW12">
        <v>9</v>
      </c>
      <c r="AX12">
        <f>IF(Z12&gt;0, (R12*SUMPRODUCT(K12:$K$98, X12:$X$98)-K12*$AZ$3)/Z12, 0)</f>
        <v>5008.7518218049408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25</v>
      </c>
      <c r="R13">
        <f t="shared" si="0"/>
        <v>100000</v>
      </c>
      <c r="S13">
        <f t="shared" si="1"/>
        <v>5094.6778491819523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4402.7306825305477</v>
      </c>
      <c r="AC13">
        <f t="shared" si="2"/>
        <v>4393.0234539491066</v>
      </c>
      <c r="AE13">
        <f t="shared" si="3"/>
        <v>0</v>
      </c>
      <c r="AF13">
        <f t="shared" si="4"/>
        <v>0</v>
      </c>
      <c r="AG13">
        <f t="shared" si="4"/>
        <v>-21.556924618180176</v>
      </c>
      <c r="AH13">
        <f t="shared" si="5"/>
        <v>-794.04927549475826</v>
      </c>
      <c r="AI13">
        <f t="shared" si="6"/>
        <v>-815.6062001129385</v>
      </c>
      <c r="AJ13">
        <f t="shared" si="7"/>
        <v>9.7072285814410861</v>
      </c>
      <c r="AK13">
        <f t="shared" si="22"/>
        <v>8.8054613650610953</v>
      </c>
      <c r="AL13">
        <f t="shared" si="8"/>
        <v>-797.09351016643632</v>
      </c>
      <c r="AN13">
        <f t="shared" si="9"/>
        <v>0</v>
      </c>
      <c r="AO13">
        <f t="shared" si="9"/>
        <v>0</v>
      </c>
      <c r="AP13">
        <f t="shared" si="9"/>
        <v>-10.891382699453537</v>
      </c>
      <c r="AQ13">
        <f t="shared" si="9"/>
        <v>-401.1840601021367</v>
      </c>
      <c r="AR13">
        <f t="shared" si="9"/>
        <v>-412.07544280159027</v>
      </c>
      <c r="AS13">
        <f t="shared" si="9"/>
        <v>4.9044631042771449</v>
      </c>
      <c r="AT13">
        <f t="shared" si="9"/>
        <v>4.4488558210781122</v>
      </c>
      <c r="AU13">
        <f t="shared" si="9"/>
        <v>-402.722123876235</v>
      </c>
      <c r="AW13">
        <v>10</v>
      </c>
      <c r="AX13">
        <f>IF(Z13&gt;0, (R13*SUMPRODUCT(K13:$K$98, X13:$X$98)-K13*$AZ$3)/Z13, 0)</f>
        <v>5094.6778491819523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25</v>
      </c>
      <c r="R14">
        <f t="shared" si="0"/>
        <v>100000</v>
      </c>
      <c r="S14">
        <f t="shared" si="1"/>
        <v>5125.4033575505737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4393.0234539491066</v>
      </c>
      <c r="AC14">
        <f t="shared" si="2"/>
        <v>4328.6047251798182</v>
      </c>
      <c r="AE14">
        <f t="shared" si="3"/>
        <v>0</v>
      </c>
      <c r="AF14">
        <f t="shared" si="4"/>
        <v>0</v>
      </c>
      <c r="AG14">
        <f t="shared" si="4"/>
        <v>-21.113483287140035</v>
      </c>
      <c r="AH14">
        <f t="shared" si="5"/>
        <v>-911.4883394333674</v>
      </c>
      <c r="AI14">
        <f t="shared" si="6"/>
        <v>-932.60182272050747</v>
      </c>
      <c r="AJ14">
        <f t="shared" si="7"/>
        <v>64.418728769288464</v>
      </c>
      <c r="AK14">
        <f t="shared" si="22"/>
        <v>7.9074422171083913</v>
      </c>
      <c r="AL14">
        <f t="shared" si="8"/>
        <v>-860.27565173411062</v>
      </c>
      <c r="AN14">
        <f t="shared" si="9"/>
        <v>0</v>
      </c>
      <c r="AO14">
        <f t="shared" si="9"/>
        <v>0</v>
      </c>
      <c r="AP14">
        <f t="shared" si="9"/>
        <v>-10.141984389502312</v>
      </c>
      <c r="AQ14">
        <f t="shared" si="9"/>
        <v>-437.83872059506103</v>
      </c>
      <c r="AR14">
        <f t="shared" si="9"/>
        <v>-447.98070498456337</v>
      </c>
      <c r="AS14">
        <f t="shared" si="9"/>
        <v>30.943910707886115</v>
      </c>
      <c r="AT14">
        <f t="shared" si="9"/>
        <v>3.7983858199112017</v>
      </c>
      <c r="AU14">
        <f t="shared" si="9"/>
        <v>-413.23840845676608</v>
      </c>
      <c r="AW14">
        <v>11</v>
      </c>
      <c r="AX14">
        <f>IF(Z14&gt;0, (R14*SUMPRODUCT(K14:$K$98, X14:$X$98)-K14*$AZ$3)/Z14, 0)</f>
        <v>5125.4033575505737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25</v>
      </c>
      <c r="R15">
        <f t="shared" si="0"/>
        <v>100000</v>
      </c>
      <c r="S15">
        <f t="shared" si="1"/>
        <v>5116.2104560979633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4328.6047251798182</v>
      </c>
      <c r="AC15">
        <f t="shared" si="2"/>
        <v>4224.4328598593283</v>
      </c>
      <c r="AE15">
        <f t="shared" si="3"/>
        <v>0</v>
      </c>
      <c r="AF15">
        <f t="shared" si="4"/>
        <v>0</v>
      </c>
      <c r="AG15">
        <f t="shared" si="4"/>
        <v>-20.642391942772147</v>
      </c>
      <c r="AH15">
        <f t="shared" si="5"/>
        <v>-1039.8260459859418</v>
      </c>
      <c r="AI15">
        <f t="shared" si="6"/>
        <v>-1060.4684379287139</v>
      </c>
      <c r="AJ15">
        <f t="shared" si="7"/>
        <v>104.17186532048981</v>
      </c>
      <c r="AK15">
        <f t="shared" si="22"/>
        <v>17.747279373237255</v>
      </c>
      <c r="AL15">
        <f t="shared" si="8"/>
        <v>-938.54929323498686</v>
      </c>
      <c r="AN15">
        <f t="shared" si="9"/>
        <v>0</v>
      </c>
      <c r="AO15">
        <f t="shared" si="9"/>
        <v>0</v>
      </c>
      <c r="AP15">
        <f t="shared" si="9"/>
        <v>-9.4067858122352117</v>
      </c>
      <c r="AQ15">
        <f t="shared" si="9"/>
        <v>-473.85113719818321</v>
      </c>
      <c r="AR15">
        <f t="shared" si="9"/>
        <v>-483.25792301041838</v>
      </c>
      <c r="AS15">
        <f t="shared" si="9"/>
        <v>47.471360269078545</v>
      </c>
      <c r="AT15">
        <f t="shared" si="9"/>
        <v>8.0874763097596318</v>
      </c>
      <c r="AU15">
        <f t="shared" si="9"/>
        <v>-427.69908643158021</v>
      </c>
      <c r="AW15">
        <v>12</v>
      </c>
      <c r="AX15">
        <f>IF(Z15&gt;0, (R15*SUMPRODUCT(K15:$K$98, X15:$X$98)-K15*$AZ$3)/Z15, 0)</f>
        <v>5116.2104560979633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25</v>
      </c>
      <c r="R16">
        <f t="shared" si="0"/>
        <v>100000</v>
      </c>
      <c r="S16">
        <f t="shared" si="1"/>
        <v>5068.0886193796841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4224.4328598593283</v>
      </c>
      <c r="AC16">
        <f t="shared" si="2"/>
        <v>4083.7286703261466</v>
      </c>
      <c r="AE16">
        <f t="shared" si="3"/>
        <v>0</v>
      </c>
      <c r="AF16">
        <f t="shared" si="4"/>
        <v>0</v>
      </c>
      <c r="AG16">
        <f t="shared" si="4"/>
        <v>-20.144323516317975</v>
      </c>
      <c r="AH16">
        <f t="shared" si="5"/>
        <v>-1166.5780281058101</v>
      </c>
      <c r="AI16">
        <f t="shared" si="6"/>
        <v>-1186.7223516221281</v>
      </c>
      <c r="AJ16">
        <f t="shared" si="7"/>
        <v>140.70418953318176</v>
      </c>
      <c r="AK16">
        <f t="shared" si="22"/>
        <v>29.993473305001231</v>
      </c>
      <c r="AL16">
        <f t="shared" si="8"/>
        <v>-1016.0246887839452</v>
      </c>
      <c r="AN16">
        <f t="shared" si="9"/>
        <v>0</v>
      </c>
      <c r="AO16">
        <f t="shared" si="9"/>
        <v>0</v>
      </c>
      <c r="AP16">
        <f t="shared" si="9"/>
        <v>-8.6839607197680877</v>
      </c>
      <c r="AQ16">
        <f t="shared" si="9"/>
        <v>-502.89689621044397</v>
      </c>
      <c r="AR16">
        <f t="shared" si="9"/>
        <v>-511.58085693021212</v>
      </c>
      <c r="AS16">
        <f t="shared" si="9"/>
        <v>60.655779978075465</v>
      </c>
      <c r="AT16">
        <f t="shared" si="9"/>
        <v>12.929803466423442</v>
      </c>
      <c r="AU16">
        <f t="shared" si="9"/>
        <v>-437.99527348571326</v>
      </c>
      <c r="AW16">
        <v>13</v>
      </c>
      <c r="AX16">
        <f>IF(Z16&gt;0, (R16*SUMPRODUCT(K16:$K$98, X16:$X$98)-K16*$AZ$3)/Z16, 0)</f>
        <v>5068.0886193796841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25</v>
      </c>
      <c r="R17">
        <f t="shared" si="0"/>
        <v>100000</v>
      </c>
      <c r="S17">
        <f t="shared" si="1"/>
        <v>5008.8200902799072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4083.7286703261466</v>
      </c>
      <c r="AC17">
        <f t="shared" si="2"/>
        <v>3930.7450523418802</v>
      </c>
      <c r="AE17">
        <f t="shared" si="3"/>
        <v>0</v>
      </c>
      <c r="AF17">
        <f t="shared" si="4"/>
        <v>0</v>
      </c>
      <c r="AG17">
        <f t="shared" si="4"/>
        <v>-19.619116785457447</v>
      </c>
      <c r="AH17">
        <f t="shared" si="5"/>
        <v>-1295.0539827893926</v>
      </c>
      <c r="AI17">
        <f t="shared" si="6"/>
        <v>-1314.6730995748501</v>
      </c>
      <c r="AJ17">
        <f t="shared" si="7"/>
        <v>152.9836179842664</v>
      </c>
      <c r="AK17">
        <f t="shared" si="22"/>
        <v>56.355455650500822</v>
      </c>
      <c r="AL17">
        <f t="shared" si="8"/>
        <v>-1105.3340259400829</v>
      </c>
      <c r="AN17">
        <f t="shared" si="9"/>
        <v>0</v>
      </c>
      <c r="AO17">
        <f t="shared" si="9"/>
        <v>0</v>
      </c>
      <c r="AP17">
        <f t="shared" si="9"/>
        <v>-7.9503203633295287</v>
      </c>
      <c r="AQ17">
        <f t="shared" si="9"/>
        <v>-524.79906020098906</v>
      </c>
      <c r="AR17">
        <f t="shared" si="9"/>
        <v>-532.74938056431859</v>
      </c>
      <c r="AS17">
        <f t="shared" si="9"/>
        <v>61.994063576689172</v>
      </c>
      <c r="AT17">
        <f t="shared" si="9"/>
        <v>22.83710992408184</v>
      </c>
      <c r="AU17">
        <f t="shared" si="9"/>
        <v>-447.91820706354758</v>
      </c>
      <c r="AW17">
        <v>14</v>
      </c>
      <c r="AX17">
        <f>IF(Z17&gt;0, (R17*SUMPRODUCT(K17:$K$98, X17:$X$98)-K17*$AZ$3)/Z17, 0)</f>
        <v>5008.8200902799072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25</v>
      </c>
      <c r="R18">
        <f t="shared" si="0"/>
        <v>100000</v>
      </c>
      <c r="S18">
        <f t="shared" si="1"/>
        <v>4946.6060743305097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3930.7450523418802</v>
      </c>
      <c r="AC18">
        <f t="shared" si="2"/>
        <v>3772.400494314918</v>
      </c>
      <c r="AE18">
        <f t="shared" si="3"/>
        <v>0</v>
      </c>
      <c r="AF18">
        <f t="shared" si="4"/>
        <v>0</v>
      </c>
      <c r="AG18">
        <f t="shared" si="4"/>
        <v>-19.065599916532101</v>
      </c>
      <c r="AH18">
        <f t="shared" si="5"/>
        <v>-1429.3028042830786</v>
      </c>
      <c r="AI18">
        <f t="shared" si="6"/>
        <v>-1448.3684041996107</v>
      </c>
      <c r="AJ18">
        <f t="shared" si="7"/>
        <v>158.3445580269622</v>
      </c>
      <c r="AK18">
        <f t="shared" si="22"/>
        <v>84.904093130584613</v>
      </c>
      <c r="AL18">
        <f t="shared" si="8"/>
        <v>-1205.1197530420638</v>
      </c>
      <c r="AN18">
        <f t="shared" si="9"/>
        <v>0</v>
      </c>
      <c r="AO18">
        <f t="shared" si="9"/>
        <v>0</v>
      </c>
      <c r="AP18">
        <f t="shared" si="9"/>
        <v>-7.2097955112209604</v>
      </c>
      <c r="AQ18">
        <f t="shared" si="9"/>
        <v>-540.50126865192681</v>
      </c>
      <c r="AR18">
        <f t="shared" si="9"/>
        <v>-547.71106416314785</v>
      </c>
      <c r="AS18">
        <f t="shared" si="9"/>
        <v>59.879148240131215</v>
      </c>
      <c r="AT18">
        <f t="shared" si="9"/>
        <v>32.107101387687123</v>
      </c>
      <c r="AU18">
        <f t="shared" si="9"/>
        <v>-455.72481453532947</v>
      </c>
      <c r="AW18">
        <v>15</v>
      </c>
      <c r="AX18">
        <f>IF(Z18&gt;0, (R18*SUMPRODUCT(K18:$K$98, X18:$X$98)-K18*$AZ$3)/Z18, 0)</f>
        <v>4946.6060743305097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25</v>
      </c>
      <c r="R19">
        <f t="shared" si="0"/>
        <v>100000</v>
      </c>
      <c r="S19">
        <f t="shared" si="1"/>
        <v>4839.294549035777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3772.400494314918</v>
      </c>
      <c r="AC19">
        <f t="shared" si="2"/>
        <v>3576.9865686841058</v>
      </c>
      <c r="AE19">
        <f t="shared" si="3"/>
        <v>0</v>
      </c>
      <c r="AF19">
        <f t="shared" si="4"/>
        <v>0</v>
      </c>
      <c r="AG19">
        <f t="shared" si="4"/>
        <v>-18.478863667209591</v>
      </c>
      <c r="AH19">
        <f t="shared" si="5"/>
        <v>-1584.3210006287504</v>
      </c>
      <c r="AI19">
        <f t="shared" si="6"/>
        <v>-1602.7998642959601</v>
      </c>
      <c r="AJ19">
        <f t="shared" si="7"/>
        <v>195.41392563081217</v>
      </c>
      <c r="AK19">
        <f t="shared" si="22"/>
        <v>84.124531023222673</v>
      </c>
      <c r="AL19">
        <f t="shared" si="8"/>
        <v>-1323.2614076419252</v>
      </c>
      <c r="AN19">
        <f t="shared" si="9"/>
        <v>0</v>
      </c>
      <c r="AO19">
        <f t="shared" si="9"/>
        <v>0</v>
      </c>
      <c r="AP19">
        <f t="shared" si="9"/>
        <v>-6.5167555011300466</v>
      </c>
      <c r="AQ19">
        <f t="shared" si="9"/>
        <v>-558.72659609065374</v>
      </c>
      <c r="AR19">
        <f t="shared" si="9"/>
        <v>-565.24335159178383</v>
      </c>
      <c r="AS19">
        <f t="shared" si="9"/>
        <v>68.914669093627936</v>
      </c>
      <c r="AT19">
        <f t="shared" si="9"/>
        <v>29.667354562411557</v>
      </c>
      <c r="AU19">
        <f t="shared" si="9"/>
        <v>-466.66132793574428</v>
      </c>
      <c r="AW19">
        <v>16</v>
      </c>
      <c r="AX19">
        <f>IF(Z19&gt;0, (R19*SUMPRODUCT(K19:$K$98, X19:$X$98)-K19*$AZ$3)/Z19, 0)</f>
        <v>4839.294549035777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25</v>
      </c>
      <c r="R20">
        <f t="shared" si="0"/>
        <v>100000</v>
      </c>
      <c r="S20">
        <f t="shared" si="1"/>
        <v>4569.0629222520156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3576.9865686841058</v>
      </c>
      <c r="AC20">
        <f t="shared" si="2"/>
        <v>3264.085147295204</v>
      </c>
      <c r="AE20">
        <f t="shared" si="3"/>
        <v>0</v>
      </c>
      <c r="AF20">
        <f t="shared" si="4"/>
        <v>0</v>
      </c>
      <c r="AG20">
        <f t="shared" si="4"/>
        <v>-17.859707793684699</v>
      </c>
      <c r="AH20">
        <f t="shared" si="5"/>
        <v>-1737.4689474111894</v>
      </c>
      <c r="AI20">
        <f t="shared" si="6"/>
        <v>-1755.3286552048742</v>
      </c>
      <c r="AJ20">
        <f t="shared" si="7"/>
        <v>312.90142138890178</v>
      </c>
      <c r="AK20">
        <f t="shared" si="22"/>
        <v>15.381042245341655</v>
      </c>
      <c r="AL20">
        <f t="shared" si="8"/>
        <v>-1427.0461915706308</v>
      </c>
      <c r="AN20">
        <f t="shared" si="9"/>
        <v>0</v>
      </c>
      <c r="AO20">
        <f t="shared" si="9"/>
        <v>0</v>
      </c>
      <c r="AP20">
        <f t="shared" si="9"/>
        <v>-5.9740149952838566</v>
      </c>
      <c r="AQ20">
        <f t="shared" si="9"/>
        <v>-581.17779224500066</v>
      </c>
      <c r="AR20">
        <f t="shared" si="9"/>
        <v>-587.15180724028448</v>
      </c>
      <c r="AS20">
        <f t="shared" si="9"/>
        <v>104.66452223165265</v>
      </c>
      <c r="AT20">
        <f t="shared" si="9"/>
        <v>5.1449093164478974</v>
      </c>
      <c r="AU20">
        <f t="shared" si="9"/>
        <v>-477.34237569218396</v>
      </c>
      <c r="AW20">
        <v>17</v>
      </c>
      <c r="AX20">
        <f>IF(Z20&gt;0, (R20*SUMPRODUCT(K20:$K$98, X20:$X$98)-K20*$AZ$3)/Z20, 0)</f>
        <v>4569.0629222520156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25</v>
      </c>
      <c r="R21">
        <f t="shared" si="0"/>
        <v>100000</v>
      </c>
      <c r="S21">
        <f t="shared" si="1"/>
        <v>4219.3328576697968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3264.085147295204</v>
      </c>
      <c r="AC21">
        <f t="shared" si="2"/>
        <v>2905.0467839903781</v>
      </c>
      <c r="AE21">
        <f t="shared" si="3"/>
        <v>0</v>
      </c>
      <c r="AF21">
        <f t="shared" si="4"/>
        <v>0</v>
      </c>
      <c r="AG21">
        <f t="shared" si="4"/>
        <v>-17.212713964422463</v>
      </c>
      <c r="AH21">
        <f t="shared" si="5"/>
        <v>-1873.5870053015594</v>
      </c>
      <c r="AI21">
        <f t="shared" si="6"/>
        <v>-1890.7997192659818</v>
      </c>
      <c r="AJ21">
        <f t="shared" si="7"/>
        <v>359.03836330482591</v>
      </c>
      <c r="AK21">
        <f t="shared" si="22"/>
        <v>5.2225362356723268</v>
      </c>
      <c r="AL21">
        <f t="shared" si="8"/>
        <v>-1526.5388197254836</v>
      </c>
      <c r="AN21">
        <f t="shared" si="9"/>
        <v>0</v>
      </c>
      <c r="AO21">
        <f t="shared" si="9"/>
        <v>0</v>
      </c>
      <c r="AP21">
        <f t="shared" si="9"/>
        <v>-5.4750833337618312</v>
      </c>
      <c r="AQ21">
        <f t="shared" si="9"/>
        <v>-595.95744217222261</v>
      </c>
      <c r="AR21">
        <f t="shared" si="9"/>
        <v>-601.43252550598436</v>
      </c>
      <c r="AS21">
        <f t="shared" si="9"/>
        <v>114.20424246719509</v>
      </c>
      <c r="AT21">
        <f t="shared" si="9"/>
        <v>1.6612035244992938</v>
      </c>
      <c r="AU21">
        <f t="shared" si="9"/>
        <v>-485.56707951428996</v>
      </c>
      <c r="AW21">
        <v>18</v>
      </c>
      <c r="AX21">
        <f>IF(Z21&gt;0, (R21*SUMPRODUCT(K21:$K$98, X21:$X$98)-K21*$AZ$3)/Z21, 0)</f>
        <v>4219.3328576697968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25</v>
      </c>
      <c r="R22">
        <f t="shared" si="0"/>
        <v>100000</v>
      </c>
      <c r="S22">
        <f t="shared" si="1"/>
        <v>3922.089122331035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2905.0467839903781</v>
      </c>
      <c r="AC22">
        <f t="shared" si="2"/>
        <v>2594.4833345141151</v>
      </c>
      <c r="AE22">
        <f t="shared" si="3"/>
        <v>0</v>
      </c>
      <c r="AF22">
        <f t="shared" si="4"/>
        <v>0</v>
      </c>
      <c r="AG22">
        <f t="shared" si="4"/>
        <v>-16.537636279999436</v>
      </c>
      <c r="AH22">
        <f t="shared" si="5"/>
        <v>-2011.8021791152103</v>
      </c>
      <c r="AI22">
        <f t="shared" si="6"/>
        <v>-2028.3398153952096</v>
      </c>
      <c r="AJ22">
        <f t="shared" si="7"/>
        <v>310.56344947626303</v>
      </c>
      <c r="AK22">
        <f t="shared" si="22"/>
        <v>61.005982463797942</v>
      </c>
      <c r="AL22">
        <f t="shared" si="8"/>
        <v>-1656.7703834551487</v>
      </c>
      <c r="AN22">
        <f t="shared" si="9"/>
        <v>0</v>
      </c>
      <c r="AO22">
        <f t="shared" si="9"/>
        <v>0</v>
      </c>
      <c r="AP22">
        <f t="shared" si="9"/>
        <v>-4.9116266500800112</v>
      </c>
      <c r="AQ22">
        <f t="shared" si="9"/>
        <v>-597.49900350521216</v>
      </c>
      <c r="AR22">
        <f t="shared" si="9"/>
        <v>-602.41063015529221</v>
      </c>
      <c r="AS22">
        <f t="shared" si="9"/>
        <v>92.23638065091383</v>
      </c>
      <c r="AT22">
        <f t="shared" si="9"/>
        <v>18.118587457742422</v>
      </c>
      <c r="AU22">
        <f t="shared" si="9"/>
        <v>-492.05566204663592</v>
      </c>
      <c r="AW22">
        <v>19</v>
      </c>
      <c r="AX22">
        <f>IF(Z22&gt;0, (R22*SUMPRODUCT(K22:$K$98, X22:$X$98)-K22*$AZ$3)/Z22, 0)</f>
        <v>3922.089122331035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25</v>
      </c>
      <c r="R23">
        <f t="shared" si="0"/>
        <v>100000</v>
      </c>
      <c r="S23">
        <f t="shared" si="1"/>
        <v>3832.4060147303639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2594.4833345141151</v>
      </c>
      <c r="AC23">
        <f t="shared" si="2"/>
        <v>2427.659370288523</v>
      </c>
      <c r="AE23">
        <f t="shared" si="3"/>
        <v>0</v>
      </c>
      <c r="AF23">
        <f t="shared" si="4"/>
        <v>0</v>
      </c>
      <c r="AG23">
        <f t="shared" si="4"/>
        <v>-15.836392079528435</v>
      </c>
      <c r="AH23">
        <f t="shared" si="5"/>
        <v>-2143.4713506840385</v>
      </c>
      <c r="AI23">
        <f t="shared" si="6"/>
        <v>-2159.3077427635671</v>
      </c>
      <c r="AJ23">
        <f t="shared" si="7"/>
        <v>166.82396422559214</v>
      </c>
      <c r="AK23">
        <f t="shared" si="22"/>
        <v>181.61383341598807</v>
      </c>
      <c r="AL23">
        <f t="shared" si="8"/>
        <v>-1810.869945121987</v>
      </c>
      <c r="AN23">
        <f t="shared" si="9"/>
        <v>0</v>
      </c>
      <c r="AO23">
        <f t="shared" si="9"/>
        <v>0</v>
      </c>
      <c r="AP23">
        <f t="shared" si="9"/>
        <v>-4.1994279454230252</v>
      </c>
      <c r="AQ23">
        <f t="shared" si="9"/>
        <v>-568.39673109079934</v>
      </c>
      <c r="AR23">
        <f t="shared" si="9"/>
        <v>-572.5961590362225</v>
      </c>
      <c r="AS23">
        <f t="shared" si="9"/>
        <v>44.237678242433589</v>
      </c>
      <c r="AT23">
        <f t="shared" si="9"/>
        <v>48.159593643075091</v>
      </c>
      <c r="AU23">
        <f t="shared" si="9"/>
        <v>-480.1988871507138</v>
      </c>
      <c r="AW23">
        <v>20</v>
      </c>
      <c r="AX23">
        <f>IF(Z23&gt;0, (R23*SUMPRODUCT(K23:$K$98, X23:$X$98)-K23*$AZ$3)/Z23, 0)</f>
        <v>3832.4060147303639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25</v>
      </c>
      <c r="R24">
        <f t="shared" si="0"/>
        <v>100000</v>
      </c>
      <c r="S24">
        <f t="shared" si="1"/>
        <v>3712.7377743906945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2427.659370288523</v>
      </c>
      <c r="AC24">
        <f t="shared" si="2"/>
        <v>2243.7939242688094</v>
      </c>
      <c r="AE24">
        <f t="shared" si="3"/>
        <v>0</v>
      </c>
      <c r="AF24">
        <f t="shared" si="4"/>
        <v>0</v>
      </c>
      <c r="AG24">
        <f t="shared" si="4"/>
        <v>-15.108755725665565</v>
      </c>
      <c r="AH24">
        <f t="shared" si="5"/>
        <v>-2277.0897322703395</v>
      </c>
      <c r="AI24">
        <f t="shared" si="6"/>
        <v>-2292.198487996005</v>
      </c>
      <c r="AJ24">
        <f t="shared" si="7"/>
        <v>183.86544601971354</v>
      </c>
      <c r="AK24">
        <f t="shared" si="22"/>
        <v>169.93615592019663</v>
      </c>
      <c r="AL24">
        <f t="shared" si="8"/>
        <v>-1938.3968860560949</v>
      </c>
      <c r="AN24">
        <f t="shared" si="9"/>
        <v>0</v>
      </c>
      <c r="AO24">
        <f t="shared" si="9"/>
        <v>0</v>
      </c>
      <c r="AP24">
        <f t="shared" si="9"/>
        <v>-3.5772110650662206</v>
      </c>
      <c r="AQ24">
        <f t="shared" si="9"/>
        <v>-539.1331181950992</v>
      </c>
      <c r="AR24">
        <f t="shared" si="9"/>
        <v>-542.71032926016551</v>
      </c>
      <c r="AS24">
        <f t="shared" si="9"/>
        <v>43.532738229910144</v>
      </c>
      <c r="AT24">
        <f t="shared" si="9"/>
        <v>40.234782291164947</v>
      </c>
      <c r="AU24">
        <f t="shared" si="9"/>
        <v>-458.94280873909037</v>
      </c>
      <c r="AW24">
        <v>21</v>
      </c>
      <c r="AX24">
        <f>IF(Z24&gt;0, (R24*SUMPRODUCT(K24:$K$98, X24:$X$98)-K24*$AZ$3)/Z24, 0)</f>
        <v>3712.7377743906945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25</v>
      </c>
      <c r="R25">
        <f t="shared" si="0"/>
        <v>100000</v>
      </c>
      <c r="S25">
        <f t="shared" si="1"/>
        <v>3567.2357261019442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2243.7939242688094</v>
      </c>
      <c r="AC25">
        <f t="shared" si="2"/>
        <v>2047.9923106014662</v>
      </c>
      <c r="AE25">
        <f t="shared" si="3"/>
        <v>0</v>
      </c>
      <c r="AF25">
        <f t="shared" si="4"/>
        <v>0</v>
      </c>
      <c r="AG25">
        <f t="shared" si="4"/>
        <v>-14.352796309590859</v>
      </c>
      <c r="AH25">
        <f t="shared" si="5"/>
        <v>-2419.4874352722049</v>
      </c>
      <c r="AI25">
        <f t="shared" si="6"/>
        <v>-2433.8402315817957</v>
      </c>
      <c r="AJ25">
        <f t="shared" si="7"/>
        <v>195.80161366734319</v>
      </c>
      <c r="AK25">
        <f t="shared" si="22"/>
        <v>157.06557469881668</v>
      </c>
      <c r="AL25">
        <f t="shared" si="8"/>
        <v>-2080.9730432156357</v>
      </c>
      <c r="AN25">
        <f t="shared" si="9"/>
        <v>0</v>
      </c>
      <c r="AO25">
        <f t="shared" si="9"/>
        <v>0</v>
      </c>
      <c r="AP25">
        <f t="shared" si="9"/>
        <v>-3.0341312576793644</v>
      </c>
      <c r="AQ25">
        <f t="shared" si="9"/>
        <v>-511.47123505239364</v>
      </c>
      <c r="AR25">
        <f t="shared" si="9"/>
        <v>-514.50536631007299</v>
      </c>
      <c r="AS25">
        <f t="shared" si="9"/>
        <v>41.391780634074927</v>
      </c>
      <c r="AT25">
        <f t="shared" si="9"/>
        <v>33.203116620599317</v>
      </c>
      <c r="AU25">
        <f t="shared" si="9"/>
        <v>-439.91046905539872</v>
      </c>
      <c r="AW25">
        <v>22</v>
      </c>
      <c r="AX25">
        <f>IF(Z25&gt;0, (R25*SUMPRODUCT(K25:$K$98, X25:$X$98)-K25*$AZ$3)/Z25, 0)</f>
        <v>3567.2357261019442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25</v>
      </c>
      <c r="R26">
        <f t="shared" si="0"/>
        <v>100000</v>
      </c>
      <c r="S26">
        <f t="shared" si="1"/>
        <v>3395.0001843256982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2047.9923106014662</v>
      </c>
      <c r="AC26">
        <f t="shared" si="2"/>
        <v>1843.0670617345691</v>
      </c>
      <c r="AE26">
        <f t="shared" si="3"/>
        <v>0</v>
      </c>
      <c r="AF26">
        <f t="shared" si="4"/>
        <v>0</v>
      </c>
      <c r="AG26">
        <f t="shared" si="4"/>
        <v>-13.571921661770336</v>
      </c>
      <c r="AH26">
        <f t="shared" si="5"/>
        <v>-2549.3867388984572</v>
      </c>
      <c r="AI26">
        <f t="shared" si="6"/>
        <v>-2562.9586605602276</v>
      </c>
      <c r="AJ26">
        <f t="shared" si="7"/>
        <v>204.92524886689716</v>
      </c>
      <c r="AK26">
        <f t="shared" si="22"/>
        <v>143.35946174210264</v>
      </c>
      <c r="AL26">
        <f t="shared" si="8"/>
        <v>-2214.6739499512278</v>
      </c>
      <c r="AN26">
        <f t="shared" si="9"/>
        <v>0</v>
      </c>
      <c r="AO26">
        <f t="shared" si="9"/>
        <v>0</v>
      </c>
      <c r="AP26">
        <f t="shared" si="9"/>
        <v>-2.5616580991132811</v>
      </c>
      <c r="AQ26">
        <f t="shared" si="9"/>
        <v>-481.1888360560551</v>
      </c>
      <c r="AR26">
        <f t="shared" si="9"/>
        <v>-483.75049415516838</v>
      </c>
      <c r="AS26">
        <f t="shared" si="9"/>
        <v>38.679004827398707</v>
      </c>
      <c r="AT26">
        <f t="shared" si="9"/>
        <v>27.058653550191131</v>
      </c>
      <c r="AU26">
        <f t="shared" si="9"/>
        <v>-418.01283577757857</v>
      </c>
      <c r="AW26">
        <v>23</v>
      </c>
      <c r="AX26">
        <f>IF(Z26&gt;0, (R26*SUMPRODUCT(K26:$K$98, X26:$X$98)-K26*$AZ$3)/Z26, 0)</f>
        <v>3395.0001843256982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25</v>
      </c>
      <c r="R27">
        <f t="shared" si="0"/>
        <v>100000</v>
      </c>
      <c r="S27">
        <f t="shared" si="1"/>
        <v>3201.8668064677222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1843.0670617345691</v>
      </c>
      <c r="AC27">
        <f t="shared" si="2"/>
        <v>1635.579999058421</v>
      </c>
      <c r="AE27">
        <f t="shared" si="3"/>
        <v>0</v>
      </c>
      <c r="AF27">
        <f t="shared" si="4"/>
        <v>0</v>
      </c>
      <c r="AG27">
        <f t="shared" si="4"/>
        <v>-12.770518715476969</v>
      </c>
      <c r="AH27">
        <f t="shared" si="5"/>
        <v>-2662.7349187026607</v>
      </c>
      <c r="AI27">
        <f t="shared" si="6"/>
        <v>-2675.5054374181377</v>
      </c>
      <c r="AJ27">
        <f t="shared" si="7"/>
        <v>207.48706267614807</v>
      </c>
      <c r="AK27">
        <f t="shared" si="22"/>
        <v>129.01469432141985</v>
      </c>
      <c r="AL27">
        <f t="shared" si="8"/>
        <v>-2339.0036804205697</v>
      </c>
      <c r="AN27">
        <f t="shared" si="9"/>
        <v>0</v>
      </c>
      <c r="AO27">
        <f t="shared" si="9"/>
        <v>0</v>
      </c>
      <c r="AP27">
        <f t="shared" si="9"/>
        <v>-2.1521390891118726</v>
      </c>
      <c r="AQ27">
        <f t="shared" si="9"/>
        <v>-448.734779703041</v>
      </c>
      <c r="AR27">
        <f t="shared" si="9"/>
        <v>-450.88691879215287</v>
      </c>
      <c r="AS27">
        <f t="shared" si="9"/>
        <v>34.966552887876595</v>
      </c>
      <c r="AT27">
        <f t="shared" si="9"/>
        <v>21.74207429667252</v>
      </c>
      <c r="AU27">
        <f t="shared" si="9"/>
        <v>-394.17829160760374</v>
      </c>
      <c r="AW27">
        <v>24</v>
      </c>
      <c r="AX27">
        <f>IF(Z27&gt;0, (R27*SUMPRODUCT(K27:$K$98, X27:$X$98)-K27*$AZ$3)/Z27, 0)</f>
        <v>3201.8668064677222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25</v>
      </c>
      <c r="R28">
        <f t="shared" si="0"/>
        <v>100000</v>
      </c>
      <c r="S28">
        <f t="shared" si="1"/>
        <v>2994.2742580461413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1635.579999058421</v>
      </c>
      <c r="AC28">
        <f t="shared" si="2"/>
        <v>1431.2218027302979</v>
      </c>
      <c r="AE28">
        <f t="shared" si="3"/>
        <v>0</v>
      </c>
      <c r="AF28">
        <f t="shared" si="4"/>
        <v>0</v>
      </c>
      <c r="AG28">
        <f t="shared" si="4"/>
        <v>-11.94965523686043</v>
      </c>
      <c r="AH28">
        <f t="shared" si="5"/>
        <v>-2772.6331658470849</v>
      </c>
      <c r="AI28">
        <f t="shared" si="6"/>
        <v>-2784.5828210839454</v>
      </c>
      <c r="AJ28">
        <f t="shared" si="7"/>
        <v>204.35819632812309</v>
      </c>
      <c r="AK28">
        <f t="shared" si="22"/>
        <v>114.49059993408947</v>
      </c>
      <c r="AL28">
        <f t="shared" si="8"/>
        <v>-2465.7340248217329</v>
      </c>
      <c r="AN28">
        <f t="shared" si="9"/>
        <v>0</v>
      </c>
      <c r="AO28">
        <f t="shared" si="9"/>
        <v>0</v>
      </c>
      <c r="AP28">
        <f t="shared" si="9"/>
        <v>-1.7980391784188441</v>
      </c>
      <c r="AQ28">
        <f t="shared" si="9"/>
        <v>-417.19220854160267</v>
      </c>
      <c r="AR28">
        <f t="shared" si="9"/>
        <v>-418.99024772002156</v>
      </c>
      <c r="AS28">
        <f t="shared" si="9"/>
        <v>30.74934265011607</v>
      </c>
      <c r="AT28">
        <f t="shared" si="9"/>
        <v>17.227156780822462</v>
      </c>
      <c r="AU28">
        <f t="shared" si="9"/>
        <v>-371.01374828908303</v>
      </c>
      <c r="AW28">
        <v>25</v>
      </c>
      <c r="AX28">
        <f>IF(Z28&gt;0, (R28*SUMPRODUCT(K28:$K$98, X28:$X$98)-K28*$AZ$3)/Z28, 0)</f>
        <v>2994.2742580461413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25</v>
      </c>
      <c r="R29">
        <f t="shared" si="0"/>
        <v>100000</v>
      </c>
      <c r="S29">
        <f t="shared" si="1"/>
        <v>2772.5066309651625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1431.2218027302979</v>
      </c>
      <c r="AC29">
        <f t="shared" si="2"/>
        <v>1232.2229722020134</v>
      </c>
      <c r="AE29">
        <f t="shared" si="3"/>
        <v>0</v>
      </c>
      <c r="AF29">
        <f t="shared" si="4"/>
        <v>0</v>
      </c>
      <c r="AG29">
        <f t="shared" si="4"/>
        <v>-11.111091299473765</v>
      </c>
      <c r="AH29">
        <f t="shared" si="5"/>
        <v>-2876.2695400722382</v>
      </c>
      <c r="AI29">
        <f t="shared" si="6"/>
        <v>-2887.3806313717118</v>
      </c>
      <c r="AJ29">
        <f t="shared" si="7"/>
        <v>198.99883052828454</v>
      </c>
      <c r="AK29">
        <f t="shared" si="22"/>
        <v>100.18552619112086</v>
      </c>
      <c r="AL29">
        <f t="shared" si="8"/>
        <v>-2588.1962746523063</v>
      </c>
      <c r="AN29">
        <f t="shared" si="9"/>
        <v>0</v>
      </c>
      <c r="AO29">
        <f t="shared" si="9"/>
        <v>0</v>
      </c>
      <c r="AP29">
        <f t="shared" si="9"/>
        <v>-1.492734150322792</v>
      </c>
      <c r="AQ29">
        <f t="shared" si="9"/>
        <v>-386.41620811831558</v>
      </c>
      <c r="AR29">
        <f t="shared" si="9"/>
        <v>-387.90894226863838</v>
      </c>
      <c r="AS29">
        <f t="shared" si="9"/>
        <v>26.734759187689949</v>
      </c>
      <c r="AT29">
        <f t="shared" si="9"/>
        <v>13.459556067244943</v>
      </c>
      <c r="AU29">
        <f t="shared" si="9"/>
        <v>-347.71462701370348</v>
      </c>
      <c r="AW29">
        <v>26</v>
      </c>
      <c r="AX29">
        <f>IF(Z29&gt;0, (R29*SUMPRODUCT(K29:$K$98, X29:$X$98)-K29*$AZ$3)/Z29, 0)</f>
        <v>2772.5066309651625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25</v>
      </c>
      <c r="R30">
        <f t="shared" si="0"/>
        <v>100000</v>
      </c>
      <c r="S30">
        <f t="shared" si="1"/>
        <v>2536.5232873611117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1232.2229722020134</v>
      </c>
      <c r="AC30">
        <f t="shared" si="2"/>
        <v>1040.6222801670183</v>
      </c>
      <c r="AE30">
        <f t="shared" si="3"/>
        <v>0</v>
      </c>
      <c r="AF30">
        <f t="shared" si="4"/>
        <v>0</v>
      </c>
      <c r="AG30">
        <f t="shared" si="4"/>
        <v>-10.256384056793308</v>
      </c>
      <c r="AH30">
        <f t="shared" si="5"/>
        <v>-2974.3853187428717</v>
      </c>
      <c r="AI30">
        <f t="shared" si="6"/>
        <v>-2984.6417027996649</v>
      </c>
      <c r="AJ30">
        <f t="shared" si="7"/>
        <v>191.60069203499506</v>
      </c>
      <c r="AK30">
        <f t="shared" si="22"/>
        <v>86.255608054140936</v>
      </c>
      <c r="AL30">
        <f t="shared" si="8"/>
        <v>-2706.7854027105291</v>
      </c>
      <c r="AN30">
        <f t="shared" si="9"/>
        <v>0</v>
      </c>
      <c r="AO30">
        <f t="shared" si="9"/>
        <v>0</v>
      </c>
      <c r="AP30">
        <f t="shared" si="9"/>
        <v>-1.2302744495627385</v>
      </c>
      <c r="AQ30">
        <f t="shared" si="9"/>
        <v>-356.7836618189171</v>
      </c>
      <c r="AR30">
        <f t="shared" si="9"/>
        <v>-358.01393626847982</v>
      </c>
      <c r="AS30">
        <f t="shared" si="9"/>
        <v>22.982898712052751</v>
      </c>
      <c r="AT30">
        <f t="shared" si="9"/>
        <v>10.346538325095219</v>
      </c>
      <c r="AU30">
        <f t="shared" si="9"/>
        <v>-324.68449923133187</v>
      </c>
      <c r="AW30">
        <v>27</v>
      </c>
      <c r="AX30">
        <f>IF(Z30&gt;0, (R30*SUMPRODUCT(K30:$K$98, X30:$X$98)-K30*$AZ$3)/Z30, 0)</f>
        <v>2536.5232873611117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25</v>
      </c>
      <c r="R31">
        <f t="shared" si="0"/>
        <v>100000</v>
      </c>
      <c r="S31">
        <f t="shared" si="1"/>
        <v>2284.3569064522953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1040.6222801670183</v>
      </c>
      <c r="AC31">
        <f t="shared" si="2"/>
        <v>857.78104342249458</v>
      </c>
      <c r="AE31">
        <f t="shared" si="3"/>
        <v>0</v>
      </c>
      <c r="AF31">
        <f t="shared" si="4"/>
        <v>0</v>
      </c>
      <c r="AG31">
        <f t="shared" si="4"/>
        <v>-9.387554994139089</v>
      </c>
      <c r="AH31">
        <f t="shared" si="5"/>
        <v>-3065.0608883451514</v>
      </c>
      <c r="AI31">
        <f t="shared" si="6"/>
        <v>-3074.4484433392904</v>
      </c>
      <c r="AJ31">
        <f t="shared" si="7"/>
        <v>182.84123674452371</v>
      </c>
      <c r="AK31">
        <f t="shared" si="22"/>
        <v>72.84355961169129</v>
      </c>
      <c r="AL31">
        <f t="shared" si="8"/>
        <v>-2818.763646983075</v>
      </c>
      <c r="AN31">
        <f t="shared" si="9"/>
        <v>0</v>
      </c>
      <c r="AO31">
        <f t="shared" si="9"/>
        <v>0</v>
      </c>
      <c r="AP31">
        <f t="shared" si="9"/>
        <v>-1.0054076867429527</v>
      </c>
      <c r="AQ31">
        <f t="shared" si="9"/>
        <v>-328.26819969644373</v>
      </c>
      <c r="AR31">
        <f t="shared" si="9"/>
        <v>-329.27360738318663</v>
      </c>
      <c r="AS31">
        <f t="shared" si="9"/>
        <v>19.582307106728248</v>
      </c>
      <c r="AT31">
        <f t="shared" si="9"/>
        <v>7.8015494779031487</v>
      </c>
      <c r="AU31">
        <f t="shared" si="9"/>
        <v>-301.88975079855521</v>
      </c>
      <c r="AW31">
        <v>28</v>
      </c>
      <c r="AX31">
        <f>IF(Z31&gt;0, (R31*SUMPRODUCT(K31:$K$98, X31:$X$98)-K31*$AZ$3)/Z31, 0)</f>
        <v>2284.3569064522953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25</v>
      </c>
      <c r="R32">
        <f t="shared" si="0"/>
        <v>100000</v>
      </c>
      <c r="S32">
        <f t="shared" si="1"/>
        <v>2012.2679557246092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857.78104342249458</v>
      </c>
      <c r="AC32">
        <f t="shared" si="2"/>
        <v>684.81858039961639</v>
      </c>
      <c r="AE32">
        <f t="shared" si="3"/>
        <v>0</v>
      </c>
      <c r="AF32">
        <f t="shared" si="4"/>
        <v>0</v>
      </c>
      <c r="AG32">
        <f t="shared" si="4"/>
        <v>-8.5080441008292063</v>
      </c>
      <c r="AH32">
        <f t="shared" si="5"/>
        <v>-3142.5413734739645</v>
      </c>
      <c r="AI32">
        <f t="shared" si="6"/>
        <v>-3151.0494175747936</v>
      </c>
      <c r="AJ32">
        <f t="shared" si="7"/>
        <v>172.96246302287818</v>
      </c>
      <c r="AK32">
        <f t="shared" si="22"/>
        <v>60.044673039574626</v>
      </c>
      <c r="AL32">
        <f t="shared" si="8"/>
        <v>-2918.0422815123407</v>
      </c>
      <c r="AN32">
        <f t="shared" si="9"/>
        <v>0</v>
      </c>
      <c r="AO32">
        <f t="shared" si="9"/>
        <v>0</v>
      </c>
      <c r="AP32">
        <f t="shared" si="9"/>
        <v>-0.81358215967293246</v>
      </c>
      <c r="AQ32">
        <f t="shared" si="9"/>
        <v>-300.50568229228037</v>
      </c>
      <c r="AR32">
        <f t="shared" si="9"/>
        <v>-301.31926445195325</v>
      </c>
      <c r="AS32">
        <f t="shared" si="9"/>
        <v>16.53954452290489</v>
      </c>
      <c r="AT32">
        <f t="shared" si="9"/>
        <v>5.7417749825287236</v>
      </c>
      <c r="AU32">
        <f t="shared" si="9"/>
        <v>-279.03794494651964</v>
      </c>
      <c r="AW32">
        <v>29</v>
      </c>
      <c r="AX32">
        <f>IF(Z32&gt;0, (R32*SUMPRODUCT(K32:$K$98, X32:$X$98)-K32*$AZ$3)/Z32, 0)</f>
        <v>2012.2679557246092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25</v>
      </c>
      <c r="R33">
        <f t="shared" si="0"/>
        <v>100000</v>
      </c>
      <c r="S33">
        <f t="shared" si="1"/>
        <v>1715.8242958903779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684.81858039961639</v>
      </c>
      <c r="AC33">
        <f t="shared" si="2"/>
        <v>522.97873442301966</v>
      </c>
      <c r="AE33">
        <f t="shared" si="3"/>
        <v>0</v>
      </c>
      <c r="AF33">
        <f t="shared" si="4"/>
        <v>0</v>
      </c>
      <c r="AG33">
        <f t="shared" si="4"/>
        <v>-7.6199342740923655</v>
      </c>
      <c r="AH33">
        <f t="shared" si="5"/>
        <v>-3212.1175429141954</v>
      </c>
      <c r="AI33">
        <f t="shared" si="6"/>
        <v>-3219.7374771882878</v>
      </c>
      <c r="AJ33">
        <f t="shared" si="7"/>
        <v>161.83984597659673</v>
      </c>
      <c r="AK33">
        <f t="shared" si="22"/>
        <v>47.937300627973151</v>
      </c>
      <c r="AL33">
        <f t="shared" si="8"/>
        <v>-3009.9603305837181</v>
      </c>
      <c r="AN33">
        <f t="shared" si="9"/>
        <v>0</v>
      </c>
      <c r="AO33">
        <f t="shared" si="9"/>
        <v>0</v>
      </c>
      <c r="AP33">
        <f t="shared" si="9"/>
        <v>-0.65058626008726028</v>
      </c>
      <c r="AQ33">
        <f t="shared" si="9"/>
        <v>-274.24902420882682</v>
      </c>
      <c r="AR33">
        <f t="shared" si="9"/>
        <v>-274.89961046891409</v>
      </c>
      <c r="AS33">
        <f t="shared" si="9"/>
        <v>13.817806865473761</v>
      </c>
      <c r="AT33">
        <f t="shared" si="9"/>
        <v>4.0928632731476613</v>
      </c>
      <c r="AU33">
        <f t="shared" si="9"/>
        <v>-256.98894033029268</v>
      </c>
      <c r="AW33">
        <v>30</v>
      </c>
      <c r="AX33">
        <f>IF(Z33&gt;0, (R33*SUMPRODUCT(K33:$K$98, X33:$X$98)-K33*$AZ$3)/Z33, 0)</f>
        <v>1715.8242958903779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25</v>
      </c>
      <c r="R34">
        <f t="shared" si="0"/>
        <v>100000</v>
      </c>
      <c r="S34">
        <f t="shared" si="1"/>
        <v>1383.7611562316504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522.97873442301966</v>
      </c>
      <c r="AC34">
        <f t="shared" si="2"/>
        <v>372.5384926389097</v>
      </c>
      <c r="AE34">
        <f t="shared" si="3"/>
        <v>0</v>
      </c>
      <c r="AF34">
        <f t="shared" si="4"/>
        <v>0</v>
      </c>
      <c r="AG34">
        <f t="shared" si="4"/>
        <v>-6.7305418092062776</v>
      </c>
      <c r="AH34">
        <f t="shared" si="5"/>
        <v>-3252.772488580656</v>
      </c>
      <c r="AI34">
        <f t="shared" si="6"/>
        <v>-3259.5030303898625</v>
      </c>
      <c r="AJ34">
        <f t="shared" si="7"/>
        <v>150.44024178410996</v>
      </c>
      <c r="AK34">
        <f t="shared" si="22"/>
        <v>36.608511409611381</v>
      </c>
      <c r="AL34">
        <f t="shared" si="8"/>
        <v>-3072.4542771961414</v>
      </c>
      <c r="AN34">
        <f t="shared" si="9"/>
        <v>0</v>
      </c>
      <c r="AO34">
        <f t="shared" si="9"/>
        <v>0</v>
      </c>
      <c r="AP34">
        <f t="shared" si="9"/>
        <v>-0.51308068445694732</v>
      </c>
      <c r="AQ34">
        <f t="shared" si="9"/>
        <v>-247.96439605216653</v>
      </c>
      <c r="AR34">
        <f t="shared" si="9"/>
        <v>-248.47747673662352</v>
      </c>
      <c r="AS34">
        <f t="shared" si="9"/>
        <v>11.468316283078323</v>
      </c>
      <c r="AT34">
        <f t="shared" si="9"/>
        <v>2.7907292790754448</v>
      </c>
      <c r="AU34">
        <f t="shared" ref="AU34:AU79" si="23">AL34*$K34</f>
        <v>-234.21843117446977</v>
      </c>
      <c r="AW34">
        <v>31</v>
      </c>
      <c r="AX34">
        <f>IF(Z34&gt;0, (R34*SUMPRODUCT(K34:$K$98, X34:$X$98)-K34*$AZ$3)/Z34, 0)</f>
        <v>1383.7611562316504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25</v>
      </c>
      <c r="R35">
        <f t="shared" si="0"/>
        <v>100000</v>
      </c>
      <c r="S35">
        <f t="shared" si="1"/>
        <v>1004.841989190037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372.5384926389097</v>
      </c>
      <c r="AC35">
        <f t="shared" si="2"/>
        <v>235.11765232309801</v>
      </c>
      <c r="AE35">
        <f t="shared" si="3"/>
        <v>0</v>
      </c>
      <c r="AF35">
        <f t="shared" ref="AF35:AG66" si="24">-$Z35*P35</f>
        <v>0</v>
      </c>
      <c r="AG35">
        <f t="shared" si="24"/>
        <v>-5.8496175232639551</v>
      </c>
      <c r="AH35">
        <f t="shared" si="5"/>
        <v>-3254.4754714010428</v>
      </c>
      <c r="AI35">
        <f t="shared" ref="AI35:AI66" si="25">SUM(AE35:AH35)</f>
        <v>-3260.3250889243068</v>
      </c>
      <c r="AJ35">
        <f t="shared" si="7"/>
        <v>137.42084031581169</v>
      </c>
      <c r="AK35">
        <f t="shared" si="22"/>
        <v>26.077694484723683</v>
      </c>
      <c r="AL35">
        <f t="shared" si="8"/>
        <v>-3096.8265541237711</v>
      </c>
      <c r="AN35">
        <f t="shared" ref="AN35:AT66" si="26">AE35*$K35</f>
        <v>0</v>
      </c>
      <c r="AO35">
        <f t="shared" si="26"/>
        <v>0</v>
      </c>
      <c r="AP35">
        <f t="shared" si="26"/>
        <v>-0.39814850292670739</v>
      </c>
      <c r="AQ35">
        <f t="shared" si="26"/>
        <v>-221.51269405166306</v>
      </c>
      <c r="AR35">
        <f t="shared" si="26"/>
        <v>-221.91084255458978</v>
      </c>
      <c r="AS35">
        <f t="shared" si="26"/>
        <v>9.353415266053398</v>
      </c>
      <c r="AT35">
        <f t="shared" si="26"/>
        <v>1.7749528029106802</v>
      </c>
      <c r="AU35">
        <f t="shared" si="23"/>
        <v>-210.78247448562567</v>
      </c>
      <c r="AW35">
        <v>32</v>
      </c>
      <c r="AX35">
        <f>IF(Z35&gt;0, (R35*SUMPRODUCT(K35:$K$98, X35:$X$98)-K35*$AZ$3)/Z35, 0)</f>
        <v>1004.841989190037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25</v>
      </c>
      <c r="R36">
        <f t="shared" si="0"/>
        <v>100000</v>
      </c>
      <c r="S36">
        <f t="shared" si="1"/>
        <v>562.84247919375662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235.11765232309801</v>
      </c>
      <c r="AC36">
        <f t="shared" si="2"/>
        <v>112.30456160746623</v>
      </c>
      <c r="AE36">
        <f t="shared" si="3"/>
        <v>0</v>
      </c>
      <c r="AF36">
        <f t="shared" si="24"/>
        <v>0</v>
      </c>
      <c r="AG36">
        <f t="shared" si="24"/>
        <v>-4.988276727457424</v>
      </c>
      <c r="AH36">
        <f t="shared" si="5"/>
        <v>-3211.3784822955668</v>
      </c>
      <c r="AI36">
        <f t="shared" si="25"/>
        <v>-3216.3667590230243</v>
      </c>
      <c r="AJ36">
        <f t="shared" si="7"/>
        <v>122.81309071563179</v>
      </c>
      <c r="AK36">
        <f t="shared" si="22"/>
        <v>16.458235662616861</v>
      </c>
      <c r="AL36">
        <f t="shared" si="8"/>
        <v>-3077.0954326447754</v>
      </c>
      <c r="AN36">
        <f t="shared" si="26"/>
        <v>0</v>
      </c>
      <c r="AO36">
        <f t="shared" si="26"/>
        <v>0</v>
      </c>
      <c r="AP36">
        <f t="shared" si="26"/>
        <v>-0.30314480625117179</v>
      </c>
      <c r="AQ36">
        <f t="shared" si="26"/>
        <v>-195.16012462902819</v>
      </c>
      <c r="AR36">
        <f t="shared" si="26"/>
        <v>-195.46326943527936</v>
      </c>
      <c r="AS36">
        <f t="shared" si="26"/>
        <v>7.4635295161490314</v>
      </c>
      <c r="AT36">
        <f t="shared" si="26"/>
        <v>1.0001908341847698</v>
      </c>
      <c r="AU36">
        <f t="shared" si="23"/>
        <v>-186.99954908494556</v>
      </c>
      <c r="AW36">
        <v>33</v>
      </c>
      <c r="AX36">
        <f>IF(Z36&gt;0, (R36*SUMPRODUCT(K36:$K$98, X36:$X$98)-K36*$AZ$3)/Z36, 0)</f>
        <v>562.84247919375662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25</v>
      </c>
      <c r="R37">
        <f t="shared" si="0"/>
        <v>100000</v>
      </c>
      <c r="S37">
        <f t="shared" si="1"/>
        <v>31.646127487648382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112.30456160746623</v>
      </c>
      <c r="AC37">
        <f t="shared" si="2"/>
        <v>5.2690828141800239</v>
      </c>
      <c r="AE37">
        <f t="shared" si="3"/>
        <v>0</v>
      </c>
      <c r="AF37">
        <f t="shared" si="24"/>
        <v>0</v>
      </c>
      <c r="AG37">
        <f t="shared" si="24"/>
        <v>-4.1625020440783551</v>
      </c>
      <c r="AH37">
        <f t="shared" si="5"/>
        <v>-3103.5676644179794</v>
      </c>
      <c r="AI37">
        <f t="shared" si="25"/>
        <v>-3107.7301664620577</v>
      </c>
      <c r="AJ37">
        <f t="shared" si="7"/>
        <v>107.0354787932862</v>
      </c>
      <c r="AK37">
        <f t="shared" si="22"/>
        <v>7.8613193125226362</v>
      </c>
      <c r="AL37">
        <f t="shared" si="8"/>
        <v>-2992.8333683562491</v>
      </c>
      <c r="AN37">
        <f t="shared" si="26"/>
        <v>0</v>
      </c>
      <c r="AO37">
        <f t="shared" si="26"/>
        <v>0</v>
      </c>
      <c r="AP37">
        <f t="shared" si="26"/>
        <v>-0.22585828745057068</v>
      </c>
      <c r="AQ37">
        <f t="shared" si="26"/>
        <v>-168.40027230007465</v>
      </c>
      <c r="AR37">
        <f t="shared" si="26"/>
        <v>-168.62613058752521</v>
      </c>
      <c r="AS37">
        <f t="shared" si="26"/>
        <v>5.8077689045450542</v>
      </c>
      <c r="AT37">
        <f t="shared" si="26"/>
        <v>0.42655693576280135</v>
      </c>
      <c r="AU37">
        <f t="shared" si="23"/>
        <v>-162.39180474721738</v>
      </c>
      <c r="AW37">
        <v>34</v>
      </c>
      <c r="AX37">
        <f>IF(Z37&gt;0, (R37*SUMPRODUCT(K37:$K$98, X37:$X$98)-K37*$AZ$3)/Z37, 0)</f>
        <v>31.646127487648382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25</v>
      </c>
      <c r="R38">
        <f t="shared" si="0"/>
        <v>100000</v>
      </c>
      <c r="S38">
        <f t="shared" si="1"/>
        <v>-623.020587525309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5.2690828141800239</v>
      </c>
      <c r="AC38">
        <f t="shared" si="2"/>
        <v>-84.448469989696491</v>
      </c>
      <c r="AE38">
        <f t="shared" si="3"/>
        <v>0</v>
      </c>
      <c r="AF38">
        <f t="shared" si="24"/>
        <v>0</v>
      </c>
      <c r="AG38">
        <f t="shared" si="24"/>
        <v>-3.3886709235858894</v>
      </c>
      <c r="AH38">
        <f t="shared" si="5"/>
        <v>-2928.8244002067258</v>
      </c>
      <c r="AI38">
        <f t="shared" si="25"/>
        <v>-2932.2130711303116</v>
      </c>
      <c r="AJ38">
        <f t="shared" si="7"/>
        <v>89.717552803876515</v>
      </c>
      <c r="AK38">
        <f t="shared" si="22"/>
        <v>0.36883579699260172</v>
      </c>
      <c r="AL38">
        <f t="shared" si="8"/>
        <v>-2842.1266825294424</v>
      </c>
      <c r="AN38">
        <f t="shared" si="26"/>
        <v>0</v>
      </c>
      <c r="AO38">
        <f t="shared" si="26"/>
        <v>0</v>
      </c>
      <c r="AP38">
        <f t="shared" si="26"/>
        <v>-0.164169677325158</v>
      </c>
      <c r="AQ38">
        <f t="shared" si="26"/>
        <v>-141.89166418531423</v>
      </c>
      <c r="AR38">
        <f t="shared" si="26"/>
        <v>-142.05583386263936</v>
      </c>
      <c r="AS38">
        <f t="shared" si="26"/>
        <v>4.3465128442242236</v>
      </c>
      <c r="AT38">
        <f t="shared" si="26"/>
        <v>1.7868850397006735E-2</v>
      </c>
      <c r="AU38">
        <f t="shared" si="23"/>
        <v>-137.69145216801815</v>
      </c>
      <c r="AW38">
        <v>35</v>
      </c>
      <c r="AX38">
        <f>IF(Z38&gt;0, (R38*SUMPRODUCT(K38:$K$98, X38:$X$98)-K38*$AZ$3)/Z38, 0)</f>
        <v>-623.020587525309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25</v>
      </c>
      <c r="R39">
        <f t="shared" si="0"/>
        <v>100000</v>
      </c>
      <c r="S39">
        <f t="shared" si="1"/>
        <v>-1454.2043636573546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-84.448469989696491</v>
      </c>
      <c r="AC39">
        <f t="shared" si="2"/>
        <v>-156.0877060534051</v>
      </c>
      <c r="AE39">
        <f t="shared" si="3"/>
        <v>0</v>
      </c>
      <c r="AF39">
        <f t="shared" si="24"/>
        <v>0</v>
      </c>
      <c r="AG39">
        <f t="shared" si="24"/>
        <v>-2.6833867019357793</v>
      </c>
      <c r="AH39">
        <f t="shared" si="5"/>
        <v>-2685.5900496570043</v>
      </c>
      <c r="AI39">
        <f t="shared" si="25"/>
        <v>-2688.2734363589402</v>
      </c>
      <c r="AJ39">
        <f t="shared" si="7"/>
        <v>71.639236063708609</v>
      </c>
      <c r="AK39">
        <f t="shared" si="22"/>
        <v>-5.9113928992787548</v>
      </c>
      <c r="AL39">
        <f t="shared" si="8"/>
        <v>-2622.5455931945103</v>
      </c>
      <c r="AN39">
        <f t="shared" si="26"/>
        <v>0</v>
      </c>
      <c r="AO39">
        <f t="shared" si="26"/>
        <v>0</v>
      </c>
      <c r="AP39">
        <f t="shared" si="26"/>
        <v>-0.116072353114595</v>
      </c>
      <c r="AQ39">
        <f t="shared" si="26"/>
        <v>-116.16766094128572</v>
      </c>
      <c r="AR39">
        <f t="shared" si="26"/>
        <v>-116.28373329440032</v>
      </c>
      <c r="AS39">
        <f t="shared" si="26"/>
        <v>3.0988208666488437</v>
      </c>
      <c r="AT39">
        <f t="shared" si="26"/>
        <v>-0.25570272205240085</v>
      </c>
      <c r="AU39">
        <f t="shared" si="23"/>
        <v>-113.44061514980388</v>
      </c>
      <c r="AW39">
        <v>36</v>
      </c>
      <c r="AX39">
        <f>IF(Z39&gt;0, (R39*SUMPRODUCT(K39:$K$98, X39:$X$98)-K39*$AZ$3)/Z39, 0)</f>
        <v>-1454.2043636573546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25</v>
      </c>
      <c r="R40">
        <f t="shared" si="0"/>
        <v>100000</v>
      </c>
      <c r="S40">
        <f t="shared" si="1"/>
        <v>-2543.6545781467021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-156.0877060534051</v>
      </c>
      <c r="AC40">
        <f t="shared" si="2"/>
        <v>-209.52998474325722</v>
      </c>
      <c r="AE40">
        <f t="shared" si="3"/>
        <v>0</v>
      </c>
      <c r="AF40">
        <f t="shared" si="24"/>
        <v>0</v>
      </c>
      <c r="AG40">
        <f t="shared" si="24"/>
        <v>-2.0593399998509234</v>
      </c>
      <c r="AH40">
        <f t="shared" si="5"/>
        <v>-2388.8513402619915</v>
      </c>
      <c r="AI40">
        <f t="shared" si="25"/>
        <v>-2390.9106802618426</v>
      </c>
      <c r="AJ40">
        <f t="shared" si="7"/>
        <v>53.442278689852117</v>
      </c>
      <c r="AK40">
        <f t="shared" si="22"/>
        <v>-10.926139423738357</v>
      </c>
      <c r="AL40">
        <f t="shared" si="8"/>
        <v>-2348.3945409957287</v>
      </c>
      <c r="AN40">
        <f t="shared" si="26"/>
        <v>0</v>
      </c>
      <c r="AO40">
        <f t="shared" si="26"/>
        <v>0</v>
      </c>
      <c r="AP40">
        <f t="shared" si="26"/>
        <v>-7.953450054674438E-2</v>
      </c>
      <c r="AQ40">
        <f t="shared" si="26"/>
        <v>-92.260674896769018</v>
      </c>
      <c r="AR40">
        <f t="shared" si="26"/>
        <v>-92.34020939731576</v>
      </c>
      <c r="AS40">
        <f t="shared" si="26"/>
        <v>2.0640132003384601</v>
      </c>
      <c r="AT40">
        <f t="shared" si="26"/>
        <v>-0.42198230599805342</v>
      </c>
      <c r="AU40">
        <f t="shared" si="23"/>
        <v>-90.698178502975352</v>
      </c>
      <c r="AW40">
        <v>37</v>
      </c>
      <c r="AX40">
        <f>IF(Z40&gt;0, (R40*SUMPRODUCT(K40:$K$98, X40:$X$98)-K40*$AZ$3)/Z40, 0)</f>
        <v>-2543.6545781467021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25</v>
      </c>
      <c r="R41">
        <f t="shared" si="0"/>
        <v>100000</v>
      </c>
      <c r="S41">
        <f t="shared" si="1"/>
        <v>-4032.3802265560439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-209.52998474325722</v>
      </c>
      <c r="AC41">
        <f t="shared" si="2"/>
        <v>-245.78585405838913</v>
      </c>
      <c r="AE41">
        <f t="shared" si="3"/>
        <v>0</v>
      </c>
      <c r="AF41">
        <f t="shared" si="24"/>
        <v>0</v>
      </c>
      <c r="AG41">
        <f t="shared" si="24"/>
        <v>-1.5238261290423296</v>
      </c>
      <c r="AH41">
        <f t="shared" si="5"/>
        <v>-2059.6818832403387</v>
      </c>
      <c r="AI41">
        <f t="shared" si="25"/>
        <v>-2061.2057093693811</v>
      </c>
      <c r="AJ41">
        <f t="shared" si="7"/>
        <v>36.255869315131918</v>
      </c>
      <c r="AK41">
        <f t="shared" si="22"/>
        <v>-14.667098932028006</v>
      </c>
      <c r="AL41">
        <f t="shared" si="8"/>
        <v>-2039.6169389862773</v>
      </c>
      <c r="AN41">
        <f t="shared" si="26"/>
        <v>0</v>
      </c>
      <c r="AO41">
        <f t="shared" si="26"/>
        <v>0</v>
      </c>
      <c r="AP41">
        <f t="shared" si="26"/>
        <v>-5.2546633397035844E-2</v>
      </c>
      <c r="AQ41">
        <f t="shared" si="26"/>
        <v>-71.024736202131379</v>
      </c>
      <c r="AR41">
        <f t="shared" si="26"/>
        <v>-71.077282835528408</v>
      </c>
      <c r="AS41">
        <f t="shared" si="26"/>
        <v>1.2502239179940957</v>
      </c>
      <c r="AT41">
        <f t="shared" si="26"/>
        <v>-0.5057707410908443</v>
      </c>
      <c r="AU41">
        <f t="shared" si="23"/>
        <v>-70.332829658625158</v>
      </c>
      <c r="AW41">
        <v>38</v>
      </c>
      <c r="AX41">
        <f>IF(Z41&gt;0, (R41*SUMPRODUCT(K41:$K$98, X41:$X$98)-K41*$AZ$3)/Z41, 0)</f>
        <v>-4032.3802265560439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25</v>
      </c>
      <c r="R42">
        <f t="shared" si="0"/>
        <v>100000</v>
      </c>
      <c r="S42">
        <f t="shared" si="1"/>
        <v>-6173.1836754889873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-245.78585405838913</v>
      </c>
      <c r="AC42">
        <f t="shared" si="2"/>
        <v>-266.80629956263022</v>
      </c>
      <c r="AE42">
        <f t="shared" si="3"/>
        <v>0</v>
      </c>
      <c r="AF42">
        <f t="shared" si="24"/>
        <v>0</v>
      </c>
      <c r="AG42">
        <f t="shared" si="24"/>
        <v>-1.0805052691935983</v>
      </c>
      <c r="AH42">
        <f t="shared" si="5"/>
        <v>-1712.3303942332323</v>
      </c>
      <c r="AI42">
        <f t="shared" si="25"/>
        <v>-1713.4108995024258</v>
      </c>
      <c r="AJ42">
        <f t="shared" si="7"/>
        <v>21.020445504241081</v>
      </c>
      <c r="AK42">
        <f t="shared" si="22"/>
        <v>-17.205009784087242</v>
      </c>
      <c r="AL42">
        <f t="shared" si="8"/>
        <v>-1709.595463782272</v>
      </c>
      <c r="AN42">
        <f t="shared" si="26"/>
        <v>0</v>
      </c>
      <c r="AO42">
        <f t="shared" si="26"/>
        <v>0</v>
      </c>
      <c r="AP42">
        <f t="shared" si="26"/>
        <v>-3.3267360680941591E-2</v>
      </c>
      <c r="AQ42">
        <f t="shared" si="26"/>
        <v>-52.720439644324635</v>
      </c>
      <c r="AR42">
        <f t="shared" si="26"/>
        <v>-52.75370700500558</v>
      </c>
      <c r="AS42">
        <f t="shared" si="26"/>
        <v>0.6471923480628301</v>
      </c>
      <c r="AT42">
        <f t="shared" si="26"/>
        <v>-0.52972001370574195</v>
      </c>
      <c r="AU42">
        <f t="shared" si="23"/>
        <v>-52.636234670648491</v>
      </c>
      <c r="AW42">
        <v>39</v>
      </c>
      <c r="AX42">
        <f>IF(Z42&gt;0, (R42*SUMPRODUCT(K42:$K$98, X42:$X$98)-K42*$AZ$3)/Z42, 0)</f>
        <v>-6173.1836754889873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25</v>
      </c>
      <c r="R43">
        <f t="shared" si="0"/>
        <v>100000</v>
      </c>
      <c r="S43">
        <f t="shared" si="1"/>
        <v>-9432.7964789299931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-266.80629956263022</v>
      </c>
      <c r="AC43">
        <f t="shared" si="2"/>
        <v>-274.88005108383862</v>
      </c>
      <c r="AE43">
        <f t="shared" si="3"/>
        <v>0</v>
      </c>
      <c r="AF43">
        <f t="shared" si="24"/>
        <v>0</v>
      </c>
      <c r="AG43">
        <f t="shared" si="24"/>
        <v>-0.72852216121125191</v>
      </c>
      <c r="AH43">
        <f t="shared" si="5"/>
        <v>-1364.7122211616418</v>
      </c>
      <c r="AI43">
        <f t="shared" si="25"/>
        <v>-1365.440743322853</v>
      </c>
      <c r="AJ43">
        <f t="shared" si="7"/>
        <v>8.0737515212084077</v>
      </c>
      <c r="AK43">
        <f t="shared" si="22"/>
        <v>-18.676440969384117</v>
      </c>
      <c r="AL43">
        <f t="shared" si="8"/>
        <v>-1376.0434327710288</v>
      </c>
      <c r="AN43">
        <f t="shared" si="26"/>
        <v>0</v>
      </c>
      <c r="AO43">
        <f t="shared" si="26"/>
        <v>0</v>
      </c>
      <c r="AP43">
        <f t="shared" si="26"/>
        <v>-2.0027014040882127E-2</v>
      </c>
      <c r="AQ43">
        <f t="shared" si="26"/>
        <v>-37.515826244086412</v>
      </c>
      <c r="AR43">
        <f t="shared" si="26"/>
        <v>-37.53585325812729</v>
      </c>
      <c r="AS43">
        <f t="shared" si="26"/>
        <v>0.22194676248283343</v>
      </c>
      <c r="AT43">
        <f t="shared" si="26"/>
        <v>-0.51341381970548217</v>
      </c>
      <c r="AU43">
        <f t="shared" si="23"/>
        <v>-37.827320315349944</v>
      </c>
      <c r="AW43">
        <v>40</v>
      </c>
      <c r="AX43">
        <f>IF(Z43&gt;0, (R43*SUMPRODUCT(K43:$K$98, X43:$X$98)-K43*$AZ$3)/Z43, 0)</f>
        <v>-9432.7964789299931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25</v>
      </c>
      <c r="R44">
        <f t="shared" si="0"/>
        <v>100000</v>
      </c>
      <c r="S44">
        <f t="shared" si="1"/>
        <v>-14690.570142463135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-274.88005108383862</v>
      </c>
      <c r="AC44">
        <f t="shared" si="2"/>
        <v>-272.53276293228555</v>
      </c>
      <c r="AE44">
        <f t="shared" si="3"/>
        <v>0</v>
      </c>
      <c r="AF44">
        <f t="shared" si="24"/>
        <v>0</v>
      </c>
      <c r="AG44">
        <f t="shared" si="24"/>
        <v>-0.46378860774186159</v>
      </c>
      <c r="AH44">
        <f t="shared" si="5"/>
        <v>-1029.7933274291113</v>
      </c>
      <c r="AI44">
        <f t="shared" si="25"/>
        <v>-1030.2571160368532</v>
      </c>
      <c r="AJ44">
        <f t="shared" si="7"/>
        <v>-2.347288151553073</v>
      </c>
      <c r="AK44">
        <f t="shared" si="22"/>
        <v>-19.241603575868705</v>
      </c>
      <c r="AL44">
        <f t="shared" si="8"/>
        <v>-1051.8460077642751</v>
      </c>
      <c r="AN44">
        <f t="shared" si="26"/>
        <v>0</v>
      </c>
      <c r="AO44">
        <f t="shared" si="26"/>
        <v>0</v>
      </c>
      <c r="AP44">
        <f t="shared" si="26"/>
        <v>-1.1383491536733278E-2</v>
      </c>
      <c r="AQ44">
        <f t="shared" si="26"/>
        <v>-25.2758334976144</v>
      </c>
      <c r="AR44">
        <f t="shared" si="26"/>
        <v>-25.287216989151133</v>
      </c>
      <c r="AS44">
        <f t="shared" si="26"/>
        <v>-5.7613176264887649E-2</v>
      </c>
      <c r="AT44">
        <f t="shared" si="26"/>
        <v>-0.47227686882078612</v>
      </c>
      <c r="AU44">
        <f t="shared" si="23"/>
        <v>-25.817107034236813</v>
      </c>
      <c r="AW44">
        <v>41</v>
      </c>
      <c r="AX44">
        <f>IF(Z44&gt;0, (R44*SUMPRODUCT(K44:$K$98, X44:$X$98)-K44*$AZ$3)/Z44, 0)</f>
        <v>-14690.570142463135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25</v>
      </c>
      <c r="R45">
        <f t="shared" si="0"/>
        <v>100000</v>
      </c>
      <c r="S45">
        <f t="shared" si="1"/>
        <v>-23663.932125531788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-272.53276293228555</v>
      </c>
      <c r="AC45">
        <f t="shared" si="2"/>
        <v>-262.21653000522178</v>
      </c>
      <c r="AE45">
        <f t="shared" si="3"/>
        <v>0</v>
      </c>
      <c r="AF45">
        <f t="shared" si="24"/>
        <v>0</v>
      </c>
      <c r="AG45">
        <f t="shared" si="24"/>
        <v>-0.27702130040584821</v>
      </c>
      <c r="AH45">
        <f t="shared" si="5"/>
        <v>-728.51768503437893</v>
      </c>
      <c r="AI45">
        <f t="shared" si="25"/>
        <v>-728.79470633478479</v>
      </c>
      <c r="AJ45">
        <f t="shared" si="7"/>
        <v>-10.316232927063766</v>
      </c>
      <c r="AK45">
        <f t="shared" si="22"/>
        <v>-19.07729340525999</v>
      </c>
      <c r="AL45">
        <f t="shared" si="8"/>
        <v>-758.18823266710854</v>
      </c>
      <c r="AN45">
        <f t="shared" si="26"/>
        <v>0</v>
      </c>
      <c r="AO45">
        <f t="shared" si="26"/>
        <v>0</v>
      </c>
      <c r="AP45">
        <f t="shared" si="26"/>
        <v>-6.0708646908023446E-3</v>
      </c>
      <c r="AQ45">
        <f t="shared" si="26"/>
        <v>-15.965314884526137</v>
      </c>
      <c r="AR45">
        <f t="shared" si="26"/>
        <v>-15.971385749216939</v>
      </c>
      <c r="AS45">
        <f t="shared" si="26"/>
        <v>-0.22607811791819088</v>
      </c>
      <c r="AT45">
        <f t="shared" si="26"/>
        <v>-0.41807495221628926</v>
      </c>
      <c r="AU45">
        <f t="shared" si="23"/>
        <v>-16.615538819351418</v>
      </c>
      <c r="AW45">
        <v>42</v>
      </c>
      <c r="AX45">
        <f>IF(Z45&gt;0, (R45*SUMPRODUCT(K45:$K$98, X45:$X$98)-K45*$AZ$3)/Z45, 0)</f>
        <v>-23663.932125531788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25</v>
      </c>
      <c r="R46">
        <f t="shared" si="0"/>
        <v>100000</v>
      </c>
      <c r="S46">
        <f t="shared" si="1"/>
        <v>-37668.977158190421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-262.21653000522178</v>
      </c>
      <c r="AC46">
        <f t="shared" si="2"/>
        <v>-246.40321415342811</v>
      </c>
      <c r="AE46">
        <f t="shared" si="3"/>
        <v>0</v>
      </c>
      <c r="AF46">
        <f t="shared" si="24"/>
        <v>0</v>
      </c>
      <c r="AG46">
        <f t="shared" si="24"/>
        <v>-0.16353192516925849</v>
      </c>
      <c r="AH46">
        <f t="shared" si="5"/>
        <v>-442.8766489301251</v>
      </c>
      <c r="AI46">
        <f t="shared" si="25"/>
        <v>-443.04018085529435</v>
      </c>
      <c r="AJ46">
        <f t="shared" si="7"/>
        <v>-15.813315851793675</v>
      </c>
      <c r="AK46">
        <f t="shared" si="22"/>
        <v>-18.355157100365528</v>
      </c>
      <c r="AL46">
        <f t="shared" si="8"/>
        <v>-477.20865380745357</v>
      </c>
      <c r="AN46">
        <f t="shared" si="26"/>
        <v>0</v>
      </c>
      <c r="AO46">
        <f t="shared" si="26"/>
        <v>0</v>
      </c>
      <c r="AP46">
        <f t="shared" si="26"/>
        <v>-3.1997932394500907E-3</v>
      </c>
      <c r="AQ46">
        <f t="shared" si="26"/>
        <v>-8.6656700561079276</v>
      </c>
      <c r="AR46">
        <f t="shared" si="26"/>
        <v>-8.6688698493473773</v>
      </c>
      <c r="AS46">
        <f t="shared" si="26"/>
        <v>-0.30941567589011826</v>
      </c>
      <c r="AT46">
        <f t="shared" si="26"/>
        <v>-0.35915132496608559</v>
      </c>
      <c r="AU46">
        <f t="shared" si="23"/>
        <v>-9.3374368502035807</v>
      </c>
      <c r="AW46">
        <v>43</v>
      </c>
      <c r="AX46">
        <f>IF(Z46&gt;0, (R46*SUMPRODUCT(K46:$K$98, X46:$X$98)-K46*$AZ$3)/Z46, 0)</f>
        <v>-37668.977158190421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25</v>
      </c>
      <c r="R47">
        <f t="shared" si="0"/>
        <v>100000</v>
      </c>
      <c r="S47">
        <f t="shared" si="1"/>
        <v>-59466.364360139181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-246.40321415342811</v>
      </c>
      <c r="AC47">
        <f t="shared" si="2"/>
        <v>-226.69510676639339</v>
      </c>
      <c r="AE47">
        <f t="shared" si="3"/>
        <v>0</v>
      </c>
      <c r="AF47">
        <f t="shared" si="24"/>
        <v>0</v>
      </c>
      <c r="AG47">
        <f t="shared" si="24"/>
        <v>-9.5303920630445127E-2</v>
      </c>
      <c r="AH47">
        <f t="shared" si="5"/>
        <v>-266.37074114848309</v>
      </c>
      <c r="AI47">
        <f t="shared" si="25"/>
        <v>-266.46604506911353</v>
      </c>
      <c r="AJ47">
        <f t="shared" si="7"/>
        <v>-19.708107387034715</v>
      </c>
      <c r="AK47">
        <f t="shared" si="22"/>
        <v>-17.248224990739971</v>
      </c>
      <c r="AL47">
        <f t="shared" si="8"/>
        <v>-303.42237744688822</v>
      </c>
      <c r="AN47">
        <f t="shared" si="26"/>
        <v>0</v>
      </c>
      <c r="AO47">
        <f t="shared" si="26"/>
        <v>0</v>
      </c>
      <c r="AP47">
        <f t="shared" si="26"/>
        <v>-1.6649918477623746E-3</v>
      </c>
      <c r="AQ47">
        <f t="shared" si="26"/>
        <v>-4.6535872770061779</v>
      </c>
      <c r="AR47">
        <f t="shared" si="26"/>
        <v>-4.6552522688539399</v>
      </c>
      <c r="AS47">
        <f t="shared" si="26"/>
        <v>-0.34430732667839226</v>
      </c>
      <c r="AT47">
        <f t="shared" si="26"/>
        <v>-0.30133234611944398</v>
      </c>
      <c r="AU47">
        <f t="shared" si="23"/>
        <v>-5.3008919416517761</v>
      </c>
      <c r="AW47">
        <v>44</v>
      </c>
      <c r="AX47">
        <f>IF(Z47&gt;0, (R47*SUMPRODUCT(K47:$K$98, X47:$X$98)-K47*$AZ$3)/Z47, 0)</f>
        <v>-59466.364360139181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25</v>
      </c>
      <c r="R48">
        <f t="shared" si="0"/>
        <v>100000</v>
      </c>
      <c r="S48">
        <f t="shared" si="1"/>
        <v>-94070.593535367268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-226.69510676639339</v>
      </c>
      <c r="AC48">
        <f t="shared" si="2"/>
        <v>-206.01496418345076</v>
      </c>
      <c r="AE48">
        <f t="shared" si="3"/>
        <v>0</v>
      </c>
      <c r="AF48">
        <f t="shared" si="24"/>
        <v>0</v>
      </c>
      <c r="AG48">
        <f t="shared" si="24"/>
        <v>-5.4750096826484976E-2</v>
      </c>
      <c r="AH48">
        <f t="shared" si="5"/>
        <v>-158.40313839062279</v>
      </c>
      <c r="AI48">
        <f t="shared" si="25"/>
        <v>-158.45788848744928</v>
      </c>
      <c r="AJ48">
        <f t="shared" si="7"/>
        <v>-20.680142582942636</v>
      </c>
      <c r="AK48">
        <f t="shared" si="22"/>
        <v>-15.86865747364754</v>
      </c>
      <c r="AL48">
        <f t="shared" si="8"/>
        <v>-195.00668854403946</v>
      </c>
      <c r="AN48">
        <f t="shared" si="26"/>
        <v>0</v>
      </c>
      <c r="AO48">
        <f t="shared" si="26"/>
        <v>0</v>
      </c>
      <c r="AP48">
        <f t="shared" si="26"/>
        <v>-8.540203379027141E-4</v>
      </c>
      <c r="AQ48">
        <f t="shared" si="26"/>
        <v>-2.470854110120396</v>
      </c>
      <c r="AR48">
        <f t="shared" si="26"/>
        <v>-2.4717081304582988</v>
      </c>
      <c r="AS48">
        <f t="shared" si="26"/>
        <v>-0.32257956387791203</v>
      </c>
      <c r="AT48">
        <f t="shared" si="26"/>
        <v>-0.24752752968924688</v>
      </c>
      <c r="AU48">
        <f t="shared" si="23"/>
        <v>-3.0418152240254579</v>
      </c>
      <c r="AW48">
        <v>45</v>
      </c>
      <c r="AX48">
        <f>IF(Z48&gt;0, (R48*SUMPRODUCT(K48:$K$98, X48:$X$98)-K48*$AZ$3)/Z48, 0)</f>
        <v>-94070.593535367268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25</v>
      </c>
      <c r="R49">
        <f t="shared" si="0"/>
        <v>100000</v>
      </c>
      <c r="S49">
        <f t="shared" si="1"/>
        <v>-150135.01468249623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-206.01496418345076</v>
      </c>
      <c r="AC49">
        <f t="shared" si="2"/>
        <v>-185.86641663290266</v>
      </c>
      <c r="AE49">
        <f t="shared" si="3"/>
        <v>0</v>
      </c>
      <c r="AF49">
        <f t="shared" si="24"/>
        <v>0</v>
      </c>
      <c r="AG49">
        <f t="shared" si="24"/>
        <v>-3.0949878185640232E-2</v>
      </c>
      <c r="AH49">
        <f t="shared" si="5"/>
        <v>-93.010870690319564</v>
      </c>
      <c r="AI49">
        <f t="shared" si="25"/>
        <v>-93.041820568505202</v>
      </c>
      <c r="AJ49">
        <f t="shared" si="7"/>
        <v>-20.148547550548102</v>
      </c>
      <c r="AK49">
        <f t="shared" si="22"/>
        <v>-14.421047492841554</v>
      </c>
      <c r="AL49">
        <f t="shared" si="8"/>
        <v>-127.61141561189486</v>
      </c>
      <c r="AN49">
        <f t="shared" si="26"/>
        <v>0</v>
      </c>
      <c r="AO49">
        <f t="shared" si="26"/>
        <v>0</v>
      </c>
      <c r="AP49">
        <f t="shared" si="26"/>
        <v>-4.3104661906412015E-4</v>
      </c>
      <c r="AQ49">
        <f t="shared" si="26"/>
        <v>-1.2953854327566867</v>
      </c>
      <c r="AR49">
        <f t="shared" si="26"/>
        <v>-1.295816479375751</v>
      </c>
      <c r="AS49">
        <f t="shared" si="26"/>
        <v>-0.28061381206811881</v>
      </c>
      <c r="AT49">
        <f t="shared" si="26"/>
        <v>-0.20084550019445804</v>
      </c>
      <c r="AU49">
        <f t="shared" si="23"/>
        <v>-1.7772757916383277</v>
      </c>
      <c r="AW49">
        <v>46</v>
      </c>
      <c r="AX49">
        <f>IF(Z49&gt;0, (R49*SUMPRODUCT(K49:$K$98, X49:$X$98)-K49*$AZ$3)/Z49, 0)</f>
        <v>-150135.01468249623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25</v>
      </c>
      <c r="R50">
        <f t="shared" si="0"/>
        <v>100000</v>
      </c>
      <c r="S50">
        <f t="shared" si="1"/>
        <v>-242493.8156829105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-185.86641663290266</v>
      </c>
      <c r="AC50">
        <f t="shared" si="2"/>
        <v>-166.96590772577665</v>
      </c>
      <c r="AE50">
        <f t="shared" si="3"/>
        <v>0</v>
      </c>
      <c r="AF50">
        <f t="shared" si="24"/>
        <v>0</v>
      </c>
      <c r="AG50">
        <f t="shared" si="24"/>
        <v>-1.721341916035752E-2</v>
      </c>
      <c r="AH50">
        <f t="shared" si="5"/>
        <v>-53.707840973705252</v>
      </c>
      <c r="AI50">
        <f t="shared" si="25"/>
        <v>-53.725054392865609</v>
      </c>
      <c r="AJ50">
        <f t="shared" si="7"/>
        <v>-18.90050890712601</v>
      </c>
      <c r="AK50">
        <f t="shared" si="22"/>
        <v>-13.010649164303187</v>
      </c>
      <c r="AL50">
        <f t="shared" si="8"/>
        <v>-85.636212464294815</v>
      </c>
      <c r="AN50">
        <f t="shared" si="26"/>
        <v>0</v>
      </c>
      <c r="AO50">
        <f t="shared" si="26"/>
        <v>0</v>
      </c>
      <c r="AP50">
        <f t="shared" si="26"/>
        <v>-2.1404960001264816E-4</v>
      </c>
      <c r="AQ50">
        <f t="shared" si="26"/>
        <v>-0.66785928878326062</v>
      </c>
      <c r="AR50">
        <f t="shared" si="26"/>
        <v>-0.66807333838327332</v>
      </c>
      <c r="AS50">
        <f t="shared" si="26"/>
        <v>-0.23502863283100281</v>
      </c>
      <c r="AT50">
        <f t="shared" si="26"/>
        <v>-0.16178797620508009</v>
      </c>
      <c r="AU50">
        <f t="shared" si="23"/>
        <v>-1.0648899474193563</v>
      </c>
      <c r="AW50">
        <v>47</v>
      </c>
      <c r="AX50">
        <f>IF(Z50&gt;0, (R50*SUMPRODUCT(K50:$K$98, X50:$X$98)-K50*$AZ$3)/Z50, 0)</f>
        <v>-242493.8156829105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25</v>
      </c>
      <c r="R51">
        <f t="shared" si="0"/>
        <v>100000</v>
      </c>
      <c r="S51">
        <f t="shared" si="1"/>
        <v>-397707.29915844183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-166.96590772577665</v>
      </c>
      <c r="AC51">
        <f t="shared" si="2"/>
        <v>-149.60171849680756</v>
      </c>
      <c r="AE51">
        <f t="shared" si="3"/>
        <v>0</v>
      </c>
      <c r="AF51">
        <f t="shared" si="24"/>
        <v>0</v>
      </c>
      <c r="AG51">
        <f t="shared" si="24"/>
        <v>-9.404008853582042E-3</v>
      </c>
      <c r="AH51">
        <f t="shared" si="5"/>
        <v>-30.549104460687605</v>
      </c>
      <c r="AI51">
        <f t="shared" si="25"/>
        <v>-30.558508469541188</v>
      </c>
      <c r="AJ51">
        <f t="shared" si="7"/>
        <v>-17.364189228969082</v>
      </c>
      <c r="AK51">
        <f t="shared" si="22"/>
        <v>-11.687613540804366</v>
      </c>
      <c r="AL51">
        <f t="shared" si="8"/>
        <v>-59.610311239314633</v>
      </c>
      <c r="AN51">
        <f t="shared" si="26"/>
        <v>0</v>
      </c>
      <c r="AO51">
        <f t="shared" si="26"/>
        <v>0</v>
      </c>
      <c r="AP51">
        <f t="shared" si="26"/>
        <v>-1.0441004500992955E-4</v>
      </c>
      <c r="AQ51">
        <f t="shared" si="26"/>
        <v>-0.33917804857643052</v>
      </c>
      <c r="AR51">
        <f t="shared" si="26"/>
        <v>-0.33928245862144046</v>
      </c>
      <c r="AS51">
        <f t="shared" si="26"/>
        <v>-0.19278967163743313</v>
      </c>
      <c r="AT51">
        <f t="shared" si="26"/>
        <v>-0.12976426063116953</v>
      </c>
      <c r="AU51">
        <f t="shared" si="23"/>
        <v>-0.66183639089004309</v>
      </c>
      <c r="AW51">
        <v>48</v>
      </c>
      <c r="AX51">
        <f>IF(Z51&gt;0, (R51*SUMPRODUCT(K51:$K$98, X51:$X$98)-K51*$AZ$3)/Z51, 0)</f>
        <v>-397707.29915844183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25</v>
      </c>
      <c r="R52">
        <f t="shared" si="0"/>
        <v>100000</v>
      </c>
      <c r="S52">
        <f t="shared" si="1"/>
        <v>-663826.9773519747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-149.60171849680756</v>
      </c>
      <c r="AC52">
        <f t="shared" si="2"/>
        <v>-133.84085322596223</v>
      </c>
      <c r="AE52">
        <f t="shared" si="3"/>
        <v>0</v>
      </c>
      <c r="AF52">
        <f t="shared" si="24"/>
        <v>0</v>
      </c>
      <c r="AG52">
        <f t="shared" si="24"/>
        <v>-5.0405021862721415E-3</v>
      </c>
      <c r="AH52">
        <f t="shared" si="5"/>
        <v>-17.077866315096326</v>
      </c>
      <c r="AI52">
        <f t="shared" si="25"/>
        <v>-17.082906817282598</v>
      </c>
      <c r="AJ52">
        <f t="shared" si="7"/>
        <v>-15.760865270845329</v>
      </c>
      <c r="AK52">
        <f t="shared" si="22"/>
        <v>-10.472120294776531</v>
      </c>
      <c r="AL52">
        <f t="shared" si="8"/>
        <v>-43.315892382904458</v>
      </c>
      <c r="AN52">
        <f t="shared" si="26"/>
        <v>0</v>
      </c>
      <c r="AO52">
        <f t="shared" si="26"/>
        <v>0</v>
      </c>
      <c r="AP52">
        <f t="shared" si="26"/>
        <v>-4.9967202849276253E-5</v>
      </c>
      <c r="AQ52">
        <f t="shared" si="26"/>
        <v>-0.16929527631657451</v>
      </c>
      <c r="AR52">
        <f t="shared" si="26"/>
        <v>-0.16934524351942379</v>
      </c>
      <c r="AS52">
        <f t="shared" si="26"/>
        <v>-0.15623966084436544</v>
      </c>
      <c r="AT52">
        <f t="shared" si="26"/>
        <v>-0.10381159251477609</v>
      </c>
      <c r="AU52">
        <f t="shared" si="23"/>
        <v>-0.42939649687856529</v>
      </c>
      <c r="AW52">
        <v>49</v>
      </c>
      <c r="AX52">
        <f>IF(Z52&gt;0, (R52*SUMPRODUCT(K52:$K$98, X52:$X$98)-K52*$AZ$3)/Z52, 0)</f>
        <v>-663826.9773519747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25</v>
      </c>
      <c r="R53">
        <f t="shared" si="0"/>
        <v>100000</v>
      </c>
      <c r="S53">
        <f t="shared" si="1"/>
        <v>-1129519.5673537499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-133.84085322596223</v>
      </c>
      <c r="AC53">
        <f t="shared" si="2"/>
        <v>-119.63510982422368</v>
      </c>
      <c r="AE53">
        <f t="shared" si="3"/>
        <v>0</v>
      </c>
      <c r="AF53">
        <f t="shared" si="24"/>
        <v>0</v>
      </c>
      <c r="AG53">
        <f t="shared" si="24"/>
        <v>-2.6479202592414146E-3</v>
      </c>
      <c r="AH53">
        <f t="shared" si="5"/>
        <v>-9.368707620672021</v>
      </c>
      <c r="AI53">
        <f t="shared" si="25"/>
        <v>-9.3713555409312619</v>
      </c>
      <c r="AJ53">
        <f t="shared" si="7"/>
        <v>-14.205743401738559</v>
      </c>
      <c r="AK53">
        <f t="shared" si="22"/>
        <v>-9.3688597258173569</v>
      </c>
      <c r="AL53">
        <f t="shared" si="8"/>
        <v>-32.945958668487179</v>
      </c>
      <c r="AN53">
        <f t="shared" si="26"/>
        <v>0</v>
      </c>
      <c r="AO53">
        <f t="shared" si="26"/>
        <v>0</v>
      </c>
      <c r="AP53">
        <f t="shared" si="26"/>
        <v>-2.3436789032820066E-5</v>
      </c>
      <c r="AQ53">
        <f t="shared" si="26"/>
        <v>-8.2922596800089315E-2</v>
      </c>
      <c r="AR53">
        <f t="shared" si="26"/>
        <v>-8.2946033589122128E-2</v>
      </c>
      <c r="AS53">
        <f t="shared" si="26"/>
        <v>-0.12573528602266262</v>
      </c>
      <c r="AT53">
        <f t="shared" si="26"/>
        <v>-8.2923943085420074E-2</v>
      </c>
      <c r="AU53">
        <f t="shared" si="23"/>
        <v>-0.29160526269720488</v>
      </c>
      <c r="AW53">
        <v>50</v>
      </c>
      <c r="AX53">
        <f>IF(Z53&gt;0, (R53*SUMPRODUCT(K53:$K$98, X53:$X$98)-K53*$AZ$3)/Z53, 0)</f>
        <v>-1129519.5673537499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25</v>
      </c>
      <c r="R54">
        <f t="shared" si="0"/>
        <v>100000</v>
      </c>
      <c r="S54">
        <f t="shared" si="1"/>
        <v>-1963719.6647880159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-119.63510982422368</v>
      </c>
      <c r="AC54">
        <f t="shared" si="2"/>
        <v>-106.88317645847457</v>
      </c>
      <c r="AE54">
        <f t="shared" si="3"/>
        <v>0</v>
      </c>
      <c r="AF54">
        <f t="shared" si="24"/>
        <v>0</v>
      </c>
      <c r="AG54">
        <f t="shared" si="24"/>
        <v>-1.3607234573119764E-3</v>
      </c>
      <c r="AH54">
        <f t="shared" si="5"/>
        <v>-5.0428703973480973</v>
      </c>
      <c r="AI54">
        <f t="shared" si="25"/>
        <v>-5.0442311208054091</v>
      </c>
      <c r="AJ54">
        <f t="shared" si="7"/>
        <v>-12.75193336574911</v>
      </c>
      <c r="AK54">
        <f t="shared" si="22"/>
        <v>-8.3744576876956582</v>
      </c>
      <c r="AL54">
        <f t="shared" si="8"/>
        <v>-26.170622174250177</v>
      </c>
      <c r="AN54">
        <f t="shared" si="26"/>
        <v>0</v>
      </c>
      <c r="AO54">
        <f t="shared" si="26"/>
        <v>0</v>
      </c>
      <c r="AP54">
        <f t="shared" si="26"/>
        <v>-1.0753381589127994E-5</v>
      </c>
      <c r="AQ54">
        <f t="shared" si="26"/>
        <v>-3.9852263438101838E-2</v>
      </c>
      <c r="AR54">
        <f t="shared" si="26"/>
        <v>-3.9863016819690962E-2</v>
      </c>
      <c r="AS54">
        <f t="shared" si="26"/>
        <v>-0.10077463186525648</v>
      </c>
      <c r="AT54">
        <f t="shared" si="26"/>
        <v>-6.6180779521280084E-2</v>
      </c>
      <c r="AU54">
        <f t="shared" si="23"/>
        <v>-0.20681842820622751</v>
      </c>
      <c r="AW54">
        <v>51</v>
      </c>
      <c r="AX54">
        <f>IF(Z54&gt;0, (R54*SUMPRODUCT(K54:$K$98, X54:$X$98)-K54*$AZ$3)/Z54, 0)</f>
        <v>-1963719.6647880159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25</v>
      </c>
      <c r="R55">
        <f t="shared" si="0"/>
        <v>100000</v>
      </c>
      <c r="S55">
        <f t="shared" si="1"/>
        <v>-3493047.6755201486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-106.88317645847457</v>
      </c>
      <c r="AC55">
        <f t="shared" si="2"/>
        <v>-95.463335898207987</v>
      </c>
      <c r="AE55">
        <f t="shared" si="3"/>
        <v>0</v>
      </c>
      <c r="AF55">
        <f t="shared" si="24"/>
        <v>0</v>
      </c>
      <c r="AG55">
        <f t="shared" si="24"/>
        <v>-6.8323814020082455E-4</v>
      </c>
      <c r="AH55">
        <f t="shared" si="5"/>
        <v>-2.6555123301521277</v>
      </c>
      <c r="AI55">
        <f t="shared" si="25"/>
        <v>-2.6561955682923286</v>
      </c>
      <c r="AJ55">
        <f t="shared" si="7"/>
        <v>-11.419840560266579</v>
      </c>
      <c r="AK55">
        <f t="shared" si="22"/>
        <v>-7.4818223520932206</v>
      </c>
      <c r="AL55">
        <f t="shared" si="8"/>
        <v>-21.557858480652129</v>
      </c>
      <c r="AN55">
        <f t="shared" si="26"/>
        <v>0</v>
      </c>
      <c r="AO55">
        <f t="shared" si="26"/>
        <v>0</v>
      </c>
      <c r="AP55">
        <f t="shared" si="26"/>
        <v>-4.8209126748670965E-6</v>
      </c>
      <c r="AQ55">
        <f t="shared" si="26"/>
        <v>-1.8737234204948442E-2</v>
      </c>
      <c r="AR55">
        <f t="shared" si="26"/>
        <v>-1.8742055117623311E-2</v>
      </c>
      <c r="AS55">
        <f t="shared" si="26"/>
        <v>-8.0578133541796187E-2</v>
      </c>
      <c r="AT55">
        <f t="shared" si="26"/>
        <v>-5.279156722385011E-2</v>
      </c>
      <c r="AU55">
        <f t="shared" si="23"/>
        <v>-0.15211175588326961</v>
      </c>
      <c r="AW55">
        <v>52</v>
      </c>
      <c r="AX55">
        <f>IF(Z55&gt;0, (R55*SUMPRODUCT(K55:$K$98, X55:$X$98)-K55*$AZ$3)/Z55, 0)</f>
        <v>-3493047.6755201486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25</v>
      </c>
      <c r="R56">
        <f t="shared" si="0"/>
        <v>100000</v>
      </c>
      <c r="S56">
        <f t="shared" si="1"/>
        <v>-6370590.1463289112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-95.463335898207987</v>
      </c>
      <c r="AC56">
        <f t="shared" si="2"/>
        <v>-85.250204539819478</v>
      </c>
      <c r="AE56">
        <f t="shared" si="3"/>
        <v>0</v>
      </c>
      <c r="AF56">
        <f t="shared" si="24"/>
        <v>0</v>
      </c>
      <c r="AG56">
        <f t="shared" si="24"/>
        <v>-3.3454594700675177E-4</v>
      </c>
      <c r="AH56">
        <f t="shared" si="5"/>
        <v>-1.3674392471682584</v>
      </c>
      <c r="AI56">
        <f t="shared" si="25"/>
        <v>-1.3677737931152651</v>
      </c>
      <c r="AJ56">
        <f t="shared" si="7"/>
        <v>-10.213131358388509</v>
      </c>
      <c r="AK56">
        <f t="shared" si="22"/>
        <v>-6.6824335128745593</v>
      </c>
      <c r="AL56">
        <f t="shared" si="8"/>
        <v>-18.263338664378335</v>
      </c>
      <c r="AN56">
        <f t="shared" si="26"/>
        <v>0</v>
      </c>
      <c r="AO56">
        <f t="shared" si="26"/>
        <v>0</v>
      </c>
      <c r="AP56">
        <f t="shared" si="26"/>
        <v>-2.1076326275180689E-6</v>
      </c>
      <c r="AQ56">
        <f t="shared" si="26"/>
        <v>-8.6148393046363847E-3</v>
      </c>
      <c r="AR56">
        <f t="shared" si="26"/>
        <v>-8.616946937263904E-3</v>
      </c>
      <c r="AS56">
        <f t="shared" si="26"/>
        <v>-6.4342518786016351E-2</v>
      </c>
      <c r="AT56">
        <f t="shared" si="26"/>
        <v>-4.2099194532075328E-2</v>
      </c>
      <c r="AU56">
        <f t="shared" si="23"/>
        <v>-0.11505866025535559</v>
      </c>
      <c r="AW56">
        <v>53</v>
      </c>
      <c r="AX56">
        <f>IF(Z56&gt;0, (R56*SUMPRODUCT(K56:$K$98, X56:$X$98)-K56*$AZ$3)/Z56, 0)</f>
        <v>-6370590.1463289112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25</v>
      </c>
      <c r="R57">
        <f t="shared" si="0"/>
        <v>100000</v>
      </c>
      <c r="S57">
        <f t="shared" si="1"/>
        <v>-11939426.303173851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-85.250204539819478</v>
      </c>
      <c r="AC57">
        <f t="shared" si="2"/>
        <v>-76.123222421451402</v>
      </c>
      <c r="AE57">
        <f t="shared" si="3"/>
        <v>0</v>
      </c>
      <c r="AF57">
        <f t="shared" si="24"/>
        <v>0</v>
      </c>
      <c r="AG57">
        <f t="shared" si="24"/>
        <v>-1.5939464026260542E-4</v>
      </c>
      <c r="AH57">
        <f t="shared" si="5"/>
        <v>-0.68722338909631531</v>
      </c>
      <c r="AI57">
        <f t="shared" si="25"/>
        <v>-0.68738278373657791</v>
      </c>
      <c r="AJ57">
        <f t="shared" si="7"/>
        <v>-9.1269821183680762</v>
      </c>
      <c r="AK57">
        <f t="shared" si="22"/>
        <v>-5.967514317787364</v>
      </c>
      <c r="AL57">
        <f t="shared" si="8"/>
        <v>-15.781879219892017</v>
      </c>
      <c r="AN57">
        <f t="shared" si="26"/>
        <v>0</v>
      </c>
      <c r="AO57">
        <f t="shared" si="26"/>
        <v>0</v>
      </c>
      <c r="AP57">
        <f t="shared" si="26"/>
        <v>-8.9659194231001037E-7</v>
      </c>
      <c r="AQ57">
        <f t="shared" si="26"/>
        <v>-3.86561902091313E-3</v>
      </c>
      <c r="AR57">
        <f t="shared" si="26"/>
        <v>-3.8665156128554401E-3</v>
      </c>
      <c r="AS57">
        <f t="shared" si="26"/>
        <v>-5.1339107836088076E-2</v>
      </c>
      <c r="AT57">
        <f t="shared" si="26"/>
        <v>-3.3567159122369808E-2</v>
      </c>
      <c r="AU57">
        <f t="shared" si="23"/>
        <v>-8.8772782571313325E-2</v>
      </c>
      <c r="AW57">
        <v>54</v>
      </c>
      <c r="AX57">
        <f>IF(Z57&gt;0, (R57*SUMPRODUCT(K57:$K$98, X57:$X$98)-K57*$AZ$3)/Z57, 0)</f>
        <v>-11939426.303173851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25</v>
      </c>
      <c r="R58">
        <f t="shared" si="0"/>
        <v>100000</v>
      </c>
      <c r="S58">
        <f t="shared" si="1"/>
        <v>-23024756.065147758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-76.123222421451402</v>
      </c>
      <c r="AC58">
        <f t="shared" si="2"/>
        <v>-67.970305042550251</v>
      </c>
      <c r="AE58">
        <f t="shared" si="3"/>
        <v>0</v>
      </c>
      <c r="AF58">
        <f t="shared" si="24"/>
        <v>0</v>
      </c>
      <c r="AG58">
        <f t="shared" si="24"/>
        <v>-7.380133024018865E-5</v>
      </c>
      <c r="AH58">
        <f t="shared" si="5"/>
        <v>-0.3359974544791629</v>
      </c>
      <c r="AI58">
        <f t="shared" si="25"/>
        <v>-0.33607125580940311</v>
      </c>
      <c r="AJ58">
        <f t="shared" si="7"/>
        <v>-8.1529173789011509</v>
      </c>
      <c r="AK58">
        <f t="shared" si="22"/>
        <v>-5.3286255695015985</v>
      </c>
      <c r="AL58">
        <f t="shared" si="8"/>
        <v>-13.817614204212152</v>
      </c>
      <c r="AN58">
        <f t="shared" si="26"/>
        <v>0</v>
      </c>
      <c r="AO58">
        <f t="shared" si="26"/>
        <v>0</v>
      </c>
      <c r="AP58">
        <f t="shared" si="26"/>
        <v>-3.7065279966719238E-7</v>
      </c>
      <c r="AQ58">
        <f t="shared" si="26"/>
        <v>-1.687481740213053E-3</v>
      </c>
      <c r="AR58">
        <f t="shared" si="26"/>
        <v>-1.6878523930127203E-3</v>
      </c>
      <c r="AS58">
        <f t="shared" si="26"/>
        <v>-4.0946438798733706E-2</v>
      </c>
      <c r="AT58">
        <f t="shared" si="26"/>
        <v>-2.6761983548074679E-2</v>
      </c>
      <c r="AU58">
        <f t="shared" si="23"/>
        <v>-6.9396274739821101E-2</v>
      </c>
      <c r="AW58">
        <v>55</v>
      </c>
      <c r="AX58">
        <f>IF(Z58&gt;0, (R58*SUMPRODUCT(K58:$K$98, X58:$X$98)-K58*$AZ$3)/Z58, 0)</f>
        <v>-23024756.065147758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25</v>
      </c>
      <c r="R59">
        <f t="shared" si="0"/>
        <v>100000</v>
      </c>
      <c r="S59">
        <f t="shared" si="1"/>
        <v>-45790491.880273417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-67.970305042550251</v>
      </c>
      <c r="AC59">
        <f t="shared" si="2"/>
        <v>-60.689150561860046</v>
      </c>
      <c r="AE59">
        <f t="shared" si="3"/>
        <v>0</v>
      </c>
      <c r="AF59">
        <f t="shared" si="24"/>
        <v>0</v>
      </c>
      <c r="AG59">
        <f t="shared" si="24"/>
        <v>-3.3134144267625229E-5</v>
      </c>
      <c r="AH59">
        <f t="shared" si="5"/>
        <v>-0.15971669068064612</v>
      </c>
      <c r="AI59">
        <f t="shared" si="25"/>
        <v>-0.15974982482491373</v>
      </c>
      <c r="AJ59">
        <f t="shared" si="7"/>
        <v>-7.2811544806902049</v>
      </c>
      <c r="AK59">
        <f t="shared" si="22"/>
        <v>-4.757921352978518</v>
      </c>
      <c r="AL59">
        <f t="shared" si="8"/>
        <v>-12.198825658493636</v>
      </c>
      <c r="AN59">
        <f t="shared" si="26"/>
        <v>0</v>
      </c>
      <c r="AO59">
        <f t="shared" si="26"/>
        <v>0</v>
      </c>
      <c r="AP59">
        <f t="shared" si="26"/>
        <v>-1.4858016323547048E-7</v>
      </c>
      <c r="AQ59">
        <f t="shared" si="26"/>
        <v>-7.1620174588140522E-4</v>
      </c>
      <c r="AR59">
        <f t="shared" si="26"/>
        <v>-7.1635032604464065E-4</v>
      </c>
      <c r="AS59">
        <f t="shared" si="26"/>
        <v>-3.2650160286187606E-2</v>
      </c>
      <c r="AT59">
        <f t="shared" si="26"/>
        <v>-2.1335475743002961E-2</v>
      </c>
      <c r="AU59">
        <f t="shared" si="23"/>
        <v>-5.4701986355235203E-2</v>
      </c>
      <c r="AW59">
        <v>56</v>
      </c>
      <c r="AX59">
        <f>IF(Z59&gt;0, (R59*SUMPRODUCT(K59:$K$98, X59:$X$98)-K59*$AZ$3)/Z59, 0)</f>
        <v>-45790491.880273417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25</v>
      </c>
      <c r="R60">
        <f t="shared" si="0"/>
        <v>100000</v>
      </c>
      <c r="S60">
        <f t="shared" si="1"/>
        <v>-94026287.017589226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-60.689150561860046</v>
      </c>
      <c r="AC60">
        <f t="shared" si="2"/>
        <v>-54.1873292971502</v>
      </c>
      <c r="AE60">
        <f t="shared" si="3"/>
        <v>0</v>
      </c>
      <c r="AF60">
        <f t="shared" si="24"/>
        <v>0</v>
      </c>
      <c r="AG60">
        <f t="shared" si="24"/>
        <v>-1.4407494705978747E-5</v>
      </c>
      <c r="AH60">
        <f t="shared" si="5"/>
        <v>-7.3581232475880914E-2</v>
      </c>
      <c r="AI60">
        <f t="shared" si="25"/>
        <v>-7.3595639970586893E-2</v>
      </c>
      <c r="AJ60">
        <f t="shared" si="7"/>
        <v>-6.5018212647098466</v>
      </c>
      <c r="AK60">
        <f t="shared" si="22"/>
        <v>-4.2482405393302036</v>
      </c>
      <c r="AL60">
        <f t="shared" si="8"/>
        <v>-10.823657444010637</v>
      </c>
      <c r="AN60">
        <f t="shared" si="26"/>
        <v>0</v>
      </c>
      <c r="AO60">
        <f t="shared" si="26"/>
        <v>0</v>
      </c>
      <c r="AP60">
        <f t="shared" si="26"/>
        <v>-5.7684019939044593E-8</v>
      </c>
      <c r="AQ60">
        <f t="shared" si="26"/>
        <v>-2.9460092596923505E-4</v>
      </c>
      <c r="AR60">
        <f t="shared" si="26"/>
        <v>-2.9465860998917408E-4</v>
      </c>
      <c r="AS60">
        <f t="shared" si="26"/>
        <v>-2.6031672759733178E-2</v>
      </c>
      <c r="AT60">
        <f t="shared" si="26"/>
        <v>-1.7008896895508777E-2</v>
      </c>
      <c r="AU60">
        <f t="shared" si="23"/>
        <v>-4.3335228265231132E-2</v>
      </c>
      <c r="AW60">
        <v>57</v>
      </c>
      <c r="AX60">
        <f>IF(Z60&gt;0, (R60*SUMPRODUCT(K60:$K$98, X60:$X$98)-K60*$AZ$3)/Z60, 0)</f>
        <v>-94026287.017589226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25</v>
      </c>
      <c r="R61">
        <f t="shared" si="0"/>
        <v>100000</v>
      </c>
      <c r="S61">
        <f t="shared" si="1"/>
        <v>-199452832.92760438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-54.1873292971502</v>
      </c>
      <c r="AC61">
        <f t="shared" si="2"/>
        <v>-48.381786874454981</v>
      </c>
      <c r="AE61">
        <f t="shared" si="3"/>
        <v>0</v>
      </c>
      <c r="AF61">
        <f t="shared" si="24"/>
        <v>0</v>
      </c>
      <c r="AG61">
        <f t="shared" si="24"/>
        <v>-6.0643143248830382E-6</v>
      </c>
      <c r="AH61">
        <f t="shared" si="5"/>
        <v>-3.2796421736143687E-2</v>
      </c>
      <c r="AI61">
        <f t="shared" si="25"/>
        <v>-3.2802486050468573E-2</v>
      </c>
      <c r="AJ61">
        <f t="shared" si="7"/>
        <v>-5.8055424226952184</v>
      </c>
      <c r="AK61">
        <f t="shared" si="22"/>
        <v>-3.7931130508005144</v>
      </c>
      <c r="AL61">
        <f t="shared" si="8"/>
        <v>-9.6314579595462018</v>
      </c>
      <c r="AN61">
        <f t="shared" si="26"/>
        <v>0</v>
      </c>
      <c r="AO61">
        <f t="shared" si="26"/>
        <v>0</v>
      </c>
      <c r="AP61">
        <f t="shared" si="26"/>
        <v>-2.1678574959225345E-8</v>
      </c>
      <c r="AQ61">
        <f t="shared" si="26"/>
        <v>-1.1723991351900628E-4</v>
      </c>
      <c r="AR61">
        <f t="shared" si="26"/>
        <v>-1.1726159209396552E-4</v>
      </c>
      <c r="AS61">
        <f t="shared" si="26"/>
        <v>-2.0753522961854121E-2</v>
      </c>
      <c r="AT61">
        <f t="shared" si="26"/>
        <v>-1.3559535537792369E-2</v>
      </c>
      <c r="AU61">
        <f t="shared" si="23"/>
        <v>-3.4430320091740456E-2</v>
      </c>
      <c r="AW61">
        <v>58</v>
      </c>
      <c r="AX61">
        <f>IF(Z61&gt;0, (R61*SUMPRODUCT(K61:$K$98, X61:$X$98)-K61*$AZ$3)/Z61, 0)</f>
        <v>-199452832.92760438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25</v>
      </c>
      <c r="R62">
        <f t="shared" si="0"/>
        <v>100000</v>
      </c>
      <c r="S62">
        <f t="shared" si="1"/>
        <v>-437904075.25453979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-48.381786874454981</v>
      </c>
      <c r="AC62">
        <f t="shared" si="2"/>
        <v>-43.198121057563867</v>
      </c>
      <c r="AE62">
        <f t="shared" si="3"/>
        <v>0</v>
      </c>
      <c r="AF62">
        <f t="shared" si="24"/>
        <v>0</v>
      </c>
      <c r="AG62">
        <f t="shared" si="24"/>
        <v>-2.4661862893405457E-6</v>
      </c>
      <c r="AH62">
        <f t="shared" si="5"/>
        <v>-1.4149939569174647E-2</v>
      </c>
      <c r="AI62">
        <f t="shared" si="25"/>
        <v>-1.4152405755463988E-2</v>
      </c>
      <c r="AJ62">
        <f t="shared" si="7"/>
        <v>-5.1836658168911143</v>
      </c>
      <c r="AK62">
        <f t="shared" si="22"/>
        <v>-3.386725081211849</v>
      </c>
      <c r="AL62">
        <f t="shared" si="8"/>
        <v>-8.5845433038584282</v>
      </c>
      <c r="AN62">
        <f t="shared" si="26"/>
        <v>0</v>
      </c>
      <c r="AO62">
        <f t="shared" si="26"/>
        <v>0</v>
      </c>
      <c r="AP62">
        <f t="shared" si="26"/>
        <v>-7.8714888256663772E-9</v>
      </c>
      <c r="AQ62">
        <f t="shared" si="26"/>
        <v>-4.5163291874595525E-5</v>
      </c>
      <c r="AR62">
        <f t="shared" si="26"/>
        <v>-4.5171163363421191E-5</v>
      </c>
      <c r="AS62">
        <f t="shared" si="26"/>
        <v>-1.6545046791480576E-2</v>
      </c>
      <c r="AT62">
        <f t="shared" si="26"/>
        <v>-1.0809632973627302E-2</v>
      </c>
      <c r="AU62">
        <f t="shared" si="23"/>
        <v>-2.73998509284713E-2</v>
      </c>
      <c r="AW62">
        <v>59</v>
      </c>
      <c r="AX62">
        <f>IF(Z62&gt;0, (R62*SUMPRODUCT(K62:$K$98, X62:$X$98)-K62*$AZ$3)/Z62, 0)</f>
        <v>-437904075.25453979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25</v>
      </c>
      <c r="R63">
        <f t="shared" si="0"/>
        <v>100000</v>
      </c>
      <c r="S63">
        <f t="shared" si="1"/>
        <v>-996954299.06709361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-43.198121057563867</v>
      </c>
      <c r="AC63">
        <f t="shared" si="2"/>
        <v>-38.569788491565895</v>
      </c>
      <c r="AE63">
        <f t="shared" si="3"/>
        <v>0</v>
      </c>
      <c r="AF63">
        <f t="shared" si="24"/>
        <v>0</v>
      </c>
      <c r="AG63">
        <f t="shared" si="24"/>
        <v>-9.6719048525237869E-7</v>
      </c>
      <c r="AH63">
        <f t="shared" si="5"/>
        <v>-5.8973357647790466E-3</v>
      </c>
      <c r="AI63">
        <f t="shared" si="25"/>
        <v>-5.8983029552642993E-3</v>
      </c>
      <c r="AJ63">
        <f t="shared" si="7"/>
        <v>-4.6283325659979724</v>
      </c>
      <c r="AK63">
        <f t="shared" si="22"/>
        <v>-3.023868474029471</v>
      </c>
      <c r="AL63">
        <f t="shared" si="8"/>
        <v>-7.658099342982708</v>
      </c>
      <c r="AN63">
        <f t="shared" si="26"/>
        <v>0</v>
      </c>
      <c r="AO63">
        <f t="shared" si="26"/>
        <v>0</v>
      </c>
      <c r="AP63">
        <f t="shared" si="26"/>
        <v>-2.7562905563154764E-9</v>
      </c>
      <c r="AQ63">
        <f t="shared" si="26"/>
        <v>-1.6806173265487073E-5</v>
      </c>
      <c r="AR63">
        <f t="shared" si="26"/>
        <v>-1.6808929556043388E-5</v>
      </c>
      <c r="AS63">
        <f t="shared" si="26"/>
        <v>-1.3189779611840133E-2</v>
      </c>
      <c r="AT63">
        <f t="shared" si="26"/>
        <v>-8.6173925876996977E-3</v>
      </c>
      <c r="AU63">
        <f t="shared" si="23"/>
        <v>-2.1823981129095876E-2</v>
      </c>
      <c r="AW63">
        <v>60</v>
      </c>
      <c r="AX63">
        <f>IF(Z63&gt;0, (R63*SUMPRODUCT(K63:$K$98, X63:$X$98)-K63*$AZ$3)/Z63, 0)</f>
        <v>-996954299.06709361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25</v>
      </c>
      <c r="R64">
        <f t="shared" si="0"/>
        <v>100000</v>
      </c>
      <c r="S64">
        <f t="shared" si="1"/>
        <v>-2357771568.3674588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-38.569788491565895</v>
      </c>
      <c r="AC64">
        <f t="shared" si="2"/>
        <v>-34.437325182301791</v>
      </c>
      <c r="AE64">
        <f t="shared" si="3"/>
        <v>0</v>
      </c>
      <c r="AF64">
        <f t="shared" si="24"/>
        <v>0</v>
      </c>
      <c r="AG64">
        <f t="shared" si="24"/>
        <v>-3.6514696381450652E-7</v>
      </c>
      <c r="AH64">
        <f t="shared" si="5"/>
        <v>-2.3694864663413935E-3</v>
      </c>
      <c r="AI64">
        <f t="shared" si="25"/>
        <v>-2.3698516133052079E-3</v>
      </c>
      <c r="AJ64">
        <f t="shared" si="7"/>
        <v>-4.1324633092641037</v>
      </c>
      <c r="AK64">
        <f t="shared" si="22"/>
        <v>-2.6998851944096129</v>
      </c>
      <c r="AL64">
        <f t="shared" si="8"/>
        <v>-6.8347183552870217</v>
      </c>
      <c r="AN64">
        <f t="shared" si="26"/>
        <v>0</v>
      </c>
      <c r="AO64">
        <f t="shared" si="26"/>
        <v>0</v>
      </c>
      <c r="AP64">
        <f t="shared" si="26"/>
        <v>-9.2910041227608743E-10</v>
      </c>
      <c r="AQ64">
        <f t="shared" si="26"/>
        <v>-6.0290542464396565E-6</v>
      </c>
      <c r="AR64">
        <f t="shared" si="26"/>
        <v>-6.0299833468519324E-6</v>
      </c>
      <c r="AS64">
        <f t="shared" si="26"/>
        <v>-1.0514871393819184E-2</v>
      </c>
      <c r="AT64">
        <f t="shared" si="26"/>
        <v>-6.8697392989918648E-3</v>
      </c>
      <c r="AU64">
        <f t="shared" si="23"/>
        <v>-1.7390640676157899E-2</v>
      </c>
      <c r="AW64">
        <v>61</v>
      </c>
      <c r="AX64">
        <f>IF(Z64&gt;0, (R64*SUMPRODUCT(K64:$K$98, X64:$X$98)-K64*$AZ$3)/Z64, 0)</f>
        <v>-2357771568.3674588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25</v>
      </c>
      <c r="R65">
        <f t="shared" si="0"/>
        <v>100000</v>
      </c>
      <c r="S65">
        <f t="shared" si="1"/>
        <v>-5802142176.5010118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-34.437325182301791</v>
      </c>
      <c r="AC65">
        <f t="shared" si="2"/>
        <v>-30.747616822572681</v>
      </c>
      <c r="AE65">
        <f t="shared" si="3"/>
        <v>0</v>
      </c>
      <c r="AF65">
        <f t="shared" si="24"/>
        <v>0</v>
      </c>
      <c r="AG65">
        <f t="shared" si="24"/>
        <v>-1.3248389942555262E-7</v>
      </c>
      <c r="AH65">
        <f t="shared" si="5"/>
        <v>-9.1604637900323538E-4</v>
      </c>
      <c r="AI65">
        <f t="shared" si="25"/>
        <v>-9.1617886290266091E-4</v>
      </c>
      <c r="AJ65">
        <f t="shared" si="7"/>
        <v>-3.68970835972911</v>
      </c>
      <c r="AK65">
        <f t="shared" si="22"/>
        <v>-2.4106127627611258</v>
      </c>
      <c r="AL65">
        <f t="shared" si="8"/>
        <v>-6.1012373013531391</v>
      </c>
      <c r="AN65">
        <f t="shared" si="26"/>
        <v>0</v>
      </c>
      <c r="AO65">
        <f t="shared" si="26"/>
        <v>0</v>
      </c>
      <c r="AP65">
        <f t="shared" si="26"/>
        <v>-3.0098166377986879E-10</v>
      </c>
      <c r="AQ65">
        <f t="shared" si="26"/>
        <v>-2.0811069454281196E-6</v>
      </c>
      <c r="AR65">
        <f t="shared" si="26"/>
        <v>-2.0814079270918994E-6</v>
      </c>
      <c r="AS65">
        <f t="shared" si="26"/>
        <v>-8.3824114914266001E-3</v>
      </c>
      <c r="AT65">
        <f t="shared" si="26"/>
        <v>-5.4765163405576089E-3</v>
      </c>
      <c r="AU65">
        <f t="shared" si="23"/>
        <v>-1.3861009239911301E-2</v>
      </c>
      <c r="AW65">
        <v>62</v>
      </c>
      <c r="AX65">
        <f>IF(Z65&gt;0, (R65*SUMPRODUCT(K65:$K$98, X65:$X$98)-K65*$AZ$3)/Z65, 0)</f>
        <v>-5802142176.5010118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25</v>
      </c>
      <c r="R66">
        <f t="shared" si="0"/>
        <v>100000</v>
      </c>
      <c r="S66">
        <f t="shared" si="1"/>
        <v>-14884943398.785408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-30.747616822572681</v>
      </c>
      <c r="AC66">
        <f t="shared" si="2"/>
        <v>-27.453231056551619</v>
      </c>
      <c r="AE66">
        <f t="shared" si="3"/>
        <v>0</v>
      </c>
      <c r="AF66">
        <f t="shared" si="24"/>
        <v>0</v>
      </c>
      <c r="AG66">
        <f t="shared" si="24"/>
        <v>-4.6109061890674986E-8</v>
      </c>
      <c r="AH66">
        <f t="shared" si="5"/>
        <v>-3.4019999416248846E-4</v>
      </c>
      <c r="AI66">
        <f t="shared" si="25"/>
        <v>-3.4024610322437913E-4</v>
      </c>
      <c r="AJ66">
        <f t="shared" si="7"/>
        <v>-3.2943857660210618</v>
      </c>
      <c r="AK66">
        <f t="shared" si="22"/>
        <v>-2.152333177580088</v>
      </c>
      <c r="AL66">
        <f t="shared" si="8"/>
        <v>-5.4470591897043743</v>
      </c>
      <c r="AN66">
        <f t="shared" si="26"/>
        <v>0</v>
      </c>
      <c r="AO66">
        <f t="shared" si="26"/>
        <v>0</v>
      </c>
      <c r="AP66">
        <f t="shared" si="26"/>
        <v>-9.3528765054247917E-11</v>
      </c>
      <c r="AQ66">
        <f t="shared" si="26"/>
        <v>-6.900701081475442E-7</v>
      </c>
      <c r="AR66">
        <f t="shared" si="26"/>
        <v>-6.9016363691259847E-7</v>
      </c>
      <c r="AS66">
        <f t="shared" si="26"/>
        <v>-6.6824138178911002E-3</v>
      </c>
      <c r="AT66">
        <f t="shared" si="26"/>
        <v>-4.3658460144265594E-3</v>
      </c>
      <c r="AU66">
        <f t="shared" si="23"/>
        <v>-1.1048949995954571E-2</v>
      </c>
      <c r="AW66">
        <v>63</v>
      </c>
      <c r="AX66">
        <f>IF(Z66&gt;0, (R66*SUMPRODUCT(K66:$K$98, X66:$X$98)-K66*$AZ$3)/Z66, 0)</f>
        <v>-14884943398.785408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25</v>
      </c>
      <c r="R67">
        <f t="shared" ref="R67:R79" si="27">$C$6</f>
        <v>100000</v>
      </c>
      <c r="S67">
        <f t="shared" ref="S67:S79" si="28">AX67</f>
        <v>-39893308823.939476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-27.453231056551619</v>
      </c>
      <c r="AC67">
        <f t="shared" ref="AC67:AC79" si="29">S67*Z67</f>
        <v>-24.511814025971727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-1.5360855459589312E-8</v>
      </c>
      <c r="AH67">
        <f t="shared" ref="AH67:AH79" si="32">-X67*R67</f>
        <v>-1.2114846324871569E-4</v>
      </c>
      <c r="AI67">
        <f t="shared" ref="AI67:AI79" si="33">SUM(AE67:AH67)</f>
        <v>-1.2116382410417527E-4</v>
      </c>
      <c r="AJ67">
        <f t="shared" ref="AJ67:AJ79" si="34">AB67-AC67</f>
        <v>-2.9414170305798919</v>
      </c>
      <c r="AK67">
        <f t="shared" si="22"/>
        <v>-1.9217261739586136</v>
      </c>
      <c r="AL67">
        <f t="shared" ref="AL67:AL79" si="35">SUM(AI67:AK67)</f>
        <v>-4.8632643683626098</v>
      </c>
      <c r="AN67">
        <f t="shared" ref="AN67:AT79" si="36">AE67*$K67</f>
        <v>0</v>
      </c>
      <c r="AO67">
        <f t="shared" si="36"/>
        <v>0</v>
      </c>
      <c r="AP67">
        <f t="shared" si="36"/>
        <v>-2.7819946696598539E-11</v>
      </c>
      <c r="AQ67">
        <f t="shared" si="36"/>
        <v>-2.1941120394112523E-7</v>
      </c>
      <c r="AR67">
        <f t="shared" si="36"/>
        <v>-2.1943902388782183E-7</v>
      </c>
      <c r="AS67">
        <f t="shared" si="36"/>
        <v>-5.3271814983530588E-3</v>
      </c>
      <c r="AT67">
        <f t="shared" si="36"/>
        <v>-3.4804259349769475E-3</v>
      </c>
      <c r="AU67">
        <f t="shared" si="23"/>
        <v>-8.8078268723538935E-3</v>
      </c>
      <c r="AW67">
        <v>64</v>
      </c>
      <c r="AX67">
        <f>IF(Z67&gt;0, (R67*SUMPRODUCT(K67:$K$98, X67:$X$98)-K67*$AZ$3)/Z67, 0)</f>
        <v>-39893308823.939476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25</v>
      </c>
      <c r="R68">
        <f t="shared" si="27"/>
        <v>100000</v>
      </c>
      <c r="S68">
        <f t="shared" si="28"/>
        <v>-111929373707.90642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-24.511814025971727</v>
      </c>
      <c r="AC68">
        <f t="shared" si="29"/>
        <v>-21.885548423374004</v>
      </c>
      <c r="AE68">
        <f t="shared" si="30"/>
        <v>0</v>
      </c>
      <c r="AF68">
        <f t="shared" si="31"/>
        <v>0</v>
      </c>
      <c r="AG68">
        <f t="shared" si="31"/>
        <v>-4.8882495493289942E-9</v>
      </c>
      <c r="AH68">
        <f t="shared" si="32"/>
        <v>-4.1275989422657697E-5</v>
      </c>
      <c r="AI68">
        <f t="shared" si="33"/>
        <v>-4.1280877672207024E-5</v>
      </c>
      <c r="AJ68">
        <f t="shared" si="34"/>
        <v>-2.6262656025977229</v>
      </c>
      <c r="AK68">
        <f t="shared" si="22"/>
        <v>-1.715826981818021</v>
      </c>
      <c r="AL68">
        <f t="shared" si="35"/>
        <v>-4.3421338652934161</v>
      </c>
      <c r="AN68">
        <f t="shared" si="36"/>
        <v>0</v>
      </c>
      <c r="AO68">
        <f t="shared" si="36"/>
        <v>0</v>
      </c>
      <c r="AP68">
        <f t="shared" si="36"/>
        <v>-7.904533368912216E-12</v>
      </c>
      <c r="AQ68">
        <f t="shared" si="36"/>
        <v>-6.6745249487324534E-8</v>
      </c>
      <c r="AR68">
        <f t="shared" si="36"/>
        <v>-6.6753154020693443E-8</v>
      </c>
      <c r="AS68">
        <f t="shared" si="36"/>
        <v>-4.2467971166099067E-3</v>
      </c>
      <c r="AT68">
        <f t="shared" si="36"/>
        <v>-2.7745743125823508E-3</v>
      </c>
      <c r="AU68">
        <f t="shared" si="23"/>
        <v>-7.0214381823462783E-3</v>
      </c>
      <c r="AW68">
        <v>65</v>
      </c>
      <c r="AX68">
        <f>IF(Z68&gt;0, (R68*SUMPRODUCT(K68:$K$98, X68:$X$98)-K68*$AZ$3)/Z68, 0)</f>
        <v>-111929373707.90642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7"/>
        <v>100000</v>
      </c>
      <c r="S69">
        <f t="shared" si="28"/>
        <v>-329412140145.77515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-21.885548423374004</v>
      </c>
      <c r="AC69">
        <f t="shared" si="29"/>
        <v>-19.540668291896996</v>
      </c>
      <c r="AE69">
        <f t="shared" si="30"/>
        <v>0</v>
      </c>
      <c r="AF69">
        <f t="shared" si="31"/>
        <v>0</v>
      </c>
      <c r="AG69">
        <f t="shared" si="31"/>
        <v>-1.4829954569410859E-9</v>
      </c>
      <c r="AH69">
        <f t="shared" si="32"/>
        <v>-1.3425486387578474E-5</v>
      </c>
      <c r="AI69">
        <f t="shared" si="33"/>
        <v>-1.3426969383035414E-5</v>
      </c>
      <c r="AJ69">
        <f t="shared" si="34"/>
        <v>-2.3448801314770087</v>
      </c>
      <c r="AK69">
        <f t="shared" si="22"/>
        <v>-1.5319883896361803</v>
      </c>
      <c r="AL69">
        <f t="shared" si="35"/>
        <v>-3.876881948082572</v>
      </c>
      <c r="AN69">
        <f t="shared" si="36"/>
        <v>0</v>
      </c>
      <c r="AO69">
        <f t="shared" si="36"/>
        <v>0</v>
      </c>
      <c r="AP69">
        <f t="shared" si="36"/>
        <v>-2.1411380343678943E-12</v>
      </c>
      <c r="AQ69">
        <f t="shared" si="36"/>
        <v>-1.9383619416896614E-8</v>
      </c>
      <c r="AR69">
        <f t="shared" si="36"/>
        <v>-1.938576055493098E-8</v>
      </c>
      <c r="AS69">
        <f t="shared" si="36"/>
        <v>-3.3855208470395652E-3</v>
      </c>
      <c r="AT69">
        <f t="shared" si="36"/>
        <v>-2.2118736735889798E-3</v>
      </c>
      <c r="AU69">
        <f t="shared" si="23"/>
        <v>-5.5974139063890999E-3</v>
      </c>
      <c r="AW69">
        <v>66</v>
      </c>
      <c r="AX69">
        <f>IF(Z69&gt;0, (R69*SUMPRODUCT(K69:$K$98, X69:$X$98)-K69*$AZ$3)/Z69, 0)</f>
        <v>-329412140145.77515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7"/>
        <v>100000</v>
      </c>
      <c r="S70">
        <f t="shared" si="28"/>
        <v>-1027877074213.9298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-19.540668291896996</v>
      </c>
      <c r="AC70">
        <f t="shared" si="29"/>
        <v>-17.4470252771536</v>
      </c>
      <c r="AE70">
        <f t="shared" si="30"/>
        <v>0</v>
      </c>
      <c r="AF70">
        <f t="shared" si="31"/>
        <v>0</v>
      </c>
      <c r="AG70">
        <f t="shared" si="31"/>
        <v>-4.2434610409265701E-10</v>
      </c>
      <c r="AH70">
        <f t="shared" si="32"/>
        <v>-4.1752775931160723E-6</v>
      </c>
      <c r="AI70">
        <f t="shared" si="33"/>
        <v>-4.1757019392201651E-6</v>
      </c>
      <c r="AJ70">
        <f t="shared" si="34"/>
        <v>-2.093643014743396</v>
      </c>
      <c r="AK70">
        <f t="shared" si="22"/>
        <v>-1.3678467804327898</v>
      </c>
      <c r="AL70">
        <f t="shared" si="35"/>
        <v>-3.4614939708781254</v>
      </c>
      <c r="AN70">
        <f t="shared" si="36"/>
        <v>0</v>
      </c>
      <c r="AO70">
        <f t="shared" si="36"/>
        <v>0</v>
      </c>
      <c r="AP70">
        <f t="shared" si="36"/>
        <v>-5.4702483298489702E-13</v>
      </c>
      <c r="AQ70">
        <f t="shared" si="36"/>
        <v>-5.3823530038611822E-9</v>
      </c>
      <c r="AR70">
        <f t="shared" si="36"/>
        <v>-5.3829000286941672E-9</v>
      </c>
      <c r="AS70">
        <f t="shared" si="36"/>
        <v>-2.6989165434164772E-3</v>
      </c>
      <c r="AT70">
        <f t="shared" si="36"/>
        <v>-1.7632921556216164E-3</v>
      </c>
      <c r="AU70">
        <f t="shared" si="23"/>
        <v>-4.4622140819381229E-3</v>
      </c>
      <c r="AW70">
        <v>67</v>
      </c>
      <c r="AX70">
        <f>IF(Z70&gt;0, (R70*SUMPRODUCT(K70:$K$98, X70:$X$98)-K70*$AZ$3)/Z70, 0)</f>
        <v>-1027877074213.9298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7"/>
        <v>100000</v>
      </c>
      <c r="S71">
        <f t="shared" si="28"/>
        <v>-3411746074834.6035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-17.4470252771536</v>
      </c>
      <c r="AC71">
        <f t="shared" si="29"/>
        <v>-15.577701144922543</v>
      </c>
      <c r="AE71">
        <f t="shared" si="30"/>
        <v>0</v>
      </c>
      <c r="AF71">
        <f t="shared" si="31"/>
        <v>0</v>
      </c>
      <c r="AG71">
        <f t="shared" si="31"/>
        <v>-1.1414757138452727E-10</v>
      </c>
      <c r="AH71">
        <f t="shared" si="32"/>
        <v>-1.2238202866688127E-6</v>
      </c>
      <c r="AI71">
        <f t="shared" si="33"/>
        <v>-1.2239344342401972E-6</v>
      </c>
      <c r="AJ71">
        <f t="shared" si="34"/>
        <v>-1.869324132231057</v>
      </c>
      <c r="AK71">
        <f t="shared" si="22"/>
        <v>-1.2212917694007521</v>
      </c>
      <c r="AL71">
        <f t="shared" si="35"/>
        <v>-3.0906171255662436</v>
      </c>
      <c r="AN71">
        <f t="shared" si="36"/>
        <v>0</v>
      </c>
      <c r="AO71">
        <f t="shared" si="36"/>
        <v>0</v>
      </c>
      <c r="AP71">
        <f t="shared" si="36"/>
        <v>-1.313818812092542E-13</v>
      </c>
      <c r="AQ71">
        <f t="shared" si="36"/>
        <v>-1.4085959917881548E-9</v>
      </c>
      <c r="AR71">
        <f t="shared" si="36"/>
        <v>-1.4087273736693639E-9</v>
      </c>
      <c r="AS71">
        <f t="shared" si="36"/>
        <v>-2.1515597581576178E-3</v>
      </c>
      <c r="AT71">
        <f t="shared" si="36"/>
        <v>-1.4056857121271991E-3</v>
      </c>
      <c r="AU71">
        <f t="shared" si="23"/>
        <v>-3.5572468790121907E-3</v>
      </c>
      <c r="AW71">
        <v>68</v>
      </c>
      <c r="AX71">
        <f>IF(Z71&gt;0, (R71*SUMPRODUCT(K71:$K$98, X71:$X$98)-K71*$AZ$3)/Z71, 0)</f>
        <v>-3411746074834.6035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7"/>
        <v>100000</v>
      </c>
      <c r="S72">
        <f t="shared" si="28"/>
        <v>-12089710761866.266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-15.577701144922543</v>
      </c>
      <c r="AC72">
        <f t="shared" si="29"/>
        <v>-13.908661737747741</v>
      </c>
      <c r="AE72">
        <f t="shared" si="30"/>
        <v>0</v>
      </c>
      <c r="AF72">
        <f t="shared" si="31"/>
        <v>0</v>
      </c>
      <c r="AG72">
        <f t="shared" si="31"/>
        <v>-2.8761361648160488E-11</v>
      </c>
      <c r="AH72">
        <f t="shared" si="32"/>
        <v>-3.3697893609008597E-7</v>
      </c>
      <c r="AI72">
        <f t="shared" si="33"/>
        <v>-3.3700769745173414E-7</v>
      </c>
      <c r="AJ72">
        <f t="shared" si="34"/>
        <v>-1.669039407174802</v>
      </c>
      <c r="AK72">
        <f t="shared" ref="AK72:AK79" si="49">G72*SUM(AB72:AB72, AE72:AF72)</f>
        <v>-1.090439080144578</v>
      </c>
      <c r="AL72">
        <f t="shared" si="35"/>
        <v>-2.7594788243270774</v>
      </c>
      <c r="AN72">
        <f t="shared" si="36"/>
        <v>0</v>
      </c>
      <c r="AO72">
        <f t="shared" si="36"/>
        <v>0</v>
      </c>
      <c r="AP72">
        <f t="shared" si="36"/>
        <v>-2.9556991082760749E-14</v>
      </c>
      <c r="AQ72">
        <f t="shared" si="36"/>
        <v>-3.4630082994453429E-10</v>
      </c>
      <c r="AR72">
        <f t="shared" si="36"/>
        <v>-3.4633038693561705E-10</v>
      </c>
      <c r="AS72">
        <f t="shared" si="36"/>
        <v>-1.7152102698794534E-3</v>
      </c>
      <c r="AT72">
        <f t="shared" si="36"/>
        <v>-1.1206040438001478E-3</v>
      </c>
      <c r="AU72">
        <f t="shared" si="23"/>
        <v>-2.8358146600099879E-3</v>
      </c>
      <c r="AW72">
        <v>69</v>
      </c>
      <c r="AX72">
        <f>IF(Z72&gt;0, (R72*SUMPRODUCT(K72:$K$98, X72:$X$98)-K72*$AZ$3)/Z72, 0)</f>
        <v>-12089710761866.266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7"/>
        <v>100000</v>
      </c>
      <c r="S73">
        <f t="shared" si="28"/>
        <v>-45919342715504.789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-13.908661737747741</v>
      </c>
      <c r="AC73">
        <f t="shared" si="29"/>
        <v>-12.418447980430294</v>
      </c>
      <c r="AE73">
        <f t="shared" si="30"/>
        <v>0</v>
      </c>
      <c r="AF73">
        <f t="shared" si="31"/>
        <v>0</v>
      </c>
      <c r="AG73">
        <f t="shared" si="31"/>
        <v>-6.7610113984913228E-12</v>
      </c>
      <c r="AH73">
        <f t="shared" si="32"/>
        <v>-8.6850946532750243E-8</v>
      </c>
      <c r="AI73">
        <f t="shared" si="33"/>
        <v>-8.6857707544148741E-8</v>
      </c>
      <c r="AJ73">
        <f t="shared" si="34"/>
        <v>-1.4902137573174468</v>
      </c>
      <c r="AK73">
        <f t="shared" si="49"/>
        <v>-0.97360632164234195</v>
      </c>
      <c r="AL73">
        <f t="shared" si="35"/>
        <v>-2.4638201658174963</v>
      </c>
      <c r="AN73">
        <f t="shared" si="36"/>
        <v>0</v>
      </c>
      <c r="AO73">
        <f t="shared" si="36"/>
        <v>0</v>
      </c>
      <c r="AP73">
        <f t="shared" si="36"/>
        <v>-6.2036090809038839E-15</v>
      </c>
      <c r="AQ73">
        <f t="shared" si="36"/>
        <v>-7.9690639290431397E-11</v>
      </c>
      <c r="AR73">
        <f t="shared" si="36"/>
        <v>-7.9696842899512303E-11</v>
      </c>
      <c r="AS73">
        <f t="shared" si="36"/>
        <v>-1.3673551266967703E-3</v>
      </c>
      <c r="AT73">
        <f t="shared" si="36"/>
        <v>-8.9333868295409478E-4</v>
      </c>
      <c r="AU73">
        <f t="shared" si="23"/>
        <v>-2.2606938893477077E-3</v>
      </c>
      <c r="AW73">
        <v>70</v>
      </c>
      <c r="AX73">
        <f>IF(Z73&gt;0, (R73*SUMPRODUCT(K73:$K$98, X73:$X$98)-K73*$AZ$3)/Z73, 0)</f>
        <v>-45919342715504.789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7"/>
        <v>100000</v>
      </c>
      <c r="S74">
        <f t="shared" si="28"/>
        <v>-187781461309859.59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-12.418447980430294</v>
      </c>
      <c r="AC74">
        <f t="shared" si="29"/>
        <v>-11.087899982595923</v>
      </c>
      <c r="AE74">
        <f t="shared" si="30"/>
        <v>0</v>
      </c>
      <c r="AF74">
        <f t="shared" si="31"/>
        <v>0</v>
      </c>
      <c r="AG74">
        <f t="shared" si="31"/>
        <v>-1.4761707446055731E-12</v>
      </c>
      <c r="AH74">
        <f t="shared" si="32"/>
        <v>-2.0868922159603343E-8</v>
      </c>
      <c r="AI74">
        <f t="shared" si="33"/>
        <v>-2.0870398330347947E-8</v>
      </c>
      <c r="AJ74">
        <f t="shared" si="34"/>
        <v>-1.3305479978343708</v>
      </c>
      <c r="AK74">
        <f t="shared" si="49"/>
        <v>-0.86929135863012064</v>
      </c>
      <c r="AL74">
        <f t="shared" si="35"/>
        <v>-2.1998393773348899</v>
      </c>
      <c r="AN74">
        <f t="shared" si="36"/>
        <v>0</v>
      </c>
      <c r="AO74">
        <f t="shared" si="36"/>
        <v>0</v>
      </c>
      <c r="AP74">
        <f t="shared" si="36"/>
        <v>-1.2093480990352641E-15</v>
      </c>
      <c r="AQ74">
        <f t="shared" si="36"/>
        <v>-1.7096796854197675E-11</v>
      </c>
      <c r="AR74">
        <f t="shared" si="36"/>
        <v>-1.7098006202296709E-11</v>
      </c>
      <c r="AS74">
        <f t="shared" si="36"/>
        <v>-1.0900471356286884E-3</v>
      </c>
      <c r="AT74">
        <f t="shared" si="36"/>
        <v>-7.1216412864760781E-4</v>
      </c>
      <c r="AU74">
        <f t="shared" si="23"/>
        <v>-1.8022112813743025E-3</v>
      </c>
      <c r="AW74">
        <v>71</v>
      </c>
      <c r="AX74">
        <f>IF(Z74&gt;0, (R74*SUMPRODUCT(K74:$K$98, X74:$X$98)-K74*$AZ$3)/Z74, 0)</f>
        <v>-187781461309859.59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7"/>
        <v>100000</v>
      </c>
      <c r="S75">
        <f t="shared" si="28"/>
        <v>-831310951552500.75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-11.087899982595923</v>
      </c>
      <c r="AC75">
        <f t="shared" si="29"/>
        <v>-9.8999106987611789</v>
      </c>
      <c r="AE75">
        <f t="shared" si="30"/>
        <v>0</v>
      </c>
      <c r="AF75">
        <f t="shared" si="31"/>
        <v>0</v>
      </c>
      <c r="AG75">
        <f t="shared" si="31"/>
        <v>-2.9771984479071183E-13</v>
      </c>
      <c r="AH75">
        <f t="shared" si="32"/>
        <v>-4.6547567694752226E-9</v>
      </c>
      <c r="AI75">
        <f t="shared" si="33"/>
        <v>-4.6550544893200132E-9</v>
      </c>
      <c r="AJ75">
        <f t="shared" si="34"/>
        <v>-1.1879892838347441</v>
      </c>
      <c r="AK75">
        <f t="shared" si="49"/>
        <v>-0.77615299878171473</v>
      </c>
      <c r="AL75">
        <f t="shared" si="35"/>
        <v>-1.9641422872715135</v>
      </c>
      <c r="AN75">
        <f t="shared" si="36"/>
        <v>0</v>
      </c>
      <c r="AO75">
        <f t="shared" si="36"/>
        <v>0</v>
      </c>
      <c r="AP75">
        <f t="shared" si="36"/>
        <v>-2.1777323044053967E-16</v>
      </c>
      <c r="AQ75">
        <f t="shared" si="36"/>
        <v>-3.4048164283982393E-12</v>
      </c>
      <c r="AR75">
        <f t="shared" si="36"/>
        <v>-3.4050342016286795E-12</v>
      </c>
      <c r="AS75">
        <f t="shared" si="36"/>
        <v>-8.6897890280475724E-4</v>
      </c>
      <c r="AT75">
        <f t="shared" si="36"/>
        <v>-5.6773288317285683E-4</v>
      </c>
      <c r="AU75">
        <f t="shared" si="23"/>
        <v>-1.4367117893826485E-3</v>
      </c>
      <c r="AW75">
        <v>72</v>
      </c>
      <c r="AX75">
        <f>IF(Z75&gt;0, (R75*SUMPRODUCT(K75:$K$98, X75:$X$98)-K75*$AZ$3)/Z75, 0)</f>
        <v>-831310951552500.75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7"/>
        <v>100000</v>
      </c>
      <c r="S76">
        <f t="shared" si="28"/>
        <v>-4011412700247968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-9.8999106987611789</v>
      </c>
      <c r="AC76">
        <f t="shared" si="29"/>
        <v>-8.8392059810397274</v>
      </c>
      <c r="AE76">
        <f t="shared" si="30"/>
        <v>0</v>
      </c>
      <c r="AF76">
        <f t="shared" si="31"/>
        <v>0</v>
      </c>
      <c r="AG76">
        <f t="shared" si="31"/>
        <v>-5.5087862067229618E-14</v>
      </c>
      <c r="AH76">
        <f t="shared" si="32"/>
        <v>-9.5861913710230033E-10</v>
      </c>
      <c r="AI76">
        <f t="shared" si="33"/>
        <v>-9.586742249643676E-10</v>
      </c>
      <c r="AJ76">
        <f t="shared" si="34"/>
        <v>-1.0607047177214515</v>
      </c>
      <c r="AK76">
        <f t="shared" si="49"/>
        <v>-0.69299374891328258</v>
      </c>
      <c r="AL76">
        <f t="shared" si="35"/>
        <v>-1.7536984675934084</v>
      </c>
      <c r="AN76">
        <f t="shared" si="36"/>
        <v>0</v>
      </c>
      <c r="AO76">
        <f t="shared" si="36"/>
        <v>0</v>
      </c>
      <c r="AP76">
        <f t="shared" si="36"/>
        <v>-3.5977800134063099E-17</v>
      </c>
      <c r="AQ76">
        <f t="shared" si="36"/>
        <v>-6.2607272137851274E-13</v>
      </c>
      <c r="AR76">
        <f t="shared" si="36"/>
        <v>-6.2610869917864681E-13</v>
      </c>
      <c r="AS76">
        <f t="shared" si="36"/>
        <v>-6.9274466104470044E-4</v>
      </c>
      <c r="AT76">
        <f t="shared" si="36"/>
        <v>-4.5259317855046759E-4</v>
      </c>
      <c r="AU76">
        <f t="shared" si="23"/>
        <v>-1.1453378402212768E-3</v>
      </c>
      <c r="AW76">
        <v>73</v>
      </c>
      <c r="AX76">
        <f>IF(Z76&gt;0, (R76*SUMPRODUCT(K76:$K$98, X76:$X$98)-K76*$AZ$3)/Z76, 0)</f>
        <v>-4011412700247968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7"/>
        <v>100000</v>
      </c>
      <c r="S77">
        <f t="shared" si="28"/>
        <v>-2.1270963201474064E+16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-8.8392059810397274</v>
      </c>
      <c r="AC77">
        <f t="shared" si="29"/>
        <v>-7.8921481973574421</v>
      </c>
      <c r="AE77">
        <f t="shared" si="30"/>
        <v>0</v>
      </c>
      <c r="AF77">
        <f t="shared" si="31"/>
        <v>0</v>
      </c>
      <c r="AG77">
        <f t="shared" si="31"/>
        <v>-9.2757296914632926E-15</v>
      </c>
      <c r="AH77">
        <f t="shared" si="32"/>
        <v>-1.8104501502037613E-10</v>
      </c>
      <c r="AI77">
        <f t="shared" si="33"/>
        <v>-1.810542907500676E-10</v>
      </c>
      <c r="AJ77">
        <f t="shared" si="34"/>
        <v>-0.94705778368228533</v>
      </c>
      <c r="AK77">
        <f t="shared" si="49"/>
        <v>-0.61874441867278096</v>
      </c>
      <c r="AL77">
        <f t="shared" si="35"/>
        <v>-1.5658022025361205</v>
      </c>
      <c r="AN77">
        <f t="shared" si="36"/>
        <v>0</v>
      </c>
      <c r="AO77">
        <f t="shared" si="36"/>
        <v>0</v>
      </c>
      <c r="AP77">
        <f t="shared" si="36"/>
        <v>-5.4088974609614542E-18</v>
      </c>
      <c r="AQ77">
        <f t="shared" si="36"/>
        <v>-1.0557163205873441E-13</v>
      </c>
      <c r="AR77">
        <f t="shared" si="36"/>
        <v>-1.0557704095619537E-13</v>
      </c>
      <c r="AS77">
        <f t="shared" si="36"/>
        <v>-5.5225180249240198E-4</v>
      </c>
      <c r="AT77">
        <f t="shared" si="36"/>
        <v>-3.6080451096190939E-4</v>
      </c>
      <c r="AU77">
        <f t="shared" si="23"/>
        <v>-9.1305631355988843E-4</v>
      </c>
      <c r="AW77">
        <v>74</v>
      </c>
      <c r="AX77">
        <f>IF(Z77&gt;0, (R77*SUMPRODUCT(K77:$K$98, X77:$X$98)-K77*$AZ$3)/Z77, 0)</f>
        <v>-2.1270963201474064E+16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7"/>
        <v>100000</v>
      </c>
      <c r="S78">
        <f t="shared" si="28"/>
        <v>-1.2517029852240528E+17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-7.8921481973574421</v>
      </c>
      <c r="AC78">
        <f t="shared" si="29"/>
        <v>-7.0465608904978101</v>
      </c>
      <c r="AE78">
        <f t="shared" si="30"/>
        <v>0</v>
      </c>
      <c r="AF78">
        <f t="shared" si="31"/>
        <v>0</v>
      </c>
      <c r="AG78">
        <f t="shared" si="31"/>
        <v>-1.4073947601148541E-15</v>
      </c>
      <c r="AH78">
        <f t="shared" si="32"/>
        <v>-3.1102310537735224E-11</v>
      </c>
      <c r="AI78">
        <f t="shared" si="33"/>
        <v>-3.1103717932495337E-11</v>
      </c>
      <c r="AJ78">
        <f t="shared" si="34"/>
        <v>-0.84558730685963202</v>
      </c>
      <c r="AK78">
        <f t="shared" si="49"/>
        <v>-0.55245037381502105</v>
      </c>
      <c r="AL78">
        <f t="shared" si="35"/>
        <v>-1.3980376807057566</v>
      </c>
      <c r="AN78">
        <f t="shared" si="36"/>
        <v>0</v>
      </c>
      <c r="AO78">
        <f t="shared" si="36"/>
        <v>0</v>
      </c>
      <c r="AP78">
        <f t="shared" si="36"/>
        <v>-7.3275463010989771E-19</v>
      </c>
      <c r="AQ78">
        <f t="shared" si="36"/>
        <v>-1.6193297502245554E-14</v>
      </c>
      <c r="AR78">
        <f t="shared" si="36"/>
        <v>-1.6194030256875661E-14</v>
      </c>
      <c r="AS78">
        <f t="shared" si="36"/>
        <v>-4.4025175581369186E-4</v>
      </c>
      <c r="AT78">
        <f t="shared" si="36"/>
        <v>-2.87631147131644E-4</v>
      </c>
      <c r="AU78">
        <f t="shared" si="23"/>
        <v>-7.2788290296152988E-4</v>
      </c>
      <c r="AW78">
        <v>75</v>
      </c>
      <c r="AX78">
        <f>IF(Z78&gt;0, (R78*SUMPRODUCT(K78:$K$98, X78:$X$98)-K78*$AZ$3)/Z78, 0)</f>
        <v>-1.2517029852240528E+17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-7.0465608904978101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-5.6295790404594161E-12</v>
      </c>
      <c r="AI79">
        <f t="shared" si="33"/>
        <v>-5.6295790404594161E-12</v>
      </c>
      <c r="AJ79">
        <f t="shared" si="34"/>
        <v>-7.0465608904978101</v>
      </c>
      <c r="AK79">
        <f t="shared" si="49"/>
        <v>-0.49325926233484674</v>
      </c>
      <c r="AL79">
        <f t="shared" si="35"/>
        <v>-7.5398201528382858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-2.6169808218210629E-15</v>
      </c>
      <c r="AR79">
        <f t="shared" si="36"/>
        <v>-2.6169808218210629E-15</v>
      </c>
      <c r="AS79">
        <f t="shared" si="36"/>
        <v>-3.2756827069475194E-3</v>
      </c>
      <c r="AT79">
        <f t="shared" si="36"/>
        <v>-2.2929778948632638E-4</v>
      </c>
      <c r="AU79">
        <f t="shared" si="23"/>
        <v>-3.5049804964364622E-3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24782.42489801643</v>
      </c>
      <c r="AO81" s="8">
        <f t="shared" si="50"/>
        <v>-2478.2424898016434</v>
      </c>
      <c r="AP81" s="8">
        <f t="shared" si="50"/>
        <v>-424.96715463194272</v>
      </c>
      <c r="AQ81" s="8">
        <f t="shared" si="50"/>
        <v>-13534.261629475497</v>
      </c>
      <c r="AR81" s="8">
        <f t="shared" si="50"/>
        <v>8344.9536241073401</v>
      </c>
      <c r="AS81" s="8">
        <f t="shared" si="50"/>
        <v>-2384.587238673616</v>
      </c>
      <c r="AT81" s="8">
        <f t="shared" si="50"/>
        <v>652.26425351654962</v>
      </c>
      <c r="AU81" s="8">
        <f t="shared" si="50"/>
        <v>6612.6306389502752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3572D-E962-4D9B-A506-A84C3DE59920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43713.377438085081</v>
      </c>
      <c r="K3">
        <v>1</v>
      </c>
      <c r="L3" s="2">
        <v>0</v>
      </c>
      <c r="O3">
        <f>$C$3</f>
        <v>43713.377438085081</v>
      </c>
      <c r="P3" s="2">
        <f>O3*C5</f>
        <v>4371.3377438085081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43713.377438085081</v>
      </c>
      <c r="AF3">
        <f t="shared" ref="AF3:AG34" si="4">-$Z3*P3</f>
        <v>-4371.3377438085081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39142.039694276573</v>
      </c>
      <c r="AJ3">
        <f t="shared" ref="AJ3:AJ66" si="7">AB3-AC3</f>
        <v>0</v>
      </c>
      <c r="AL3">
        <f t="shared" ref="AL3:AL66" si="8">SUM(AI3:AK3)</f>
        <v>39142.039694276573</v>
      </c>
      <c r="AN3">
        <f t="shared" ref="AN3:AU34" si="9">AE3*$K3</f>
        <v>43713.377438085081</v>
      </c>
      <c r="AO3">
        <f t="shared" si="9"/>
        <v>-4371.3377438085081</v>
      </c>
      <c r="AP3">
        <f t="shared" si="9"/>
        <v>-200</v>
      </c>
      <c r="AQ3">
        <f t="shared" si="9"/>
        <v>0</v>
      </c>
      <c r="AR3">
        <f t="shared" si="9"/>
        <v>39142.039694276573</v>
      </c>
      <c r="AS3">
        <f t="shared" si="9"/>
        <v>0</v>
      </c>
      <c r="AT3">
        <f t="shared" si="9"/>
        <v>0</v>
      </c>
      <c r="AU3">
        <f t="shared" si="9"/>
        <v>39142.039694276573</v>
      </c>
      <c r="AW3">
        <v>0</v>
      </c>
      <c r="AX3">
        <f>IF(Z3&gt;0, (R3*SUMPRODUCT(K3:$K$98, X3:$X$98)-K3*$AZ$3)/Z3, 0)</f>
        <v>0</v>
      </c>
      <c r="AZ3">
        <f>C6*ABS(SUMPRODUCT(X4:X69, K4:K69))/1</f>
        <v>28116.653424241191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100000</v>
      </c>
      <c r="S4">
        <f t="shared" si="1"/>
        <v>1925.5959390397873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1885.9850556982383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-1057.0714</v>
      </c>
      <c r="AI4">
        <f t="shared" si="6"/>
        <v>-1057.0714</v>
      </c>
      <c r="AJ4">
        <f t="shared" si="7"/>
        <v>-1885.9850556982383</v>
      </c>
      <c r="AK4">
        <f>G4*SUM(AB4, AE4:AF4)</f>
        <v>0</v>
      </c>
      <c r="AL4">
        <f t="shared" si="8"/>
        <v>-2943.0564556982381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-986.16606026681598</v>
      </c>
      <c r="AR4">
        <f t="shared" si="9"/>
        <v>-986.16606026681598</v>
      </c>
      <c r="AS4">
        <f t="shared" si="9"/>
        <v>-1759.4785480905291</v>
      </c>
      <c r="AT4">
        <f t="shared" si="9"/>
        <v>0</v>
      </c>
      <c r="AU4">
        <f t="shared" si="9"/>
        <v>-2745.6446083573451</v>
      </c>
      <c r="AW4">
        <v>1</v>
      </c>
      <c r="AX4">
        <f>IF(Z4&gt;0, (R4*SUMPRODUCT(K4:$K$98, X4:$X$98)-K4*$AZ$3)/Z4, 0)</f>
        <v>1925.5959390397873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100000</v>
      </c>
      <c r="S5">
        <f t="shared" si="1"/>
        <v>3224.5083898172525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1885.9850556982383</v>
      </c>
      <c r="AC5">
        <f t="shared" si="2"/>
        <v>3087.7115907910957</v>
      </c>
      <c r="AE5">
        <f t="shared" si="3"/>
        <v>0</v>
      </c>
      <c r="AF5">
        <f t="shared" si="4"/>
        <v>0</v>
      </c>
      <c r="AG5">
        <f t="shared" si="4"/>
        <v>-23.939398022205875</v>
      </c>
      <c r="AH5">
        <f t="shared" si="5"/>
        <v>-1205.9072251764956</v>
      </c>
      <c r="AI5">
        <f t="shared" si="6"/>
        <v>-1229.8466231987015</v>
      </c>
      <c r="AJ5">
        <f t="shared" si="7"/>
        <v>-1201.7265350928574</v>
      </c>
      <c r="AK5">
        <f>G5*SUM(AB5, AE5:AF5)</f>
        <v>77.325387283627776</v>
      </c>
      <c r="AL5">
        <f t="shared" si="8"/>
        <v>-2354.2477710079311</v>
      </c>
      <c r="AN5">
        <f t="shared" si="9"/>
        <v>0</v>
      </c>
      <c r="AO5">
        <f t="shared" si="9"/>
        <v>0</v>
      </c>
      <c r="AP5">
        <f t="shared" si="9"/>
        <v>-20.470771187037759</v>
      </c>
      <c r="AQ5">
        <f t="shared" si="9"/>
        <v>-1031.1809368174331</v>
      </c>
      <c r="AR5">
        <f t="shared" si="9"/>
        <v>-1051.6517080044709</v>
      </c>
      <c r="AS5">
        <f t="shared" si="9"/>
        <v>-1027.6059952075107</v>
      </c>
      <c r="AT5">
        <f t="shared" si="9"/>
        <v>66.121558635849411</v>
      </c>
      <c r="AU5">
        <f t="shared" si="9"/>
        <v>-2013.1361445761322</v>
      </c>
      <c r="AW5">
        <v>2</v>
      </c>
      <c r="AX5">
        <f>IF(Z5&gt;0, (R5*SUMPRODUCT(K5:$K$98, X5:$X$98)-K5*$AZ$3)/Z5, 0)</f>
        <v>3224.5083898172525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100000</v>
      </c>
      <c r="S6">
        <f t="shared" si="1"/>
        <v>4719.0735814868531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3087.7115907910957</v>
      </c>
      <c r="AC6">
        <f t="shared" si="2"/>
        <v>4409.8379804422038</v>
      </c>
      <c r="AE6">
        <f t="shared" si="3"/>
        <v>0</v>
      </c>
      <c r="AF6">
        <f t="shared" si="4"/>
        <v>0</v>
      </c>
      <c r="AG6">
        <f t="shared" si="4"/>
        <v>-23.361778028542538</v>
      </c>
      <c r="AH6">
        <f t="shared" si="5"/>
        <v>-1352.9040537651283</v>
      </c>
      <c r="AI6">
        <f t="shared" si="6"/>
        <v>-1376.2658317936709</v>
      </c>
      <c r="AJ6">
        <f t="shared" si="7"/>
        <v>-1322.1263896511082</v>
      </c>
      <c r="AK6">
        <f>G6*SUM(AB6, AE6:AF6)</f>
        <v>180.6311280612791</v>
      </c>
      <c r="AL6">
        <f t="shared" si="8"/>
        <v>-2517.7610933835003</v>
      </c>
      <c r="AN6">
        <f t="shared" si="9"/>
        <v>0</v>
      </c>
      <c r="AO6">
        <f t="shared" si="9"/>
        <v>0</v>
      </c>
      <c r="AP6">
        <f t="shared" si="9"/>
        <v>-18.021509877571841</v>
      </c>
      <c r="AQ6">
        <f t="shared" si="9"/>
        <v>-1043.6437559909612</v>
      </c>
      <c r="AR6">
        <f t="shared" si="9"/>
        <v>-1061.665265868533</v>
      </c>
      <c r="AS6">
        <f t="shared" si="9"/>
        <v>-1019.9015572096124</v>
      </c>
      <c r="AT6">
        <f t="shared" si="9"/>
        <v>139.3406638217412</v>
      </c>
      <c r="AU6">
        <f t="shared" si="9"/>
        <v>-1942.2261592564046</v>
      </c>
      <c r="AW6">
        <v>3</v>
      </c>
      <c r="AX6">
        <f>IF(Z6&gt;0, (R6*SUMPRODUCT(K6:$K$98, X6:$X$98)-K6*$AZ$3)/Z6, 0)</f>
        <v>4719.0735814868531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100000</v>
      </c>
      <c r="S7">
        <f t="shared" si="1"/>
        <v>5847.4617002385876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4409.8379804422038</v>
      </c>
      <c r="AC7">
        <f t="shared" si="2"/>
        <v>5321.8182105029409</v>
      </c>
      <c r="AE7">
        <f t="shared" si="3"/>
        <v>0</v>
      </c>
      <c r="AF7">
        <f t="shared" si="4"/>
        <v>0</v>
      </c>
      <c r="AG7">
        <f t="shared" si="4"/>
        <v>-22.75268519623566</v>
      </c>
      <c r="AH7">
        <f t="shared" si="5"/>
        <v>-1501.9002080858049</v>
      </c>
      <c r="AI7">
        <f t="shared" si="6"/>
        <v>-1524.6528932820406</v>
      </c>
      <c r="AJ7">
        <f t="shared" si="7"/>
        <v>-911.98023006073709</v>
      </c>
      <c r="AK7">
        <f>G7*SUM(AB7, AE7:AF7)</f>
        <v>216.52304483971221</v>
      </c>
      <c r="AL7">
        <f t="shared" si="8"/>
        <v>-2220.1100785030653</v>
      </c>
      <c r="AN7">
        <f t="shared" si="9"/>
        <v>0</v>
      </c>
      <c r="AO7">
        <f t="shared" si="9"/>
        <v>0</v>
      </c>
      <c r="AP7">
        <f t="shared" si="9"/>
        <v>-15.969110688608282</v>
      </c>
      <c r="AQ7">
        <f t="shared" si="9"/>
        <v>-1054.1178089227942</v>
      </c>
      <c r="AR7">
        <f t="shared" si="9"/>
        <v>-1070.0869196114027</v>
      </c>
      <c r="AS7">
        <f t="shared" si="9"/>
        <v>-640.07887922045484</v>
      </c>
      <c r="AT7">
        <f t="shared" si="9"/>
        <v>151.96801783430459</v>
      </c>
      <c r="AU7">
        <f t="shared" si="9"/>
        <v>-1558.1977809975526</v>
      </c>
      <c r="AW7">
        <v>4</v>
      </c>
      <c r="AX7">
        <f>IF(Z7&gt;0, (R7*SUMPRODUCT(K7:$K$98, X7:$X$98)-K7*$AZ$3)/Z7, 0)</f>
        <v>5847.4617002385876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100000</v>
      </c>
      <c r="S8">
        <f t="shared" si="1"/>
        <v>6310.3659074172865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5321.8182105029409</v>
      </c>
      <c r="AC8">
        <f t="shared" si="2"/>
        <v>5581.079576456701</v>
      </c>
      <c r="AE8">
        <f t="shared" si="3"/>
        <v>0</v>
      </c>
      <c r="AF8">
        <f t="shared" si="4"/>
        <v>0</v>
      </c>
      <c r="AG8">
        <f t="shared" si="4"/>
        <v>-22.110760526171021</v>
      </c>
      <c r="AH8">
        <f t="shared" si="5"/>
        <v>-1657.5912724091295</v>
      </c>
      <c r="AI8">
        <f t="shared" si="6"/>
        <v>-1679.7020329353004</v>
      </c>
      <c r="AJ8">
        <f t="shared" si="7"/>
        <v>-259.26136595376011</v>
      </c>
      <c r="AK8">
        <f t="shared" ref="AK8:AK69" si="22">G8*SUM(AB8:AB8, AE8:AF8)</f>
        <v>113.35472788371264</v>
      </c>
      <c r="AL8">
        <f t="shared" si="8"/>
        <v>-1825.6086710053478</v>
      </c>
      <c r="AN8">
        <f t="shared" si="9"/>
        <v>0</v>
      </c>
      <c r="AO8">
        <f t="shared" si="9"/>
        <v>0</v>
      </c>
      <c r="AP8">
        <f t="shared" si="9"/>
        <v>-14.48573877442751</v>
      </c>
      <c r="AQ8">
        <f t="shared" si="9"/>
        <v>-1085.961477375183</v>
      </c>
      <c r="AR8">
        <f t="shared" si="9"/>
        <v>-1100.4472161496105</v>
      </c>
      <c r="AS8">
        <f t="shared" si="9"/>
        <v>-169.85360666640938</v>
      </c>
      <c r="AT8">
        <f t="shared" si="9"/>
        <v>74.263704092232317</v>
      </c>
      <c r="AU8">
        <f t="shared" si="9"/>
        <v>-1196.0371187237874</v>
      </c>
      <c r="AW8">
        <v>5</v>
      </c>
      <c r="AX8">
        <f>IF(Z8&gt;0, (R8*SUMPRODUCT(K8:$K$98, X8:$X$98)-K8*$AZ$3)/Z8, 0)</f>
        <v>6310.3659074172865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100000</v>
      </c>
      <c r="S9">
        <f t="shared" si="1"/>
        <v>6381.5091443209576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5581.079576456701</v>
      </c>
      <c r="AC9">
        <f t="shared" si="2"/>
        <v>5470.3089405205392</v>
      </c>
      <c r="AE9">
        <f t="shared" si="3"/>
        <v>0</v>
      </c>
      <c r="AF9">
        <f t="shared" si="4"/>
        <v>0</v>
      </c>
      <c r="AG9">
        <f t="shared" si="4"/>
        <v>-21.430310671060798</v>
      </c>
      <c r="AH9">
        <f t="shared" si="5"/>
        <v>-1837.3689993940543</v>
      </c>
      <c r="AI9">
        <f t="shared" si="6"/>
        <v>-1858.7993100651152</v>
      </c>
      <c r="AJ9">
        <f t="shared" si="7"/>
        <v>110.77063593616185</v>
      </c>
      <c r="AK9">
        <f t="shared" si="22"/>
        <v>32.928369501094537</v>
      </c>
      <c r="AL9">
        <f t="shared" si="8"/>
        <v>-1715.1003046278588</v>
      </c>
      <c r="AN9">
        <f t="shared" si="9"/>
        <v>0</v>
      </c>
      <c r="AO9">
        <f t="shared" si="9"/>
        <v>0</v>
      </c>
      <c r="AP9">
        <f t="shared" si="9"/>
        <v>-13.296662495471669</v>
      </c>
      <c r="AQ9">
        <f t="shared" si="9"/>
        <v>-1140.0149927633272</v>
      </c>
      <c r="AR9">
        <f t="shared" si="9"/>
        <v>-1153.311655258799</v>
      </c>
      <c r="AS9">
        <f t="shared" si="9"/>
        <v>68.72881047127639</v>
      </c>
      <c r="AT9">
        <f t="shared" si="9"/>
        <v>20.430754481477798</v>
      </c>
      <c r="AU9">
        <f t="shared" si="9"/>
        <v>-1064.1520903060448</v>
      </c>
      <c r="AW9">
        <v>6</v>
      </c>
      <c r="AX9">
        <f>IF(Z9&gt;0, (R9*SUMPRODUCT(K9:$K$98, X9:$X$98)-K9*$AZ$3)/Z9, 0)</f>
        <v>6381.5091443209576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100000</v>
      </c>
      <c r="S10">
        <f t="shared" si="1"/>
        <v>6307.4285774691261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5470.3089405205392</v>
      </c>
      <c r="AC10">
        <f t="shared" si="2"/>
        <v>5225.6448133669219</v>
      </c>
      <c r="AE10">
        <f t="shared" si="3"/>
        <v>0</v>
      </c>
      <c r="AF10">
        <f t="shared" si="4"/>
        <v>0</v>
      </c>
      <c r="AG10">
        <f t="shared" si="4"/>
        <v>-20.712263124284664</v>
      </c>
      <c r="AH10">
        <f t="shared" si="5"/>
        <v>-2014.9777602621057</v>
      </c>
      <c r="AI10">
        <f t="shared" si="6"/>
        <v>-2035.6900233863903</v>
      </c>
      <c r="AJ10">
        <f t="shared" si="7"/>
        <v>244.6641271536173</v>
      </c>
      <c r="AK10">
        <f t="shared" si="22"/>
        <v>22.428266656134213</v>
      </c>
      <c r="AL10">
        <f t="shared" si="8"/>
        <v>-1768.5976295766388</v>
      </c>
      <c r="AN10">
        <f t="shared" si="9"/>
        <v>0</v>
      </c>
      <c r="AO10">
        <f t="shared" si="9"/>
        <v>0</v>
      </c>
      <c r="AP10">
        <f t="shared" si="9"/>
        <v>-12.191577947682783</v>
      </c>
      <c r="AQ10">
        <f t="shared" si="9"/>
        <v>-1186.0489739665354</v>
      </c>
      <c r="AR10">
        <f t="shared" si="9"/>
        <v>-1198.2405519142183</v>
      </c>
      <c r="AS10">
        <f t="shared" si="9"/>
        <v>144.01331999774482</v>
      </c>
      <c r="AT10">
        <f t="shared" si="9"/>
        <v>13.201645784862466</v>
      </c>
      <c r="AU10">
        <f t="shared" si="9"/>
        <v>-1041.0255861316109</v>
      </c>
      <c r="AW10">
        <v>7</v>
      </c>
      <c r="AX10">
        <f>IF(Z10&gt;0, (R10*SUMPRODUCT(K10:$K$98, X10:$X$98)-K10*$AZ$3)/Z10, 0)</f>
        <v>6307.4285774691261</v>
      </c>
    </row>
    <row r="11" spans="1:52" x14ac:dyDescent="0.25">
      <c r="A11" t="s">
        <v>33</v>
      </c>
      <c r="C11" s="12">
        <f>AU71</f>
        <v>9462.8457824575271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100000</v>
      </c>
      <c r="S11">
        <f t="shared" si="1"/>
        <v>6091.1344705991924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5225.6448133669219</v>
      </c>
      <c r="AC11">
        <f t="shared" si="2"/>
        <v>4863.6323231763799</v>
      </c>
      <c r="AE11">
        <f t="shared" si="3"/>
        <v>0</v>
      </c>
      <c r="AF11">
        <f t="shared" si="4"/>
        <v>0</v>
      </c>
      <c r="AG11">
        <f t="shared" si="4"/>
        <v>-19.961931339113658</v>
      </c>
      <c r="AH11">
        <f t="shared" si="5"/>
        <v>-2172.8366157126347</v>
      </c>
      <c r="AI11">
        <f t="shared" si="6"/>
        <v>-2192.7985470517483</v>
      </c>
      <c r="AJ11">
        <f t="shared" si="7"/>
        <v>362.01249019054194</v>
      </c>
      <c r="AK11">
        <f t="shared" si="22"/>
        <v>12.541547552080612</v>
      </c>
      <c r="AL11">
        <f t="shared" si="8"/>
        <v>-1818.2445093091258</v>
      </c>
      <c r="AN11">
        <f t="shared" si="9"/>
        <v>0</v>
      </c>
      <c r="AO11">
        <f t="shared" si="9"/>
        <v>0</v>
      </c>
      <c r="AP11">
        <f t="shared" si="9"/>
        <v>-11.164880602953604</v>
      </c>
      <c r="AQ11">
        <f t="shared" si="9"/>
        <v>-1215.2862852815776</v>
      </c>
      <c r="AR11">
        <f t="shared" si="9"/>
        <v>-1226.4511658845313</v>
      </c>
      <c r="AS11">
        <f t="shared" si="9"/>
        <v>202.4767123527626</v>
      </c>
      <c r="AT11">
        <f t="shared" si="9"/>
        <v>7.0145958633210288</v>
      </c>
      <c r="AU11">
        <f t="shared" si="9"/>
        <v>-1016.9598576684476</v>
      </c>
      <c r="AW11">
        <v>8</v>
      </c>
      <c r="AX11">
        <f>IF(Z11&gt;0, (R11*SUMPRODUCT(K11:$K$98, X11:$X$98)-K11*$AZ$3)/Z11, 0)</f>
        <v>6091.1344705991924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100000</v>
      </c>
      <c r="S12">
        <f t="shared" si="1"/>
        <v>5774.4485846087482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4863.6323231763799</v>
      </c>
      <c r="AC12">
        <f t="shared" si="2"/>
        <v>4429.9329380815325</v>
      </c>
      <c r="AE12">
        <f t="shared" si="3"/>
        <v>0</v>
      </c>
      <c r="AF12">
        <f t="shared" si="4"/>
        <v>0</v>
      </c>
      <c r="AG12">
        <f t="shared" si="4"/>
        <v>-19.179030141029845</v>
      </c>
      <c r="AH12">
        <f t="shared" si="5"/>
        <v>-2333.1275387707019</v>
      </c>
      <c r="AI12">
        <f t="shared" si="6"/>
        <v>-2352.3065689117316</v>
      </c>
      <c r="AJ12">
        <f t="shared" si="7"/>
        <v>433.69938509484746</v>
      </c>
      <c r="AK12">
        <f t="shared" si="22"/>
        <v>11.186354343305673</v>
      </c>
      <c r="AL12">
        <f t="shared" si="8"/>
        <v>-1907.4208294735784</v>
      </c>
      <c r="AN12">
        <f t="shared" si="9"/>
        <v>0</v>
      </c>
      <c r="AO12">
        <f t="shared" si="9"/>
        <v>0</v>
      </c>
      <c r="AP12">
        <f t="shared" si="9"/>
        <v>-10.193858406529863</v>
      </c>
      <c r="AQ12">
        <f t="shared" si="9"/>
        <v>-1240.0820896424618</v>
      </c>
      <c r="AR12">
        <f t="shared" si="9"/>
        <v>-1250.2759480489917</v>
      </c>
      <c r="AS12">
        <f t="shared" si="9"/>
        <v>230.51583370724853</v>
      </c>
      <c r="AT12">
        <f t="shared" si="9"/>
        <v>5.945666252277201</v>
      </c>
      <c r="AU12">
        <f t="shared" si="9"/>
        <v>-1013.8144480894658</v>
      </c>
      <c r="AW12">
        <v>9</v>
      </c>
      <c r="AX12">
        <f>IF(Z12&gt;0, (R12*SUMPRODUCT(K12:$K$98, X12:$X$98)-K12*$AZ$3)/Z12, 0)</f>
        <v>5774.4485846087482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100000</v>
      </c>
      <c r="S13">
        <f t="shared" si="1"/>
        <v>5347.6381461546325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4429.9329380815325</v>
      </c>
      <c r="AC13">
        <f t="shared" si="2"/>
        <v>3928.5424930477202</v>
      </c>
      <c r="AE13">
        <f t="shared" si="3"/>
        <v>0</v>
      </c>
      <c r="AF13">
        <f t="shared" si="4"/>
        <v>0</v>
      </c>
      <c r="AG13">
        <f t="shared" si="4"/>
        <v>-18.365783106849925</v>
      </c>
      <c r="AH13">
        <f t="shared" si="5"/>
        <v>-2485.8269310784794</v>
      </c>
      <c r="AI13">
        <f t="shared" si="6"/>
        <v>-2504.1927141853294</v>
      </c>
      <c r="AJ13">
        <f t="shared" si="7"/>
        <v>501.39044503381228</v>
      </c>
      <c r="AK13">
        <f t="shared" si="22"/>
        <v>8.8598658761630649</v>
      </c>
      <c r="AL13">
        <f t="shared" si="8"/>
        <v>-1993.9424032753541</v>
      </c>
      <c r="AN13">
        <f t="shared" si="9"/>
        <v>0</v>
      </c>
      <c r="AO13">
        <f t="shared" si="9"/>
        <v>0</v>
      </c>
      <c r="AP13">
        <f t="shared" si="9"/>
        <v>-9.2790959719349626</v>
      </c>
      <c r="AQ13">
        <f t="shared" si="9"/>
        <v>-1255.9348288554443</v>
      </c>
      <c r="AR13">
        <f t="shared" si="9"/>
        <v>-1265.2139248273793</v>
      </c>
      <c r="AS13">
        <f t="shared" si="9"/>
        <v>253.32162706117833</v>
      </c>
      <c r="AT13">
        <f t="shared" si="9"/>
        <v>4.4763430606302927</v>
      </c>
      <c r="AU13">
        <f t="shared" si="9"/>
        <v>-1007.4159547055706</v>
      </c>
      <c r="AW13">
        <v>10</v>
      </c>
      <c r="AX13">
        <f>IF(Z13&gt;0, (R13*SUMPRODUCT(K13:$K$98, X13:$X$98)-K13*$AZ$3)/Z13, 0)</f>
        <v>5347.6381461546325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100000</v>
      </c>
      <c r="S14">
        <f t="shared" si="1"/>
        <v>4811.4257825079021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3928.5424930477202</v>
      </c>
      <c r="AC14">
        <f t="shared" si="2"/>
        <v>3372.2183533904299</v>
      </c>
      <c r="AE14">
        <f t="shared" si="3"/>
        <v>0</v>
      </c>
      <c r="AF14">
        <f t="shared" si="4"/>
        <v>0</v>
      </c>
      <c r="AG14">
        <f t="shared" si="4"/>
        <v>-17.521928560398052</v>
      </c>
      <c r="AH14">
        <f t="shared" si="5"/>
        <v>-2640.7868615335096</v>
      </c>
      <c r="AI14">
        <f t="shared" si="6"/>
        <v>-2658.3087900939076</v>
      </c>
      <c r="AJ14">
        <f t="shared" si="7"/>
        <v>556.32413965729029</v>
      </c>
      <c r="AK14">
        <f t="shared" si="22"/>
        <v>7.071376487485896</v>
      </c>
      <c r="AL14">
        <f t="shared" si="8"/>
        <v>-2094.9132739491315</v>
      </c>
      <c r="AN14">
        <f t="shared" si="9"/>
        <v>0</v>
      </c>
      <c r="AO14">
        <f t="shared" si="9"/>
        <v>0</v>
      </c>
      <c r="AP14">
        <f t="shared" si="9"/>
        <v>-8.4167602056346151</v>
      </c>
      <c r="AQ14">
        <f t="shared" si="9"/>
        <v>-1268.5173148093827</v>
      </c>
      <c r="AR14">
        <f t="shared" si="9"/>
        <v>-1276.9340750150175</v>
      </c>
      <c r="AS14">
        <f t="shared" si="9"/>
        <v>267.23353333858256</v>
      </c>
      <c r="AT14">
        <f t="shared" si="9"/>
        <v>3.3967767882269846</v>
      </c>
      <c r="AU14">
        <f t="shared" si="9"/>
        <v>-1006.3037648882079</v>
      </c>
      <c r="AW14">
        <v>11</v>
      </c>
      <c r="AX14">
        <f>IF(Z14&gt;0, (R14*SUMPRODUCT(K14:$K$98, X14:$X$98)-K14*$AZ$3)/Z14, 0)</f>
        <v>4811.4257825079021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100000</v>
      </c>
      <c r="S15">
        <f t="shared" si="1"/>
        <v>4200.7159014170475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3372.2183533904299</v>
      </c>
      <c r="AC15">
        <f t="shared" si="2"/>
        <v>2796.8748212187256</v>
      </c>
      <c r="AE15">
        <f t="shared" si="3"/>
        <v>0</v>
      </c>
      <c r="AF15">
        <f t="shared" si="4"/>
        <v>0</v>
      </c>
      <c r="AG15">
        <f t="shared" si="4"/>
        <v>-16.6452271877946</v>
      </c>
      <c r="AH15">
        <f t="shared" si="5"/>
        <v>-2805.928347997879</v>
      </c>
      <c r="AI15">
        <f t="shared" si="6"/>
        <v>-2822.5735751856737</v>
      </c>
      <c r="AJ15">
        <f t="shared" si="7"/>
        <v>575.34353217170428</v>
      </c>
      <c r="AK15">
        <f t="shared" si="22"/>
        <v>13.826095248900764</v>
      </c>
      <c r="AL15">
        <f t="shared" si="8"/>
        <v>-2233.4039477650686</v>
      </c>
      <c r="AN15">
        <f t="shared" si="9"/>
        <v>0</v>
      </c>
      <c r="AO15">
        <f t="shared" si="9"/>
        <v>0</v>
      </c>
      <c r="AP15">
        <f t="shared" si="9"/>
        <v>-7.5852685767069383</v>
      </c>
      <c r="AQ15">
        <f t="shared" si="9"/>
        <v>-1278.6680461872083</v>
      </c>
      <c r="AR15">
        <f t="shared" si="9"/>
        <v>-1286.2533147639153</v>
      </c>
      <c r="AS15">
        <f t="shared" si="9"/>
        <v>262.18537999851895</v>
      </c>
      <c r="AT15">
        <f t="shared" si="9"/>
        <v>6.3005836235713986</v>
      </c>
      <c r="AU15">
        <f t="shared" si="9"/>
        <v>-1017.767351141825</v>
      </c>
      <c r="AW15">
        <v>12</v>
      </c>
      <c r="AX15">
        <f>IF(Z15&gt;0, (R15*SUMPRODUCT(K15:$K$98, X15:$X$98)-K15*$AZ$3)/Z15, 0)</f>
        <v>4200.7159014170475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100000</v>
      </c>
      <c r="S16">
        <f t="shared" si="1"/>
        <v>3510.7247157089159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2796.8748212187256</v>
      </c>
      <c r="AC16">
        <f t="shared" si="2"/>
        <v>2210.3004793855744</v>
      </c>
      <c r="AE16">
        <f t="shared" si="3"/>
        <v>0</v>
      </c>
      <c r="AF16">
        <f t="shared" si="4"/>
        <v>0</v>
      </c>
      <c r="AG16">
        <f t="shared" si="4"/>
        <v>-15.739631118722244</v>
      </c>
      <c r="AH16">
        <f t="shared" si="5"/>
        <v>-2956.5751887776405</v>
      </c>
      <c r="AI16">
        <f t="shared" si="6"/>
        <v>-2972.3148198963627</v>
      </c>
      <c r="AJ16">
        <f t="shared" si="7"/>
        <v>586.57434183315127</v>
      </c>
      <c r="AK16">
        <f t="shared" si="22"/>
        <v>19.857811230652953</v>
      </c>
      <c r="AL16">
        <f t="shared" si="8"/>
        <v>-2365.8826668325582</v>
      </c>
      <c r="AN16">
        <f t="shared" si="9"/>
        <v>0</v>
      </c>
      <c r="AO16">
        <f t="shared" si="9"/>
        <v>0</v>
      </c>
      <c r="AP16">
        <f t="shared" si="9"/>
        <v>-6.7851540543371156</v>
      </c>
      <c r="AQ16">
        <f t="shared" si="9"/>
        <v>-1274.5418223445433</v>
      </c>
      <c r="AR16">
        <f t="shared" si="9"/>
        <v>-1281.3269763988803</v>
      </c>
      <c r="AS16">
        <f t="shared" si="9"/>
        <v>252.86471097312673</v>
      </c>
      <c r="AT16">
        <f t="shared" si="9"/>
        <v>8.5604489308300984</v>
      </c>
      <c r="AU16">
        <f t="shared" si="9"/>
        <v>-1019.9018164949234</v>
      </c>
      <c r="AW16">
        <v>13</v>
      </c>
      <c r="AX16">
        <f>IF(Z16&gt;0, (R16*SUMPRODUCT(K16:$K$98, X16:$X$98)-K16*$AZ$3)/Z16, 0)</f>
        <v>3510.7247157089159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100000</v>
      </c>
      <c r="S17">
        <f t="shared" si="1"/>
        <v>2806.6472989172748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2210.3004793855744</v>
      </c>
      <c r="AC17">
        <f t="shared" si="2"/>
        <v>1662.6834529234311</v>
      </c>
      <c r="AE17">
        <f t="shared" si="3"/>
        <v>0</v>
      </c>
      <c r="AF17">
        <f t="shared" si="4"/>
        <v>0</v>
      </c>
      <c r="AG17">
        <f t="shared" si="4"/>
        <v>-14.810227968124526</v>
      </c>
      <c r="AH17">
        <f t="shared" si="5"/>
        <v>-3088.0273576419904</v>
      </c>
      <c r="AI17">
        <f t="shared" si="6"/>
        <v>-3102.8375856101147</v>
      </c>
      <c r="AJ17">
        <f t="shared" si="7"/>
        <v>547.61702646214326</v>
      </c>
      <c r="AK17">
        <f t="shared" si="22"/>
        <v>30.502146615520925</v>
      </c>
      <c r="AL17">
        <f t="shared" si="8"/>
        <v>-2524.7184125324507</v>
      </c>
      <c r="AN17">
        <f t="shared" si="9"/>
        <v>0</v>
      </c>
      <c r="AO17">
        <f t="shared" si="9"/>
        <v>0</v>
      </c>
      <c r="AP17">
        <f t="shared" si="9"/>
        <v>-6.0015982517526725</v>
      </c>
      <c r="AQ17">
        <f t="shared" si="9"/>
        <v>-1251.3716622645284</v>
      </c>
      <c r="AR17">
        <f t="shared" si="9"/>
        <v>-1257.3732605162809</v>
      </c>
      <c r="AS17">
        <f t="shared" si="9"/>
        <v>221.91268059605619</v>
      </c>
      <c r="AT17">
        <f t="shared" si="9"/>
        <v>12.360486968628063</v>
      </c>
      <c r="AU17">
        <f t="shared" si="9"/>
        <v>-1023.1000929515967</v>
      </c>
      <c r="AW17">
        <v>14</v>
      </c>
      <c r="AX17">
        <f>IF(Z17&gt;0, (R17*SUMPRODUCT(K17:$K$98, X17:$X$98)-K17*$AZ$3)/Z17, 0)</f>
        <v>2806.6472989172748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100000</v>
      </c>
      <c r="S18">
        <f t="shared" si="1"/>
        <v>2115.345589095512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1662.6834529234311</v>
      </c>
      <c r="AC18">
        <f t="shared" si="2"/>
        <v>1172.6000319724044</v>
      </c>
      <c r="AE18">
        <f t="shared" si="3"/>
        <v>0</v>
      </c>
      <c r="AF18">
        <f t="shared" si="4"/>
        <v>0</v>
      </c>
      <c r="AG18">
        <f t="shared" si="4"/>
        <v>-13.85825604592805</v>
      </c>
      <c r="AH18">
        <f t="shared" si="5"/>
        <v>-3215.4785700609227</v>
      </c>
      <c r="AI18">
        <f t="shared" si="6"/>
        <v>-3229.3368261068508</v>
      </c>
      <c r="AJ18">
        <f t="shared" si="7"/>
        <v>490.08342095102671</v>
      </c>
      <c r="AK18">
        <f t="shared" si="22"/>
        <v>35.913962583146116</v>
      </c>
      <c r="AL18">
        <f t="shared" si="8"/>
        <v>-2703.3394425726779</v>
      </c>
      <c r="AN18">
        <f t="shared" si="9"/>
        <v>0</v>
      </c>
      <c r="AO18">
        <f t="shared" si="9"/>
        <v>0</v>
      </c>
      <c r="AP18">
        <f t="shared" si="9"/>
        <v>-5.240600488350994</v>
      </c>
      <c r="AQ18">
        <f t="shared" si="9"/>
        <v>-1215.9566476977268</v>
      </c>
      <c r="AR18">
        <f t="shared" si="9"/>
        <v>-1221.1972481860778</v>
      </c>
      <c r="AS18">
        <f t="shared" si="9"/>
        <v>185.3286161445491</v>
      </c>
      <c r="AT18">
        <f t="shared" si="9"/>
        <v>13.581126602661994</v>
      </c>
      <c r="AU18">
        <f t="shared" si="9"/>
        <v>-1022.2875054388667</v>
      </c>
      <c r="AW18">
        <v>15</v>
      </c>
      <c r="AX18">
        <f>IF(Z18&gt;0, (R18*SUMPRODUCT(K18:$K$98, X18:$X$98)-K18*$AZ$3)/Z18, 0)</f>
        <v>2115.345589095512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100000</v>
      </c>
      <c r="S19">
        <f t="shared" si="1"/>
        <v>1306.7579187216995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1172.6000319724044</v>
      </c>
      <c r="AC19">
        <f t="shared" si="2"/>
        <v>673.54257615123788</v>
      </c>
      <c r="AE19">
        <f t="shared" si="3"/>
        <v>0</v>
      </c>
      <c r="AF19">
        <f t="shared" si="4"/>
        <v>0</v>
      </c>
      <c r="AG19">
        <f t="shared" si="4"/>
        <v>-12.885756544909876</v>
      </c>
      <c r="AH19">
        <f t="shared" si="5"/>
        <v>-3335.6677622355696</v>
      </c>
      <c r="AI19">
        <f t="shared" si="6"/>
        <v>-3348.5535187804794</v>
      </c>
      <c r="AJ19">
        <f t="shared" si="7"/>
        <v>499.05745582116651</v>
      </c>
      <c r="AK19">
        <f t="shared" si="22"/>
        <v>26.148980712984617</v>
      </c>
      <c r="AL19">
        <f t="shared" si="8"/>
        <v>-2823.3470822463282</v>
      </c>
      <c r="AN19">
        <f t="shared" si="9"/>
        <v>0</v>
      </c>
      <c r="AO19">
        <f t="shared" si="9"/>
        <v>0</v>
      </c>
      <c r="AP19">
        <f t="shared" si="9"/>
        <v>-4.5442905128020987</v>
      </c>
      <c r="AQ19">
        <f t="shared" si="9"/>
        <v>-1176.3564919884122</v>
      </c>
      <c r="AR19">
        <f t="shared" si="9"/>
        <v>-1180.9007825012143</v>
      </c>
      <c r="AS19">
        <f t="shared" si="9"/>
        <v>175.99758725281279</v>
      </c>
      <c r="AT19">
        <f t="shared" si="9"/>
        <v>9.221698746155548</v>
      </c>
      <c r="AU19">
        <f t="shared" si="9"/>
        <v>-995.68149650224586</v>
      </c>
      <c r="AW19">
        <v>16</v>
      </c>
      <c r="AX19">
        <f>IF(Z19&gt;0, (R19*SUMPRODUCT(K19:$K$98, X19:$X$98)-K19*$AZ$3)/Z19, 0)</f>
        <v>1306.7579187216995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100000</v>
      </c>
      <c r="S20">
        <f t="shared" si="1"/>
        <v>16.549209178191067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673.54257615123788</v>
      </c>
      <c r="AC20">
        <f t="shared" si="2"/>
        <v>7.8738061283838752</v>
      </c>
      <c r="AE20">
        <f t="shared" si="3"/>
        <v>0</v>
      </c>
      <c r="AF20">
        <f t="shared" si="4"/>
        <v>0</v>
      </c>
      <c r="AG20">
        <f t="shared" si="4"/>
        <v>-11.89453532734386</v>
      </c>
      <c r="AH20">
        <f t="shared" si="5"/>
        <v>-3449.4546084676704</v>
      </c>
      <c r="AI20">
        <f t="shared" si="6"/>
        <v>-3461.3491437950142</v>
      </c>
      <c r="AJ20">
        <f t="shared" si="7"/>
        <v>665.66877002285401</v>
      </c>
      <c r="AK20">
        <f t="shared" si="22"/>
        <v>2.8962330774503231</v>
      </c>
      <c r="AL20">
        <f t="shared" si="8"/>
        <v>-2792.78414069471</v>
      </c>
      <c r="AN20">
        <f t="shared" si="9"/>
        <v>0</v>
      </c>
      <c r="AO20">
        <f t="shared" si="9"/>
        <v>0</v>
      </c>
      <c r="AP20">
        <f t="shared" si="9"/>
        <v>-3.9786839307982622</v>
      </c>
      <c r="AQ20">
        <f t="shared" si="9"/>
        <v>-1153.8315069087334</v>
      </c>
      <c r="AR20">
        <f t="shared" si="9"/>
        <v>-1157.8101908395317</v>
      </c>
      <c r="AS20">
        <f t="shared" si="9"/>
        <v>222.66406930884287</v>
      </c>
      <c r="AT20">
        <f t="shared" si="9"/>
        <v>0.96878067851947081</v>
      </c>
      <c r="AU20">
        <f t="shared" si="9"/>
        <v>-934.17734085216944</v>
      </c>
      <c r="AW20">
        <v>17</v>
      </c>
      <c r="AX20">
        <f>IF(Z20&gt;0, (R20*SUMPRODUCT(K20:$K$98, X20:$X$98)-K20*$AZ$3)/Z20, 0)</f>
        <v>16.549209178191067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100000</v>
      </c>
      <c r="S21">
        <f t="shared" si="1"/>
        <v>-1571.7822534275226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7.8738061283838752</v>
      </c>
      <c r="AC21">
        <f t="shared" si="2"/>
        <v>-684.47575914510708</v>
      </c>
      <c r="AE21">
        <f t="shared" si="3"/>
        <v>0</v>
      </c>
      <c r="AF21">
        <f t="shared" si="4"/>
        <v>0</v>
      </c>
      <c r="AG21">
        <f t="shared" si="4"/>
        <v>-10.886936750502468</v>
      </c>
      <c r="AH21">
        <f t="shared" si="5"/>
        <v>-3554.6128942718137</v>
      </c>
      <c r="AI21">
        <f t="shared" si="6"/>
        <v>-3565.4998310223164</v>
      </c>
      <c r="AJ21">
        <f t="shared" si="7"/>
        <v>692.34956527349095</v>
      </c>
      <c r="AK21">
        <f t="shared" si="22"/>
        <v>1.25980898054142E-2</v>
      </c>
      <c r="AL21">
        <f t="shared" si="8"/>
        <v>-2873.1376676590198</v>
      </c>
      <c r="AN21">
        <f t="shared" si="9"/>
        <v>0</v>
      </c>
      <c r="AO21">
        <f t="shared" si="9"/>
        <v>0</v>
      </c>
      <c r="AP21">
        <f t="shared" si="9"/>
        <v>-3.4629568632580967</v>
      </c>
      <c r="AQ21">
        <f t="shared" si="9"/>
        <v>-1130.6643365845018</v>
      </c>
      <c r="AR21">
        <f t="shared" si="9"/>
        <v>-1134.1272934477599</v>
      </c>
      <c r="AS21">
        <f t="shared" si="9"/>
        <v>220.22509488051716</v>
      </c>
      <c r="AT21">
        <f t="shared" si="9"/>
        <v>4.0072467173640422E-3</v>
      </c>
      <c r="AU21">
        <f t="shared" si="9"/>
        <v>-913.89819132052537</v>
      </c>
      <c r="AW21">
        <v>18</v>
      </c>
      <c r="AX21">
        <f>IF(Z21&gt;0, (R21*SUMPRODUCT(K21:$K$98, X21:$X$98)-K21*$AZ$3)/Z21, 0)</f>
        <v>-1571.7822534275226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100000</v>
      </c>
      <c r="S22">
        <f t="shared" si="1"/>
        <v>-3096.829290842189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-684.47575914510708</v>
      </c>
      <c r="AC22">
        <f t="shared" si="2"/>
        <v>-1222.2504204984898</v>
      </c>
      <c r="AE22">
        <f t="shared" si="3"/>
        <v>0</v>
      </c>
      <c r="AF22">
        <f t="shared" si="4"/>
        <v>0</v>
      </c>
      <c r="AG22">
        <f t="shared" si="4"/>
        <v>-9.8669502393373474</v>
      </c>
      <c r="AH22">
        <f t="shared" si="5"/>
        <v>-3644.4685746403729</v>
      </c>
      <c r="AI22">
        <f t="shared" si="6"/>
        <v>-3654.3355248797102</v>
      </c>
      <c r="AJ22">
        <f t="shared" si="7"/>
        <v>537.77466135338273</v>
      </c>
      <c r="AK22">
        <f t="shared" si="22"/>
        <v>-14.37399094204725</v>
      </c>
      <c r="AL22">
        <f t="shared" si="8"/>
        <v>-3130.9348544683749</v>
      </c>
      <c r="AN22">
        <f t="shared" si="9"/>
        <v>0</v>
      </c>
      <c r="AO22">
        <f t="shared" si="9"/>
        <v>0</v>
      </c>
      <c r="AP22">
        <f t="shared" si="9"/>
        <v>-2.930453598689517</v>
      </c>
      <c r="AQ22">
        <f t="shared" si="9"/>
        <v>-1082.3958559441348</v>
      </c>
      <c r="AR22">
        <f t="shared" si="9"/>
        <v>-1085.3263095428244</v>
      </c>
      <c r="AS22">
        <f t="shared" si="9"/>
        <v>159.71740542120074</v>
      </c>
      <c r="AT22">
        <f t="shared" si="9"/>
        <v>-4.2690306996502869</v>
      </c>
      <c r="AU22">
        <f t="shared" si="9"/>
        <v>-929.87793482127404</v>
      </c>
      <c r="AW22">
        <v>19</v>
      </c>
      <c r="AX22">
        <f>IF(Z22&gt;0, (R22*SUMPRODUCT(K22:$K$98, X22:$X$98)-K22*$AZ$3)/Z22, 0)</f>
        <v>-3096.829290842189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100000</v>
      </c>
      <c r="S23">
        <f t="shared" si="1"/>
        <v>-3988.7544524712748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-1222.2504204984898</v>
      </c>
      <c r="AC23">
        <f t="shared" si="2"/>
        <v>-1409.943547220616</v>
      </c>
      <c r="AE23">
        <f t="shared" si="3"/>
        <v>0</v>
      </c>
      <c r="AF23">
        <f t="shared" si="4"/>
        <v>0</v>
      </c>
      <c r="AG23">
        <f t="shared" si="4"/>
        <v>-8.8369913717493347</v>
      </c>
      <c r="AH23">
        <f t="shared" si="5"/>
        <v>-3725.1574607785574</v>
      </c>
      <c r="AI23">
        <f t="shared" si="6"/>
        <v>-3733.9944521503066</v>
      </c>
      <c r="AJ23">
        <f t="shared" si="7"/>
        <v>187.69312672212618</v>
      </c>
      <c r="AK23">
        <f t="shared" si="22"/>
        <v>-85.557529434894292</v>
      </c>
      <c r="AL23">
        <f t="shared" si="8"/>
        <v>-3631.8588548630746</v>
      </c>
      <c r="AN23">
        <f t="shared" si="9"/>
        <v>0</v>
      </c>
      <c r="AO23">
        <f t="shared" si="9"/>
        <v>0</v>
      </c>
      <c r="AP23">
        <f t="shared" si="9"/>
        <v>-2.3433562602910345</v>
      </c>
      <c r="AQ23">
        <f t="shared" si="9"/>
        <v>-987.82161134522585</v>
      </c>
      <c r="AR23">
        <f t="shared" si="9"/>
        <v>-990.16496760551695</v>
      </c>
      <c r="AS23">
        <f t="shared" si="9"/>
        <v>49.771675111506362</v>
      </c>
      <c r="AT23">
        <f t="shared" si="9"/>
        <v>-22.687786349688995</v>
      </c>
      <c r="AU23">
        <f t="shared" si="9"/>
        <v>-963.08107884369952</v>
      </c>
      <c r="AW23">
        <v>20</v>
      </c>
      <c r="AX23">
        <f>IF(Z23&gt;0, (R23*SUMPRODUCT(K23:$K$98, X23:$X$98)-K23*$AZ$3)/Z23, 0)</f>
        <v>-3988.7544524712748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100000</v>
      </c>
      <c r="S24">
        <f t="shared" si="1"/>
        <v>-5121.114014022316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-1409.943547220616</v>
      </c>
      <c r="AC24">
        <f t="shared" si="2"/>
        <v>-1598.9234360461905</v>
      </c>
      <c r="AE24">
        <f t="shared" si="3"/>
        <v>0</v>
      </c>
      <c r="AF24">
        <f t="shared" si="4"/>
        <v>0</v>
      </c>
      <c r="AG24">
        <f t="shared" si="4"/>
        <v>-7.8055450028456601</v>
      </c>
      <c r="AH24">
        <f t="shared" si="5"/>
        <v>-3772.3058207447257</v>
      </c>
      <c r="AI24">
        <f t="shared" si="6"/>
        <v>-3780.1113657475712</v>
      </c>
      <c r="AJ24">
        <f t="shared" si="7"/>
        <v>188.97988882557456</v>
      </c>
      <c r="AK24">
        <f t="shared" si="22"/>
        <v>-98.696048305443128</v>
      </c>
      <c r="AL24">
        <f t="shared" si="8"/>
        <v>-3689.8275252274398</v>
      </c>
      <c r="AN24">
        <f t="shared" si="9"/>
        <v>0</v>
      </c>
      <c r="AO24">
        <f t="shared" si="9"/>
        <v>0</v>
      </c>
      <c r="AP24">
        <f t="shared" si="9"/>
        <v>-1.8480728962756345</v>
      </c>
      <c r="AQ24">
        <f t="shared" si="9"/>
        <v>-893.14662092647575</v>
      </c>
      <c r="AR24">
        <f t="shared" si="9"/>
        <v>-894.9946938227514</v>
      </c>
      <c r="AS24">
        <f t="shared" si="9"/>
        <v>44.743654716282052</v>
      </c>
      <c r="AT24">
        <f t="shared" si="9"/>
        <v>-23.367681792405751</v>
      </c>
      <c r="AU24">
        <f t="shared" si="9"/>
        <v>-873.61872089887504</v>
      </c>
      <c r="AW24">
        <v>21</v>
      </c>
      <c r="AX24">
        <f>IF(Z24&gt;0, (R24*SUMPRODUCT(K24:$K$98, X24:$X$98)-K24*$AZ$3)/Z24, 0)</f>
        <v>-5121.114014022316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100000</v>
      </c>
      <c r="S25">
        <f t="shared" si="1"/>
        <v>-6555.2758913196749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-1598.9234360461905</v>
      </c>
      <c r="AC25">
        <f t="shared" si="2"/>
        <v>-1778.8185190086924</v>
      </c>
      <c r="AE25">
        <f t="shared" si="3"/>
        <v>0</v>
      </c>
      <c r="AF25">
        <f t="shared" si="4"/>
        <v>0</v>
      </c>
      <c r="AG25">
        <f t="shared" si="4"/>
        <v>-6.7839193517551157</v>
      </c>
      <c r="AH25">
        <f t="shared" si="5"/>
        <v>-3774.2808042483457</v>
      </c>
      <c r="AI25">
        <f t="shared" si="6"/>
        <v>-3781.0647236001009</v>
      </c>
      <c r="AJ25">
        <f t="shared" si="7"/>
        <v>179.89508296250187</v>
      </c>
      <c r="AK25">
        <f t="shared" si="22"/>
        <v>-111.92464052323335</v>
      </c>
      <c r="AL25">
        <f t="shared" si="8"/>
        <v>-3713.0942811608325</v>
      </c>
      <c r="AN25">
        <f t="shared" si="9"/>
        <v>0</v>
      </c>
      <c r="AO25">
        <f t="shared" si="9"/>
        <v>0</v>
      </c>
      <c r="AP25">
        <f t="shared" si="9"/>
        <v>-1.4340969739103664</v>
      </c>
      <c r="AQ25">
        <f t="shared" si="9"/>
        <v>-797.86984476166901</v>
      </c>
      <c r="AR25">
        <f t="shared" si="9"/>
        <v>-799.30394173557943</v>
      </c>
      <c r="AS25">
        <f t="shared" si="9"/>
        <v>38.029195325137913</v>
      </c>
      <c r="AT25">
        <f t="shared" si="9"/>
        <v>-23.660480020129903</v>
      </c>
      <c r="AU25">
        <f t="shared" si="9"/>
        <v>-784.93522643057145</v>
      </c>
      <c r="AW25">
        <v>22</v>
      </c>
      <c r="AX25">
        <f>IF(Z25&gt;0, (R25*SUMPRODUCT(K25:$K$98, X25:$X$98)-K25*$AZ$3)/Z25, 0)</f>
        <v>-6555.2758913196749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100000</v>
      </c>
      <c r="S26">
        <f t="shared" si="1"/>
        <v>-8383.124173340264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-1778.8185190086924</v>
      </c>
      <c r="AC26">
        <f t="shared" si="2"/>
        <v>-1939.856633445386</v>
      </c>
      <c r="AE26">
        <f t="shared" si="3"/>
        <v>0</v>
      </c>
      <c r="AF26">
        <f t="shared" si="4"/>
        <v>0</v>
      </c>
      <c r="AG26">
        <f t="shared" si="4"/>
        <v>-5.7850050689170702</v>
      </c>
      <c r="AH26">
        <f t="shared" si="5"/>
        <v>-3724.300357281978</v>
      </c>
      <c r="AI26">
        <f t="shared" si="6"/>
        <v>-3730.0853623508951</v>
      </c>
      <c r="AJ26">
        <f t="shared" si="7"/>
        <v>161.0381144366936</v>
      </c>
      <c r="AK26">
        <f t="shared" si="22"/>
        <v>-124.51729633060849</v>
      </c>
      <c r="AL26">
        <f t="shared" si="8"/>
        <v>-3693.5645442448103</v>
      </c>
      <c r="AN26">
        <f t="shared" si="9"/>
        <v>0</v>
      </c>
      <c r="AO26">
        <f t="shared" si="9"/>
        <v>0</v>
      </c>
      <c r="AP26">
        <f t="shared" si="9"/>
        <v>-1.0919017555152737</v>
      </c>
      <c r="AQ26">
        <f t="shared" si="9"/>
        <v>-702.95013569341575</v>
      </c>
      <c r="AR26">
        <f t="shared" si="9"/>
        <v>-704.04203744893107</v>
      </c>
      <c r="AS26">
        <f t="shared" si="9"/>
        <v>30.395444388298763</v>
      </c>
      <c r="AT26">
        <f t="shared" si="9"/>
        <v>-23.502253297222822</v>
      </c>
      <c r="AU26">
        <f t="shared" si="9"/>
        <v>-697.14884635785518</v>
      </c>
      <c r="AW26">
        <v>23</v>
      </c>
      <c r="AX26">
        <f>IF(Z26&gt;0, (R26*SUMPRODUCT(K26:$K$98, X26:$X$98)-K26*$AZ$3)/Z26, 0)</f>
        <v>-8383.124173340264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100000</v>
      </c>
      <c r="S27">
        <f t="shared" si="1"/>
        <v>-10741.982510004567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-1939.856633445386</v>
      </c>
      <c r="AC27">
        <f t="shared" si="2"/>
        <v>-2074.2070099200728</v>
      </c>
      <c r="AE27">
        <f t="shared" si="3"/>
        <v>0</v>
      </c>
      <c r="AF27">
        <f t="shared" si="4"/>
        <v>0</v>
      </c>
      <c r="AG27">
        <f t="shared" si="4"/>
        <v>-4.8273375235629361</v>
      </c>
      <c r="AH27">
        <f t="shared" si="5"/>
        <v>-3599.2699786598528</v>
      </c>
      <c r="AI27">
        <f t="shared" si="6"/>
        <v>-3604.0973161834158</v>
      </c>
      <c r="AJ27">
        <f t="shared" si="7"/>
        <v>134.35037647468675</v>
      </c>
      <c r="AK27">
        <f t="shared" si="22"/>
        <v>-135.78996434117704</v>
      </c>
      <c r="AL27">
        <f t="shared" si="8"/>
        <v>-3605.5369040499058</v>
      </c>
      <c r="AN27">
        <f t="shared" si="9"/>
        <v>0</v>
      </c>
      <c r="AO27">
        <f t="shared" si="9"/>
        <v>0</v>
      </c>
      <c r="AP27">
        <f t="shared" si="9"/>
        <v>-0.81352230181577823</v>
      </c>
      <c r="AQ27">
        <f t="shared" si="9"/>
        <v>-606.56342830874678</v>
      </c>
      <c r="AR27">
        <f t="shared" si="9"/>
        <v>-607.37695061056263</v>
      </c>
      <c r="AS27">
        <f t="shared" si="9"/>
        <v>22.641264876551283</v>
      </c>
      <c r="AT27">
        <f t="shared" si="9"/>
        <v>-22.883870003931904</v>
      </c>
      <c r="AU27">
        <f t="shared" si="9"/>
        <v>-607.61955573794319</v>
      </c>
      <c r="AW27">
        <v>24</v>
      </c>
      <c r="AX27">
        <f>IF(Z27&gt;0, (R27*SUMPRODUCT(K27:$K$98, X27:$X$98)-K27*$AZ$3)/Z27, 0)</f>
        <v>-10741.982510004567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100000</v>
      </c>
      <c r="S28">
        <f t="shared" si="1"/>
        <v>-13824.057647297364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-2074.2070099200728</v>
      </c>
      <c r="AC28">
        <f t="shared" si="2"/>
        <v>-2173.0920817835263</v>
      </c>
      <c r="AE28">
        <f t="shared" si="3"/>
        <v>0</v>
      </c>
      <c r="AF28">
        <f t="shared" si="4"/>
        <v>0</v>
      </c>
      <c r="AG28">
        <f t="shared" si="4"/>
        <v>-3.9299099751084499</v>
      </c>
      <c r="AH28">
        <f t="shared" si="5"/>
        <v>-3396.6166928754301</v>
      </c>
      <c r="AI28">
        <f t="shared" si="6"/>
        <v>-3400.5466028505384</v>
      </c>
      <c r="AJ28">
        <f t="shared" si="7"/>
        <v>98.885071863453504</v>
      </c>
      <c r="AK28">
        <f t="shared" si="22"/>
        <v>-145.19449069440512</v>
      </c>
      <c r="AL28">
        <f t="shared" si="8"/>
        <v>-3446.8560216814899</v>
      </c>
      <c r="AN28">
        <f t="shared" si="9"/>
        <v>0</v>
      </c>
      <c r="AO28">
        <f t="shared" si="9"/>
        <v>0</v>
      </c>
      <c r="AP28">
        <f t="shared" si="9"/>
        <v>-0.59132518577670057</v>
      </c>
      <c r="AQ28">
        <f t="shared" si="9"/>
        <v>-511.0816811704139</v>
      </c>
      <c r="AR28">
        <f t="shared" si="9"/>
        <v>-511.67300635619063</v>
      </c>
      <c r="AS28">
        <f t="shared" si="9"/>
        <v>14.879026201760615</v>
      </c>
      <c r="AT28">
        <f t="shared" si="9"/>
        <v>-21.84710584400937</v>
      </c>
      <c r="AU28">
        <f t="shared" si="9"/>
        <v>-518.64108599843939</v>
      </c>
      <c r="AW28">
        <v>25</v>
      </c>
      <c r="AX28">
        <f>IF(Z28&gt;0, (R28*SUMPRODUCT(K28:$K$98, X28:$X$98)-K28*$AZ$3)/Z28, 0)</f>
        <v>-13824.057647297364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100000</v>
      </c>
      <c r="S29">
        <f t="shared" si="1"/>
        <v>-17921.799007188365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-2173.0920817835263</v>
      </c>
      <c r="AC29">
        <f t="shared" si="2"/>
        <v>-2230.8895161277842</v>
      </c>
      <c r="AE29">
        <f t="shared" si="3"/>
        <v>0</v>
      </c>
      <c r="AF29">
        <f t="shared" si="4"/>
        <v>0</v>
      </c>
      <c r="AG29">
        <f t="shared" si="4"/>
        <v>-3.1119776469329095</v>
      </c>
      <c r="AH29">
        <f t="shared" si="5"/>
        <v>-3114.5329136978244</v>
      </c>
      <c r="AI29">
        <f t="shared" si="6"/>
        <v>-3117.6448913447571</v>
      </c>
      <c r="AJ29">
        <f t="shared" si="7"/>
        <v>57.797434344257908</v>
      </c>
      <c r="AK29">
        <f t="shared" si="22"/>
        <v>-152.11644572484684</v>
      </c>
      <c r="AL29">
        <f t="shared" si="8"/>
        <v>-3211.9639027253461</v>
      </c>
      <c r="AN29">
        <f t="shared" si="9"/>
        <v>0</v>
      </c>
      <c r="AO29">
        <f t="shared" si="9"/>
        <v>0</v>
      </c>
      <c r="AP29">
        <f t="shared" si="9"/>
        <v>-0.41808272323690904</v>
      </c>
      <c r="AQ29">
        <f t="shared" si="9"/>
        <v>-418.42601390569814</v>
      </c>
      <c r="AR29">
        <f t="shared" si="9"/>
        <v>-418.84409662893501</v>
      </c>
      <c r="AS29">
        <f t="shared" si="9"/>
        <v>7.7648722093390887</v>
      </c>
      <c r="AT29">
        <f t="shared" si="9"/>
        <v>-20.436283641189828</v>
      </c>
      <c r="AU29">
        <f t="shared" si="9"/>
        <v>-431.51550806078581</v>
      </c>
      <c r="AW29">
        <v>26</v>
      </c>
      <c r="AX29">
        <f>IF(Z29&gt;0, (R29*SUMPRODUCT(K29:$K$98, X29:$X$98)-K29*$AZ$3)/Z29, 0)</f>
        <v>-17921.799007188365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100000</v>
      </c>
      <c r="S30">
        <f t="shared" si="1"/>
        <v>-23496.17745754604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-2230.8895161277842</v>
      </c>
      <c r="AC30">
        <f t="shared" si="2"/>
        <v>-2244.5974525101292</v>
      </c>
      <c r="AE30">
        <f t="shared" si="3"/>
        <v>0</v>
      </c>
      <c r="AF30">
        <f t="shared" si="4"/>
        <v>0</v>
      </c>
      <c r="AG30">
        <f t="shared" si="4"/>
        <v>-2.3882581076919531</v>
      </c>
      <c r="AH30">
        <f t="shared" si="5"/>
        <v>-2770.3990510865092</v>
      </c>
      <c r="AI30">
        <f t="shared" si="6"/>
        <v>-2772.787309194201</v>
      </c>
      <c r="AJ30">
        <f t="shared" si="7"/>
        <v>13.707936382344997</v>
      </c>
      <c r="AK30">
        <f t="shared" si="22"/>
        <v>-156.16226612894491</v>
      </c>
      <c r="AL30">
        <f t="shared" si="8"/>
        <v>-2915.2416389408008</v>
      </c>
      <c r="AN30">
        <f t="shared" si="9"/>
        <v>0</v>
      </c>
      <c r="AO30">
        <f t="shared" si="9"/>
        <v>0</v>
      </c>
      <c r="AP30">
        <f t="shared" si="9"/>
        <v>-0.28647649235681083</v>
      </c>
      <c r="AQ30">
        <f t="shared" si="9"/>
        <v>-332.31508773182776</v>
      </c>
      <c r="AR30">
        <f t="shared" si="9"/>
        <v>-332.60156422418459</v>
      </c>
      <c r="AS30">
        <f t="shared" si="9"/>
        <v>1.6442952793153569</v>
      </c>
      <c r="AT30">
        <f t="shared" si="9"/>
        <v>-18.731986335574614</v>
      </c>
      <c r="AU30">
        <f t="shared" si="9"/>
        <v>-349.68925528044383</v>
      </c>
      <c r="AW30">
        <v>27</v>
      </c>
      <c r="AX30">
        <f>IF(Z30&gt;0, (R30*SUMPRODUCT(K30:$K$98, X30:$X$98)-K30*$AZ$3)/Z30, 0)</f>
        <v>-23496.17745754604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100000</v>
      </c>
      <c r="S31">
        <f t="shared" si="1"/>
        <v>-31342.550689322474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-2244.5974525101292</v>
      </c>
      <c r="AC31">
        <f t="shared" si="2"/>
        <v>-2215.5571138818204</v>
      </c>
      <c r="AE31">
        <f t="shared" si="3"/>
        <v>0</v>
      </c>
      <c r="AF31">
        <f t="shared" si="4"/>
        <v>0</v>
      </c>
      <c r="AG31">
        <f t="shared" si="4"/>
        <v>-1.7672118774275432</v>
      </c>
      <c r="AH31">
        <f t="shared" si="5"/>
        <v>-2388.6545967499596</v>
      </c>
      <c r="AI31">
        <f t="shared" si="6"/>
        <v>-2390.4218086273872</v>
      </c>
      <c r="AJ31">
        <f t="shared" si="7"/>
        <v>-29.040338628308746</v>
      </c>
      <c r="AK31">
        <f t="shared" si="22"/>
        <v>-157.12182167570907</v>
      </c>
      <c r="AL31">
        <f t="shared" si="8"/>
        <v>-2576.5839689314053</v>
      </c>
      <c r="AN31">
        <f t="shared" si="9"/>
        <v>0</v>
      </c>
      <c r="AO31">
        <f t="shared" si="9"/>
        <v>0</v>
      </c>
      <c r="AP31">
        <f t="shared" si="9"/>
        <v>-0.18926849502116175</v>
      </c>
      <c r="AQ31">
        <f t="shared" si="9"/>
        <v>-255.82504646264815</v>
      </c>
      <c r="AR31">
        <f t="shared" si="9"/>
        <v>-256.01431495766928</v>
      </c>
      <c r="AS31">
        <f t="shared" si="9"/>
        <v>-3.1102219588325863</v>
      </c>
      <c r="AT31">
        <f t="shared" si="9"/>
        <v>-16.827756254577398</v>
      </c>
      <c r="AU31">
        <f t="shared" si="9"/>
        <v>-275.9522931710793</v>
      </c>
      <c r="AW31">
        <v>28</v>
      </c>
      <c r="AX31">
        <f>IF(Z31&gt;0, (R31*SUMPRODUCT(K31:$K$98, X31:$X$98)-K31*$AZ$3)/Z31, 0)</f>
        <v>-31342.550689322474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100000</v>
      </c>
      <c r="S32">
        <f t="shared" si="1"/>
        <v>-42869.109974647879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-2215.5571138818204</v>
      </c>
      <c r="AC32">
        <f t="shared" si="2"/>
        <v>-2148.7433868086318</v>
      </c>
      <c r="AE32">
        <f t="shared" si="3"/>
        <v>0</v>
      </c>
      <c r="AF32">
        <f t="shared" si="4"/>
        <v>0</v>
      </c>
      <c r="AG32">
        <f t="shared" si="4"/>
        <v>-1.2530837402965476</v>
      </c>
      <c r="AH32">
        <f t="shared" si="5"/>
        <v>-1985.8240734268816</v>
      </c>
      <c r="AI32">
        <f t="shared" si="6"/>
        <v>-1987.077157167178</v>
      </c>
      <c r="AJ32">
        <f t="shared" si="7"/>
        <v>-66.813727073188602</v>
      </c>
      <c r="AK32">
        <f t="shared" si="22"/>
        <v>-155.08899797172745</v>
      </c>
      <c r="AL32">
        <f t="shared" si="8"/>
        <v>-2208.9798822120943</v>
      </c>
      <c r="AN32">
        <f t="shared" si="9"/>
        <v>0</v>
      </c>
      <c r="AO32">
        <f t="shared" si="9"/>
        <v>0</v>
      </c>
      <c r="AP32">
        <f t="shared" si="9"/>
        <v>-0.11982619784283212</v>
      </c>
      <c r="AQ32">
        <f t="shared" si="9"/>
        <v>-189.89453031063633</v>
      </c>
      <c r="AR32">
        <f t="shared" si="9"/>
        <v>-190.01435650847915</v>
      </c>
      <c r="AS32">
        <f t="shared" si="9"/>
        <v>-6.3890661265736508</v>
      </c>
      <c r="AT32">
        <f t="shared" si="9"/>
        <v>-14.830393497731354</v>
      </c>
      <c r="AU32">
        <f t="shared" si="9"/>
        <v>-211.23381613278417</v>
      </c>
      <c r="AW32">
        <v>29</v>
      </c>
      <c r="AX32">
        <f>IF(Z32&gt;0, (R32*SUMPRODUCT(K32:$K$98, X32:$X$98)-K32*$AZ$3)/Z32, 0)</f>
        <v>-42869.109974647879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100000</v>
      </c>
      <c r="S33">
        <f t="shared" si="1"/>
        <v>-60676.164951201412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-2148.7433868086318</v>
      </c>
      <c r="AC33">
        <f t="shared" si="2"/>
        <v>-2050.5675836051287</v>
      </c>
      <c r="AE33">
        <f t="shared" si="3"/>
        <v>0</v>
      </c>
      <c r="AF33">
        <f t="shared" si="4"/>
        <v>0</v>
      </c>
      <c r="AG33">
        <f t="shared" si="4"/>
        <v>-0.84488183508890613</v>
      </c>
      <c r="AH33">
        <f t="shared" si="5"/>
        <v>-1582.6842712187035</v>
      </c>
      <c r="AI33">
        <f t="shared" si="6"/>
        <v>-1583.5291530537925</v>
      </c>
      <c r="AJ33">
        <f t="shared" si="7"/>
        <v>-98.175803203503165</v>
      </c>
      <c r="AK33">
        <f t="shared" si="22"/>
        <v>-150.41203707660424</v>
      </c>
      <c r="AL33">
        <f t="shared" si="8"/>
        <v>-1832.1169933338999</v>
      </c>
      <c r="AN33">
        <f t="shared" si="9"/>
        <v>0</v>
      </c>
      <c r="AO33">
        <f t="shared" si="9"/>
        <v>0</v>
      </c>
      <c r="AP33">
        <f t="shared" si="9"/>
        <v>-7.2135597701284054E-2</v>
      </c>
      <c r="AQ33">
        <f t="shared" si="9"/>
        <v>-135.12880871059156</v>
      </c>
      <c r="AR33">
        <f t="shared" si="9"/>
        <v>-135.20094430829283</v>
      </c>
      <c r="AS33">
        <f t="shared" si="9"/>
        <v>-8.3822020426597401</v>
      </c>
      <c r="AT33">
        <f t="shared" si="9"/>
        <v>-12.84210613292071</v>
      </c>
      <c r="AU33">
        <f t="shared" si="9"/>
        <v>-156.42525248387329</v>
      </c>
      <c r="AW33">
        <v>30</v>
      </c>
      <c r="AX33">
        <f>IF(Z33&gt;0, (R33*SUMPRODUCT(K33:$K$98, X33:$X$98)-K33*$AZ$3)/Z33, 0)</f>
        <v>-60676.164951201412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100000</v>
      </c>
      <c r="S34">
        <f t="shared" si="1"/>
        <v>-89636.374759694168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-2050.5675836051287</v>
      </c>
      <c r="AC34">
        <f t="shared" si="2"/>
        <v>-1928.4907373923813</v>
      </c>
      <c r="AE34">
        <f t="shared" si="3"/>
        <v>0</v>
      </c>
      <c r="AF34">
        <f t="shared" si="4"/>
        <v>0</v>
      </c>
      <c r="AG34">
        <f t="shared" si="4"/>
        <v>-0.53786499692855305</v>
      </c>
      <c r="AH34">
        <f t="shared" si="5"/>
        <v>-1194.2720792378559</v>
      </c>
      <c r="AI34">
        <f t="shared" si="6"/>
        <v>-1194.8099442347846</v>
      </c>
      <c r="AJ34">
        <f t="shared" si="7"/>
        <v>-122.07684621274734</v>
      </c>
      <c r="AK34">
        <f t="shared" si="22"/>
        <v>-143.53973085235901</v>
      </c>
      <c r="AL34">
        <f t="shared" si="8"/>
        <v>-1460.426521299891</v>
      </c>
      <c r="AN34">
        <f t="shared" si="9"/>
        <v>0</v>
      </c>
      <c r="AO34">
        <f t="shared" si="9"/>
        <v>0</v>
      </c>
      <c r="AP34">
        <f t="shared" si="9"/>
        <v>-4.1002366316491297E-2</v>
      </c>
      <c r="AQ34">
        <f t="shared" si="9"/>
        <v>-91.041398035003425</v>
      </c>
      <c r="AR34">
        <f t="shared" si="9"/>
        <v>-91.082400401319916</v>
      </c>
      <c r="AS34">
        <f t="shared" si="9"/>
        <v>-9.3061262505653151</v>
      </c>
      <c r="AT34">
        <f t="shared" si="9"/>
        <v>-10.942278562441542</v>
      </c>
      <c r="AU34">
        <f t="shared" ref="AU34:AU69" si="23">AL34*$K34</f>
        <v>-111.33080521432679</v>
      </c>
      <c r="AW34">
        <v>31</v>
      </c>
      <c r="AX34">
        <f>IF(Z34&gt;0, (R34*SUMPRODUCT(K34:$K$98, X34:$X$98)-K34*$AZ$3)/Z34, 0)</f>
        <v>-89636.374759694168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100000</v>
      </c>
      <c r="S35">
        <f t="shared" si="1"/>
        <v>-139283.15024366052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-1928.4907373923813</v>
      </c>
      <c r="AC35">
        <f t="shared" si="2"/>
        <v>-1789.8842292458328</v>
      </c>
      <c r="AE35">
        <f t="shared" si="3"/>
        <v>0</v>
      </c>
      <c r="AF35">
        <f t="shared" ref="AF35:AG69" si="24">-$Z35*P35</f>
        <v>0</v>
      </c>
      <c r="AG35">
        <f t="shared" si="24"/>
        <v>-0.32126718596517734</v>
      </c>
      <c r="AH35">
        <f t="shared" si="5"/>
        <v>-844.8766439763607</v>
      </c>
      <c r="AI35">
        <f t="shared" ref="AI35:AI66" si="25">SUM(AE35:AH35)</f>
        <v>-845.19791116232591</v>
      </c>
      <c r="AJ35">
        <f t="shared" si="7"/>
        <v>-138.60650814654855</v>
      </c>
      <c r="AK35">
        <f t="shared" si="22"/>
        <v>-134.99435161746672</v>
      </c>
      <c r="AL35">
        <f t="shared" si="8"/>
        <v>-1118.7987709263411</v>
      </c>
      <c r="AN35">
        <f t="shared" ref="AN35:AT69" si="26">AE35*$K35</f>
        <v>0</v>
      </c>
      <c r="AO35">
        <f t="shared" si="26"/>
        <v>0</v>
      </c>
      <c r="AP35">
        <f t="shared" si="26"/>
        <v>-2.1866737205091559E-2</v>
      </c>
      <c r="AQ35">
        <f t="shared" si="26"/>
        <v>-57.50570351294229</v>
      </c>
      <c r="AR35">
        <f t="shared" si="26"/>
        <v>-57.527570250147377</v>
      </c>
      <c r="AS35">
        <f t="shared" si="26"/>
        <v>-9.434116588814895</v>
      </c>
      <c r="AT35">
        <f t="shared" si="26"/>
        <v>-9.1882586829481898</v>
      </c>
      <c r="AU35">
        <f t="shared" si="23"/>
        <v>-76.149945521910468</v>
      </c>
      <c r="AW35">
        <v>32</v>
      </c>
      <c r="AX35">
        <f>IF(Z35&gt;0, (R35*SUMPRODUCT(K35:$K$98, X35:$X$98)-K35*$AZ$3)/Z35, 0)</f>
        <v>-139283.15024366052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100000</v>
      </c>
      <c r="S36">
        <f t="shared" si="1"/>
        <v>-216495.67125834789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-1789.8842292458328</v>
      </c>
      <c r="AC36">
        <f t="shared" si="2"/>
        <v>-1642.3471593823888</v>
      </c>
      <c r="AE36">
        <f t="shared" si="3"/>
        <v>0</v>
      </c>
      <c r="AF36">
        <f t="shared" si="24"/>
        <v>0</v>
      </c>
      <c r="AG36">
        <f t="shared" si="24"/>
        <v>-0.18965126991182985</v>
      </c>
      <c r="AH36">
        <f t="shared" si="5"/>
        <v>-513.61297677478285</v>
      </c>
      <c r="AI36">
        <f t="shared" si="25"/>
        <v>-513.80262804469464</v>
      </c>
      <c r="AJ36">
        <f t="shared" si="7"/>
        <v>-147.537069863444</v>
      </c>
      <c r="AK36">
        <f t="shared" si="22"/>
        <v>-125.29189604720831</v>
      </c>
      <c r="AL36">
        <f t="shared" si="8"/>
        <v>-786.63159395534694</v>
      </c>
      <c r="AN36">
        <f t="shared" si="26"/>
        <v>0</v>
      </c>
      <c r="AO36">
        <f t="shared" si="26"/>
        <v>0</v>
      </c>
      <c r="AP36">
        <f t="shared" si="26"/>
        <v>-1.1525382534664333E-2</v>
      </c>
      <c r="AQ36">
        <f t="shared" si="26"/>
        <v>-31.213004979344959</v>
      </c>
      <c r="AR36">
        <f t="shared" si="26"/>
        <v>-31.224530361879619</v>
      </c>
      <c r="AS36">
        <f t="shared" si="26"/>
        <v>-8.9660415614945581</v>
      </c>
      <c r="AT36">
        <f t="shared" si="26"/>
        <v>-7.6141701086885218</v>
      </c>
      <c r="AU36">
        <f t="shared" si="23"/>
        <v>-47.804742032062698</v>
      </c>
      <c r="AW36">
        <v>33</v>
      </c>
      <c r="AX36">
        <f>IF(Z36&gt;0, (R36*SUMPRODUCT(K36:$K$98, X36:$X$98)-K36*$AZ$3)/Z36, 0)</f>
        <v>-216495.67125834789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100000</v>
      </c>
      <c r="S37">
        <f t="shared" si="1"/>
        <v>-337135.13283874386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-1642.3471593823888</v>
      </c>
      <c r="AC37">
        <f t="shared" si="2"/>
        <v>-1490.4862595613886</v>
      </c>
      <c r="AE37">
        <f t="shared" si="3"/>
        <v>0</v>
      </c>
      <c r="AF37">
        <f t="shared" si="24"/>
        <v>0</v>
      </c>
      <c r="AG37">
        <f t="shared" si="24"/>
        <v>-0.11052587778461433</v>
      </c>
      <c r="AH37">
        <f t="shared" si="5"/>
        <v>-308.91551771238892</v>
      </c>
      <c r="AI37">
        <f t="shared" si="25"/>
        <v>-309.02604359017351</v>
      </c>
      <c r="AJ37">
        <f t="shared" si="7"/>
        <v>-151.8608998210002</v>
      </c>
      <c r="AK37">
        <f t="shared" si="22"/>
        <v>-114.96430115676722</v>
      </c>
      <c r="AL37">
        <f t="shared" si="8"/>
        <v>-575.85124456794097</v>
      </c>
      <c r="AN37">
        <f t="shared" si="26"/>
        <v>0</v>
      </c>
      <c r="AO37">
        <f t="shared" si="26"/>
        <v>0</v>
      </c>
      <c r="AP37">
        <f t="shared" si="26"/>
        <v>-5.9971587307487599E-3</v>
      </c>
      <c r="AQ37">
        <f t="shared" si="26"/>
        <v>-16.761824753139564</v>
      </c>
      <c r="AR37">
        <f t="shared" si="26"/>
        <v>-16.76782191187031</v>
      </c>
      <c r="AS37">
        <f t="shared" si="26"/>
        <v>-8.2400062272805776</v>
      </c>
      <c r="AT37">
        <f t="shared" si="26"/>
        <v>-6.2379885708784846</v>
      </c>
      <c r="AU37">
        <f t="shared" si="23"/>
        <v>-31.245816710029374</v>
      </c>
      <c r="AW37">
        <v>34</v>
      </c>
      <c r="AX37">
        <f>IF(Z37&gt;0, (R37*SUMPRODUCT(K37:$K$98, X37:$X$98)-K37*$AZ$3)/Z37, 0)</f>
        <v>-337135.13283874386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100000</v>
      </c>
      <c r="S38">
        <f t="shared" si="1"/>
        <v>-529094.28557212919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-1490.4862595613886</v>
      </c>
      <c r="AC38">
        <f t="shared" si="2"/>
        <v>-1343.7892407427921</v>
      </c>
      <c r="AE38">
        <f t="shared" si="3"/>
        <v>0</v>
      </c>
      <c r="AF38">
        <f t="shared" si="24"/>
        <v>0</v>
      </c>
      <c r="AG38">
        <f t="shared" si="24"/>
        <v>-6.3494790880688837E-2</v>
      </c>
      <c r="AH38">
        <f t="shared" si="5"/>
        <v>-183.70331250431741</v>
      </c>
      <c r="AI38">
        <f t="shared" si="25"/>
        <v>-183.76680729519811</v>
      </c>
      <c r="AJ38">
        <f t="shared" si="7"/>
        <v>-146.69701881859646</v>
      </c>
      <c r="AK38">
        <f t="shared" si="22"/>
        <v>-104.33403816929722</v>
      </c>
      <c r="AL38">
        <f t="shared" si="8"/>
        <v>-434.79786428309177</v>
      </c>
      <c r="AN38">
        <f t="shared" si="26"/>
        <v>0</v>
      </c>
      <c r="AO38">
        <f t="shared" si="26"/>
        <v>0</v>
      </c>
      <c r="AP38">
        <f t="shared" si="26"/>
        <v>-3.0761084701846722E-3</v>
      </c>
      <c r="AQ38">
        <f t="shared" si="26"/>
        <v>-8.8998059172658568</v>
      </c>
      <c r="AR38">
        <f t="shared" si="26"/>
        <v>-8.9028820257360408</v>
      </c>
      <c r="AS38">
        <f t="shared" si="26"/>
        <v>-7.1069757987968876</v>
      </c>
      <c r="AT38">
        <f t="shared" si="26"/>
        <v>-5.0546322633650389</v>
      </c>
      <c r="AU38">
        <f t="shared" si="23"/>
        <v>-21.064490087897966</v>
      </c>
      <c r="AW38">
        <v>35</v>
      </c>
      <c r="AX38">
        <f>IF(Z38&gt;0, (R38*SUMPRODUCT(K38:$K$98, X38:$X$98)-K38*$AZ$3)/Z38, 0)</f>
        <v>-529094.28557212919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100000</v>
      </c>
      <c r="S39">
        <f t="shared" si="1"/>
        <v>-840509.99340670055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-1343.7892407427921</v>
      </c>
      <c r="AC39">
        <f t="shared" si="2"/>
        <v>-1206.7436506138647</v>
      </c>
      <c r="AE39">
        <f t="shared" si="3"/>
        <v>0</v>
      </c>
      <c r="AF39">
        <f t="shared" si="24"/>
        <v>0</v>
      </c>
      <c r="AG39">
        <f t="shared" si="24"/>
        <v>-3.5893197584801154E-2</v>
      </c>
      <c r="AH39">
        <f t="shared" si="5"/>
        <v>-107.86658154832317</v>
      </c>
      <c r="AI39">
        <f t="shared" si="25"/>
        <v>-107.90247474590797</v>
      </c>
      <c r="AJ39">
        <f t="shared" si="7"/>
        <v>-137.04559012892742</v>
      </c>
      <c r="AK39">
        <f t="shared" si="22"/>
        <v>-94.065246851995454</v>
      </c>
      <c r="AL39">
        <f t="shared" si="8"/>
        <v>-339.01331172683081</v>
      </c>
      <c r="AN39">
        <f t="shared" si="26"/>
        <v>0</v>
      </c>
      <c r="AO39">
        <f t="shared" si="26"/>
        <v>0</v>
      </c>
      <c r="AP39">
        <f t="shared" si="26"/>
        <v>-1.5525931843775964E-3</v>
      </c>
      <c r="AQ39">
        <f t="shared" si="26"/>
        <v>-4.6658679249282757</v>
      </c>
      <c r="AR39">
        <f t="shared" si="26"/>
        <v>-4.6674205181126531</v>
      </c>
      <c r="AS39">
        <f t="shared" si="26"/>
        <v>-5.9280327053747248</v>
      </c>
      <c r="AT39">
        <f t="shared" si="26"/>
        <v>-4.0688785334368358</v>
      </c>
      <c r="AU39">
        <f t="shared" si="23"/>
        <v>-14.664331756924213</v>
      </c>
      <c r="AW39">
        <v>36</v>
      </c>
      <c r="AX39">
        <f>IF(Z39&gt;0, (R39*SUMPRODUCT(K39:$K$98, X39:$X$98)-K39*$AZ$3)/Z39, 0)</f>
        <v>-840509.99340670055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100000</v>
      </c>
      <c r="S40">
        <f t="shared" si="1"/>
        <v>-1353898.1029824035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-1206.7436506138647</v>
      </c>
      <c r="AC40">
        <f t="shared" si="2"/>
        <v>-1081.1011292118346</v>
      </c>
      <c r="AE40">
        <f t="shared" si="3"/>
        <v>0</v>
      </c>
      <c r="AF40">
        <f t="shared" si="24"/>
        <v>0</v>
      </c>
      <c r="AG40">
        <f t="shared" si="24"/>
        <v>-1.9962749169054075E-2</v>
      </c>
      <c r="AH40">
        <f t="shared" si="5"/>
        <v>-62.286065759596276</v>
      </c>
      <c r="AI40">
        <f t="shared" si="25"/>
        <v>-62.30602850876533</v>
      </c>
      <c r="AJ40">
        <f t="shared" si="7"/>
        <v>-125.64252140203007</v>
      </c>
      <c r="AK40">
        <f t="shared" si="22"/>
        <v>-84.472055542970537</v>
      </c>
      <c r="AL40">
        <f t="shared" si="8"/>
        <v>-272.42060545376592</v>
      </c>
      <c r="AN40">
        <f t="shared" si="26"/>
        <v>0</v>
      </c>
      <c r="AO40">
        <f t="shared" si="26"/>
        <v>0</v>
      </c>
      <c r="AP40">
        <f t="shared" si="26"/>
        <v>-7.7098841610204649E-4</v>
      </c>
      <c r="AQ40">
        <f t="shared" si="26"/>
        <v>-2.4055722374983155</v>
      </c>
      <c r="AR40">
        <f t="shared" si="26"/>
        <v>-2.4063432259144175</v>
      </c>
      <c r="AS40">
        <f t="shared" si="26"/>
        <v>-4.8524843823105916</v>
      </c>
      <c r="AT40">
        <f t="shared" si="26"/>
        <v>-3.2624252179112543</v>
      </c>
      <c r="AU40">
        <f t="shared" si="23"/>
        <v>-10.521252826136264</v>
      </c>
      <c r="AW40">
        <v>37</v>
      </c>
      <c r="AX40">
        <f>IF(Z40&gt;0, (R40*SUMPRODUCT(K40:$K$98, X40:$X$98)-K40*$AZ$3)/Z40, 0)</f>
        <v>-1353898.1029824035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100000</v>
      </c>
      <c r="S41">
        <f t="shared" si="1"/>
        <v>-2217032.5365773304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-1081.1011292118346</v>
      </c>
      <c r="AC41">
        <f t="shared" si="2"/>
        <v>-967.15992526454897</v>
      </c>
      <c r="AE41">
        <f t="shared" si="3"/>
        <v>0</v>
      </c>
      <c r="AF41">
        <f t="shared" si="24"/>
        <v>0</v>
      </c>
      <c r="AG41">
        <f t="shared" si="24"/>
        <v>-1.0906018622956893E-2</v>
      </c>
      <c r="AH41">
        <f t="shared" si="5"/>
        <v>-35.428412217626573</v>
      </c>
      <c r="AI41">
        <f t="shared" si="25"/>
        <v>-35.439318236249527</v>
      </c>
      <c r="AJ41">
        <f t="shared" si="7"/>
        <v>-113.94120394728566</v>
      </c>
      <c r="AK41">
        <f t="shared" si="22"/>
        <v>-75.677079044828432</v>
      </c>
      <c r="AL41">
        <f t="shared" si="8"/>
        <v>-225.05760122836364</v>
      </c>
      <c r="AN41">
        <f t="shared" si="26"/>
        <v>0</v>
      </c>
      <c r="AO41">
        <f t="shared" si="26"/>
        <v>0</v>
      </c>
      <c r="AP41">
        <f t="shared" si="26"/>
        <v>-3.7607608340586629E-4</v>
      </c>
      <c r="AQ41">
        <f t="shared" si="26"/>
        <v>-1.2216904233087706</v>
      </c>
      <c r="AR41">
        <f t="shared" si="26"/>
        <v>-1.2220664993921764</v>
      </c>
      <c r="AS41">
        <f t="shared" si="26"/>
        <v>-3.9290746880667227</v>
      </c>
      <c r="AT41">
        <f t="shared" si="26"/>
        <v>-2.6095993849549219</v>
      </c>
      <c r="AU41">
        <f t="shared" si="23"/>
        <v>-7.7607405724138223</v>
      </c>
      <c r="AW41">
        <v>38</v>
      </c>
      <c r="AX41">
        <f>IF(Z41&gt;0, (R41*SUMPRODUCT(K41:$K$98, X41:$X$98)-K41*$AZ$3)/Z41, 0)</f>
        <v>-2217032.5365773304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100000</v>
      </c>
      <c r="S42">
        <f t="shared" si="1"/>
        <v>-3697245.4002908594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-967.15992526454897</v>
      </c>
      <c r="AC42">
        <f t="shared" si="2"/>
        <v>-864.50056552287185</v>
      </c>
      <c r="AE42">
        <f t="shared" si="3"/>
        <v>0</v>
      </c>
      <c r="AF42">
        <f t="shared" si="24"/>
        <v>0</v>
      </c>
      <c r="AG42">
        <f t="shared" si="24"/>
        <v>-5.8455719862066926E-3</v>
      </c>
      <c r="AH42">
        <f t="shared" si="5"/>
        <v>-19.805545802082527</v>
      </c>
      <c r="AI42">
        <f t="shared" si="25"/>
        <v>-19.811391374068734</v>
      </c>
      <c r="AJ42">
        <f t="shared" si="7"/>
        <v>-102.65935974167712</v>
      </c>
      <c r="AK42">
        <f t="shared" si="22"/>
        <v>-67.701194768518434</v>
      </c>
      <c r="AL42">
        <f t="shared" si="8"/>
        <v>-190.17194588426429</v>
      </c>
      <c r="AN42">
        <f t="shared" si="26"/>
        <v>0</v>
      </c>
      <c r="AO42">
        <f t="shared" si="26"/>
        <v>0</v>
      </c>
      <c r="AP42">
        <f t="shared" si="26"/>
        <v>-1.7997760602933517E-4</v>
      </c>
      <c r="AQ42">
        <f t="shared" si="26"/>
        <v>-0.60978715649625792</v>
      </c>
      <c r="AR42">
        <f t="shared" si="26"/>
        <v>-0.60996713410228731</v>
      </c>
      <c r="AS42">
        <f t="shared" si="26"/>
        <v>-3.1607489987991833</v>
      </c>
      <c r="AT42">
        <f t="shared" si="26"/>
        <v>-2.0844322828484385</v>
      </c>
      <c r="AU42">
        <f t="shared" si="23"/>
        <v>-5.855148415749909</v>
      </c>
      <c r="AW42">
        <v>39</v>
      </c>
      <c r="AX42">
        <f>IF(Z42&gt;0, (R42*SUMPRODUCT(K42:$K$98, X42:$X$98)-K42*$AZ$3)/Z42, 0)</f>
        <v>-3697245.4002908594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100000</v>
      </c>
      <c r="S43">
        <f t="shared" si="1"/>
        <v>-6287838.0230217809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-864.50056552287185</v>
      </c>
      <c r="AC43">
        <f t="shared" si="2"/>
        <v>-772.35941503205947</v>
      </c>
      <c r="AE43">
        <f t="shared" si="3"/>
        <v>0</v>
      </c>
      <c r="AF43">
        <f t="shared" si="24"/>
        <v>0</v>
      </c>
      <c r="AG43">
        <f t="shared" si="24"/>
        <v>-3.0708464984475002E-3</v>
      </c>
      <c r="AH43">
        <f t="shared" si="5"/>
        <v>-10.8650790715885</v>
      </c>
      <c r="AI43">
        <f t="shared" si="25"/>
        <v>-10.868149918086948</v>
      </c>
      <c r="AJ43">
        <f t="shared" si="7"/>
        <v>-92.141150490812379</v>
      </c>
      <c r="AK43">
        <f t="shared" si="22"/>
        <v>-60.515039586601034</v>
      </c>
      <c r="AL43">
        <f t="shared" si="8"/>
        <v>-163.52433999550036</v>
      </c>
      <c r="AN43">
        <f t="shared" si="26"/>
        <v>0</v>
      </c>
      <c r="AO43">
        <f t="shared" si="26"/>
        <v>0</v>
      </c>
      <c r="AP43">
        <f t="shared" si="26"/>
        <v>-8.4417316611962994E-5</v>
      </c>
      <c r="AQ43">
        <f t="shared" si="26"/>
        <v>-0.29868012629872587</v>
      </c>
      <c r="AR43">
        <f t="shared" si="26"/>
        <v>-0.29876454361533783</v>
      </c>
      <c r="AS43">
        <f t="shared" si="26"/>
        <v>-2.532952616780372</v>
      </c>
      <c r="AT43">
        <f t="shared" si="26"/>
        <v>-1.6635534401182996</v>
      </c>
      <c r="AU43">
        <f t="shared" si="23"/>
        <v>-4.4952706005140097</v>
      </c>
      <c r="AW43">
        <v>40</v>
      </c>
      <c r="AX43">
        <f>IF(Z43&gt;0, (R43*SUMPRODUCT(K43:$K$98, X43:$X$98)-K43*$AZ$3)/Z43, 0)</f>
        <v>-6287838.0230217809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100000</v>
      </c>
      <c r="S44">
        <f t="shared" si="1"/>
        <v>-10928694.854171872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-772.35941503205947</v>
      </c>
      <c r="AC44">
        <f t="shared" si="2"/>
        <v>-689.84475797326115</v>
      </c>
      <c r="AE44">
        <f t="shared" si="3"/>
        <v>0</v>
      </c>
      <c r="AF44">
        <f t="shared" si="24"/>
        <v>0</v>
      </c>
      <c r="AG44">
        <f t="shared" si="24"/>
        <v>-1.5780584213812203E-3</v>
      </c>
      <c r="AH44">
        <f t="shared" si="5"/>
        <v>-5.8483184483272197</v>
      </c>
      <c r="AI44">
        <f t="shared" si="25"/>
        <v>-5.8498965067486006</v>
      </c>
      <c r="AJ44">
        <f t="shared" si="7"/>
        <v>-82.514657058798321</v>
      </c>
      <c r="AK44">
        <f t="shared" si="22"/>
        <v>-54.065159052244169</v>
      </c>
      <c r="AL44">
        <f t="shared" si="8"/>
        <v>-142.4297126177911</v>
      </c>
      <c r="AN44">
        <f t="shared" si="26"/>
        <v>0</v>
      </c>
      <c r="AO44">
        <f t="shared" si="26"/>
        <v>0</v>
      </c>
      <c r="AP44">
        <f t="shared" si="26"/>
        <v>-3.8732763988593296E-5</v>
      </c>
      <c r="AQ44">
        <f t="shared" si="26"/>
        <v>-0.14354445635221025</v>
      </c>
      <c r="AR44">
        <f t="shared" si="26"/>
        <v>-0.14358318911619883</v>
      </c>
      <c r="AS44">
        <f t="shared" si="26"/>
        <v>-2.0252867030491699</v>
      </c>
      <c r="AT44">
        <f t="shared" si="26"/>
        <v>-1.3270060329854227</v>
      </c>
      <c r="AU44">
        <f t="shared" si="23"/>
        <v>-3.4958759251507918</v>
      </c>
      <c r="AW44">
        <v>41</v>
      </c>
      <c r="AX44">
        <f>IF(Z44&gt;0, (R44*SUMPRODUCT(K44:$K$98, X44:$X$98)-K44*$AZ$3)/Z44, 0)</f>
        <v>-10928694.854171872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100000</v>
      </c>
      <c r="S45">
        <f t="shared" si="1"/>
        <v>-19436995.237694941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-689.84475797326115</v>
      </c>
      <c r="AC45">
        <f t="shared" si="2"/>
        <v>-616.04782280006236</v>
      </c>
      <c r="AE45">
        <f t="shared" si="3"/>
        <v>0</v>
      </c>
      <c r="AF45">
        <f t="shared" si="24"/>
        <v>0</v>
      </c>
      <c r="AG45">
        <f t="shared" si="24"/>
        <v>-7.9236504313863314E-4</v>
      </c>
      <c r="AH45">
        <f t="shared" si="5"/>
        <v>-3.0796511761150995</v>
      </c>
      <c r="AI45">
        <f t="shared" si="25"/>
        <v>-3.080443541158238</v>
      </c>
      <c r="AJ45">
        <f t="shared" si="7"/>
        <v>-73.79693517319879</v>
      </c>
      <c r="AK45">
        <f t="shared" si="22"/>
        <v>-48.289133058128286</v>
      </c>
      <c r="AL45">
        <f t="shared" si="8"/>
        <v>-125.16651177248531</v>
      </c>
      <c r="AN45">
        <f t="shared" si="26"/>
        <v>0</v>
      </c>
      <c r="AO45">
        <f t="shared" si="26"/>
        <v>0</v>
      </c>
      <c r="AP45">
        <f t="shared" si="26"/>
        <v>-1.7364516575328491E-5</v>
      </c>
      <c r="AQ45">
        <f t="shared" si="26"/>
        <v>-6.7489920658355171E-2</v>
      </c>
      <c r="AR45">
        <f t="shared" si="26"/>
        <v>-6.7507285174930501E-2</v>
      </c>
      <c r="AS45">
        <f t="shared" si="26"/>
        <v>-1.6172446211755065</v>
      </c>
      <c r="AT45">
        <f t="shared" si="26"/>
        <v>-1.0582463962249828</v>
      </c>
      <c r="AU45">
        <f t="shared" si="23"/>
        <v>-2.7429983025754194</v>
      </c>
      <c r="AW45">
        <v>42</v>
      </c>
      <c r="AX45">
        <f>IF(Z45&gt;0, (R45*SUMPRODUCT(K45:$K$98, X45:$X$98)-K45*$AZ$3)/Z45, 0)</f>
        <v>-19436995.237694941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100000</v>
      </c>
      <c r="S46">
        <f t="shared" si="1"/>
        <v>-35446252.621178985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-616.04782280006236</v>
      </c>
      <c r="AC46">
        <f t="shared" si="2"/>
        <v>-550.09702733719303</v>
      </c>
      <c r="AE46">
        <f t="shared" si="3"/>
        <v>0</v>
      </c>
      <c r="AF46">
        <f t="shared" si="24"/>
        <v>0</v>
      </c>
      <c r="AG46">
        <f t="shared" si="24"/>
        <v>-3.879796781455202E-4</v>
      </c>
      <c r="AH46">
        <f t="shared" si="5"/>
        <v>-1.5858468582469063</v>
      </c>
      <c r="AI46">
        <f t="shared" si="25"/>
        <v>-1.5862348379250517</v>
      </c>
      <c r="AJ46">
        <f t="shared" si="7"/>
        <v>-65.950795462869337</v>
      </c>
      <c r="AK46">
        <f t="shared" si="22"/>
        <v>-43.123347596004372</v>
      </c>
      <c r="AL46">
        <f t="shared" si="8"/>
        <v>-110.66037789679876</v>
      </c>
      <c r="AN46">
        <f t="shared" si="26"/>
        <v>0</v>
      </c>
      <c r="AO46">
        <f t="shared" si="26"/>
        <v>0</v>
      </c>
      <c r="AP46">
        <f t="shared" si="26"/>
        <v>-7.5915130937835504E-6</v>
      </c>
      <c r="AQ46">
        <f t="shared" si="26"/>
        <v>-3.1029916944777237E-2</v>
      </c>
      <c r="AR46">
        <f t="shared" si="26"/>
        <v>-3.1037508457871017E-2</v>
      </c>
      <c r="AS46">
        <f t="shared" si="26"/>
        <v>-1.2904447204423619</v>
      </c>
      <c r="AT46">
        <f t="shared" si="26"/>
        <v>-0.84378506494883687</v>
      </c>
      <c r="AU46">
        <f t="shared" si="23"/>
        <v>-2.16526729384907</v>
      </c>
      <c r="AW46">
        <v>43</v>
      </c>
      <c r="AX46">
        <f>IF(Z46&gt;0, (R46*SUMPRODUCT(K46:$K$98, X46:$X$98)-K46*$AZ$3)/Z46, 0)</f>
        <v>-35446252.621178985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100000</v>
      </c>
      <c r="S47">
        <f t="shared" si="1"/>
        <v>-66428822.999082908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-550.09702733719303</v>
      </c>
      <c r="AC47">
        <f t="shared" si="2"/>
        <v>-491.18315959027393</v>
      </c>
      <c r="AE47">
        <f t="shared" si="3"/>
        <v>0</v>
      </c>
      <c r="AF47">
        <f t="shared" si="24"/>
        <v>0</v>
      </c>
      <c r="AG47">
        <f t="shared" si="24"/>
        <v>-1.8485317721083776E-4</v>
      </c>
      <c r="AH47">
        <f t="shared" si="5"/>
        <v>-0.79698681661290893</v>
      </c>
      <c r="AI47">
        <f t="shared" si="25"/>
        <v>-0.79717166979011977</v>
      </c>
      <c r="AJ47">
        <f t="shared" si="7"/>
        <v>-58.913867746919095</v>
      </c>
      <c r="AK47">
        <f t="shared" si="22"/>
        <v>-38.506791913603514</v>
      </c>
      <c r="AL47">
        <f t="shared" si="8"/>
        <v>-98.21783133031272</v>
      </c>
      <c r="AN47">
        <f t="shared" si="26"/>
        <v>0</v>
      </c>
      <c r="AO47">
        <f t="shared" si="26"/>
        <v>0</v>
      </c>
      <c r="AP47">
        <f t="shared" si="26"/>
        <v>-3.22944776094235E-6</v>
      </c>
      <c r="AQ47">
        <f t="shared" si="26"/>
        <v>-1.3923630252108153E-2</v>
      </c>
      <c r="AR47">
        <f t="shared" si="26"/>
        <v>-1.3926859699869095E-2</v>
      </c>
      <c r="AS47">
        <f t="shared" si="26"/>
        <v>-1.0292452699730328</v>
      </c>
      <c r="AT47">
        <f t="shared" si="26"/>
        <v>-0.67272672724809945</v>
      </c>
      <c r="AU47">
        <f t="shared" si="23"/>
        <v>-1.7158988569210012</v>
      </c>
      <c r="AW47">
        <v>44</v>
      </c>
      <c r="AX47">
        <f>IF(Z47&gt;0, (R47*SUMPRODUCT(K47:$K$98, X47:$X$98)-K47*$AZ$3)/Z47, 0)</f>
        <v>-66428822.999082908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100000</v>
      </c>
      <c r="S48">
        <f t="shared" si="1"/>
        <v>-128102990.01756811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-491.18315959027393</v>
      </c>
      <c r="AC48">
        <f t="shared" si="2"/>
        <v>-438.56771030636185</v>
      </c>
      <c r="AE48">
        <f t="shared" si="3"/>
        <v>0</v>
      </c>
      <c r="AF48">
        <f t="shared" si="24"/>
        <v>0</v>
      </c>
      <c r="AG48">
        <f t="shared" si="24"/>
        <v>-8.5588890283945843E-5</v>
      </c>
      <c r="AH48">
        <f t="shared" si="5"/>
        <v>-0.38966302061913421</v>
      </c>
      <c r="AI48">
        <f t="shared" si="25"/>
        <v>-0.38974860950941814</v>
      </c>
      <c r="AJ48">
        <f t="shared" si="7"/>
        <v>-52.615449283912085</v>
      </c>
      <c r="AK48">
        <f t="shared" si="22"/>
        <v>-34.382821171319179</v>
      </c>
      <c r="AL48">
        <f t="shared" si="8"/>
        <v>-87.388019064740689</v>
      </c>
      <c r="AN48">
        <f t="shared" si="26"/>
        <v>0</v>
      </c>
      <c r="AO48">
        <f t="shared" si="26"/>
        <v>0</v>
      </c>
      <c r="AP48">
        <f t="shared" si="26"/>
        <v>-1.3350597941893453E-6</v>
      </c>
      <c r="AQ48">
        <f t="shared" si="26"/>
        <v>-6.0781654065744997E-3</v>
      </c>
      <c r="AR48">
        <f t="shared" si="26"/>
        <v>-6.0795004663686883E-3</v>
      </c>
      <c r="AS48">
        <f t="shared" si="26"/>
        <v>-0.82072300107080154</v>
      </c>
      <c r="AT48">
        <f t="shared" si="26"/>
        <v>-0.53632103424106004</v>
      </c>
      <c r="AU48">
        <f t="shared" si="23"/>
        <v>-1.3631235357782303</v>
      </c>
      <c r="AW48">
        <v>45</v>
      </c>
      <c r="AX48">
        <f>IF(Z48&gt;0, (R48*SUMPRODUCT(K48:$K$98, X48:$X$98)-K48*$AZ$3)/Z48, 0)</f>
        <v>-128102990.01756811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100000</v>
      </c>
      <c r="S49">
        <f t="shared" si="1"/>
        <v>-254762311.48696643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-438.56771030636185</v>
      </c>
      <c r="AC49">
        <f t="shared" si="2"/>
        <v>-391.58327694126461</v>
      </c>
      <c r="AE49">
        <f t="shared" si="3"/>
        <v>0</v>
      </c>
      <c r="AF49">
        <f t="shared" si="24"/>
        <v>0</v>
      </c>
      <c r="AG49">
        <f t="shared" si="24"/>
        <v>-3.8426334988063758E-5</v>
      </c>
      <c r="AH49">
        <f t="shared" si="5"/>
        <v>-0.18522666557217049</v>
      </c>
      <c r="AI49">
        <f t="shared" si="25"/>
        <v>-0.18526509190715856</v>
      </c>
      <c r="AJ49">
        <f t="shared" si="7"/>
        <v>-46.984433365097232</v>
      </c>
      <c r="AK49">
        <f t="shared" si="22"/>
        <v>-30.699739721445333</v>
      </c>
      <c r="AL49">
        <f t="shared" si="8"/>
        <v>-77.869438178449712</v>
      </c>
      <c r="AN49">
        <f t="shared" si="26"/>
        <v>0</v>
      </c>
      <c r="AO49">
        <f t="shared" si="26"/>
        <v>0</v>
      </c>
      <c r="AP49">
        <f t="shared" si="26"/>
        <v>-5.3517308469779862E-7</v>
      </c>
      <c r="AQ49">
        <f t="shared" si="26"/>
        <v>-2.5796976478068469E-3</v>
      </c>
      <c r="AR49">
        <f t="shared" si="26"/>
        <v>-2.5802328208915449E-3</v>
      </c>
      <c r="AS49">
        <f t="shared" si="26"/>
        <v>-0.65436384043880069</v>
      </c>
      <c r="AT49">
        <f t="shared" si="26"/>
        <v>-0.42756287871973558</v>
      </c>
      <c r="AU49">
        <f t="shared" si="23"/>
        <v>-1.0845069519794277</v>
      </c>
      <c r="AW49">
        <v>46</v>
      </c>
      <c r="AX49">
        <f>IF(Z49&gt;0, (R49*SUMPRODUCT(K49:$K$98, X49:$X$98)-K49*$AZ$3)/Z49, 0)</f>
        <v>-254762311.48696643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100000</v>
      </c>
      <c r="S50">
        <f t="shared" si="1"/>
        <v>-523126930.12255007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-391.58327694126461</v>
      </c>
      <c r="AC50">
        <f t="shared" si="2"/>
        <v>-349.63004277239111</v>
      </c>
      <c r="AE50">
        <f t="shared" si="3"/>
        <v>0</v>
      </c>
      <c r="AF50">
        <f t="shared" si="24"/>
        <v>0</v>
      </c>
      <c r="AG50">
        <f t="shared" si="24"/>
        <v>-1.6708662020634513E-5</v>
      </c>
      <c r="AH50">
        <f t="shared" si="5"/>
        <v>-8.5333638470194415E-2</v>
      </c>
      <c r="AI50">
        <f t="shared" si="25"/>
        <v>-8.5350347132215051E-2</v>
      </c>
      <c r="AJ50">
        <f t="shared" si="7"/>
        <v>-41.953234168873507</v>
      </c>
      <c r="AK50">
        <f t="shared" si="22"/>
        <v>-27.410829385888526</v>
      </c>
      <c r="AL50">
        <f t="shared" si="8"/>
        <v>-69.449413901894246</v>
      </c>
      <c r="AN50">
        <f t="shared" si="26"/>
        <v>0</v>
      </c>
      <c r="AO50">
        <f t="shared" si="26"/>
        <v>0</v>
      </c>
      <c r="AP50">
        <f t="shared" si="26"/>
        <v>-2.0777292349331601E-7</v>
      </c>
      <c r="AQ50">
        <f t="shared" si="26"/>
        <v>-1.0611274269225234E-3</v>
      </c>
      <c r="AR50">
        <f t="shared" si="26"/>
        <v>-1.0613351998460167E-3</v>
      </c>
      <c r="AS50">
        <f t="shared" si="26"/>
        <v>-0.52169025278635128</v>
      </c>
      <c r="AT50">
        <f t="shared" si="26"/>
        <v>-0.34085483025805308</v>
      </c>
      <c r="AU50">
        <f t="shared" si="23"/>
        <v>-0.86360641824425044</v>
      </c>
      <c r="AW50">
        <v>47</v>
      </c>
      <c r="AX50">
        <f>IF(Z50&gt;0, (R50*SUMPRODUCT(K50:$K$98, X50:$X$98)-K50*$AZ$3)/Z50, 0)</f>
        <v>-523126930.12255007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100000</v>
      </c>
      <c r="S51">
        <f t="shared" si="1"/>
        <v>-1109678156.3391898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-349.63004277239111</v>
      </c>
      <c r="AC51">
        <f t="shared" si="2"/>
        <v>-312.17055580470992</v>
      </c>
      <c r="AE51">
        <f t="shared" si="3"/>
        <v>0</v>
      </c>
      <c r="AF51">
        <f t="shared" si="24"/>
        <v>0</v>
      </c>
      <c r="AG51">
        <f t="shared" si="24"/>
        <v>-7.0329075602099688E-6</v>
      </c>
      <c r="AH51">
        <f t="shared" si="5"/>
        <v>-3.8034671360872796E-2</v>
      </c>
      <c r="AI51">
        <f t="shared" si="25"/>
        <v>-3.8041704268433008E-2</v>
      </c>
      <c r="AJ51">
        <f t="shared" si="7"/>
        <v>-37.459486967681187</v>
      </c>
      <c r="AK51">
        <f t="shared" si="22"/>
        <v>-24.47410299406738</v>
      </c>
      <c r="AL51">
        <f t="shared" si="8"/>
        <v>-61.971631666016997</v>
      </c>
      <c r="AN51">
        <f t="shared" si="26"/>
        <v>0</v>
      </c>
      <c r="AO51">
        <f t="shared" si="26"/>
        <v>0</v>
      </c>
      <c r="AP51">
        <f t="shared" si="26"/>
        <v>-7.8084379368964029E-8</v>
      </c>
      <c r="AQ51">
        <f t="shared" si="26"/>
        <v>-4.222881763040826E-4</v>
      </c>
      <c r="AR51">
        <f t="shared" si="26"/>
        <v>-4.2236626068345158E-4</v>
      </c>
      <c r="AS51">
        <f t="shared" si="26"/>
        <v>-0.41590206700567744</v>
      </c>
      <c r="AT51">
        <f t="shared" si="26"/>
        <v>-0.27172902907411473</v>
      </c>
      <c r="AU51">
        <f t="shared" si="23"/>
        <v>-0.6880534623404756</v>
      </c>
      <c r="AW51">
        <v>48</v>
      </c>
      <c r="AX51">
        <f>IF(Z51&gt;0, (R51*SUMPRODUCT(K51:$K$98, X51:$X$98)-K51*$AZ$3)/Z51, 0)</f>
        <v>-1109678156.3391898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100000</v>
      </c>
      <c r="S52">
        <f t="shared" si="1"/>
        <v>-2436325909.3258152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-312.17055580470992</v>
      </c>
      <c r="AC52">
        <f t="shared" si="2"/>
        <v>-278.72406015082521</v>
      </c>
      <c r="AE52">
        <f t="shared" si="3"/>
        <v>0</v>
      </c>
      <c r="AF52">
        <f t="shared" si="24"/>
        <v>0</v>
      </c>
      <c r="AG52">
        <f t="shared" si="24"/>
        <v>-2.8600859503640285E-6</v>
      </c>
      <c r="AH52">
        <f t="shared" si="5"/>
        <v>-1.6409970136975361E-2</v>
      </c>
      <c r="AI52">
        <f t="shared" si="25"/>
        <v>-1.6412830222925726E-2</v>
      </c>
      <c r="AJ52">
        <f t="shared" si="7"/>
        <v>-33.44649565388471</v>
      </c>
      <c r="AK52">
        <f t="shared" si="22"/>
        <v>-21.851938906329696</v>
      </c>
      <c r="AL52">
        <f t="shared" si="8"/>
        <v>-55.314847390437336</v>
      </c>
      <c r="AN52">
        <f t="shared" si="26"/>
        <v>0</v>
      </c>
      <c r="AO52">
        <f t="shared" si="26"/>
        <v>0</v>
      </c>
      <c r="AP52">
        <f t="shared" si="26"/>
        <v>-2.8352431874233213E-8</v>
      </c>
      <c r="AQ52">
        <f t="shared" si="26"/>
        <v>-1.6267432812904707E-4</v>
      </c>
      <c r="AR52">
        <f t="shared" si="26"/>
        <v>-1.6270268056092131E-4</v>
      </c>
      <c r="AS52">
        <f t="shared" si="26"/>
        <v>-0.33155978733363112</v>
      </c>
      <c r="AT52">
        <f t="shared" si="26"/>
        <v>-0.2166213253426047</v>
      </c>
      <c r="AU52">
        <f t="shared" si="23"/>
        <v>-0.54834381535679677</v>
      </c>
      <c r="AW52">
        <v>49</v>
      </c>
      <c r="AX52">
        <f>IF(Z52&gt;0, (R52*SUMPRODUCT(K52:$K$98, X52:$X$98)-K52*$AZ$3)/Z52, 0)</f>
        <v>-2436325909.3258152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100000</v>
      </c>
      <c r="S53">
        <f t="shared" si="1"/>
        <v>-5546658919.0321789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-278.72406015082521</v>
      </c>
      <c r="AC53">
        <f t="shared" si="2"/>
        <v>-248.86090323402746</v>
      </c>
      <c r="AE53">
        <f t="shared" si="3"/>
        <v>0</v>
      </c>
      <c r="AF53">
        <f t="shared" si="24"/>
        <v>0</v>
      </c>
      <c r="AG53">
        <f t="shared" si="24"/>
        <v>-1.1216703012876557E-6</v>
      </c>
      <c r="AH53">
        <f t="shared" si="5"/>
        <v>-6.8392591582909302E-3</v>
      </c>
      <c r="AI53">
        <f t="shared" si="25"/>
        <v>-6.8403808285922175E-3</v>
      </c>
      <c r="AJ53">
        <f t="shared" si="7"/>
        <v>-29.863156916797749</v>
      </c>
      <c r="AK53">
        <f t="shared" si="22"/>
        <v>-19.510684210557766</v>
      </c>
      <c r="AL53">
        <f t="shared" si="8"/>
        <v>-49.380681508184111</v>
      </c>
      <c r="AN53">
        <f t="shared" si="26"/>
        <v>0</v>
      </c>
      <c r="AO53">
        <f t="shared" si="26"/>
        <v>0</v>
      </c>
      <c r="AP53">
        <f t="shared" si="26"/>
        <v>-9.92792366911747E-9</v>
      </c>
      <c r="AQ53">
        <f t="shared" si="26"/>
        <v>-6.0534403735997542E-5</v>
      </c>
      <c r="AR53">
        <f t="shared" si="26"/>
        <v>-6.0544331659666658E-5</v>
      </c>
      <c r="AS53">
        <f t="shared" si="26"/>
        <v>-0.26431932988552265</v>
      </c>
      <c r="AT53">
        <f t="shared" si="26"/>
        <v>-0.17268941091897363</v>
      </c>
      <c r="AU53">
        <f t="shared" si="23"/>
        <v>-0.437069285136156</v>
      </c>
      <c r="AW53">
        <v>50</v>
      </c>
      <c r="AX53">
        <f>IF(Z53&gt;0, (R53*SUMPRODUCT(K53:$K$98, X53:$X$98)-K53*$AZ$3)/Z53, 0)</f>
        <v>-5546658919.0321789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100000</v>
      </c>
      <c r="S54">
        <f t="shared" si="1"/>
        <v>-13117704951.420675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-248.86090323402746</v>
      </c>
      <c r="AC54">
        <f t="shared" si="2"/>
        <v>-222.19728556206888</v>
      </c>
      <c r="AE54">
        <f t="shared" si="3"/>
        <v>0</v>
      </c>
      <c r="AF54">
        <f t="shared" si="24"/>
        <v>0</v>
      </c>
      <c r="AG54">
        <f t="shared" si="24"/>
        <v>-4.2346829415843134E-7</v>
      </c>
      <c r="AH54">
        <f t="shared" si="5"/>
        <v>-2.747941216465391E-3</v>
      </c>
      <c r="AI54">
        <f t="shared" si="25"/>
        <v>-2.7483646847595495E-3</v>
      </c>
      <c r="AJ54">
        <f t="shared" si="7"/>
        <v>-26.663617671958576</v>
      </c>
      <c r="AK54">
        <f t="shared" si="22"/>
        <v>-17.420263226381923</v>
      </c>
      <c r="AL54">
        <f t="shared" si="8"/>
        <v>-44.086629263025259</v>
      </c>
      <c r="AN54">
        <f t="shared" si="26"/>
        <v>0</v>
      </c>
      <c r="AO54">
        <f t="shared" si="26"/>
        <v>0</v>
      </c>
      <c r="AP54">
        <f t="shared" si="26"/>
        <v>-3.3465404991094173E-9</v>
      </c>
      <c r="AQ54">
        <f t="shared" si="26"/>
        <v>-2.1716139547941958E-5</v>
      </c>
      <c r="AR54">
        <f t="shared" si="26"/>
        <v>-2.1719486088441068E-5</v>
      </c>
      <c r="AS54">
        <f t="shared" si="26"/>
        <v>-0.21071442094457055</v>
      </c>
      <c r="AT54">
        <f t="shared" si="26"/>
        <v>-0.13766701591695274</v>
      </c>
      <c r="AU54">
        <f t="shared" si="23"/>
        <v>-0.34840315634761171</v>
      </c>
      <c r="AW54">
        <v>51</v>
      </c>
      <c r="AX54">
        <f>IF(Z54&gt;0, (R54*SUMPRODUCT(K54:$K$98, X54:$X$98)-K54*$AZ$3)/Z54, 0)</f>
        <v>-13117704951.420675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100000</v>
      </c>
      <c r="S55">
        <f t="shared" si="1"/>
        <v>-32280813227.877762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-222.19728556206888</v>
      </c>
      <c r="AC55">
        <f t="shared" si="2"/>
        <v>-198.3904517368135</v>
      </c>
      <c r="AE55">
        <f t="shared" si="3"/>
        <v>0</v>
      </c>
      <c r="AF55">
        <f t="shared" si="24"/>
        <v>0</v>
      </c>
      <c r="AG55">
        <f t="shared" si="24"/>
        <v>-1.5364424862559161E-7</v>
      </c>
      <c r="AH55">
        <f t="shared" si="5"/>
        <v>-1.0623574503650216E-3</v>
      </c>
      <c r="AI55">
        <f t="shared" si="25"/>
        <v>-1.0625110946136471E-3</v>
      </c>
      <c r="AJ55">
        <f t="shared" si="7"/>
        <v>-23.806833825255381</v>
      </c>
      <c r="AK55">
        <f t="shared" si="22"/>
        <v>-15.553809989344824</v>
      </c>
      <c r="AL55">
        <f t="shared" si="8"/>
        <v>-39.361706325694819</v>
      </c>
      <c r="AN55">
        <f t="shared" si="26"/>
        <v>0</v>
      </c>
      <c r="AO55">
        <f t="shared" si="26"/>
        <v>0</v>
      </c>
      <c r="AP55">
        <f t="shared" si="26"/>
        <v>-1.0841103006952012E-9</v>
      </c>
      <c r="AQ55">
        <f t="shared" si="26"/>
        <v>-7.4959698476417751E-6</v>
      </c>
      <c r="AR55">
        <f t="shared" si="26"/>
        <v>-7.4970539579424702E-6</v>
      </c>
      <c r="AS55">
        <f t="shared" si="26"/>
        <v>-0.16798047442564285</v>
      </c>
      <c r="AT55">
        <f t="shared" si="26"/>
        <v>-0.10974732718824357</v>
      </c>
      <c r="AU55">
        <f t="shared" si="23"/>
        <v>-0.27773529866784435</v>
      </c>
      <c r="AW55">
        <v>52</v>
      </c>
      <c r="AX55">
        <f>IF(Z55&gt;0, (R55*SUMPRODUCT(K55:$K$98, X55:$X$98)-K55*$AZ$3)/Z55, 0)</f>
        <v>-32280813227.877762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100000</v>
      </c>
      <c r="S56">
        <f t="shared" si="1"/>
        <v>-82813907279.596878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-198.3904517368135</v>
      </c>
      <c r="AC56">
        <f t="shared" si="2"/>
        <v>-177.13433821368073</v>
      </c>
      <c r="AE56">
        <f t="shared" si="3"/>
        <v>0</v>
      </c>
      <c r="AF56">
        <f t="shared" si="24"/>
        <v>0</v>
      </c>
      <c r="AG56">
        <f t="shared" si="24"/>
        <v>-5.3473608489344235E-8</v>
      </c>
      <c r="AH56">
        <f t="shared" si="5"/>
        <v>-3.9453679059996583E-4</v>
      </c>
      <c r="AI56">
        <f t="shared" si="25"/>
        <v>-3.9459026420845519E-4</v>
      </c>
      <c r="AJ56">
        <f t="shared" si="7"/>
        <v>-21.256113523132768</v>
      </c>
      <c r="AK56">
        <f t="shared" si="22"/>
        <v>-13.887331621576946</v>
      </c>
      <c r="AL56">
        <f t="shared" si="8"/>
        <v>-35.143839734973923</v>
      </c>
      <c r="AN56">
        <f t="shared" si="26"/>
        <v>0</v>
      </c>
      <c r="AO56">
        <f t="shared" si="26"/>
        <v>0</v>
      </c>
      <c r="AP56">
        <f t="shared" si="26"/>
        <v>-3.3688264040154268E-10</v>
      </c>
      <c r="AQ56">
        <f t="shared" si="26"/>
        <v>-2.4855737158518619E-6</v>
      </c>
      <c r="AR56">
        <f t="shared" si="26"/>
        <v>-2.4859105984922637E-6</v>
      </c>
      <c r="AS56">
        <f t="shared" si="26"/>
        <v>-0.13391308068867003</v>
      </c>
      <c r="AT56">
        <f t="shared" si="26"/>
        <v>-8.7489905337900478E-2</v>
      </c>
      <c r="AU56">
        <f t="shared" si="23"/>
        <v>-0.221405471937169</v>
      </c>
      <c r="AW56">
        <v>53</v>
      </c>
      <c r="AX56">
        <f>IF(Z56&gt;0, (R56*SUMPRODUCT(K56:$K$98, X56:$X$98)-K56*$AZ$3)/Z56, 0)</f>
        <v>-82813907279.596878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100000</v>
      </c>
      <c r="S57">
        <f t="shared" si="1"/>
        <v>-221950507625.18826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-177.13433821368073</v>
      </c>
      <c r="AC57">
        <f t="shared" si="2"/>
        <v>-158.15566121791281</v>
      </c>
      <c r="AE57">
        <f t="shared" si="3"/>
        <v>0</v>
      </c>
      <c r="AF57">
        <f t="shared" si="24"/>
        <v>0</v>
      </c>
      <c r="AG57">
        <f t="shared" si="24"/>
        <v>-1.7814293703372944E-8</v>
      </c>
      <c r="AH57">
        <f t="shared" si="5"/>
        <v>-1.4049831480431141E-4</v>
      </c>
      <c r="AI57">
        <f t="shared" si="25"/>
        <v>-1.4051612909801478E-4</v>
      </c>
      <c r="AJ57">
        <f t="shared" si="7"/>
        <v>-18.978676995767927</v>
      </c>
      <c r="AK57">
        <f t="shared" si="22"/>
        <v>-12.399403674957652</v>
      </c>
      <c r="AL57">
        <f t="shared" si="8"/>
        <v>-31.378221186854674</v>
      </c>
      <c r="AN57">
        <f t="shared" si="26"/>
        <v>0</v>
      </c>
      <c r="AO57">
        <f t="shared" si="26"/>
        <v>0</v>
      </c>
      <c r="AP57">
        <f t="shared" si="26"/>
        <v>-1.0020507694658829E-10</v>
      </c>
      <c r="AQ57">
        <f t="shared" si="26"/>
        <v>-7.9030045649052985E-7</v>
      </c>
      <c r="AR57">
        <f t="shared" si="26"/>
        <v>-7.9040066156747645E-7</v>
      </c>
      <c r="AS57">
        <f t="shared" si="26"/>
        <v>-0.10675471171474468</v>
      </c>
      <c r="AT57">
        <f t="shared" si="26"/>
        <v>-6.9746419365797827E-2</v>
      </c>
      <c r="AU57">
        <f t="shared" si="23"/>
        <v>-0.17650192148120408</v>
      </c>
      <c r="AW57">
        <v>54</v>
      </c>
      <c r="AX57">
        <f>IF(Z57&gt;0, (R57*SUMPRODUCT(K57:$K$98, X57:$X$98)-K57*$AZ$3)/Z57, 0)</f>
        <v>-221950507625.18826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100000</v>
      </c>
      <c r="S58">
        <f t="shared" si="1"/>
        <v>-622730526792.32117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-158.15566121791281</v>
      </c>
      <c r="AC58">
        <f t="shared" si="2"/>
        <v>-141.21041247130111</v>
      </c>
      <c r="AE58">
        <f t="shared" si="3"/>
        <v>0</v>
      </c>
      <c r="AF58">
        <f t="shared" si="24"/>
        <v>0</v>
      </c>
      <c r="AG58">
        <f t="shared" si="24"/>
        <v>-5.6690015342059174E-9</v>
      </c>
      <c r="AH58">
        <f t="shared" si="5"/>
        <v>-4.7868596928533197E-5</v>
      </c>
      <c r="AI58">
        <f t="shared" si="25"/>
        <v>-4.7874265930067405E-5</v>
      </c>
      <c r="AJ58">
        <f t="shared" si="7"/>
        <v>-16.945248746611696</v>
      </c>
      <c r="AK58">
        <f t="shared" si="22"/>
        <v>-11.070896285253898</v>
      </c>
      <c r="AL58">
        <f t="shared" si="8"/>
        <v>-28.016192906131526</v>
      </c>
      <c r="AN58">
        <f t="shared" si="26"/>
        <v>0</v>
      </c>
      <c r="AO58">
        <f t="shared" si="26"/>
        <v>0</v>
      </c>
      <c r="AP58">
        <f t="shared" si="26"/>
        <v>-2.8471455502665218E-11</v>
      </c>
      <c r="AQ58">
        <f t="shared" si="26"/>
        <v>-2.4041070005049059E-7</v>
      </c>
      <c r="AR58">
        <f t="shared" si="26"/>
        <v>-2.404391715059933E-7</v>
      </c>
      <c r="AS58">
        <f t="shared" si="26"/>
        <v>-8.5104209755400645E-2</v>
      </c>
      <c r="AT58">
        <f t="shared" si="26"/>
        <v>-5.5601419237290811E-2</v>
      </c>
      <c r="AU58">
        <f t="shared" si="23"/>
        <v>-0.14070586943186297</v>
      </c>
      <c r="AW58">
        <v>55</v>
      </c>
      <c r="AX58">
        <f>IF(Z58&gt;0, (R58*SUMPRODUCT(K58:$K$98, X58:$X$98)-K58*$AZ$3)/Z58, 0)</f>
        <v>-622730526792.32117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100000</v>
      </c>
      <c r="S59">
        <f t="shared" si="1"/>
        <v>-1832718155262.3623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-141.21041247130111</v>
      </c>
      <c r="AC59">
        <f t="shared" si="2"/>
        <v>-126.08072562518308</v>
      </c>
      <c r="AE59">
        <f t="shared" si="3"/>
        <v>0</v>
      </c>
      <c r="AF59">
        <f t="shared" si="24"/>
        <v>0</v>
      </c>
      <c r="AG59">
        <f t="shared" si="24"/>
        <v>-1.7198597239728607E-9</v>
      </c>
      <c r="AH59">
        <f t="shared" si="5"/>
        <v>-1.5569807179563989E-5</v>
      </c>
      <c r="AI59">
        <f t="shared" si="25"/>
        <v>-1.5571527039287962E-5</v>
      </c>
      <c r="AJ59">
        <f t="shared" si="7"/>
        <v>-15.129686846118034</v>
      </c>
      <c r="AK59">
        <f t="shared" si="22"/>
        <v>-9.8847288729910794</v>
      </c>
      <c r="AL59">
        <f t="shared" si="8"/>
        <v>-25.014431290636153</v>
      </c>
      <c r="AN59">
        <f t="shared" si="26"/>
        <v>0</v>
      </c>
      <c r="AO59">
        <f t="shared" si="26"/>
        <v>0</v>
      </c>
      <c r="AP59">
        <f t="shared" si="26"/>
        <v>-7.7121967136383664E-12</v>
      </c>
      <c r="AQ59">
        <f t="shared" si="26"/>
        <v>-6.9818145101298543E-8</v>
      </c>
      <c r="AR59">
        <f t="shared" si="26"/>
        <v>-6.9825857298012174E-8</v>
      </c>
      <c r="AS59">
        <f t="shared" si="26"/>
        <v>-6.7844557056939592E-2</v>
      </c>
      <c r="AT59">
        <f t="shared" si="26"/>
        <v>-4.4325111209297108E-2</v>
      </c>
      <c r="AU59">
        <f t="shared" si="23"/>
        <v>-0.112169738092094</v>
      </c>
      <c r="AW59">
        <v>56</v>
      </c>
      <c r="AX59">
        <f>IF(Z59&gt;0, (R59*SUMPRODUCT(K59:$K$98, X59:$X$98)-K59*$AZ$3)/Z59, 0)</f>
        <v>-1832718155262.3623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100000</v>
      </c>
      <c r="S60">
        <f t="shared" si="1"/>
        <v>-5718699297687.3242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-126.08072562518308</v>
      </c>
      <c r="AC60">
        <f t="shared" si="2"/>
        <v>-112.57207651060061</v>
      </c>
      <c r="AE60">
        <f t="shared" si="3"/>
        <v>0</v>
      </c>
      <c r="AF60">
        <f t="shared" si="24"/>
        <v>0</v>
      </c>
      <c r="AG60">
        <f t="shared" si="24"/>
        <v>-4.921227304088423E-10</v>
      </c>
      <c r="AH60">
        <f t="shared" si="5"/>
        <v>-4.8421535852971583E-6</v>
      </c>
      <c r="AI60">
        <f t="shared" si="25"/>
        <v>-4.8426457080275669E-6</v>
      </c>
      <c r="AJ60">
        <f t="shared" si="7"/>
        <v>-13.508649114582468</v>
      </c>
      <c r="AK60">
        <f t="shared" si="22"/>
        <v>-8.8256507937628168</v>
      </c>
      <c r="AL60">
        <f t="shared" si="8"/>
        <v>-22.334304750990995</v>
      </c>
      <c r="AN60">
        <f t="shared" si="26"/>
        <v>0</v>
      </c>
      <c r="AO60">
        <f t="shared" si="26"/>
        <v>0</v>
      </c>
      <c r="AP60">
        <f t="shared" si="26"/>
        <v>-1.9703368262617223E-12</v>
      </c>
      <c r="AQ60">
        <f t="shared" si="26"/>
        <v>-1.9386776789603046E-8</v>
      </c>
      <c r="AR60">
        <f t="shared" si="26"/>
        <v>-1.9388747126429307E-8</v>
      </c>
      <c r="AS60">
        <f t="shared" si="26"/>
        <v>-5.4085266090833271E-2</v>
      </c>
      <c r="AT60">
        <f t="shared" si="26"/>
        <v>-3.5335707335099407E-2</v>
      </c>
      <c r="AU60">
        <f t="shared" si="23"/>
        <v>-8.9420992814679814E-2</v>
      </c>
      <c r="AW60">
        <v>57</v>
      </c>
      <c r="AX60">
        <f>IF(Z60&gt;0, (R60*SUMPRODUCT(K60:$K$98, X60:$X$98)-K60*$AZ$3)/Z60, 0)</f>
        <v>-5718699297687.3242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100000</v>
      </c>
      <c r="S61">
        <f t="shared" si="1"/>
        <v>-18981598450783.703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-112.57207651060061</v>
      </c>
      <c r="AC61">
        <f t="shared" si="2"/>
        <v>-100.51078261534394</v>
      </c>
      <c r="AE61">
        <f t="shared" si="3"/>
        <v>0</v>
      </c>
      <c r="AF61">
        <f t="shared" si="24"/>
        <v>0</v>
      </c>
      <c r="AG61">
        <f t="shared" si="24"/>
        <v>-1.3237923939329002E-10</v>
      </c>
      <c r="AH61">
        <f t="shared" si="5"/>
        <v>-1.4192890548458556E-6</v>
      </c>
      <c r="AI61">
        <f t="shared" si="25"/>
        <v>-1.4194214340852489E-6</v>
      </c>
      <c r="AJ61">
        <f t="shared" si="7"/>
        <v>-12.061293895256668</v>
      </c>
      <c r="AK61">
        <f t="shared" si="22"/>
        <v>-7.8800453557420438</v>
      </c>
      <c r="AL61">
        <f t="shared" si="8"/>
        <v>-19.941340670420146</v>
      </c>
      <c r="AN61">
        <f t="shared" si="26"/>
        <v>0</v>
      </c>
      <c r="AO61">
        <f t="shared" si="26"/>
        <v>0</v>
      </c>
      <c r="AP61">
        <f t="shared" si="26"/>
        <v>-4.7322633862452771E-13</v>
      </c>
      <c r="AQ61">
        <f t="shared" si="26"/>
        <v>-5.0736427097844067E-9</v>
      </c>
      <c r="AR61">
        <f t="shared" si="26"/>
        <v>-5.0741159361230313E-9</v>
      </c>
      <c r="AS61">
        <f t="shared" si="26"/>
        <v>-4.3116443146869986E-2</v>
      </c>
      <c r="AT61">
        <f t="shared" si="26"/>
        <v>-2.8169409561375959E-2</v>
      </c>
      <c r="AU61">
        <f t="shared" si="23"/>
        <v>-7.1285857782361878E-2</v>
      </c>
      <c r="AW61">
        <v>58</v>
      </c>
      <c r="AX61">
        <f>IF(Z61&gt;0, (R61*SUMPRODUCT(K61:$K$98, X61:$X$98)-K61*$AZ$3)/Z61, 0)</f>
        <v>-18981598450783.703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100000</v>
      </c>
      <c r="S62">
        <f t="shared" si="1"/>
        <v>-67262343101009.125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-100.51078261534394</v>
      </c>
      <c r="AC62">
        <f t="shared" si="2"/>
        <v>-89.741770196628806</v>
      </c>
      <c r="AE62">
        <f t="shared" si="3"/>
        <v>0</v>
      </c>
      <c r="AF62">
        <f t="shared" si="24"/>
        <v>0</v>
      </c>
      <c r="AG62">
        <f t="shared" si="24"/>
        <v>-3.3355130842625388E-11</v>
      </c>
      <c r="AH62">
        <f t="shared" si="5"/>
        <v>-3.9080126462692689E-7</v>
      </c>
      <c r="AI62">
        <f t="shared" si="25"/>
        <v>-3.9083461975776953E-7</v>
      </c>
      <c r="AJ62">
        <f t="shared" si="7"/>
        <v>-10.769012418715135</v>
      </c>
      <c r="AK62">
        <f t="shared" si="22"/>
        <v>-7.0357547830740765</v>
      </c>
      <c r="AL62">
        <f t="shared" si="8"/>
        <v>-17.804767592623833</v>
      </c>
      <c r="AN62">
        <f t="shared" si="26"/>
        <v>0</v>
      </c>
      <c r="AO62">
        <f t="shared" si="26"/>
        <v>0</v>
      </c>
      <c r="AP62">
        <f t="shared" si="26"/>
        <v>-1.0646176277971781E-13</v>
      </c>
      <c r="AQ62">
        <f t="shared" si="26"/>
        <v>-1.247346074732137E-9</v>
      </c>
      <c r="AR62">
        <f t="shared" si="26"/>
        <v>-1.2474525364949167E-9</v>
      </c>
      <c r="AS62">
        <f t="shared" si="26"/>
        <v>-3.4372164537515737E-2</v>
      </c>
      <c r="AT62">
        <f t="shared" si="26"/>
        <v>-2.2456480840263443E-2</v>
      </c>
      <c r="AU62">
        <f t="shared" si="23"/>
        <v>-5.6828646625231724E-2</v>
      </c>
      <c r="AW62">
        <v>59</v>
      </c>
      <c r="AX62">
        <f>IF(Z62&gt;0, (R62*SUMPRODUCT(K62:$K$98, X62:$X$98)-K62*$AZ$3)/Z62, 0)</f>
        <v>-67262343101009.125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100000</v>
      </c>
      <c r="S63">
        <f t="shared" si="1"/>
        <v>-255476962642697.22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-89.741770196628806</v>
      </c>
      <c r="AC63">
        <f t="shared" si="2"/>
        <v>-80.126580533779034</v>
      </c>
      <c r="AE63">
        <f t="shared" si="3"/>
        <v>0</v>
      </c>
      <c r="AF63">
        <f t="shared" si="24"/>
        <v>0</v>
      </c>
      <c r="AG63">
        <f t="shared" si="24"/>
        <v>-7.8408811997113207E-12</v>
      </c>
      <c r="AH63">
        <f t="shared" si="5"/>
        <v>-1.0072279333795124E-7</v>
      </c>
      <c r="AI63">
        <f t="shared" si="25"/>
        <v>-1.0073063421915095E-7</v>
      </c>
      <c r="AJ63">
        <f t="shared" si="7"/>
        <v>-9.6151896628497724</v>
      </c>
      <c r="AK63">
        <f t="shared" si="22"/>
        <v>-6.2819239137640173</v>
      </c>
      <c r="AL63">
        <f t="shared" si="8"/>
        <v>-15.897113677344425</v>
      </c>
      <c r="AN63">
        <f t="shared" si="26"/>
        <v>0</v>
      </c>
      <c r="AO63">
        <f t="shared" si="26"/>
        <v>0</v>
      </c>
      <c r="AP63">
        <f t="shared" si="26"/>
        <v>-2.2344871184621412E-14</v>
      </c>
      <c r="AQ63">
        <f t="shared" si="26"/>
        <v>-2.87038890804088E-10</v>
      </c>
      <c r="AR63">
        <f t="shared" si="26"/>
        <v>-2.8706123567527263E-10</v>
      </c>
      <c r="AS63">
        <f t="shared" si="26"/>
        <v>-2.7401279136838819E-2</v>
      </c>
      <c r="AT63">
        <f t="shared" si="26"/>
        <v>-1.7902169038069054E-2</v>
      </c>
      <c r="AU63">
        <f t="shared" si="23"/>
        <v>-4.5303448461969112E-2</v>
      </c>
      <c r="AW63">
        <v>60</v>
      </c>
      <c r="AX63">
        <f>IF(Z63&gt;0, (R63*SUMPRODUCT(K63:$K$98, X63:$X$98)-K63*$AZ$3)/Z63, 0)</f>
        <v>-255476962642697.22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100000</v>
      </c>
      <c r="S64">
        <f t="shared" si="1"/>
        <v>-1044741377792411.8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-80.126580533779034</v>
      </c>
      <c r="AC64">
        <f t="shared" si="2"/>
        <v>-71.541589762550785</v>
      </c>
      <c r="AE64">
        <f t="shared" si="3"/>
        <v>0</v>
      </c>
      <c r="AF64">
        <f t="shared" si="24"/>
        <v>0</v>
      </c>
      <c r="AG64">
        <f t="shared" si="24"/>
        <v>-1.7119449675124759E-12</v>
      </c>
      <c r="AH64">
        <f t="shared" si="5"/>
        <v>-2.4202109680806926E-8</v>
      </c>
      <c r="AI64">
        <f t="shared" si="25"/>
        <v>-2.4203821625774437E-8</v>
      </c>
      <c r="AJ64">
        <f t="shared" si="7"/>
        <v>-8.5849907712282487</v>
      </c>
      <c r="AK64">
        <f t="shared" si="22"/>
        <v>-5.6088606373645327</v>
      </c>
      <c r="AL64">
        <f t="shared" si="8"/>
        <v>-14.193851432796603</v>
      </c>
      <c r="AN64">
        <f t="shared" si="26"/>
        <v>0</v>
      </c>
      <c r="AO64">
        <f t="shared" si="26"/>
        <v>0</v>
      </c>
      <c r="AP64">
        <f t="shared" si="26"/>
        <v>-4.3559687817035174E-15</v>
      </c>
      <c r="AQ64">
        <f t="shared" si="26"/>
        <v>-6.1581205133097354E-11</v>
      </c>
      <c r="AR64">
        <f t="shared" si="26"/>
        <v>-6.1585561101879048E-11</v>
      </c>
      <c r="AS64">
        <f t="shared" si="26"/>
        <v>-2.1844131967057832E-2</v>
      </c>
      <c r="AT64">
        <f t="shared" si="26"/>
        <v>-1.4271499552223515E-2</v>
      </c>
      <c r="AU64">
        <f t="shared" si="23"/>
        <v>-3.6115631580866905E-2</v>
      </c>
      <c r="AW64">
        <v>61</v>
      </c>
      <c r="AX64">
        <f>IF(Z64&gt;0, (R64*SUMPRODUCT(K64:$K$98, X64:$X$98)-K64*$AZ$3)/Z64, 0)</f>
        <v>-1044741377792411.8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100000</v>
      </c>
      <c r="S65">
        <f t="shared" si="1"/>
        <v>-4625083556385684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-71.541589762550785</v>
      </c>
      <c r="AC65">
        <f t="shared" si="2"/>
        <v>-63.876419430902303</v>
      </c>
      <c r="AE65">
        <f t="shared" si="3"/>
        <v>0</v>
      </c>
      <c r="AF65">
        <f t="shared" si="24"/>
        <v>0</v>
      </c>
      <c r="AG65">
        <f t="shared" si="24"/>
        <v>-3.4527170510633513E-13</v>
      </c>
      <c r="AH65">
        <f t="shared" si="5"/>
        <v>-5.3982152509240639E-9</v>
      </c>
      <c r="AI65">
        <f t="shared" si="25"/>
        <v>-5.3985605226291699E-9</v>
      </c>
      <c r="AJ65">
        <f t="shared" si="7"/>
        <v>-7.6651703316484827</v>
      </c>
      <c r="AK65">
        <f t="shared" si="22"/>
        <v>-5.0079112833785553</v>
      </c>
      <c r="AL65">
        <f t="shared" si="8"/>
        <v>-12.673081620425599</v>
      </c>
      <c r="AN65">
        <f t="shared" si="26"/>
        <v>0</v>
      </c>
      <c r="AO65">
        <f t="shared" si="26"/>
        <v>0</v>
      </c>
      <c r="AP65">
        <f t="shared" si="26"/>
        <v>-7.8440061554357809E-16</v>
      </c>
      <c r="AQ65">
        <f t="shared" si="26"/>
        <v>-1.2263858587420267E-11</v>
      </c>
      <c r="AR65">
        <f t="shared" si="26"/>
        <v>-1.2264642988035811E-11</v>
      </c>
      <c r="AS65">
        <f t="shared" si="26"/>
        <v>-1.7414008264997335E-2</v>
      </c>
      <c r="AT65">
        <f t="shared" si="26"/>
        <v>-1.1377152066544166E-2</v>
      </c>
      <c r="AU65">
        <f t="shared" si="23"/>
        <v>-2.8791160343806143E-2</v>
      </c>
      <c r="AW65">
        <v>62</v>
      </c>
      <c r="AX65">
        <f>IF(Z65&gt;0, (R65*SUMPRODUCT(K65:$K$98, X65:$X$98)-K65*$AZ$3)/Z65, 0)</f>
        <v>-4625083556385684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100000</v>
      </c>
      <c r="S66">
        <f t="shared" si="1"/>
        <v>-2.2317905090919656E+16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-63.876419430902303</v>
      </c>
      <c r="AC66">
        <f t="shared" si="2"/>
        <v>-57.032517349030563</v>
      </c>
      <c r="AE66">
        <f t="shared" si="3"/>
        <v>0</v>
      </c>
      <c r="AF66">
        <f t="shared" si="24"/>
        <v>0</v>
      </c>
      <c r="AG66">
        <f t="shared" si="24"/>
        <v>-6.388650403867321E-14</v>
      </c>
      <c r="AH66">
        <f t="shared" si="5"/>
        <v>-1.1117299360663943E-9</v>
      </c>
      <c r="AI66">
        <f t="shared" si="25"/>
        <v>-1.1117938225704329E-9</v>
      </c>
      <c r="AJ66">
        <f t="shared" si="7"/>
        <v>-6.8439020818717395</v>
      </c>
      <c r="AK66">
        <f t="shared" si="22"/>
        <v>-4.4713493601631615</v>
      </c>
      <c r="AL66">
        <f t="shared" si="8"/>
        <v>-11.315251443146696</v>
      </c>
      <c r="AN66">
        <f t="shared" si="26"/>
        <v>0</v>
      </c>
      <c r="AO66">
        <f t="shared" si="26"/>
        <v>0</v>
      </c>
      <c r="AP66">
        <f t="shared" si="26"/>
        <v>-1.2958896974606951E-16</v>
      </c>
      <c r="AQ66">
        <f t="shared" si="26"/>
        <v>-2.2550605831162297E-12</v>
      </c>
      <c r="AR66">
        <f t="shared" si="26"/>
        <v>-2.2551901720859755E-12</v>
      </c>
      <c r="AS66">
        <f t="shared" si="26"/>
        <v>-1.3882340772565428E-2</v>
      </c>
      <c r="AT66">
        <f t="shared" si="26"/>
        <v>-9.0697959714235287E-3</v>
      </c>
      <c r="AU66">
        <f t="shared" si="23"/>
        <v>-2.2952136746244151E-2</v>
      </c>
      <c r="AW66">
        <v>63</v>
      </c>
      <c r="AX66">
        <f>IF(Z66&gt;0, (R66*SUMPRODUCT(K66:$K$98, X66:$X$98)-K66*$AZ$3)/Z66, 0)</f>
        <v>-2.2317905090919656E+16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7">$C$6</f>
        <v>100000</v>
      </c>
      <c r="S67">
        <f t="shared" ref="S67:S69" si="28">AX67</f>
        <v>-1.1834318066889078E+17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-57.032517349030563</v>
      </c>
      <c r="AC67">
        <f t="shared" ref="AC67:AC69" si="29">S67*Z67</f>
        <v>-50.921890490207822</v>
      </c>
      <c r="AE67">
        <f t="shared" ref="AE67:AE69" si="30">$Z67*O67</f>
        <v>0</v>
      </c>
      <c r="AF67">
        <f t="shared" si="24"/>
        <v>0</v>
      </c>
      <c r="AG67">
        <f t="shared" si="24"/>
        <v>-1.0757250692940393E-14</v>
      </c>
      <c r="AH67">
        <f t="shared" ref="AH67:AH69" si="31">-X67*R67</f>
        <v>-2.0996155322138435E-10</v>
      </c>
      <c r="AI67">
        <f t="shared" ref="AI67:AI69" si="32">SUM(AE67:AH67)</f>
        <v>-2.0997231047207728E-10</v>
      </c>
      <c r="AJ67">
        <f t="shared" ref="AJ67:AJ69" si="33">AB67-AC67</f>
        <v>-6.1106268588227408</v>
      </c>
      <c r="AK67">
        <f t="shared" si="22"/>
        <v>-3.99227621443214</v>
      </c>
      <c r="AL67">
        <f t="shared" ref="AL67:AL69" si="34">SUM(AI67:AK67)</f>
        <v>-10.102903073464853</v>
      </c>
      <c r="AN67">
        <f t="shared" si="26"/>
        <v>0</v>
      </c>
      <c r="AO67">
        <f t="shared" si="26"/>
        <v>0</v>
      </c>
      <c r="AP67">
        <f t="shared" si="26"/>
        <v>-1.9482387661731868E-17</v>
      </c>
      <c r="AQ67">
        <f t="shared" si="26"/>
        <v>-3.8026002095524685E-13</v>
      </c>
      <c r="AR67">
        <f t="shared" si="26"/>
        <v>-3.8027950334290856E-13</v>
      </c>
      <c r="AS67">
        <f t="shared" si="26"/>
        <v>-1.1066917069981795E-2</v>
      </c>
      <c r="AT67">
        <f t="shared" si="26"/>
        <v>-7.2303858190570962E-3</v>
      </c>
      <c r="AU67">
        <f t="shared" si="23"/>
        <v>-1.8297302889419172E-2</v>
      </c>
      <c r="AW67">
        <v>64</v>
      </c>
      <c r="AX67">
        <f>IF(Z67&gt;0, (R67*SUMPRODUCT(K67:$K$98, X67:$X$98)-K67*$AZ$3)/Z67, 0)</f>
        <v>-1.1834318066889078E+17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7"/>
        <v>100000</v>
      </c>
      <c r="S68">
        <f t="shared" si="28"/>
        <v>-6.9639776591731238E+17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-50.921890490207822</v>
      </c>
      <c r="AC68">
        <f t="shared" si="29"/>
        <v>-45.465973651971595</v>
      </c>
      <c r="AE68">
        <f t="shared" si="30"/>
        <v>0</v>
      </c>
      <c r="AF68">
        <f t="shared" si="24"/>
        <v>0</v>
      </c>
      <c r="AG68">
        <f t="shared" si="24"/>
        <v>-1.6321840719894718E-15</v>
      </c>
      <c r="AH68">
        <f t="shared" si="31"/>
        <v>-3.6069976456086074E-11</v>
      </c>
      <c r="AI68">
        <f t="shared" si="32"/>
        <v>-3.6071608640158064E-11</v>
      </c>
      <c r="AJ68">
        <f t="shared" si="33"/>
        <v>-5.4559168382362273</v>
      </c>
      <c r="AK68">
        <f t="shared" si="22"/>
        <v>-3.5645323343145479</v>
      </c>
      <c r="AL68">
        <f t="shared" si="34"/>
        <v>-9.0204491725868472</v>
      </c>
      <c r="AN68">
        <f t="shared" si="26"/>
        <v>0</v>
      </c>
      <c r="AO68">
        <f t="shared" si="26"/>
        <v>0</v>
      </c>
      <c r="AP68">
        <f t="shared" si="26"/>
        <v>-2.6393197260190609E-18</v>
      </c>
      <c r="AQ68">
        <f t="shared" si="26"/>
        <v>-5.832687747133287E-14</v>
      </c>
      <c r="AR68">
        <f t="shared" si="26"/>
        <v>-5.8329516791058887E-14</v>
      </c>
      <c r="AS68">
        <f t="shared" si="26"/>
        <v>-8.8224785315570119E-3</v>
      </c>
      <c r="AT68">
        <f t="shared" si="26"/>
        <v>-5.7640193072842584E-3</v>
      </c>
      <c r="AU68">
        <f t="shared" si="23"/>
        <v>-1.4586497838899601E-2</v>
      </c>
      <c r="AW68">
        <v>65</v>
      </c>
      <c r="AX68">
        <f>IF(Z68&gt;0, (R68*SUMPRODUCT(K68:$K$98, X68:$X$98)-K68*$AZ$3)/Z68, 0)</f>
        <v>-6.9639776591731238E+17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-45.465973651971595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-6.5287362879578867E-12</v>
      </c>
      <c r="AI69">
        <f t="shared" si="32"/>
        <v>-6.5287362879578867E-12</v>
      </c>
      <c r="AJ69">
        <f t="shared" si="33"/>
        <v>-45.465973651971595</v>
      </c>
      <c r="AK69">
        <f t="shared" si="22"/>
        <v>-3.182618155638012</v>
      </c>
      <c r="AL69">
        <f t="shared" si="34"/>
        <v>-48.648591807616135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-9.4261418786395015E-15</v>
      </c>
      <c r="AR69">
        <f t="shared" si="26"/>
        <v>-9.4261418786395015E-15</v>
      </c>
      <c r="AS69">
        <f t="shared" si="26"/>
        <v>-6.5643441455041668E-2</v>
      </c>
      <c r="AT69">
        <f t="shared" si="26"/>
        <v>-4.5950409018529178E-3</v>
      </c>
      <c r="AU69">
        <f t="shared" si="23"/>
        <v>-7.0238482356904011E-2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43713.377438085081</v>
      </c>
      <c r="AO71" s="8">
        <f t="shared" si="47"/>
        <v>-4371.3377438085081</v>
      </c>
      <c r="AP71" s="8">
        <f t="shared" si="47"/>
        <v>-383.31353823767449</v>
      </c>
      <c r="AQ71" s="8">
        <f t="shared" si="47"/>
        <v>-28116.653424241162</v>
      </c>
      <c r="AR71" s="8">
        <f t="shared" si="47"/>
        <v>10842.072731797738</v>
      </c>
      <c r="AS71" s="8">
        <f t="shared" si="47"/>
        <v>-1631.242566246977</v>
      </c>
      <c r="AT71" s="8">
        <f t="shared" si="47"/>
        <v>252.01561690677224</v>
      </c>
      <c r="AU71" s="8">
        <f t="shared" si="47"/>
        <v>9462.8457824575271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5875-2D2B-4F9B-A539-586E47D1241C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12365.23074979082</v>
      </c>
      <c r="K3">
        <v>1</v>
      </c>
      <c r="L3" s="2">
        <v>0</v>
      </c>
      <c r="O3">
        <f>$C$3</f>
        <v>12365.23074979082</v>
      </c>
      <c r="P3">
        <f>O3*C5</f>
        <v>1236.5230749790821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12365.23074979082</v>
      </c>
      <c r="AF3">
        <f t="shared" ref="AF3:AG34" si="4">-$Z3*P3</f>
        <v>-1236.5230749790821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10928.707674811738</v>
      </c>
      <c r="AJ3">
        <f t="shared" ref="AJ3:AJ66" si="7">AB3-AC3</f>
        <v>0</v>
      </c>
      <c r="AL3">
        <f t="shared" ref="AL3:AL66" si="8">SUM(AI3:AK3)</f>
        <v>10928.707674811738</v>
      </c>
      <c r="AN3">
        <f t="shared" ref="AN3:AU34" si="9">AE3*$K3</f>
        <v>12365.23074979082</v>
      </c>
      <c r="AO3">
        <f t="shared" si="9"/>
        <v>-1236.5230749790821</v>
      </c>
      <c r="AP3">
        <f t="shared" si="9"/>
        <v>-200</v>
      </c>
      <c r="AQ3">
        <f t="shared" si="9"/>
        <v>0</v>
      </c>
      <c r="AR3">
        <f t="shared" si="9"/>
        <v>10928.707674811738</v>
      </c>
      <c r="AS3">
        <f t="shared" si="9"/>
        <v>0</v>
      </c>
      <c r="AT3">
        <f t="shared" si="9"/>
        <v>0</v>
      </c>
      <c r="AU3">
        <f t="shared" si="9"/>
        <v>10928.707674811738</v>
      </c>
      <c r="AW3">
        <v>0</v>
      </c>
      <c r="AX3">
        <f>IF(Z3&gt;0, (R3*SUMPRODUCT(K3:$K$98, X3:$X$98)-K3*$AZ$3)/Z3, 0)</f>
        <v>0</v>
      </c>
      <c r="AZ3">
        <f>C6*SUMPRODUCT(X4:X98, K4:K98)/1</f>
        <v>8350.4874924766445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250000</v>
      </c>
      <c r="S4">
        <f t="shared" si="1"/>
        <v>566.75473089873208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560.12692481488102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-423.57774999999998</v>
      </c>
      <c r="AI4">
        <f t="shared" si="6"/>
        <v>-423.57774999999998</v>
      </c>
      <c r="AJ4">
        <f t="shared" si="7"/>
        <v>-560.12692481488102</v>
      </c>
      <c r="AK4">
        <f>G4*SUM(AB4, AE4:AF4)</f>
        <v>0</v>
      </c>
      <c r="AL4">
        <f t="shared" si="8"/>
        <v>-983.70467481488095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-395.16536057468045</v>
      </c>
      <c r="AR4">
        <f t="shared" si="9"/>
        <v>-395.16536057468045</v>
      </c>
      <c r="AS4">
        <f t="shared" si="9"/>
        <v>-522.55520553678605</v>
      </c>
      <c r="AT4">
        <f t="shared" si="9"/>
        <v>0</v>
      </c>
      <c r="AU4">
        <f t="shared" si="9"/>
        <v>-917.7205661114665</v>
      </c>
      <c r="AW4">
        <v>1</v>
      </c>
      <c r="AX4">
        <f>IF(Z4&gt;0, (R4*SUMPRODUCT(K4:$K$98, X4:$X$98)-K4*$AZ$3)/Z4, 0)</f>
        <v>566.75473089873208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25</v>
      </c>
      <c r="R5">
        <f t="shared" si="0"/>
        <v>250000</v>
      </c>
      <c r="S5">
        <f t="shared" si="1"/>
        <v>834.15493243678213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560.12692481488102</v>
      </c>
      <c r="AC5">
        <f t="shared" si="2"/>
        <v>814.75332561253708</v>
      </c>
      <c r="AE5">
        <f t="shared" si="3"/>
        <v>0</v>
      </c>
      <c r="AF5">
        <f t="shared" si="4"/>
        <v>0</v>
      </c>
      <c r="AG5">
        <f t="shared" si="4"/>
        <v>-24.418525082397824</v>
      </c>
      <c r="AH5">
        <f t="shared" si="5"/>
        <v>-420.40720352177573</v>
      </c>
      <c r="AI5">
        <f t="shared" si="6"/>
        <v>-444.82572860417355</v>
      </c>
      <c r="AJ5">
        <f t="shared" si="7"/>
        <v>-254.62640079765606</v>
      </c>
      <c r="AK5">
        <f>G5*SUM(AB5, AE5:AF5)</f>
        <v>22.965203917410122</v>
      </c>
      <c r="AL5">
        <f t="shared" si="8"/>
        <v>-676.48692548441943</v>
      </c>
      <c r="AN5">
        <f t="shared" si="9"/>
        <v>0</v>
      </c>
      <c r="AO5">
        <f t="shared" si="9"/>
        <v>0</v>
      </c>
      <c r="AP5">
        <f t="shared" si="9"/>
        <v>-20.880476577691674</v>
      </c>
      <c r="AQ5">
        <f t="shared" si="9"/>
        <v>-359.49357041868035</v>
      </c>
      <c r="AR5">
        <f t="shared" si="9"/>
        <v>-380.37404699637204</v>
      </c>
      <c r="AS5">
        <f t="shared" si="9"/>
        <v>-217.73307683312805</v>
      </c>
      <c r="AT5">
        <f t="shared" si="9"/>
        <v>19.637729997257775</v>
      </c>
      <c r="AU5">
        <f t="shared" si="9"/>
        <v>-578.4693938322423</v>
      </c>
      <c r="AW5">
        <v>2</v>
      </c>
      <c r="AX5">
        <f>IF(Z5&gt;0, (R5*SUMPRODUCT(K5:$K$98, X5:$X$98)-K5*$AZ$3)/Z5, 0)</f>
        <v>834.15493243678213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25</v>
      </c>
      <c r="R6">
        <f t="shared" si="0"/>
        <v>250000</v>
      </c>
      <c r="S6">
        <f t="shared" si="1"/>
        <v>1195.6643996168225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814.75332561253708</v>
      </c>
      <c r="AC6">
        <f t="shared" si="2"/>
        <v>1154.1787587864583</v>
      </c>
      <c r="AE6">
        <f t="shared" si="3"/>
        <v>0</v>
      </c>
      <c r="AF6">
        <f t="shared" si="4"/>
        <v>0</v>
      </c>
      <c r="AG6">
        <f t="shared" si="4"/>
        <v>-24.132581833923066</v>
      </c>
      <c r="AH6">
        <f t="shared" si="5"/>
        <v>-417.57997650783108</v>
      </c>
      <c r="AI6">
        <f t="shared" si="6"/>
        <v>-441.71255834175412</v>
      </c>
      <c r="AJ6">
        <f t="shared" si="7"/>
        <v>-339.42543317392119</v>
      </c>
      <c r="AK6">
        <f>G6*SUM(AB6, AE6:AF6)</f>
        <v>47.663069548333425</v>
      </c>
      <c r="AL6">
        <f t="shared" si="8"/>
        <v>-733.47492196734197</v>
      </c>
      <c r="AN6">
        <f t="shared" si="9"/>
        <v>0</v>
      </c>
      <c r="AO6">
        <f t="shared" si="9"/>
        <v>0</v>
      </c>
      <c r="AP6">
        <f t="shared" si="9"/>
        <v>-18.616115663799395</v>
      </c>
      <c r="AQ6">
        <f t="shared" si="9"/>
        <v>-322.12538198581541</v>
      </c>
      <c r="AR6">
        <f t="shared" si="9"/>
        <v>-340.74149764961481</v>
      </c>
      <c r="AS6">
        <f t="shared" si="9"/>
        <v>-261.83618340904758</v>
      </c>
      <c r="AT6">
        <f t="shared" si="9"/>
        <v>36.767769885119144</v>
      </c>
      <c r="AU6">
        <f t="shared" si="9"/>
        <v>-565.80991117354324</v>
      </c>
      <c r="AW6">
        <v>3</v>
      </c>
      <c r="AX6">
        <f>IF(Z6&gt;0, (R6*SUMPRODUCT(K6:$K$98, X6:$X$98)-K6*$AZ$3)/Z6, 0)</f>
        <v>1195.6643996168225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25</v>
      </c>
      <c r="R7">
        <f t="shared" si="0"/>
        <v>250000</v>
      </c>
      <c r="S7">
        <f t="shared" si="1"/>
        <v>1481.0031244487566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1154.1787587864583</v>
      </c>
      <c r="AC7">
        <f t="shared" si="2"/>
        <v>1412.8626711753641</v>
      </c>
      <c r="AE7">
        <f t="shared" si="3"/>
        <v>0</v>
      </c>
      <c r="AF7">
        <f t="shared" si="4"/>
        <v>0</v>
      </c>
      <c r="AG7">
        <f t="shared" si="4"/>
        <v>-23.84975844837</v>
      </c>
      <c r="AH7">
        <f t="shared" si="5"/>
        <v>-414.97567213831746</v>
      </c>
      <c r="AI7">
        <f t="shared" si="6"/>
        <v>-438.82543058668745</v>
      </c>
      <c r="AJ7">
        <f t="shared" si="7"/>
        <v>-258.68391238890581</v>
      </c>
      <c r="AK7">
        <f>G7*SUM(AB7, AE7:AF7)</f>
        <v>56.670177056415099</v>
      </c>
      <c r="AL7">
        <f t="shared" si="8"/>
        <v>-640.83916591917807</v>
      </c>
      <c r="AN7">
        <f t="shared" si="9"/>
        <v>0</v>
      </c>
      <c r="AO7">
        <f t="shared" si="9"/>
        <v>0</v>
      </c>
      <c r="AP7">
        <f t="shared" si="9"/>
        <v>-16.739098232748489</v>
      </c>
      <c r="AQ7">
        <f t="shared" si="9"/>
        <v>-291.25320305283299</v>
      </c>
      <c r="AR7">
        <f t="shared" si="9"/>
        <v>-307.99230128558145</v>
      </c>
      <c r="AS7">
        <f t="shared" si="9"/>
        <v>-181.55887952003721</v>
      </c>
      <c r="AT7">
        <f t="shared" si="9"/>
        <v>39.774308937682932</v>
      </c>
      <c r="AU7">
        <f t="shared" si="9"/>
        <v>-449.77687186793565</v>
      </c>
      <c r="AW7">
        <v>4</v>
      </c>
      <c r="AX7">
        <f>IF(Z7&gt;0, (R7*SUMPRODUCT(K7:$K$98, X7:$X$98)-K7*$AZ$3)/Z7, 0)</f>
        <v>1481.0031244487566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25</v>
      </c>
      <c r="R8">
        <f t="shared" si="0"/>
        <v>250000</v>
      </c>
      <c r="S8">
        <f t="shared" si="1"/>
        <v>1603.3916014966499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1412.8626711753641</v>
      </c>
      <c r="AC8">
        <f t="shared" si="2"/>
        <v>1511.6756757612557</v>
      </c>
      <c r="AE8">
        <f t="shared" si="3"/>
        <v>0</v>
      </c>
      <c r="AF8">
        <f t="shared" si="4"/>
        <v>0</v>
      </c>
      <c r="AG8">
        <f t="shared" si="4"/>
        <v>-23.569969967882706</v>
      </c>
      <c r="AH8">
        <f t="shared" si="5"/>
        <v>-412.9089600359539</v>
      </c>
      <c r="AI8">
        <f t="shared" si="6"/>
        <v>-436.47893000383658</v>
      </c>
      <c r="AJ8">
        <f t="shared" si="7"/>
        <v>-98.813004585891576</v>
      </c>
      <c r="AK8">
        <f>G8*SUM(AB8, AE8:AF8)</f>
        <v>30.093974896035256</v>
      </c>
      <c r="AL8">
        <f t="shared" si="8"/>
        <v>-505.19795969369289</v>
      </c>
      <c r="AN8">
        <f t="shared" si="9"/>
        <v>0</v>
      </c>
      <c r="AO8">
        <f t="shared" si="9"/>
        <v>0</v>
      </c>
      <c r="AP8">
        <f t="shared" si="9"/>
        <v>-15.441731525775632</v>
      </c>
      <c r="AQ8">
        <f t="shared" si="9"/>
        <v>-270.51495246496404</v>
      </c>
      <c r="AR8">
        <f t="shared" si="9"/>
        <v>-285.95668399073963</v>
      </c>
      <c r="AS8">
        <f t="shared" si="9"/>
        <v>-64.73677693054951</v>
      </c>
      <c r="AT8">
        <f t="shared" si="9"/>
        <v>19.715896181506778</v>
      </c>
      <c r="AU8">
        <f t="shared" si="9"/>
        <v>-330.97756473978239</v>
      </c>
      <c r="AW8">
        <v>5</v>
      </c>
      <c r="AX8">
        <f>IF(Z8&gt;0, (R8*SUMPRODUCT(K8:$K$98, X8:$X$98)-K8*$AZ$3)/Z8, 0)</f>
        <v>1603.3916014966499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25</v>
      </c>
      <c r="R9">
        <f t="shared" si="0"/>
        <v>250000</v>
      </c>
      <c r="S9">
        <f t="shared" si="1"/>
        <v>1642.966843434765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1511.6756757612557</v>
      </c>
      <c r="AC9">
        <f t="shared" si="2"/>
        <v>1530.7869032453409</v>
      </c>
      <c r="AE9">
        <f t="shared" si="3"/>
        <v>0</v>
      </c>
      <c r="AF9">
        <f t="shared" si="4"/>
        <v>0</v>
      </c>
      <c r="AG9">
        <f t="shared" si="4"/>
        <v>-23.293027935443568</v>
      </c>
      <c r="AH9">
        <f t="shared" si="5"/>
        <v>-412.423327603117</v>
      </c>
      <c r="AI9">
        <f t="shared" si="6"/>
        <v>-435.71635553856055</v>
      </c>
      <c r="AJ9">
        <f t="shared" si="7"/>
        <v>-19.111227484085248</v>
      </c>
      <c r="AK9">
        <f t="shared" ref="AK9:AK72" si="22">G9*SUM(AB9:AB9, AE9:AF9)</f>
        <v>8.9188864869914077</v>
      </c>
      <c r="AL9">
        <f t="shared" si="8"/>
        <v>-445.90869653565437</v>
      </c>
      <c r="AN9">
        <f t="shared" si="9"/>
        <v>0</v>
      </c>
      <c r="AO9">
        <f t="shared" si="9"/>
        <v>0</v>
      </c>
      <c r="AP9">
        <f t="shared" si="9"/>
        <v>-14.452405086848668</v>
      </c>
      <c r="AQ9">
        <f t="shared" si="9"/>
        <v>-255.89240756100253</v>
      </c>
      <c r="AR9">
        <f t="shared" si="9"/>
        <v>-270.3448126478512</v>
      </c>
      <c r="AS9">
        <f t="shared" si="9"/>
        <v>-11.857762849570721</v>
      </c>
      <c r="AT9">
        <f t="shared" si="9"/>
        <v>5.5338172774644825</v>
      </c>
      <c r="AU9">
        <f t="shared" si="9"/>
        <v>-276.6687582199574</v>
      </c>
      <c r="AW9">
        <v>6</v>
      </c>
      <c r="AX9">
        <f>IF(Z9&gt;0, (R9*SUMPRODUCT(K9:$K$98, X9:$X$98)-K9*$AZ$3)/Z9, 0)</f>
        <v>1642.966843434765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25</v>
      </c>
      <c r="R10">
        <f t="shared" si="0"/>
        <v>250000</v>
      </c>
      <c r="S10">
        <f t="shared" si="1"/>
        <v>1673.4215774529805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1530.7869032453409</v>
      </c>
      <c r="AC10">
        <f t="shared" si="2"/>
        <v>1540.8086530998826</v>
      </c>
      <c r="AE10">
        <f t="shared" si="3"/>
        <v>0</v>
      </c>
      <c r="AF10">
        <f t="shared" si="4"/>
        <v>0</v>
      </c>
      <c r="AG10">
        <f t="shared" si="4"/>
        <v>-23.01883568761345</v>
      </c>
      <c r="AH10">
        <f t="shared" si="5"/>
        <v>-412.61968475682806</v>
      </c>
      <c r="AI10">
        <f t="shared" si="6"/>
        <v>-435.6385204444415</v>
      </c>
      <c r="AJ10">
        <f t="shared" si="7"/>
        <v>-10.021749854541667</v>
      </c>
      <c r="AK10">
        <f t="shared" si="22"/>
        <v>6.276226303305898</v>
      </c>
      <c r="AL10">
        <f t="shared" si="8"/>
        <v>-439.38404399567725</v>
      </c>
      <c r="AN10">
        <f t="shared" si="9"/>
        <v>0</v>
      </c>
      <c r="AO10">
        <f t="shared" si="9"/>
        <v>0</v>
      </c>
      <c r="AP10">
        <f t="shared" si="9"/>
        <v>-13.549264407586742</v>
      </c>
      <c r="AQ10">
        <f t="shared" si="9"/>
        <v>-242.87471722793228</v>
      </c>
      <c r="AR10">
        <f t="shared" si="9"/>
        <v>-256.423981635519</v>
      </c>
      <c r="AS10">
        <f t="shared" si="9"/>
        <v>-5.8989664137941986</v>
      </c>
      <c r="AT10">
        <f t="shared" si="9"/>
        <v>3.6942897902999423</v>
      </c>
      <c r="AU10">
        <f t="shared" si="9"/>
        <v>-258.62865825901326</v>
      </c>
      <c r="AW10">
        <v>7</v>
      </c>
      <c r="AX10">
        <f>IF(Z10&gt;0, (R10*SUMPRODUCT(K10:$K$98, X10:$X$98)-K10*$AZ$3)/Z10, 0)</f>
        <v>1673.4215774529805</v>
      </c>
    </row>
    <row r="11" spans="1:52" x14ac:dyDescent="0.25">
      <c r="A11" t="s">
        <v>33</v>
      </c>
      <c r="C11" s="12">
        <f>AU100</f>
        <v>1472.778998060179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25</v>
      </c>
      <c r="R11">
        <f t="shared" si="0"/>
        <v>250000</v>
      </c>
      <c r="S11">
        <f t="shared" si="1"/>
        <v>1695.4354906918468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1540.8086530998826</v>
      </c>
      <c r="AC11">
        <f t="shared" si="2"/>
        <v>1542.6681240873686</v>
      </c>
      <c r="AE11">
        <f t="shared" si="3"/>
        <v>0</v>
      </c>
      <c r="AF11">
        <f t="shared" si="4"/>
        <v>0</v>
      </c>
      <c r="AG11">
        <f t="shared" si="4"/>
        <v>-22.747372762880243</v>
      </c>
      <c r="AH11">
        <f t="shared" si="5"/>
        <v>-412.7456785707455</v>
      </c>
      <c r="AI11">
        <f t="shared" si="6"/>
        <v>-435.49305133362571</v>
      </c>
      <c r="AJ11">
        <f t="shared" si="7"/>
        <v>-1.85947098748602</v>
      </c>
      <c r="AK11">
        <f t="shared" si="22"/>
        <v>3.697940767439718</v>
      </c>
      <c r="AL11">
        <f t="shared" si="8"/>
        <v>-433.65458155367202</v>
      </c>
      <c r="AN11">
        <f t="shared" si="9"/>
        <v>0</v>
      </c>
      <c r="AO11">
        <f t="shared" si="9"/>
        <v>0</v>
      </c>
      <c r="AP11">
        <f t="shared" si="9"/>
        <v>-12.722802048256794</v>
      </c>
      <c r="AQ11">
        <f t="shared" si="9"/>
        <v>-230.85222278056654</v>
      </c>
      <c r="AR11">
        <f t="shared" si="9"/>
        <v>-243.57502482882333</v>
      </c>
      <c r="AS11">
        <f t="shared" si="9"/>
        <v>-1.0400181829730439</v>
      </c>
      <c r="AT11">
        <f t="shared" si="9"/>
        <v>2.0682902091923676</v>
      </c>
      <c r="AU11">
        <f t="shared" si="9"/>
        <v>-242.546752802604</v>
      </c>
      <c r="AW11">
        <v>8</v>
      </c>
      <c r="AX11">
        <f>IF(Z11&gt;0, (R11*SUMPRODUCT(K11:$K$98, X11:$X$98)-K11*$AZ$3)/Z11, 0)</f>
        <v>1695.4354906918468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25</v>
      </c>
      <c r="R12">
        <f t="shared" si="0"/>
        <v>250000</v>
      </c>
      <c r="S12">
        <f t="shared" si="1"/>
        <v>1717.1331471449241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1542.6681240873686</v>
      </c>
      <c r="AC12">
        <f t="shared" si="2"/>
        <v>1543.9428026067217</v>
      </c>
      <c r="AE12">
        <f t="shared" si="3"/>
        <v>0</v>
      </c>
      <c r="AF12">
        <f t="shared" si="4"/>
        <v>0</v>
      </c>
      <c r="AG12">
        <f t="shared" si="4"/>
        <v>-22.47849570043293</v>
      </c>
      <c r="AH12">
        <f t="shared" si="5"/>
        <v>-414.03334818510552</v>
      </c>
      <c r="AI12">
        <f t="shared" si="6"/>
        <v>-436.51184388553844</v>
      </c>
      <c r="AJ12">
        <f t="shared" si="7"/>
        <v>-1.2746785193530741</v>
      </c>
      <c r="AK12">
        <f t="shared" si="22"/>
        <v>3.5481366854009475</v>
      </c>
      <c r="AL12">
        <f t="shared" si="8"/>
        <v>-434.23838571949057</v>
      </c>
      <c r="AN12">
        <f t="shared" si="9"/>
        <v>0</v>
      </c>
      <c r="AO12">
        <f t="shared" si="9"/>
        <v>0</v>
      </c>
      <c r="AP12">
        <f t="shared" si="9"/>
        <v>-11.947559426990894</v>
      </c>
      <c r="AQ12">
        <f t="shared" si="9"/>
        <v>-220.06312602592391</v>
      </c>
      <c r="AR12">
        <f t="shared" si="9"/>
        <v>-232.0106854529148</v>
      </c>
      <c r="AS12">
        <f t="shared" si="9"/>
        <v>-0.67750518376486835</v>
      </c>
      <c r="AT12">
        <f t="shared" si="9"/>
        <v>1.8858723674777695</v>
      </c>
      <c r="AU12">
        <f t="shared" si="9"/>
        <v>-230.80231826920189</v>
      </c>
      <c r="AW12">
        <v>9</v>
      </c>
      <c r="AX12">
        <f>IF(Z12&gt;0, (R12*SUMPRODUCT(K12:$K$98, X12:$X$98)-K12*$AZ$3)/Z12, 0)</f>
        <v>1717.1331471449241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25</v>
      </c>
      <c r="R13">
        <f t="shared" si="0"/>
        <v>250000</v>
      </c>
      <c r="S13">
        <f t="shared" si="1"/>
        <v>1736.96193830723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1543.9428026067217</v>
      </c>
      <c r="AC13">
        <f t="shared" si="2"/>
        <v>1543.2669288980796</v>
      </c>
      <c r="AE13">
        <f t="shared" si="3"/>
        <v>0</v>
      </c>
      <c r="AF13">
        <f t="shared" si="4"/>
        <v>0</v>
      </c>
      <c r="AG13">
        <f t="shared" si="4"/>
        <v>-22.212158120201568</v>
      </c>
      <c r="AH13">
        <f t="shared" si="5"/>
        <v>-415.52623227035292</v>
      </c>
      <c r="AI13">
        <f t="shared" si="6"/>
        <v>-437.73839039055451</v>
      </c>
      <c r="AJ13">
        <f t="shared" si="7"/>
        <v>0.67587370864202967</v>
      </c>
      <c r="AK13">
        <f t="shared" si="22"/>
        <v>3.0878856052134434</v>
      </c>
      <c r="AL13">
        <f t="shared" si="8"/>
        <v>-433.97463107669904</v>
      </c>
      <c r="AN13">
        <f t="shared" si="9"/>
        <v>0</v>
      </c>
      <c r="AO13">
        <f t="shared" si="9"/>
        <v>0</v>
      </c>
      <c r="AP13">
        <f t="shared" si="9"/>
        <v>-11.222431722188423</v>
      </c>
      <c r="AQ13">
        <f t="shared" si="9"/>
        <v>-209.93974314414461</v>
      </c>
      <c r="AR13">
        <f t="shared" si="9"/>
        <v>-221.16217486633306</v>
      </c>
      <c r="AS13">
        <f t="shared" si="9"/>
        <v>0.34147724444474731</v>
      </c>
      <c r="AT13">
        <f t="shared" si="9"/>
        <v>1.5601178950243253</v>
      </c>
      <c r="AU13">
        <f t="shared" si="9"/>
        <v>-219.26057972686399</v>
      </c>
      <c r="AW13">
        <v>10</v>
      </c>
      <c r="AX13">
        <f>IF(Z13&gt;0, (R13*SUMPRODUCT(K13:$K$98, X13:$X$98)-K13*$AZ$3)/Z13, 0)</f>
        <v>1736.96193830723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25</v>
      </c>
      <c r="R14">
        <f t="shared" si="0"/>
        <v>250000</v>
      </c>
      <c r="S14">
        <f t="shared" si="1"/>
        <v>1755.3882050121983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1543.2669288980796</v>
      </c>
      <c r="AC14">
        <f t="shared" si="2"/>
        <v>1541.107614726157</v>
      </c>
      <c r="AE14">
        <f t="shared" si="3"/>
        <v>0</v>
      </c>
      <c r="AF14">
        <f t="shared" si="4"/>
        <v>0</v>
      </c>
      <c r="AG14">
        <f t="shared" si="4"/>
        <v>-21.948244985436823</v>
      </c>
      <c r="AH14">
        <f t="shared" si="5"/>
        <v>-417.91553562731877</v>
      </c>
      <c r="AI14">
        <f t="shared" si="6"/>
        <v>-439.86378061275559</v>
      </c>
      <c r="AJ14">
        <f t="shared" si="7"/>
        <v>2.1593141719226878</v>
      </c>
      <c r="AK14">
        <f t="shared" si="22"/>
        <v>2.7778804720165433</v>
      </c>
      <c r="AL14">
        <f t="shared" si="8"/>
        <v>-434.92658596881637</v>
      </c>
      <c r="AN14">
        <f t="shared" si="9"/>
        <v>0</v>
      </c>
      <c r="AO14">
        <f t="shared" si="9"/>
        <v>0</v>
      </c>
      <c r="AP14">
        <f t="shared" si="9"/>
        <v>-10.54296702216137</v>
      </c>
      <c r="AQ14">
        <f t="shared" si="9"/>
        <v>-200.74815608679685</v>
      </c>
      <c r="AR14">
        <f t="shared" si="9"/>
        <v>-211.2911231089582</v>
      </c>
      <c r="AS14">
        <f t="shared" si="9"/>
        <v>1.0372391104697476</v>
      </c>
      <c r="AT14">
        <f t="shared" si="9"/>
        <v>1.3343710272693403</v>
      </c>
      <c r="AU14">
        <f t="shared" si="9"/>
        <v>-208.91951297121912</v>
      </c>
      <c r="AW14">
        <v>11</v>
      </c>
      <c r="AX14">
        <f>IF(Z14&gt;0, (R14*SUMPRODUCT(K14:$K$98, X14:$X$98)-K14*$AZ$3)/Z14, 0)</f>
        <v>1755.3882050121983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25</v>
      </c>
      <c r="R15">
        <f t="shared" si="0"/>
        <v>250000</v>
      </c>
      <c r="S15">
        <f t="shared" si="1"/>
        <v>1782.4804136177395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1541.107614726157</v>
      </c>
      <c r="AC15">
        <f t="shared" si="2"/>
        <v>1546.2281626664967</v>
      </c>
      <c r="AE15">
        <f t="shared" si="3"/>
        <v>0</v>
      </c>
      <c r="AF15">
        <f t="shared" si="4"/>
        <v>0</v>
      </c>
      <c r="AG15">
        <f t="shared" si="4"/>
        <v>-21.686467784634125</v>
      </c>
      <c r="AH15">
        <f t="shared" si="5"/>
        <v>-422.94750948326435</v>
      </c>
      <c r="AI15">
        <f t="shared" si="6"/>
        <v>-444.6339772678985</v>
      </c>
      <c r="AJ15">
        <f t="shared" si="7"/>
        <v>-5.1205479403397476</v>
      </c>
      <c r="AK15">
        <f t="shared" si="22"/>
        <v>6.3185412203772442</v>
      </c>
      <c r="AL15">
        <f t="shared" si="8"/>
        <v>-443.43598398786099</v>
      </c>
      <c r="AN15">
        <f t="shared" si="9"/>
        <v>0</v>
      </c>
      <c r="AO15">
        <f t="shared" si="9"/>
        <v>0</v>
      </c>
      <c r="AP15">
        <f t="shared" si="9"/>
        <v>-9.8825735912558361</v>
      </c>
      <c r="AQ15">
        <f t="shared" si="9"/>
        <v>-192.73815953874822</v>
      </c>
      <c r="AR15">
        <f t="shared" si="9"/>
        <v>-202.62073313000406</v>
      </c>
      <c r="AS15">
        <f t="shared" si="9"/>
        <v>-2.3334455546429043</v>
      </c>
      <c r="AT15">
        <f t="shared" si="9"/>
        <v>2.8793738666840745</v>
      </c>
      <c r="AU15">
        <f t="shared" si="9"/>
        <v>-202.07480481796287</v>
      </c>
      <c r="AW15">
        <v>12</v>
      </c>
      <c r="AX15">
        <f>IF(Z15&gt;0, (R15*SUMPRODUCT(K15:$K$98, X15:$X$98)-K15*$AZ$3)/Z15, 0)</f>
        <v>1782.4804136177395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25</v>
      </c>
      <c r="R16">
        <f t="shared" si="0"/>
        <v>250000</v>
      </c>
      <c r="S16">
        <f t="shared" si="1"/>
        <v>1819.0391237349324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1546.2281626664967</v>
      </c>
      <c r="AC16">
        <f t="shared" si="2"/>
        <v>1559.0379299961583</v>
      </c>
      <c r="AE16">
        <f t="shared" si="3"/>
        <v>0</v>
      </c>
      <c r="AF16">
        <f t="shared" si="4"/>
        <v>0</v>
      </c>
      <c r="AG16">
        <f t="shared" si="4"/>
        <v>-21.426668476418911</v>
      </c>
      <c r="AH16">
        <f t="shared" si="5"/>
        <v>-429.34630368873013</v>
      </c>
      <c r="AI16">
        <f t="shared" si="6"/>
        <v>-450.77297216514904</v>
      </c>
      <c r="AJ16">
        <f t="shared" si="7"/>
        <v>-12.809767329661554</v>
      </c>
      <c r="AK16">
        <f t="shared" si="22"/>
        <v>10.978219954932127</v>
      </c>
      <c r="AL16">
        <f t="shared" si="8"/>
        <v>-452.60451953987848</v>
      </c>
      <c r="AN16">
        <f t="shared" si="9"/>
        <v>0</v>
      </c>
      <c r="AO16">
        <f t="shared" si="9"/>
        <v>0</v>
      </c>
      <c r="AP16">
        <f t="shared" si="9"/>
        <v>-9.2367632625632563</v>
      </c>
      <c r="AQ16">
        <f t="shared" si="9"/>
        <v>-185.08571079045313</v>
      </c>
      <c r="AR16">
        <f t="shared" si="9"/>
        <v>-194.32247405301641</v>
      </c>
      <c r="AS16">
        <f t="shared" si="9"/>
        <v>-5.5221271754318062</v>
      </c>
      <c r="AT16">
        <f t="shared" si="9"/>
        <v>4.7325704824179784</v>
      </c>
      <c r="AU16">
        <f t="shared" si="9"/>
        <v>-195.11203074603023</v>
      </c>
      <c r="AW16">
        <v>13</v>
      </c>
      <c r="AX16">
        <f>IF(Z16&gt;0, (R16*SUMPRODUCT(K16:$K$98, X16:$X$98)-K16*$AZ$3)/Z16, 0)</f>
        <v>1819.0391237349324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25</v>
      </c>
      <c r="R17">
        <f t="shared" si="0"/>
        <v>250000</v>
      </c>
      <c r="S17">
        <f t="shared" si="1"/>
        <v>1877.5773920342165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1559.0379299961583</v>
      </c>
      <c r="AC17">
        <f t="shared" si="2"/>
        <v>1589.8447838148923</v>
      </c>
      <c r="AE17">
        <f t="shared" si="3"/>
        <v>0</v>
      </c>
      <c r="AF17">
        <f t="shared" si="4"/>
        <v>0</v>
      </c>
      <c r="AG17">
        <f t="shared" si="4"/>
        <v>-21.168831582654668</v>
      </c>
      <c r="AH17">
        <f t="shared" si="5"/>
        <v>-435.70209000053364</v>
      </c>
      <c r="AI17">
        <f t="shared" si="6"/>
        <v>-456.87092158318831</v>
      </c>
      <c r="AJ17">
        <f t="shared" si="7"/>
        <v>-30.806853818733998</v>
      </c>
      <c r="AK17">
        <f t="shared" si="22"/>
        <v>21.514723433946983</v>
      </c>
      <c r="AL17">
        <f t="shared" si="8"/>
        <v>-466.16305196797532</v>
      </c>
      <c r="AN17">
        <f t="shared" si="9"/>
        <v>0</v>
      </c>
      <c r="AO17">
        <f t="shared" si="9"/>
        <v>0</v>
      </c>
      <c r="AP17">
        <f t="shared" si="9"/>
        <v>-8.5783164777439573</v>
      </c>
      <c r="AQ17">
        <f t="shared" si="9"/>
        <v>-176.56101629631593</v>
      </c>
      <c r="AR17">
        <f t="shared" si="9"/>
        <v>-185.13933277405988</v>
      </c>
      <c r="AS17">
        <f t="shared" si="9"/>
        <v>-12.483964488490413</v>
      </c>
      <c r="AT17">
        <f t="shared" si="9"/>
        <v>8.7184833903991397</v>
      </c>
      <c r="AU17">
        <f t="shared" si="9"/>
        <v>-188.90481387215115</v>
      </c>
      <c r="AW17">
        <v>14</v>
      </c>
      <c r="AX17">
        <f>IF(Z17&gt;0, (R17*SUMPRODUCT(K17:$K$98, X17:$X$98)-K17*$AZ$3)/Z17, 0)</f>
        <v>1877.5773920342165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25</v>
      </c>
      <c r="R18">
        <f t="shared" si="0"/>
        <v>250000</v>
      </c>
      <c r="S18">
        <f t="shared" si="1"/>
        <v>1959.7733545583712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1589.8447838148923</v>
      </c>
      <c r="AC18">
        <f t="shared" si="2"/>
        <v>1639.3820816151238</v>
      </c>
      <c r="AE18">
        <f t="shared" si="3"/>
        <v>0</v>
      </c>
      <c r="AF18">
        <f t="shared" si="4"/>
        <v>0</v>
      </c>
      <c r="AG18">
        <f t="shared" si="4"/>
        <v>-20.912904007521742</v>
      </c>
      <c r="AH18">
        <f t="shared" si="5"/>
        <v>-442.39259306379205</v>
      </c>
      <c r="AI18">
        <f t="shared" si="6"/>
        <v>-463.30549707131377</v>
      </c>
      <c r="AJ18">
        <f t="shared" si="7"/>
        <v>-49.537297800231499</v>
      </c>
      <c r="AK18">
        <f t="shared" si="22"/>
        <v>34.340647330401673</v>
      </c>
      <c r="AL18">
        <f t="shared" si="8"/>
        <v>-478.50214754114359</v>
      </c>
      <c r="AN18">
        <f t="shared" si="9"/>
        <v>0</v>
      </c>
      <c r="AO18">
        <f t="shared" si="9"/>
        <v>0</v>
      </c>
      <c r="AP18">
        <f t="shared" si="9"/>
        <v>-7.9083670117971572</v>
      </c>
      <c r="AQ18">
        <f t="shared" si="9"/>
        <v>-167.29398212657384</v>
      </c>
      <c r="AR18">
        <f t="shared" si="9"/>
        <v>-175.20234913837098</v>
      </c>
      <c r="AS18">
        <f t="shared" si="9"/>
        <v>-18.732890068066048</v>
      </c>
      <c r="AT18">
        <f t="shared" si="9"/>
        <v>12.986165977419018</v>
      </c>
      <c r="AU18">
        <f t="shared" si="9"/>
        <v>-180.94907322901801</v>
      </c>
      <c r="AW18">
        <v>15</v>
      </c>
      <c r="AX18">
        <f>IF(Z18&gt;0, (R18*SUMPRODUCT(K18:$K$98, X18:$X$98)-K18*$AZ$3)/Z18, 0)</f>
        <v>1959.7733545583712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25</v>
      </c>
      <c r="R19">
        <f t="shared" si="0"/>
        <v>250000</v>
      </c>
      <c r="S19">
        <f t="shared" si="1"/>
        <v>2039.0968973132112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1639.3820816151238</v>
      </c>
      <c r="AC19">
        <f t="shared" si="2"/>
        <v>1685.0031162511964</v>
      </c>
      <c r="AE19">
        <f t="shared" si="3"/>
        <v>0</v>
      </c>
      <c r="AF19">
        <f t="shared" si="4"/>
        <v>0</v>
      </c>
      <c r="AG19">
        <f t="shared" si="4"/>
        <v>-20.658693543100114</v>
      </c>
      <c r="AH19">
        <f t="shared" si="5"/>
        <v>-450.81424346414434</v>
      </c>
      <c r="AI19">
        <f t="shared" si="6"/>
        <v>-471.47293700724447</v>
      </c>
      <c r="AJ19">
        <f t="shared" si="7"/>
        <v>-45.621034636072636</v>
      </c>
      <c r="AK19">
        <f t="shared" si="22"/>
        <v>36.558220420017257</v>
      </c>
      <c r="AL19">
        <f t="shared" si="8"/>
        <v>-480.53575122329983</v>
      </c>
      <c r="AN19">
        <f t="shared" si="9"/>
        <v>0</v>
      </c>
      <c r="AO19">
        <f t="shared" si="9"/>
        <v>0</v>
      </c>
      <c r="AP19">
        <f t="shared" si="9"/>
        <v>-7.2854942391318014</v>
      </c>
      <c r="AQ19">
        <f t="shared" si="9"/>
        <v>-158.9841374443331</v>
      </c>
      <c r="AR19">
        <f t="shared" si="9"/>
        <v>-166.26963168346489</v>
      </c>
      <c r="AS19">
        <f t="shared" si="9"/>
        <v>-16.088712692838694</v>
      </c>
      <c r="AT19">
        <f t="shared" si="9"/>
        <v>12.892620905928679</v>
      </c>
      <c r="AU19">
        <f t="shared" si="9"/>
        <v>-169.46572347037491</v>
      </c>
      <c r="AW19">
        <v>16</v>
      </c>
      <c r="AX19">
        <f>IF(Z19&gt;0, (R19*SUMPRODUCT(K19:$K$98, X19:$X$98)-K19*$AZ$3)/Z19, 0)</f>
        <v>2039.0968973132112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25</v>
      </c>
      <c r="R20">
        <f t="shared" si="0"/>
        <v>250000</v>
      </c>
      <c r="S20">
        <f t="shared" si="1"/>
        <v>2055.3652307734619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1685.0031162511964</v>
      </c>
      <c r="AC20">
        <f t="shared" si="2"/>
        <v>1677.6903520136789</v>
      </c>
      <c r="AE20">
        <f t="shared" si="3"/>
        <v>0</v>
      </c>
      <c r="AF20">
        <f t="shared" si="4"/>
        <v>0</v>
      </c>
      <c r="AG20">
        <f t="shared" si="4"/>
        <v>-20.406231540930818</v>
      </c>
      <c r="AH20">
        <f t="shared" si="5"/>
        <v>-458.75066738291889</v>
      </c>
      <c r="AI20">
        <f t="shared" si="6"/>
        <v>-479.15689892384972</v>
      </c>
      <c r="AJ20">
        <f t="shared" si="7"/>
        <v>7.3127642375175128</v>
      </c>
      <c r="AK20">
        <f t="shared" si="22"/>
        <v>7.2455133998801449</v>
      </c>
      <c r="AL20">
        <f t="shared" si="8"/>
        <v>-464.59862128645204</v>
      </c>
      <c r="AN20">
        <f t="shared" si="9"/>
        <v>0</v>
      </c>
      <c r="AO20">
        <f t="shared" si="9"/>
        <v>0</v>
      </c>
      <c r="AP20">
        <f t="shared" si="9"/>
        <v>-6.825819024086285</v>
      </c>
      <c r="AQ20">
        <f t="shared" si="9"/>
        <v>-153.45062739554569</v>
      </c>
      <c r="AR20">
        <f t="shared" si="9"/>
        <v>-160.27644641963201</v>
      </c>
      <c r="AS20">
        <f t="shared" si="9"/>
        <v>2.446096191302356</v>
      </c>
      <c r="AT20">
        <f t="shared" si="9"/>
        <v>2.4236010017319476</v>
      </c>
      <c r="AU20">
        <f t="shared" si="9"/>
        <v>-155.4067492265977</v>
      </c>
      <c r="AW20">
        <v>17</v>
      </c>
      <c r="AX20">
        <f>IF(Z20&gt;0, (R20*SUMPRODUCT(K20:$K$98, X20:$X$98)-K20*$AZ$3)/Z20, 0)</f>
        <v>2055.3652307734619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25</v>
      </c>
      <c r="R21">
        <f t="shared" si="0"/>
        <v>250000</v>
      </c>
      <c r="S21">
        <f t="shared" si="1"/>
        <v>2060.6171440570624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1677.6903520136789</v>
      </c>
      <c r="AC21">
        <f t="shared" si="2"/>
        <v>1661.2972585814919</v>
      </c>
      <c r="AE21">
        <f t="shared" si="3"/>
        <v>0</v>
      </c>
      <c r="AF21">
        <f t="shared" si="4"/>
        <v>0</v>
      </c>
      <c r="AG21">
        <f t="shared" si="4"/>
        <v>-20.155336271135667</v>
      </c>
      <c r="AH21">
        <f t="shared" si="5"/>
        <v>-468.32954385845534</v>
      </c>
      <c r="AI21">
        <f t="shared" si="6"/>
        <v>-488.48488012959103</v>
      </c>
      <c r="AJ21">
        <f t="shared" si="7"/>
        <v>16.393093432187015</v>
      </c>
      <c r="AK21">
        <f t="shared" si="22"/>
        <v>2.6843045632218865</v>
      </c>
      <c r="AL21">
        <f t="shared" si="8"/>
        <v>-469.40748213418215</v>
      </c>
      <c r="AN21">
        <f t="shared" si="9"/>
        <v>0</v>
      </c>
      <c r="AO21">
        <f t="shared" si="9"/>
        <v>0</v>
      </c>
      <c r="AP21">
        <f t="shared" si="9"/>
        <v>-6.4110834545064064</v>
      </c>
      <c r="AQ21">
        <f t="shared" si="9"/>
        <v>-148.96798294491057</v>
      </c>
      <c r="AR21">
        <f t="shared" si="9"/>
        <v>-155.37906639941698</v>
      </c>
      <c r="AS21">
        <f t="shared" si="9"/>
        <v>5.2143754218470315</v>
      </c>
      <c r="AT21">
        <f t="shared" si="9"/>
        <v>0.85383346328848975</v>
      </c>
      <c r="AU21">
        <f t="shared" si="9"/>
        <v>-149.31085751428148</v>
      </c>
      <c r="AW21">
        <v>18</v>
      </c>
      <c r="AX21">
        <f>IF(Z21&gt;0, (R21*SUMPRODUCT(K21:$K$98, X21:$X$98)-K21*$AZ$3)/Z21, 0)</f>
        <v>2060.6171440570624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25</v>
      </c>
      <c r="R22">
        <f t="shared" si="0"/>
        <v>250000</v>
      </c>
      <c r="S22">
        <f t="shared" si="1"/>
        <v>2120.4938055003136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1661.2972585814919</v>
      </c>
      <c r="AC22">
        <f t="shared" si="2"/>
        <v>1688.4141653541992</v>
      </c>
      <c r="AE22">
        <f t="shared" si="3"/>
        <v>0</v>
      </c>
      <c r="AF22">
        <f t="shared" si="4"/>
        <v>0</v>
      </c>
      <c r="AG22">
        <f t="shared" si="4"/>
        <v>-19.90590777693679</v>
      </c>
      <c r="AH22">
        <f t="shared" si="5"/>
        <v>-478.75131487518712</v>
      </c>
      <c r="AI22">
        <f t="shared" si="6"/>
        <v>-498.65722265212389</v>
      </c>
      <c r="AJ22">
        <f t="shared" si="7"/>
        <v>-27.116906772707353</v>
      </c>
      <c r="AK22">
        <f t="shared" si="22"/>
        <v>34.88724243021133</v>
      </c>
      <c r="AL22">
        <f t="shared" si="8"/>
        <v>-490.88688699461989</v>
      </c>
      <c r="AN22">
        <f t="shared" si="9"/>
        <v>0</v>
      </c>
      <c r="AO22">
        <f t="shared" si="9"/>
        <v>0</v>
      </c>
      <c r="AP22">
        <f t="shared" si="9"/>
        <v>-5.9119928311327588</v>
      </c>
      <c r="AQ22">
        <f t="shared" si="9"/>
        <v>-142.1876546980084</v>
      </c>
      <c r="AR22">
        <f t="shared" si="9"/>
        <v>-148.09964752914115</v>
      </c>
      <c r="AS22">
        <f t="shared" si="9"/>
        <v>-8.0536371533120406</v>
      </c>
      <c r="AT22">
        <f t="shared" si="9"/>
        <v>10.36140272810704</v>
      </c>
      <c r="AU22">
        <f t="shared" si="9"/>
        <v>-145.79188195434614</v>
      </c>
      <c r="AW22">
        <v>19</v>
      </c>
      <c r="AX22">
        <f>IF(Z22&gt;0, (R22*SUMPRODUCT(K22:$K$98, X22:$X$98)-K22*$AZ$3)/Z22, 0)</f>
        <v>2120.4938055003136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25</v>
      </c>
      <c r="R23">
        <f t="shared" si="0"/>
        <v>250000</v>
      </c>
      <c r="S23">
        <f t="shared" si="1"/>
        <v>2304.3600063089743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1688.4141653541992</v>
      </c>
      <c r="AC23">
        <f t="shared" si="2"/>
        <v>1811.9481752200004</v>
      </c>
      <c r="AE23">
        <f t="shared" si="3"/>
        <v>0</v>
      </c>
      <c r="AF23">
        <f t="shared" si="4"/>
        <v>0</v>
      </c>
      <c r="AG23">
        <f t="shared" si="4"/>
        <v>-19.657824409588475</v>
      </c>
      <c r="AH23">
        <f t="shared" si="5"/>
        <v>-490.24289578947707</v>
      </c>
      <c r="AI23">
        <f t="shared" si="6"/>
        <v>-509.90072019906557</v>
      </c>
      <c r="AJ23">
        <f t="shared" si="7"/>
        <v>-123.53400986580118</v>
      </c>
      <c r="AK23">
        <f t="shared" si="22"/>
        <v>118.18899157479396</v>
      </c>
      <c r="AL23">
        <f t="shared" si="8"/>
        <v>-515.24573849007277</v>
      </c>
      <c r="AN23">
        <f t="shared" si="9"/>
        <v>0</v>
      </c>
      <c r="AO23">
        <f t="shared" si="9"/>
        <v>0</v>
      </c>
      <c r="AP23">
        <f t="shared" si="9"/>
        <v>-5.2127793222901113</v>
      </c>
      <c r="AQ23">
        <f t="shared" si="9"/>
        <v>-130.00055229023741</v>
      </c>
      <c r="AR23">
        <f t="shared" si="9"/>
        <v>-135.21333161252753</v>
      </c>
      <c r="AS23">
        <f t="shared" si="9"/>
        <v>-32.758229945015152</v>
      </c>
      <c r="AT23">
        <f t="shared" si="9"/>
        <v>31.340860441448196</v>
      </c>
      <c r="AU23">
        <f t="shared" si="9"/>
        <v>-136.63070111609449</v>
      </c>
      <c r="AW23">
        <v>20</v>
      </c>
      <c r="AX23">
        <f>IF(Z23&gt;0, (R23*SUMPRODUCT(K23:$K$98, X23:$X$98)-K23*$AZ$3)/Z23, 0)</f>
        <v>2304.3600063089743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25</v>
      </c>
      <c r="R24">
        <f t="shared" si="0"/>
        <v>250000</v>
      </c>
      <c r="S24">
        <f t="shared" si="1"/>
        <v>2471.7923600267832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1811.9481752200004</v>
      </c>
      <c r="AC24">
        <f t="shared" si="2"/>
        <v>1919.1991091474515</v>
      </c>
      <c r="AE24">
        <f t="shared" si="3"/>
        <v>0</v>
      </c>
      <c r="AF24">
        <f t="shared" si="4"/>
        <v>0</v>
      </c>
      <c r="AG24">
        <f t="shared" si="4"/>
        <v>-19.411006565359884</v>
      </c>
      <c r="AH24">
        <f t="shared" si="5"/>
        <v>-502.39600132707324</v>
      </c>
      <c r="AI24">
        <f t="shared" si="6"/>
        <v>-521.80700789243315</v>
      </c>
      <c r="AJ24">
        <f t="shared" si="7"/>
        <v>-107.25093392745111</v>
      </c>
      <c r="AK24">
        <f t="shared" si="22"/>
        <v>126.83637226540004</v>
      </c>
      <c r="AL24">
        <f t="shared" si="8"/>
        <v>-502.22156955448423</v>
      </c>
      <c r="AN24">
        <f t="shared" si="9"/>
        <v>0</v>
      </c>
      <c r="AO24">
        <f t="shared" si="9"/>
        <v>0</v>
      </c>
      <c r="AP24">
        <f t="shared" si="9"/>
        <v>-4.5958296454369076</v>
      </c>
      <c r="AQ24">
        <f t="shared" si="9"/>
        <v>-118.9493408738701</v>
      </c>
      <c r="AR24">
        <f t="shared" si="9"/>
        <v>-123.54517051930701</v>
      </c>
      <c r="AS24">
        <f t="shared" si="9"/>
        <v>-25.393171651602927</v>
      </c>
      <c r="AT24">
        <f t="shared" si="9"/>
        <v>30.030300479999333</v>
      </c>
      <c r="AU24">
        <f t="shared" si="9"/>
        <v>-118.90804169091061</v>
      </c>
      <c r="AW24">
        <v>21</v>
      </c>
      <c r="AX24">
        <f>IF(Z24&gt;0, (R24*SUMPRODUCT(K24:$K$98, X24:$X$98)-K24*$AZ$3)/Z24, 0)</f>
        <v>2471.7923600267832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25</v>
      </c>
      <c r="R25">
        <f t="shared" si="0"/>
        <v>250000</v>
      </c>
      <c r="S25">
        <f t="shared" si="1"/>
        <v>2624.6591328359473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1919.1991091474515</v>
      </c>
      <c r="AC25">
        <f t="shared" si="2"/>
        <v>2012.0814523965166</v>
      </c>
      <c r="AE25">
        <f t="shared" si="3"/>
        <v>0</v>
      </c>
      <c r="AF25">
        <f t="shared" si="4"/>
        <v>0</v>
      </c>
      <c r="AG25">
        <f t="shared" si="4"/>
        <v>-19.165169175915619</v>
      </c>
      <c r="AH25">
        <f t="shared" si="5"/>
        <v>-517.27323790666458</v>
      </c>
      <c r="AI25">
        <f t="shared" si="6"/>
        <v>-536.43840708258017</v>
      </c>
      <c r="AJ25">
        <f t="shared" si="7"/>
        <v>-92.882343249065116</v>
      </c>
      <c r="AK25">
        <f t="shared" si="22"/>
        <v>134.34393764032163</v>
      </c>
      <c r="AL25">
        <f t="shared" si="8"/>
        <v>-494.97681269132363</v>
      </c>
      <c r="AN25">
        <f t="shared" si="9"/>
        <v>0</v>
      </c>
      <c r="AO25">
        <f t="shared" si="9"/>
        <v>0</v>
      </c>
      <c r="AP25">
        <f t="shared" si="9"/>
        <v>-4.0514501565455756</v>
      </c>
      <c r="AQ25">
        <f t="shared" si="9"/>
        <v>-109.34976474548496</v>
      </c>
      <c r="AR25">
        <f t="shared" si="9"/>
        <v>-113.40121490203053</v>
      </c>
      <c r="AS25">
        <f t="shared" si="9"/>
        <v>-19.635004556580782</v>
      </c>
      <c r="AT25">
        <f t="shared" si="9"/>
        <v>28.399841513938874</v>
      </c>
      <c r="AU25">
        <f t="shared" si="9"/>
        <v>-104.63637794467243</v>
      </c>
      <c r="AW25">
        <v>22</v>
      </c>
      <c r="AX25">
        <f>IF(Z25&gt;0, (R25*SUMPRODUCT(K25:$K$98, X25:$X$98)-K25*$AZ$3)/Z25, 0)</f>
        <v>2624.6591328359473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25</v>
      </c>
      <c r="R26">
        <f t="shared" si="0"/>
        <v>250000</v>
      </c>
      <c r="S26">
        <f t="shared" si="1"/>
        <v>2764.0888333273124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2012.0814523965166</v>
      </c>
      <c r="AC26">
        <f t="shared" si="2"/>
        <v>2091.8671199036517</v>
      </c>
      <c r="AE26">
        <f t="shared" si="3"/>
        <v>0</v>
      </c>
      <c r="AF26">
        <f t="shared" si="4"/>
        <v>0</v>
      </c>
      <c r="AG26">
        <f t="shared" si="4"/>
        <v>-18.920042426653271</v>
      </c>
      <c r="AH26">
        <f t="shared" si="5"/>
        <v>-534.75057503192454</v>
      </c>
      <c r="AI26">
        <f t="shared" si="6"/>
        <v>-553.67061745857779</v>
      </c>
      <c r="AJ26">
        <f t="shared" si="7"/>
        <v>-79.785667507135031</v>
      </c>
      <c r="AK26">
        <f t="shared" si="22"/>
        <v>140.84570166775617</v>
      </c>
      <c r="AL26">
        <f t="shared" si="8"/>
        <v>-492.61058329795662</v>
      </c>
      <c r="AN26">
        <f t="shared" si="9"/>
        <v>0</v>
      </c>
      <c r="AO26">
        <f t="shared" si="9"/>
        <v>0</v>
      </c>
      <c r="AP26">
        <f t="shared" si="9"/>
        <v>-3.571099297922208</v>
      </c>
      <c r="AQ26">
        <f t="shared" si="9"/>
        <v>-100.932511671846</v>
      </c>
      <c r="AR26">
        <f t="shared" si="9"/>
        <v>-104.5036109697682</v>
      </c>
      <c r="AS26">
        <f t="shared" si="9"/>
        <v>-15.059297161913607</v>
      </c>
      <c r="AT26">
        <f t="shared" si="9"/>
        <v>26.584189136517434</v>
      </c>
      <c r="AU26">
        <f t="shared" si="9"/>
        <v>-92.978718995164371</v>
      </c>
      <c r="AW26">
        <v>23</v>
      </c>
      <c r="AX26">
        <f>IF(Z26&gt;0, (R26*SUMPRODUCT(K26:$K$98, X26:$X$98)-K26*$AZ$3)/Z26, 0)</f>
        <v>2764.0888333273124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25</v>
      </c>
      <c r="R27">
        <f t="shared" si="0"/>
        <v>250000</v>
      </c>
      <c r="S27">
        <f t="shared" si="1"/>
        <v>2893.1529800578674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2091.8671199036517</v>
      </c>
      <c r="AC27">
        <f t="shared" si="2"/>
        <v>2159.8055298859308</v>
      </c>
      <c r="AE27">
        <f t="shared" si="3"/>
        <v>0</v>
      </c>
      <c r="AF27">
        <f t="shared" si="4"/>
        <v>0</v>
      </c>
      <c r="AG27">
        <f t="shared" si="4"/>
        <v>-18.663077486510335</v>
      </c>
      <c r="AH27">
        <f t="shared" si="5"/>
        <v>-677.64515876404448</v>
      </c>
      <c r="AI27">
        <f t="shared" si="6"/>
        <v>-696.30823625055484</v>
      </c>
      <c r="AJ27">
        <f t="shared" si="7"/>
        <v>-67.938409982279154</v>
      </c>
      <c r="AK27">
        <f t="shared" si="22"/>
        <v>146.43069839325562</v>
      </c>
      <c r="AL27">
        <f t="shared" si="8"/>
        <v>-617.81594783957837</v>
      </c>
      <c r="AN27">
        <f t="shared" si="9"/>
        <v>0</v>
      </c>
      <c r="AO27">
        <f t="shared" si="9"/>
        <v>0</v>
      </c>
      <c r="AP27">
        <f t="shared" si="9"/>
        <v>-3.1451767525437195</v>
      </c>
      <c r="AQ27">
        <f t="shared" si="9"/>
        <v>-114.19948298232076</v>
      </c>
      <c r="AR27">
        <f t="shared" si="9"/>
        <v>-117.34465973486448</v>
      </c>
      <c r="AS27">
        <f t="shared" si="9"/>
        <v>-11.449253631159982</v>
      </c>
      <c r="AT27">
        <f t="shared" si="9"/>
        <v>24.67708923022445</v>
      </c>
      <c r="AU27">
        <f t="shared" si="9"/>
        <v>-104.11682413580002</v>
      </c>
      <c r="AW27">
        <v>24</v>
      </c>
      <c r="AX27">
        <f>IF(Z27&gt;0, (R27*SUMPRODUCT(K27:$K$98, X27:$X$98)-K27*$AZ$3)/Z27, 0)</f>
        <v>2893.1529800578674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25</v>
      </c>
      <c r="R28">
        <f t="shared" si="0"/>
        <v>250000</v>
      </c>
      <c r="S28">
        <f t="shared" si="1"/>
        <v>2985.290308984137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2159.8055298859308</v>
      </c>
      <c r="AC28">
        <f t="shared" si="2"/>
        <v>2196.3836555233652</v>
      </c>
      <c r="AE28">
        <f t="shared" si="3"/>
        <v>0</v>
      </c>
      <c r="AF28">
        <f t="shared" si="4"/>
        <v>0</v>
      </c>
      <c r="AG28">
        <f t="shared" si="4"/>
        <v>-18.393384128449902</v>
      </c>
      <c r="AH28">
        <f t="shared" si="5"/>
        <v>-830.62583195329898</v>
      </c>
      <c r="AI28">
        <f t="shared" si="6"/>
        <v>-849.01921608174894</v>
      </c>
      <c r="AJ28">
        <f t="shared" si="7"/>
        <v>-36.578125637434368</v>
      </c>
      <c r="AK28">
        <f t="shared" si="22"/>
        <v>151.18638709201517</v>
      </c>
      <c r="AL28">
        <f t="shared" si="8"/>
        <v>-734.41095462716817</v>
      </c>
      <c r="AN28">
        <f t="shared" si="9"/>
        <v>0</v>
      </c>
      <c r="AO28">
        <f t="shared" si="9"/>
        <v>0</v>
      </c>
      <c r="AP28">
        <f t="shared" si="9"/>
        <v>-2.7676133437427426</v>
      </c>
      <c r="AQ28">
        <f t="shared" si="9"/>
        <v>-124.98250023581181</v>
      </c>
      <c r="AR28">
        <f t="shared" si="9"/>
        <v>-127.75011357955455</v>
      </c>
      <c r="AS28">
        <f t="shared" si="9"/>
        <v>-5.50383267680896</v>
      </c>
      <c r="AT28">
        <f t="shared" si="9"/>
        <v>22.748693736076472</v>
      </c>
      <c r="AU28">
        <f t="shared" si="9"/>
        <v>-110.50525252028704</v>
      </c>
      <c r="AW28">
        <v>25</v>
      </c>
      <c r="AX28">
        <f>IF(Z28&gt;0, (R28*SUMPRODUCT(K28:$K$98, X28:$X$98)-K28*$AZ$3)/Z28, 0)</f>
        <v>2985.290308984137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25</v>
      </c>
      <c r="R29">
        <f t="shared" si="0"/>
        <v>250000</v>
      </c>
      <c r="S29">
        <f t="shared" si="1"/>
        <v>3045.2404622731069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2196.3836555233652</v>
      </c>
      <c r="AC29">
        <f t="shared" si="2"/>
        <v>2206.0240201266206</v>
      </c>
      <c r="AE29">
        <f t="shared" si="3"/>
        <v>0</v>
      </c>
      <c r="AF29">
        <f t="shared" si="4"/>
        <v>0</v>
      </c>
      <c r="AG29">
        <f t="shared" si="4"/>
        <v>-18.110425493952153</v>
      </c>
      <c r="AH29">
        <f t="shared" si="5"/>
        <v>-990.24793213250064</v>
      </c>
      <c r="AI29">
        <f t="shared" si="6"/>
        <v>-1008.3583576264527</v>
      </c>
      <c r="AJ29">
        <f t="shared" si="7"/>
        <v>-9.6403646032554207</v>
      </c>
      <c r="AK29">
        <f t="shared" si="22"/>
        <v>153.74685588663559</v>
      </c>
      <c r="AL29">
        <f t="shared" si="8"/>
        <v>-864.25186634307261</v>
      </c>
      <c r="AN29">
        <f t="shared" si="9"/>
        <v>0</v>
      </c>
      <c r="AO29">
        <f t="shared" si="9"/>
        <v>0</v>
      </c>
      <c r="AP29">
        <f t="shared" si="9"/>
        <v>-2.4330688933299705</v>
      </c>
      <c r="AQ29">
        <f t="shared" si="9"/>
        <v>-133.03615871203564</v>
      </c>
      <c r="AR29">
        <f t="shared" si="9"/>
        <v>-135.4692276053656</v>
      </c>
      <c r="AS29">
        <f t="shared" si="9"/>
        <v>-1.2951474411450432</v>
      </c>
      <c r="AT29">
        <f t="shared" si="9"/>
        <v>20.655323235225982</v>
      </c>
      <c r="AU29">
        <f t="shared" si="9"/>
        <v>-116.10905181128466</v>
      </c>
      <c r="AW29">
        <v>26</v>
      </c>
      <c r="AX29">
        <f>IF(Z29&gt;0, (R29*SUMPRODUCT(K29:$K$98, X29:$X$98)-K29*$AZ$3)/Z29, 0)</f>
        <v>3045.2404622731069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25</v>
      </c>
      <c r="R30">
        <f t="shared" si="0"/>
        <v>250000</v>
      </c>
      <c r="S30">
        <f t="shared" si="1"/>
        <v>3078.1791291971408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2206.0240201266206</v>
      </c>
      <c r="AC30">
        <f t="shared" si="2"/>
        <v>2193.1868478780375</v>
      </c>
      <c r="AE30">
        <f t="shared" si="3"/>
        <v>0</v>
      </c>
      <c r="AF30">
        <f t="shared" si="4"/>
        <v>0</v>
      </c>
      <c r="AG30">
        <f t="shared" si="4"/>
        <v>-17.812371826213948</v>
      </c>
      <c r="AH30">
        <f t="shared" si="5"/>
        <v>-1169.4941279868258</v>
      </c>
      <c r="AI30">
        <f t="shared" si="6"/>
        <v>-1187.3064998130396</v>
      </c>
      <c r="AJ30">
        <f t="shared" si="7"/>
        <v>12.837172248583101</v>
      </c>
      <c r="AK30">
        <f t="shared" si="22"/>
        <v>154.42168140886346</v>
      </c>
      <c r="AL30">
        <f t="shared" si="8"/>
        <v>-1020.047646155593</v>
      </c>
      <c r="AN30">
        <f t="shared" si="9"/>
        <v>0</v>
      </c>
      <c r="AO30">
        <f t="shared" si="9"/>
        <v>0</v>
      </c>
      <c r="AP30">
        <f t="shared" si="9"/>
        <v>-2.1366307874740125</v>
      </c>
      <c r="AQ30">
        <f t="shared" si="9"/>
        <v>-140.28323594443205</v>
      </c>
      <c r="AR30">
        <f t="shared" si="9"/>
        <v>-142.41986673190604</v>
      </c>
      <c r="AS30">
        <f t="shared" si="9"/>
        <v>1.5398453231289631</v>
      </c>
      <c r="AT30">
        <f t="shared" si="9"/>
        <v>18.523199603666193</v>
      </c>
      <c r="AU30">
        <f t="shared" si="9"/>
        <v>-122.3568218051109</v>
      </c>
      <c r="AW30">
        <v>27</v>
      </c>
      <c r="AX30">
        <f>IF(Z30&gt;0, (R30*SUMPRODUCT(K30:$K$98, X30:$X$98)-K30*$AZ$3)/Z30, 0)</f>
        <v>3078.1791291971408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25</v>
      </c>
      <c r="R31">
        <f t="shared" si="0"/>
        <v>250000</v>
      </c>
      <c r="S31">
        <f t="shared" si="1"/>
        <v>3086.485408632072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2193.1868478780375</v>
      </c>
      <c r="AC31">
        <f t="shared" si="2"/>
        <v>2160.2241355616884</v>
      </c>
      <c r="AE31">
        <f t="shared" si="3"/>
        <v>0</v>
      </c>
      <c r="AF31">
        <f t="shared" si="4"/>
        <v>0</v>
      </c>
      <c r="AG31">
        <f t="shared" si="4"/>
        <v>-17.497443285493272</v>
      </c>
      <c r="AH31">
        <f t="shared" si="5"/>
        <v>-1368.0482245853848</v>
      </c>
      <c r="AI31">
        <f t="shared" si="6"/>
        <v>-1385.5456678708781</v>
      </c>
      <c r="AJ31">
        <f t="shared" si="7"/>
        <v>32.962712316349098</v>
      </c>
      <c r="AK31">
        <f t="shared" si="22"/>
        <v>153.52307935146263</v>
      </c>
      <c r="AL31">
        <f t="shared" si="8"/>
        <v>-1199.0598762030663</v>
      </c>
      <c r="AN31">
        <f t="shared" si="9"/>
        <v>0</v>
      </c>
      <c r="AO31">
        <f t="shared" si="9"/>
        <v>0</v>
      </c>
      <c r="AP31">
        <f t="shared" si="9"/>
        <v>-1.873977195187353</v>
      </c>
      <c r="AQ31">
        <f t="shared" si="9"/>
        <v>-146.51804454854584</v>
      </c>
      <c r="AR31">
        <f t="shared" si="9"/>
        <v>-148.39202174373318</v>
      </c>
      <c r="AS31">
        <f t="shared" si="9"/>
        <v>3.5303084093190189</v>
      </c>
      <c r="AT31">
        <f t="shared" si="9"/>
        <v>16.442330742006394</v>
      </c>
      <c r="AU31">
        <f t="shared" si="9"/>
        <v>-128.41938259240777</v>
      </c>
      <c r="AW31">
        <v>28</v>
      </c>
      <c r="AX31">
        <f>IF(Z31&gt;0, (R31*SUMPRODUCT(K31:$K$98, X31:$X$98)-K31*$AZ$3)/Z31, 0)</f>
        <v>3086.485408632072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25</v>
      </c>
      <c r="R32">
        <f t="shared" si="0"/>
        <v>250000</v>
      </c>
      <c r="S32">
        <f t="shared" si="1"/>
        <v>3072.5327319454382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2160.2241355616884</v>
      </c>
      <c r="AC32">
        <f t="shared" si="2"/>
        <v>2109.5279871096445</v>
      </c>
      <c r="AE32">
        <f t="shared" si="3"/>
        <v>0</v>
      </c>
      <c r="AF32">
        <f t="shared" si="4"/>
        <v>0</v>
      </c>
      <c r="AG32">
        <f t="shared" si="4"/>
        <v>-17.16440613615492</v>
      </c>
      <c r="AH32">
        <f t="shared" si="5"/>
        <v>-1580.6271648342131</v>
      </c>
      <c r="AI32">
        <f t="shared" si="6"/>
        <v>-1597.791570970368</v>
      </c>
      <c r="AJ32">
        <f t="shared" si="7"/>
        <v>50.696148452043872</v>
      </c>
      <c r="AK32">
        <f t="shared" si="22"/>
        <v>151.21568948931821</v>
      </c>
      <c r="AL32">
        <f t="shared" si="8"/>
        <v>-1395.8797330290058</v>
      </c>
      <c r="AN32">
        <f t="shared" si="9"/>
        <v>0</v>
      </c>
      <c r="AO32">
        <f t="shared" si="9"/>
        <v>0</v>
      </c>
      <c r="AP32">
        <f t="shared" si="9"/>
        <v>-1.6413472295465932</v>
      </c>
      <c r="AQ32">
        <f t="shared" si="9"/>
        <v>-151.14755485084882</v>
      </c>
      <c r="AR32">
        <f t="shared" si="9"/>
        <v>-152.78890208039542</v>
      </c>
      <c r="AS32">
        <f t="shared" si="9"/>
        <v>4.8478218325988225</v>
      </c>
      <c r="AT32">
        <f t="shared" si="9"/>
        <v>14.460008172637554</v>
      </c>
      <c r="AU32">
        <f t="shared" si="9"/>
        <v>-133.48107207515903</v>
      </c>
      <c r="AW32">
        <v>29</v>
      </c>
      <c r="AX32">
        <f>IF(Z32&gt;0, (R32*SUMPRODUCT(K32:$K$98, X32:$X$98)-K32*$AZ$3)/Z32, 0)</f>
        <v>3072.5327319454382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25</v>
      </c>
      <c r="R33">
        <f t="shared" si="0"/>
        <v>250000</v>
      </c>
      <c r="S33">
        <f t="shared" si="1"/>
        <v>3039.5225476189462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2109.5279871096445</v>
      </c>
      <c r="AC33">
        <f t="shared" si="2"/>
        <v>2043.9356966306732</v>
      </c>
      <c r="AE33">
        <f t="shared" si="3"/>
        <v>0</v>
      </c>
      <c r="AF33">
        <f t="shared" si="4"/>
        <v>0</v>
      </c>
      <c r="AG33">
        <f t="shared" si="4"/>
        <v>-16.811322046548231</v>
      </c>
      <c r="AH33">
        <f t="shared" si="5"/>
        <v>-1814.4002824513873</v>
      </c>
      <c r="AI33">
        <f t="shared" si="6"/>
        <v>-1831.2116044979355</v>
      </c>
      <c r="AJ33">
        <f t="shared" si="7"/>
        <v>65.592290478971336</v>
      </c>
      <c r="AK33">
        <f t="shared" si="22"/>
        <v>147.66695909767512</v>
      </c>
      <c r="AL33">
        <f t="shared" si="8"/>
        <v>-1617.952354921289</v>
      </c>
      <c r="AN33">
        <f t="shared" si="9"/>
        <v>0</v>
      </c>
      <c r="AO33">
        <f t="shared" si="9"/>
        <v>0</v>
      </c>
      <c r="AP33">
        <f t="shared" si="9"/>
        <v>-1.4353424509936585</v>
      </c>
      <c r="AQ33">
        <f t="shared" si="9"/>
        <v>-154.91260837704809</v>
      </c>
      <c r="AR33">
        <f t="shared" si="9"/>
        <v>-156.34795082804175</v>
      </c>
      <c r="AS33">
        <f t="shared" si="9"/>
        <v>5.6002376685006441</v>
      </c>
      <c r="AT33">
        <f t="shared" si="9"/>
        <v>12.607732718174674</v>
      </c>
      <c r="AU33">
        <f t="shared" si="9"/>
        <v>-138.13998044136642</v>
      </c>
      <c r="AW33">
        <v>30</v>
      </c>
      <c r="AX33">
        <f>IF(Z33&gt;0, (R33*SUMPRODUCT(K33:$K$98, X33:$X$98)-K33*$AZ$3)/Z33, 0)</f>
        <v>3039.5225476189462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25</v>
      </c>
      <c r="R34">
        <f t="shared" si="0"/>
        <v>250000</v>
      </c>
      <c r="S34">
        <f t="shared" si="1"/>
        <v>2989.4517664748355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2043.9356966306732</v>
      </c>
      <c r="AC34">
        <f t="shared" si="2"/>
        <v>1965.4117171570865</v>
      </c>
      <c r="AE34">
        <f t="shared" si="3"/>
        <v>0</v>
      </c>
      <c r="AF34">
        <f t="shared" si="4"/>
        <v>0</v>
      </c>
      <c r="AG34">
        <f t="shared" si="4"/>
        <v>-16.436222012328216</v>
      </c>
      <c r="AH34">
        <f t="shared" si="5"/>
        <v>-2069.8681375452993</v>
      </c>
      <c r="AI34">
        <f t="shared" si="6"/>
        <v>-2086.3043595576273</v>
      </c>
      <c r="AJ34">
        <f t="shared" si="7"/>
        <v>78.523979473586678</v>
      </c>
      <c r="AK34">
        <f t="shared" si="22"/>
        <v>143.07549876414714</v>
      </c>
      <c r="AL34">
        <f t="shared" si="8"/>
        <v>-1864.7048813198935</v>
      </c>
      <c r="AN34">
        <f t="shared" si="9"/>
        <v>0</v>
      </c>
      <c r="AO34">
        <f t="shared" si="9"/>
        <v>0</v>
      </c>
      <c r="AP34">
        <f t="shared" si="9"/>
        <v>-1.252961244284464</v>
      </c>
      <c r="AQ34">
        <f t="shared" si="9"/>
        <v>-157.78957933144613</v>
      </c>
      <c r="AR34">
        <f t="shared" si="9"/>
        <v>-159.04254057573058</v>
      </c>
      <c r="AS34">
        <f t="shared" si="9"/>
        <v>5.9860169176101401</v>
      </c>
      <c r="AT34">
        <f t="shared" si="9"/>
        <v>10.906889358374668</v>
      </c>
      <c r="AU34">
        <f t="shared" ref="AU34:AU97" si="23">AL34*$K34</f>
        <v>-142.1496342997458</v>
      </c>
      <c r="AW34">
        <v>31</v>
      </c>
      <c r="AX34">
        <f>IF(Z34&gt;0, (R34*SUMPRODUCT(K34:$K$98, X34:$X$98)-K34*$AZ$3)/Z34, 0)</f>
        <v>2989.4517664748355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25</v>
      </c>
      <c r="R35">
        <f t="shared" si="0"/>
        <v>250000</v>
      </c>
      <c r="S35">
        <f t="shared" si="1"/>
        <v>2923.7346581840866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1965.4117171570865</v>
      </c>
      <c r="AC35">
        <f t="shared" si="2"/>
        <v>1875.8262707751596</v>
      </c>
      <c r="AE35">
        <f t="shared" si="3"/>
        <v>0</v>
      </c>
      <c r="AF35">
        <f t="shared" ref="AF35:AG66" si="24">-$Z35*P35</f>
        <v>0</v>
      </c>
      <c r="AG35">
        <f t="shared" si="24"/>
        <v>-16.039641845784182</v>
      </c>
      <c r="AH35">
        <f t="shared" si="5"/>
        <v>-2322.1794642075029</v>
      </c>
      <c r="AI35">
        <f t="shared" ref="AI35:AI66" si="25">SUM(AE35:AH35)</f>
        <v>-2338.2191060532869</v>
      </c>
      <c r="AJ35">
        <f t="shared" si="7"/>
        <v>89.585446381926886</v>
      </c>
      <c r="AK35">
        <f t="shared" si="22"/>
        <v>137.57882020099606</v>
      </c>
      <c r="AL35">
        <f t="shared" si="8"/>
        <v>-2111.0548394703637</v>
      </c>
      <c r="AN35">
        <f t="shared" ref="AN35:AT66" si="26">AE35*$K35</f>
        <v>0</v>
      </c>
      <c r="AO35">
        <f t="shared" si="26"/>
        <v>0</v>
      </c>
      <c r="AP35">
        <f t="shared" si="26"/>
        <v>-1.0917225550186413</v>
      </c>
      <c r="AQ35">
        <f t="shared" si="26"/>
        <v>-158.05687697090156</v>
      </c>
      <c r="AR35">
        <f t="shared" si="26"/>
        <v>-159.14859952592019</v>
      </c>
      <c r="AS35">
        <f t="shared" si="26"/>
        <v>6.0975459026392702</v>
      </c>
      <c r="AT35">
        <f t="shared" si="26"/>
        <v>9.3641680126267488</v>
      </c>
      <c r="AU35">
        <f t="shared" si="23"/>
        <v>-143.68688561065414</v>
      </c>
      <c r="AW35">
        <v>32</v>
      </c>
      <c r="AX35">
        <f>IF(Z35&gt;0, (R35*SUMPRODUCT(K35:$K$98, X35:$X$98)-K35*$AZ$3)/Z35, 0)</f>
        <v>2923.7346581840866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25</v>
      </c>
      <c r="R36">
        <f t="shared" si="0"/>
        <v>250000</v>
      </c>
      <c r="S36">
        <f t="shared" si="1"/>
        <v>2846.5116546107588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1875.8262707751596</v>
      </c>
      <c r="AC36">
        <f t="shared" si="2"/>
        <v>1778.6659410806151</v>
      </c>
      <c r="AE36">
        <f t="shared" si="3"/>
        <v>0</v>
      </c>
      <c r="AF36">
        <f t="shared" si="24"/>
        <v>0</v>
      </c>
      <c r="AG36">
        <f t="shared" si="24"/>
        <v>-15.621453175850739</v>
      </c>
      <c r="AH36">
        <f t="shared" si="5"/>
        <v>-2577.9225147560333</v>
      </c>
      <c r="AI36">
        <f t="shared" si="25"/>
        <v>-2593.5439679318838</v>
      </c>
      <c r="AJ36">
        <f t="shared" si="7"/>
        <v>97.160329694544544</v>
      </c>
      <c r="AK36">
        <f t="shared" si="22"/>
        <v>131.3078389542612</v>
      </c>
      <c r="AL36">
        <f t="shared" si="8"/>
        <v>-2365.0757992830781</v>
      </c>
      <c r="AN36">
        <f t="shared" si="26"/>
        <v>0</v>
      </c>
      <c r="AO36">
        <f t="shared" si="26"/>
        <v>0</v>
      </c>
      <c r="AP36">
        <f t="shared" si="26"/>
        <v>-0.94933834971276532</v>
      </c>
      <c r="AQ36">
        <f t="shared" si="26"/>
        <v>-156.66408741212351</v>
      </c>
      <c r="AR36">
        <f t="shared" si="26"/>
        <v>-157.61342576183625</v>
      </c>
      <c r="AS36">
        <f t="shared" si="26"/>
        <v>5.9045740502783826</v>
      </c>
      <c r="AT36">
        <f t="shared" si="26"/>
        <v>7.9797676780732143</v>
      </c>
      <c r="AU36">
        <f t="shared" si="23"/>
        <v>-143.72908403348467</v>
      </c>
      <c r="AW36">
        <v>33</v>
      </c>
      <c r="AX36">
        <f>IF(Z36&gt;0, (R36*SUMPRODUCT(K36:$K$98, X36:$X$98)-K36*$AZ$3)/Z36, 0)</f>
        <v>2846.5116546107588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25</v>
      </c>
      <c r="R37">
        <f t="shared" si="0"/>
        <v>250000</v>
      </c>
      <c r="S37">
        <f t="shared" si="1"/>
        <v>2760.6948905539375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1778.6659410806151</v>
      </c>
      <c r="AC37">
        <f t="shared" si="2"/>
        <v>1676.373770879524</v>
      </c>
      <c r="AE37">
        <f t="shared" si="3"/>
        <v>0</v>
      </c>
      <c r="AF37">
        <f t="shared" si="24"/>
        <v>0</v>
      </c>
      <c r="AG37">
        <f t="shared" si="24"/>
        <v>-15.180722946018468</v>
      </c>
      <c r="AH37">
        <f t="shared" si="5"/>
        <v>-2845.1569807376095</v>
      </c>
      <c r="AI37">
        <f t="shared" si="25"/>
        <v>-2860.3377036836278</v>
      </c>
      <c r="AJ37">
        <f t="shared" si="7"/>
        <v>102.29217020109104</v>
      </c>
      <c r="AK37">
        <f t="shared" si="22"/>
        <v>124.50661587564306</v>
      </c>
      <c r="AL37">
        <f t="shared" si="8"/>
        <v>-2633.5389176068934</v>
      </c>
      <c r="AN37">
        <f t="shared" si="26"/>
        <v>0</v>
      </c>
      <c r="AO37">
        <f t="shared" si="26"/>
        <v>0</v>
      </c>
      <c r="AP37">
        <f t="shared" si="26"/>
        <v>-0.8237094061556145</v>
      </c>
      <c r="AQ37">
        <f t="shared" si="26"/>
        <v>-154.37885108347504</v>
      </c>
      <c r="AR37">
        <f t="shared" si="26"/>
        <v>-155.20256048963063</v>
      </c>
      <c r="AS37">
        <f t="shared" si="26"/>
        <v>5.5503959245108829</v>
      </c>
      <c r="AT37">
        <f t="shared" si="26"/>
        <v>6.7557566915658267</v>
      </c>
      <c r="AU37">
        <f t="shared" si="23"/>
        <v>-142.89640787355393</v>
      </c>
      <c r="AW37">
        <v>34</v>
      </c>
      <c r="AX37">
        <f>IF(Z37&gt;0, (R37*SUMPRODUCT(K37:$K$98, X37:$X$98)-K37*$AZ$3)/Z37, 0)</f>
        <v>2760.6948905539375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25</v>
      </c>
      <c r="R38">
        <f t="shared" si="0"/>
        <v>250000</v>
      </c>
      <c r="S38">
        <f t="shared" si="1"/>
        <v>2668.5302031751694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1676.373770879524</v>
      </c>
      <c r="AC38">
        <f t="shared" si="2"/>
        <v>1570.5412744487567</v>
      </c>
      <c r="AE38">
        <f t="shared" si="3"/>
        <v>0</v>
      </c>
      <c r="AF38">
        <f t="shared" si="24"/>
        <v>0</v>
      </c>
      <c r="AG38">
        <f t="shared" si="24"/>
        <v>-14.713542239282482</v>
      </c>
      <c r="AH38">
        <f t="shared" si="5"/>
        <v>-3153.7347727580118</v>
      </c>
      <c r="AI38">
        <f t="shared" si="25"/>
        <v>-3168.4483149972943</v>
      </c>
      <c r="AJ38">
        <f t="shared" si="7"/>
        <v>105.83249643076738</v>
      </c>
      <c r="AK38">
        <f t="shared" si="22"/>
        <v>117.34616396156669</v>
      </c>
      <c r="AL38">
        <f t="shared" si="8"/>
        <v>-2945.2696546049606</v>
      </c>
      <c r="AN38">
        <f t="shared" si="26"/>
        <v>0</v>
      </c>
      <c r="AO38">
        <f t="shared" si="26"/>
        <v>0</v>
      </c>
      <c r="AP38">
        <f t="shared" si="26"/>
        <v>-0.71282149733707068</v>
      </c>
      <c r="AQ38">
        <f t="shared" si="26"/>
        <v>-152.78781318338611</v>
      </c>
      <c r="AR38">
        <f t="shared" si="26"/>
        <v>-153.50063468072318</v>
      </c>
      <c r="AS38">
        <f t="shared" si="26"/>
        <v>5.1272275123042474</v>
      </c>
      <c r="AT38">
        <f t="shared" si="26"/>
        <v>5.6850258721875573</v>
      </c>
      <c r="AU38">
        <f t="shared" si="23"/>
        <v>-142.68838129623137</v>
      </c>
      <c r="AW38">
        <v>35</v>
      </c>
      <c r="AX38">
        <f>IF(Z38&gt;0, (R38*SUMPRODUCT(K38:$K$98, X38:$X$98)-K38*$AZ$3)/Z38, 0)</f>
        <v>2668.5302031751694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25</v>
      </c>
      <c r="R39">
        <f t="shared" si="0"/>
        <v>250000</v>
      </c>
      <c r="S39">
        <f t="shared" si="1"/>
        <v>2568.6394717884555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1570.5412744487567</v>
      </c>
      <c r="AC39">
        <f t="shared" si="2"/>
        <v>1461.0984207767169</v>
      </c>
      <c r="AE39">
        <f t="shared" si="3"/>
        <v>0</v>
      </c>
      <c r="AF39">
        <f t="shared" si="24"/>
        <v>0</v>
      </c>
      <c r="AG39">
        <f t="shared" si="24"/>
        <v>-14.220547850565071</v>
      </c>
      <c r="AH39">
        <f t="shared" si="5"/>
        <v>-3458.5896632458571</v>
      </c>
      <c r="AI39">
        <f t="shared" si="25"/>
        <v>-3472.8102110964223</v>
      </c>
      <c r="AJ39">
        <f t="shared" si="7"/>
        <v>109.44285367203975</v>
      </c>
      <c r="AK39">
        <f t="shared" si="22"/>
        <v>109.93788921141298</v>
      </c>
      <c r="AL39">
        <f t="shared" si="8"/>
        <v>-3253.4294682129698</v>
      </c>
      <c r="AN39">
        <f t="shared" si="26"/>
        <v>0</v>
      </c>
      <c r="AO39">
        <f t="shared" si="26"/>
        <v>0</v>
      </c>
      <c r="AP39">
        <f t="shared" si="26"/>
        <v>-0.61512284099904113</v>
      </c>
      <c r="AQ39">
        <f t="shared" si="26"/>
        <v>-149.60446825690838</v>
      </c>
      <c r="AR39">
        <f t="shared" si="26"/>
        <v>-150.21959109790743</v>
      </c>
      <c r="AS39">
        <f t="shared" si="26"/>
        <v>4.7340510214669651</v>
      </c>
      <c r="AT39">
        <f t="shared" si="26"/>
        <v>4.7554642377913039</v>
      </c>
      <c r="AU39">
        <f t="shared" si="23"/>
        <v>-140.73007583864916</v>
      </c>
      <c r="AW39">
        <v>36</v>
      </c>
      <c r="AX39">
        <f>IF(Z39&gt;0, (R39*SUMPRODUCT(K39:$K$98, X39:$X$98)-K39*$AZ$3)/Z39, 0)</f>
        <v>2568.6394717884555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25</v>
      </c>
      <c r="R40">
        <f t="shared" si="0"/>
        <v>250000</v>
      </c>
      <c r="S40">
        <f t="shared" si="1"/>
        <v>2462.8905470754298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1461.0984207767169</v>
      </c>
      <c r="AC40">
        <f t="shared" si="2"/>
        <v>1350.1948092263679</v>
      </c>
      <c r="AE40">
        <f t="shared" si="3"/>
        <v>0</v>
      </c>
      <c r="AF40">
        <f t="shared" si="24"/>
        <v>0</v>
      </c>
      <c r="AG40">
        <f t="shared" si="24"/>
        <v>-13.705387870663422</v>
      </c>
      <c r="AH40">
        <f t="shared" si="5"/>
        <v>-3729.5450139600021</v>
      </c>
      <c r="AI40">
        <f t="shared" si="25"/>
        <v>-3743.2504018306654</v>
      </c>
      <c r="AJ40">
        <f t="shared" si="7"/>
        <v>110.90361155034907</v>
      </c>
      <c r="AK40">
        <f t="shared" si="22"/>
        <v>102.27688945437019</v>
      </c>
      <c r="AL40">
        <f t="shared" si="8"/>
        <v>-3530.0699008259462</v>
      </c>
      <c r="AN40">
        <f t="shared" si="26"/>
        <v>0</v>
      </c>
      <c r="AO40">
        <f t="shared" si="26"/>
        <v>0</v>
      </c>
      <c r="AP40">
        <f t="shared" si="26"/>
        <v>-0.52932064601840056</v>
      </c>
      <c r="AQ40">
        <f t="shared" si="26"/>
        <v>-144.040080789662</v>
      </c>
      <c r="AR40">
        <f t="shared" si="26"/>
        <v>-144.56940143568039</v>
      </c>
      <c r="AS40">
        <f t="shared" si="26"/>
        <v>4.2832477172908288</v>
      </c>
      <c r="AT40">
        <f t="shared" si="26"/>
        <v>3.9500720234719782</v>
      </c>
      <c r="AU40">
        <f t="shared" si="23"/>
        <v>-136.3360816949176</v>
      </c>
      <c r="AW40">
        <v>37</v>
      </c>
      <c r="AX40">
        <f>IF(Z40&gt;0, (R40*SUMPRODUCT(K40:$K$98, X40:$X$98)-K40*$AZ$3)/Z40, 0)</f>
        <v>2462.8905470754298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25</v>
      </c>
      <c r="R41">
        <f t="shared" si="0"/>
        <v>250000</v>
      </c>
      <c r="S41">
        <f t="shared" si="1"/>
        <v>2355.562049974104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1350.1948092263679</v>
      </c>
      <c r="AC41">
        <f t="shared" si="2"/>
        <v>1240.7090647818477</v>
      </c>
      <c r="AE41">
        <f t="shared" si="3"/>
        <v>0</v>
      </c>
      <c r="AF41">
        <f t="shared" si="24"/>
        <v>0</v>
      </c>
      <c r="AG41">
        <f t="shared" si="24"/>
        <v>-13.167866505527709</v>
      </c>
      <c r="AH41">
        <f t="shared" si="5"/>
        <v>-4004.6748642907837</v>
      </c>
      <c r="AI41">
        <f t="shared" si="25"/>
        <v>-4017.8427307963116</v>
      </c>
      <c r="AJ41">
        <f t="shared" si="7"/>
        <v>109.48574444452015</v>
      </c>
      <c r="AK41">
        <f t="shared" si="22"/>
        <v>94.513636645845764</v>
      </c>
      <c r="AL41">
        <f t="shared" si="8"/>
        <v>-3813.8433497059455</v>
      </c>
      <c r="AN41">
        <f t="shared" si="26"/>
        <v>0</v>
      </c>
      <c r="AO41">
        <f t="shared" si="26"/>
        <v>0</v>
      </c>
      <c r="AP41">
        <f t="shared" si="26"/>
        <v>-0.45407218100527219</v>
      </c>
      <c r="AQ41">
        <f t="shared" si="26"/>
        <v>-138.09461457421077</v>
      </c>
      <c r="AR41">
        <f t="shared" si="26"/>
        <v>-138.54868675521604</v>
      </c>
      <c r="AS41">
        <f t="shared" si="26"/>
        <v>3.7754355079495694</v>
      </c>
      <c r="AT41">
        <f t="shared" si="26"/>
        <v>3.2591470386264465</v>
      </c>
      <c r="AU41">
        <f t="shared" si="23"/>
        <v>-131.51410420864002</v>
      </c>
      <c r="AW41">
        <v>38</v>
      </c>
      <c r="AX41">
        <f>IF(Z41&gt;0, (R41*SUMPRODUCT(K41:$K$98, X41:$X$98)-K41*$AZ$3)/Z41, 0)</f>
        <v>2355.562049974104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25</v>
      </c>
      <c r="R42">
        <f t="shared" si="0"/>
        <v>250000</v>
      </c>
      <c r="S42">
        <f t="shared" si="1"/>
        <v>2247.2453318151602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1240.7090647818477</v>
      </c>
      <c r="AC42">
        <f t="shared" si="2"/>
        <v>1133.4665362300852</v>
      </c>
      <c r="AE42">
        <f t="shared" si="3"/>
        <v>0</v>
      </c>
      <c r="AF42">
        <f t="shared" si="24"/>
        <v>0</v>
      </c>
      <c r="AG42">
        <f t="shared" si="24"/>
        <v>-12.609510410180205</v>
      </c>
      <c r="AH42">
        <f t="shared" si="5"/>
        <v>-4266.7743029222593</v>
      </c>
      <c r="AI42">
        <f t="shared" si="25"/>
        <v>-4279.3838133324398</v>
      </c>
      <c r="AJ42">
        <f t="shared" si="7"/>
        <v>107.24252855176246</v>
      </c>
      <c r="AK42">
        <f t="shared" si="22"/>
        <v>86.849634534729347</v>
      </c>
      <c r="AL42">
        <f t="shared" si="8"/>
        <v>-4085.2916502459475</v>
      </c>
      <c r="AN42">
        <f t="shared" si="26"/>
        <v>0</v>
      </c>
      <c r="AO42">
        <f t="shared" si="26"/>
        <v>0</v>
      </c>
      <c r="AP42">
        <f t="shared" si="26"/>
        <v>-0.38823052768509159</v>
      </c>
      <c r="AQ42">
        <f t="shared" si="26"/>
        <v>-131.36846596354286</v>
      </c>
      <c r="AR42">
        <f t="shared" si="26"/>
        <v>-131.75669649122796</v>
      </c>
      <c r="AS42">
        <f t="shared" si="26"/>
        <v>3.3018588426970683</v>
      </c>
      <c r="AT42">
        <f t="shared" si="26"/>
        <v>2.6739879938124784</v>
      </c>
      <c r="AU42">
        <f t="shared" si="23"/>
        <v>-125.78084965471839</v>
      </c>
      <c r="AW42">
        <v>39</v>
      </c>
      <c r="AX42">
        <f>IF(Z42&gt;0, (R42*SUMPRODUCT(K42:$K$98, X42:$X$98)-K42*$AZ$3)/Z42, 0)</f>
        <v>2247.2453318151602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25</v>
      </c>
      <c r="R43">
        <f t="shared" si="0"/>
        <v>250000</v>
      </c>
      <c r="S43">
        <f t="shared" si="1"/>
        <v>2139.7186195477543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1133.4665362300852</v>
      </c>
      <c r="AC43">
        <f t="shared" si="2"/>
        <v>1029.6445756437279</v>
      </c>
      <c r="AE43">
        <f t="shared" si="3"/>
        <v>0</v>
      </c>
      <c r="AF43">
        <f t="shared" si="24"/>
        <v>0</v>
      </c>
      <c r="AG43">
        <f t="shared" si="24"/>
        <v>-12.030139923974573</v>
      </c>
      <c r="AH43">
        <f t="shared" si="5"/>
        <v>-4532.7538210383045</v>
      </c>
      <c r="AI43">
        <f t="shared" si="25"/>
        <v>-4544.7839609622788</v>
      </c>
      <c r="AJ43">
        <f t="shared" si="7"/>
        <v>103.82196058635736</v>
      </c>
      <c r="AK43">
        <f t="shared" si="22"/>
        <v>79.342657536105975</v>
      </c>
      <c r="AL43">
        <f t="shared" si="8"/>
        <v>-4361.6193428398146</v>
      </c>
      <c r="AN43">
        <f t="shared" si="26"/>
        <v>0</v>
      </c>
      <c r="AO43">
        <f t="shared" si="26"/>
        <v>0</v>
      </c>
      <c r="AP43">
        <f t="shared" si="26"/>
        <v>-0.33070755290497311</v>
      </c>
      <c r="AQ43">
        <f t="shared" si="26"/>
        <v>-124.60502816670416</v>
      </c>
      <c r="AR43">
        <f t="shared" si="26"/>
        <v>-124.93573571960913</v>
      </c>
      <c r="AS43">
        <f t="shared" si="26"/>
        <v>2.8540571215540069</v>
      </c>
      <c r="AT43">
        <f t="shared" si="26"/>
        <v>2.1811231025211462</v>
      </c>
      <c r="AU43">
        <f t="shared" si="23"/>
        <v>-119.90055549553395</v>
      </c>
      <c r="AW43">
        <v>40</v>
      </c>
      <c r="AX43">
        <f>IF(Z43&gt;0, (R43*SUMPRODUCT(K43:$K$98, X43:$X$98)-K43*$AZ$3)/Z43, 0)</f>
        <v>2139.7186195477543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25</v>
      </c>
      <c r="R44">
        <f t="shared" si="0"/>
        <v>250000</v>
      </c>
      <c r="S44">
        <f t="shared" si="1"/>
        <v>2033.6387421548338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1029.6445756437279</v>
      </c>
      <c r="AC44">
        <f t="shared" si="2"/>
        <v>929.63464156379712</v>
      </c>
      <c r="AE44">
        <f t="shared" si="3"/>
        <v>0</v>
      </c>
      <c r="AF44">
        <f t="shared" si="24"/>
        <v>0</v>
      </c>
      <c r="AG44">
        <f t="shared" si="24"/>
        <v>-11.42821758719497</v>
      </c>
      <c r="AH44">
        <f t="shared" si="5"/>
        <v>-4816.209375398581</v>
      </c>
      <c r="AI44">
        <f t="shared" si="25"/>
        <v>-4827.6375929857759</v>
      </c>
      <c r="AJ44">
        <f t="shared" si="7"/>
        <v>100.00993407993076</v>
      </c>
      <c r="AK44">
        <f t="shared" si="22"/>
        <v>72.075120295060955</v>
      </c>
      <c r="AL44">
        <f t="shared" si="8"/>
        <v>-4655.5525386107847</v>
      </c>
      <c r="AN44">
        <f t="shared" si="26"/>
        <v>0</v>
      </c>
      <c r="AO44">
        <f t="shared" si="26"/>
        <v>0</v>
      </c>
      <c r="AP44">
        <f t="shared" si="26"/>
        <v>-0.2805006764120182</v>
      </c>
      <c r="AQ44">
        <f t="shared" si="26"/>
        <v>-118.21178387913362</v>
      </c>
      <c r="AR44">
        <f t="shared" si="26"/>
        <v>-118.49228455554564</v>
      </c>
      <c r="AS44">
        <f t="shared" si="26"/>
        <v>2.4547007390526452</v>
      </c>
      <c r="AT44">
        <f t="shared" si="26"/>
        <v>1.769052771439612</v>
      </c>
      <c r="AU44">
        <f t="shared" si="23"/>
        <v>-114.26853104505339</v>
      </c>
      <c r="AW44">
        <v>41</v>
      </c>
      <c r="AX44">
        <f>IF(Z44&gt;0, (R44*SUMPRODUCT(K44:$K$98, X44:$X$98)-K44*$AZ$3)/Z44, 0)</f>
        <v>2033.6387421548338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25</v>
      </c>
      <c r="R45">
        <f t="shared" si="0"/>
        <v>250000</v>
      </c>
      <c r="S45">
        <f t="shared" si="1"/>
        <v>1927.9741167643963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929.63464156379712</v>
      </c>
      <c r="AC45">
        <f t="shared" si="2"/>
        <v>833.38276311928234</v>
      </c>
      <c r="AE45">
        <f t="shared" si="3"/>
        <v>0</v>
      </c>
      <c r="AF45">
        <f t="shared" si="24"/>
        <v>0</v>
      </c>
      <c r="AG45">
        <f t="shared" si="24"/>
        <v>-10.806456838200438</v>
      </c>
      <c r="AH45">
        <f t="shared" si="5"/>
        <v>-5074.7857312258302</v>
      </c>
      <c r="AI45">
        <f t="shared" si="25"/>
        <v>-5085.5921880640308</v>
      </c>
      <c r="AJ45">
        <f t="shared" si="7"/>
        <v>96.251878444514773</v>
      </c>
      <c r="AK45">
        <f t="shared" si="22"/>
        <v>65.074424909465804</v>
      </c>
      <c r="AL45">
        <f t="shared" si="8"/>
        <v>-4924.2658847100502</v>
      </c>
      <c r="AN45">
        <f t="shared" si="26"/>
        <v>0</v>
      </c>
      <c r="AO45">
        <f t="shared" si="26"/>
        <v>0</v>
      </c>
      <c r="AP45">
        <f t="shared" si="26"/>
        <v>-0.23682127387170984</v>
      </c>
      <c r="AQ45">
        <f t="shared" si="26"/>
        <v>-111.21288313913371</v>
      </c>
      <c r="AR45">
        <f t="shared" si="26"/>
        <v>-111.44970441300542</v>
      </c>
      <c r="AS45">
        <f t="shared" si="26"/>
        <v>2.1093400739081511</v>
      </c>
      <c r="AT45">
        <f t="shared" si="26"/>
        <v>1.4260926068802917</v>
      </c>
      <c r="AU45">
        <f t="shared" si="23"/>
        <v>-107.91427173221697</v>
      </c>
      <c r="AW45">
        <v>42</v>
      </c>
      <c r="AX45">
        <f>IF(Z45&gt;0, (R45*SUMPRODUCT(K45:$K$98, X45:$X$98)-K45*$AZ$3)/Z45, 0)</f>
        <v>1927.9741167643963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25</v>
      </c>
      <c r="R46">
        <f t="shared" si="0"/>
        <v>250000</v>
      </c>
      <c r="S46">
        <f t="shared" si="1"/>
        <v>1823.7395605559527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833.38276311928234</v>
      </c>
      <c r="AC46">
        <f t="shared" si="2"/>
        <v>741.77693840391419</v>
      </c>
      <c r="AE46">
        <f t="shared" si="3"/>
        <v>0</v>
      </c>
      <c r="AF46">
        <f t="shared" si="24"/>
        <v>0</v>
      </c>
      <c r="AG46">
        <f t="shared" si="24"/>
        <v>-10.168350712557189</v>
      </c>
      <c r="AH46">
        <f t="shared" si="5"/>
        <v>-5300.4155726124427</v>
      </c>
      <c r="AI46">
        <f t="shared" si="25"/>
        <v>-5310.5839233249999</v>
      </c>
      <c r="AJ46">
        <f t="shared" si="7"/>
        <v>91.605824715368158</v>
      </c>
      <c r="AK46">
        <f t="shared" si="22"/>
        <v>58.336793418349771</v>
      </c>
      <c r="AL46">
        <f t="shared" si="8"/>
        <v>-5160.6413051912823</v>
      </c>
      <c r="AN46">
        <f t="shared" si="26"/>
        <v>0</v>
      </c>
      <c r="AO46">
        <f t="shared" si="26"/>
        <v>0</v>
      </c>
      <c r="AP46">
        <f t="shared" si="26"/>
        <v>-0.19896188363661724</v>
      </c>
      <c r="AQ46">
        <f t="shared" si="26"/>
        <v>-103.71206660697676</v>
      </c>
      <c r="AR46">
        <f t="shared" si="26"/>
        <v>-103.91102849061338</v>
      </c>
      <c r="AS46">
        <f t="shared" si="26"/>
        <v>1.7924310394750191</v>
      </c>
      <c r="AT46">
        <f t="shared" si="26"/>
        <v>1.1414632158095723</v>
      </c>
      <c r="AU46">
        <f t="shared" si="23"/>
        <v>-100.97713423532879</v>
      </c>
      <c r="AW46">
        <v>43</v>
      </c>
      <c r="AX46">
        <f>IF(Z46&gt;0, (R46*SUMPRODUCT(K46:$K$98, X46:$X$98)-K46*$AZ$3)/Z46, 0)</f>
        <v>1823.7395605559527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25</v>
      </c>
      <c r="R47">
        <f t="shared" si="0"/>
        <v>250000</v>
      </c>
      <c r="S47">
        <f t="shared" si="1"/>
        <v>1722.5129798340492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741.77693840391419</v>
      </c>
      <c r="AC47">
        <f t="shared" si="2"/>
        <v>655.57117396101501</v>
      </c>
      <c r="AE47">
        <f t="shared" si="3"/>
        <v>0</v>
      </c>
      <c r="AF47">
        <f t="shared" si="24"/>
        <v>0</v>
      </c>
      <c r="AG47">
        <f t="shared" si="24"/>
        <v>-9.5147494044453325</v>
      </c>
      <c r="AH47">
        <f t="shared" si="5"/>
        <v>-5519.1780098628333</v>
      </c>
      <c r="AI47">
        <f t="shared" si="25"/>
        <v>-5528.6927592672782</v>
      </c>
      <c r="AJ47">
        <f t="shared" si="7"/>
        <v>86.205764442899181</v>
      </c>
      <c r="AK47">
        <f t="shared" si="22"/>
        <v>51.924385688274</v>
      </c>
      <c r="AL47">
        <f t="shared" si="8"/>
        <v>-5390.5626091361055</v>
      </c>
      <c r="AN47">
        <f t="shared" si="26"/>
        <v>0</v>
      </c>
      <c r="AO47">
        <f t="shared" si="26"/>
        <v>0</v>
      </c>
      <c r="AP47">
        <f t="shared" si="26"/>
        <v>-0.16622590222004591</v>
      </c>
      <c r="AQ47">
        <f t="shared" si="26"/>
        <v>-96.421913516067946</v>
      </c>
      <c r="AR47">
        <f t="shared" si="26"/>
        <v>-96.588139418287994</v>
      </c>
      <c r="AS47">
        <f t="shared" si="26"/>
        <v>1.5060439704691333</v>
      </c>
      <c r="AT47">
        <f t="shared" si="26"/>
        <v>0.9071366455770723</v>
      </c>
      <c r="AU47">
        <f t="shared" si="23"/>
        <v>-94.17495880224179</v>
      </c>
      <c r="AW47">
        <v>44</v>
      </c>
      <c r="AX47">
        <f>IF(Z47&gt;0, (R47*SUMPRODUCT(K47:$K$98, X47:$X$98)-K47*$AZ$3)/Z47, 0)</f>
        <v>1722.5129798340492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25</v>
      </c>
      <c r="R48">
        <f t="shared" si="0"/>
        <v>250000</v>
      </c>
      <c r="S48">
        <f t="shared" si="1"/>
        <v>1624.2126044052682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655.57117396101501</v>
      </c>
      <c r="AC48">
        <f t="shared" si="2"/>
        <v>574.77988737715907</v>
      </c>
      <c r="AE48">
        <f t="shared" si="3"/>
        <v>0</v>
      </c>
      <c r="AF48">
        <f t="shared" si="24"/>
        <v>0</v>
      </c>
      <c r="AG48">
        <f t="shared" si="24"/>
        <v>-8.8470543483379771</v>
      </c>
      <c r="AH48">
        <f t="shared" si="5"/>
        <v>-5725.4756206290331</v>
      </c>
      <c r="AI48">
        <f t="shared" si="25"/>
        <v>-5734.3226749773712</v>
      </c>
      <c r="AJ48">
        <f t="shared" si="7"/>
        <v>80.791286583855936</v>
      </c>
      <c r="AK48">
        <f t="shared" si="22"/>
        <v>45.889982177271058</v>
      </c>
      <c r="AL48">
        <f t="shared" si="8"/>
        <v>-5607.6414062162439</v>
      </c>
      <c r="AN48">
        <f t="shared" si="26"/>
        <v>0</v>
      </c>
      <c r="AO48">
        <f t="shared" si="26"/>
        <v>0</v>
      </c>
      <c r="AP48">
        <f t="shared" si="26"/>
        <v>-0.13800093117563811</v>
      </c>
      <c r="AQ48">
        <f t="shared" si="26"/>
        <v>-89.308931081524847</v>
      </c>
      <c r="AR48">
        <f t="shared" si="26"/>
        <v>-89.446932012700486</v>
      </c>
      <c r="AS48">
        <f t="shared" si="26"/>
        <v>1.2602242894036793</v>
      </c>
      <c r="AT48">
        <f t="shared" si="26"/>
        <v>0.71581568539663654</v>
      </c>
      <c r="AU48">
        <f t="shared" si="23"/>
        <v>-87.470892037900157</v>
      </c>
      <c r="AW48">
        <v>45</v>
      </c>
      <c r="AX48">
        <f>IF(Z48&gt;0, (R48*SUMPRODUCT(K48:$K$98, X48:$X$98)-K48*$AZ$3)/Z48, 0)</f>
        <v>1624.2126044052682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25</v>
      </c>
      <c r="R49">
        <f t="shared" si="0"/>
        <v>250000</v>
      </c>
      <c r="S49">
        <f t="shared" si="1"/>
        <v>1528.8879647637748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574.77988737715907</v>
      </c>
      <c r="AC49">
        <f t="shared" si="2"/>
        <v>499.426873199395</v>
      </c>
      <c r="AE49">
        <f t="shared" si="3"/>
        <v>0</v>
      </c>
      <c r="AF49">
        <f t="shared" si="24"/>
        <v>0</v>
      </c>
      <c r="AG49">
        <f t="shared" si="24"/>
        <v>-8.1665054063748936</v>
      </c>
      <c r="AH49">
        <f t="shared" si="5"/>
        <v>-5920.7839847970317</v>
      </c>
      <c r="AI49">
        <f t="shared" si="25"/>
        <v>-5928.9504902034068</v>
      </c>
      <c r="AJ49">
        <f t="shared" si="7"/>
        <v>75.353014177764067</v>
      </c>
      <c r="AK49">
        <f t="shared" si="22"/>
        <v>40.234592116401139</v>
      </c>
      <c r="AL49">
        <f t="shared" si="8"/>
        <v>-5813.3628839092416</v>
      </c>
      <c r="AN49">
        <f t="shared" si="26"/>
        <v>0</v>
      </c>
      <c r="AO49">
        <f t="shared" si="26"/>
        <v>0</v>
      </c>
      <c r="AP49">
        <f t="shared" si="26"/>
        <v>-0.11373694345007124</v>
      </c>
      <c r="AQ49">
        <f t="shared" si="26"/>
        <v>-82.460224998231467</v>
      </c>
      <c r="AR49">
        <f t="shared" si="26"/>
        <v>-82.573961941681546</v>
      </c>
      <c r="AS49">
        <f t="shared" si="26"/>
        <v>1.0494600916615535</v>
      </c>
      <c r="AT49">
        <f t="shared" si="26"/>
        <v>0.56035712958783823</v>
      </c>
      <c r="AU49">
        <f t="shared" si="23"/>
        <v>-80.964144720432145</v>
      </c>
      <c r="AW49">
        <v>46</v>
      </c>
      <c r="AX49">
        <f>IF(Z49&gt;0, (R49*SUMPRODUCT(K49:$K$98, X49:$X$98)-K49*$AZ$3)/Z49, 0)</f>
        <v>1528.8879647637748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25</v>
      </c>
      <c r="R50">
        <f t="shared" si="0"/>
        <v>250000</v>
      </c>
      <c r="S50">
        <f t="shared" si="1"/>
        <v>1436.2669731751596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499.426873199395</v>
      </c>
      <c r="AC50">
        <f t="shared" si="2"/>
        <v>429.42728829380729</v>
      </c>
      <c r="AE50">
        <f t="shared" si="3"/>
        <v>0</v>
      </c>
      <c r="AF50">
        <f t="shared" si="24"/>
        <v>0</v>
      </c>
      <c r="AG50">
        <f t="shared" si="24"/>
        <v>-7.474712158570199</v>
      </c>
      <c r="AH50">
        <f t="shared" si="5"/>
        <v>-6101.2819374094506</v>
      </c>
      <c r="AI50">
        <f t="shared" si="25"/>
        <v>-6108.7566495680212</v>
      </c>
      <c r="AJ50">
        <f t="shared" si="7"/>
        <v>69.99958490558771</v>
      </c>
      <c r="AK50">
        <f t="shared" si="22"/>
        <v>34.959881123957651</v>
      </c>
      <c r="AL50">
        <f t="shared" si="8"/>
        <v>-6003.797183538476</v>
      </c>
      <c r="AN50">
        <f t="shared" si="26"/>
        <v>0</v>
      </c>
      <c r="AO50">
        <f t="shared" si="26"/>
        <v>0</v>
      </c>
      <c r="AP50">
        <f t="shared" si="26"/>
        <v>-9.2948363880915222E-2</v>
      </c>
      <c r="AQ50">
        <f t="shared" si="26"/>
        <v>-75.869700615584321</v>
      </c>
      <c r="AR50">
        <f t="shared" si="26"/>
        <v>-75.962648979465243</v>
      </c>
      <c r="AS50">
        <f t="shared" si="26"/>
        <v>0.87044781809526628</v>
      </c>
      <c r="AT50">
        <f t="shared" si="26"/>
        <v>0.43472760997457988</v>
      </c>
      <c r="AU50">
        <f t="shared" si="23"/>
        <v>-74.657473551395398</v>
      </c>
      <c r="AW50">
        <v>47</v>
      </c>
      <c r="AX50">
        <f>IF(Z50&gt;0, (R50*SUMPRODUCT(K50:$K$98, X50:$X$98)-K50*$AZ$3)/Z50, 0)</f>
        <v>1436.2669731751596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25</v>
      </c>
      <c r="R51">
        <f t="shared" si="0"/>
        <v>250000</v>
      </c>
      <c r="S51">
        <f t="shared" si="1"/>
        <v>1345.8107891952047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429.42728829380729</v>
      </c>
      <c r="AC51">
        <f t="shared" si="2"/>
        <v>364.68315918951225</v>
      </c>
      <c r="AE51">
        <f t="shared" si="3"/>
        <v>0</v>
      </c>
      <c r="AF51">
        <f t="shared" si="24"/>
        <v>0</v>
      </c>
      <c r="AG51">
        <f t="shared" si="24"/>
        <v>-6.7744136493286868</v>
      </c>
      <c r="AH51">
        <f t="shared" si="5"/>
        <v>-6255.5138765580959</v>
      </c>
      <c r="AI51">
        <f t="shared" si="25"/>
        <v>-6262.2882902074243</v>
      </c>
      <c r="AJ51">
        <f t="shared" si="7"/>
        <v>64.744129104295041</v>
      </c>
      <c r="AK51">
        <f t="shared" si="22"/>
        <v>30.059910180566515</v>
      </c>
      <c r="AL51">
        <f t="shared" si="8"/>
        <v>-6167.4842509225628</v>
      </c>
      <c r="AN51">
        <f t="shared" si="26"/>
        <v>0</v>
      </c>
      <c r="AO51">
        <f t="shared" si="26"/>
        <v>0</v>
      </c>
      <c r="AP51">
        <f t="shared" si="26"/>
        <v>-7.5214394738991358E-2</v>
      </c>
      <c r="AQ51">
        <f t="shared" si="26"/>
        <v>-69.453197628890521</v>
      </c>
      <c r="AR51">
        <f t="shared" si="26"/>
        <v>-69.5284120236295</v>
      </c>
      <c r="AS51">
        <f t="shared" si="26"/>
        <v>0.71883571561432924</v>
      </c>
      <c r="AT51">
        <f t="shared" si="26"/>
        <v>0.33374666313206358</v>
      </c>
      <c r="AU51">
        <f t="shared" si="23"/>
        <v>-68.475829644883106</v>
      </c>
      <c r="AW51">
        <v>48</v>
      </c>
      <c r="AX51">
        <f>IF(Z51&gt;0, (R51*SUMPRODUCT(K51:$K$98, X51:$X$98)-K51*$AZ$3)/Z51, 0)</f>
        <v>1345.8107891952047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25</v>
      </c>
      <c r="R52">
        <f t="shared" si="0"/>
        <v>250000</v>
      </c>
      <c r="S52">
        <f t="shared" si="1"/>
        <v>1257.4172164230461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364.68315918951225</v>
      </c>
      <c r="AC52">
        <f t="shared" si="2"/>
        <v>305.16350755284395</v>
      </c>
      <c r="AE52">
        <f t="shared" si="3"/>
        <v>0</v>
      </c>
      <c r="AF52">
        <f t="shared" si="24"/>
        <v>0</v>
      </c>
      <c r="AG52">
        <f t="shared" si="24"/>
        <v>-6.0672683570560926</v>
      </c>
      <c r="AH52">
        <f t="shared" si="5"/>
        <v>-6394.0115577930728</v>
      </c>
      <c r="AI52">
        <f t="shared" si="25"/>
        <v>-6400.0788261501293</v>
      </c>
      <c r="AJ52">
        <f t="shared" si="7"/>
        <v>59.5196516366683</v>
      </c>
      <c r="AK52">
        <f t="shared" si="22"/>
        <v>25.527821143265861</v>
      </c>
      <c r="AL52">
        <f t="shared" si="8"/>
        <v>-6315.0313533701947</v>
      </c>
      <c r="AN52">
        <f t="shared" si="26"/>
        <v>0</v>
      </c>
      <c r="AO52">
        <f t="shared" si="26"/>
        <v>0</v>
      </c>
      <c r="AP52">
        <f t="shared" si="26"/>
        <v>-6.0145679445133111E-2</v>
      </c>
      <c r="AQ52">
        <f t="shared" si="26"/>
        <v>-63.384730473681756</v>
      </c>
      <c r="AR52">
        <f t="shared" si="26"/>
        <v>-63.444876153126891</v>
      </c>
      <c r="AS52">
        <f t="shared" si="26"/>
        <v>0.5900266276934597</v>
      </c>
      <c r="AT52">
        <f t="shared" si="26"/>
        <v>0.25306085985630405</v>
      </c>
      <c r="AU52">
        <f t="shared" si="23"/>
        <v>-62.601788665577125</v>
      </c>
      <c r="AW52">
        <v>49</v>
      </c>
      <c r="AX52">
        <f>IF(Z52&gt;0, (R52*SUMPRODUCT(K52:$K$98, X52:$X$98)-K52*$AZ$3)/Z52, 0)</f>
        <v>1257.4172164230461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25</v>
      </c>
      <c r="R53">
        <f t="shared" si="0"/>
        <v>250000</v>
      </c>
      <c r="S53">
        <f t="shared" si="1"/>
        <v>1169.2631749755733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305.16350755284395</v>
      </c>
      <c r="AC53">
        <f t="shared" si="2"/>
        <v>250.6480145722177</v>
      </c>
      <c r="AE53">
        <f t="shared" si="3"/>
        <v>0</v>
      </c>
      <c r="AF53">
        <f t="shared" si="24"/>
        <v>0</v>
      </c>
      <c r="AG53">
        <f t="shared" si="24"/>
        <v>-5.3591017817150943</v>
      </c>
      <c r="AH53">
        <f t="shared" si="5"/>
        <v>-6474.9389177043668</v>
      </c>
      <c r="AI53">
        <f t="shared" si="25"/>
        <v>-6480.298019486082</v>
      </c>
      <c r="AJ53">
        <f t="shared" si="7"/>
        <v>54.515492980626249</v>
      </c>
      <c r="AK53">
        <f t="shared" si="22"/>
        <v>21.361445528699079</v>
      </c>
      <c r="AL53">
        <f t="shared" si="8"/>
        <v>-6404.4210809767574</v>
      </c>
      <c r="AN53">
        <f t="shared" si="26"/>
        <v>0</v>
      </c>
      <c r="AO53">
        <f t="shared" si="26"/>
        <v>0</v>
      </c>
      <c r="AP53">
        <f t="shared" si="26"/>
        <v>-4.743350462504077E-2</v>
      </c>
      <c r="AQ53">
        <f t="shared" si="26"/>
        <v>-57.309798844965179</v>
      </c>
      <c r="AR53">
        <f t="shared" si="26"/>
        <v>-57.357232349590227</v>
      </c>
      <c r="AS53">
        <f t="shared" si="26"/>
        <v>0.48251759226811131</v>
      </c>
      <c r="AT53">
        <f t="shared" si="26"/>
        <v>0.1890705320694302</v>
      </c>
      <c r="AU53">
        <f t="shared" si="23"/>
        <v>-56.685644225252688</v>
      </c>
      <c r="AW53">
        <v>50</v>
      </c>
      <c r="AX53">
        <f>IF(Z53&gt;0, (R53*SUMPRODUCT(K53:$K$98, X53:$X$98)-K53*$AZ$3)/Z53, 0)</f>
        <v>1169.2631749755733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25</v>
      </c>
      <c r="R54">
        <f t="shared" si="0"/>
        <v>250000</v>
      </c>
      <c r="S54">
        <f t="shared" si="1"/>
        <v>1080.2441852404886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250.6480145722177</v>
      </c>
      <c r="AC54">
        <f t="shared" si="2"/>
        <v>201.25717777462364</v>
      </c>
      <c r="AE54">
        <f t="shared" si="3"/>
        <v>0</v>
      </c>
      <c r="AF54">
        <f t="shared" si="24"/>
        <v>0</v>
      </c>
      <c r="AG54">
        <f t="shared" si="24"/>
        <v>-4.6576778779378225</v>
      </c>
      <c r="AH54">
        <f t="shared" si="5"/>
        <v>-6478.3288596012007</v>
      </c>
      <c r="AI54">
        <f t="shared" si="25"/>
        <v>-6482.9865374791389</v>
      </c>
      <c r="AJ54">
        <f t="shared" si="7"/>
        <v>49.390836797594062</v>
      </c>
      <c r="AK54">
        <f t="shared" si="22"/>
        <v>17.545361020055243</v>
      </c>
      <c r="AL54">
        <f t="shared" si="8"/>
        <v>-6416.0503396614895</v>
      </c>
      <c r="AN54">
        <f t="shared" si="26"/>
        <v>0</v>
      </c>
      <c r="AO54">
        <f t="shared" si="26"/>
        <v>0</v>
      </c>
      <c r="AP54">
        <f t="shared" si="26"/>
        <v>-3.6808204688149236E-2</v>
      </c>
      <c r="AQ54">
        <f t="shared" si="26"/>
        <v>-51.196252929135831</v>
      </c>
      <c r="AR54">
        <f t="shared" si="26"/>
        <v>-51.233061133823981</v>
      </c>
      <c r="AS54">
        <f t="shared" si="26"/>
        <v>0.39032068730560776</v>
      </c>
      <c r="AT54">
        <f t="shared" si="26"/>
        <v>0.13865562554523431</v>
      </c>
      <c r="AU54">
        <f t="shared" si="23"/>
        <v>-50.704084820973137</v>
      </c>
      <c r="AW54">
        <v>51</v>
      </c>
      <c r="AX54">
        <f>IF(Z54&gt;0, (R54*SUMPRODUCT(K54:$K$98, X54:$X$98)-K54*$AZ$3)/Z54, 0)</f>
        <v>1080.2441852404886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25</v>
      </c>
      <c r="R55">
        <f t="shared" si="0"/>
        <v>250000</v>
      </c>
      <c r="S55">
        <f t="shared" si="1"/>
        <v>989.03245955655871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201.25717777462364</v>
      </c>
      <c r="AC55">
        <f t="shared" si="2"/>
        <v>157.13142667349763</v>
      </c>
      <c r="AE55">
        <f t="shared" si="3"/>
        <v>0</v>
      </c>
      <c r="AF55">
        <f t="shared" si="24"/>
        <v>0</v>
      </c>
      <c r="AG55">
        <f t="shared" si="24"/>
        <v>-3.9718470601042979</v>
      </c>
      <c r="AH55">
        <f t="shared" si="5"/>
        <v>-6392.5403905414723</v>
      </c>
      <c r="AI55">
        <f t="shared" si="25"/>
        <v>-6396.512237601577</v>
      </c>
      <c r="AJ55">
        <f t="shared" si="7"/>
        <v>44.125751101126014</v>
      </c>
      <c r="AK55">
        <f t="shared" si="22"/>
        <v>14.088002444223656</v>
      </c>
      <c r="AL55">
        <f t="shared" si="8"/>
        <v>-6338.2984840562267</v>
      </c>
      <c r="AN55">
        <f t="shared" si="26"/>
        <v>0</v>
      </c>
      <c r="AO55">
        <f t="shared" si="26"/>
        <v>0</v>
      </c>
      <c r="AP55">
        <f t="shared" si="26"/>
        <v>-2.8025261922676421E-2</v>
      </c>
      <c r="AQ55">
        <f t="shared" si="26"/>
        <v>-45.105618641697795</v>
      </c>
      <c r="AR55">
        <f t="shared" si="26"/>
        <v>-45.133643903620474</v>
      </c>
      <c r="AS55">
        <f t="shared" si="26"/>
        <v>0.31135028953290333</v>
      </c>
      <c r="AT55">
        <f t="shared" si="26"/>
        <v>9.9404622708787263E-2</v>
      </c>
      <c r="AU55">
        <f t="shared" si="23"/>
        <v>-44.722888991378774</v>
      </c>
      <c r="AW55">
        <v>52</v>
      </c>
      <c r="AX55">
        <f>IF(Z55&gt;0, (R55*SUMPRODUCT(K55:$K$98, X55:$X$98)-K55*$AZ$3)/Z55, 0)</f>
        <v>989.03245955655871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25</v>
      </c>
      <c r="R56">
        <f t="shared" si="0"/>
        <v>250000</v>
      </c>
      <c r="S56">
        <f t="shared" si="1"/>
        <v>892.62813177754913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157.13142667349763</v>
      </c>
      <c r="AC56">
        <f t="shared" si="2"/>
        <v>118.33875609252291</v>
      </c>
      <c r="AE56">
        <f t="shared" si="3"/>
        <v>0</v>
      </c>
      <c r="AF56">
        <f t="shared" si="24"/>
        <v>0</v>
      </c>
      <c r="AG56">
        <f t="shared" si="24"/>
        <v>-3.3143352724293815</v>
      </c>
      <c r="AH56">
        <f t="shared" si="5"/>
        <v>-6177.9331707387346</v>
      </c>
      <c r="AI56">
        <f t="shared" si="25"/>
        <v>-6181.2475060111638</v>
      </c>
      <c r="AJ56">
        <f t="shared" si="7"/>
        <v>38.792670580974715</v>
      </c>
      <c r="AK56">
        <f t="shared" si="22"/>
        <v>10.999199867144835</v>
      </c>
      <c r="AL56">
        <f t="shared" si="8"/>
        <v>-6131.4556355630439</v>
      </c>
      <c r="AN56">
        <f t="shared" si="26"/>
        <v>0</v>
      </c>
      <c r="AO56">
        <f t="shared" si="26"/>
        <v>0</v>
      </c>
      <c r="AP56">
        <f t="shared" si="26"/>
        <v>-2.0880244466286044E-2</v>
      </c>
      <c r="AQ56">
        <f t="shared" si="26"/>
        <v>-38.920852689368644</v>
      </c>
      <c r="AR56">
        <f t="shared" si="26"/>
        <v>-38.941732933834928</v>
      </c>
      <c r="AS56">
        <f t="shared" si="26"/>
        <v>0.24439303167936016</v>
      </c>
      <c r="AT56">
        <f t="shared" si="26"/>
        <v>6.9294734322753584E-2</v>
      </c>
      <c r="AU56">
        <f t="shared" si="23"/>
        <v>-38.628045167832809</v>
      </c>
      <c r="AW56">
        <v>53</v>
      </c>
      <c r="AX56">
        <f>IF(Z56&gt;0, (R56*SUMPRODUCT(K56:$K$98, X56:$X$98)-K56*$AZ$3)/Z56, 0)</f>
        <v>892.62813177754913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25</v>
      </c>
      <c r="R57">
        <f t="shared" si="0"/>
        <v>250000</v>
      </c>
      <c r="S57">
        <f t="shared" si="1"/>
        <v>788.07172597626641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118.33875609252291</v>
      </c>
      <c r="AC57">
        <f t="shared" si="2"/>
        <v>85.054464171657045</v>
      </c>
      <c r="AE57">
        <f t="shared" si="3"/>
        <v>0</v>
      </c>
      <c r="AF57">
        <f t="shared" si="24"/>
        <v>0</v>
      </c>
      <c r="AG57">
        <f t="shared" si="24"/>
        <v>-2.6981828356515152</v>
      </c>
      <c r="AH57">
        <f t="shared" si="5"/>
        <v>-5830.0908405357241</v>
      </c>
      <c r="AI57">
        <f t="shared" si="25"/>
        <v>-5832.7890233713752</v>
      </c>
      <c r="AJ57">
        <f t="shared" si="7"/>
        <v>33.284291920865869</v>
      </c>
      <c r="AK57">
        <f t="shared" si="22"/>
        <v>8.2837129264766052</v>
      </c>
      <c r="AL57">
        <f t="shared" si="8"/>
        <v>-5791.2210185240328</v>
      </c>
      <c r="AN57">
        <f t="shared" si="26"/>
        <v>0</v>
      </c>
      <c r="AO57">
        <f t="shared" si="26"/>
        <v>0</v>
      </c>
      <c r="AP57">
        <f t="shared" si="26"/>
        <v>-1.517722920506424E-2</v>
      </c>
      <c r="AQ57">
        <f t="shared" si="26"/>
        <v>-32.794154570993122</v>
      </c>
      <c r="AR57">
        <f t="shared" si="26"/>
        <v>-32.80933180019818</v>
      </c>
      <c r="AS57">
        <f t="shared" si="26"/>
        <v>0.18722353457165561</v>
      </c>
      <c r="AT57">
        <f t="shared" si="26"/>
        <v>4.6595734022498544E-2</v>
      </c>
      <c r="AU57">
        <f t="shared" si="23"/>
        <v>-32.575512531604026</v>
      </c>
      <c r="AW57">
        <v>54</v>
      </c>
      <c r="AX57">
        <f>IF(Z57&gt;0, (R57*SUMPRODUCT(K57:$K$98, X57:$X$98)-K57*$AZ$3)/Z57, 0)</f>
        <v>788.07172597626641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25</v>
      </c>
      <c r="R58">
        <f t="shared" si="0"/>
        <v>250000</v>
      </c>
      <c r="S58">
        <f t="shared" si="1"/>
        <v>670.37216729655779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85.054464171657045</v>
      </c>
      <c r="AC58">
        <f t="shared" si="2"/>
        <v>57.292953143969953</v>
      </c>
      <c r="AE58">
        <f t="shared" si="3"/>
        <v>0</v>
      </c>
      <c r="AF58">
        <f t="shared" si="24"/>
        <v>0</v>
      </c>
      <c r="AG58">
        <f t="shared" si="24"/>
        <v>-2.1366099287436864</v>
      </c>
      <c r="AH58">
        <f t="shared" si="5"/>
        <v>-5345.9107855131379</v>
      </c>
      <c r="AI58">
        <f t="shared" si="25"/>
        <v>-5348.0473954418812</v>
      </c>
      <c r="AJ58">
        <f t="shared" si="7"/>
        <v>27.761511027687092</v>
      </c>
      <c r="AK58">
        <f t="shared" si="22"/>
        <v>5.9538124920159934</v>
      </c>
      <c r="AL58">
        <f t="shared" si="8"/>
        <v>-5314.3320719221774</v>
      </c>
      <c r="AN58">
        <f t="shared" si="26"/>
        <v>0</v>
      </c>
      <c r="AO58">
        <f t="shared" si="26"/>
        <v>0</v>
      </c>
      <c r="AP58">
        <f t="shared" si="26"/>
        <v>-1.0730707011759459E-2</v>
      </c>
      <c r="AQ58">
        <f t="shared" si="26"/>
        <v>-26.848795177169684</v>
      </c>
      <c r="AR58">
        <f t="shared" si="26"/>
        <v>-26.859525884181441</v>
      </c>
      <c r="AS58">
        <f t="shared" si="26"/>
        <v>0.1394267793265396</v>
      </c>
      <c r="AT58">
        <f t="shared" si="26"/>
        <v>2.9901863037930933E-2</v>
      </c>
      <c r="AU58">
        <f t="shared" si="23"/>
        <v>-26.690197241816968</v>
      </c>
      <c r="AW58">
        <v>55</v>
      </c>
      <c r="AX58">
        <f>IF(Z58&gt;0, (R58*SUMPRODUCT(K58:$K$98, X58:$X$98)-K58*$AZ$3)/Z58, 0)</f>
        <v>670.37216729655779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25</v>
      </c>
      <c r="R59">
        <f t="shared" si="0"/>
        <v>250000</v>
      </c>
      <c r="S59">
        <f t="shared" si="1"/>
        <v>532.67573622319844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57.292953143969953</v>
      </c>
      <c r="AC59">
        <f t="shared" si="2"/>
        <v>34.937589701894943</v>
      </c>
      <c r="AE59">
        <f t="shared" si="3"/>
        <v>0</v>
      </c>
      <c r="AF59">
        <f t="shared" si="24"/>
        <v>0</v>
      </c>
      <c r="AG59">
        <f t="shared" si="24"/>
        <v>-1.6397212847355795</v>
      </c>
      <c r="AH59">
        <f t="shared" si="5"/>
        <v>-4755.2254472067025</v>
      </c>
      <c r="AI59">
        <f t="shared" si="25"/>
        <v>-4756.8651684914385</v>
      </c>
      <c r="AJ59">
        <f t="shared" si="7"/>
        <v>22.35536344207501</v>
      </c>
      <c r="AK59">
        <f t="shared" si="22"/>
        <v>4.0105067200778972</v>
      </c>
      <c r="AL59">
        <f t="shared" si="8"/>
        <v>-4730.4992983292859</v>
      </c>
      <c r="AN59">
        <f t="shared" si="26"/>
        <v>0</v>
      </c>
      <c r="AO59">
        <f t="shared" si="26"/>
        <v>0</v>
      </c>
      <c r="AP59">
        <f t="shared" si="26"/>
        <v>-7.3528398433616486E-3</v>
      </c>
      <c r="AQ59">
        <f t="shared" si="26"/>
        <v>-21.323386759614454</v>
      </c>
      <c r="AR59">
        <f t="shared" si="26"/>
        <v>-21.330739599457814</v>
      </c>
      <c r="AS59">
        <f t="shared" si="26"/>
        <v>0.10024594335629827</v>
      </c>
      <c r="AT59">
        <f t="shared" si="26"/>
        <v>1.7983918290243893E-2</v>
      </c>
      <c r="AU59">
        <f t="shared" si="23"/>
        <v>-21.212509737811274</v>
      </c>
      <c r="AW59">
        <v>56</v>
      </c>
      <c r="AX59">
        <f>IF(Z59&gt;0, (R59*SUMPRODUCT(K59:$K$98, X59:$X$98)-K59*$AZ$3)/Z59, 0)</f>
        <v>532.67573622319844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25</v>
      </c>
      <c r="R60">
        <f t="shared" si="0"/>
        <v>250000</v>
      </c>
      <c r="S60">
        <f t="shared" si="1"/>
        <v>363.17939249929719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34.937589701894943</v>
      </c>
      <c r="AC60">
        <f t="shared" si="2"/>
        <v>17.626195562900698</v>
      </c>
      <c r="AE60">
        <f t="shared" si="3"/>
        <v>0</v>
      </c>
      <c r="AF60">
        <f t="shared" si="24"/>
        <v>0</v>
      </c>
      <c r="AG60">
        <f t="shared" si="24"/>
        <v>-1.2133256957121272</v>
      </c>
      <c r="AH60">
        <f t="shared" si="5"/>
        <v>-4099.9837617609655</v>
      </c>
      <c r="AI60">
        <f t="shared" si="25"/>
        <v>-4101.1970874566778</v>
      </c>
      <c r="AJ60">
        <f t="shared" si="7"/>
        <v>17.311394138994245</v>
      </c>
      <c r="AK60">
        <f t="shared" si="22"/>
        <v>2.4456312791326464</v>
      </c>
      <c r="AL60">
        <f t="shared" si="8"/>
        <v>-4081.4400620385509</v>
      </c>
      <c r="AN60">
        <f t="shared" si="26"/>
        <v>0</v>
      </c>
      <c r="AO60">
        <f t="shared" si="26"/>
        <v>0</v>
      </c>
      <c r="AP60">
        <f t="shared" si="26"/>
        <v>-4.8578538498417513E-3</v>
      </c>
      <c r="AQ60">
        <f t="shared" si="26"/>
        <v>-16.41531368843992</v>
      </c>
      <c r="AR60">
        <f t="shared" si="26"/>
        <v>-16.420171542289761</v>
      </c>
      <c r="AS60">
        <f t="shared" si="26"/>
        <v>6.9310509916204507E-2</v>
      </c>
      <c r="AT60">
        <f t="shared" si="26"/>
        <v>9.7916984422348335E-3</v>
      </c>
      <c r="AU60">
        <f t="shared" si="23"/>
        <v>-16.341069333931323</v>
      </c>
      <c r="AW60">
        <v>57</v>
      </c>
      <c r="AX60">
        <f>IF(Z60&gt;0, (R60*SUMPRODUCT(K60:$K$98, X60:$X$98)-K60*$AZ$3)/Z60, 0)</f>
        <v>363.17939249929719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25</v>
      </c>
      <c r="R61">
        <f t="shared" si="0"/>
        <v>250000</v>
      </c>
      <c r="S61">
        <f t="shared" si="1"/>
        <v>139.27725973036056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17.626195562900698</v>
      </c>
      <c r="AC61">
        <f t="shared" si="2"/>
        <v>4.793018142871702</v>
      </c>
      <c r="AE61">
        <f t="shared" si="3"/>
        <v>0</v>
      </c>
      <c r="AF61">
        <f t="shared" si="24"/>
        <v>0</v>
      </c>
      <c r="AG61">
        <f t="shared" si="24"/>
        <v>-0.86033752964248067</v>
      </c>
      <c r="AH61">
        <f t="shared" si="5"/>
        <v>-3408.5490911252523</v>
      </c>
      <c r="AI61">
        <f t="shared" si="25"/>
        <v>-3409.4094286548948</v>
      </c>
      <c r="AJ61">
        <f t="shared" si="7"/>
        <v>12.833177420028996</v>
      </c>
      <c r="AK61">
        <f t="shared" si="22"/>
        <v>1.233833689403049</v>
      </c>
      <c r="AL61">
        <f t="shared" si="8"/>
        <v>-3395.3424175454625</v>
      </c>
      <c r="AN61">
        <f t="shared" si="26"/>
        <v>0</v>
      </c>
      <c r="AO61">
        <f t="shared" si="26"/>
        <v>0</v>
      </c>
      <c r="AP61">
        <f t="shared" si="26"/>
        <v>-3.0755153224926203E-3</v>
      </c>
      <c r="AQ61">
        <f t="shared" si="26"/>
        <v>-12.18480491206784</v>
      </c>
      <c r="AR61">
        <f t="shared" si="26"/>
        <v>-12.187880427390333</v>
      </c>
      <c r="AS61">
        <f t="shared" si="26"/>
        <v>4.5875755074833199E-2</v>
      </c>
      <c r="AT61">
        <f t="shared" si="26"/>
        <v>4.4106810250897485E-3</v>
      </c>
      <c r="AU61">
        <f t="shared" si="23"/>
        <v>-12.137593991290409</v>
      </c>
      <c r="AW61">
        <v>58</v>
      </c>
      <c r="AX61">
        <f>IF(Z61&gt;0, (R61*SUMPRODUCT(K61:$K$98, X61:$X$98)-K61*$AZ$3)/Z61, 0)</f>
        <v>139.27725973036056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25</v>
      </c>
      <c r="R62">
        <f t="shared" si="0"/>
        <v>250000</v>
      </c>
      <c r="S62">
        <f t="shared" si="1"/>
        <v>-180.7285715249358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4.793018142871702</v>
      </c>
      <c r="AC62">
        <f t="shared" si="2"/>
        <v>-4.1934508152578083</v>
      </c>
      <c r="AE62">
        <f t="shared" si="3"/>
        <v>0</v>
      </c>
      <c r="AF62">
        <f t="shared" si="24"/>
        <v>0</v>
      </c>
      <c r="AG62">
        <f t="shared" si="24"/>
        <v>-0.58007579818103394</v>
      </c>
      <c r="AH62">
        <f t="shared" si="5"/>
        <v>-2716.5835616502186</v>
      </c>
      <c r="AI62">
        <f t="shared" si="25"/>
        <v>-2717.1636374483996</v>
      </c>
      <c r="AJ62">
        <f t="shared" si="7"/>
        <v>8.9864689581295103</v>
      </c>
      <c r="AK62">
        <f t="shared" si="22"/>
        <v>0.33551127000101916</v>
      </c>
      <c r="AL62">
        <f t="shared" si="8"/>
        <v>-2707.8416572202691</v>
      </c>
      <c r="AN62">
        <f t="shared" si="26"/>
        <v>0</v>
      </c>
      <c r="AO62">
        <f t="shared" si="26"/>
        <v>0</v>
      </c>
      <c r="AP62">
        <f t="shared" si="26"/>
        <v>-1.8514660401597119E-3</v>
      </c>
      <c r="AQ62">
        <f t="shared" si="26"/>
        <v>-8.6706982525787186</v>
      </c>
      <c r="AR62">
        <f t="shared" si="26"/>
        <v>-8.6725497186188782</v>
      </c>
      <c r="AS62">
        <f t="shared" si="26"/>
        <v>2.8682703448582203E-2</v>
      </c>
      <c r="AT62">
        <f t="shared" si="26"/>
        <v>1.0708733659387708E-3</v>
      </c>
      <c r="AU62">
        <f t="shared" si="23"/>
        <v>-8.6427961418043573</v>
      </c>
      <c r="AW62">
        <v>59</v>
      </c>
      <c r="AX62">
        <f>IF(Z62&gt;0, (R62*SUMPRODUCT(K62:$K$98, X62:$X$98)-K62*$AZ$3)/Z62, 0)</f>
        <v>-180.7285715249358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25</v>
      </c>
      <c r="R63">
        <f t="shared" si="0"/>
        <v>250000</v>
      </c>
      <c r="S63">
        <f t="shared" si="1"/>
        <v>-677.55818800675399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-4.1934508152578083</v>
      </c>
      <c r="AC63">
        <f t="shared" si="2"/>
        <v>-10.008491966105881</v>
      </c>
      <c r="AE63">
        <f t="shared" si="3"/>
        <v>0</v>
      </c>
      <c r="AF63">
        <f t="shared" si="24"/>
        <v>0</v>
      </c>
      <c r="AG63">
        <f t="shared" si="24"/>
        <v>-0.36928533014813608</v>
      </c>
      <c r="AH63">
        <f t="shared" si="5"/>
        <v>-2049.8971005108747</v>
      </c>
      <c r="AI63">
        <f t="shared" si="25"/>
        <v>-2050.2663858410228</v>
      </c>
      <c r="AJ63">
        <f t="shared" si="7"/>
        <v>5.8150411508480726</v>
      </c>
      <c r="AK63">
        <f t="shared" si="22"/>
        <v>-0.29354155706804663</v>
      </c>
      <c r="AL63">
        <f t="shared" si="8"/>
        <v>-2044.7448862472427</v>
      </c>
      <c r="AN63">
        <f t="shared" si="26"/>
        <v>0</v>
      </c>
      <c r="AO63">
        <f t="shared" si="26"/>
        <v>0</v>
      </c>
      <c r="AP63">
        <f t="shared" si="26"/>
        <v>-1.0523859400948829E-3</v>
      </c>
      <c r="AQ63">
        <f t="shared" si="26"/>
        <v>-5.8417779183200516</v>
      </c>
      <c r="AR63">
        <f t="shared" si="26"/>
        <v>-5.8428303042601462</v>
      </c>
      <c r="AS63">
        <f t="shared" si="26"/>
        <v>1.6571650831000567E-2</v>
      </c>
      <c r="AT63">
        <f t="shared" si="26"/>
        <v>-8.3653203166248542E-4</v>
      </c>
      <c r="AU63">
        <f t="shared" si="23"/>
        <v>-5.8270951854608075</v>
      </c>
      <c r="AW63">
        <v>60</v>
      </c>
      <c r="AX63">
        <f>IF(Z63&gt;0, (R63*SUMPRODUCT(K63:$K$98, X63:$X$98)-K63*$AZ$3)/Z63, 0)</f>
        <v>-677.55818800675399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25</v>
      </c>
      <c r="R64">
        <f t="shared" si="0"/>
        <v>250000</v>
      </c>
      <c r="S64">
        <f t="shared" si="1"/>
        <v>-1507.4930430050351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-10.008491966105881</v>
      </c>
      <c r="AC64">
        <f t="shared" si="2"/>
        <v>-13.300576043594996</v>
      </c>
      <c r="AE64">
        <f t="shared" si="3"/>
        <v>0</v>
      </c>
      <c r="AF64">
        <f t="shared" si="24"/>
        <v>0</v>
      </c>
      <c r="AG64">
        <f t="shared" si="24"/>
        <v>-0.22057441832503655</v>
      </c>
      <c r="AH64">
        <f t="shared" si="5"/>
        <v>-1450.1805852161822</v>
      </c>
      <c r="AI64">
        <f t="shared" si="25"/>
        <v>-1450.4011596345072</v>
      </c>
      <c r="AJ64">
        <f t="shared" si="7"/>
        <v>3.2920840774891147</v>
      </c>
      <c r="AK64">
        <f t="shared" si="22"/>
        <v>-0.70059443762741169</v>
      </c>
      <c r="AL64">
        <f t="shared" si="8"/>
        <v>-1447.8096699946454</v>
      </c>
      <c r="AN64">
        <f t="shared" si="26"/>
        <v>0</v>
      </c>
      <c r="AO64">
        <f t="shared" si="26"/>
        <v>0</v>
      </c>
      <c r="AP64">
        <f t="shared" si="26"/>
        <v>-5.6124191986286467E-4</v>
      </c>
      <c r="AQ64">
        <f t="shared" si="26"/>
        <v>-3.6899208075671934</v>
      </c>
      <c r="AR64">
        <f t="shared" si="26"/>
        <v>-3.690482049487056</v>
      </c>
      <c r="AS64">
        <f t="shared" si="26"/>
        <v>8.376563347782558E-3</v>
      </c>
      <c r="AT64">
        <f t="shared" si="26"/>
        <v>-1.7826317766361831E-3</v>
      </c>
      <c r="AU64">
        <f t="shared" si="23"/>
        <v>-3.6838881179159095</v>
      </c>
      <c r="AW64">
        <v>61</v>
      </c>
      <c r="AX64">
        <f>IF(Z64&gt;0, (R64*SUMPRODUCT(K64:$K$98, X64:$X$98)-K64*$AZ$3)/Z64, 0)</f>
        <v>-1507.4930430050351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25</v>
      </c>
      <c r="R65">
        <f t="shared" si="0"/>
        <v>250000</v>
      </c>
      <c r="S65">
        <f t="shared" si="1"/>
        <v>-2825.0476288745517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-13.300576043594996</v>
      </c>
      <c r="AC65">
        <f t="shared" si="2"/>
        <v>-14.713984493277422</v>
      </c>
      <c r="AE65">
        <f t="shared" si="3"/>
        <v>0</v>
      </c>
      <c r="AF65">
        <f t="shared" si="24"/>
        <v>0</v>
      </c>
      <c r="AG65">
        <f t="shared" si="24"/>
        <v>-0.1302100568401674</v>
      </c>
      <c r="AH65">
        <f t="shared" si="5"/>
        <v>-881.58617301618767</v>
      </c>
      <c r="AI65">
        <f t="shared" si="25"/>
        <v>-881.71638307302783</v>
      </c>
      <c r="AJ65">
        <f t="shared" si="7"/>
        <v>1.4134084496824268</v>
      </c>
      <c r="AK65">
        <f t="shared" si="22"/>
        <v>-0.93104032305164974</v>
      </c>
      <c r="AL65">
        <f t="shared" si="8"/>
        <v>-881.23401494639711</v>
      </c>
      <c r="AN65">
        <f t="shared" si="26"/>
        <v>0</v>
      </c>
      <c r="AO65">
        <f t="shared" si="26"/>
        <v>0</v>
      </c>
      <c r="AP65">
        <f t="shared" si="26"/>
        <v>-2.9581586682272726E-4</v>
      </c>
      <c r="AQ65">
        <f t="shared" si="26"/>
        <v>-2.0028190162748345</v>
      </c>
      <c r="AR65">
        <f t="shared" si="26"/>
        <v>-2.0031148321416574</v>
      </c>
      <c r="AS65">
        <f t="shared" si="26"/>
        <v>3.2110318961814277E-3</v>
      </c>
      <c r="AT65">
        <f t="shared" si="26"/>
        <v>-2.115170724090145E-3</v>
      </c>
      <c r="AU65">
        <f t="shared" si="23"/>
        <v>-2.0020189709695662</v>
      </c>
      <c r="AW65">
        <v>62</v>
      </c>
      <c r="AX65">
        <f>IF(Z65&gt;0, (R65*SUMPRODUCT(K65:$K$98, X65:$X$98)-K65*$AZ$3)/Z65, 0)</f>
        <v>-2825.0476288745517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25</v>
      </c>
      <c r="R66">
        <f t="shared" si="0"/>
        <v>250000</v>
      </c>
      <c r="S66">
        <f t="shared" si="1"/>
        <v>-4837.6856854501029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-14.713984493277422</v>
      </c>
      <c r="AC66">
        <f t="shared" si="2"/>
        <v>-14.684203190012289</v>
      </c>
      <c r="AE66">
        <f t="shared" si="3"/>
        <v>0</v>
      </c>
      <c r="AF66">
        <f t="shared" si="24"/>
        <v>0</v>
      </c>
      <c r="AG66">
        <f t="shared" si="24"/>
        <v>-7.5884442194005711E-2</v>
      </c>
      <c r="AH66">
        <f t="shared" si="5"/>
        <v>-530.23514077760024</v>
      </c>
      <c r="AI66">
        <f t="shared" si="25"/>
        <v>-530.31102521979426</v>
      </c>
      <c r="AJ66">
        <f t="shared" si="7"/>
        <v>-2.9781303265133729E-2</v>
      </c>
      <c r="AK66">
        <f t="shared" si="22"/>
        <v>-1.0299789145294196</v>
      </c>
      <c r="AL66">
        <f t="shared" si="8"/>
        <v>-531.37078543758889</v>
      </c>
      <c r="AN66">
        <f t="shared" si="26"/>
        <v>0</v>
      </c>
      <c r="AO66">
        <f t="shared" si="26"/>
        <v>0</v>
      </c>
      <c r="AP66">
        <f t="shared" si="26"/>
        <v>-1.5392588515601916E-4</v>
      </c>
      <c r="AQ66">
        <f t="shared" si="26"/>
        <v>-1.0755421141049866</v>
      </c>
      <c r="AR66">
        <f t="shared" si="26"/>
        <v>-1.0756960399901427</v>
      </c>
      <c r="AS66">
        <f t="shared" si="26"/>
        <v>-6.0409134384434641E-5</v>
      </c>
      <c r="AT66">
        <f t="shared" si="26"/>
        <v>-2.0892347828775394E-3</v>
      </c>
      <c r="AU66">
        <f t="shared" si="23"/>
        <v>-1.0778456839074049</v>
      </c>
      <c r="AW66">
        <v>63</v>
      </c>
      <c r="AX66">
        <f>IF(Z66&gt;0, (R66*SUMPRODUCT(K66:$K$98, X66:$X$98)-K66*$AZ$3)/Z66, 0)</f>
        <v>-4837.6856854501029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25</v>
      </c>
      <c r="R67">
        <f t="shared" ref="R67:R98" si="27">$C$6</f>
        <v>250000</v>
      </c>
      <c r="S67">
        <f t="shared" ref="S67:S98" si="28">AX67</f>
        <v>-7997.040160911979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-14.684203190012289</v>
      </c>
      <c r="AC67">
        <f t="shared" ref="AC67:AC98" si="29">S67*Z67</f>
        <v>-13.944923590242304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-4.3594015128254747E-2</v>
      </c>
      <c r="AH67">
        <f t="shared" ref="AH67:AH98" si="32">-X67*R67</f>
        <v>-315.31582643810901</v>
      </c>
      <c r="AI67">
        <f t="shared" ref="AI67:AI98" si="33">SUM(AE67:AH67)</f>
        <v>-315.35942045323725</v>
      </c>
      <c r="AJ67">
        <f t="shared" ref="AJ67:AJ98" si="34">AB67-AC67</f>
        <v>-0.73927959976998459</v>
      </c>
      <c r="AK67">
        <f t="shared" si="22"/>
        <v>-1.0278942233008603</v>
      </c>
      <c r="AL67">
        <f t="shared" ref="AL67:AL98" si="35">SUM(AI67:AK67)</f>
        <v>-317.12659427630808</v>
      </c>
      <c r="AN67">
        <f t="shared" ref="AN67:AU98" si="36">AE67*$K67</f>
        <v>0</v>
      </c>
      <c r="AO67">
        <f t="shared" si="36"/>
        <v>0</v>
      </c>
      <c r="AP67">
        <f t="shared" si="36"/>
        <v>-7.8952840898040868E-5</v>
      </c>
      <c r="AQ67">
        <f t="shared" si="36"/>
        <v>-0.57106646873797473</v>
      </c>
      <c r="AR67">
        <f t="shared" si="36"/>
        <v>-0.57114542157887283</v>
      </c>
      <c r="AS67">
        <f t="shared" si="36"/>
        <v>-1.3389045365077307E-3</v>
      </c>
      <c r="AT67">
        <f t="shared" si="36"/>
        <v>-1.861612628098776E-3</v>
      </c>
      <c r="AU67">
        <f t="shared" si="23"/>
        <v>-0.57434593874347928</v>
      </c>
      <c r="AW67">
        <v>64</v>
      </c>
      <c r="AX67">
        <f>IF(Z67&gt;0, (R67*SUMPRODUCT(K67:$K$98, X67:$X$98)-K67*$AZ$3)/Z67, 0)</f>
        <v>-7997.040160911979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25</v>
      </c>
      <c r="R68">
        <f t="shared" si="27"/>
        <v>250000</v>
      </c>
      <c r="S68">
        <f t="shared" si="28"/>
        <v>-13082.209353481343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-13.944923590242304</v>
      </c>
      <c r="AC68">
        <f t="shared" si="29"/>
        <v>-12.895613528734769</v>
      </c>
      <c r="AE68">
        <f t="shared" si="30"/>
        <v>0</v>
      </c>
      <c r="AF68">
        <f t="shared" si="31"/>
        <v>0</v>
      </c>
      <c r="AG68">
        <f t="shared" si="31"/>
        <v>-2.4643416834831268E-2</v>
      </c>
      <c r="AH68">
        <f t="shared" si="32"/>
        <v>-185.14658142140931</v>
      </c>
      <c r="AI68">
        <f t="shared" si="33"/>
        <v>-185.17122483824414</v>
      </c>
      <c r="AJ68">
        <f t="shared" si="34"/>
        <v>-1.0493100615075353</v>
      </c>
      <c r="AK68">
        <f t="shared" si="22"/>
        <v>-0.97614465131696138</v>
      </c>
      <c r="AL68">
        <f t="shared" si="35"/>
        <v>-187.19667955106863</v>
      </c>
      <c r="AN68">
        <f t="shared" si="36"/>
        <v>0</v>
      </c>
      <c r="AO68">
        <f t="shared" si="36"/>
        <v>0</v>
      </c>
      <c r="AP68">
        <f t="shared" si="36"/>
        <v>-3.984958393167062E-5</v>
      </c>
      <c r="AQ68">
        <f t="shared" si="36"/>
        <v>-0.29939087933561931</v>
      </c>
      <c r="AR68">
        <f t="shared" si="36"/>
        <v>-0.29943072891955097</v>
      </c>
      <c r="AS68">
        <f t="shared" si="36"/>
        <v>-1.6967845671177313E-3</v>
      </c>
      <c r="AT68">
        <f t="shared" si="36"/>
        <v>-1.5784725986993167E-3</v>
      </c>
      <c r="AU68">
        <f t="shared" si="23"/>
        <v>-0.30270598608536803</v>
      </c>
      <c r="AW68">
        <v>65</v>
      </c>
      <c r="AX68">
        <f>IF(Z68&gt;0, (R68*SUMPRODUCT(K68:$K$98, X68:$X$98)-K68*$AZ$3)/Z68, 0)</f>
        <v>-13082.209353481343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25</v>
      </c>
      <c r="R69">
        <f t="shared" si="27"/>
        <v>250000</v>
      </c>
      <c r="S69">
        <f t="shared" si="28"/>
        <v>-21429.087706670907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-12.895613528734769</v>
      </c>
      <c r="AC69">
        <f t="shared" si="29"/>
        <v>-11.748239648922612</v>
      </c>
      <c r="AE69">
        <f t="shared" si="30"/>
        <v>0</v>
      </c>
      <c r="AF69">
        <f t="shared" si="31"/>
        <v>0</v>
      </c>
      <c r="AG69">
        <f t="shared" si="31"/>
        <v>-1.3705949373273327E-2</v>
      </c>
      <c r="AH69">
        <f t="shared" si="32"/>
        <v>-106.91033293209628</v>
      </c>
      <c r="AI69">
        <f t="shared" si="33"/>
        <v>-106.92403888146956</v>
      </c>
      <c r="AJ69">
        <f t="shared" si="34"/>
        <v>-1.1473738798121573</v>
      </c>
      <c r="AK69">
        <f t="shared" si="22"/>
        <v>-0.90269294701143388</v>
      </c>
      <c r="AL69">
        <f t="shared" si="35"/>
        <v>-108.97410570829315</v>
      </c>
      <c r="AN69">
        <f t="shared" si="36"/>
        <v>0</v>
      </c>
      <c r="AO69">
        <f t="shared" si="36"/>
        <v>0</v>
      </c>
      <c r="AP69">
        <f t="shared" si="36"/>
        <v>-1.9788549831951478E-5</v>
      </c>
      <c r="AQ69">
        <f t="shared" si="36"/>
        <v>-0.15435635964793085</v>
      </c>
      <c r="AR69">
        <f t="shared" si="36"/>
        <v>-0.1543761481977628</v>
      </c>
      <c r="AS69">
        <f t="shared" si="36"/>
        <v>-1.6565700469328294E-3</v>
      </c>
      <c r="AT69">
        <f t="shared" si="36"/>
        <v>-1.3033014991081029E-3</v>
      </c>
      <c r="AU69">
        <f t="shared" si="23"/>
        <v>-0.15733601974380373</v>
      </c>
      <c r="AW69">
        <v>66</v>
      </c>
      <c r="AX69">
        <f>IF(Z69&gt;0, (R69*SUMPRODUCT(K69:$K$98, X69:$X$98)-K69*$AZ$3)/Z69, 0)</f>
        <v>-21429.087706670907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25</v>
      </c>
      <c r="R70">
        <f t="shared" si="27"/>
        <v>250000</v>
      </c>
      <c r="S70">
        <f t="shared" si="28"/>
        <v>-35427.037598967254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-11.748239648922612</v>
      </c>
      <c r="AC70">
        <f t="shared" si="29"/>
        <v>-10.610841759331457</v>
      </c>
      <c r="AE70">
        <f t="shared" si="30"/>
        <v>0</v>
      </c>
      <c r="AF70">
        <f t="shared" si="31"/>
        <v>0</v>
      </c>
      <c r="AG70">
        <f t="shared" si="31"/>
        <v>-7.4878133189160423E-3</v>
      </c>
      <c r="AH70">
        <f t="shared" si="32"/>
        <v>-60.810765606245525</v>
      </c>
      <c r="AI70">
        <f t="shared" si="33"/>
        <v>-60.818253419564442</v>
      </c>
      <c r="AJ70">
        <f t="shared" si="34"/>
        <v>-1.1373978895911545</v>
      </c>
      <c r="AK70">
        <f t="shared" si="22"/>
        <v>-0.82237677542458287</v>
      </c>
      <c r="AL70">
        <f t="shared" si="35"/>
        <v>-62.778028084580178</v>
      </c>
      <c r="AN70">
        <f t="shared" si="36"/>
        <v>0</v>
      </c>
      <c r="AO70">
        <f t="shared" si="36"/>
        <v>0</v>
      </c>
      <c r="AP70">
        <f t="shared" si="36"/>
        <v>-9.65254491722106E-6</v>
      </c>
      <c r="AQ70">
        <f t="shared" si="36"/>
        <v>-7.8391196663789048E-2</v>
      </c>
      <c r="AR70">
        <f t="shared" si="36"/>
        <v>-7.8400849208706283E-2</v>
      </c>
      <c r="AS70">
        <f t="shared" si="36"/>
        <v>-1.4662203437011407E-3</v>
      </c>
      <c r="AT70">
        <f t="shared" si="36"/>
        <v>-1.0601264248417902E-3</v>
      </c>
      <c r="AU70">
        <f t="shared" si="23"/>
        <v>-8.0927195977249206E-2</v>
      </c>
      <c r="AW70">
        <v>67</v>
      </c>
      <c r="AX70">
        <f>IF(Z70&gt;0, (R70*SUMPRODUCT(K70:$K$98, X70:$X$98)-K70*$AZ$3)/Z70, 0)</f>
        <v>-35427.037598967254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25</v>
      </c>
      <c r="R71">
        <f t="shared" si="27"/>
        <v>250000</v>
      </c>
      <c r="S71">
        <f t="shared" si="28"/>
        <v>-59399.8081958244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-10.610841759331457</v>
      </c>
      <c r="AC71">
        <f t="shared" si="29"/>
        <v>-9.5358809477460618</v>
      </c>
      <c r="AE71">
        <f t="shared" si="30"/>
        <v>0</v>
      </c>
      <c r="AF71">
        <f t="shared" si="31"/>
        <v>0</v>
      </c>
      <c r="AG71">
        <f t="shared" si="31"/>
        <v>-4.0134308667752567E-3</v>
      </c>
      <c r="AH71">
        <f t="shared" si="32"/>
        <v>-33.995043189516252</v>
      </c>
      <c r="AI71">
        <f t="shared" si="33"/>
        <v>-33.99905662038303</v>
      </c>
      <c r="AJ71">
        <f t="shared" si="34"/>
        <v>-1.0749608115853952</v>
      </c>
      <c r="AK71">
        <f t="shared" si="22"/>
        <v>-0.74275892315320202</v>
      </c>
      <c r="AL71">
        <f t="shared" si="35"/>
        <v>-35.816776355121632</v>
      </c>
      <c r="AN71">
        <f t="shared" si="36"/>
        <v>0</v>
      </c>
      <c r="AO71">
        <f t="shared" si="36"/>
        <v>0</v>
      </c>
      <c r="AP71">
        <f t="shared" si="36"/>
        <v>-4.6193895409648238E-6</v>
      </c>
      <c r="AQ71">
        <f t="shared" si="36"/>
        <v>-3.9127706983645059E-2</v>
      </c>
      <c r="AR71">
        <f t="shared" si="36"/>
        <v>-3.9132326373186026E-2</v>
      </c>
      <c r="AS71">
        <f t="shared" si="36"/>
        <v>-1.2372613095424972E-3</v>
      </c>
      <c r="AT71">
        <f t="shared" si="36"/>
        <v>-8.549026792702769E-4</v>
      </c>
      <c r="AU71">
        <f t="shared" si="23"/>
        <v>-4.1224490361998808E-2</v>
      </c>
      <c r="AW71">
        <v>68</v>
      </c>
      <c r="AX71">
        <f>IF(Z71&gt;0, (R71*SUMPRODUCT(K71:$K$98, X71:$X$98)-K71*$AZ$3)/Z71, 0)</f>
        <v>-59399.8081958244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25</v>
      </c>
      <c r="R72">
        <f t="shared" si="27"/>
        <v>250000</v>
      </c>
      <c r="S72">
        <f t="shared" si="28"/>
        <v>-101325.06421088765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-9.5358809477460618</v>
      </c>
      <c r="AC72">
        <f t="shared" si="29"/>
        <v>-8.5452300759357929</v>
      </c>
      <c r="AE72">
        <f t="shared" si="30"/>
        <v>0</v>
      </c>
      <c r="AF72">
        <f t="shared" si="31"/>
        <v>0</v>
      </c>
      <c r="AG72">
        <f t="shared" si="31"/>
        <v>-2.1083702592456844E-3</v>
      </c>
      <c r="AH72">
        <f t="shared" si="32"/>
        <v>-18.649262988618201</v>
      </c>
      <c r="AI72">
        <f t="shared" si="33"/>
        <v>-18.651371358877448</v>
      </c>
      <c r="AJ72">
        <f t="shared" si="34"/>
        <v>-0.9906508718102689</v>
      </c>
      <c r="AK72">
        <f t="shared" si="22"/>
        <v>-0.66751166634222436</v>
      </c>
      <c r="AL72">
        <f t="shared" si="35"/>
        <v>-20.30953389702994</v>
      </c>
      <c r="AN72">
        <f t="shared" si="36"/>
        <v>0</v>
      </c>
      <c r="AO72">
        <f t="shared" si="36"/>
        <v>0</v>
      </c>
      <c r="AP72">
        <f t="shared" si="36"/>
        <v>-2.166694390690238E-6</v>
      </c>
      <c r="AQ72">
        <f t="shared" si="36"/>
        <v>-1.9165160071268835E-2</v>
      </c>
      <c r="AR72">
        <f t="shared" si="36"/>
        <v>-1.9167326765659527E-2</v>
      </c>
      <c r="AS72">
        <f t="shared" si="36"/>
        <v>-1.0180553807715151E-3</v>
      </c>
      <c r="AT72">
        <f t="shared" si="36"/>
        <v>-6.8597713178776977E-4</v>
      </c>
      <c r="AU72">
        <f t="shared" si="23"/>
        <v>-2.0871359278218812E-2</v>
      </c>
      <c r="AW72">
        <v>69</v>
      </c>
      <c r="AX72">
        <f>IF(Z72&gt;0, (R72*SUMPRODUCT(K72:$K$98, X72:$X$98)-K72*$AZ$3)/Z72, 0)</f>
        <v>-101325.06421088765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25</v>
      </c>
      <c r="R73">
        <f t="shared" si="27"/>
        <v>250000</v>
      </c>
      <c r="S73">
        <f t="shared" si="28"/>
        <v>-176401.71853047804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-8.5452300759357929</v>
      </c>
      <c r="AC73">
        <f t="shared" si="29"/>
        <v>-7.6449500763696383</v>
      </c>
      <c r="AE73">
        <f t="shared" si="30"/>
        <v>0</v>
      </c>
      <c r="AF73">
        <f t="shared" si="31"/>
        <v>0</v>
      </c>
      <c r="AG73">
        <f t="shared" si="31"/>
        <v>-1.0834574260466703E-3</v>
      </c>
      <c r="AH73">
        <f t="shared" si="32"/>
        <v>-10.038291306065572</v>
      </c>
      <c r="AI73">
        <f t="shared" si="33"/>
        <v>-10.039374763491619</v>
      </c>
      <c r="AJ73">
        <f t="shared" si="34"/>
        <v>-0.90027999956615457</v>
      </c>
      <c r="AK73">
        <f t="shared" ref="AK73:AK98" si="49">G73*SUM(AB73:AB73, AE73:AF73)</f>
        <v>-0.59816610531550551</v>
      </c>
      <c r="AL73">
        <f t="shared" si="35"/>
        <v>-11.537820868373279</v>
      </c>
      <c r="AN73">
        <f t="shared" si="36"/>
        <v>0</v>
      </c>
      <c r="AO73">
        <f t="shared" si="36"/>
        <v>0</v>
      </c>
      <c r="AP73">
        <f t="shared" si="36"/>
        <v>-9.9413326362616381E-7</v>
      </c>
      <c r="AQ73">
        <f t="shared" si="36"/>
        <v>-9.2106981385895702E-3</v>
      </c>
      <c r="AR73">
        <f t="shared" si="36"/>
        <v>-9.2116922718531967E-3</v>
      </c>
      <c r="AS73">
        <f t="shared" si="36"/>
        <v>-8.2605764899479329E-4</v>
      </c>
      <c r="AT73">
        <f t="shared" si="36"/>
        <v>-5.4885112065514608E-4</v>
      </c>
      <c r="AU73">
        <f t="shared" si="23"/>
        <v>-1.0586601041503135E-2</v>
      </c>
      <c r="AW73">
        <v>70</v>
      </c>
      <c r="AX73">
        <f>IF(Z73&gt;0, (R73*SUMPRODUCT(K73:$K$98, X73:$X$98)-K73*$AZ$3)/Z73, 0)</f>
        <v>-176401.71853047804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25</v>
      </c>
      <c r="R74">
        <f t="shared" si="27"/>
        <v>250000</v>
      </c>
      <c r="S74">
        <f t="shared" si="28"/>
        <v>-314016.02660053654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-7.6449500763696383</v>
      </c>
      <c r="AC74">
        <f t="shared" si="29"/>
        <v>-6.8332275962605289</v>
      </c>
      <c r="AE74">
        <f t="shared" si="30"/>
        <v>0</v>
      </c>
      <c r="AF74">
        <f t="shared" si="31"/>
        <v>0</v>
      </c>
      <c r="AG74">
        <f t="shared" si="31"/>
        <v>-5.4401901634093639E-4</v>
      </c>
      <c r="AH74">
        <f t="shared" si="32"/>
        <v>-5.2860383544526712</v>
      </c>
      <c r="AI74">
        <f t="shared" si="33"/>
        <v>-5.2865823734690123</v>
      </c>
      <c r="AJ74">
        <f t="shared" si="34"/>
        <v>-0.81172248010910941</v>
      </c>
      <c r="AK74">
        <f t="shared" si="49"/>
        <v>-0.53514650534587471</v>
      </c>
      <c r="AL74">
        <f t="shared" si="35"/>
        <v>-6.6334513589239963</v>
      </c>
      <c r="AN74">
        <f t="shared" si="36"/>
        <v>0</v>
      </c>
      <c r="AO74">
        <f t="shared" si="36"/>
        <v>0</v>
      </c>
      <c r="AP74">
        <f t="shared" si="36"/>
        <v>-4.4568581626154374E-7</v>
      </c>
      <c r="AQ74">
        <f t="shared" si="36"/>
        <v>-4.3305697926515454E-3</v>
      </c>
      <c r="AR74">
        <f t="shared" si="36"/>
        <v>-4.3310154784678067E-3</v>
      </c>
      <c r="AS74">
        <f t="shared" si="36"/>
        <v>-6.6500101146933083E-4</v>
      </c>
      <c r="AT74">
        <f t="shared" si="36"/>
        <v>-4.3841704037992019E-4</v>
      </c>
      <c r="AU74">
        <f t="shared" si="23"/>
        <v>-5.4344335303170574E-3</v>
      </c>
      <c r="AW74">
        <v>71</v>
      </c>
      <c r="AX74">
        <f>IF(Z74&gt;0, (R74*SUMPRODUCT(K74:$K$98, X74:$X$98)-K74*$AZ$3)/Z74, 0)</f>
        <v>-314016.02660053654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25</v>
      </c>
      <c r="R75">
        <f t="shared" si="27"/>
        <v>250000</v>
      </c>
      <c r="S75">
        <f t="shared" si="28"/>
        <v>-572925.55847348191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-6.8332275962605289</v>
      </c>
      <c r="AC75">
        <f t="shared" si="29"/>
        <v>-6.1045821140463055</v>
      </c>
      <c r="AE75">
        <f t="shared" si="30"/>
        <v>0</v>
      </c>
      <c r="AF75">
        <f t="shared" si="31"/>
        <v>0</v>
      </c>
      <c r="AG75">
        <f t="shared" si="31"/>
        <v>-2.6637763073057507E-4</v>
      </c>
      <c r="AH75">
        <f t="shared" si="32"/>
        <v>-2.72201195446952</v>
      </c>
      <c r="AI75">
        <f t="shared" si="33"/>
        <v>-2.7222783321002506</v>
      </c>
      <c r="AJ75">
        <f t="shared" si="34"/>
        <v>-0.72864548221422343</v>
      </c>
      <c r="AK75">
        <f t="shared" si="49"/>
        <v>-0.47832593173823706</v>
      </c>
      <c r="AL75">
        <f t="shared" si="35"/>
        <v>-3.9292497460527112</v>
      </c>
      <c r="AN75">
        <f t="shared" si="36"/>
        <v>0</v>
      </c>
      <c r="AO75">
        <f t="shared" si="36"/>
        <v>0</v>
      </c>
      <c r="AP75">
        <f t="shared" si="36"/>
        <v>-1.94847331060762E-7</v>
      </c>
      <c r="AQ75">
        <f t="shared" si="36"/>
        <v>-1.9910709581328115E-3</v>
      </c>
      <c r="AR75">
        <f t="shared" si="36"/>
        <v>-1.9912658054638721E-3</v>
      </c>
      <c r="AS75">
        <f t="shared" si="36"/>
        <v>-5.3298254477877741E-4</v>
      </c>
      <c r="AT75">
        <f t="shared" si="36"/>
        <v>-3.4988122283666694E-4</v>
      </c>
      <c r="AU75">
        <f t="shared" si="23"/>
        <v>-2.8741295730793166E-3</v>
      </c>
      <c r="AW75">
        <v>72</v>
      </c>
      <c r="AX75">
        <f>IF(Z75&gt;0, (R75*SUMPRODUCT(K75:$K$98, X75:$X$98)-K75*$AZ$3)/Z75, 0)</f>
        <v>-572925.55847348191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25</v>
      </c>
      <c r="R76">
        <f t="shared" si="27"/>
        <v>250000</v>
      </c>
      <c r="S76">
        <f t="shared" si="28"/>
        <v>-1073966.0203080999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-6.1045821140463055</v>
      </c>
      <c r="AC76">
        <f t="shared" si="29"/>
        <v>-5.4521302814268715</v>
      </c>
      <c r="AE76">
        <f t="shared" si="30"/>
        <v>0</v>
      </c>
      <c r="AF76">
        <f t="shared" si="31"/>
        <v>0</v>
      </c>
      <c r="AG76">
        <f t="shared" si="31"/>
        <v>-1.2691580036821746E-4</v>
      </c>
      <c r="AH76">
        <f t="shared" si="32"/>
        <v>-1.3679805405505185</v>
      </c>
      <c r="AI76">
        <f t="shared" si="33"/>
        <v>-1.3681074563508868</v>
      </c>
      <c r="AJ76">
        <f t="shared" si="34"/>
        <v>-0.65245183261943396</v>
      </c>
      <c r="AK76">
        <f t="shared" si="49"/>
        <v>-0.42732074798324143</v>
      </c>
      <c r="AL76">
        <f t="shared" si="35"/>
        <v>-2.4478800369535625</v>
      </c>
      <c r="AN76">
        <f t="shared" si="36"/>
        <v>0</v>
      </c>
      <c r="AO76">
        <f t="shared" si="36"/>
        <v>0</v>
      </c>
      <c r="AP76">
        <f t="shared" si="36"/>
        <v>-8.2888518961396908E-8</v>
      </c>
      <c r="AQ76">
        <f t="shared" si="36"/>
        <v>-8.9342604029812346E-4</v>
      </c>
      <c r="AR76">
        <f t="shared" si="36"/>
        <v>-8.9350892881708487E-4</v>
      </c>
      <c r="AS76">
        <f t="shared" si="36"/>
        <v>-4.2611531379521705E-4</v>
      </c>
      <c r="AT76">
        <f t="shared" si="36"/>
        <v>-2.7908253991263619E-4</v>
      </c>
      <c r="AU76">
        <f t="shared" si="23"/>
        <v>-1.5987067825249384E-3</v>
      </c>
      <c r="AW76">
        <v>73</v>
      </c>
      <c r="AX76">
        <f>IF(Z76&gt;0, (R76*SUMPRODUCT(K76:$K$98, X76:$X$98)-K76*$AZ$3)/Z76, 0)</f>
        <v>-1073966.0203080999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25</v>
      </c>
      <c r="R77">
        <f t="shared" si="27"/>
        <v>250000</v>
      </c>
      <c r="S77">
        <f t="shared" si="28"/>
        <v>-2071318.2266764718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-5.4521302814268715</v>
      </c>
      <c r="AC77">
        <f t="shared" si="29"/>
        <v>-4.8686996864157717</v>
      </c>
      <c r="AE77">
        <f t="shared" si="30"/>
        <v>0</v>
      </c>
      <c r="AF77">
        <f t="shared" si="31"/>
        <v>0</v>
      </c>
      <c r="AG77">
        <f t="shared" si="31"/>
        <v>-5.8763298943057998E-5</v>
      </c>
      <c r="AH77">
        <f t="shared" si="32"/>
        <v>-0.66883343421477282</v>
      </c>
      <c r="AI77">
        <f t="shared" si="33"/>
        <v>-0.66889219751371587</v>
      </c>
      <c r="AJ77">
        <f t="shared" si="34"/>
        <v>-0.58343059501109984</v>
      </c>
      <c r="AK77">
        <f t="shared" si="49"/>
        <v>-0.38164911969988102</v>
      </c>
      <c r="AL77">
        <f t="shared" si="35"/>
        <v>-1.6339719122246967</v>
      </c>
      <c r="AN77">
        <f t="shared" si="36"/>
        <v>0</v>
      </c>
      <c r="AO77">
        <f t="shared" si="36"/>
        <v>0</v>
      </c>
      <c r="AP77">
        <f t="shared" si="36"/>
        <v>-3.4266270042705797E-8</v>
      </c>
      <c r="AQ77">
        <f t="shared" si="36"/>
        <v>-3.9001260110671813E-4</v>
      </c>
      <c r="AR77">
        <f t="shared" si="36"/>
        <v>-3.9004686737676081E-4</v>
      </c>
      <c r="AS77">
        <f t="shared" si="36"/>
        <v>-3.4021218480601695E-4</v>
      </c>
      <c r="AT77">
        <f t="shared" si="36"/>
        <v>-2.2254863209550976E-4</v>
      </c>
      <c r="AU77">
        <f t="shared" si="23"/>
        <v>-9.5280768427828753E-4</v>
      </c>
      <c r="AW77">
        <v>74</v>
      </c>
      <c r="AX77">
        <f>IF(Z77&gt;0, (R77*SUMPRODUCT(K77:$K$98, X77:$X$98)-K77*$AZ$3)/Z77, 0)</f>
        <v>-2071318.2266764718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25</v>
      </c>
      <c r="R78">
        <f t="shared" si="27"/>
        <v>250000</v>
      </c>
      <c r="S78">
        <f t="shared" si="28"/>
        <v>-4119543.1578100901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-4.8686996864157717</v>
      </c>
      <c r="AC78">
        <f t="shared" si="29"/>
        <v>-4.34737182307813</v>
      </c>
      <c r="AE78">
        <f t="shared" si="30"/>
        <v>0</v>
      </c>
      <c r="AF78">
        <f t="shared" si="31"/>
        <v>0</v>
      </c>
      <c r="AG78">
        <f t="shared" si="31"/>
        <v>-2.6382608802362634E-5</v>
      </c>
      <c r="AH78">
        <f t="shared" si="32"/>
        <v>-0.31793057151264786</v>
      </c>
      <c r="AI78">
        <f t="shared" si="33"/>
        <v>-0.31795695412145025</v>
      </c>
      <c r="AJ78">
        <f t="shared" si="34"/>
        <v>-0.52132786333764169</v>
      </c>
      <c r="AK78">
        <f t="shared" si="49"/>
        <v>-0.34080897804910404</v>
      </c>
      <c r="AL78">
        <f t="shared" si="35"/>
        <v>-1.180093795508196</v>
      </c>
      <c r="AN78">
        <f t="shared" si="36"/>
        <v>0</v>
      </c>
      <c r="AO78">
        <f t="shared" si="36"/>
        <v>0</v>
      </c>
      <c r="AP78">
        <f t="shared" si="36"/>
        <v>-1.3736003076160186E-8</v>
      </c>
      <c r="AQ78">
        <f t="shared" si="36"/>
        <v>-1.6552932050874406E-4</v>
      </c>
      <c r="AR78">
        <f t="shared" si="36"/>
        <v>-1.6554305651182024E-4</v>
      </c>
      <c r="AS78">
        <f t="shared" si="36"/>
        <v>-2.7142733260907009E-4</v>
      </c>
      <c r="AT78">
        <f t="shared" si="36"/>
        <v>-1.7744087424918624E-4</v>
      </c>
      <c r="AU78">
        <f t="shared" si="23"/>
        <v>-6.1441126337007665E-4</v>
      </c>
      <c r="AW78">
        <v>75</v>
      </c>
      <c r="AX78">
        <f>IF(Z78&gt;0, (R78*SUMPRODUCT(K78:$K$98, X78:$X$98)-K78*$AZ$3)/Z78, 0)</f>
        <v>-4119543.1578100901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25</v>
      </c>
      <c r="R79">
        <f t="shared" si="27"/>
        <v>250000</v>
      </c>
      <c r="S79">
        <f t="shared" si="28"/>
        <v>-8459282.3788138423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-4.34737182307813</v>
      </c>
      <c r="AC79">
        <f t="shared" si="29"/>
        <v>-3.8817178203104694</v>
      </c>
      <c r="AE79">
        <f t="shared" si="30"/>
        <v>0</v>
      </c>
      <c r="AF79">
        <f t="shared" si="31"/>
        <v>0</v>
      </c>
      <c r="AG79">
        <f t="shared" si="31"/>
        <v>-1.1471770436556707E-5</v>
      </c>
      <c r="AH79">
        <f t="shared" si="32"/>
        <v>-0.14647012277782301</v>
      </c>
      <c r="AI79">
        <f t="shared" si="33"/>
        <v>-0.14648159454825957</v>
      </c>
      <c r="AJ79">
        <f t="shared" si="34"/>
        <v>-0.46565400276766056</v>
      </c>
      <c r="AK79">
        <f t="shared" si="49"/>
        <v>-0.30431602761546911</v>
      </c>
      <c r="AL79">
        <f t="shared" si="35"/>
        <v>-0.91645162493138921</v>
      </c>
      <c r="AN79">
        <f t="shared" si="36"/>
        <v>0</v>
      </c>
      <c r="AO79">
        <f t="shared" si="36"/>
        <v>0</v>
      </c>
      <c r="AP79">
        <f t="shared" si="36"/>
        <v>-5.3327971788016269E-9</v>
      </c>
      <c r="AQ79">
        <f t="shared" si="36"/>
        <v>-6.8088483974471071E-5</v>
      </c>
      <c r="AR79">
        <f t="shared" si="36"/>
        <v>-6.809381677164988E-5</v>
      </c>
      <c r="AS79">
        <f t="shared" si="36"/>
        <v>-2.1646513639636761E-4</v>
      </c>
      <c r="AT79">
        <f t="shared" si="36"/>
        <v>-1.4146514372013509E-4</v>
      </c>
      <c r="AU79">
        <f t="shared" si="23"/>
        <v>-4.2602409688815256E-4</v>
      </c>
      <c r="AW79">
        <v>76</v>
      </c>
      <c r="AX79">
        <f>IF(Z79&gt;0, (R79*SUMPRODUCT(K79:$K$98, X79:$X$98)-K79*$AZ$3)/Z79, 0)</f>
        <v>-8459282.3788138423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25</v>
      </c>
      <c r="R80">
        <f t="shared" si="27"/>
        <v>250000</v>
      </c>
      <c r="S80">
        <f t="shared" si="28"/>
        <v>-17944414.739711739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-3.8817178203104694</v>
      </c>
      <c r="AC80">
        <f t="shared" si="29"/>
        <v>-3.4658756122871512</v>
      </c>
      <c r="AE80">
        <f t="shared" si="30"/>
        <v>0</v>
      </c>
      <c r="AF80">
        <f t="shared" si="31"/>
        <v>0</v>
      </c>
      <c r="AG80">
        <f t="shared" si="31"/>
        <v>-4.8286272672591317E-6</v>
      </c>
      <c r="AH80">
        <f t="shared" si="32"/>
        <v>-6.5284254649320098E-2</v>
      </c>
      <c r="AI80">
        <f t="shared" si="33"/>
        <v>-6.5289083276587362E-2</v>
      </c>
      <c r="AJ80">
        <f t="shared" si="34"/>
        <v>-0.41584220802331817</v>
      </c>
      <c r="AK80">
        <f t="shared" si="49"/>
        <v>-0.2717202474217329</v>
      </c>
      <c r="AL80">
        <f t="shared" si="35"/>
        <v>-0.75285153872163835</v>
      </c>
      <c r="AN80">
        <f t="shared" si="36"/>
        <v>0</v>
      </c>
      <c r="AO80">
        <f t="shared" si="36"/>
        <v>0</v>
      </c>
      <c r="AP80">
        <f t="shared" si="36"/>
        <v>-2.0041502569543572E-9</v>
      </c>
      <c r="AQ80">
        <f t="shared" si="36"/>
        <v>-2.709661535022081E-5</v>
      </c>
      <c r="AR80">
        <f t="shared" si="36"/>
        <v>-2.7098619500477769E-5</v>
      </c>
      <c r="AS80">
        <f t="shared" si="36"/>
        <v>-1.7259776369847409E-4</v>
      </c>
      <c r="AT80">
        <f t="shared" si="36"/>
        <v>-1.1277909301106195E-4</v>
      </c>
      <c r="AU80">
        <f t="shared" si="23"/>
        <v>-3.1247547621001374E-4</v>
      </c>
      <c r="AW80">
        <v>77</v>
      </c>
      <c r="AX80">
        <f>IF(Z80&gt;0, (R80*SUMPRODUCT(K80:$K$98, X80:$X$98)-K80*$AZ$3)/Z80, 0)</f>
        <v>-17944414.739711739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25</v>
      </c>
      <c r="R81">
        <f t="shared" si="27"/>
        <v>250000</v>
      </c>
      <c r="S81">
        <f t="shared" si="28"/>
        <v>-39397643.72117316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-3.4658756122871512</v>
      </c>
      <c r="AC81">
        <f t="shared" si="29"/>
        <v>-3.0945542298781326</v>
      </c>
      <c r="AE81">
        <f t="shared" si="30"/>
        <v>0</v>
      </c>
      <c r="AF81">
        <f t="shared" si="31"/>
        <v>0</v>
      </c>
      <c r="AG81">
        <f t="shared" si="31"/>
        <v>-1.9636670734543517E-6</v>
      </c>
      <c r="AH81">
        <f t="shared" si="32"/>
        <v>-2.8166739211321887E-2</v>
      </c>
      <c r="AI81">
        <f t="shared" si="33"/>
        <v>-2.8168702878395339E-2</v>
      </c>
      <c r="AJ81">
        <f t="shared" si="34"/>
        <v>-0.37132138240901869</v>
      </c>
      <c r="AK81">
        <f t="shared" si="49"/>
        <v>-0.24261129286010061</v>
      </c>
      <c r="AL81">
        <f t="shared" si="35"/>
        <v>-0.64210137814751467</v>
      </c>
      <c r="AN81">
        <f t="shared" si="36"/>
        <v>0</v>
      </c>
      <c r="AO81">
        <f t="shared" si="36"/>
        <v>0</v>
      </c>
      <c r="AP81">
        <f t="shared" si="36"/>
        <v>-7.2770679725233852E-10</v>
      </c>
      <c r="AQ81">
        <f t="shared" si="36"/>
        <v>-1.0438188763055306E-5</v>
      </c>
      <c r="AR81">
        <f t="shared" si="36"/>
        <v>-1.0438916469852557E-5</v>
      </c>
      <c r="AS81">
        <f t="shared" si="36"/>
        <v>-1.3760636800251331E-4</v>
      </c>
      <c r="AT81">
        <f t="shared" si="36"/>
        <v>-8.9908258528722092E-5</v>
      </c>
      <c r="AU81">
        <f t="shared" si="23"/>
        <v>-2.3795354300108797E-4</v>
      </c>
      <c r="AW81">
        <v>78</v>
      </c>
      <c r="AX81">
        <f>IF(Z81&gt;0, (R81*SUMPRODUCT(K81:$K$98, X81:$X$98)-K81*$AZ$3)/Z81, 0)</f>
        <v>-39397643.72117316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25</v>
      </c>
      <c r="R82">
        <f t="shared" si="27"/>
        <v>250000</v>
      </c>
      <c r="S82">
        <f t="shared" si="28"/>
        <v>-89694838.725282744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-3.0945542298781326</v>
      </c>
      <c r="AC82">
        <f t="shared" si="29"/>
        <v>-2.7630035260808516</v>
      </c>
      <c r="AE82">
        <f t="shared" si="30"/>
        <v>0</v>
      </c>
      <c r="AF82">
        <f t="shared" si="31"/>
        <v>0</v>
      </c>
      <c r="AG82">
        <f t="shared" si="31"/>
        <v>-7.7011218408658274E-7</v>
      </c>
      <c r="AH82">
        <f t="shared" si="32"/>
        <v>-1.1739182186332256E-2</v>
      </c>
      <c r="AI82">
        <f t="shared" si="33"/>
        <v>-1.1739952298516343E-2</v>
      </c>
      <c r="AJ82">
        <f t="shared" si="34"/>
        <v>-0.33155070379728091</v>
      </c>
      <c r="AK82">
        <f t="shared" si="49"/>
        <v>-0.21661879609146931</v>
      </c>
      <c r="AL82">
        <f t="shared" si="35"/>
        <v>-0.55990945218726651</v>
      </c>
      <c r="AN82">
        <f t="shared" si="36"/>
        <v>0</v>
      </c>
      <c r="AO82">
        <f t="shared" si="36"/>
        <v>0</v>
      </c>
      <c r="AP82">
        <f t="shared" si="36"/>
        <v>-2.5481473930230716E-10</v>
      </c>
      <c r="AQ82">
        <f t="shared" si="36"/>
        <v>-3.8842609041181356E-6</v>
      </c>
      <c r="AR82">
        <f t="shared" si="36"/>
        <v>-3.8845157188574382E-6</v>
      </c>
      <c r="AS82">
        <f t="shared" si="36"/>
        <v>-1.097035054104561E-4</v>
      </c>
      <c r="AT82">
        <f t="shared" si="36"/>
        <v>-7.1674832829059072E-5</v>
      </c>
      <c r="AU82">
        <f t="shared" si="23"/>
        <v>-1.8526285395837258E-4</v>
      </c>
      <c r="AW82">
        <v>79</v>
      </c>
      <c r="AX82">
        <f>IF(Z82&gt;0, (R82*SUMPRODUCT(K82:$K$98, X82:$X$98)-K82*$AZ$3)/Z82, 0)</f>
        <v>-89694838.725282744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25</v>
      </c>
      <c r="R83">
        <f t="shared" si="27"/>
        <v>250000</v>
      </c>
      <c r="S83">
        <f t="shared" si="28"/>
        <v>-212126205.36004111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-2.7630035260808516</v>
      </c>
      <c r="AC83">
        <f t="shared" si="29"/>
        <v>-2.4669706764256452</v>
      </c>
      <c r="AE83">
        <f t="shared" si="30"/>
        <v>0</v>
      </c>
      <c r="AF83">
        <f t="shared" si="31"/>
        <v>0</v>
      </c>
      <c r="AG83">
        <f t="shared" si="31"/>
        <v>-2.9074327146880132E-7</v>
      </c>
      <c r="AH83">
        <f t="shared" si="32"/>
        <v>-4.7166779077691557E-3</v>
      </c>
      <c r="AI83">
        <f t="shared" si="33"/>
        <v>-4.7169686510406244E-3</v>
      </c>
      <c r="AJ83">
        <f t="shared" si="34"/>
        <v>-0.29603284965520649</v>
      </c>
      <c r="AK83">
        <f t="shared" si="49"/>
        <v>-0.19341024682565963</v>
      </c>
      <c r="AL83">
        <f t="shared" si="35"/>
        <v>-0.49416006513190669</v>
      </c>
      <c r="AN83">
        <f t="shared" si="36"/>
        <v>0</v>
      </c>
      <c r="AO83">
        <f t="shared" si="36"/>
        <v>0</v>
      </c>
      <c r="AP83">
        <f t="shared" si="36"/>
        <v>-8.5893876027451645E-11</v>
      </c>
      <c r="AQ83">
        <f t="shared" si="36"/>
        <v>-1.3934415246298051E-6</v>
      </c>
      <c r="AR83">
        <f t="shared" si="36"/>
        <v>-1.3935274185058326E-6</v>
      </c>
      <c r="AS83">
        <f t="shared" si="36"/>
        <v>-8.7456568676142401E-5</v>
      </c>
      <c r="AT83">
        <f t="shared" si="36"/>
        <v>-5.7138917366363504E-5</v>
      </c>
      <c r="AU83">
        <f t="shared" si="23"/>
        <v>-1.4598901346101173E-4</v>
      </c>
      <c r="AW83">
        <v>80</v>
      </c>
      <c r="AX83">
        <f>IF(Z83&gt;0, (R83*SUMPRODUCT(K83:$K$98, X83:$X$98)-K83*$AZ$3)/Z83, 0)</f>
        <v>-212126205.36004111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25</v>
      </c>
      <c r="R84">
        <f t="shared" si="27"/>
        <v>250000</v>
      </c>
      <c r="S84">
        <f t="shared" si="28"/>
        <v>-522012763.93592739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-2.4669706764256452</v>
      </c>
      <c r="AC84">
        <f t="shared" si="29"/>
        <v>-2.2026535574420714</v>
      </c>
      <c r="AE84">
        <f t="shared" si="30"/>
        <v>0</v>
      </c>
      <c r="AF84">
        <f t="shared" si="31"/>
        <v>0</v>
      </c>
      <c r="AG84">
        <f t="shared" si="31"/>
        <v>-1.0548849135576062E-7</v>
      </c>
      <c r="AH84">
        <f t="shared" si="32"/>
        <v>-1.8234734739835268E-3</v>
      </c>
      <c r="AI84">
        <f t="shared" si="33"/>
        <v>-1.8235789624748825E-3</v>
      </c>
      <c r="AJ84">
        <f t="shared" si="34"/>
        <v>-0.2643171189835738</v>
      </c>
      <c r="AK84">
        <f t="shared" si="49"/>
        <v>-0.17268794734979517</v>
      </c>
      <c r="AL84">
        <f t="shared" si="35"/>
        <v>-0.43882864529584387</v>
      </c>
      <c r="AN84">
        <f t="shared" si="36"/>
        <v>0</v>
      </c>
      <c r="AO84">
        <f t="shared" si="36"/>
        <v>0</v>
      </c>
      <c r="AP84">
        <f t="shared" si="36"/>
        <v>-2.7825282793612586E-11</v>
      </c>
      <c r="AQ84">
        <f t="shared" si="36"/>
        <v>-4.8098768337795566E-7</v>
      </c>
      <c r="AR84">
        <f t="shared" si="36"/>
        <v>-4.8101550866074919E-7</v>
      </c>
      <c r="AS84">
        <f t="shared" si="36"/>
        <v>-6.9720388341768183E-5</v>
      </c>
      <c r="AT84">
        <f t="shared" si="36"/>
        <v>-4.5550854963422801E-5</v>
      </c>
      <c r="AU84">
        <f t="shared" si="23"/>
        <v>-1.1575225881385174E-4</v>
      </c>
      <c r="AW84">
        <v>81</v>
      </c>
      <c r="AX84">
        <f>IF(Z84&gt;0, (R84*SUMPRODUCT(K84:$K$98, X84:$X$98)-K84*$AZ$3)/Z84, 0)</f>
        <v>-522012763.93592739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25</v>
      </c>
      <c r="R85">
        <f t="shared" si="27"/>
        <v>250000</v>
      </c>
      <c r="S85">
        <f t="shared" si="28"/>
        <v>-1339183238.0854068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-2.2026535574420714</v>
      </c>
      <c r="AC85">
        <f t="shared" si="29"/>
        <v>-1.9666553666216313</v>
      </c>
      <c r="AE85">
        <f t="shared" si="30"/>
        <v>0</v>
      </c>
      <c r="AF85">
        <f t="shared" si="31"/>
        <v>0</v>
      </c>
      <c r="AG85">
        <f t="shared" si="31"/>
        <v>-3.6713709347073818E-8</v>
      </c>
      <c r="AH85">
        <f t="shared" si="32"/>
        <v>-6.7719897095129186E-4</v>
      </c>
      <c r="AI85">
        <f t="shared" si="33"/>
        <v>-6.7723568466063894E-4</v>
      </c>
      <c r="AJ85">
        <f t="shared" si="34"/>
        <v>-0.23599819082044005</v>
      </c>
      <c r="AK85">
        <f t="shared" si="49"/>
        <v>-0.15418574902094501</v>
      </c>
      <c r="AL85">
        <f t="shared" si="35"/>
        <v>-0.39086117552604571</v>
      </c>
      <c r="AN85">
        <f t="shared" si="36"/>
        <v>0</v>
      </c>
      <c r="AO85">
        <f t="shared" si="36"/>
        <v>0</v>
      </c>
      <c r="AP85">
        <f t="shared" si="36"/>
        <v>-8.6465876501871642E-12</v>
      </c>
      <c r="AQ85">
        <f t="shared" si="36"/>
        <v>-1.5948974819166814E-7</v>
      </c>
      <c r="AR85">
        <f t="shared" si="36"/>
        <v>-1.5949839477931834E-7</v>
      </c>
      <c r="AS85">
        <f t="shared" si="36"/>
        <v>-5.5580846460483581E-5</v>
      </c>
      <c r="AT85">
        <f t="shared" si="36"/>
        <v>-3.6312881945981273E-5</v>
      </c>
      <c r="AU85">
        <f t="shared" si="23"/>
        <v>-9.2053226801244175E-5</v>
      </c>
      <c r="AW85">
        <v>82</v>
      </c>
      <c r="AX85">
        <f>IF(Z85&gt;0, (R85*SUMPRODUCT(K85:$K$98, X85:$X$98)-K85*$AZ$3)/Z85, 0)</f>
        <v>-1339183238.0854068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25</v>
      </c>
      <c r="R86">
        <f t="shared" si="27"/>
        <v>250000</v>
      </c>
      <c r="S86">
        <f t="shared" si="28"/>
        <v>-3589160662.861855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-1.9666553666216313</v>
      </c>
      <c r="AC86">
        <f t="shared" si="29"/>
        <v>-1.7559424262826975</v>
      </c>
      <c r="AE86">
        <f t="shared" si="30"/>
        <v>0</v>
      </c>
      <c r="AF86">
        <f t="shared" si="31"/>
        <v>0</v>
      </c>
      <c r="AG86">
        <f t="shared" si="31"/>
        <v>-1.2230870886137612E-8</v>
      </c>
      <c r="AH86">
        <f t="shared" si="32"/>
        <v>-2.4115701367465468E-4</v>
      </c>
      <c r="AI86">
        <f t="shared" si="33"/>
        <v>-2.4116924454554081E-4</v>
      </c>
      <c r="AJ86">
        <f t="shared" si="34"/>
        <v>-0.21071294033893384</v>
      </c>
      <c r="AK86">
        <f t="shared" si="49"/>
        <v>-0.13766587566351421</v>
      </c>
      <c r="AL86">
        <f t="shared" si="35"/>
        <v>-0.34861998524699356</v>
      </c>
      <c r="AN86">
        <f t="shared" si="36"/>
        <v>0</v>
      </c>
      <c r="AO86">
        <f t="shared" si="36"/>
        <v>0</v>
      </c>
      <c r="AP86">
        <f t="shared" si="36"/>
        <v>-2.5719104426980651E-12</v>
      </c>
      <c r="AQ86">
        <f t="shared" si="36"/>
        <v>-5.0710554266638024E-8</v>
      </c>
      <c r="AR86">
        <f t="shared" si="36"/>
        <v>-5.0713126177080721E-8</v>
      </c>
      <c r="AS86">
        <f t="shared" si="36"/>
        <v>-4.4308767275398493E-5</v>
      </c>
      <c r="AT86">
        <f t="shared" si="36"/>
        <v>-2.8948413119417342E-5</v>
      </c>
      <c r="AU86">
        <f t="shared" si="23"/>
        <v>-7.3307893520992907E-5</v>
      </c>
      <c r="AW86">
        <v>83</v>
      </c>
      <c r="AX86">
        <f>IF(Z86&gt;0, (R86*SUMPRODUCT(K86:$K$98, X86:$X$98)-K86*$AZ$3)/Z86, 0)</f>
        <v>-3589160662.861855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25</v>
      </c>
      <c r="R87">
        <f t="shared" si="27"/>
        <v>250000</v>
      </c>
      <c r="S87">
        <f t="shared" si="28"/>
        <v>-10070172782.636782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-1.7559424262826975</v>
      </c>
      <c r="AC87">
        <f t="shared" si="29"/>
        <v>-1.5678057807176429</v>
      </c>
      <c r="AE87">
        <f t="shared" si="30"/>
        <v>0</v>
      </c>
      <c r="AF87">
        <f t="shared" si="31"/>
        <v>0</v>
      </c>
      <c r="AG87">
        <f t="shared" si="31"/>
        <v>-3.8922017887838255E-9</v>
      </c>
      <c r="AH87">
        <f t="shared" si="32"/>
        <v>-8.2163603884924114E-5</v>
      </c>
      <c r="AI87">
        <f t="shared" si="33"/>
        <v>-8.2167496086712902E-5</v>
      </c>
      <c r="AJ87">
        <f t="shared" si="34"/>
        <v>-0.18813664556505461</v>
      </c>
      <c r="AK87">
        <f t="shared" si="49"/>
        <v>-0.12291596983978884</v>
      </c>
      <c r="AL87">
        <f t="shared" si="35"/>
        <v>-0.31113478290093016</v>
      </c>
      <c r="AN87">
        <f t="shared" si="36"/>
        <v>0</v>
      </c>
      <c r="AO87">
        <f t="shared" si="36"/>
        <v>0</v>
      </c>
      <c r="AP87">
        <f t="shared" si="36"/>
        <v>-7.3076171345239527E-13</v>
      </c>
      <c r="AQ87">
        <f t="shared" si="36"/>
        <v>-1.5426234100039303E-8</v>
      </c>
      <c r="AR87">
        <f t="shared" si="36"/>
        <v>-1.5426964861752757E-8</v>
      </c>
      <c r="AS87">
        <f t="shared" si="36"/>
        <v>-3.5322695208786655E-5</v>
      </c>
      <c r="AT87">
        <f t="shared" si="36"/>
        <v>-2.307749947333879E-5</v>
      </c>
      <c r="AU87">
        <f t="shared" si="23"/>
        <v>-5.8415621646987198E-5</v>
      </c>
      <c r="AW87">
        <v>84</v>
      </c>
      <c r="AX87">
        <f>IF(Z87&gt;0, (R87*SUMPRODUCT(K87:$K$98, X87:$X$98)-K87*$AZ$3)/Z87, 0)</f>
        <v>-10070172782.636782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25</v>
      </c>
      <c r="R88">
        <f t="shared" si="27"/>
        <v>250000</v>
      </c>
      <c r="S88">
        <f t="shared" si="28"/>
        <v>-29636877966.16901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-1.5678057807176429</v>
      </c>
      <c r="AC88">
        <f t="shared" si="29"/>
        <v>-1.399826603040655</v>
      </c>
      <c r="AE88">
        <f t="shared" si="30"/>
        <v>0</v>
      </c>
      <c r="AF88">
        <f t="shared" si="31"/>
        <v>0</v>
      </c>
      <c r="AG88">
        <f t="shared" si="31"/>
        <v>-1.180814831979418E-9</v>
      </c>
      <c r="AH88">
        <f t="shared" si="32"/>
        <v>-2.6724649389165688E-5</v>
      </c>
      <c r="AI88">
        <f t="shared" si="33"/>
        <v>-2.6725830203997666E-5</v>
      </c>
      <c r="AJ88">
        <f t="shared" si="34"/>
        <v>-0.16797917767698789</v>
      </c>
      <c r="AK88">
        <f t="shared" si="49"/>
        <v>-0.10974640465023501</v>
      </c>
      <c r="AL88">
        <f t="shared" si="35"/>
        <v>-0.27775230815742691</v>
      </c>
      <c r="AN88">
        <f t="shared" si="36"/>
        <v>0</v>
      </c>
      <c r="AO88">
        <f t="shared" si="36"/>
        <v>0</v>
      </c>
      <c r="AP88">
        <f t="shared" si="36"/>
        <v>-1.9794485337824537E-13</v>
      </c>
      <c r="AQ88">
        <f t="shared" si="36"/>
        <v>-4.4799630404842541E-9</v>
      </c>
      <c r="AR88">
        <f t="shared" si="36"/>
        <v>-4.4801609853376317E-9</v>
      </c>
      <c r="AS88">
        <f t="shared" si="36"/>
        <v>-2.8159041363099312E-5</v>
      </c>
      <c r="AT88">
        <f t="shared" si="36"/>
        <v>-1.8397241793503324E-5</v>
      </c>
      <c r="AU88">
        <f t="shared" si="23"/>
        <v>-4.6560763317587972E-5</v>
      </c>
      <c r="AW88">
        <v>85</v>
      </c>
      <c r="AX88">
        <f>IF(Z88&gt;0, (R88*SUMPRODUCT(K88:$K$98, X88:$X$98)-K88*$AZ$3)/Z88, 0)</f>
        <v>-29636877966.16901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25</v>
      </c>
      <c r="R89">
        <f t="shared" si="27"/>
        <v>250000</v>
      </c>
      <c r="S89">
        <f t="shared" si="28"/>
        <v>-92477063727.768127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-1.399826603040655</v>
      </c>
      <c r="AC89">
        <f t="shared" si="29"/>
        <v>-1.2498451851070267</v>
      </c>
      <c r="AE89">
        <f t="shared" si="30"/>
        <v>0</v>
      </c>
      <c r="AF89">
        <f t="shared" si="31"/>
        <v>0</v>
      </c>
      <c r="AG89">
        <f t="shared" si="31"/>
        <v>-3.378797765428335E-10</v>
      </c>
      <c r="AH89">
        <f t="shared" si="32"/>
        <v>-8.3112690711679028E-6</v>
      </c>
      <c r="AI89">
        <f t="shared" si="33"/>
        <v>-8.3116069509444453E-6</v>
      </c>
      <c r="AJ89">
        <f t="shared" si="34"/>
        <v>-0.14998141793362829</v>
      </c>
      <c r="AK89">
        <f t="shared" si="49"/>
        <v>-9.7987862212845861E-2</v>
      </c>
      <c r="AL89">
        <f t="shared" si="35"/>
        <v>-0.2479775917534251</v>
      </c>
      <c r="AN89">
        <f t="shared" si="36"/>
        <v>0</v>
      </c>
      <c r="AO89">
        <f t="shared" si="36"/>
        <v>0</v>
      </c>
      <c r="AP89">
        <f t="shared" si="36"/>
        <v>-5.0571587922597975E-14</v>
      </c>
      <c r="AQ89">
        <f t="shared" si="36"/>
        <v>-1.2439752354567245E-9</v>
      </c>
      <c r="AR89">
        <f t="shared" si="36"/>
        <v>-1.2440258070446471E-9</v>
      </c>
      <c r="AS89">
        <f t="shared" si="36"/>
        <v>-2.2448216763351801E-5</v>
      </c>
      <c r="AT89">
        <f t="shared" si="36"/>
        <v>-1.4666168659005688E-5</v>
      </c>
      <c r="AU89">
        <f t="shared" si="23"/>
        <v>-3.7115629448164536E-5</v>
      </c>
      <c r="AW89">
        <v>86</v>
      </c>
      <c r="AX89">
        <f>IF(Z89&gt;0, (R89*SUMPRODUCT(K89:$K$98, X89:$X$98)-K89*$AZ$3)/Z89, 0)</f>
        <v>-92477063727.768127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25</v>
      </c>
      <c r="R90">
        <f t="shared" si="27"/>
        <v>250000</v>
      </c>
      <c r="S90">
        <f t="shared" si="28"/>
        <v>-306951353725.30316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-1.2498451851070267</v>
      </c>
      <c r="AC90">
        <f t="shared" si="29"/>
        <v>-1.1159332020531529</v>
      </c>
      <c r="AE90">
        <f t="shared" si="30"/>
        <v>0</v>
      </c>
      <c r="AF90">
        <f t="shared" si="31"/>
        <v>0</v>
      </c>
      <c r="AG90">
        <f t="shared" si="31"/>
        <v>-9.0888441157668232E-11</v>
      </c>
      <c r="AH90">
        <f t="shared" si="32"/>
        <v>-2.4361253761973693E-6</v>
      </c>
      <c r="AI90">
        <f t="shared" si="33"/>
        <v>-2.4362162646385271E-6</v>
      </c>
      <c r="AJ90">
        <f t="shared" si="34"/>
        <v>-0.13391198305387375</v>
      </c>
      <c r="AK90">
        <f t="shared" si="49"/>
        <v>-8.7489162957491873E-2</v>
      </c>
      <c r="AL90">
        <f t="shared" si="35"/>
        <v>-0.22140358222763026</v>
      </c>
      <c r="AN90">
        <f t="shared" si="36"/>
        <v>0</v>
      </c>
      <c r="AO90">
        <f t="shared" si="36"/>
        <v>0</v>
      </c>
      <c r="AP90">
        <f t="shared" si="36"/>
        <v>-1.2146048874518946E-14</v>
      </c>
      <c r="AQ90">
        <f t="shared" si="36"/>
        <v>-3.2555622592777477E-10</v>
      </c>
      <c r="AR90">
        <f t="shared" si="36"/>
        <v>-3.2556837197664932E-10</v>
      </c>
      <c r="AS90">
        <f t="shared" si="36"/>
        <v>-1.7895581333984359E-5</v>
      </c>
      <c r="AT90">
        <f t="shared" si="36"/>
        <v>-1.1691779897831305E-5</v>
      </c>
      <c r="AU90">
        <f t="shared" si="23"/>
        <v>-2.9587686800187641E-5</v>
      </c>
      <c r="AW90">
        <v>87</v>
      </c>
      <c r="AX90">
        <f>IF(Z90&gt;0, (R90*SUMPRODUCT(K90:$K$98, X90:$X$98)-K90*$AZ$3)/Z90, 0)</f>
        <v>-306951353725.30316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25</v>
      </c>
      <c r="R91">
        <f t="shared" si="27"/>
        <v>250000</v>
      </c>
      <c r="S91">
        <f t="shared" si="28"/>
        <v>-1087699085401.8079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-1.1159332020531529</v>
      </c>
      <c r="AC91">
        <f t="shared" si="29"/>
        <v>-0.99636893068420085</v>
      </c>
      <c r="AE91">
        <f t="shared" si="30"/>
        <v>0</v>
      </c>
      <c r="AF91">
        <f t="shared" si="31"/>
        <v>0</v>
      </c>
      <c r="AG91">
        <f t="shared" si="31"/>
        <v>-2.2900840500296351E-11</v>
      </c>
      <c r="AH91">
        <f t="shared" si="32"/>
        <v>-6.7078716245795198E-7</v>
      </c>
      <c r="AI91">
        <f t="shared" si="33"/>
        <v>-6.7081006329845224E-7</v>
      </c>
      <c r="AJ91">
        <f t="shared" si="34"/>
        <v>-0.11956427136895209</v>
      </c>
      <c r="AK91">
        <f t="shared" si="49"/>
        <v>-7.8115324143720716E-2</v>
      </c>
      <c r="AL91">
        <f t="shared" si="35"/>
        <v>-0.19768026632273611</v>
      </c>
      <c r="AN91">
        <f t="shared" si="36"/>
        <v>0</v>
      </c>
      <c r="AO91">
        <f t="shared" si="36"/>
        <v>0</v>
      </c>
      <c r="AP91">
        <f t="shared" si="36"/>
        <v>-2.7324974720307605E-15</v>
      </c>
      <c r="AQ91">
        <f t="shared" si="36"/>
        <v>-8.0037421581243783E-11</v>
      </c>
      <c r="AR91">
        <f t="shared" si="36"/>
        <v>-8.0040154078715813E-11</v>
      </c>
      <c r="AS91">
        <f t="shared" si="36"/>
        <v>-1.4266247968350052E-5</v>
      </c>
      <c r="AT91">
        <f t="shared" si="36"/>
        <v>-9.3206153611182139E-6</v>
      </c>
      <c r="AU91">
        <f t="shared" si="23"/>
        <v>-2.3586943369622346E-5</v>
      </c>
      <c r="AW91">
        <v>88</v>
      </c>
      <c r="AX91">
        <f>IF(Z91&gt;0, (R91*SUMPRODUCT(K91:$K$98, X91:$X$98)-K91*$AZ$3)/Z91, 0)</f>
        <v>-1087699085401.8079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25</v>
      </c>
      <c r="R92">
        <f t="shared" si="27"/>
        <v>250000</v>
      </c>
      <c r="S92">
        <f t="shared" si="28"/>
        <v>-4131316957070.7178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-0.99636893068420085</v>
      </c>
      <c r="AC92">
        <f t="shared" si="29"/>
        <v>-0.88961511675128446</v>
      </c>
      <c r="AE92">
        <f t="shared" si="30"/>
        <v>0</v>
      </c>
      <c r="AF92">
        <f t="shared" si="31"/>
        <v>0</v>
      </c>
      <c r="AG92">
        <f t="shared" si="31"/>
        <v>-5.3833627750874624E-12</v>
      </c>
      <c r="AH92">
        <f t="shared" si="32"/>
        <v>-1.7288469320205926E-7</v>
      </c>
      <c r="AI92">
        <f t="shared" si="33"/>
        <v>-1.7289007656483436E-7</v>
      </c>
      <c r="AJ92">
        <f t="shared" si="34"/>
        <v>-0.10675381393291639</v>
      </c>
      <c r="AK92">
        <f t="shared" si="49"/>
        <v>-6.9745825147894069E-2</v>
      </c>
      <c r="AL92">
        <f t="shared" si="35"/>
        <v>-0.17649981197088702</v>
      </c>
      <c r="AN92">
        <f t="shared" si="36"/>
        <v>0</v>
      </c>
      <c r="AO92">
        <f t="shared" si="36"/>
        <v>0</v>
      </c>
      <c r="AP92">
        <f t="shared" si="36"/>
        <v>-5.7351393054768296E-16</v>
      </c>
      <c r="AQ92">
        <f t="shared" si="36"/>
        <v>-1.84181865633665E-11</v>
      </c>
      <c r="AR92">
        <f t="shared" si="36"/>
        <v>-1.8418760077297047E-11</v>
      </c>
      <c r="AS92">
        <f t="shared" si="36"/>
        <v>-1.1372965558433533E-5</v>
      </c>
      <c r="AT92">
        <f t="shared" si="36"/>
        <v>-7.4303375029765262E-6</v>
      </c>
      <c r="AU92">
        <f t="shared" si="23"/>
        <v>-1.8803321480170138E-5</v>
      </c>
      <c r="AW92">
        <v>89</v>
      </c>
      <c r="AX92">
        <f>IF(Z92&gt;0, (R92*SUMPRODUCT(K92:$K$98, X92:$X$98)-K92*$AZ$3)/Z92, 0)</f>
        <v>-4131316957070.7178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25</v>
      </c>
      <c r="R93">
        <f t="shared" si="27"/>
        <v>250000</v>
      </c>
      <c r="S93">
        <f t="shared" si="28"/>
        <v>-16894508707367.111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-0.88961511675128446</v>
      </c>
      <c r="AC93">
        <f t="shared" si="29"/>
        <v>-0.79429921140099391</v>
      </c>
      <c r="AE93">
        <f t="shared" si="30"/>
        <v>0</v>
      </c>
      <c r="AF93">
        <f t="shared" si="31"/>
        <v>0</v>
      </c>
      <c r="AG93">
        <f t="shared" si="31"/>
        <v>-1.1753807482052253E-12</v>
      </c>
      <c r="AH93">
        <f t="shared" si="32"/>
        <v>-4.1541483991313627E-8</v>
      </c>
      <c r="AI93">
        <f t="shared" si="33"/>
        <v>-4.1542659372061833E-8</v>
      </c>
      <c r="AJ93">
        <f t="shared" si="34"/>
        <v>-9.5315905350290553E-2</v>
      </c>
      <c r="AK93">
        <f t="shared" si="49"/>
        <v>-6.2273058172589921E-2</v>
      </c>
      <c r="AL93">
        <f t="shared" si="35"/>
        <v>-0.15758900506553986</v>
      </c>
      <c r="AN93">
        <f t="shared" si="36"/>
        <v>0</v>
      </c>
      <c r="AO93">
        <f t="shared" si="36"/>
        <v>0</v>
      </c>
      <c r="AP93">
        <f t="shared" si="36"/>
        <v>-1.1180233516213546E-16</v>
      </c>
      <c r="AQ93">
        <f t="shared" si="36"/>
        <v>-3.9514301416126284E-12</v>
      </c>
      <c r="AR93">
        <f t="shared" si="36"/>
        <v>-3.9515419439477907E-12</v>
      </c>
      <c r="AS93">
        <f t="shared" si="36"/>
        <v>-9.0664585178273637E-6</v>
      </c>
      <c r="AT93">
        <f t="shared" si="36"/>
        <v>-5.9234195659698024E-6</v>
      </c>
      <c r="AU93">
        <f t="shared" si="23"/>
        <v>-1.498988203533911E-5</v>
      </c>
      <c r="AW93">
        <v>90</v>
      </c>
      <c r="AX93">
        <f>IF(Z93&gt;0, (R93*SUMPRODUCT(K93:$K$98, X93:$X$98)-K93*$AZ$3)/Z93, 0)</f>
        <v>-16894508707367.111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25</v>
      </c>
      <c r="R94">
        <f t="shared" si="27"/>
        <v>250000</v>
      </c>
      <c r="S94">
        <f t="shared" si="28"/>
        <v>-74792207982688.359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-0.79429921140099391</v>
      </c>
      <c r="AC94">
        <f t="shared" si="29"/>
        <v>-0.70919572446859835</v>
      </c>
      <c r="AE94">
        <f t="shared" si="30"/>
        <v>0</v>
      </c>
      <c r="AF94">
        <f t="shared" si="31"/>
        <v>0</v>
      </c>
      <c r="AG94">
        <f t="shared" si="31"/>
        <v>-2.370553509507137E-13</v>
      </c>
      <c r="AH94">
        <f t="shared" si="32"/>
        <v>-9.2657158977245937E-9</v>
      </c>
      <c r="AI94">
        <f t="shared" si="33"/>
        <v>-9.2659529530755443E-9</v>
      </c>
      <c r="AJ94">
        <f t="shared" si="34"/>
        <v>-8.5103486932395556E-2</v>
      </c>
      <c r="AK94">
        <f t="shared" si="49"/>
        <v>-5.5600944798069582E-2</v>
      </c>
      <c r="AL94">
        <f t="shared" si="35"/>
        <v>-0.1407044409964181</v>
      </c>
      <c r="AN94">
        <f t="shared" si="36"/>
        <v>0</v>
      </c>
      <c r="AO94">
        <f t="shared" si="36"/>
        <v>0</v>
      </c>
      <c r="AP94">
        <f t="shared" si="36"/>
        <v>-2.0132793625323436E-17</v>
      </c>
      <c r="AQ94">
        <f t="shared" si="36"/>
        <v>-7.8692484776921295E-13</v>
      </c>
      <c r="AR94">
        <f t="shared" si="36"/>
        <v>-7.8694498056283831E-13</v>
      </c>
      <c r="AS94">
        <f t="shared" si="36"/>
        <v>-7.2277252225433103E-6</v>
      </c>
      <c r="AT94">
        <f t="shared" si="36"/>
        <v>-4.7221138122516846E-6</v>
      </c>
      <c r="AU94">
        <f t="shared" si="23"/>
        <v>-1.1949839821739976E-5</v>
      </c>
      <c r="AW94">
        <v>91</v>
      </c>
      <c r="AX94">
        <f>IF(Z94&gt;0, (R94*SUMPRODUCT(K94:$K$98, X94:$X$98)-K94*$AZ$3)/Z94, 0)</f>
        <v>-74792207982688.359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25</v>
      </c>
      <c r="R95">
        <f t="shared" si="27"/>
        <v>250000</v>
      </c>
      <c r="S95">
        <f t="shared" si="28"/>
        <v>-360902755366407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-0.70919572446859835</v>
      </c>
      <c r="AC95">
        <f t="shared" si="29"/>
        <v>-0.63321046827621819</v>
      </c>
      <c r="AE95">
        <f t="shared" si="30"/>
        <v>0</v>
      </c>
      <c r="AF95">
        <f t="shared" si="31"/>
        <v>0</v>
      </c>
      <c r="AG95">
        <f t="shared" si="31"/>
        <v>-4.3862956077555459E-14</v>
      </c>
      <c r="AH95">
        <f t="shared" si="32"/>
        <v>-1.908218413636511E-9</v>
      </c>
      <c r="AI95">
        <f t="shared" si="33"/>
        <v>-1.9082622765925887E-9</v>
      </c>
      <c r="AJ95">
        <f t="shared" si="34"/>
        <v>-7.5985256192380168E-2</v>
      </c>
      <c r="AK95">
        <f t="shared" si="49"/>
        <v>-4.9643700712801893E-2</v>
      </c>
      <c r="AL95">
        <f t="shared" si="35"/>
        <v>-0.12562895881344432</v>
      </c>
      <c r="AN95">
        <f t="shared" si="36"/>
        <v>0</v>
      </c>
      <c r="AO95">
        <f t="shared" si="36"/>
        <v>0</v>
      </c>
      <c r="AP95">
        <f t="shared" si="36"/>
        <v>-3.3260911992119085E-18</v>
      </c>
      <c r="AQ95">
        <f t="shared" si="36"/>
        <v>-1.4469860308886482E-13</v>
      </c>
      <c r="AR95">
        <f t="shared" si="36"/>
        <v>-1.4470192918006406E-13</v>
      </c>
      <c r="AS95">
        <f t="shared" si="36"/>
        <v>-5.7618982962404816E-6</v>
      </c>
      <c r="AT95">
        <f t="shared" si="36"/>
        <v>-3.7644402202443319E-6</v>
      </c>
      <c r="AU95">
        <f t="shared" si="23"/>
        <v>-9.5263386611867421E-6</v>
      </c>
      <c r="AW95">
        <v>92</v>
      </c>
      <c r="AX95">
        <f>IF(Z95&gt;0, (R95*SUMPRODUCT(K95:$K$98, X95:$X$98)-K95*$AZ$3)/Z95, 0)</f>
        <v>-360902755366407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25</v>
      </c>
      <c r="R96">
        <f t="shared" si="27"/>
        <v>250000</v>
      </c>
      <c r="S96">
        <f t="shared" si="28"/>
        <v>-1913727108715609.8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-0.63321046827621819</v>
      </c>
      <c r="AC96">
        <f t="shared" si="29"/>
        <v>-0.5653664895324636</v>
      </c>
      <c r="AE96">
        <f t="shared" si="30"/>
        <v>0</v>
      </c>
      <c r="AF96">
        <f t="shared" si="31"/>
        <v>0</v>
      </c>
      <c r="AG96">
        <f t="shared" si="31"/>
        <v>-7.3856727920825015E-15</v>
      </c>
      <c r="AH96">
        <f t="shared" si="32"/>
        <v>-3.6038653724697405E-10</v>
      </c>
      <c r="AI96">
        <f t="shared" si="33"/>
        <v>-3.6039392291976612E-10</v>
      </c>
      <c r="AJ96">
        <f t="shared" si="34"/>
        <v>-6.7843978743754585E-2</v>
      </c>
      <c r="AK96">
        <f t="shared" si="49"/>
        <v>-4.4324732779335276E-2</v>
      </c>
      <c r="AL96">
        <f t="shared" si="35"/>
        <v>-0.11216871188348379</v>
      </c>
      <c r="AN96">
        <f t="shared" si="36"/>
        <v>0</v>
      </c>
      <c r="AO96">
        <f t="shared" si="36"/>
        <v>0</v>
      </c>
      <c r="AP96">
        <f t="shared" si="36"/>
        <v>-5.0004408761252978E-19</v>
      </c>
      <c r="AQ96">
        <f t="shared" si="36"/>
        <v>-2.4399829545479962E-14</v>
      </c>
      <c r="AR96">
        <f t="shared" si="36"/>
        <v>-2.4400329589567576E-14</v>
      </c>
      <c r="AS96">
        <f t="shared" si="36"/>
        <v>-4.5933500448723461E-6</v>
      </c>
      <c r="AT96">
        <f t="shared" si="36"/>
        <v>-3.0009886959888372E-6</v>
      </c>
      <c r="AU96">
        <f t="shared" si="23"/>
        <v>-7.5943387652615131E-6</v>
      </c>
      <c r="AW96">
        <v>93</v>
      </c>
      <c r="AX96">
        <f>IF(Z96&gt;0, (R96*SUMPRODUCT(K96:$K$98, X96:$X$98)-K96*$AZ$3)/Z96, 0)</f>
        <v>-1913727108715609.8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25</v>
      </c>
      <c r="R97">
        <f t="shared" si="27"/>
        <v>250000</v>
      </c>
      <c r="S97">
        <f t="shared" si="28"/>
        <v>-1.1261445531143568E+16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-0.5653664895324636</v>
      </c>
      <c r="AC97">
        <f t="shared" si="29"/>
        <v>-0.50479150851114951</v>
      </c>
      <c r="AE97">
        <f t="shared" si="30"/>
        <v>0</v>
      </c>
      <c r="AF97">
        <f t="shared" si="31"/>
        <v>0</v>
      </c>
      <c r="AG97">
        <f t="shared" si="31"/>
        <v>-1.1206188120236137E-15</v>
      </c>
      <c r="AH97">
        <f t="shared" si="32"/>
        <v>-6.1911972521380623E-11</v>
      </c>
      <c r="AI97">
        <f t="shared" si="33"/>
        <v>-6.1913093140192643E-11</v>
      </c>
      <c r="AJ97">
        <f t="shared" si="34"/>
        <v>-6.0574981021314089E-2</v>
      </c>
      <c r="AK97">
        <f t="shared" si="49"/>
        <v>-3.9575654267272456E-2</v>
      </c>
      <c r="AL97">
        <f t="shared" si="35"/>
        <v>-0.10015063535049964</v>
      </c>
      <c r="AN97">
        <f t="shared" si="36"/>
        <v>0</v>
      </c>
      <c r="AO97">
        <f t="shared" si="36"/>
        <v>0</v>
      </c>
      <c r="AP97">
        <f t="shared" si="36"/>
        <v>-6.7742016390902252E-20</v>
      </c>
      <c r="AQ97">
        <f t="shared" si="36"/>
        <v>-3.7426123962374457E-15</v>
      </c>
      <c r="AR97">
        <f t="shared" si="36"/>
        <v>-3.7426801382538362E-15</v>
      </c>
      <c r="AS97">
        <f t="shared" si="36"/>
        <v>-3.6617905332272645E-6</v>
      </c>
      <c r="AT97">
        <f t="shared" si="36"/>
        <v>-2.3923698150426541E-6</v>
      </c>
      <c r="AU97">
        <f t="shared" si="23"/>
        <v>-6.0541603520125994E-6</v>
      </c>
      <c r="AW97">
        <v>94</v>
      </c>
      <c r="AX97">
        <f>IF(Z97&gt;0, (R97*SUMPRODUCT(K97:$K$98, X97:$X$98)-K97*$AZ$3)/Z97, 0)</f>
        <v>-1.1261445531143568E+16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-0.50479150851114951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-1.1206188120236138E-11</v>
      </c>
      <c r="AI98">
        <f t="shared" si="33"/>
        <v>-1.1206188120236138E-11</v>
      </c>
      <c r="AJ98">
        <f t="shared" si="34"/>
        <v>-0.50479150851114951</v>
      </c>
      <c r="AK98">
        <f t="shared" si="49"/>
        <v>-3.5335405595780467E-2</v>
      </c>
      <c r="AL98">
        <f t="shared" si="35"/>
        <v>-0.54012691411813618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-6.0483943206162732E-16</v>
      </c>
      <c r="AR98">
        <f t="shared" si="36"/>
        <v>-6.0483943206162732E-16</v>
      </c>
      <c r="AS98">
        <f t="shared" si="36"/>
        <v>-2.7245465276999302E-5</v>
      </c>
      <c r="AT98">
        <f t="shared" si="36"/>
        <v>-1.9071825693899512E-6</v>
      </c>
      <c r="AU98">
        <f t="shared" si="36"/>
        <v>-2.9152647846994093E-5</v>
      </c>
      <c r="AW98">
        <v>95</v>
      </c>
    </row>
    <row r="100" spans="5:50" x14ac:dyDescent="0.25">
      <c r="AN100" s="8">
        <f t="shared" ref="AN100:AU100" si="50">SUM(AN3:AN98)</f>
        <v>12365.23074979082</v>
      </c>
      <c r="AO100" s="8">
        <f t="shared" si="50"/>
        <v>-1236.5230749790821</v>
      </c>
      <c r="AP100" s="8">
        <f t="shared" si="50"/>
        <v>-449.70855253142366</v>
      </c>
      <c r="AQ100" s="8">
        <f t="shared" si="50"/>
        <v>-8350.4874924766427</v>
      </c>
      <c r="AR100" s="8">
        <f t="shared" si="50"/>
        <v>2328.5116298036733</v>
      </c>
      <c r="AS100" s="8">
        <f t="shared" si="50"/>
        <v>-1355.6648773609534</v>
      </c>
      <c r="AT100" s="8">
        <f t="shared" si="50"/>
        <v>499.93224561746212</v>
      </c>
      <c r="AU100" s="8">
        <f t="shared" si="50"/>
        <v>1472.778998060179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15F0-8FEB-4A7C-869C-F3CCF169B697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26806.431197446174</v>
      </c>
      <c r="K3">
        <v>1</v>
      </c>
      <c r="L3" s="2">
        <v>0</v>
      </c>
      <c r="O3">
        <f>$C$3</f>
        <v>26806.431197446174</v>
      </c>
      <c r="P3">
        <f>O3*C5</f>
        <v>2680.6431197446177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26806.431197446174</v>
      </c>
      <c r="AF3">
        <f t="shared" ref="AF3:AG34" si="4">-$Z3*P3</f>
        <v>-2680.6431197446177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23925.788077701556</v>
      </c>
      <c r="AJ3">
        <f t="shared" ref="AJ3:AJ66" si="7">AB3-AC3</f>
        <v>0</v>
      </c>
      <c r="AL3">
        <f t="shared" ref="AL3:AL66" si="8">SUM(AI3:AK3)</f>
        <v>23925.788077701556</v>
      </c>
      <c r="AN3">
        <f t="shared" ref="AN3:AU34" si="9">AE3*$K3</f>
        <v>26806.431197446174</v>
      </c>
      <c r="AO3">
        <f t="shared" si="9"/>
        <v>-2680.6431197446177</v>
      </c>
      <c r="AP3">
        <f t="shared" si="9"/>
        <v>-200</v>
      </c>
      <c r="AQ3">
        <f t="shared" si="9"/>
        <v>0</v>
      </c>
      <c r="AR3">
        <f t="shared" si="9"/>
        <v>23925.788077701556</v>
      </c>
      <c r="AS3">
        <f t="shared" si="9"/>
        <v>0</v>
      </c>
      <c r="AT3">
        <f t="shared" si="9"/>
        <v>0</v>
      </c>
      <c r="AU3">
        <f t="shared" si="9"/>
        <v>23925.788077701556</v>
      </c>
      <c r="AW3">
        <v>0</v>
      </c>
      <c r="AX3">
        <f>IF(Z3&gt;0, (R3*SUMPRODUCT(K3:$K$98, X3:$X$98)-K3*$AZ$3)/Z3, 0)</f>
        <v>0</v>
      </c>
      <c r="AZ3">
        <f>C6*SUMPRODUCT(X4:X89, K4:K89)/1</f>
        <v>15094.851740013819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250000</v>
      </c>
      <c r="S4">
        <f t="shared" si="1"/>
        <v>1024.6604156100434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1012.5196754426671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-462.13749999999999</v>
      </c>
      <c r="AI4">
        <f t="shared" si="6"/>
        <v>-462.13749999999999</v>
      </c>
      <c r="AJ4">
        <f t="shared" si="7"/>
        <v>-1012.5196754426671</v>
      </c>
      <c r="AK4">
        <f>G4*SUM(AB4, AE4:AF4)</f>
        <v>0</v>
      </c>
      <c r="AL4">
        <f t="shared" si="8"/>
        <v>-1474.657175442667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-431.13863233510585</v>
      </c>
      <c r="AR4">
        <f t="shared" si="9"/>
        <v>-431.13863233510585</v>
      </c>
      <c r="AS4">
        <f t="shared" si="9"/>
        <v>-944.60273854153104</v>
      </c>
      <c r="AT4">
        <f t="shared" si="9"/>
        <v>0</v>
      </c>
      <c r="AU4">
        <f t="shared" si="9"/>
        <v>-1375.7413708766369</v>
      </c>
      <c r="AW4">
        <v>1</v>
      </c>
      <c r="AX4">
        <f>IF(Z4&gt;0, (R4*SUMPRODUCT(K4:$K$98, X4:$X$98)-K4*$AZ$3)/Z4, 0)</f>
        <v>1024.6604156100434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25</v>
      </c>
      <c r="R5">
        <f t="shared" si="0"/>
        <v>250000</v>
      </c>
      <c r="S5">
        <f t="shared" si="1"/>
        <v>1798.407430520718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1012.5196754426671</v>
      </c>
      <c r="AC5">
        <f t="shared" si="2"/>
        <v>1755.9843592175275</v>
      </c>
      <c r="AE5">
        <f t="shared" si="3"/>
        <v>0</v>
      </c>
      <c r="AF5">
        <f t="shared" si="4"/>
        <v>0</v>
      </c>
      <c r="AG5">
        <f t="shared" si="4"/>
        <v>-24.410268905376643</v>
      </c>
      <c r="AH5">
        <f t="shared" si="5"/>
        <v>-464.79482123359998</v>
      </c>
      <c r="AI5">
        <f t="shared" si="6"/>
        <v>-489.20509013897663</v>
      </c>
      <c r="AJ5">
        <f t="shared" si="7"/>
        <v>-743.46468377486042</v>
      </c>
      <c r="AK5">
        <f>G5*SUM(AB5, AE5:AF5)</f>
        <v>41.513306693149353</v>
      </c>
      <c r="AL5">
        <f t="shared" si="8"/>
        <v>-1191.1564672206878</v>
      </c>
      <c r="AN5">
        <f t="shared" si="9"/>
        <v>0</v>
      </c>
      <c r="AO5">
        <f t="shared" si="9"/>
        <v>0</v>
      </c>
      <c r="AP5">
        <f t="shared" si="9"/>
        <v>-20.873416654525538</v>
      </c>
      <c r="AQ5">
        <f t="shared" si="9"/>
        <v>-397.44977820943632</v>
      </c>
      <c r="AR5">
        <f t="shared" si="9"/>
        <v>-418.32319486396187</v>
      </c>
      <c r="AS5">
        <f t="shared" si="9"/>
        <v>-635.74261195211886</v>
      </c>
      <c r="AT5">
        <f t="shared" si="9"/>
        <v>35.498361393403094</v>
      </c>
      <c r="AU5">
        <f t="shared" si="9"/>
        <v>-1018.5674454226777</v>
      </c>
      <c r="AW5">
        <v>2</v>
      </c>
      <c r="AX5">
        <f>IF(Z5&gt;0, (R5*SUMPRODUCT(K5:$K$98, X5:$X$98)-K5*$AZ$3)/Z5, 0)</f>
        <v>1798.407430520718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25</v>
      </c>
      <c r="R6">
        <f t="shared" si="0"/>
        <v>250000</v>
      </c>
      <c r="S6">
        <f t="shared" si="1"/>
        <v>2717.7012811127006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1755.9843592175275</v>
      </c>
      <c r="AC6">
        <f t="shared" si="2"/>
        <v>2621.9433037938725</v>
      </c>
      <c r="AE6">
        <f t="shared" si="3"/>
        <v>0</v>
      </c>
      <c r="AF6">
        <f t="shared" si="4"/>
        <v>0</v>
      </c>
      <c r="AG6">
        <f t="shared" si="4"/>
        <v>-24.119127091116297</v>
      </c>
      <c r="AH6">
        <f t="shared" si="5"/>
        <v>-470.39125206576711</v>
      </c>
      <c r="AI6">
        <f t="shared" si="6"/>
        <v>-494.5103791568834</v>
      </c>
      <c r="AJ6">
        <f t="shared" si="7"/>
        <v>-865.95894457634495</v>
      </c>
      <c r="AK6">
        <f>G6*SUM(AB6, AE6:AF6)</f>
        <v>102.72508501422537</v>
      </c>
      <c r="AL6">
        <f t="shared" si="8"/>
        <v>-1257.7442387190029</v>
      </c>
      <c r="AN6">
        <f t="shared" si="9"/>
        <v>0</v>
      </c>
      <c r="AO6">
        <f t="shared" si="9"/>
        <v>0</v>
      </c>
      <c r="AP6">
        <f t="shared" si="9"/>
        <v>-18.605736540254256</v>
      </c>
      <c r="AQ6">
        <f t="shared" si="9"/>
        <v>-362.86452962054227</v>
      </c>
      <c r="AR6">
        <f t="shared" si="9"/>
        <v>-381.47026616079654</v>
      </c>
      <c r="AS6">
        <f t="shared" si="9"/>
        <v>-668.00941495923826</v>
      </c>
      <c r="AT6">
        <f t="shared" si="9"/>
        <v>79.243160858581433</v>
      </c>
      <c r="AU6">
        <f t="shared" si="9"/>
        <v>-970.23652026145328</v>
      </c>
      <c r="AW6">
        <v>3</v>
      </c>
      <c r="AX6">
        <f>IF(Z6&gt;0, (R6*SUMPRODUCT(K6:$K$98, X6:$X$98)-K6*$AZ$3)/Z6, 0)</f>
        <v>2717.7012811127006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25</v>
      </c>
      <c r="R7">
        <f t="shared" si="0"/>
        <v>250000</v>
      </c>
      <c r="S7">
        <f t="shared" si="1"/>
        <v>3471.4220222345944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2621.9433037938725</v>
      </c>
      <c r="AC7">
        <f t="shared" si="2"/>
        <v>3308.9851653519599</v>
      </c>
      <c r="AE7">
        <f t="shared" si="3"/>
        <v>0</v>
      </c>
      <c r="AF7">
        <f t="shared" si="4"/>
        <v>0</v>
      </c>
      <c r="AG7">
        <f t="shared" si="4"/>
        <v>-23.830185037700545</v>
      </c>
      <c r="AH7">
        <f t="shared" si="5"/>
        <v>-477.50782504594048</v>
      </c>
      <c r="AI7">
        <f t="shared" si="6"/>
        <v>-501.33801008364105</v>
      </c>
      <c r="AJ7">
        <f t="shared" si="7"/>
        <v>-687.04186155808748</v>
      </c>
      <c r="AK7">
        <f>G7*SUM(AB7, AE7:AF7)</f>
        <v>128.73741621627914</v>
      </c>
      <c r="AL7">
        <f t="shared" si="8"/>
        <v>-1059.6424554254495</v>
      </c>
      <c r="AN7">
        <f t="shared" si="9"/>
        <v>0</v>
      </c>
      <c r="AO7">
        <f t="shared" si="9"/>
        <v>0</v>
      </c>
      <c r="AP7">
        <f t="shared" si="9"/>
        <v>-16.725360515251047</v>
      </c>
      <c r="AQ7">
        <f t="shared" si="9"/>
        <v>-335.14177544621458</v>
      </c>
      <c r="AR7">
        <f t="shared" si="9"/>
        <v>-351.86713596146564</v>
      </c>
      <c r="AS7">
        <f t="shared" si="9"/>
        <v>-482.20451521668167</v>
      </c>
      <c r="AT7">
        <f t="shared" si="9"/>
        <v>90.355139694163398</v>
      </c>
      <c r="AU7">
        <f t="shared" si="9"/>
        <v>-743.71651148398405</v>
      </c>
      <c r="AW7">
        <v>4</v>
      </c>
      <c r="AX7">
        <f>IF(Z7&gt;0, (R7*SUMPRODUCT(K7:$K$98, X7:$X$98)-K7*$AZ$3)/Z7, 0)</f>
        <v>3471.4220222345944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25</v>
      </c>
      <c r="R8">
        <f t="shared" si="0"/>
        <v>250000</v>
      </c>
      <c r="S8">
        <f t="shared" si="1"/>
        <v>3906.5586597283905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3308.9851653519599</v>
      </c>
      <c r="AC8">
        <f t="shared" si="2"/>
        <v>3678.9509154724583</v>
      </c>
      <c r="AE8">
        <f t="shared" si="3"/>
        <v>0</v>
      </c>
      <c r="AF8">
        <f t="shared" si="4"/>
        <v>0</v>
      </c>
      <c r="AG8">
        <f t="shared" si="4"/>
        <v>-23.543425530747331</v>
      </c>
      <c r="AH8">
        <f t="shared" si="5"/>
        <v>-484.57656576207432</v>
      </c>
      <c r="AI8">
        <f t="shared" si="6"/>
        <v>-508.11999129282168</v>
      </c>
      <c r="AJ8">
        <f t="shared" si="7"/>
        <v>-369.96575012049834</v>
      </c>
      <c r="AK8">
        <f t="shared" ref="AK8:AK71" si="22">G8*SUM(AB8:AB8, AE8:AF8)</f>
        <v>70.481384021996746</v>
      </c>
      <c r="AL8">
        <f t="shared" si="8"/>
        <v>-807.60435739132322</v>
      </c>
      <c r="AN8">
        <f t="shared" si="9"/>
        <v>0</v>
      </c>
      <c r="AO8">
        <f t="shared" si="9"/>
        <v>0</v>
      </c>
      <c r="AP8">
        <f t="shared" si="9"/>
        <v>-15.424341089033209</v>
      </c>
      <c r="AQ8">
        <f t="shared" si="9"/>
        <v>-317.467576003555</v>
      </c>
      <c r="AR8">
        <f t="shared" si="9"/>
        <v>-332.89191709258824</v>
      </c>
      <c r="AS8">
        <f t="shared" si="9"/>
        <v>-242.38095317378637</v>
      </c>
      <c r="AT8">
        <f t="shared" si="9"/>
        <v>46.175477148074329</v>
      </c>
      <c r="AU8">
        <f t="shared" si="9"/>
        <v>-529.09739311830026</v>
      </c>
      <c r="AW8">
        <v>5</v>
      </c>
      <c r="AX8">
        <f>IF(Z8&gt;0, (R8*SUMPRODUCT(K8:$K$98, X8:$X$98)-K8*$AZ$3)/Z8, 0)</f>
        <v>3906.5586597283905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25</v>
      </c>
      <c r="R9">
        <f t="shared" si="0"/>
        <v>250000</v>
      </c>
      <c r="S9">
        <f t="shared" si="1"/>
        <v>4175.8722299357232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3678.9509154724583</v>
      </c>
      <c r="AC9">
        <f t="shared" si="2"/>
        <v>3885.029330082778</v>
      </c>
      <c r="AE9">
        <f t="shared" si="3"/>
        <v>0</v>
      </c>
      <c r="AF9">
        <f t="shared" si="4"/>
        <v>0</v>
      </c>
      <c r="AG9">
        <f t="shared" si="4"/>
        <v>-23.258789518462937</v>
      </c>
      <c r="AH9">
        <f t="shared" si="5"/>
        <v>-492.01756976921689</v>
      </c>
      <c r="AI9">
        <f t="shared" si="6"/>
        <v>-515.27635928767984</v>
      </c>
      <c r="AJ9">
        <f t="shared" si="7"/>
        <v>-206.07841461031967</v>
      </c>
      <c r="AK9">
        <f t="shared" si="22"/>
        <v>21.705810401287504</v>
      </c>
      <c r="AL9">
        <f t="shared" si="8"/>
        <v>-699.64896349671199</v>
      </c>
      <c r="AN9">
        <f t="shared" si="9"/>
        <v>0</v>
      </c>
      <c r="AO9">
        <f t="shared" si="9"/>
        <v>0</v>
      </c>
      <c r="AP9">
        <f t="shared" si="9"/>
        <v>-14.431161499578351</v>
      </c>
      <c r="AQ9">
        <f t="shared" si="9"/>
        <v>-305.27749538871353</v>
      </c>
      <c r="AR9">
        <f t="shared" si="9"/>
        <v>-319.7086568882919</v>
      </c>
      <c r="AS9">
        <f t="shared" si="9"/>
        <v>-127.86352791308653</v>
      </c>
      <c r="AT9">
        <f t="shared" si="9"/>
        <v>13.467599211539195</v>
      </c>
      <c r="AU9">
        <f t="shared" si="9"/>
        <v>-434.10458558983925</v>
      </c>
      <c r="AW9">
        <v>6</v>
      </c>
      <c r="AX9">
        <f>IF(Z9&gt;0, (R9*SUMPRODUCT(K9:$K$98, X9:$X$98)-K9*$AZ$3)/Z9, 0)</f>
        <v>4175.8722299357232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25</v>
      </c>
      <c r="R10">
        <f t="shared" si="0"/>
        <v>250000</v>
      </c>
      <c r="S10">
        <f t="shared" si="1"/>
        <v>4418.1138459093409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3885.029330082778</v>
      </c>
      <c r="AC10">
        <f t="shared" si="2"/>
        <v>4060.434523623866</v>
      </c>
      <c r="AE10">
        <f t="shared" si="3"/>
        <v>0</v>
      </c>
      <c r="AF10">
        <f t="shared" si="4"/>
        <v>0</v>
      </c>
      <c r="AG10">
        <f t="shared" si="4"/>
        <v>-22.976063232183094</v>
      </c>
      <c r="AH10">
        <f t="shared" si="5"/>
        <v>-501.38391095212592</v>
      </c>
      <c r="AI10">
        <f t="shared" si="6"/>
        <v>-524.35997418430907</v>
      </c>
      <c r="AJ10">
        <f t="shared" si="7"/>
        <v>-175.40519354108801</v>
      </c>
      <c r="AK10">
        <f t="shared" si="22"/>
        <v>15.928620253339391</v>
      </c>
      <c r="AL10">
        <f t="shared" si="8"/>
        <v>-683.83654747205765</v>
      </c>
      <c r="AN10">
        <f t="shared" si="9"/>
        <v>0</v>
      </c>
      <c r="AO10">
        <f t="shared" si="9"/>
        <v>0</v>
      </c>
      <c r="AP10">
        <f t="shared" si="9"/>
        <v>-13.524087838456468</v>
      </c>
      <c r="AQ10">
        <f t="shared" si="9"/>
        <v>-295.12279732097107</v>
      </c>
      <c r="AR10">
        <f t="shared" si="9"/>
        <v>-308.6468851594276</v>
      </c>
      <c r="AS10">
        <f t="shared" si="9"/>
        <v>-103.24637518616957</v>
      </c>
      <c r="AT10">
        <f t="shared" si="9"/>
        <v>9.3758472578468055</v>
      </c>
      <c r="AU10">
        <f t="shared" si="9"/>
        <v>-402.51741308775036</v>
      </c>
      <c r="AW10">
        <v>7</v>
      </c>
      <c r="AX10">
        <f>IF(Z10&gt;0, (R10*SUMPRODUCT(K10:$K$98, X10:$X$98)-K10*$AZ$3)/Z10, 0)</f>
        <v>4418.1138459093409</v>
      </c>
    </row>
    <row r="11" spans="1:52" x14ac:dyDescent="0.25">
      <c r="A11" t="s">
        <v>33</v>
      </c>
      <c r="C11" s="12">
        <f>AU91</f>
        <v>6422.3803650946265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25</v>
      </c>
      <c r="R11">
        <f t="shared" si="0"/>
        <v>250000</v>
      </c>
      <c r="S11">
        <f t="shared" si="1"/>
        <v>4635.003316103428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4060.434523623866</v>
      </c>
      <c r="AC11">
        <f t="shared" si="2"/>
        <v>4207.7082079637148</v>
      </c>
      <c r="AE11">
        <f t="shared" si="3"/>
        <v>0</v>
      </c>
      <c r="AF11">
        <f t="shared" si="4"/>
        <v>0</v>
      </c>
      <c r="AG11">
        <f t="shared" si="4"/>
        <v>-22.695281540278739</v>
      </c>
      <c r="AH11">
        <f t="shared" si="5"/>
        <v>-510.21059582523958</v>
      </c>
      <c r="AI11">
        <f t="shared" si="6"/>
        <v>-532.90587736551834</v>
      </c>
      <c r="AJ11">
        <f t="shared" si="7"/>
        <v>-147.27368433984884</v>
      </c>
      <c r="AK11">
        <f t="shared" si="22"/>
        <v>9.7450428566972782</v>
      </c>
      <c r="AL11">
        <f t="shared" si="8"/>
        <v>-670.43451884866988</v>
      </c>
      <c r="AN11">
        <f t="shared" si="9"/>
        <v>0</v>
      </c>
      <c r="AO11">
        <f t="shared" si="9"/>
        <v>0</v>
      </c>
      <c r="AP11">
        <f t="shared" si="9"/>
        <v>-12.693666977560097</v>
      </c>
      <c r="AQ11">
        <f t="shared" si="9"/>
        <v>-285.36519277515708</v>
      </c>
      <c r="AR11">
        <f t="shared" si="9"/>
        <v>-298.05885975271718</v>
      </c>
      <c r="AS11">
        <f t="shared" si="9"/>
        <v>-82.371443608246551</v>
      </c>
      <c r="AT11">
        <f t="shared" si="9"/>
        <v>5.4504866346525569</v>
      </c>
      <c r="AU11">
        <f t="shared" si="9"/>
        <v>-374.97981672631113</v>
      </c>
      <c r="AW11">
        <v>8</v>
      </c>
      <c r="AX11">
        <f>IF(Z11&gt;0, (R11*SUMPRODUCT(K11:$K$98, X11:$X$98)-K11*$AZ$3)/Z11, 0)</f>
        <v>4635.003316103428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25</v>
      </c>
      <c r="R12">
        <f t="shared" si="0"/>
        <v>250000</v>
      </c>
      <c r="S12">
        <f t="shared" si="1"/>
        <v>4842.4148556854552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4207.7082079637148</v>
      </c>
      <c r="AC12">
        <f t="shared" si="2"/>
        <v>4341.949794211695</v>
      </c>
      <c r="AE12">
        <f t="shared" si="3"/>
        <v>0</v>
      </c>
      <c r="AF12">
        <f t="shared" si="4"/>
        <v>0</v>
      </c>
      <c r="AG12">
        <f t="shared" si="4"/>
        <v>-22.416242327492004</v>
      </c>
      <c r="AH12">
        <f t="shared" si="5"/>
        <v>-520.86397383948997</v>
      </c>
      <c r="AI12">
        <f t="shared" si="6"/>
        <v>-543.28021616698197</v>
      </c>
      <c r="AJ12">
        <f t="shared" si="7"/>
        <v>-134.24158624798019</v>
      </c>
      <c r="AK12">
        <f t="shared" si="22"/>
        <v>9.6777288783165432</v>
      </c>
      <c r="AL12">
        <f t="shared" si="8"/>
        <v>-667.84407353664562</v>
      </c>
      <c r="AN12">
        <f t="shared" si="9"/>
        <v>0</v>
      </c>
      <c r="AO12">
        <f t="shared" si="9"/>
        <v>0</v>
      </c>
      <c r="AP12">
        <f t="shared" si="9"/>
        <v>-11.914471097475676</v>
      </c>
      <c r="AQ12">
        <f t="shared" si="9"/>
        <v>-276.84473924587769</v>
      </c>
      <c r="AR12">
        <f t="shared" si="9"/>
        <v>-288.75921034335335</v>
      </c>
      <c r="AS12">
        <f t="shared" si="9"/>
        <v>-71.350830173229824</v>
      </c>
      <c r="AT12">
        <f t="shared" si="9"/>
        <v>5.1438157798862809</v>
      </c>
      <c r="AU12">
        <f t="shared" si="9"/>
        <v>-354.96622473669692</v>
      </c>
      <c r="AW12">
        <v>9</v>
      </c>
      <c r="AX12">
        <f>IF(Z12&gt;0, (R12*SUMPRODUCT(K12:$K$98, X12:$X$98)-K12*$AZ$3)/Z12, 0)</f>
        <v>4842.4148556854552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25</v>
      </c>
      <c r="R13">
        <f t="shared" si="0"/>
        <v>250000</v>
      </c>
      <c r="S13">
        <f t="shared" si="1"/>
        <v>5038.2991941202281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4341.949794211695</v>
      </c>
      <c r="AC13">
        <f t="shared" si="2"/>
        <v>4461.6828655860909</v>
      </c>
      <c r="AE13">
        <f t="shared" si="3"/>
        <v>0</v>
      </c>
      <c r="AF13">
        <f t="shared" si="4"/>
        <v>0</v>
      </c>
      <c r="AG13">
        <f t="shared" si="4"/>
        <v>-22.138834424486653</v>
      </c>
      <c r="AH13">
        <f t="shared" si="5"/>
        <v>-532.45479730430372</v>
      </c>
      <c r="AI13">
        <f t="shared" si="6"/>
        <v>-554.59363172879034</v>
      </c>
      <c r="AJ13">
        <f t="shared" si="7"/>
        <v>-119.73307137439588</v>
      </c>
      <c r="AK13">
        <f t="shared" si="22"/>
        <v>8.6838995884233903</v>
      </c>
      <c r="AL13">
        <f t="shared" si="8"/>
        <v>-665.64280351476282</v>
      </c>
      <c r="AN13">
        <f t="shared" si="9"/>
        <v>0</v>
      </c>
      <c r="AO13">
        <f t="shared" si="9"/>
        <v>0</v>
      </c>
      <c r="AP13">
        <f t="shared" si="9"/>
        <v>-11.185385787060184</v>
      </c>
      <c r="AQ13">
        <f t="shared" si="9"/>
        <v>-269.01652579470294</v>
      </c>
      <c r="AR13">
        <f t="shared" si="9"/>
        <v>-280.20191158176306</v>
      </c>
      <c r="AS13">
        <f t="shared" si="9"/>
        <v>-60.493726503999753</v>
      </c>
      <c r="AT13">
        <f t="shared" si="9"/>
        <v>4.3874381627415353</v>
      </c>
      <c r="AU13">
        <f t="shared" si="9"/>
        <v>-336.30819992302128</v>
      </c>
      <c r="AW13">
        <v>10</v>
      </c>
      <c r="AX13">
        <f>IF(Z13&gt;0, (R13*SUMPRODUCT(K13:$K$98, X13:$X$98)-K13*$AZ$3)/Z13, 0)</f>
        <v>5038.2991941202281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25</v>
      </c>
      <c r="R14">
        <f t="shared" si="0"/>
        <v>250000</v>
      </c>
      <c r="S14">
        <f t="shared" si="1"/>
        <v>5223.7560408809022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4461.6828655860909</v>
      </c>
      <c r="AC14">
        <f t="shared" si="2"/>
        <v>4568.2629468922214</v>
      </c>
      <c r="AE14">
        <f t="shared" si="3"/>
        <v>0</v>
      </c>
      <c r="AF14">
        <f t="shared" si="4"/>
        <v>0</v>
      </c>
      <c r="AG14">
        <f t="shared" si="4"/>
        <v>-21.862922536682326</v>
      </c>
      <c r="AH14">
        <f t="shared" si="5"/>
        <v>-545.23543559460154</v>
      </c>
      <c r="AI14">
        <f t="shared" si="6"/>
        <v>-567.09835813128382</v>
      </c>
      <c r="AJ14">
        <f t="shared" si="7"/>
        <v>-106.58008130613052</v>
      </c>
      <c r="AK14">
        <f t="shared" si="22"/>
        <v>8.0310291580549631</v>
      </c>
      <c r="AL14">
        <f t="shared" si="8"/>
        <v>-665.64741027935941</v>
      </c>
      <c r="AN14">
        <f t="shared" si="9"/>
        <v>0</v>
      </c>
      <c r="AO14">
        <f t="shared" si="9"/>
        <v>0</v>
      </c>
      <c r="AP14">
        <f t="shared" si="9"/>
        <v>-10.501981888085021</v>
      </c>
      <c r="AQ14">
        <f t="shared" si="9"/>
        <v>-261.90700990452189</v>
      </c>
      <c r="AR14">
        <f t="shared" si="9"/>
        <v>-272.40899179260686</v>
      </c>
      <c r="AS14">
        <f t="shared" si="9"/>
        <v>-51.196361402717777</v>
      </c>
      <c r="AT14">
        <f t="shared" si="9"/>
        <v>3.8577515251707366</v>
      </c>
      <c r="AU14">
        <f t="shared" si="9"/>
        <v>-319.74760167015393</v>
      </c>
      <c r="AW14">
        <v>11</v>
      </c>
      <c r="AX14">
        <f>IF(Z14&gt;0, (R14*SUMPRODUCT(K14:$K$98, X14:$X$98)-K14*$AZ$3)/Z14, 0)</f>
        <v>5223.7560408809022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25</v>
      </c>
      <c r="R15">
        <f t="shared" si="0"/>
        <v>250000</v>
      </c>
      <c r="S15">
        <f t="shared" si="1"/>
        <v>5417.831872665316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4568.2629468922214</v>
      </c>
      <c r="AC15">
        <f t="shared" si="2"/>
        <v>4678.496793194975</v>
      </c>
      <c r="AE15">
        <f t="shared" si="3"/>
        <v>0</v>
      </c>
      <c r="AF15">
        <f t="shared" si="4"/>
        <v>0</v>
      </c>
      <c r="AG15">
        <f t="shared" si="4"/>
        <v>-21.588418130873894</v>
      </c>
      <c r="AH15">
        <f t="shared" si="5"/>
        <v>-558.75180441611712</v>
      </c>
      <c r="AI15">
        <f t="shared" si="6"/>
        <v>-580.34022254699107</v>
      </c>
      <c r="AJ15">
        <f t="shared" si="7"/>
        <v>-110.23384630275359</v>
      </c>
      <c r="AK15">
        <f t="shared" si="22"/>
        <v>18.729878082258111</v>
      </c>
      <c r="AL15">
        <f t="shared" si="8"/>
        <v>-671.84419076748657</v>
      </c>
      <c r="AN15">
        <f t="shared" si="9"/>
        <v>0</v>
      </c>
      <c r="AO15">
        <f t="shared" si="9"/>
        <v>0</v>
      </c>
      <c r="AP15">
        <f t="shared" si="9"/>
        <v>-9.8378921369726626</v>
      </c>
      <c r="AQ15">
        <f t="shared" si="9"/>
        <v>-254.62449123696359</v>
      </c>
      <c r="AR15">
        <f t="shared" si="9"/>
        <v>-264.46238337393629</v>
      </c>
      <c r="AS15">
        <f t="shared" si="9"/>
        <v>-50.233819041108852</v>
      </c>
      <c r="AT15">
        <f t="shared" si="9"/>
        <v>8.5352488169750291</v>
      </c>
      <c r="AU15">
        <f t="shared" si="9"/>
        <v>-306.16095359807008</v>
      </c>
      <c r="AW15">
        <v>12</v>
      </c>
      <c r="AX15">
        <f>IF(Z15&gt;0, (R15*SUMPRODUCT(K15:$K$98, X15:$X$98)-K15*$AZ$3)/Z15, 0)</f>
        <v>5417.831872665316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25</v>
      </c>
      <c r="R16">
        <f t="shared" si="0"/>
        <v>250000</v>
      </c>
      <c r="S16">
        <f t="shared" si="1"/>
        <v>5624.4808415678717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4678.496793194975</v>
      </c>
      <c r="AC16">
        <f t="shared" si="2"/>
        <v>4795.433301760866</v>
      </c>
      <c r="AE16">
        <f t="shared" si="3"/>
        <v>0</v>
      </c>
      <c r="AF16">
        <f t="shared" si="4"/>
        <v>0</v>
      </c>
      <c r="AG16">
        <f t="shared" si="4"/>
        <v>-21.315004161451185</v>
      </c>
      <c r="AH16">
        <f t="shared" si="5"/>
        <v>-575.29788113968641</v>
      </c>
      <c r="AI16">
        <f t="shared" si="6"/>
        <v>-596.61288530113757</v>
      </c>
      <c r="AJ16">
        <f t="shared" si="7"/>
        <v>-116.93650856589102</v>
      </c>
      <c r="AK16">
        <f t="shared" si="22"/>
        <v>33.217327231684322</v>
      </c>
      <c r="AL16">
        <f t="shared" si="8"/>
        <v>-680.33206663534429</v>
      </c>
      <c r="AN16">
        <f t="shared" si="9"/>
        <v>0</v>
      </c>
      <c r="AO16">
        <f t="shared" si="9"/>
        <v>0</v>
      </c>
      <c r="AP16">
        <f t="shared" si="9"/>
        <v>-9.188626201807951</v>
      </c>
      <c r="AQ16">
        <f t="shared" si="9"/>
        <v>-248.00357271545658</v>
      </c>
      <c r="AR16">
        <f t="shared" si="9"/>
        <v>-257.19219891726453</v>
      </c>
      <c r="AS16">
        <f t="shared" si="9"/>
        <v>-50.409836114398964</v>
      </c>
      <c r="AT16">
        <f t="shared" si="9"/>
        <v>14.319565740788624</v>
      </c>
      <c r="AU16">
        <f t="shared" si="9"/>
        <v>-293.28246929087487</v>
      </c>
      <c r="AW16">
        <v>13</v>
      </c>
      <c r="AX16">
        <f>IF(Z16&gt;0, (R16*SUMPRODUCT(K16:$K$98, X16:$X$98)-K16*$AZ$3)/Z16, 0)</f>
        <v>5624.4808415678717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25</v>
      </c>
      <c r="R17">
        <f t="shared" si="0"/>
        <v>250000</v>
      </c>
      <c r="S17">
        <f t="shared" si="1"/>
        <v>5866.3637383225623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4795.433301760866</v>
      </c>
      <c r="AC17">
        <f t="shared" si="2"/>
        <v>4937.690328499406</v>
      </c>
      <c r="AE17">
        <f t="shared" si="3"/>
        <v>0</v>
      </c>
      <c r="AF17">
        <f t="shared" si="4"/>
        <v>0</v>
      </c>
      <c r="AG17">
        <f t="shared" si="4"/>
        <v>-21.042380547610303</v>
      </c>
      <c r="AH17">
        <f t="shared" si="5"/>
        <v>-594.73572226368481</v>
      </c>
      <c r="AI17">
        <f t="shared" si="6"/>
        <v>-615.77810281129507</v>
      </c>
      <c r="AJ17">
        <f t="shared" si="7"/>
        <v>-142.25702673853993</v>
      </c>
      <c r="AK17">
        <f t="shared" si="22"/>
        <v>66.176979564299955</v>
      </c>
      <c r="AL17">
        <f t="shared" si="8"/>
        <v>-691.85814998553508</v>
      </c>
      <c r="AN17">
        <f t="shared" si="9"/>
        <v>0</v>
      </c>
      <c r="AO17">
        <f t="shared" si="9"/>
        <v>0</v>
      </c>
      <c r="AP17">
        <f t="shared" si="9"/>
        <v>-8.5270743015608534</v>
      </c>
      <c r="AQ17">
        <f t="shared" si="9"/>
        <v>-241.00674740961438</v>
      </c>
      <c r="AR17">
        <f t="shared" si="9"/>
        <v>-249.53382171117522</v>
      </c>
      <c r="AS17">
        <f t="shared" si="9"/>
        <v>-57.647291102546781</v>
      </c>
      <c r="AT17">
        <f t="shared" si="9"/>
        <v>26.817118933900502</v>
      </c>
      <c r="AU17">
        <f t="shared" si="9"/>
        <v>-280.36399387982152</v>
      </c>
      <c r="AW17">
        <v>14</v>
      </c>
      <c r="AX17">
        <f>IF(Z17&gt;0, (R17*SUMPRODUCT(K17:$K$98, X17:$X$98)-K17*$AZ$3)/Z17, 0)</f>
        <v>5866.3637383225623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25</v>
      </c>
      <c r="R18">
        <f t="shared" si="0"/>
        <v>250000</v>
      </c>
      <c r="S18">
        <f t="shared" si="1"/>
        <v>6149.1224224793023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4937.690328499406</v>
      </c>
      <c r="AC18">
        <f t="shared" si="2"/>
        <v>5105.3927172964277</v>
      </c>
      <c r="AE18">
        <f t="shared" si="3"/>
        <v>0</v>
      </c>
      <c r="AF18">
        <f t="shared" si="4"/>
        <v>0</v>
      </c>
      <c r="AG18">
        <f t="shared" si="4"/>
        <v>-20.756590804862984</v>
      </c>
      <c r="AH18">
        <f t="shared" si="5"/>
        <v>-753.65937271215307</v>
      </c>
      <c r="AI18">
        <f t="shared" si="6"/>
        <v>-774.41596351701605</v>
      </c>
      <c r="AJ18">
        <f t="shared" si="7"/>
        <v>-167.70238879702174</v>
      </c>
      <c r="AK18">
        <f t="shared" si="22"/>
        <v>106.65411109558717</v>
      </c>
      <c r="AL18">
        <f t="shared" si="8"/>
        <v>-835.46424121845064</v>
      </c>
      <c r="AN18">
        <f t="shared" si="9"/>
        <v>0</v>
      </c>
      <c r="AO18">
        <f t="shared" si="9"/>
        <v>0</v>
      </c>
      <c r="AP18">
        <f t="shared" si="9"/>
        <v>-7.84925603538899</v>
      </c>
      <c r="AQ18">
        <f t="shared" si="9"/>
        <v>-285.00178259053934</v>
      </c>
      <c r="AR18">
        <f t="shared" si="9"/>
        <v>-292.85103862592831</v>
      </c>
      <c r="AS18">
        <f t="shared" si="9"/>
        <v>-63.417880122480113</v>
      </c>
      <c r="AT18">
        <f t="shared" si="9"/>
        <v>40.332029141315026</v>
      </c>
      <c r="AU18">
        <f t="shared" si="9"/>
        <v>-315.93688960709341</v>
      </c>
      <c r="AW18">
        <v>15</v>
      </c>
      <c r="AX18">
        <f>IF(Z18&gt;0, (R18*SUMPRODUCT(K18:$K$98, X18:$X$98)-K18*$AZ$3)/Z18, 0)</f>
        <v>6149.1224224793023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25</v>
      </c>
      <c r="R19">
        <f t="shared" si="0"/>
        <v>250000</v>
      </c>
      <c r="S19">
        <f t="shared" si="1"/>
        <v>6361.3427029041277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5105.3927172964277</v>
      </c>
      <c r="AC19">
        <f t="shared" si="2"/>
        <v>5205.2691366252702</v>
      </c>
      <c r="AE19">
        <f t="shared" si="3"/>
        <v>0</v>
      </c>
      <c r="AF19">
        <f t="shared" si="4"/>
        <v>0</v>
      </c>
      <c r="AG19">
        <f t="shared" si="4"/>
        <v>-20.456644845784371</v>
      </c>
      <c r="AH19">
        <f t="shared" si="5"/>
        <v>-923.80051029982985</v>
      </c>
      <c r="AI19">
        <f t="shared" si="6"/>
        <v>-944.25715514561421</v>
      </c>
      <c r="AJ19">
        <f t="shared" si="7"/>
        <v>-99.87641932884253</v>
      </c>
      <c r="AK19">
        <f t="shared" si="22"/>
        <v>113.85025759571035</v>
      </c>
      <c r="AL19">
        <f t="shared" si="8"/>
        <v>-930.2833168787464</v>
      </c>
      <c r="AN19">
        <f t="shared" si="9"/>
        <v>0</v>
      </c>
      <c r="AO19">
        <f t="shared" si="9"/>
        <v>0</v>
      </c>
      <c r="AP19">
        <f t="shared" si="9"/>
        <v>-7.2142397516567422</v>
      </c>
      <c r="AQ19">
        <f t="shared" si="9"/>
        <v>-325.78745997925535</v>
      </c>
      <c r="AR19">
        <f t="shared" si="9"/>
        <v>-333.00169973091209</v>
      </c>
      <c r="AS19">
        <f t="shared" si="9"/>
        <v>-35.222415015126892</v>
      </c>
      <c r="AT19">
        <f t="shared" si="9"/>
        <v>40.150428395035306</v>
      </c>
      <c r="AU19">
        <f t="shared" si="9"/>
        <v>-328.07368635100369</v>
      </c>
      <c r="AW19">
        <v>16</v>
      </c>
      <c r="AX19">
        <f>IF(Z19&gt;0, (R19*SUMPRODUCT(K19:$K$98, X19:$X$98)-K19*$AZ$3)/Z19, 0)</f>
        <v>6361.3427029041277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25</v>
      </c>
      <c r="R20">
        <f t="shared" si="0"/>
        <v>250000</v>
      </c>
      <c r="S20">
        <f t="shared" si="1"/>
        <v>6396.6662268880427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5205.2691366252702</v>
      </c>
      <c r="AC20">
        <f t="shared" si="2"/>
        <v>5153.6521240389202</v>
      </c>
      <c r="AE20">
        <f t="shared" si="3"/>
        <v>0</v>
      </c>
      <c r="AF20">
        <f t="shared" si="4"/>
        <v>0</v>
      </c>
      <c r="AG20">
        <f t="shared" si="4"/>
        <v>-20.141945590250671</v>
      </c>
      <c r="AH20">
        <f t="shared" si="5"/>
        <v>-1101.3280707585654</v>
      </c>
      <c r="AI20">
        <f t="shared" si="6"/>
        <v>-1121.4700163488162</v>
      </c>
      <c r="AJ20">
        <f t="shared" si="7"/>
        <v>51.617012586350029</v>
      </c>
      <c r="AK20">
        <f t="shared" si="22"/>
        <v>22.382657287488662</v>
      </c>
      <c r="AL20">
        <f t="shared" si="8"/>
        <v>-1047.4703464749775</v>
      </c>
      <c r="AN20">
        <f t="shared" si="9"/>
        <v>0</v>
      </c>
      <c r="AO20">
        <f t="shared" si="9"/>
        <v>0</v>
      </c>
      <c r="AP20">
        <f t="shared" si="9"/>
        <v>-6.737416220936038</v>
      </c>
      <c r="AQ20">
        <f t="shared" si="9"/>
        <v>-368.3907085963192</v>
      </c>
      <c r="AR20">
        <f t="shared" si="9"/>
        <v>-375.12812481725524</v>
      </c>
      <c r="AS20">
        <f t="shared" si="9"/>
        <v>17.265725215932644</v>
      </c>
      <c r="AT20">
        <f t="shared" si="9"/>
        <v>7.4869270995037764</v>
      </c>
      <c r="AU20">
        <f t="shared" si="9"/>
        <v>-350.37547250181882</v>
      </c>
      <c r="AW20">
        <v>17</v>
      </c>
      <c r="AX20">
        <f>IF(Z20&gt;0, (R20*SUMPRODUCT(K20:$K$98, X20:$X$98)-K20*$AZ$3)/Z20, 0)</f>
        <v>6396.6662268880427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25</v>
      </c>
      <c r="R21">
        <f t="shared" si="0"/>
        <v>250000</v>
      </c>
      <c r="S21">
        <f t="shared" si="1"/>
        <v>6351.4621744963051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5153.6521240389202</v>
      </c>
      <c r="AC21">
        <f t="shared" si="2"/>
        <v>5033.014993529242</v>
      </c>
      <c r="AE21">
        <f t="shared" si="3"/>
        <v>0</v>
      </c>
      <c r="AF21">
        <f t="shared" si="4"/>
        <v>0</v>
      </c>
      <c r="AG21">
        <f t="shared" si="4"/>
        <v>-19.810458030195147</v>
      </c>
      <c r="AH21">
        <f t="shared" si="5"/>
        <v>-1300.6810415301738</v>
      </c>
      <c r="AI21">
        <f t="shared" si="6"/>
        <v>-1320.491499560369</v>
      </c>
      <c r="AJ21">
        <f t="shared" si="7"/>
        <v>120.63713050967817</v>
      </c>
      <c r="AK21">
        <f t="shared" si="22"/>
        <v>8.2458433984622719</v>
      </c>
      <c r="AL21">
        <f t="shared" si="8"/>
        <v>-1191.6085256522285</v>
      </c>
      <c r="AN21">
        <f t="shared" si="9"/>
        <v>0</v>
      </c>
      <c r="AO21">
        <f t="shared" si="9"/>
        <v>0</v>
      </c>
      <c r="AP21">
        <f t="shared" si="9"/>
        <v>-6.3013833158151229</v>
      </c>
      <c r="AQ21">
        <f t="shared" si="9"/>
        <v>-413.72540714620402</v>
      </c>
      <c r="AR21">
        <f t="shared" si="9"/>
        <v>-420.02679046201916</v>
      </c>
      <c r="AS21">
        <f t="shared" si="9"/>
        <v>38.372701948780197</v>
      </c>
      <c r="AT21">
        <f t="shared" si="9"/>
        <v>2.6228681808717669</v>
      </c>
      <c r="AU21">
        <f t="shared" si="9"/>
        <v>-379.03122033236718</v>
      </c>
      <c r="AW21">
        <v>18</v>
      </c>
      <c r="AX21">
        <f>IF(Z21&gt;0, (R21*SUMPRODUCT(K21:$K$98, X21:$X$98)-K21*$AZ$3)/Z21, 0)</f>
        <v>6351.4621744963051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25</v>
      </c>
      <c r="R22">
        <f t="shared" si="0"/>
        <v>250000</v>
      </c>
      <c r="S22">
        <f t="shared" si="1"/>
        <v>6343.1911290633498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5033.014993529242</v>
      </c>
      <c r="AC22">
        <f t="shared" si="2"/>
        <v>4937.5913988627062</v>
      </c>
      <c r="AE22">
        <f t="shared" si="3"/>
        <v>0</v>
      </c>
      <c r="AF22">
        <f t="shared" si="4"/>
        <v>0</v>
      </c>
      <c r="AG22">
        <f t="shared" si="4"/>
        <v>-19.460202674011978</v>
      </c>
      <c r="AH22">
        <f t="shared" si="5"/>
        <v>-1521.5077588121658</v>
      </c>
      <c r="AI22">
        <f t="shared" si="6"/>
        <v>-1540.9679614861777</v>
      </c>
      <c r="AJ22">
        <f t="shared" si="7"/>
        <v>95.423594666535791</v>
      </c>
      <c r="AK22">
        <f t="shared" si="22"/>
        <v>105.69331486411409</v>
      </c>
      <c r="AL22">
        <f t="shared" si="8"/>
        <v>-1339.851051955528</v>
      </c>
      <c r="AN22">
        <f t="shared" si="9"/>
        <v>0</v>
      </c>
      <c r="AO22">
        <f t="shared" si="9"/>
        <v>0</v>
      </c>
      <c r="AP22">
        <f t="shared" si="9"/>
        <v>-5.7796197988240428</v>
      </c>
      <c r="AQ22">
        <f t="shared" si="9"/>
        <v>-451.8830823195247</v>
      </c>
      <c r="AR22">
        <f t="shared" si="9"/>
        <v>-457.66270211834876</v>
      </c>
      <c r="AS22">
        <f t="shared" si="9"/>
        <v>28.340511465802173</v>
      </c>
      <c r="AT22">
        <f t="shared" si="9"/>
        <v>31.390586492079883</v>
      </c>
      <c r="AU22">
        <f t="shared" si="9"/>
        <v>-397.93160416046675</v>
      </c>
      <c r="AW22">
        <v>19</v>
      </c>
      <c r="AX22">
        <f>IF(Z22&gt;0, (R22*SUMPRODUCT(K22:$K$98, X22:$X$98)-K22*$AZ$3)/Z22, 0)</f>
        <v>6343.1911290633498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25</v>
      </c>
      <c r="R23">
        <f t="shared" si="0"/>
        <v>250000</v>
      </c>
      <c r="S23">
        <f t="shared" si="1"/>
        <v>6503.5269102121129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4937.5913988627062</v>
      </c>
      <c r="AC23">
        <f t="shared" si="2"/>
        <v>4966.0430436251763</v>
      </c>
      <c r="AE23">
        <f t="shared" si="3"/>
        <v>0</v>
      </c>
      <c r="AF23">
        <f t="shared" si="4"/>
        <v>0</v>
      </c>
      <c r="AG23">
        <f t="shared" si="4"/>
        <v>-19.089807392921237</v>
      </c>
      <c r="AH23">
        <f t="shared" si="5"/>
        <v>-1757.9325435062035</v>
      </c>
      <c r="AI23">
        <f t="shared" si="6"/>
        <v>-1777.0223508991248</v>
      </c>
      <c r="AJ23">
        <f t="shared" si="7"/>
        <v>-28.451644762470096</v>
      </c>
      <c r="AK23">
        <f t="shared" si="22"/>
        <v>345.63139792038947</v>
      </c>
      <c r="AL23">
        <f t="shared" si="8"/>
        <v>-1459.8425977412055</v>
      </c>
      <c r="AN23">
        <f t="shared" si="9"/>
        <v>0</v>
      </c>
      <c r="AO23">
        <f t="shared" si="9"/>
        <v>0</v>
      </c>
      <c r="AP23">
        <f t="shared" si="9"/>
        <v>-5.0621549552443037</v>
      </c>
      <c r="AQ23">
        <f t="shared" si="9"/>
        <v>-466.16116930519661</v>
      </c>
      <c r="AR23">
        <f t="shared" si="9"/>
        <v>-471.22332426044096</v>
      </c>
      <c r="AS23">
        <f t="shared" si="9"/>
        <v>-7.5446876730980375</v>
      </c>
      <c r="AT23">
        <f t="shared" si="9"/>
        <v>91.653082593148937</v>
      </c>
      <c r="AU23">
        <f t="shared" si="9"/>
        <v>-387.11492934039006</v>
      </c>
      <c r="AW23">
        <v>20</v>
      </c>
      <c r="AX23">
        <f>IF(Z23&gt;0, (R23*SUMPRODUCT(K23:$K$98, X23:$X$98)-K23*$AZ$3)/Z23, 0)</f>
        <v>6503.5269102121129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25</v>
      </c>
      <c r="R24">
        <f t="shared" si="0"/>
        <v>250000</v>
      </c>
      <c r="S24">
        <f t="shared" si="1"/>
        <v>6590.2570941893337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4966.0430436251763</v>
      </c>
      <c r="AC24">
        <f t="shared" si="2"/>
        <v>4928.7521663574744</v>
      </c>
      <c r="AE24">
        <f t="shared" si="3"/>
        <v>0</v>
      </c>
      <c r="AF24">
        <f t="shared" si="4"/>
        <v>0</v>
      </c>
      <c r="AG24">
        <f t="shared" si="4"/>
        <v>-18.697116424726367</v>
      </c>
      <c r="AH24">
        <f t="shared" si="5"/>
        <v>-2017.9289426565604</v>
      </c>
      <c r="AI24">
        <f t="shared" si="6"/>
        <v>-2036.6260590812867</v>
      </c>
      <c r="AJ24">
        <f t="shared" si="7"/>
        <v>37.290877267701944</v>
      </c>
      <c r="AK24">
        <f t="shared" si="22"/>
        <v>347.62301305376235</v>
      </c>
      <c r="AL24">
        <f t="shared" si="8"/>
        <v>-1651.7121687598224</v>
      </c>
      <c r="AN24">
        <f t="shared" si="9"/>
        <v>0</v>
      </c>
      <c r="AO24">
        <f t="shared" si="9"/>
        <v>0</v>
      </c>
      <c r="AP24">
        <f t="shared" si="9"/>
        <v>-4.4268060834252587</v>
      </c>
      <c r="AQ24">
        <f t="shared" si="9"/>
        <v>-477.77314513902081</v>
      </c>
      <c r="AR24">
        <f t="shared" si="9"/>
        <v>-482.19995122244609</v>
      </c>
      <c r="AS24">
        <f t="shared" si="9"/>
        <v>8.8291412747804827</v>
      </c>
      <c r="AT24">
        <f t="shared" si="9"/>
        <v>82.304652437737303</v>
      </c>
      <c r="AU24">
        <f t="shared" si="9"/>
        <v>-391.0661575099283</v>
      </c>
      <c r="AW24">
        <v>21</v>
      </c>
      <c r="AX24">
        <f>IF(Z24&gt;0, (R24*SUMPRODUCT(K24:$K$98, X24:$X$98)-K24*$AZ$3)/Z24, 0)</f>
        <v>6590.2570941893337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25</v>
      </c>
      <c r="R25">
        <f t="shared" si="0"/>
        <v>250000</v>
      </c>
      <c r="S25">
        <f t="shared" si="1"/>
        <v>6610.9338336065493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4928.7521663574744</v>
      </c>
      <c r="AC25">
        <f t="shared" si="2"/>
        <v>4833.8989248233611</v>
      </c>
      <c r="AE25">
        <f t="shared" si="3"/>
        <v>0</v>
      </c>
      <c r="AF25">
        <f t="shared" si="4"/>
        <v>0</v>
      </c>
      <c r="AG25">
        <f t="shared" si="4"/>
        <v>-18.279939893855591</v>
      </c>
      <c r="AH25">
        <f t="shared" si="5"/>
        <v>-2302.0536662351401</v>
      </c>
      <c r="AI25">
        <f t="shared" si="6"/>
        <v>-2320.3336061289956</v>
      </c>
      <c r="AJ25">
        <f t="shared" si="7"/>
        <v>94.853241534113295</v>
      </c>
      <c r="AK25">
        <f t="shared" si="22"/>
        <v>345.01265164502325</v>
      </c>
      <c r="AL25">
        <f t="shared" si="8"/>
        <v>-1880.4677129498591</v>
      </c>
      <c r="AN25">
        <f t="shared" si="9"/>
        <v>0</v>
      </c>
      <c r="AO25">
        <f t="shared" si="9"/>
        <v>0</v>
      </c>
      <c r="AP25">
        <f t="shared" si="9"/>
        <v>-3.8643157628722942</v>
      </c>
      <c r="AQ25">
        <f t="shared" si="9"/>
        <v>-486.64614441104152</v>
      </c>
      <c r="AR25">
        <f t="shared" si="9"/>
        <v>-490.51046017391377</v>
      </c>
      <c r="AS25">
        <f t="shared" si="9"/>
        <v>20.051645604316921</v>
      </c>
      <c r="AT25">
        <f t="shared" si="9"/>
        <v>72.934475489734538</v>
      </c>
      <c r="AU25">
        <f t="shared" si="9"/>
        <v>-397.52433907986233</v>
      </c>
      <c r="AW25">
        <v>22</v>
      </c>
      <c r="AX25">
        <f>IF(Z25&gt;0, (R25*SUMPRODUCT(K25:$K$98, X25:$X$98)-K25*$AZ$3)/Z25, 0)</f>
        <v>6610.9338336065493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25</v>
      </c>
      <c r="R26">
        <f t="shared" si="0"/>
        <v>250000</v>
      </c>
      <c r="S26">
        <f t="shared" si="1"/>
        <v>6571.5269163279036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4833.8989248233611</v>
      </c>
      <c r="AC26">
        <f t="shared" si="2"/>
        <v>4689.1455514881291</v>
      </c>
      <c r="AE26">
        <f t="shared" si="3"/>
        <v>0</v>
      </c>
      <c r="AF26">
        <f t="shared" si="4"/>
        <v>0</v>
      </c>
      <c r="AG26">
        <f t="shared" si="4"/>
        <v>-17.838873716842247</v>
      </c>
      <c r="AH26">
        <f t="shared" si="5"/>
        <v>-2582.6677807478654</v>
      </c>
      <c r="AI26">
        <f t="shared" si="6"/>
        <v>-2600.5066544647075</v>
      </c>
      <c r="AJ26">
        <f t="shared" si="7"/>
        <v>144.75337333523203</v>
      </c>
      <c r="AK26">
        <f t="shared" si="22"/>
        <v>338.37292473763529</v>
      </c>
      <c r="AL26">
        <f t="shared" si="8"/>
        <v>-2117.38035639184</v>
      </c>
      <c r="AN26">
        <f t="shared" si="9"/>
        <v>0</v>
      </c>
      <c r="AO26">
        <f t="shared" si="9"/>
        <v>0</v>
      </c>
      <c r="AP26">
        <f t="shared" si="9"/>
        <v>-3.3670320588814251</v>
      </c>
      <c r="AQ26">
        <f t="shared" si="9"/>
        <v>-487.47052943191738</v>
      </c>
      <c r="AR26">
        <f t="shared" si="9"/>
        <v>-490.83756149079881</v>
      </c>
      <c r="AS26">
        <f t="shared" si="9"/>
        <v>27.321750037996974</v>
      </c>
      <c r="AT26">
        <f t="shared" si="9"/>
        <v>63.866839551278879</v>
      </c>
      <c r="AU26">
        <f t="shared" si="9"/>
        <v>-399.64897190152288</v>
      </c>
      <c r="AW26">
        <v>23</v>
      </c>
      <c r="AX26">
        <f>IF(Z26&gt;0, (R26*SUMPRODUCT(K26:$K$98, X26:$X$98)-K26*$AZ$3)/Z26, 0)</f>
        <v>6571.5269163279036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25</v>
      </c>
      <c r="R27">
        <f t="shared" si="0"/>
        <v>250000</v>
      </c>
      <c r="S27">
        <f t="shared" si="1"/>
        <v>6485.2577994255425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4689.1455514881291</v>
      </c>
      <c r="AC27">
        <f t="shared" si="2"/>
        <v>4506.9364248024704</v>
      </c>
      <c r="AE27">
        <f t="shared" si="3"/>
        <v>0</v>
      </c>
      <c r="AF27">
        <f t="shared" si="4"/>
        <v>0</v>
      </c>
      <c r="AG27">
        <f t="shared" si="4"/>
        <v>-17.373775122716363</v>
      </c>
      <c r="AH27">
        <f t="shared" si="5"/>
        <v>-2867.098569574634</v>
      </c>
      <c r="AI27">
        <f t="shared" si="6"/>
        <v>-2884.4723446973503</v>
      </c>
      <c r="AJ27">
        <f t="shared" si="7"/>
        <v>182.2091266856587</v>
      </c>
      <c r="AK27">
        <f t="shared" si="22"/>
        <v>328.24018860416908</v>
      </c>
      <c r="AL27">
        <f t="shared" si="8"/>
        <v>-2374.0230294075227</v>
      </c>
      <c r="AN27">
        <f t="shared" si="9"/>
        <v>0</v>
      </c>
      <c r="AO27">
        <f t="shared" si="9"/>
        <v>0</v>
      </c>
      <c r="AP27">
        <f t="shared" si="9"/>
        <v>-2.9278983414919795</v>
      </c>
      <c r="AQ27">
        <f t="shared" si="9"/>
        <v>-483.17496269280127</v>
      </c>
      <c r="AR27">
        <f t="shared" si="9"/>
        <v>-486.10286103429326</v>
      </c>
      <c r="AS27">
        <f t="shared" si="9"/>
        <v>30.706613620784093</v>
      </c>
      <c r="AT27">
        <f t="shared" si="9"/>
        <v>55.316354507695614</v>
      </c>
      <c r="AU27">
        <f t="shared" si="9"/>
        <v>-400.07989290581361</v>
      </c>
      <c r="AW27">
        <v>24</v>
      </c>
      <c r="AX27">
        <f>IF(Z27&gt;0, (R27*SUMPRODUCT(K27:$K$98, X27:$X$98)-K27*$AZ$3)/Z27, 0)</f>
        <v>6485.2577994255425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25</v>
      </c>
      <c r="R28">
        <f t="shared" si="0"/>
        <v>250000</v>
      </c>
      <c r="S28">
        <f t="shared" si="1"/>
        <v>6361.6685124776086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4506.9364248024704</v>
      </c>
      <c r="AC28">
        <f t="shared" si="2"/>
        <v>4296.3162859902586</v>
      </c>
      <c r="AE28">
        <f t="shared" si="3"/>
        <v>0</v>
      </c>
      <c r="AF28">
        <f t="shared" si="4"/>
        <v>0</v>
      </c>
      <c r="AG28">
        <f t="shared" si="4"/>
        <v>-16.883606390224426</v>
      </c>
      <c r="AH28">
        <f t="shared" si="5"/>
        <v>-3164.3098126477521</v>
      </c>
      <c r="AI28">
        <f t="shared" si="6"/>
        <v>-3181.1934190379766</v>
      </c>
      <c r="AJ28">
        <f t="shared" si="7"/>
        <v>210.62013881221174</v>
      </c>
      <c r="AK28">
        <f t="shared" si="22"/>
        <v>315.48554973617297</v>
      </c>
      <c r="AL28">
        <f t="shared" si="8"/>
        <v>-2655.0877304895921</v>
      </c>
      <c r="AN28">
        <f t="shared" si="9"/>
        <v>0</v>
      </c>
      <c r="AO28">
        <f t="shared" si="9"/>
        <v>0</v>
      </c>
      <c r="AP28">
        <f t="shared" si="9"/>
        <v>-2.5404403023264259</v>
      </c>
      <c r="AQ28">
        <f t="shared" si="9"/>
        <v>-476.12695956663299</v>
      </c>
      <c r="AR28">
        <f t="shared" si="9"/>
        <v>-478.66739986895942</v>
      </c>
      <c r="AS28">
        <f t="shared" si="9"/>
        <v>31.691563801791318</v>
      </c>
      <c r="AT28">
        <f t="shared" si="9"/>
        <v>47.470438887714934</v>
      </c>
      <c r="AU28">
        <f t="shared" si="9"/>
        <v>-399.50539717945321</v>
      </c>
      <c r="AW28">
        <v>25</v>
      </c>
      <c r="AX28">
        <f>IF(Z28&gt;0, (R28*SUMPRODUCT(K28:$K$98, X28:$X$98)-K28*$AZ$3)/Z28, 0)</f>
        <v>6361.6685124776086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25</v>
      </c>
      <c r="R29">
        <f t="shared" si="0"/>
        <v>250000</v>
      </c>
      <c r="S29">
        <f t="shared" si="1"/>
        <v>6208.0433431734009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4296.3162859902586</v>
      </c>
      <c r="AC29">
        <f t="shared" si="2"/>
        <v>4063.5418477455787</v>
      </c>
      <c r="AE29">
        <f t="shared" si="3"/>
        <v>0</v>
      </c>
      <c r="AF29">
        <f t="shared" si="4"/>
        <v>0</v>
      </c>
      <c r="AG29">
        <f t="shared" si="4"/>
        <v>-16.364020123240614</v>
      </c>
      <c r="AH29">
        <f t="shared" si="5"/>
        <v>-3507.5020308156913</v>
      </c>
      <c r="AI29">
        <f t="shared" si="6"/>
        <v>-3523.8660509389319</v>
      </c>
      <c r="AJ29">
        <f t="shared" si="7"/>
        <v>232.77443824467991</v>
      </c>
      <c r="AK29">
        <f t="shared" si="22"/>
        <v>300.74214001931813</v>
      </c>
      <c r="AL29">
        <f t="shared" si="8"/>
        <v>-2990.3494726749341</v>
      </c>
      <c r="AN29">
        <f t="shared" si="9"/>
        <v>0</v>
      </c>
      <c r="AO29">
        <f t="shared" si="9"/>
        <v>0</v>
      </c>
      <c r="AP29">
        <f t="shared" si="9"/>
        <v>-2.1984457706406881</v>
      </c>
      <c r="AQ29">
        <f t="shared" si="9"/>
        <v>-471.21996594277834</v>
      </c>
      <c r="AR29">
        <f t="shared" si="9"/>
        <v>-473.418411713419</v>
      </c>
      <c r="AS29">
        <f t="shared" si="9"/>
        <v>31.272387556251481</v>
      </c>
      <c r="AT29">
        <f t="shared" si="9"/>
        <v>40.4035976978478</v>
      </c>
      <c r="AU29">
        <f t="shared" si="9"/>
        <v>-401.74242645931974</v>
      </c>
      <c r="AW29">
        <v>26</v>
      </c>
      <c r="AX29">
        <f>IF(Z29&gt;0, (R29*SUMPRODUCT(K29:$K$98, X29:$X$98)-K29*$AZ$3)/Z29, 0)</f>
        <v>6208.0433431734009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25</v>
      </c>
      <c r="R30">
        <f t="shared" si="0"/>
        <v>250000</v>
      </c>
      <c r="S30">
        <f t="shared" si="1"/>
        <v>6021.8564552632279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4063.5418477455787</v>
      </c>
      <c r="AC30">
        <f t="shared" si="2"/>
        <v>3809.6009186974024</v>
      </c>
      <c r="AE30">
        <f t="shared" si="3"/>
        <v>0</v>
      </c>
      <c r="AF30">
        <f t="shared" si="4"/>
        <v>0</v>
      </c>
      <c r="AG30">
        <f t="shared" si="4"/>
        <v>-15.815724548563972</v>
      </c>
      <c r="AH30">
        <f t="shared" si="5"/>
        <v>-3846.5537344423428</v>
      </c>
      <c r="AI30">
        <f t="shared" si="6"/>
        <v>-3862.3694589909069</v>
      </c>
      <c r="AJ30">
        <f t="shared" si="7"/>
        <v>253.94092904817626</v>
      </c>
      <c r="AK30">
        <f t="shared" si="22"/>
        <v>284.44792934219055</v>
      </c>
      <c r="AL30">
        <f t="shared" si="8"/>
        <v>-3323.9806006005401</v>
      </c>
      <c r="AN30">
        <f t="shared" si="9"/>
        <v>0</v>
      </c>
      <c r="AO30">
        <f t="shared" si="9"/>
        <v>0</v>
      </c>
      <c r="AP30">
        <f t="shared" si="9"/>
        <v>-1.8971288229532171</v>
      </c>
      <c r="AQ30">
        <f t="shared" si="9"/>
        <v>-461.40206452391016</v>
      </c>
      <c r="AR30">
        <f t="shared" si="9"/>
        <v>-463.29919334686338</v>
      </c>
      <c r="AS30">
        <f t="shared" si="9"/>
        <v>30.460738889673916</v>
      </c>
      <c r="AT30">
        <f t="shared" si="9"/>
        <v>34.12011657938411</v>
      </c>
      <c r="AU30">
        <f t="shared" si="9"/>
        <v>-398.71833787780537</v>
      </c>
      <c r="AW30">
        <v>27</v>
      </c>
      <c r="AX30">
        <f>IF(Z30&gt;0, (R30*SUMPRODUCT(K30:$K$98, X30:$X$98)-K30*$AZ$3)/Z30, 0)</f>
        <v>6021.8564552632279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25</v>
      </c>
      <c r="R31">
        <f t="shared" si="0"/>
        <v>250000</v>
      </c>
      <c r="S31">
        <f t="shared" si="1"/>
        <v>5809.6336371803409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3809.6009186974024</v>
      </c>
      <c r="AC31">
        <f t="shared" si="2"/>
        <v>3542.1979942579574</v>
      </c>
      <c r="AE31">
        <f t="shared" si="3"/>
        <v>0</v>
      </c>
      <c r="AF31">
        <f t="shared" si="4"/>
        <v>0</v>
      </c>
      <c r="AG31">
        <f t="shared" si="4"/>
        <v>-15.24277697817592</v>
      </c>
      <c r="AH31">
        <f t="shared" si="5"/>
        <v>-4147.9032490241016</v>
      </c>
      <c r="AI31">
        <f t="shared" si="6"/>
        <v>-4163.1460260022777</v>
      </c>
      <c r="AJ31">
        <f t="shared" si="7"/>
        <v>267.40292443944509</v>
      </c>
      <c r="AK31">
        <f t="shared" si="22"/>
        <v>266.67206430881822</v>
      </c>
      <c r="AL31">
        <f t="shared" si="8"/>
        <v>-3629.0710372540143</v>
      </c>
      <c r="AN31">
        <f t="shared" si="9"/>
        <v>0</v>
      </c>
      <c r="AO31">
        <f t="shared" si="9"/>
        <v>0</v>
      </c>
      <c r="AP31">
        <f t="shared" si="9"/>
        <v>-1.6325023023284055</v>
      </c>
      <c r="AQ31">
        <f t="shared" si="9"/>
        <v>-444.2406796059841</v>
      </c>
      <c r="AR31">
        <f t="shared" si="9"/>
        <v>-445.87318190831252</v>
      </c>
      <c r="AS31">
        <f t="shared" si="9"/>
        <v>28.638868784983192</v>
      </c>
      <c r="AT31">
        <f t="shared" si="9"/>
        <v>28.560593622416903</v>
      </c>
      <c r="AU31">
        <f t="shared" si="9"/>
        <v>-388.67371950091245</v>
      </c>
      <c r="AW31">
        <v>28</v>
      </c>
      <c r="AX31">
        <f>IF(Z31&gt;0, (R31*SUMPRODUCT(K31:$K$98, X31:$X$98)-K31*$AZ$3)/Z31, 0)</f>
        <v>5809.6336371803409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25</v>
      </c>
      <c r="R32">
        <f t="shared" si="0"/>
        <v>250000</v>
      </c>
      <c r="S32">
        <f t="shared" si="1"/>
        <v>5584.1240086057724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3542.1979942579574</v>
      </c>
      <c r="AC32">
        <f t="shared" si="2"/>
        <v>3271.1708325845343</v>
      </c>
      <c r="AE32">
        <f t="shared" si="3"/>
        <v>0</v>
      </c>
      <c r="AF32">
        <f t="shared" si="4"/>
        <v>0</v>
      </c>
      <c r="AG32">
        <f t="shared" si="4"/>
        <v>-14.644959655011631</v>
      </c>
      <c r="AH32">
        <f t="shared" si="5"/>
        <v>-4453.8955338253063</v>
      </c>
      <c r="AI32">
        <f t="shared" si="6"/>
        <v>-4468.5404934803182</v>
      </c>
      <c r="AJ32">
        <f t="shared" si="7"/>
        <v>271.02716167342305</v>
      </c>
      <c r="AK32">
        <f t="shared" si="22"/>
        <v>247.95385959805705</v>
      </c>
      <c r="AL32">
        <f t="shared" si="8"/>
        <v>-3949.5594722088376</v>
      </c>
      <c r="AN32">
        <f t="shared" si="9"/>
        <v>0</v>
      </c>
      <c r="AO32">
        <f t="shared" si="9"/>
        <v>0</v>
      </c>
      <c r="AP32">
        <f t="shared" si="9"/>
        <v>-1.4004250287426325</v>
      </c>
      <c r="AQ32">
        <f t="shared" si="9"/>
        <v>-425.90399208368689</v>
      </c>
      <c r="AR32">
        <f t="shared" si="9"/>
        <v>-427.30441711242952</v>
      </c>
      <c r="AS32">
        <f t="shared" si="9"/>
        <v>25.916986432028253</v>
      </c>
      <c r="AT32">
        <f t="shared" si="9"/>
        <v>23.710600720953639</v>
      </c>
      <c r="AU32">
        <f t="shared" si="9"/>
        <v>-377.67682995944762</v>
      </c>
      <c r="AW32">
        <v>29</v>
      </c>
      <c r="AX32">
        <f>IF(Z32&gt;0, (R32*SUMPRODUCT(K32:$K$98, X32:$X$98)-K32*$AZ$3)/Z32, 0)</f>
        <v>5584.1240086057724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25</v>
      </c>
      <c r="R33">
        <f t="shared" si="0"/>
        <v>250000</v>
      </c>
      <c r="S33">
        <f t="shared" si="1"/>
        <v>5347.8466929049364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3271.1708325845343</v>
      </c>
      <c r="AC33">
        <f t="shared" si="2"/>
        <v>2999.9217672263458</v>
      </c>
      <c r="AE33">
        <f t="shared" si="3"/>
        <v>0</v>
      </c>
      <c r="AF33">
        <f t="shared" si="4"/>
        <v>0</v>
      </c>
      <c r="AG33">
        <f t="shared" si="4"/>
        <v>-14.023970485197268</v>
      </c>
      <c r="AH33">
        <f t="shared" si="5"/>
        <v>-4745.3957326424661</v>
      </c>
      <c r="AI33">
        <f t="shared" si="6"/>
        <v>-4759.4197031276635</v>
      </c>
      <c r="AJ33">
        <f t="shared" si="7"/>
        <v>271.24906535818855</v>
      </c>
      <c r="AK33">
        <f t="shared" si="22"/>
        <v>228.98195828091741</v>
      </c>
      <c r="AL33">
        <f t="shared" si="8"/>
        <v>-4259.1886794885577</v>
      </c>
      <c r="AN33">
        <f t="shared" si="9"/>
        <v>0</v>
      </c>
      <c r="AO33">
        <f t="shared" si="9"/>
        <v>0</v>
      </c>
      <c r="AP33">
        <f t="shared" si="9"/>
        <v>-1.1973597384638042</v>
      </c>
      <c r="AQ33">
        <f t="shared" si="9"/>
        <v>-405.15956585486998</v>
      </c>
      <c r="AR33">
        <f t="shared" si="9"/>
        <v>-406.35692559333381</v>
      </c>
      <c r="AS33">
        <f t="shared" si="9"/>
        <v>23.159112485201682</v>
      </c>
      <c r="AT33">
        <f t="shared" si="9"/>
        <v>19.550367563135406</v>
      </c>
      <c r="AU33">
        <f t="shared" si="9"/>
        <v>-363.64744554499674</v>
      </c>
      <c r="AW33">
        <v>30</v>
      </c>
      <c r="AX33">
        <f>IF(Z33&gt;0, (R33*SUMPRODUCT(K33:$K$98, X33:$X$98)-K33*$AZ$3)/Z33, 0)</f>
        <v>5347.8466929049364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25</v>
      </c>
      <c r="R34">
        <f t="shared" si="0"/>
        <v>250000</v>
      </c>
      <c r="S34">
        <f t="shared" si="1"/>
        <v>5106.3652600501637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2999.9217672263458</v>
      </c>
      <c r="AC34">
        <f t="shared" si="2"/>
        <v>2732.8469573763841</v>
      </c>
      <c r="AE34">
        <f t="shared" si="3"/>
        <v>0</v>
      </c>
      <c r="AF34">
        <f t="shared" si="4"/>
        <v>0</v>
      </c>
      <c r="AG34">
        <f t="shared" si="4"/>
        <v>-13.379609654820978</v>
      </c>
      <c r="AH34">
        <f t="shared" si="5"/>
        <v>-5041.2112552431663</v>
      </c>
      <c r="AI34">
        <f t="shared" si="6"/>
        <v>-5054.5908648979876</v>
      </c>
      <c r="AJ34">
        <f t="shared" si="7"/>
        <v>267.07480984996164</v>
      </c>
      <c r="AK34">
        <f t="shared" si="22"/>
        <v>209.99452370584422</v>
      </c>
      <c r="AL34">
        <f t="shared" si="8"/>
        <v>-4577.5215313421813</v>
      </c>
      <c r="AN34">
        <f t="shared" si="9"/>
        <v>0</v>
      </c>
      <c r="AO34">
        <f t="shared" si="9"/>
        <v>0</v>
      </c>
      <c r="AP34">
        <f t="shared" si="9"/>
        <v>-1.0199504696742812</v>
      </c>
      <c r="AQ34">
        <f t="shared" si="9"/>
        <v>-384.30013432117113</v>
      </c>
      <c r="AR34">
        <f t="shared" si="9"/>
        <v>-385.32008479084544</v>
      </c>
      <c r="AS34">
        <f t="shared" si="9"/>
        <v>20.359568385949487</v>
      </c>
      <c r="AT34">
        <f t="shared" si="9"/>
        <v>16.008240793902935</v>
      </c>
      <c r="AU34">
        <f t="shared" ref="AU34:AU89" si="23">AL34*$K34</f>
        <v>-348.95227561099296</v>
      </c>
      <c r="AW34">
        <v>31</v>
      </c>
      <c r="AX34">
        <f>IF(Z34&gt;0, (R34*SUMPRODUCT(K34:$K$98, X34:$X$98)-K34*$AZ$3)/Z34, 0)</f>
        <v>5106.3652600501637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25</v>
      </c>
      <c r="R35">
        <f t="shared" si="0"/>
        <v>250000</v>
      </c>
      <c r="S35">
        <f t="shared" si="1"/>
        <v>4861.928125912681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2732.8469573763841</v>
      </c>
      <c r="AC35">
        <f t="shared" si="2"/>
        <v>2471.836783773882</v>
      </c>
      <c r="AE35">
        <f t="shared" si="3"/>
        <v>0</v>
      </c>
      <c r="AF35">
        <f t="shared" ref="AF35:AG66" si="24">-$Z35*P35</f>
        <v>0</v>
      </c>
      <c r="AG35">
        <f t="shared" si="24"/>
        <v>-12.710167241056597</v>
      </c>
      <c r="AH35">
        <f t="shared" si="5"/>
        <v>-5356.4631721617188</v>
      </c>
      <c r="AI35">
        <f t="shared" ref="AI35:AI66" si="25">SUM(AE35:AH35)</f>
        <v>-5369.1733394027751</v>
      </c>
      <c r="AJ35">
        <f t="shared" si="7"/>
        <v>261.01017360250216</v>
      </c>
      <c r="AK35">
        <f t="shared" si="22"/>
        <v>191.29928701634691</v>
      </c>
      <c r="AL35">
        <f t="shared" si="8"/>
        <v>-4916.8638787839263</v>
      </c>
      <c r="AN35">
        <f t="shared" ref="AN35:AT66" si="26">AE35*$K35</f>
        <v>0</v>
      </c>
      <c r="AO35">
        <f t="shared" si="26"/>
        <v>0</v>
      </c>
      <c r="AP35">
        <f t="shared" si="26"/>
        <v>-0.86510511821482283</v>
      </c>
      <c r="AQ35">
        <f t="shared" si="26"/>
        <v>-364.58243372264957</v>
      </c>
      <c r="AR35">
        <f t="shared" si="26"/>
        <v>-365.44753884086441</v>
      </c>
      <c r="AS35">
        <f t="shared" si="26"/>
        <v>17.765402516520563</v>
      </c>
      <c r="AT35">
        <f t="shared" si="26"/>
        <v>13.020599113291494</v>
      </c>
      <c r="AU35">
        <f t="shared" si="23"/>
        <v>-334.66153721105235</v>
      </c>
      <c r="AW35">
        <v>32</v>
      </c>
      <c r="AX35">
        <f>IF(Z35&gt;0, (R35*SUMPRODUCT(K35:$K$98, X35:$X$98)-K35*$AZ$3)/Z35, 0)</f>
        <v>4861.928125912681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25</v>
      </c>
      <c r="R36">
        <f t="shared" si="0"/>
        <v>250000</v>
      </c>
      <c r="S36">
        <f t="shared" si="1"/>
        <v>4612.2747390719687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2471.836783773882</v>
      </c>
      <c r="AC36">
        <f t="shared" si="2"/>
        <v>2217.3346721214734</v>
      </c>
      <c r="AE36">
        <f t="shared" si="3"/>
        <v>0</v>
      </c>
      <c r="AF36">
        <f t="shared" si="24"/>
        <v>0</v>
      </c>
      <c r="AG36">
        <f t="shared" si="24"/>
        <v>-12.018661059681483</v>
      </c>
      <c r="AH36">
        <f t="shared" si="5"/>
        <v>-5644.0450896454904</v>
      </c>
      <c r="AI36">
        <f t="shared" si="25"/>
        <v>-5656.0637507051715</v>
      </c>
      <c r="AJ36">
        <f t="shared" si="7"/>
        <v>254.50211165240853</v>
      </c>
      <c r="AK36">
        <f t="shared" si="22"/>
        <v>173.02857486417176</v>
      </c>
      <c r="AL36">
        <f t="shared" si="8"/>
        <v>-5228.5330641885912</v>
      </c>
      <c r="AN36">
        <f t="shared" si="26"/>
        <v>0</v>
      </c>
      <c r="AO36">
        <f t="shared" si="26"/>
        <v>0</v>
      </c>
      <c r="AP36">
        <f t="shared" si="26"/>
        <v>-0.7303914512763453</v>
      </c>
      <c r="AQ36">
        <f t="shared" si="26"/>
        <v>-342.99680002828455</v>
      </c>
      <c r="AR36">
        <f t="shared" si="26"/>
        <v>-343.72719147956087</v>
      </c>
      <c r="AS36">
        <f t="shared" si="26"/>
        <v>15.466462175747841</v>
      </c>
      <c r="AT36">
        <f t="shared" si="26"/>
        <v>10.515197265299154</v>
      </c>
      <c r="AU36">
        <f t="shared" si="23"/>
        <v>-317.74553203851389</v>
      </c>
      <c r="AW36">
        <v>33</v>
      </c>
      <c r="AX36">
        <f>IF(Z36&gt;0, (R36*SUMPRODUCT(K36:$K$98, X36:$X$98)-K36*$AZ$3)/Z36, 0)</f>
        <v>4612.2747390719687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25</v>
      </c>
      <c r="R37">
        <f t="shared" si="0"/>
        <v>250000</v>
      </c>
      <c r="S37">
        <f t="shared" si="1"/>
        <v>4360.7482198867583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2217.3346721214734</v>
      </c>
      <c r="AC37">
        <f t="shared" si="2"/>
        <v>1972.6238739416176</v>
      </c>
      <c r="AE37">
        <f t="shared" si="3"/>
        <v>0</v>
      </c>
      <c r="AF37">
        <f t="shared" si="24"/>
        <v>0</v>
      </c>
      <c r="AG37">
        <f t="shared" si="24"/>
        <v>-11.308975974270098</v>
      </c>
      <c r="AH37">
        <f t="shared" si="5"/>
        <v>-5894.98474814571</v>
      </c>
      <c r="AI37">
        <f t="shared" si="25"/>
        <v>-5906.2937241199797</v>
      </c>
      <c r="AJ37">
        <f t="shared" si="7"/>
        <v>244.71079817985583</v>
      </c>
      <c r="AK37">
        <f t="shared" si="22"/>
        <v>155.21342704850315</v>
      </c>
      <c r="AL37">
        <f t="shared" si="8"/>
        <v>-5506.3694988916204</v>
      </c>
      <c r="AN37">
        <f t="shared" si="26"/>
        <v>0</v>
      </c>
      <c r="AO37">
        <f t="shared" si="26"/>
        <v>0</v>
      </c>
      <c r="AP37">
        <f t="shared" si="26"/>
        <v>-0.61362755364936772</v>
      </c>
      <c r="AQ37">
        <f t="shared" si="26"/>
        <v>-319.86318460973251</v>
      </c>
      <c r="AR37">
        <f t="shared" si="26"/>
        <v>-320.47681216338185</v>
      </c>
      <c r="AS37">
        <f t="shared" si="26"/>
        <v>13.278062379859353</v>
      </c>
      <c r="AT37">
        <f t="shared" si="26"/>
        <v>8.4219151008900042</v>
      </c>
      <c r="AU37">
        <f t="shared" si="23"/>
        <v>-298.77683468263245</v>
      </c>
      <c r="AW37">
        <v>34</v>
      </c>
      <c r="AX37">
        <f>IF(Z37&gt;0, (R37*SUMPRODUCT(K37:$K$98, X37:$X$98)-K37*$AZ$3)/Z37, 0)</f>
        <v>4360.7482198867583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25</v>
      </c>
      <c r="R38">
        <f t="shared" si="0"/>
        <v>250000</v>
      </c>
      <c r="S38">
        <f t="shared" si="1"/>
        <v>4111.9509133930678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1972.6238739416176</v>
      </c>
      <c r="AC38">
        <f t="shared" si="2"/>
        <v>1740.5160481251246</v>
      </c>
      <c r="AE38">
        <f t="shared" si="3"/>
        <v>0</v>
      </c>
      <c r="AF38">
        <f t="shared" si="24"/>
        <v>0</v>
      </c>
      <c r="AG38">
        <f t="shared" si="24"/>
        <v>-10.582057548742107</v>
      </c>
      <c r="AH38">
        <f t="shared" si="5"/>
        <v>-6138.286657852881</v>
      </c>
      <c r="AI38">
        <f t="shared" si="25"/>
        <v>-6148.8687154016234</v>
      </c>
      <c r="AJ38">
        <f t="shared" si="7"/>
        <v>232.107825816493</v>
      </c>
      <c r="AK38">
        <f t="shared" si="22"/>
        <v>138.08367117591325</v>
      </c>
      <c r="AL38">
        <f t="shared" si="8"/>
        <v>-5778.6772184092169</v>
      </c>
      <c r="AN38">
        <f t="shared" si="26"/>
        <v>0</v>
      </c>
      <c r="AO38">
        <f t="shared" si="26"/>
        <v>0</v>
      </c>
      <c r="AP38">
        <f t="shared" si="26"/>
        <v>-0.51266499828047163</v>
      </c>
      <c r="AQ38">
        <f t="shared" si="26"/>
        <v>-297.37928606022939</v>
      </c>
      <c r="AR38">
        <f t="shared" si="26"/>
        <v>-297.8919510585099</v>
      </c>
      <c r="AS38">
        <f t="shared" si="26"/>
        <v>11.244841334022153</v>
      </c>
      <c r="AT38">
        <f t="shared" si="26"/>
        <v>6.6896881556248662</v>
      </c>
      <c r="AU38">
        <f t="shared" si="23"/>
        <v>-279.95742156886286</v>
      </c>
      <c r="AW38">
        <v>35</v>
      </c>
      <c r="AX38">
        <f>IF(Z38&gt;0, (R38*SUMPRODUCT(K38:$K$98, X38:$X$98)-K38*$AZ$3)/Z38, 0)</f>
        <v>4111.9509133930678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25</v>
      </c>
      <c r="R39">
        <f t="shared" si="0"/>
        <v>250000</v>
      </c>
      <c r="S39">
        <f t="shared" si="1"/>
        <v>3865.7839891120061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1740.5160481251246</v>
      </c>
      <c r="AC39">
        <f t="shared" si="2"/>
        <v>1521.4897609874311</v>
      </c>
      <c r="AE39">
        <f t="shared" si="3"/>
        <v>0</v>
      </c>
      <c r="AF39">
        <f t="shared" si="24"/>
        <v>0</v>
      </c>
      <c r="AG39">
        <f t="shared" si="24"/>
        <v>-9.8394644221761496</v>
      </c>
      <c r="AH39">
        <f t="shared" si="5"/>
        <v>-6367.7255107853607</v>
      </c>
      <c r="AI39">
        <f t="shared" si="25"/>
        <v>-6377.5649752075369</v>
      </c>
      <c r="AJ39">
        <f t="shared" si="7"/>
        <v>219.02628713769354</v>
      </c>
      <c r="AK39">
        <f t="shared" si="22"/>
        <v>121.83612336875873</v>
      </c>
      <c r="AL39">
        <f t="shared" si="8"/>
        <v>-6036.7025647010851</v>
      </c>
      <c r="AN39">
        <f t="shared" si="26"/>
        <v>0</v>
      </c>
      <c r="AO39">
        <f t="shared" si="26"/>
        <v>0</v>
      </c>
      <c r="AP39">
        <f t="shared" si="26"/>
        <v>-0.42561505877830713</v>
      </c>
      <c r="AQ39">
        <f t="shared" si="26"/>
        <v>-275.44180773181097</v>
      </c>
      <c r="AR39">
        <f t="shared" si="26"/>
        <v>-275.86742279058927</v>
      </c>
      <c r="AS39">
        <f t="shared" si="26"/>
        <v>9.4741829508527839</v>
      </c>
      <c r="AT39">
        <f t="shared" si="26"/>
        <v>5.2701332698601018</v>
      </c>
      <c r="AU39">
        <f t="shared" si="23"/>
        <v>-261.12310656987637</v>
      </c>
      <c r="AW39">
        <v>36</v>
      </c>
      <c r="AX39">
        <f>IF(Z39&gt;0, (R39*SUMPRODUCT(K39:$K$98, X39:$X$98)-K39*$AZ$3)/Z39, 0)</f>
        <v>3865.7839891120061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25</v>
      </c>
      <c r="R40">
        <f t="shared" si="0"/>
        <v>250000</v>
      </c>
      <c r="S40">
        <f t="shared" si="1"/>
        <v>3622.337030486407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1521.4897609874311</v>
      </c>
      <c r="AC40">
        <f t="shared" si="2"/>
        <v>1316.0059880078843</v>
      </c>
      <c r="AE40">
        <f t="shared" si="3"/>
        <v>0</v>
      </c>
      <c r="AF40">
        <f t="shared" si="24"/>
        <v>0</v>
      </c>
      <c r="AG40">
        <f t="shared" si="24"/>
        <v>-9.0825755370916657</v>
      </c>
      <c r="AH40">
        <f t="shared" si="5"/>
        <v>-6584.9424086272365</v>
      </c>
      <c r="AI40">
        <f t="shared" si="25"/>
        <v>-6594.0249841643281</v>
      </c>
      <c r="AJ40">
        <f t="shared" si="7"/>
        <v>205.48377297954676</v>
      </c>
      <c r="AK40">
        <f t="shared" si="22"/>
        <v>106.50428326912018</v>
      </c>
      <c r="AL40">
        <f t="shared" si="8"/>
        <v>-6282.0369279156612</v>
      </c>
      <c r="AN40">
        <f t="shared" si="26"/>
        <v>0</v>
      </c>
      <c r="AO40">
        <f t="shared" si="26"/>
        <v>0</v>
      </c>
      <c r="AP40">
        <f t="shared" si="26"/>
        <v>-0.35078137125144826</v>
      </c>
      <c r="AQ40">
        <f t="shared" si="26"/>
        <v>-254.31939632948237</v>
      </c>
      <c r="AR40">
        <f t="shared" si="26"/>
        <v>-254.67017770073383</v>
      </c>
      <c r="AS40">
        <f t="shared" si="26"/>
        <v>7.9360616778054816</v>
      </c>
      <c r="AT40">
        <f t="shared" si="26"/>
        <v>4.1133396993753628</v>
      </c>
      <c r="AU40">
        <f t="shared" si="23"/>
        <v>-242.62077632355297</v>
      </c>
      <c r="AW40">
        <v>37</v>
      </c>
      <c r="AX40">
        <f>IF(Z40&gt;0, (R40*SUMPRODUCT(K40:$K$98, X40:$X$98)-K40*$AZ$3)/Z40, 0)</f>
        <v>3622.337030486407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25</v>
      </c>
      <c r="R41">
        <f t="shared" si="0"/>
        <v>250000</v>
      </c>
      <c r="S41">
        <f t="shared" si="1"/>
        <v>3380.6226494550497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1316.0059880078843</v>
      </c>
      <c r="AC41">
        <f t="shared" si="2"/>
        <v>1124.1491227072095</v>
      </c>
      <c r="AE41">
        <f t="shared" si="3"/>
        <v>0</v>
      </c>
      <c r="AF41">
        <f t="shared" si="24"/>
        <v>0</v>
      </c>
      <c r="AG41">
        <f t="shared" si="24"/>
        <v>-8.3131810266403168</v>
      </c>
      <c r="AH41">
        <f t="shared" si="5"/>
        <v>-6785.6875508043222</v>
      </c>
      <c r="AI41">
        <f t="shared" si="25"/>
        <v>-6794.0007318309626</v>
      </c>
      <c r="AJ41">
        <f t="shared" si="7"/>
        <v>191.85686530067483</v>
      </c>
      <c r="AK41">
        <f t="shared" si="22"/>
        <v>92.120419160551904</v>
      </c>
      <c r="AL41">
        <f t="shared" si="8"/>
        <v>-6510.0234473697355</v>
      </c>
      <c r="AN41">
        <f t="shared" si="26"/>
        <v>0</v>
      </c>
      <c r="AO41">
        <f t="shared" si="26"/>
        <v>0</v>
      </c>
      <c r="AP41">
        <f t="shared" si="26"/>
        <v>-0.28666635086812342</v>
      </c>
      <c r="AQ41">
        <f t="shared" si="26"/>
        <v>-233.9932550592456</v>
      </c>
      <c r="AR41">
        <f t="shared" si="26"/>
        <v>-234.27992141011373</v>
      </c>
      <c r="AS41">
        <f t="shared" si="26"/>
        <v>6.6158678956337802</v>
      </c>
      <c r="AT41">
        <f t="shared" si="26"/>
        <v>3.1766208767223021</v>
      </c>
      <c r="AU41">
        <f t="shared" si="23"/>
        <v>-224.48743263775765</v>
      </c>
      <c r="AW41">
        <v>38</v>
      </c>
      <c r="AX41">
        <f>IF(Z41&gt;0, (R41*SUMPRODUCT(K41:$K$98, X41:$X$98)-K41*$AZ$3)/Z41, 0)</f>
        <v>3380.6226494550497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25</v>
      </c>
      <c r="R42">
        <f t="shared" si="0"/>
        <v>250000</v>
      </c>
      <c r="S42">
        <f t="shared" si="1"/>
        <v>3138.7208220920302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1124.1491227072095</v>
      </c>
      <c r="AC42">
        <f t="shared" si="2"/>
        <v>945.92598463797049</v>
      </c>
      <c r="AE42">
        <f t="shared" si="3"/>
        <v>0</v>
      </c>
      <c r="AF42">
        <f t="shared" si="24"/>
        <v>0</v>
      </c>
      <c r="AG42">
        <f t="shared" si="24"/>
        <v>-7.5343271849795235</v>
      </c>
      <c r="AH42">
        <f t="shared" si="5"/>
        <v>-6957.2203139438916</v>
      </c>
      <c r="AI42">
        <f t="shared" si="25"/>
        <v>-6964.7546411288713</v>
      </c>
      <c r="AJ42">
        <f t="shared" si="7"/>
        <v>178.22313806923898</v>
      </c>
      <c r="AK42">
        <f t="shared" si="22"/>
        <v>78.690438589504666</v>
      </c>
      <c r="AL42">
        <f t="shared" si="8"/>
        <v>-6707.8410644701271</v>
      </c>
      <c r="AN42">
        <f t="shared" si="26"/>
        <v>0</v>
      </c>
      <c r="AO42">
        <f t="shared" si="26"/>
        <v>0</v>
      </c>
      <c r="AP42">
        <f t="shared" si="26"/>
        <v>-0.23197219587647167</v>
      </c>
      <c r="AQ42">
        <f t="shared" si="26"/>
        <v>-214.20382123030225</v>
      </c>
      <c r="AR42">
        <f t="shared" si="26"/>
        <v>-214.43579342617872</v>
      </c>
      <c r="AS42">
        <f t="shared" si="26"/>
        <v>5.4872600670087994</v>
      </c>
      <c r="AT42">
        <f t="shared" si="26"/>
        <v>2.4227768964535157</v>
      </c>
      <c r="AU42">
        <f t="shared" si="23"/>
        <v>-206.5257564627164</v>
      </c>
      <c r="AW42">
        <v>39</v>
      </c>
      <c r="AX42">
        <f>IF(Z42&gt;0, (R42*SUMPRODUCT(K42:$K$98, X42:$X$98)-K42*$AZ$3)/Z42, 0)</f>
        <v>3138.7208220920302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25</v>
      </c>
      <c r="R43">
        <f t="shared" si="0"/>
        <v>250000</v>
      </c>
      <c r="S43">
        <f t="shared" si="1"/>
        <v>2895.4256649961208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945.92598463797049</v>
      </c>
      <c r="AC43">
        <f t="shared" si="2"/>
        <v>781.516910720174</v>
      </c>
      <c r="AE43">
        <f t="shared" si="3"/>
        <v>0</v>
      </c>
      <c r="AF43">
        <f t="shared" si="24"/>
        <v>0</v>
      </c>
      <c r="AG43">
        <f t="shared" si="24"/>
        <v>-6.7478585287840662</v>
      </c>
      <c r="AH43">
        <f t="shared" si="5"/>
        <v>-7111.2538434566213</v>
      </c>
      <c r="AI43">
        <f t="shared" si="25"/>
        <v>-7118.0017019854058</v>
      </c>
      <c r="AJ43">
        <f t="shared" si="7"/>
        <v>164.40907391779649</v>
      </c>
      <c r="AK43">
        <f t="shared" si="22"/>
        <v>66.214818924657934</v>
      </c>
      <c r="AL43">
        <f t="shared" si="8"/>
        <v>-6887.3778091429513</v>
      </c>
      <c r="AN43">
        <f t="shared" si="26"/>
        <v>0</v>
      </c>
      <c r="AO43">
        <f t="shared" si="26"/>
        <v>0</v>
      </c>
      <c r="AP43">
        <f t="shared" si="26"/>
        <v>-0.18549807363053969</v>
      </c>
      <c r="AQ43">
        <f t="shared" si="26"/>
        <v>-195.4877808169868</v>
      </c>
      <c r="AR43">
        <f t="shared" si="26"/>
        <v>-195.67327889061735</v>
      </c>
      <c r="AS43">
        <f t="shared" si="26"/>
        <v>4.5195918629651199</v>
      </c>
      <c r="AT43">
        <f t="shared" si="26"/>
        <v>1.8202399033597316</v>
      </c>
      <c r="AU43">
        <f t="shared" si="23"/>
        <v>-189.33344712429252</v>
      </c>
      <c r="AW43">
        <v>40</v>
      </c>
      <c r="AX43">
        <f>IF(Z43&gt;0, (R43*SUMPRODUCT(K43:$K$98, X43:$X$98)-K43*$AZ$3)/Z43, 0)</f>
        <v>2895.4256649961208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25</v>
      </c>
      <c r="R44">
        <f t="shared" si="0"/>
        <v>250000</v>
      </c>
      <c r="S44">
        <f t="shared" si="1"/>
        <v>2644.5547570261197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781.516910720174</v>
      </c>
      <c r="AC44">
        <f t="shared" si="2"/>
        <v>630.48872571792469</v>
      </c>
      <c r="AE44">
        <f t="shared" si="3"/>
        <v>0</v>
      </c>
      <c r="AF44">
        <f t="shared" si="24"/>
        <v>0</v>
      </c>
      <c r="AG44">
        <f t="shared" si="24"/>
        <v>-5.9602540280441003</v>
      </c>
      <c r="AH44">
        <f t="shared" si="5"/>
        <v>-7201.259154521249</v>
      </c>
      <c r="AI44">
        <f t="shared" si="25"/>
        <v>-7207.2194085492929</v>
      </c>
      <c r="AJ44">
        <f t="shared" si="7"/>
        <v>151.0281850022493</v>
      </c>
      <c r="AK44">
        <f t="shared" si="22"/>
        <v>54.706183750412187</v>
      </c>
      <c r="AL44">
        <f t="shared" si="8"/>
        <v>-7001.4850397966311</v>
      </c>
      <c r="AN44">
        <f t="shared" si="26"/>
        <v>0</v>
      </c>
      <c r="AO44">
        <f t="shared" si="26"/>
        <v>0</v>
      </c>
      <c r="AP44">
        <f t="shared" si="26"/>
        <v>-0.14629186692482107</v>
      </c>
      <c r="AQ44">
        <f t="shared" si="26"/>
        <v>-176.75180302173811</v>
      </c>
      <c r="AR44">
        <f t="shared" si="26"/>
        <v>-176.89809488866294</v>
      </c>
      <c r="AS44">
        <f t="shared" si="26"/>
        <v>3.7069217248608912</v>
      </c>
      <c r="AT44">
        <f t="shared" si="26"/>
        <v>1.3427397079930119</v>
      </c>
      <c r="AU44">
        <f t="shared" si="23"/>
        <v>-171.84843345580902</v>
      </c>
      <c r="AW44">
        <v>41</v>
      </c>
      <c r="AX44">
        <f>IF(Z44&gt;0, (R44*SUMPRODUCT(K44:$K$98, X44:$X$98)-K44*$AZ$3)/Z44, 0)</f>
        <v>2644.5547570261197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25</v>
      </c>
      <c r="R45">
        <f t="shared" si="0"/>
        <v>250000</v>
      </c>
      <c r="S45">
        <f t="shared" si="1"/>
        <v>2381.3650586324648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630.48872571792469</v>
      </c>
      <c r="AC45">
        <f t="shared" si="2"/>
        <v>493.43299038791628</v>
      </c>
      <c r="AE45">
        <f t="shared" si="3"/>
        <v>0</v>
      </c>
      <c r="AF45">
        <f t="shared" si="24"/>
        <v>0</v>
      </c>
      <c r="AG45">
        <f t="shared" si="24"/>
        <v>-5.1801485517646517</v>
      </c>
      <c r="AH45">
        <f t="shared" si="5"/>
        <v>-7205.0293599900797</v>
      </c>
      <c r="AI45">
        <f t="shared" si="25"/>
        <v>-7210.2095085418441</v>
      </c>
      <c r="AJ45">
        <f t="shared" si="7"/>
        <v>137.05573533000842</v>
      </c>
      <c r="AK45">
        <f t="shared" si="22"/>
        <v>44.134210800254735</v>
      </c>
      <c r="AL45">
        <f t="shared" si="8"/>
        <v>-7029.0195624115813</v>
      </c>
      <c r="AN45">
        <f t="shared" si="26"/>
        <v>0</v>
      </c>
      <c r="AO45">
        <f t="shared" si="26"/>
        <v>0</v>
      </c>
      <c r="AP45">
        <f t="shared" si="26"/>
        <v>-0.11352188763082936</v>
      </c>
      <c r="AQ45">
        <f t="shared" si="26"/>
        <v>-157.89673311646391</v>
      </c>
      <c r="AR45">
        <f t="shared" si="26"/>
        <v>-158.01025500409474</v>
      </c>
      <c r="AS45">
        <f t="shared" si="26"/>
        <v>3.0035481858900916</v>
      </c>
      <c r="AT45">
        <f t="shared" si="26"/>
        <v>0.96719213147566907</v>
      </c>
      <c r="AU45">
        <f t="shared" si="23"/>
        <v>-154.03951468672898</v>
      </c>
      <c r="AW45">
        <v>42</v>
      </c>
      <c r="AX45">
        <f>IF(Z45&gt;0, (R45*SUMPRODUCT(K45:$K$98, X45:$X$98)-K45*$AZ$3)/Z45, 0)</f>
        <v>2381.3650586324648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25</v>
      </c>
      <c r="R46">
        <f t="shared" si="0"/>
        <v>250000</v>
      </c>
      <c r="S46">
        <f t="shared" si="1"/>
        <v>2099.5405061423226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493.43299038791628</v>
      </c>
      <c r="AC46">
        <f t="shared" si="2"/>
        <v>370.97917485335392</v>
      </c>
      <c r="AE46">
        <f t="shared" si="3"/>
        <v>0</v>
      </c>
      <c r="AF46">
        <f t="shared" si="24"/>
        <v>0</v>
      </c>
      <c r="AG46">
        <f t="shared" si="24"/>
        <v>-4.4173853013079976</v>
      </c>
      <c r="AH46">
        <f t="shared" si="5"/>
        <v>-7109.617649390073</v>
      </c>
      <c r="AI46">
        <f t="shared" si="25"/>
        <v>-7114.035034691381</v>
      </c>
      <c r="AJ46">
        <f t="shared" si="7"/>
        <v>122.45381553456235</v>
      </c>
      <c r="AK46">
        <f t="shared" si="22"/>
        <v>34.540309327154141</v>
      </c>
      <c r="AL46">
        <f t="shared" si="8"/>
        <v>-6957.0409098296641</v>
      </c>
      <c r="AN46">
        <f t="shared" si="26"/>
        <v>0</v>
      </c>
      <c r="AO46">
        <f t="shared" si="26"/>
        <v>0</v>
      </c>
      <c r="AP46">
        <f t="shared" si="26"/>
        <v>-8.6434007356923387E-2</v>
      </c>
      <c r="AQ46">
        <f t="shared" si="26"/>
        <v>-139.11232602470409</v>
      </c>
      <c r="AR46">
        <f t="shared" si="26"/>
        <v>-139.19876003206102</v>
      </c>
      <c r="AS46">
        <f t="shared" si="26"/>
        <v>2.3960268961966493</v>
      </c>
      <c r="AT46">
        <f t="shared" si="26"/>
        <v>0.67584264148514506</v>
      </c>
      <c r="AU46">
        <f t="shared" si="23"/>
        <v>-136.12689049437921</v>
      </c>
      <c r="AW46">
        <v>43</v>
      </c>
      <c r="AX46">
        <f>IF(Z46&gt;0, (R46*SUMPRODUCT(K46:$K$98, X46:$X$98)-K46*$AZ$3)/Z46, 0)</f>
        <v>2099.5405061423226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25</v>
      </c>
      <c r="R47">
        <f t="shared" si="0"/>
        <v>250000</v>
      </c>
      <c r="S47">
        <f t="shared" si="1"/>
        <v>1787.1940711897716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370.97917485335392</v>
      </c>
      <c r="AC47">
        <f t="shared" si="2"/>
        <v>263.51231095534763</v>
      </c>
      <c r="AE47">
        <f t="shared" si="3"/>
        <v>0</v>
      </c>
      <c r="AF47">
        <f t="shared" si="24"/>
        <v>0</v>
      </c>
      <c r="AG47">
        <f t="shared" si="24"/>
        <v>-3.6861177418175144</v>
      </c>
      <c r="AH47">
        <f t="shared" si="5"/>
        <v>-6870.9370647740334</v>
      </c>
      <c r="AI47">
        <f t="shared" si="25"/>
        <v>-6874.6231825158511</v>
      </c>
      <c r="AJ47">
        <f t="shared" si="7"/>
        <v>107.4668638980063</v>
      </c>
      <c r="AK47">
        <f t="shared" si="22"/>
        <v>25.968542239734777</v>
      </c>
      <c r="AL47">
        <f t="shared" si="8"/>
        <v>-6741.1877763781094</v>
      </c>
      <c r="AN47">
        <f t="shared" si="26"/>
        <v>0</v>
      </c>
      <c r="AO47">
        <f t="shared" si="26"/>
        <v>0</v>
      </c>
      <c r="AP47">
        <f t="shared" si="26"/>
        <v>-6.4397728334985388E-2</v>
      </c>
      <c r="AQ47">
        <f t="shared" si="26"/>
        <v>-120.03760310866524</v>
      </c>
      <c r="AR47">
        <f t="shared" si="26"/>
        <v>-120.10200083700022</v>
      </c>
      <c r="AS47">
        <f t="shared" si="26"/>
        <v>1.8774825957958432</v>
      </c>
      <c r="AT47">
        <f t="shared" si="26"/>
        <v>0.45367924888516031</v>
      </c>
      <c r="AU47">
        <f t="shared" si="23"/>
        <v>-117.77083899231921</v>
      </c>
      <c r="AW47">
        <v>44</v>
      </c>
      <c r="AX47">
        <f>IF(Z47&gt;0, (R47*SUMPRODUCT(K47:$K$98, X47:$X$98)-K47*$AZ$3)/Z47, 0)</f>
        <v>1787.1940711897716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25</v>
      </c>
      <c r="R48">
        <f t="shared" si="0"/>
        <v>250000</v>
      </c>
      <c r="S48">
        <f t="shared" si="1"/>
        <v>1430.6750014615654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263.51231095534763</v>
      </c>
      <c r="AC48">
        <f t="shared" si="2"/>
        <v>171.72958474551993</v>
      </c>
      <c r="AE48">
        <f t="shared" si="3"/>
        <v>0</v>
      </c>
      <c r="AF48">
        <f t="shared" si="24"/>
        <v>0</v>
      </c>
      <c r="AG48">
        <f t="shared" si="24"/>
        <v>-3.0008489798536084</v>
      </c>
      <c r="AH48">
        <f t="shared" si="5"/>
        <v>-6484.075845457307</v>
      </c>
      <c r="AI48">
        <f t="shared" si="25"/>
        <v>-6487.0766944371608</v>
      </c>
      <c r="AJ48">
        <f t="shared" si="7"/>
        <v>91.7827262098277</v>
      </c>
      <c r="AK48">
        <f t="shared" si="22"/>
        <v>18.445861766874337</v>
      </c>
      <c r="AL48">
        <f t="shared" si="8"/>
        <v>-6376.8481064604584</v>
      </c>
      <c r="AN48">
        <f t="shared" si="26"/>
        <v>0</v>
      </c>
      <c r="AO48">
        <f t="shared" si="26"/>
        <v>0</v>
      </c>
      <c r="AP48">
        <f t="shared" si="26"/>
        <v>-4.6808795021707865E-2</v>
      </c>
      <c r="AQ48">
        <f t="shared" si="26"/>
        <v>-101.14196988681002</v>
      </c>
      <c r="AR48">
        <f t="shared" si="26"/>
        <v>-101.18877868183174</v>
      </c>
      <c r="AS48">
        <f t="shared" si="26"/>
        <v>1.4316744516409967</v>
      </c>
      <c r="AT48">
        <f t="shared" si="26"/>
        <v>0.28772809569593866</v>
      </c>
      <c r="AU48">
        <f t="shared" si="23"/>
        <v>-99.469376134494794</v>
      </c>
      <c r="AW48">
        <v>45</v>
      </c>
      <c r="AX48">
        <f>IF(Z48&gt;0, (R48*SUMPRODUCT(K48:$K$98, X48:$X$98)-K48*$AZ$3)/Z48, 0)</f>
        <v>1430.6750014615654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25</v>
      </c>
      <c r="R49">
        <f t="shared" si="0"/>
        <v>250000</v>
      </c>
      <c r="S49">
        <f t="shared" si="1"/>
        <v>1008.0366854892629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171.72958474551993</v>
      </c>
      <c r="AC49">
        <f t="shared" si="2"/>
        <v>95.815183518386164</v>
      </c>
      <c r="AE49">
        <f t="shared" si="3"/>
        <v>0</v>
      </c>
      <c r="AF49">
        <f t="shared" si="24"/>
        <v>0</v>
      </c>
      <c r="AG49">
        <f t="shared" si="24"/>
        <v>-2.3762821556410194</v>
      </c>
      <c r="AH49">
        <f t="shared" si="5"/>
        <v>-5945.5833441405257</v>
      </c>
      <c r="AI49">
        <f t="shared" si="25"/>
        <v>-5947.9596262961668</v>
      </c>
      <c r="AJ49">
        <f t="shared" si="7"/>
        <v>75.914401227133766</v>
      </c>
      <c r="AK49">
        <f t="shared" si="22"/>
        <v>12.021070932186396</v>
      </c>
      <c r="AL49">
        <f t="shared" si="8"/>
        <v>-5860.0241541368468</v>
      </c>
      <c r="AN49">
        <f t="shared" si="26"/>
        <v>0</v>
      </c>
      <c r="AO49">
        <f t="shared" si="26"/>
        <v>0</v>
      </c>
      <c r="AP49">
        <f t="shared" si="26"/>
        <v>-3.309507013202715E-2</v>
      </c>
      <c r="AQ49">
        <f t="shared" si="26"/>
        <v>-82.805611818039011</v>
      </c>
      <c r="AR49">
        <f t="shared" si="26"/>
        <v>-82.838706888171046</v>
      </c>
      <c r="AS49">
        <f t="shared" si="26"/>
        <v>1.0572786681407806</v>
      </c>
      <c r="AT49">
        <f t="shared" si="26"/>
        <v>0.16742043221524003</v>
      </c>
      <c r="AU49">
        <f t="shared" si="23"/>
        <v>-81.614007787815027</v>
      </c>
      <c r="AW49">
        <v>46</v>
      </c>
      <c r="AX49">
        <f>IF(Z49&gt;0, (R49*SUMPRODUCT(K49:$K$98, X49:$X$98)-K49*$AZ$3)/Z49, 0)</f>
        <v>1008.0366854892629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25</v>
      </c>
      <c r="R50">
        <f t="shared" si="0"/>
        <v>250000</v>
      </c>
      <c r="S50">
        <f t="shared" si="1"/>
        <v>487.12855506698355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95.815183518386164</v>
      </c>
      <c r="AC50">
        <f t="shared" si="2"/>
        <v>35.534186575057902</v>
      </c>
      <c r="AE50">
        <f t="shared" si="3"/>
        <v>0</v>
      </c>
      <c r="AF50">
        <f t="shared" si="24"/>
        <v>0</v>
      </c>
      <c r="AG50">
        <f t="shared" si="24"/>
        <v>-1.8236554912168774</v>
      </c>
      <c r="AH50">
        <f t="shared" si="5"/>
        <v>-5288.6384286773218</v>
      </c>
      <c r="AI50">
        <f t="shared" si="25"/>
        <v>-5290.4620841685391</v>
      </c>
      <c r="AJ50">
        <f t="shared" si="7"/>
        <v>60.280996943328262</v>
      </c>
      <c r="AK50">
        <f t="shared" si="22"/>
        <v>6.7070628462870321</v>
      </c>
      <c r="AL50">
        <f t="shared" si="8"/>
        <v>-5223.4740243789238</v>
      </c>
      <c r="AN50">
        <f t="shared" si="26"/>
        <v>0</v>
      </c>
      <c r="AO50">
        <f t="shared" si="26"/>
        <v>0</v>
      </c>
      <c r="AP50">
        <f t="shared" si="26"/>
        <v>-2.2677233664002316E-2</v>
      </c>
      <c r="AQ50">
        <f t="shared" si="26"/>
        <v>-65.764443991288289</v>
      </c>
      <c r="AR50">
        <f t="shared" si="26"/>
        <v>-65.787121224952301</v>
      </c>
      <c r="AS50">
        <f t="shared" si="26"/>
        <v>0.74959676307650458</v>
      </c>
      <c r="AT50">
        <f t="shared" si="26"/>
        <v>8.3402612004808377E-2</v>
      </c>
      <c r="AU50">
        <f t="shared" si="23"/>
        <v>-64.954121849870987</v>
      </c>
      <c r="AW50">
        <v>47</v>
      </c>
      <c r="AX50">
        <f>IF(Z50&gt;0, (R50*SUMPRODUCT(K50:$K$98, X50:$X$98)-K50*$AZ$3)/Z50, 0)</f>
        <v>487.12855506698355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25</v>
      </c>
      <c r="R51">
        <f t="shared" si="0"/>
        <v>250000</v>
      </c>
      <c r="S51">
        <f t="shared" si="1"/>
        <v>-187.4680203060928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35.534186575057902</v>
      </c>
      <c r="AC51">
        <f t="shared" si="2"/>
        <v>-10.118994135238523</v>
      </c>
      <c r="AE51">
        <f t="shared" si="3"/>
        <v>0</v>
      </c>
      <c r="AF51">
        <f t="shared" si="24"/>
        <v>0</v>
      </c>
      <c r="AG51">
        <f t="shared" si="24"/>
        <v>-1.3494293745029817</v>
      </c>
      <c r="AH51">
        <f t="shared" si="5"/>
        <v>-4559.8956180172681</v>
      </c>
      <c r="AI51">
        <f t="shared" si="25"/>
        <v>-4561.2450473917715</v>
      </c>
      <c r="AJ51">
        <f t="shared" si="7"/>
        <v>45.653180710296425</v>
      </c>
      <c r="AK51">
        <f t="shared" si="22"/>
        <v>2.4873930602540533</v>
      </c>
      <c r="AL51">
        <f t="shared" si="8"/>
        <v>-4513.1044736212207</v>
      </c>
      <c r="AN51">
        <f t="shared" si="26"/>
        <v>0</v>
      </c>
      <c r="AO51">
        <f t="shared" si="26"/>
        <v>0</v>
      </c>
      <c r="AP51">
        <f t="shared" si="26"/>
        <v>-1.4982331888799751E-2</v>
      </c>
      <c r="AQ51">
        <f t="shared" si="26"/>
        <v>-50.627228677737222</v>
      </c>
      <c r="AR51">
        <f t="shared" si="26"/>
        <v>-50.642211009626024</v>
      </c>
      <c r="AS51">
        <f t="shared" si="26"/>
        <v>0.50687432636697827</v>
      </c>
      <c r="AT51">
        <f t="shared" si="26"/>
        <v>2.761682016915451E-2</v>
      </c>
      <c r="AU51">
        <f t="shared" si="23"/>
        <v>-50.107719863089891</v>
      </c>
      <c r="AW51">
        <v>48</v>
      </c>
      <c r="AX51">
        <f>IF(Z51&gt;0, (R51*SUMPRODUCT(K51:$K$98, X51:$X$98)-K51*$AZ$3)/Z51, 0)</f>
        <v>-187.4680203060928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25</v>
      </c>
      <c r="R52">
        <f t="shared" si="0"/>
        <v>250000</v>
      </c>
      <c r="S52">
        <f t="shared" si="1"/>
        <v>-1117.9902104535836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-10.118994135238523</v>
      </c>
      <c r="AC52">
        <f t="shared" si="2"/>
        <v>-42.789737740661536</v>
      </c>
      <c r="AE52">
        <f t="shared" si="3"/>
        <v>0</v>
      </c>
      <c r="AF52">
        <f t="shared" si="24"/>
        <v>0</v>
      </c>
      <c r="AG52">
        <f t="shared" si="24"/>
        <v>-0.95684508997849727</v>
      </c>
      <c r="AH52">
        <f t="shared" si="5"/>
        <v>-3790.8999077945459</v>
      </c>
      <c r="AI52">
        <f t="shared" si="25"/>
        <v>-3791.8567528845242</v>
      </c>
      <c r="AJ52">
        <f t="shared" si="7"/>
        <v>32.670743605423013</v>
      </c>
      <c r="AK52">
        <f t="shared" si="22"/>
        <v>-0.70832958946669666</v>
      </c>
      <c r="AL52">
        <f t="shared" si="8"/>
        <v>-3759.894338868568</v>
      </c>
      <c r="AN52">
        <f t="shared" si="26"/>
        <v>0</v>
      </c>
      <c r="AO52">
        <f t="shared" si="26"/>
        <v>0</v>
      </c>
      <c r="AP52">
        <f t="shared" si="26"/>
        <v>-9.4853391466633939E-3</v>
      </c>
      <c r="AQ52">
        <f t="shared" si="26"/>
        <v>-37.579720764720989</v>
      </c>
      <c r="AR52">
        <f t="shared" si="26"/>
        <v>-37.589206103867646</v>
      </c>
      <c r="AS52">
        <f t="shared" si="26"/>
        <v>0.32386964882485386</v>
      </c>
      <c r="AT52">
        <f t="shared" si="26"/>
        <v>-7.0217702469053331E-3</v>
      </c>
      <c r="AU52">
        <f t="shared" si="23"/>
        <v>-37.2723582252897</v>
      </c>
      <c r="AW52">
        <v>49</v>
      </c>
      <c r="AX52">
        <f>IF(Z52&gt;0, (R52*SUMPRODUCT(K52:$K$98, X52:$X$98)-K52*$AZ$3)/Z52, 0)</f>
        <v>-1117.9902104535836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25</v>
      </c>
      <c r="R53">
        <f t="shared" si="0"/>
        <v>250000</v>
      </c>
      <c r="S53">
        <f t="shared" si="1"/>
        <v>-2493.1161449390788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-42.789737740661536</v>
      </c>
      <c r="AC53">
        <f t="shared" si="2"/>
        <v>-64.336882547959149</v>
      </c>
      <c r="AE53">
        <f t="shared" si="3"/>
        <v>0</v>
      </c>
      <c r="AF53">
        <f t="shared" si="24"/>
        <v>0</v>
      </c>
      <c r="AG53">
        <f t="shared" si="24"/>
        <v>-0.64514526006500261</v>
      </c>
      <c r="AH53">
        <f t="shared" si="5"/>
        <v>-3021.3137901370969</v>
      </c>
      <c r="AI53">
        <f t="shared" si="25"/>
        <v>-3021.9589353971619</v>
      </c>
      <c r="AJ53">
        <f t="shared" si="7"/>
        <v>21.547144807297613</v>
      </c>
      <c r="AK53">
        <f t="shared" si="22"/>
        <v>-2.995281641846308</v>
      </c>
      <c r="AL53">
        <f t="shared" si="8"/>
        <v>-3003.4070722317106</v>
      </c>
      <c r="AN53">
        <f t="shared" si="26"/>
        <v>0</v>
      </c>
      <c r="AO53">
        <f t="shared" si="26"/>
        <v>0</v>
      </c>
      <c r="AP53">
        <f t="shared" si="26"/>
        <v>-5.7101921037452123E-3</v>
      </c>
      <c r="AQ53">
        <f t="shared" si="26"/>
        <v>-26.741701776804639</v>
      </c>
      <c r="AR53">
        <f t="shared" si="26"/>
        <v>-26.747411968908384</v>
      </c>
      <c r="AS53">
        <f t="shared" si="26"/>
        <v>0.19071415966768254</v>
      </c>
      <c r="AT53">
        <f t="shared" si="26"/>
        <v>-2.6511290772004557E-2</v>
      </c>
      <c r="AU53">
        <f t="shared" si="23"/>
        <v>-26.583209100012706</v>
      </c>
      <c r="AW53">
        <v>50</v>
      </c>
      <c r="AX53">
        <f>IF(Z53&gt;0, (R53*SUMPRODUCT(K53:$K$98, X53:$X$98)-K53*$AZ$3)/Z53, 0)</f>
        <v>-2493.1161449390788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25</v>
      </c>
      <c r="R54">
        <f t="shared" si="0"/>
        <v>250000</v>
      </c>
      <c r="S54">
        <f t="shared" si="1"/>
        <v>-4672.6318536820745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-64.336882547959149</v>
      </c>
      <c r="AC54">
        <f t="shared" si="2"/>
        <v>-76.763784362778694</v>
      </c>
      <c r="AE54">
        <f t="shared" si="3"/>
        <v>0</v>
      </c>
      <c r="AF54">
        <f t="shared" si="24"/>
        <v>0</v>
      </c>
      <c r="AG54">
        <f t="shared" si="24"/>
        <v>-0.41070956779041007</v>
      </c>
      <c r="AH54">
        <f t="shared" si="5"/>
        <v>-2279.8423967394247</v>
      </c>
      <c r="AI54">
        <f t="shared" si="25"/>
        <v>-2280.2531063072151</v>
      </c>
      <c r="AJ54">
        <f t="shared" si="7"/>
        <v>12.426901814819544</v>
      </c>
      <c r="AK54">
        <f t="shared" si="22"/>
        <v>-4.503581778357141</v>
      </c>
      <c r="AL54">
        <f t="shared" si="8"/>
        <v>-2272.3297862707527</v>
      </c>
      <c r="AN54">
        <f t="shared" si="26"/>
        <v>0</v>
      </c>
      <c r="AO54">
        <f t="shared" si="26"/>
        <v>0</v>
      </c>
      <c r="AP54">
        <f t="shared" si="26"/>
        <v>-3.2457121842234295E-3</v>
      </c>
      <c r="AQ54">
        <f t="shared" si="26"/>
        <v>-18.01689764622785</v>
      </c>
      <c r="AR54">
        <f t="shared" si="26"/>
        <v>-18.020143358412074</v>
      </c>
      <c r="AS54">
        <f t="shared" si="26"/>
        <v>9.8206006861498371E-2</v>
      </c>
      <c r="AT54">
        <f t="shared" si="26"/>
        <v>-3.559043031137709E-2</v>
      </c>
      <c r="AU54">
        <f t="shared" si="23"/>
        <v>-17.957527781861952</v>
      </c>
      <c r="AW54">
        <v>51</v>
      </c>
      <c r="AX54">
        <f>IF(Z54&gt;0, (R54*SUMPRODUCT(K54:$K$98, X54:$X$98)-K54*$AZ$3)/Z54, 0)</f>
        <v>-4672.6318536820745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25</v>
      </c>
      <c r="R55">
        <f t="shared" si="0"/>
        <v>250000</v>
      </c>
      <c r="S55">
        <f t="shared" si="1"/>
        <v>-8356.4898805095454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-76.763784362778694</v>
      </c>
      <c r="AC55">
        <f t="shared" si="2"/>
        <v>-81.999610614376948</v>
      </c>
      <c r="AE55">
        <f t="shared" si="3"/>
        <v>0</v>
      </c>
      <c r="AF55">
        <f t="shared" si="24"/>
        <v>0</v>
      </c>
      <c r="AG55">
        <f t="shared" si="24"/>
        <v>-0.2453171480696418</v>
      </c>
      <c r="AH55">
        <f t="shared" si="5"/>
        <v>-1612.8532404286418</v>
      </c>
      <c r="AI55">
        <f t="shared" si="25"/>
        <v>-1613.0985575767115</v>
      </c>
      <c r="AJ55">
        <f t="shared" si="7"/>
        <v>5.2358262515982545</v>
      </c>
      <c r="AK55">
        <f t="shared" si="22"/>
        <v>-5.3734649053945089</v>
      </c>
      <c r="AL55">
        <f t="shared" si="8"/>
        <v>-1613.2361962305079</v>
      </c>
      <c r="AN55">
        <f t="shared" si="26"/>
        <v>0</v>
      </c>
      <c r="AO55">
        <f t="shared" si="26"/>
        <v>0</v>
      </c>
      <c r="AP55">
        <f t="shared" si="26"/>
        <v>-1.7309521803679851E-3</v>
      </c>
      <c r="AQ55">
        <f t="shared" si="26"/>
        <v>-11.38025553900939</v>
      </c>
      <c r="AR55">
        <f t="shared" si="26"/>
        <v>-11.381986491189759</v>
      </c>
      <c r="AS55">
        <f t="shared" si="26"/>
        <v>3.6943870159696683E-2</v>
      </c>
      <c r="AT55">
        <f t="shared" si="26"/>
        <v>-3.7915045349716042E-2</v>
      </c>
      <c r="AU55">
        <f t="shared" si="23"/>
        <v>-11.382957666379777</v>
      </c>
      <c r="AW55">
        <v>52</v>
      </c>
      <c r="AX55">
        <f>IF(Z55&gt;0, (R55*SUMPRODUCT(K55:$K$98, X55:$X$98)-K55*$AZ$3)/Z55, 0)</f>
        <v>-8356.4898805095454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25</v>
      </c>
      <c r="R56">
        <f t="shared" si="0"/>
        <v>250000</v>
      </c>
      <c r="S56">
        <f t="shared" si="1"/>
        <v>-14150.379544842141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-81.999610614376948</v>
      </c>
      <c r="AC56">
        <f t="shared" si="2"/>
        <v>-81.968195265324198</v>
      </c>
      <c r="AE56">
        <f t="shared" si="3"/>
        <v>0</v>
      </c>
      <c r="AF56">
        <f t="shared" si="24"/>
        <v>0</v>
      </c>
      <c r="AG56">
        <f t="shared" si="24"/>
        <v>-0.14481624857759004</v>
      </c>
      <c r="AH56">
        <f t="shared" si="5"/>
        <v>-980.47728011355343</v>
      </c>
      <c r="AI56">
        <f t="shared" si="25"/>
        <v>-980.62209636213106</v>
      </c>
      <c r="AJ56">
        <f t="shared" si="7"/>
        <v>-3.141534905275023E-2</v>
      </c>
      <c r="AK56">
        <f t="shared" si="22"/>
        <v>-5.7399727430063869</v>
      </c>
      <c r="AL56">
        <f t="shared" si="8"/>
        <v>-986.39348445419023</v>
      </c>
      <c r="AN56">
        <f t="shared" si="26"/>
        <v>0</v>
      </c>
      <c r="AO56">
        <f t="shared" si="26"/>
        <v>0</v>
      </c>
      <c r="AP56">
        <f t="shared" si="26"/>
        <v>-9.1233940577596054E-4</v>
      </c>
      <c r="AQ56">
        <f t="shared" si="26"/>
        <v>-6.176986822278832</v>
      </c>
      <c r="AR56">
        <f t="shared" si="26"/>
        <v>-6.1778991616846088</v>
      </c>
      <c r="AS56">
        <f t="shared" si="26"/>
        <v>-1.9791605685514092E-4</v>
      </c>
      <c r="AT56">
        <f t="shared" si="26"/>
        <v>-3.6161710947227504E-2</v>
      </c>
      <c r="AU56">
        <f t="shared" si="23"/>
        <v>-6.2142587886886913</v>
      </c>
      <c r="AW56">
        <v>53</v>
      </c>
      <c r="AX56">
        <f>IF(Z56&gt;0, (R56*SUMPRODUCT(K56:$K$98, X56:$X$98)-K56*$AZ$3)/Z56, 0)</f>
        <v>-14150.379544842141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25</v>
      </c>
      <c r="R57">
        <f t="shared" si="0"/>
        <v>250000</v>
      </c>
      <c r="S57">
        <f t="shared" si="1"/>
        <v>-23092.189071848305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-81.968195265324198</v>
      </c>
      <c r="AC57">
        <f t="shared" si="2"/>
        <v>-77.956190223261828</v>
      </c>
      <c r="AE57">
        <f t="shared" si="3"/>
        <v>0</v>
      </c>
      <c r="AF57">
        <f t="shared" si="24"/>
        <v>0</v>
      </c>
      <c r="AG57">
        <f t="shared" si="24"/>
        <v>-8.439670875367361E-2</v>
      </c>
      <c r="AH57">
        <f t="shared" si="5"/>
        <v>-589.71377338140542</v>
      </c>
      <c r="AI57">
        <f t="shared" si="25"/>
        <v>-589.79817009015915</v>
      </c>
      <c r="AJ57">
        <f t="shared" si="7"/>
        <v>-4.0120050420623699</v>
      </c>
      <c r="AK57">
        <f t="shared" si="22"/>
        <v>-5.7377736685726948</v>
      </c>
      <c r="AL57">
        <f t="shared" si="8"/>
        <v>-599.54794880079419</v>
      </c>
      <c r="AN57">
        <f t="shared" si="26"/>
        <v>0</v>
      </c>
      <c r="AO57">
        <f t="shared" si="26"/>
        <v>0</v>
      </c>
      <c r="AP57">
        <f t="shared" si="26"/>
        <v>-4.7472994638566153E-4</v>
      </c>
      <c r="AQ57">
        <f t="shared" si="26"/>
        <v>-3.3171292121987506</v>
      </c>
      <c r="AR57">
        <f t="shared" si="26"/>
        <v>-3.3176039421451367</v>
      </c>
      <c r="AS57">
        <f t="shared" si="26"/>
        <v>-2.2567455137098204E-2</v>
      </c>
      <c r="AT57">
        <f t="shared" si="26"/>
        <v>-3.2274872163613966E-2</v>
      </c>
      <c r="AU57">
        <f t="shared" si="23"/>
        <v>-3.3724462694458488</v>
      </c>
      <c r="AW57">
        <v>54</v>
      </c>
      <c r="AX57">
        <f>IF(Z57&gt;0, (R57*SUMPRODUCT(K57:$K$98, X57:$X$98)-K57*$AZ$3)/Z57, 0)</f>
        <v>-23092.189071848305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25</v>
      </c>
      <c r="R58">
        <f t="shared" si="0"/>
        <v>250000</v>
      </c>
      <c r="S58">
        <f t="shared" si="1"/>
        <v>-37216.301810753488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-77.956190223261828</v>
      </c>
      <c r="AC58">
        <f t="shared" si="2"/>
        <v>-72.176005270870263</v>
      </c>
      <c r="AE58">
        <f t="shared" si="3"/>
        <v>0</v>
      </c>
      <c r="AF58">
        <f t="shared" si="24"/>
        <v>0</v>
      </c>
      <c r="AG58">
        <f t="shared" si="24"/>
        <v>-4.8484133134646466E-2</v>
      </c>
      <c r="AH58">
        <f t="shared" si="5"/>
        <v>-350.68608531490395</v>
      </c>
      <c r="AI58">
        <f t="shared" si="25"/>
        <v>-350.7345694480386</v>
      </c>
      <c r="AJ58">
        <f t="shared" si="7"/>
        <v>-5.7801849523915649</v>
      </c>
      <c r="AK58">
        <f t="shared" si="22"/>
        <v>-5.4569333156283282</v>
      </c>
      <c r="AL58">
        <f t="shared" si="8"/>
        <v>-361.97168771605845</v>
      </c>
      <c r="AN58">
        <f t="shared" si="26"/>
        <v>0</v>
      </c>
      <c r="AO58">
        <f t="shared" si="26"/>
        <v>0</v>
      </c>
      <c r="AP58">
        <f t="shared" si="26"/>
        <v>-2.4350211069783102E-4</v>
      </c>
      <c r="AQ58">
        <f t="shared" si="26"/>
        <v>-1.7612525262520902</v>
      </c>
      <c r="AR58">
        <f t="shared" si="26"/>
        <v>-1.7614960283627878</v>
      </c>
      <c r="AS58">
        <f t="shared" si="26"/>
        <v>-2.9029852554492846E-2</v>
      </c>
      <c r="AT58">
        <f t="shared" si="26"/>
        <v>-2.740638420001526E-2</v>
      </c>
      <c r="AU58">
        <f t="shared" si="23"/>
        <v>-1.8179322651172958</v>
      </c>
      <c r="AW58">
        <v>55</v>
      </c>
      <c r="AX58">
        <f>IF(Z58&gt;0, (R58*SUMPRODUCT(K58:$K$98, X58:$X$98)-K58*$AZ$3)/Z58, 0)</f>
        <v>-37216.301810753488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25</v>
      </c>
      <c r="R59">
        <f t="shared" si="0"/>
        <v>250000</v>
      </c>
      <c r="S59">
        <f t="shared" si="1"/>
        <v>-60032.84645104676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-72.176005270870263</v>
      </c>
      <c r="AC59">
        <f t="shared" si="2"/>
        <v>-65.814655864452391</v>
      </c>
      <c r="AE59">
        <f t="shared" si="3"/>
        <v>0</v>
      </c>
      <c r="AF59">
        <f t="shared" si="24"/>
        <v>0</v>
      </c>
      <c r="AG59">
        <f t="shared" si="24"/>
        <v>-2.7407769144396792E-2</v>
      </c>
      <c r="AH59">
        <f t="shared" si="5"/>
        <v>-205.9152265890321</v>
      </c>
      <c r="AI59">
        <f t="shared" si="25"/>
        <v>-205.94263435817649</v>
      </c>
      <c r="AJ59">
        <f t="shared" si="7"/>
        <v>-6.3613494064178724</v>
      </c>
      <c r="AK59">
        <f t="shared" si="22"/>
        <v>-5.0523203689609186</v>
      </c>
      <c r="AL59">
        <f t="shared" si="8"/>
        <v>-217.35630413355528</v>
      </c>
      <c r="AN59">
        <f t="shared" si="26"/>
        <v>0</v>
      </c>
      <c r="AO59">
        <f t="shared" si="26"/>
        <v>0</v>
      </c>
      <c r="AP59">
        <f t="shared" si="26"/>
        <v>-1.2290194611645633E-4</v>
      </c>
      <c r="AQ59">
        <f t="shared" si="26"/>
        <v>-0.92336526732519297</v>
      </c>
      <c r="AR59">
        <f t="shared" si="26"/>
        <v>-0.92348816927130939</v>
      </c>
      <c r="AS59">
        <f t="shared" si="26"/>
        <v>-2.8525569441880515E-2</v>
      </c>
      <c r="AT59">
        <f t="shared" si="26"/>
        <v>-2.2655620108214963E-2</v>
      </c>
      <c r="AU59">
        <f t="shared" si="23"/>
        <v>-0.97466935882140482</v>
      </c>
      <c r="AW59">
        <v>56</v>
      </c>
      <c r="AX59">
        <f>IF(Z59&gt;0, (R59*SUMPRODUCT(K59:$K$98, X59:$X$98)-K59*$AZ$3)/Z59, 0)</f>
        <v>-60032.84645104676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25</v>
      </c>
      <c r="R60">
        <f t="shared" si="0"/>
        <v>250000</v>
      </c>
      <c r="S60">
        <f t="shared" si="1"/>
        <v>-97559.750865150636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-65.814655864452391</v>
      </c>
      <c r="AC60">
        <f t="shared" si="2"/>
        <v>-59.485697977607991</v>
      </c>
      <c r="AE60">
        <f t="shared" si="3"/>
        <v>0</v>
      </c>
      <c r="AF60">
        <f t="shared" si="24"/>
        <v>0</v>
      </c>
      <c r="AG60">
        <f t="shared" si="24"/>
        <v>-1.524340146681763E-2</v>
      </c>
      <c r="AH60">
        <f t="shared" si="5"/>
        <v>-118.90289986135191</v>
      </c>
      <c r="AI60">
        <f t="shared" si="25"/>
        <v>-118.91814326281873</v>
      </c>
      <c r="AJ60">
        <f t="shared" si="7"/>
        <v>-6.3289578868443996</v>
      </c>
      <c r="AK60">
        <f t="shared" si="22"/>
        <v>-4.607025910511668</v>
      </c>
      <c r="AL60">
        <f t="shared" si="8"/>
        <v>-129.85412706017482</v>
      </c>
      <c r="AN60">
        <f t="shared" si="26"/>
        <v>0</v>
      </c>
      <c r="AO60">
        <f t="shared" si="26"/>
        <v>0</v>
      </c>
      <c r="AP60">
        <f t="shared" si="26"/>
        <v>-6.1030782387577919E-5</v>
      </c>
      <c r="AQ60">
        <f t="shared" si="26"/>
        <v>-0.47605759268932568</v>
      </c>
      <c r="AR60">
        <f t="shared" si="26"/>
        <v>-0.4761186234717133</v>
      </c>
      <c r="AS60">
        <f t="shared" si="26"/>
        <v>-2.5339570854508591E-2</v>
      </c>
      <c r="AT60">
        <f t="shared" si="26"/>
        <v>-1.8445384149360113E-2</v>
      </c>
      <c r="AU60">
        <f t="shared" si="23"/>
        <v>-0.51990357847558211</v>
      </c>
      <c r="AW60">
        <v>57</v>
      </c>
      <c r="AX60">
        <f>IF(Z60&gt;0, (R60*SUMPRODUCT(K60:$K$98, X60:$X$98)-K60*$AZ$3)/Z60, 0)</f>
        <v>-97559.750865150636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25</v>
      </c>
      <c r="R61">
        <f t="shared" si="0"/>
        <v>250000</v>
      </c>
      <c r="S61">
        <f t="shared" si="1"/>
        <v>-160566.94634038859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-59.485697977607991</v>
      </c>
      <c r="AC61">
        <f t="shared" si="2"/>
        <v>-53.486467039788742</v>
      </c>
      <c r="AE61">
        <f t="shared" si="3"/>
        <v>0</v>
      </c>
      <c r="AF61">
        <f t="shared" si="24"/>
        <v>0</v>
      </c>
      <c r="AG61">
        <f t="shared" si="24"/>
        <v>-8.3277517974343664E-3</v>
      </c>
      <c r="AH61">
        <f t="shared" si="5"/>
        <v>-67.632156547150871</v>
      </c>
      <c r="AI61">
        <f t="shared" si="25"/>
        <v>-67.640484298948309</v>
      </c>
      <c r="AJ61">
        <f t="shared" si="7"/>
        <v>-5.9992309378192488</v>
      </c>
      <c r="AK61">
        <f t="shared" si="22"/>
        <v>-4.16399885843256</v>
      </c>
      <c r="AL61">
        <f t="shared" si="8"/>
        <v>-77.803714095200121</v>
      </c>
      <c r="AN61">
        <f t="shared" si="26"/>
        <v>0</v>
      </c>
      <c r="AO61">
        <f t="shared" si="26"/>
        <v>0</v>
      </c>
      <c r="AP61">
        <f t="shared" si="26"/>
        <v>-2.9769860516916142E-5</v>
      </c>
      <c r="AQ61">
        <f t="shared" si="26"/>
        <v>-0.2417699177210362</v>
      </c>
      <c r="AR61">
        <f t="shared" si="26"/>
        <v>-0.24179968758155315</v>
      </c>
      <c r="AS61">
        <f t="shared" si="26"/>
        <v>-2.1445916325540514E-2</v>
      </c>
      <c r="AT61">
        <f t="shared" si="26"/>
        <v>-1.4885369812093313E-2</v>
      </c>
      <c r="AU61">
        <f t="shared" si="23"/>
        <v>-0.27813097371918699</v>
      </c>
      <c r="AW61">
        <v>58</v>
      </c>
      <c r="AX61">
        <f>IF(Z61&gt;0, (R61*SUMPRODUCT(K61:$K$98, X61:$X$98)-K61*$AZ$3)/Z61, 0)</f>
        <v>-160566.94634038859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25</v>
      </c>
      <c r="R62">
        <f t="shared" si="0"/>
        <v>250000</v>
      </c>
      <c r="S62">
        <f t="shared" si="1"/>
        <v>-268540.90306210064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-53.486467039788742</v>
      </c>
      <c r="AC62">
        <f t="shared" si="2"/>
        <v>-47.946729340984277</v>
      </c>
      <c r="AE62">
        <f t="shared" si="3"/>
        <v>0</v>
      </c>
      <c r="AF62">
        <f t="shared" si="24"/>
        <v>0</v>
      </c>
      <c r="AG62">
        <f t="shared" si="24"/>
        <v>-4.4636337327256716E-3</v>
      </c>
      <c r="AH62">
        <f t="shared" si="5"/>
        <v>-37.808405467343519</v>
      </c>
      <c r="AI62">
        <f t="shared" si="25"/>
        <v>-37.812869101076245</v>
      </c>
      <c r="AJ62">
        <f t="shared" si="7"/>
        <v>-5.5397376988044655</v>
      </c>
      <c r="AK62">
        <f t="shared" si="22"/>
        <v>-3.7440526927852122</v>
      </c>
      <c r="AL62">
        <f t="shared" si="8"/>
        <v>-47.096659492665921</v>
      </c>
      <c r="AN62">
        <f t="shared" si="26"/>
        <v>0</v>
      </c>
      <c r="AO62">
        <f t="shared" si="26"/>
        <v>0</v>
      </c>
      <c r="AP62">
        <f t="shared" si="26"/>
        <v>-1.4246873077221101E-5</v>
      </c>
      <c r="AQ62">
        <f t="shared" si="26"/>
        <v>-0.12067557201124417</v>
      </c>
      <c r="AR62">
        <f t="shared" si="26"/>
        <v>-0.1206898188843214</v>
      </c>
      <c r="AS62">
        <f t="shared" si="26"/>
        <v>-1.7681544813438362E-2</v>
      </c>
      <c r="AT62">
        <f t="shared" si="26"/>
        <v>-1.1950138990451317E-2</v>
      </c>
      <c r="AU62">
        <f t="shared" si="23"/>
        <v>-0.15032150268821107</v>
      </c>
      <c r="AW62">
        <v>59</v>
      </c>
      <c r="AX62">
        <f>IF(Z62&gt;0, (R62*SUMPRODUCT(K62:$K$98, X62:$X$98)-K62*$AZ$3)/Z62, 0)</f>
        <v>-268540.90306210064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25</v>
      </c>
      <c r="R63">
        <f t="shared" si="0"/>
        <v>250000</v>
      </c>
      <c r="S63">
        <f t="shared" si="1"/>
        <v>-457437.49161862669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-47.946729340984277</v>
      </c>
      <c r="AC63">
        <f t="shared" si="2"/>
        <v>-42.905344541097747</v>
      </c>
      <c r="AE63">
        <f t="shared" si="3"/>
        <v>0</v>
      </c>
      <c r="AF63">
        <f t="shared" si="24"/>
        <v>0</v>
      </c>
      <c r="AG63">
        <f t="shared" si="24"/>
        <v>-2.3448747275435751E-3</v>
      </c>
      <c r="AH63">
        <f t="shared" si="5"/>
        <v>-20.741226678548397</v>
      </c>
      <c r="AI63">
        <f t="shared" si="25"/>
        <v>-20.743571553275942</v>
      </c>
      <c r="AJ63">
        <f t="shared" si="7"/>
        <v>-5.0413847998865293</v>
      </c>
      <c r="AK63">
        <f t="shared" si="22"/>
        <v>-3.3562710538688996</v>
      </c>
      <c r="AL63">
        <f t="shared" si="8"/>
        <v>-29.141227407031369</v>
      </c>
      <c r="AN63">
        <f t="shared" si="26"/>
        <v>0</v>
      </c>
      <c r="AO63">
        <f t="shared" si="26"/>
        <v>0</v>
      </c>
      <c r="AP63">
        <f t="shared" si="26"/>
        <v>-6.6824024489702112E-6</v>
      </c>
      <c r="AQ63">
        <f t="shared" si="26"/>
        <v>-5.9108157175020104E-2</v>
      </c>
      <c r="AR63">
        <f t="shared" si="26"/>
        <v>-5.9114839577469082E-2</v>
      </c>
      <c r="AS63">
        <f t="shared" si="26"/>
        <v>-1.4366892071993173E-2</v>
      </c>
      <c r="AT63">
        <f t="shared" si="26"/>
        <v>-9.5646704049202058E-3</v>
      </c>
      <c r="AU63">
        <f t="shared" si="23"/>
        <v>-8.3046402054382448E-2</v>
      </c>
      <c r="AW63">
        <v>60</v>
      </c>
      <c r="AX63">
        <f>IF(Z63&gt;0, (R63*SUMPRODUCT(K63:$K$98, X63:$X$98)-K63*$AZ$3)/Z63, 0)</f>
        <v>-457437.49161862669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25</v>
      </c>
      <c r="R64">
        <f t="shared" si="0"/>
        <v>250000</v>
      </c>
      <c r="S64">
        <f t="shared" si="1"/>
        <v>-795761.09939998121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-42.905344541097747</v>
      </c>
      <c r="AC64">
        <f t="shared" si="2"/>
        <v>-38.355470223364044</v>
      </c>
      <c r="AE64">
        <f t="shared" si="3"/>
        <v>0</v>
      </c>
      <c r="AF64">
        <f t="shared" si="24"/>
        <v>0</v>
      </c>
      <c r="AG64">
        <f t="shared" si="24"/>
        <v>-1.2049932527577933E-3</v>
      </c>
      <c r="AH64">
        <f t="shared" si="5"/>
        <v>-11.16432727510346</v>
      </c>
      <c r="AI64">
        <f t="shared" si="25"/>
        <v>-11.165532268356218</v>
      </c>
      <c r="AJ64">
        <f t="shared" si="7"/>
        <v>-4.5498743177337033</v>
      </c>
      <c r="AK64">
        <f t="shared" si="22"/>
        <v>-3.0033741178768425</v>
      </c>
      <c r="AL64">
        <f t="shared" si="8"/>
        <v>-18.718780703966765</v>
      </c>
      <c r="AN64">
        <f t="shared" si="26"/>
        <v>0</v>
      </c>
      <c r="AO64">
        <f t="shared" si="26"/>
        <v>0</v>
      </c>
      <c r="AP64">
        <f t="shared" si="26"/>
        <v>-3.0660524086841433E-6</v>
      </c>
      <c r="AQ64">
        <f t="shared" si="26"/>
        <v>-2.8407140417448826E-2</v>
      </c>
      <c r="AR64">
        <f t="shared" si="26"/>
        <v>-2.8410206469857511E-2</v>
      </c>
      <c r="AS64">
        <f t="shared" si="26"/>
        <v>-1.1576955372298305E-2</v>
      </c>
      <c r="AT64">
        <f t="shared" si="26"/>
        <v>-7.6419535356077543E-3</v>
      </c>
      <c r="AU64">
        <f t="shared" si="23"/>
        <v>-4.762911537776357E-2</v>
      </c>
      <c r="AW64">
        <v>61</v>
      </c>
      <c r="AX64">
        <f>IF(Z64&gt;0, (R64*SUMPRODUCT(K64:$K$98, X64:$X$98)-K64*$AZ$3)/Z64, 0)</f>
        <v>-795761.09939998121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25</v>
      </c>
      <c r="R65">
        <f t="shared" si="0"/>
        <v>250000</v>
      </c>
      <c r="S65">
        <f t="shared" si="1"/>
        <v>-1415959.9702497597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-38.355470223364044</v>
      </c>
      <c r="AC65">
        <f t="shared" si="2"/>
        <v>-34.268714439755847</v>
      </c>
      <c r="AE65">
        <f t="shared" si="3"/>
        <v>0</v>
      </c>
      <c r="AF65">
        <f t="shared" si="24"/>
        <v>0</v>
      </c>
      <c r="AG65">
        <f t="shared" si="24"/>
        <v>-6.0504384233600942E-4</v>
      </c>
      <c r="AH65">
        <f t="shared" si="5"/>
        <v>-5.8789947789420607</v>
      </c>
      <c r="AI65">
        <f t="shared" si="25"/>
        <v>-5.8795998227843969</v>
      </c>
      <c r="AJ65">
        <f t="shared" si="7"/>
        <v>-4.0867557836081971</v>
      </c>
      <c r="AK65">
        <f t="shared" si="22"/>
        <v>-2.6848829156354834</v>
      </c>
      <c r="AL65">
        <f t="shared" si="8"/>
        <v>-12.651238522028077</v>
      </c>
      <c r="AN65">
        <f t="shared" si="26"/>
        <v>0</v>
      </c>
      <c r="AO65">
        <f t="shared" si="26"/>
        <v>0</v>
      </c>
      <c r="AP65">
        <f t="shared" si="26"/>
        <v>-1.3745602530999559E-6</v>
      </c>
      <c r="AQ65">
        <f t="shared" si="26"/>
        <v>-1.3356110724333493E-2</v>
      </c>
      <c r="AR65">
        <f t="shared" si="26"/>
        <v>-1.3357485284586594E-2</v>
      </c>
      <c r="AS65">
        <f t="shared" si="26"/>
        <v>-9.2844380377224527E-3</v>
      </c>
      <c r="AT65">
        <f t="shared" si="26"/>
        <v>-6.0996130888811371E-3</v>
      </c>
      <c r="AU65">
        <f t="shared" si="23"/>
        <v>-2.8741536411190181E-2</v>
      </c>
      <c r="AW65">
        <v>62</v>
      </c>
      <c r="AX65">
        <f>IF(Z65&gt;0, (R65*SUMPRODUCT(K65:$K$98, X65:$X$98)-K65*$AZ$3)/Z65, 0)</f>
        <v>-1415959.9702497597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25</v>
      </c>
      <c r="R66">
        <f t="shared" si="0"/>
        <v>250000</v>
      </c>
      <c r="S66">
        <f t="shared" si="1"/>
        <v>-2582865.9188505034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-34.268714439755847</v>
      </c>
      <c r="AC66">
        <f t="shared" si="2"/>
        <v>-30.607817939742986</v>
      </c>
      <c r="AE66">
        <f t="shared" si="3"/>
        <v>0</v>
      </c>
      <c r="AF66">
        <f t="shared" si="24"/>
        <v>0</v>
      </c>
      <c r="AG66">
        <f t="shared" si="24"/>
        <v>-2.9625829312662213E-4</v>
      </c>
      <c r="AH66">
        <f t="shared" si="5"/>
        <v>-3.0273511078602713</v>
      </c>
      <c r="AI66">
        <f t="shared" si="25"/>
        <v>-3.0276473661533978</v>
      </c>
      <c r="AJ66">
        <f t="shared" si="7"/>
        <v>-3.6608965000128606</v>
      </c>
      <c r="AK66">
        <f t="shared" si="22"/>
        <v>-2.3988100107829093</v>
      </c>
      <c r="AL66">
        <f t="shared" si="8"/>
        <v>-9.0873538769491677</v>
      </c>
      <c r="AN66">
        <f t="shared" si="26"/>
        <v>0</v>
      </c>
      <c r="AO66">
        <f t="shared" si="26"/>
        <v>0</v>
      </c>
      <c r="AP66">
        <f t="shared" si="26"/>
        <v>-6.0093767162103344E-7</v>
      </c>
      <c r="AQ66">
        <f t="shared" si="26"/>
        <v>-6.1407540924410583E-3</v>
      </c>
      <c r="AR66">
        <f t="shared" si="26"/>
        <v>-6.1413550301126791E-3</v>
      </c>
      <c r="AS66">
        <f t="shared" si="26"/>
        <v>-7.4258532834489861E-3</v>
      </c>
      <c r="AT66">
        <f t="shared" si="26"/>
        <v>-4.8658057377147885E-3</v>
      </c>
      <c r="AU66">
        <f t="shared" si="23"/>
        <v>-1.8433014051276453E-2</v>
      </c>
      <c r="AW66">
        <v>63</v>
      </c>
      <c r="AX66">
        <f>IF(Z66&gt;0, (R66*SUMPRODUCT(K66:$K$98, X66:$X$98)-K66*$AZ$3)/Z66, 0)</f>
        <v>-2582865.9188505034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25</v>
      </c>
      <c r="R67">
        <f t="shared" ref="R67:R89" si="27">$C$6</f>
        <v>250000</v>
      </c>
      <c r="S67">
        <f t="shared" ref="S67:S89" si="28">AX67</f>
        <v>-4841108.6187799452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-30.607817939742986</v>
      </c>
      <c r="AC67">
        <f t="shared" ref="AC67:AC89" si="29">S67*Z67</f>
        <v>-27.333376005677231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-1.4115246195697722E-4</v>
      </c>
      <c r="AH67">
        <f t="shared" ref="AH67:AH89" si="32">-X67*R67</f>
        <v>-1.521432482383787</v>
      </c>
      <c r="AI67">
        <f t="shared" ref="AI67:AI89" si="33">SUM(AE67:AH67)</f>
        <v>-1.521573634845744</v>
      </c>
      <c r="AJ67">
        <f t="shared" ref="AJ67:AJ89" si="34">AB67-AC67</f>
        <v>-3.2744419340657558</v>
      </c>
      <c r="AK67">
        <f t="shared" si="22"/>
        <v>-2.1425472557820093</v>
      </c>
      <c r="AL67">
        <f t="shared" ref="AL67:AL89" si="35">SUM(AI67:AK67)</f>
        <v>-6.9385628246935092</v>
      </c>
      <c r="AN67">
        <f t="shared" ref="AN67:AT89" si="36">AE67*$K67</f>
        <v>0</v>
      </c>
      <c r="AO67">
        <f t="shared" si="36"/>
        <v>0</v>
      </c>
      <c r="AP67">
        <f t="shared" si="36"/>
        <v>-2.5564031756352114E-7</v>
      </c>
      <c r="AQ67">
        <f t="shared" si="36"/>
        <v>-2.7554566003007092E-3</v>
      </c>
      <c r="AR67">
        <f t="shared" si="36"/>
        <v>-2.7557122406182727E-3</v>
      </c>
      <c r="AS67">
        <f t="shared" si="36"/>
        <v>-5.9303207628289122E-3</v>
      </c>
      <c r="AT67">
        <f t="shared" si="36"/>
        <v>-3.8803535784583567E-3</v>
      </c>
      <c r="AU67">
        <f t="shared" si="23"/>
        <v>-1.2566386581905542E-2</v>
      </c>
      <c r="AW67">
        <v>64</v>
      </c>
      <c r="AX67">
        <f>IF(Z67&gt;0, (R67*SUMPRODUCT(K67:$K$98, X67:$X$98)-K67*$AZ$3)/Z67, 0)</f>
        <v>-4841108.6187799452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25</v>
      </c>
      <c r="R68">
        <f t="shared" si="27"/>
        <v>250000</v>
      </c>
      <c r="S68">
        <f t="shared" si="28"/>
        <v>-9336329.79329882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-27.333376005677231</v>
      </c>
      <c r="AC68">
        <f t="shared" si="29"/>
        <v>-24.407039776421993</v>
      </c>
      <c r="AE68">
        <f t="shared" si="30"/>
        <v>0</v>
      </c>
      <c r="AF68">
        <f t="shared" si="31"/>
        <v>0</v>
      </c>
      <c r="AG68">
        <f t="shared" si="31"/>
        <v>-6.5355017219775763E-5</v>
      </c>
      <c r="AH68">
        <f t="shared" si="32"/>
        <v>-0.74385920117631688</v>
      </c>
      <c r="AI68">
        <f t="shared" si="33"/>
        <v>-0.7439245561935367</v>
      </c>
      <c r="AJ68">
        <f t="shared" si="34"/>
        <v>-2.926336229255238</v>
      </c>
      <c r="AK68">
        <f t="shared" si="22"/>
        <v>-1.9133363203974063</v>
      </c>
      <c r="AL68">
        <f t="shared" si="35"/>
        <v>-5.5835971058461809</v>
      </c>
      <c r="AN68">
        <f t="shared" si="36"/>
        <v>0</v>
      </c>
      <c r="AO68">
        <f t="shared" si="36"/>
        <v>0</v>
      </c>
      <c r="AP68">
        <f t="shared" si="36"/>
        <v>-1.0568218934535847E-7</v>
      </c>
      <c r="AQ68">
        <f t="shared" si="36"/>
        <v>-1.202855913581111E-3</v>
      </c>
      <c r="AR68">
        <f t="shared" si="36"/>
        <v>-1.2029615957704564E-3</v>
      </c>
      <c r="AS68">
        <f t="shared" si="36"/>
        <v>-4.7320256749126058E-3</v>
      </c>
      <c r="AT68">
        <f t="shared" si="36"/>
        <v>-3.0939563616610112E-3</v>
      </c>
      <c r="AU68">
        <f t="shared" si="23"/>
        <v>-9.028943632344074E-3</v>
      </c>
      <c r="AW68">
        <v>65</v>
      </c>
      <c r="AX68">
        <f>IF(Z68&gt;0, (R68*SUMPRODUCT(K68:$K$98, X68:$X$98)-K68*$AZ$3)/Z68, 0)</f>
        <v>-9336329.79329882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7"/>
        <v>250000</v>
      </c>
      <c r="S69">
        <f t="shared" si="28"/>
        <v>-18568044.590250418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-24.407039776421993</v>
      </c>
      <c r="AC69">
        <f t="shared" si="29"/>
        <v>-21.792982198535981</v>
      </c>
      <c r="AE69">
        <f t="shared" si="30"/>
        <v>0</v>
      </c>
      <c r="AF69">
        <f t="shared" si="31"/>
        <v>0</v>
      </c>
      <c r="AG69">
        <f t="shared" si="31"/>
        <v>-2.9342053349520302E-5</v>
      </c>
      <c r="AH69">
        <f t="shared" si="32"/>
        <v>-0.35359413698057701</v>
      </c>
      <c r="AI69">
        <f t="shared" si="33"/>
        <v>-0.35362347903392655</v>
      </c>
      <c r="AJ69">
        <f t="shared" si="34"/>
        <v>-2.6140575778860118</v>
      </c>
      <c r="AK69">
        <f t="shared" si="22"/>
        <v>-1.7084927843495397</v>
      </c>
      <c r="AL69">
        <f t="shared" si="35"/>
        <v>-4.6761738412694775</v>
      </c>
      <c r="AN69">
        <f t="shared" si="36"/>
        <v>0</v>
      </c>
      <c r="AO69">
        <f t="shared" si="36"/>
        <v>0</v>
      </c>
      <c r="AP69">
        <f t="shared" si="36"/>
        <v>-4.236384281493158E-8</v>
      </c>
      <c r="AQ69">
        <f t="shared" si="36"/>
        <v>-5.1051663838554921E-4</v>
      </c>
      <c r="AR69">
        <f t="shared" si="36"/>
        <v>-5.1055900222836414E-4</v>
      </c>
      <c r="AS69">
        <f t="shared" si="36"/>
        <v>-3.7741572827095352E-3</v>
      </c>
      <c r="AT69">
        <f t="shared" si="36"/>
        <v>-2.4667094325152936E-3</v>
      </c>
      <c r="AU69">
        <f t="shared" si="23"/>
        <v>-6.7514257174531925E-3</v>
      </c>
      <c r="AW69">
        <v>66</v>
      </c>
      <c r="AX69">
        <f>IF(Z69&gt;0, (R69*SUMPRODUCT(K69:$K$98, X69:$X$98)-K69*$AZ$3)/Z69, 0)</f>
        <v>-18568044.590250418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7"/>
        <v>250000</v>
      </c>
      <c r="S70">
        <f t="shared" si="28"/>
        <v>-38128067.009569377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-21.792982198535981</v>
      </c>
      <c r="AC70">
        <f t="shared" si="29"/>
        <v>-19.458438756424741</v>
      </c>
      <c r="AE70">
        <f t="shared" si="30"/>
        <v>0</v>
      </c>
      <c r="AF70">
        <f t="shared" si="31"/>
        <v>0</v>
      </c>
      <c r="AG70">
        <f t="shared" si="31"/>
        <v>-1.2758605590693244E-5</v>
      </c>
      <c r="AH70">
        <f t="shared" si="32"/>
        <v>-0.16290027225331855</v>
      </c>
      <c r="AI70">
        <f t="shared" si="33"/>
        <v>-0.16291303085890924</v>
      </c>
      <c r="AJ70">
        <f t="shared" si="34"/>
        <v>-2.3345434421112401</v>
      </c>
      <c r="AK70">
        <f t="shared" si="22"/>
        <v>-1.5255087538975187</v>
      </c>
      <c r="AL70">
        <f t="shared" si="35"/>
        <v>-4.0229652268676679</v>
      </c>
      <c r="AN70">
        <f t="shared" si="36"/>
        <v>0</v>
      </c>
      <c r="AO70">
        <f t="shared" si="36"/>
        <v>0</v>
      </c>
      <c r="AP70">
        <f t="shared" si="36"/>
        <v>-1.6447126590904682E-8</v>
      </c>
      <c r="AQ70">
        <f t="shared" si="36"/>
        <v>-2.0999484468722337E-4</v>
      </c>
      <c r="AR70">
        <f t="shared" si="36"/>
        <v>-2.1001129181381426E-4</v>
      </c>
      <c r="AS70">
        <f t="shared" si="36"/>
        <v>-3.009461437727822E-3</v>
      </c>
      <c r="AT70">
        <f t="shared" si="36"/>
        <v>-1.9665343060050232E-3</v>
      </c>
      <c r="AU70">
        <f t="shared" si="23"/>
        <v>-5.1860070355466597E-3</v>
      </c>
      <c r="AW70">
        <v>67</v>
      </c>
      <c r="AX70">
        <f>IF(Z70&gt;0, (R70*SUMPRODUCT(K70:$K$98, X70:$X$98)-K70*$AZ$3)/Z70, 0)</f>
        <v>-38128067.009569377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7"/>
        <v>250000</v>
      </c>
      <c r="S71">
        <f t="shared" si="28"/>
        <v>-80879388.323194236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-19.458438756424741</v>
      </c>
      <c r="AC71">
        <f t="shared" si="29"/>
        <v>-17.373779145242974</v>
      </c>
      <c r="AE71">
        <f t="shared" si="30"/>
        <v>0</v>
      </c>
      <c r="AF71">
        <f t="shared" si="31"/>
        <v>0</v>
      </c>
      <c r="AG71">
        <f t="shared" si="31"/>
        <v>-5.3702740294651183E-6</v>
      </c>
      <c r="AH71">
        <f t="shared" si="32"/>
        <v>-7.2607455053211936E-2</v>
      </c>
      <c r="AI71">
        <f t="shared" si="33"/>
        <v>-7.2612825327241406E-2</v>
      </c>
      <c r="AJ71">
        <f t="shared" si="34"/>
        <v>-2.0846596111817668</v>
      </c>
      <c r="AK71">
        <f t="shared" si="22"/>
        <v>-1.3620907129497319</v>
      </c>
      <c r="AL71">
        <f t="shared" si="35"/>
        <v>-3.5193631494587403</v>
      </c>
      <c r="AN71">
        <f t="shared" si="36"/>
        <v>0</v>
      </c>
      <c r="AO71">
        <f t="shared" si="36"/>
        <v>0</v>
      </c>
      <c r="AP71">
        <f t="shared" si="36"/>
        <v>-6.1810925632708422E-9</v>
      </c>
      <c r="AQ71">
        <f t="shared" si="36"/>
        <v>-8.3569925483324036E-5</v>
      </c>
      <c r="AR71">
        <f t="shared" si="36"/>
        <v>-8.3576106575887303E-5</v>
      </c>
      <c r="AS71">
        <f t="shared" si="36"/>
        <v>-2.3994071715759545E-3</v>
      </c>
      <c r="AT71">
        <f t="shared" si="36"/>
        <v>-1.5677428619322103E-3</v>
      </c>
      <c r="AU71">
        <f t="shared" si="23"/>
        <v>-4.0507261400840522E-3</v>
      </c>
      <c r="AW71">
        <v>68</v>
      </c>
      <c r="AX71">
        <f>IF(Z71&gt;0, (R71*SUMPRODUCT(K71:$K$98, X71:$X$98)-K71*$AZ$3)/Z71, 0)</f>
        <v>-80879388.323194236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7"/>
        <v>250000</v>
      </c>
      <c r="S72">
        <f t="shared" si="28"/>
        <v>-177573271.92486194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-17.373779145242974</v>
      </c>
      <c r="AC72">
        <f t="shared" si="29"/>
        <v>-15.512371995501981</v>
      </c>
      <c r="AE72">
        <f t="shared" si="30"/>
        <v>0</v>
      </c>
      <c r="AF72">
        <f t="shared" si="31"/>
        <v>0</v>
      </c>
      <c r="AG72">
        <f t="shared" si="31"/>
        <v>-2.1839395967859763E-6</v>
      </c>
      <c r="AH72">
        <f t="shared" si="32"/>
        <v>-3.1326316923844903E-2</v>
      </c>
      <c r="AI72">
        <f t="shared" si="33"/>
        <v>-3.1328500863441688E-2</v>
      </c>
      <c r="AJ72">
        <f t="shared" si="34"/>
        <v>-1.8614071497409928</v>
      </c>
      <c r="AK72">
        <f t="shared" ref="AK72:AK89" si="49">G72*SUM(AB72:AB72, AE72:AF72)</f>
        <v>-1.2161645401670083</v>
      </c>
      <c r="AL72">
        <f t="shared" si="35"/>
        <v>-3.1089001907714424</v>
      </c>
      <c r="AN72">
        <f t="shared" si="36"/>
        <v>0</v>
      </c>
      <c r="AO72">
        <f t="shared" si="36"/>
        <v>0</v>
      </c>
      <c r="AP72">
        <f t="shared" si="36"/>
        <v>-2.2443542130287048E-9</v>
      </c>
      <c r="AQ72">
        <f t="shared" si="36"/>
        <v>-3.2192901062910564E-5</v>
      </c>
      <c r="AR72">
        <f t="shared" si="36"/>
        <v>-3.2195145417123593E-5</v>
      </c>
      <c r="AS72">
        <f t="shared" si="36"/>
        <v>-1.9128995073082859E-3</v>
      </c>
      <c r="AT72">
        <f t="shared" si="36"/>
        <v>-1.2498074642159761E-3</v>
      </c>
      <c r="AU72">
        <f t="shared" si="23"/>
        <v>-3.1949021169413853E-3</v>
      </c>
      <c r="AW72">
        <v>69</v>
      </c>
      <c r="AX72">
        <f>IF(Z72&gt;0, (R72*SUMPRODUCT(K72:$K$98, X72:$X$98)-K72*$AZ$3)/Z72, 0)</f>
        <v>-177573271.92486194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7"/>
        <v>250000</v>
      </c>
      <c r="S73">
        <f t="shared" si="28"/>
        <v>-404272571.55982471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-15.512371995501981</v>
      </c>
      <c r="AC73">
        <f t="shared" si="29"/>
        <v>-13.850358902986544</v>
      </c>
      <c r="AE73">
        <f t="shared" si="30"/>
        <v>0</v>
      </c>
      <c r="AF73">
        <f t="shared" si="31"/>
        <v>0</v>
      </c>
      <c r="AG73">
        <f t="shared" si="31"/>
        <v>-8.5649880039765154E-7</v>
      </c>
      <c r="AH73">
        <f t="shared" si="32"/>
        <v>-1.305601400420465E-2</v>
      </c>
      <c r="AI73">
        <f t="shared" si="33"/>
        <v>-1.3056870503005047E-2</v>
      </c>
      <c r="AJ73">
        <f t="shared" si="34"/>
        <v>-1.6620130925154371</v>
      </c>
      <c r="AK73">
        <f t="shared" si="49"/>
        <v>-1.0858660396851387</v>
      </c>
      <c r="AL73">
        <f t="shared" si="35"/>
        <v>-2.7609360027035805</v>
      </c>
      <c r="AN73">
        <f t="shared" si="36"/>
        <v>0</v>
      </c>
      <c r="AO73">
        <f t="shared" si="36"/>
        <v>0</v>
      </c>
      <c r="AP73">
        <f t="shared" si="36"/>
        <v>-7.8588593078186541E-10</v>
      </c>
      <c r="AQ73">
        <f t="shared" si="36"/>
        <v>-1.1979628825202934E-5</v>
      </c>
      <c r="AR73">
        <f t="shared" si="36"/>
        <v>-1.1980414711133715E-5</v>
      </c>
      <c r="AS73">
        <f t="shared" si="36"/>
        <v>-1.5249907011857177E-3</v>
      </c>
      <c r="AT73">
        <f t="shared" si="36"/>
        <v>-9.9634330241463935E-4</v>
      </c>
      <c r="AU73">
        <f t="shared" si="23"/>
        <v>-2.5333144183114905E-3</v>
      </c>
      <c r="AW73">
        <v>70</v>
      </c>
      <c r="AX73">
        <f>IF(Z73&gt;0, (R73*SUMPRODUCT(K73:$K$98, X73:$X$98)-K73*$AZ$3)/Z73, 0)</f>
        <v>-404272571.55982471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7"/>
        <v>250000</v>
      </c>
      <c r="S74">
        <f t="shared" si="28"/>
        <v>-956094736.2089324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-13.850358902986544</v>
      </c>
      <c r="AC74">
        <f t="shared" si="29"/>
        <v>-12.366401877779211</v>
      </c>
      <c r="AE74">
        <f t="shared" si="30"/>
        <v>0</v>
      </c>
      <c r="AF74">
        <f t="shared" si="31"/>
        <v>0</v>
      </c>
      <c r="AG74">
        <f t="shared" si="31"/>
        <v>-3.2335712689973487E-7</v>
      </c>
      <c r="AH74">
        <f t="shared" si="32"/>
        <v>-5.2457668549394021E-3</v>
      </c>
      <c r="AI74">
        <f t="shared" si="33"/>
        <v>-5.2460902120663021E-3</v>
      </c>
      <c r="AJ74">
        <f t="shared" si="34"/>
        <v>-1.4839570252073333</v>
      </c>
      <c r="AK74">
        <f t="shared" si="49"/>
        <v>-0.96952512320905815</v>
      </c>
      <c r="AL74">
        <f t="shared" si="35"/>
        <v>-2.4587282386284577</v>
      </c>
      <c r="AN74">
        <f t="shared" si="36"/>
        <v>0</v>
      </c>
      <c r="AO74">
        <f t="shared" si="36"/>
        <v>0</v>
      </c>
      <c r="AP74">
        <f t="shared" si="36"/>
        <v>-2.6490927838445026E-10</v>
      </c>
      <c r="AQ74">
        <f t="shared" si="36"/>
        <v>-4.2975774971737715E-6</v>
      </c>
      <c r="AR74">
        <f t="shared" si="36"/>
        <v>-4.2978424064521568E-6</v>
      </c>
      <c r="AS74">
        <f t="shared" si="36"/>
        <v>-1.2157269841870694E-3</v>
      </c>
      <c r="AT74">
        <f t="shared" si="36"/>
        <v>-7.9428031547467781E-4</v>
      </c>
      <c r="AU74">
        <f t="shared" si="23"/>
        <v>-2.0143051420681993E-3</v>
      </c>
      <c r="AW74">
        <v>71</v>
      </c>
      <c r="AX74">
        <f>IF(Z74&gt;0, (R74*SUMPRODUCT(K74:$K$98, X74:$X$98)-K74*$AZ$3)/Z74, 0)</f>
        <v>-956094736.2089324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7"/>
        <v>250000</v>
      </c>
      <c r="S75">
        <f t="shared" si="28"/>
        <v>-2352814227.6491308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-12.366401877779211</v>
      </c>
      <c r="AC75">
        <f t="shared" si="29"/>
        <v>-11.041433849610137</v>
      </c>
      <c r="AE75">
        <f t="shared" si="30"/>
        <v>0</v>
      </c>
      <c r="AF75">
        <f t="shared" si="31"/>
        <v>0</v>
      </c>
      <c r="AG75">
        <f t="shared" si="31"/>
        <v>-1.1732156453170596E-7</v>
      </c>
      <c r="AH75">
        <f t="shared" si="32"/>
        <v>-2.0280199109903156E-3</v>
      </c>
      <c r="AI75">
        <f t="shared" si="33"/>
        <v>-2.0281372325548471E-3</v>
      </c>
      <c r="AJ75">
        <f t="shared" si="34"/>
        <v>-1.3249680281690743</v>
      </c>
      <c r="AK75">
        <f t="shared" si="49"/>
        <v>-0.86564813144454489</v>
      </c>
      <c r="AL75">
        <f t="shared" si="35"/>
        <v>-2.1926442968461739</v>
      </c>
      <c r="AN75">
        <f t="shared" si="36"/>
        <v>0</v>
      </c>
      <c r="AO75">
        <f t="shared" si="36"/>
        <v>0</v>
      </c>
      <c r="AP75">
        <f t="shared" si="36"/>
        <v>-8.5817242469571956E-11</v>
      </c>
      <c r="AQ75">
        <f t="shared" si="36"/>
        <v>-1.4834363753096888E-6</v>
      </c>
      <c r="AR75">
        <f t="shared" si="36"/>
        <v>-1.4835221925521582E-6</v>
      </c>
      <c r="AS75">
        <f t="shared" si="36"/>
        <v>-9.6917478889473453E-4</v>
      </c>
      <c r="AT75">
        <f t="shared" si="36"/>
        <v>-6.3319591659069909E-4</v>
      </c>
      <c r="AU75">
        <f t="shared" si="23"/>
        <v>-1.6038542276779857E-3</v>
      </c>
      <c r="AW75">
        <v>72</v>
      </c>
      <c r="AX75">
        <f>IF(Z75&gt;0, (R75*SUMPRODUCT(K75:$K$98, X75:$X$98)-K75*$AZ$3)/Z75, 0)</f>
        <v>-2352814227.6491308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7"/>
        <v>250000</v>
      </c>
      <c r="S76">
        <f t="shared" si="28"/>
        <v>-6035961846.6543589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-11.041433849610137</v>
      </c>
      <c r="AC76">
        <f t="shared" si="29"/>
        <v>-9.8584243279156443</v>
      </c>
      <c r="AE76">
        <f t="shared" si="30"/>
        <v>0</v>
      </c>
      <c r="AF76">
        <f t="shared" si="31"/>
        <v>0</v>
      </c>
      <c r="AG76">
        <f t="shared" si="31"/>
        <v>-4.0832035466642401E-8</v>
      </c>
      <c r="AH76">
        <f t="shared" si="32"/>
        <v>-7.5316313419746493E-4</v>
      </c>
      <c r="AI76">
        <f t="shared" si="33"/>
        <v>-7.5320396623293159E-4</v>
      </c>
      <c r="AJ76">
        <f t="shared" si="34"/>
        <v>-1.1830095216944922</v>
      </c>
      <c r="AK76">
        <f t="shared" si="49"/>
        <v>-0.77290036947270968</v>
      </c>
      <c r="AL76">
        <f t="shared" si="35"/>
        <v>-1.9566630951334349</v>
      </c>
      <c r="AN76">
        <f t="shared" si="36"/>
        <v>0</v>
      </c>
      <c r="AO76">
        <f t="shared" si="36"/>
        <v>0</v>
      </c>
      <c r="AP76">
        <f t="shared" si="36"/>
        <v>-2.6667341152085389E-11</v>
      </c>
      <c r="AQ76">
        <f t="shared" si="36"/>
        <v>-4.9188971387982674E-7</v>
      </c>
      <c r="AR76">
        <f t="shared" si="36"/>
        <v>-4.9191638122097875E-7</v>
      </c>
      <c r="AS76">
        <f t="shared" si="36"/>
        <v>-7.72621745172738E-4</v>
      </c>
      <c r="AT76">
        <f t="shared" si="36"/>
        <v>-5.0478007265006037E-4</v>
      </c>
      <c r="AU76">
        <f t="shared" si="23"/>
        <v>-1.2778937342040194E-3</v>
      </c>
      <c r="AW76">
        <v>73</v>
      </c>
      <c r="AX76">
        <f>IF(Z76&gt;0, (R76*SUMPRODUCT(K76:$K$98, X76:$X$98)-K76*$AZ$3)/Z76, 0)</f>
        <v>-6035961846.6543589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7"/>
        <v>250000</v>
      </c>
      <c r="S77">
        <f t="shared" si="28"/>
        <v>-16177051479.775606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-9.8584243279156443</v>
      </c>
      <c r="AC77">
        <f t="shared" si="29"/>
        <v>-8.8021649937956568</v>
      </c>
      <c r="AE77">
        <f t="shared" si="30"/>
        <v>0</v>
      </c>
      <c r="AF77">
        <f t="shared" si="31"/>
        <v>0</v>
      </c>
      <c r="AG77">
        <f t="shared" si="31"/>
        <v>-1.3602857425532766E-8</v>
      </c>
      <c r="AH77">
        <f t="shared" si="32"/>
        <v>-2.6820857686443207E-4</v>
      </c>
      <c r="AI77">
        <f t="shared" si="33"/>
        <v>-2.682221797218576E-4</v>
      </c>
      <c r="AJ77">
        <f t="shared" si="34"/>
        <v>-1.0562593341199875</v>
      </c>
      <c r="AK77">
        <f t="shared" si="49"/>
        <v>-0.69008970295409522</v>
      </c>
      <c r="AL77">
        <f t="shared" si="35"/>
        <v>-1.7466172592538047</v>
      </c>
      <c r="AN77">
        <f t="shared" si="36"/>
        <v>0</v>
      </c>
      <c r="AO77">
        <f t="shared" si="36"/>
        <v>0</v>
      </c>
      <c r="AP77">
        <f t="shared" si="36"/>
        <v>-7.9321480291193986E-12</v>
      </c>
      <c r="AQ77">
        <f t="shared" si="36"/>
        <v>-1.563987673924179E-7</v>
      </c>
      <c r="AR77">
        <f t="shared" si="36"/>
        <v>-1.5640669954044702E-7</v>
      </c>
      <c r="AS77">
        <f t="shared" si="36"/>
        <v>-6.1592981042736181E-4</v>
      </c>
      <c r="AT77">
        <f t="shared" si="36"/>
        <v>-4.0240763436425776E-4</v>
      </c>
      <c r="AU77">
        <f t="shared" si="23"/>
        <v>-1.01849385149116E-3</v>
      </c>
      <c r="AW77">
        <v>74</v>
      </c>
      <c r="AX77">
        <f>IF(Z77&gt;0, (R77*SUMPRODUCT(K77:$K$98, X77:$X$98)-K77*$AZ$3)/Z77, 0)</f>
        <v>-16177051479.775606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7"/>
        <v>250000</v>
      </c>
      <c r="S78">
        <f t="shared" si="28"/>
        <v>-45388244522.721199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-8.8021649937956568</v>
      </c>
      <c r="AC78">
        <f t="shared" si="29"/>
        <v>-7.8590760198286205</v>
      </c>
      <c r="AE78">
        <f t="shared" si="30"/>
        <v>0</v>
      </c>
      <c r="AF78">
        <f t="shared" si="31"/>
        <v>0</v>
      </c>
      <c r="AG78">
        <f t="shared" si="31"/>
        <v>-4.3288058959266397E-9</v>
      </c>
      <c r="AH78">
        <f t="shared" si="32"/>
        <v>-9.1380229553507993E-5</v>
      </c>
      <c r="AI78">
        <f t="shared" si="33"/>
        <v>-9.1384558359403924E-5</v>
      </c>
      <c r="AJ78">
        <f t="shared" si="34"/>
        <v>-0.94308897396703628</v>
      </c>
      <c r="AK78">
        <f t="shared" si="49"/>
        <v>-0.61615154956569607</v>
      </c>
      <c r="AL78">
        <f t="shared" si="35"/>
        <v>-1.5593319080910919</v>
      </c>
      <c r="AN78">
        <f t="shared" si="36"/>
        <v>0</v>
      </c>
      <c r="AO78">
        <f t="shared" si="36"/>
        <v>0</v>
      </c>
      <c r="AP78">
        <f t="shared" si="36"/>
        <v>-2.2537760214684992E-12</v>
      </c>
      <c r="AQ78">
        <f t="shared" si="36"/>
        <v>-4.7576762542709693E-8</v>
      </c>
      <c r="AR78">
        <f t="shared" si="36"/>
        <v>-4.7579016318731163E-8</v>
      </c>
      <c r="AS78">
        <f t="shared" si="36"/>
        <v>-4.9101562110657809E-4</v>
      </c>
      <c r="AT78">
        <f t="shared" si="36"/>
        <v>-3.2079691753066287E-4</v>
      </c>
      <c r="AU78">
        <f t="shared" si="23"/>
        <v>-8.1186011765355982E-4</v>
      </c>
      <c r="AW78">
        <v>75</v>
      </c>
      <c r="AX78">
        <f>IF(Z78&gt;0, (R78*SUMPRODUCT(K78:$K$98, X78:$X$98)-K78*$AZ$3)/Z78, 0)</f>
        <v>-45388244522.721199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7"/>
        <v>250000</v>
      </c>
      <c r="S79">
        <f t="shared" si="28"/>
        <v>-133579223336.59526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-7.8590760198286205</v>
      </c>
      <c r="AC79">
        <f t="shared" si="29"/>
        <v>-7.0170322010073418</v>
      </c>
      <c r="AE79">
        <f t="shared" si="30"/>
        <v>0</v>
      </c>
      <c r="AF79">
        <f t="shared" si="31"/>
        <v>0</v>
      </c>
      <c r="AG79">
        <f t="shared" si="31"/>
        <v>-1.3132716349393839E-9</v>
      </c>
      <c r="AH79">
        <f t="shared" si="32"/>
        <v>-2.9722462020279891E-5</v>
      </c>
      <c r="AI79">
        <f t="shared" si="33"/>
        <v>-2.9723775291914831E-5</v>
      </c>
      <c r="AJ79">
        <f t="shared" si="34"/>
        <v>-0.84204381882127866</v>
      </c>
      <c r="AK79">
        <f t="shared" si="49"/>
        <v>-0.55013532138800347</v>
      </c>
      <c r="AL79">
        <f t="shared" si="35"/>
        <v>-1.392208863984574</v>
      </c>
      <c r="AN79">
        <f t="shared" si="36"/>
        <v>0</v>
      </c>
      <c r="AO79">
        <f t="shared" si="36"/>
        <v>0</v>
      </c>
      <c r="AP79">
        <f t="shared" si="36"/>
        <v>-6.1049088355947308E-13</v>
      </c>
      <c r="AQ79">
        <f t="shared" si="36"/>
        <v>-1.3816861354171467E-8</v>
      </c>
      <c r="AR79">
        <f t="shared" si="36"/>
        <v>-1.3817471845055026E-8</v>
      </c>
      <c r="AS79">
        <f t="shared" si="36"/>
        <v>-3.9143468972565031E-4</v>
      </c>
      <c r="AT79">
        <f t="shared" si="36"/>
        <v>-2.5573734290464497E-4</v>
      </c>
      <c r="AU79">
        <f t="shared" si="23"/>
        <v>-6.4718585010214037E-4</v>
      </c>
      <c r="AW79">
        <v>76</v>
      </c>
      <c r="AX79">
        <f>IF(Z79&gt;0, (R79*SUMPRODUCT(K79:$K$98, X79:$X$98)-K79*$AZ$3)/Z79, 0)</f>
        <v>-133579223336.59526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7"/>
        <v>250000</v>
      </c>
      <c r="S80">
        <f t="shared" si="28"/>
        <v>-416812268443.93964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-7.0170322010073418</v>
      </c>
      <c r="AC80">
        <f t="shared" si="29"/>
        <v>-6.2652073341116665</v>
      </c>
      <c r="AE80">
        <f t="shared" si="30"/>
        <v>0</v>
      </c>
      <c r="AF80">
        <f t="shared" si="31"/>
        <v>0</v>
      </c>
      <c r="AG80">
        <f t="shared" si="31"/>
        <v>-3.7578112548733218E-10</v>
      </c>
      <c r="AH80">
        <f t="shared" si="32"/>
        <v>-9.2435779310265786E-6</v>
      </c>
      <c r="AI80">
        <f t="shared" si="33"/>
        <v>-9.2439537121520659E-6</v>
      </c>
      <c r="AJ80">
        <f t="shared" si="34"/>
        <v>-0.75182486689567529</v>
      </c>
      <c r="AK80">
        <f t="shared" si="49"/>
        <v>-0.49119225407051398</v>
      </c>
      <c r="AL80">
        <f t="shared" si="35"/>
        <v>-1.2430263649199014</v>
      </c>
      <c r="AN80">
        <f t="shared" si="36"/>
        <v>0</v>
      </c>
      <c r="AO80">
        <f t="shared" si="36"/>
        <v>0</v>
      </c>
      <c r="AP80">
        <f t="shared" si="36"/>
        <v>-1.5597017485914336E-13</v>
      </c>
      <c r="AQ80">
        <f t="shared" si="36"/>
        <v>-3.8366015971574801E-9</v>
      </c>
      <c r="AR80">
        <f t="shared" si="36"/>
        <v>-3.8367575673323392E-9</v>
      </c>
      <c r="AS80">
        <f t="shared" si="36"/>
        <v>-3.1204935000686627E-4</v>
      </c>
      <c r="AT80">
        <f t="shared" si="36"/>
        <v>-2.0387224519986555E-4</v>
      </c>
      <c r="AU80">
        <f t="shared" si="23"/>
        <v>-5.1592543196429916E-4</v>
      </c>
      <c r="AW80">
        <v>77</v>
      </c>
      <c r="AX80">
        <f>IF(Z80&gt;0, (R80*SUMPRODUCT(K80:$K$98, X80:$X$98)-K80*$AZ$3)/Z80, 0)</f>
        <v>-416812268443.93964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7"/>
        <v>250000</v>
      </c>
      <c r="S81">
        <f t="shared" si="28"/>
        <v>-1383489968689.377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-6.2652073341116665</v>
      </c>
      <c r="AC81">
        <f t="shared" si="29"/>
        <v>-5.5939351230263608</v>
      </c>
      <c r="AE81">
        <f t="shared" si="30"/>
        <v>0</v>
      </c>
      <c r="AF81">
        <f t="shared" si="31"/>
        <v>0</v>
      </c>
      <c r="AG81">
        <f t="shared" si="31"/>
        <v>-1.0108376731357274E-10</v>
      </c>
      <c r="AH81">
        <f t="shared" si="32"/>
        <v>-2.7093954691888611E-6</v>
      </c>
      <c r="AI81">
        <f t="shared" si="33"/>
        <v>-2.7094965529561747E-6</v>
      </c>
      <c r="AJ81">
        <f t="shared" si="34"/>
        <v>-0.67127221108530577</v>
      </c>
      <c r="AK81">
        <f t="shared" si="49"/>
        <v>-0.43856451338781671</v>
      </c>
      <c r="AL81">
        <f t="shared" si="35"/>
        <v>-1.1098394339696755</v>
      </c>
      <c r="AN81">
        <f t="shared" si="36"/>
        <v>0</v>
      </c>
      <c r="AO81">
        <f t="shared" si="36"/>
        <v>0</v>
      </c>
      <c r="AP81">
        <f t="shared" si="36"/>
        <v>-3.7460191475615046E-14</v>
      </c>
      <c r="AQ81">
        <f t="shared" si="36"/>
        <v>-1.0040630237309201E-9</v>
      </c>
      <c r="AR81">
        <f t="shared" si="36"/>
        <v>-1.0041004839223957E-9</v>
      </c>
      <c r="AS81">
        <f t="shared" si="36"/>
        <v>-2.4876383446918314E-4</v>
      </c>
      <c r="AT81">
        <f t="shared" si="36"/>
        <v>-1.6252570598159367E-4</v>
      </c>
      <c r="AU81">
        <f t="shared" si="23"/>
        <v>-4.1129054455126077E-4</v>
      </c>
      <c r="AW81">
        <v>78</v>
      </c>
      <c r="AX81">
        <f>IF(Z81&gt;0, (R81*SUMPRODUCT(K81:$K$98, X81:$X$98)-K81*$AZ$3)/Z81, 0)</f>
        <v>-1383489968689.377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7"/>
        <v>250000</v>
      </c>
      <c r="S82">
        <f t="shared" si="28"/>
        <v>-4902473161236.6006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-5.5939351230263608</v>
      </c>
      <c r="AC82">
        <f t="shared" si="29"/>
        <v>-4.9945849321358642</v>
      </c>
      <c r="AE82">
        <f t="shared" si="30"/>
        <v>0</v>
      </c>
      <c r="AF82">
        <f t="shared" si="31"/>
        <v>0</v>
      </c>
      <c r="AG82">
        <f t="shared" si="31"/>
        <v>-2.5469720934056216E-11</v>
      </c>
      <c r="AH82">
        <f t="shared" si="32"/>
        <v>-7.4603208706380791E-7</v>
      </c>
      <c r="AI82">
        <f t="shared" si="33"/>
        <v>-7.4605755678474196E-7</v>
      </c>
      <c r="AJ82">
        <f t="shared" si="34"/>
        <v>-0.59935019089049657</v>
      </c>
      <c r="AK82">
        <f t="shared" si="49"/>
        <v>-0.39157545861184528</v>
      </c>
      <c r="AL82">
        <f t="shared" si="35"/>
        <v>-0.99092639555989859</v>
      </c>
      <c r="AN82">
        <f t="shared" si="36"/>
        <v>0</v>
      </c>
      <c r="AO82">
        <f t="shared" si="36"/>
        <v>0</v>
      </c>
      <c r="AP82">
        <f t="shared" si="36"/>
        <v>-8.4274219185504796E-15</v>
      </c>
      <c r="AQ82">
        <f t="shared" si="36"/>
        <v>-2.468471161793067E-10</v>
      </c>
      <c r="AR82">
        <f t="shared" si="36"/>
        <v>-2.4685554360122525E-10</v>
      </c>
      <c r="AS82">
        <f t="shared" si="36"/>
        <v>-1.9831300659616549E-4</v>
      </c>
      <c r="AT82">
        <f t="shared" si="36"/>
        <v>-1.2956449782924181E-4</v>
      </c>
      <c r="AU82">
        <f t="shared" si="23"/>
        <v>-3.2787775128095088E-4</v>
      </c>
      <c r="AW82">
        <v>79</v>
      </c>
      <c r="AX82">
        <f>IF(Z82&gt;0, (R82*SUMPRODUCT(K82:$K$98, X82:$X$98)-K82*$AZ$3)/Z82, 0)</f>
        <v>-4902473161236.6006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7"/>
        <v>250000</v>
      </c>
      <c r="S83">
        <f t="shared" si="28"/>
        <v>-18620656001117.129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-4.9945849321358642</v>
      </c>
      <c r="AC83">
        <f t="shared" si="29"/>
        <v>-4.4594508324768531</v>
      </c>
      <c r="AE83">
        <f t="shared" si="30"/>
        <v>0</v>
      </c>
      <c r="AF83">
        <f t="shared" si="31"/>
        <v>0</v>
      </c>
      <c r="AG83">
        <f t="shared" si="31"/>
        <v>-5.9872364757306511E-12</v>
      </c>
      <c r="AH83">
        <f t="shared" si="32"/>
        <v>-1.9227787248985001E-7</v>
      </c>
      <c r="AI83">
        <f t="shared" si="33"/>
        <v>-1.9228385972632574E-7</v>
      </c>
      <c r="AJ83">
        <f t="shared" si="34"/>
        <v>-0.53513409965901104</v>
      </c>
      <c r="AK83">
        <f t="shared" si="49"/>
        <v>-0.34962094524951054</v>
      </c>
      <c r="AL83">
        <f t="shared" si="35"/>
        <v>-0.88475523719238125</v>
      </c>
      <c r="AN83">
        <f t="shared" si="36"/>
        <v>0</v>
      </c>
      <c r="AO83">
        <f t="shared" si="36"/>
        <v>0</v>
      </c>
      <c r="AP83">
        <f t="shared" si="36"/>
        <v>-1.7688008564924926E-15</v>
      </c>
      <c r="AQ83">
        <f t="shared" si="36"/>
        <v>-5.6804381607976622E-11</v>
      </c>
      <c r="AR83">
        <f t="shared" si="36"/>
        <v>-5.6806150408833116E-11</v>
      </c>
      <c r="AS83">
        <f t="shared" si="36"/>
        <v>-1.5809391488912021E-4</v>
      </c>
      <c r="AT83">
        <f t="shared" si="36"/>
        <v>-1.0328802443527697E-4</v>
      </c>
      <c r="AU83">
        <f t="shared" si="23"/>
        <v>-2.6138199613054755E-4</v>
      </c>
      <c r="AW83">
        <v>80</v>
      </c>
      <c r="AX83">
        <f>IF(Z83&gt;0, (R83*SUMPRODUCT(K83:$K$98, X83:$X$98)-K83*$AZ$3)/Z83, 0)</f>
        <v>-18620656001117.129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7"/>
        <v>250000</v>
      </c>
      <c r="S84">
        <f t="shared" si="28"/>
        <v>-76146865083039.047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-4.4594508324768531</v>
      </c>
      <c r="AC84">
        <f t="shared" si="29"/>
        <v>-3.9816525290462854</v>
      </c>
      <c r="AE84">
        <f t="shared" si="30"/>
        <v>0</v>
      </c>
      <c r="AF84">
        <f t="shared" si="31"/>
        <v>0</v>
      </c>
      <c r="AG84">
        <f t="shared" si="31"/>
        <v>-1.3072279878837582E-12</v>
      </c>
      <c r="AH84">
        <f t="shared" si="32"/>
        <v>-4.6201361230895865E-8</v>
      </c>
      <c r="AI84">
        <f t="shared" si="33"/>
        <v>-4.6202668458883746E-8</v>
      </c>
      <c r="AJ84">
        <f t="shared" si="34"/>
        <v>-0.47779830343056773</v>
      </c>
      <c r="AK84">
        <f t="shared" si="49"/>
        <v>-0.31216155827337977</v>
      </c>
      <c r="AL84">
        <f t="shared" si="35"/>
        <v>-0.78995990790661597</v>
      </c>
      <c r="AN84">
        <f t="shared" si="36"/>
        <v>0</v>
      </c>
      <c r="AO84">
        <f t="shared" si="36"/>
        <v>0</v>
      </c>
      <c r="AP84">
        <f t="shared" si="36"/>
        <v>-3.448147562933593E-16</v>
      </c>
      <c r="AQ84">
        <f t="shared" si="36"/>
        <v>-1.2186788579276833E-11</v>
      </c>
      <c r="AR84">
        <f t="shared" si="36"/>
        <v>-1.2187133394033125E-11</v>
      </c>
      <c r="AS84">
        <f t="shared" si="36"/>
        <v>-1.2603150107083071E-4</v>
      </c>
      <c r="AT84">
        <f t="shared" si="36"/>
        <v>-8.2340580708070146E-5</v>
      </c>
      <c r="AU84">
        <f t="shared" si="23"/>
        <v>-2.0837209396603427E-4</v>
      </c>
      <c r="AW84">
        <v>81</v>
      </c>
      <c r="AX84">
        <f>IF(Z84&gt;0, (R84*SUMPRODUCT(K84:$K$98, X84:$X$98)-K84*$AZ$3)/Z84, 0)</f>
        <v>-76146865083039.047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7"/>
        <v>250000</v>
      </c>
      <c r="S85">
        <f t="shared" si="28"/>
        <v>-337103153998571.5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-3.9816525290462854</v>
      </c>
      <c r="AC85">
        <f t="shared" si="29"/>
        <v>-3.5550469009447467</v>
      </c>
      <c r="AE85">
        <f t="shared" si="30"/>
        <v>0</v>
      </c>
      <c r="AF85">
        <f t="shared" si="31"/>
        <v>0</v>
      </c>
      <c r="AG85">
        <f t="shared" si="31"/>
        <v>-2.6364681394821743E-13</v>
      </c>
      <c r="AH85">
        <f t="shared" si="32"/>
        <v>-1.0305088940567032E-8</v>
      </c>
      <c r="AI85">
        <f t="shared" si="33"/>
        <v>-1.0305352587380981E-8</v>
      </c>
      <c r="AJ85">
        <f t="shared" si="34"/>
        <v>-0.42660562810153868</v>
      </c>
      <c r="AK85">
        <f t="shared" si="49"/>
        <v>-0.27871567703324002</v>
      </c>
      <c r="AL85">
        <f t="shared" si="35"/>
        <v>-0.70532131544013121</v>
      </c>
      <c r="AN85">
        <f t="shared" si="36"/>
        <v>0</v>
      </c>
      <c r="AO85">
        <f t="shared" si="36"/>
        <v>0</v>
      </c>
      <c r="AP85">
        <f t="shared" si="36"/>
        <v>-6.2092480602958843E-17</v>
      </c>
      <c r="AQ85">
        <f t="shared" si="36"/>
        <v>-2.4269913433492125E-12</v>
      </c>
      <c r="AR85">
        <f t="shared" si="36"/>
        <v>-2.4270534358298155E-12</v>
      </c>
      <c r="AS85">
        <f t="shared" si="36"/>
        <v>-1.0047154104130588E-4</v>
      </c>
      <c r="AT85">
        <f t="shared" si="36"/>
        <v>-6.5641406815278557E-5</v>
      </c>
      <c r="AU85">
        <f t="shared" si="23"/>
        <v>-1.6611295028363786E-4</v>
      </c>
      <c r="AW85">
        <v>82</v>
      </c>
      <c r="AX85">
        <f>IF(Z85&gt;0, (R85*SUMPRODUCT(K85:$K$98, X85:$X$98)-K85*$AZ$3)/Z85, 0)</f>
        <v>-337103153998571.5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7"/>
        <v>250000</v>
      </c>
      <c r="S86">
        <f t="shared" si="28"/>
        <v>-1626659519784470.5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-3.5550469009447467</v>
      </c>
      <c r="AC86">
        <f t="shared" si="29"/>
        <v>-3.1741490187027761</v>
      </c>
      <c r="AE86">
        <f t="shared" si="30"/>
        <v>0</v>
      </c>
      <c r="AF86">
        <f t="shared" si="31"/>
        <v>0</v>
      </c>
      <c r="AG86">
        <f t="shared" si="31"/>
        <v>-4.8783242284214232E-14</v>
      </c>
      <c r="AH86">
        <f t="shared" si="32"/>
        <v>-2.1222710352452104E-9</v>
      </c>
      <c r="AI86">
        <f t="shared" si="33"/>
        <v>-2.1223198184874947E-9</v>
      </c>
      <c r="AJ86">
        <f t="shared" si="34"/>
        <v>-0.38089788224197063</v>
      </c>
      <c r="AK86">
        <f t="shared" si="49"/>
        <v>-0.2488532830661323</v>
      </c>
      <c r="AL86">
        <f t="shared" si="35"/>
        <v>-0.62975116743042281</v>
      </c>
      <c r="AN86">
        <f t="shared" si="36"/>
        <v>0</v>
      </c>
      <c r="AO86">
        <f t="shared" si="36"/>
        <v>0</v>
      </c>
      <c r="AP86">
        <f t="shared" si="36"/>
        <v>-1.0258151805170545E-17</v>
      </c>
      <c r="AQ86">
        <f t="shared" si="36"/>
        <v>-4.4627165870659149E-13</v>
      </c>
      <c r="AR86">
        <f t="shared" si="36"/>
        <v>-4.4628191685839666E-13</v>
      </c>
      <c r="AS86">
        <f t="shared" si="36"/>
        <v>-8.0095297388022815E-5</v>
      </c>
      <c r="AT86">
        <f t="shared" si="36"/>
        <v>-5.2328927627131377E-5</v>
      </c>
      <c r="AU86">
        <f t="shared" si="23"/>
        <v>-1.3242422546143613E-4</v>
      </c>
      <c r="AW86">
        <v>83</v>
      </c>
      <c r="AX86">
        <f>IF(Z86&gt;0, (R86*SUMPRODUCT(K86:$K$98, X86:$X$98)-K86*$AZ$3)/Z86, 0)</f>
        <v>-1626659519784470.5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7"/>
        <v>250000</v>
      </c>
      <c r="S87">
        <f t="shared" si="28"/>
        <v>-8625543511024547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-3.1741490187027761</v>
      </c>
      <c r="AC87">
        <f t="shared" si="29"/>
        <v>-2.8340616238421532</v>
      </c>
      <c r="AE87">
        <f t="shared" si="30"/>
        <v>0</v>
      </c>
      <c r="AF87">
        <f t="shared" si="31"/>
        <v>0</v>
      </c>
      <c r="AG87">
        <f t="shared" si="31"/>
        <v>-8.2141537522240203E-15</v>
      </c>
      <c r="AH87">
        <f t="shared" si="32"/>
        <v>-4.008125610914807E-10</v>
      </c>
      <c r="AI87">
        <f t="shared" si="33"/>
        <v>-4.0082077524523295E-10</v>
      </c>
      <c r="AJ87">
        <f t="shared" si="34"/>
        <v>-0.34008739486062289</v>
      </c>
      <c r="AK87">
        <f t="shared" si="49"/>
        <v>-0.22219043130919436</v>
      </c>
      <c r="AL87">
        <f t="shared" si="35"/>
        <v>-0.56227782657063807</v>
      </c>
      <c r="AN87">
        <f t="shared" si="36"/>
        <v>0</v>
      </c>
      <c r="AO87">
        <f t="shared" si="36"/>
        <v>0</v>
      </c>
      <c r="AP87">
        <f t="shared" si="36"/>
        <v>-1.5422091135753377E-18</v>
      </c>
      <c r="AQ87">
        <f t="shared" si="36"/>
        <v>-7.5252643570664824E-14</v>
      </c>
      <c r="AR87">
        <f t="shared" si="36"/>
        <v>-7.5254185779778408E-14</v>
      </c>
      <c r="AS87">
        <f t="shared" si="36"/>
        <v>-6.3851480698683057E-5</v>
      </c>
      <c r="AT87">
        <f t="shared" si="36"/>
        <v>-4.1716300723187297E-5</v>
      </c>
      <c r="AU87">
        <f t="shared" si="23"/>
        <v>-1.0556778149712456E-4</v>
      </c>
      <c r="AW87">
        <v>84</v>
      </c>
      <c r="AX87">
        <f>IF(Z87&gt;0, (R87*SUMPRODUCT(K87:$K$98, X87:$X$98)-K87*$AZ$3)/Z87, 0)</f>
        <v>-8625543511024547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7"/>
        <v>250000</v>
      </c>
      <c r="S88">
        <f t="shared" si="28"/>
        <v>-5.0757544261941664E+16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-2.8340616238421532</v>
      </c>
      <c r="AC88">
        <f t="shared" si="29"/>
        <v>-2.5304121641448458</v>
      </c>
      <c r="AE88">
        <f t="shared" si="30"/>
        <v>0</v>
      </c>
      <c r="AF88">
        <f t="shared" si="31"/>
        <v>0</v>
      </c>
      <c r="AG88">
        <f t="shared" si="31"/>
        <v>-1.2463231825629147E-15</v>
      </c>
      <c r="AH88">
        <f t="shared" si="32"/>
        <v>-6.8856890321388655E-11</v>
      </c>
      <c r="AI88">
        <f t="shared" si="33"/>
        <v>-6.8858136644571217E-11</v>
      </c>
      <c r="AJ88">
        <f t="shared" si="34"/>
        <v>-0.30364945969730739</v>
      </c>
      <c r="AK88">
        <f t="shared" si="49"/>
        <v>-0.19838431366895073</v>
      </c>
      <c r="AL88">
        <f t="shared" si="35"/>
        <v>-0.50203377343511624</v>
      </c>
      <c r="AN88">
        <f t="shared" si="36"/>
        <v>0</v>
      </c>
      <c r="AO88">
        <f t="shared" si="36"/>
        <v>0</v>
      </c>
      <c r="AP88">
        <f t="shared" si="36"/>
        <v>-2.0892628797757548E-19</v>
      </c>
      <c r="AQ88">
        <f t="shared" si="36"/>
        <v>-1.1542764106291961E-14</v>
      </c>
      <c r="AR88">
        <f t="shared" si="36"/>
        <v>-1.154297303257994E-14</v>
      </c>
      <c r="AS88">
        <f t="shared" si="36"/>
        <v>-5.0902009485611374E-5</v>
      </c>
      <c r="AT88">
        <f t="shared" si="36"/>
        <v>-3.3255979530606677E-5</v>
      </c>
      <c r="AU88">
        <f t="shared" si="23"/>
        <v>-8.4157989027761016E-5</v>
      </c>
      <c r="AW88">
        <v>85</v>
      </c>
      <c r="AX88">
        <f>IF(Z88&gt;0, (R88*SUMPRODUCT(K88:$K$98, X88:$X$98)-K88*$AZ$3)/Z88, 0)</f>
        <v>-5.0757544261941664E+16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-2.5304121641448458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-1.2463231825629147E-11</v>
      </c>
      <c r="AI89">
        <f t="shared" si="33"/>
        <v>-1.2463231825629147E-11</v>
      </c>
      <c r="AJ89">
        <f t="shared" si="34"/>
        <v>-2.5304121641448458</v>
      </c>
      <c r="AK89">
        <f t="shared" si="49"/>
        <v>-0.17712885149013921</v>
      </c>
      <c r="AL89">
        <f t="shared" si="35"/>
        <v>-2.7075410156474482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-1.8654132855140666E-15</v>
      </c>
      <c r="AR89">
        <f t="shared" si="36"/>
        <v>-1.8654132855140666E-15</v>
      </c>
      <c r="AS89">
        <f t="shared" si="36"/>
        <v>-3.78735189625177E-4</v>
      </c>
      <c r="AT89">
        <f t="shared" si="36"/>
        <v>-2.6511463273762391E-5</v>
      </c>
      <c r="AU89">
        <f t="shared" si="23"/>
        <v>-4.0524665290080482E-4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26806.431197446174</v>
      </c>
      <c r="AO91" s="8">
        <f t="shared" si="50"/>
        <v>-2680.6431197446177</v>
      </c>
      <c r="AP91" s="8">
        <f t="shared" si="50"/>
        <v>-443.60215125029293</v>
      </c>
      <c r="AQ91" s="8">
        <f t="shared" si="50"/>
        <v>-15094.851740013812</v>
      </c>
      <c r="AR91" s="8">
        <f t="shared" si="50"/>
        <v>8587.3341864374452</v>
      </c>
      <c r="AS91" s="8">
        <f t="shared" si="50"/>
        <v>-3264.6011404746487</v>
      </c>
      <c r="AT91" s="8">
        <f t="shared" si="50"/>
        <v>1099.6473191318232</v>
      </c>
      <c r="AU91" s="8">
        <f t="shared" si="50"/>
        <v>6422.3803650946265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D8C1C-7A1B-4316-8610-2F17B1D7DFC9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61273.416961203664</v>
      </c>
      <c r="K3">
        <v>1</v>
      </c>
      <c r="L3" s="2">
        <v>0</v>
      </c>
      <c r="O3">
        <f>$C$3</f>
        <v>61273.416961203664</v>
      </c>
      <c r="P3">
        <f>O3*C5</f>
        <v>6127.3416961203666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61273.416961203664</v>
      </c>
      <c r="AF3">
        <f t="shared" ref="AF3:AG34" si="4">-$Z3*P3</f>
        <v>-6127.3416961203666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54946.075265083295</v>
      </c>
      <c r="AJ3">
        <f t="shared" ref="AJ3:AJ66" si="7">AB3-AC3</f>
        <v>0</v>
      </c>
      <c r="AL3">
        <f t="shared" ref="AL3:AL66" si="8">SUM(AI3:AK3)</f>
        <v>54946.075265083295</v>
      </c>
      <c r="AN3">
        <f t="shared" ref="AN3:AU34" si="9">AE3*$K3</f>
        <v>61273.416961203664</v>
      </c>
      <c r="AO3">
        <f t="shared" si="9"/>
        <v>-6127.3416961203666</v>
      </c>
      <c r="AP3">
        <f t="shared" si="9"/>
        <v>-200</v>
      </c>
      <c r="AQ3">
        <f t="shared" si="9"/>
        <v>0</v>
      </c>
      <c r="AR3">
        <f t="shared" si="9"/>
        <v>54946.075265083295</v>
      </c>
      <c r="AS3">
        <f t="shared" si="9"/>
        <v>0</v>
      </c>
      <c r="AT3">
        <f t="shared" si="9"/>
        <v>0</v>
      </c>
      <c r="AU3">
        <f t="shared" si="9"/>
        <v>54946.075265083295</v>
      </c>
      <c r="AW3">
        <v>0</v>
      </c>
      <c r="AX3">
        <f>IF(Z3&gt;0, (R3*SUMPRODUCT(K3:$K$98, X3:$X$98)-K3*$AZ$3)/Z3, 0)</f>
        <v>0</v>
      </c>
      <c r="AZ3">
        <f>C6*ABS(SUMPRODUCT(X4:X79, K4:K79))/1</f>
        <v>33835.654073688762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250000</v>
      </c>
      <c r="S4">
        <f t="shared" si="1"/>
        <v>2298.2418666985131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2269.599335663981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-615.70024999999998</v>
      </c>
      <c r="AI4">
        <f t="shared" si="6"/>
        <v>-615.70024999999998</v>
      </c>
      <c r="AJ4">
        <f t="shared" si="7"/>
        <v>-2269.599335663981</v>
      </c>
      <c r="AK4">
        <f>G4*SUM(AB4, AE4:AF4)</f>
        <v>0</v>
      </c>
      <c r="AL4">
        <f t="shared" si="8"/>
        <v>-2885.2995856639809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-574.40083030133405</v>
      </c>
      <c r="AR4">
        <f t="shared" si="9"/>
        <v>-574.40083030133405</v>
      </c>
      <c r="AS4">
        <f t="shared" si="9"/>
        <v>-2117.3610744136404</v>
      </c>
      <c r="AT4">
        <f t="shared" si="9"/>
        <v>0</v>
      </c>
      <c r="AU4">
        <f t="shared" si="9"/>
        <v>-2691.7619047149742</v>
      </c>
      <c r="AW4">
        <v>1</v>
      </c>
      <c r="AX4">
        <f>IF(Z4&gt;0, (R4*SUMPRODUCT(K4:$K$98, X4:$X$98)-K4*$AZ$3)/Z4, 0)</f>
        <v>2298.2418666985131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25</v>
      </c>
      <c r="R5">
        <f t="shared" si="0"/>
        <v>250000</v>
      </c>
      <c r="S5">
        <f t="shared" si="1"/>
        <v>4438.4633564731403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2269.599335663981</v>
      </c>
      <c r="AC5">
        <f t="shared" si="2"/>
        <v>4328.1141617881694</v>
      </c>
      <c r="AE5">
        <f t="shared" si="3"/>
        <v>0</v>
      </c>
      <c r="AF5">
        <f t="shared" si="4"/>
        <v>0</v>
      </c>
      <c r="AG5">
        <f t="shared" si="4"/>
        <v>-24.378449331320741</v>
      </c>
      <c r="AH5">
        <f t="shared" si="5"/>
        <v>-630.96343929257375</v>
      </c>
      <c r="AI5">
        <f t="shared" si="6"/>
        <v>-655.34188862389453</v>
      </c>
      <c r="AJ5">
        <f t="shared" si="7"/>
        <v>-2058.5148261241884</v>
      </c>
      <c r="AK5">
        <f>G5*SUM(AB5, AE5:AF5)</f>
        <v>93.053572762223226</v>
      </c>
      <c r="AL5">
        <f t="shared" si="8"/>
        <v>-2620.8031419858598</v>
      </c>
      <c r="AN5">
        <f t="shared" si="9"/>
        <v>0</v>
      </c>
      <c r="AO5">
        <f t="shared" si="9"/>
        <v>0</v>
      </c>
      <c r="AP5">
        <f t="shared" si="9"/>
        <v>-20.846207481631421</v>
      </c>
      <c r="AQ5">
        <f t="shared" si="9"/>
        <v>-539.54189579719866</v>
      </c>
      <c r="AR5">
        <f t="shared" si="9"/>
        <v>-560.38810327883016</v>
      </c>
      <c r="AS5">
        <f t="shared" si="9"/>
        <v>-1760.2525323161897</v>
      </c>
      <c r="AT5">
        <f t="shared" si="9"/>
        <v>79.57085614203416</v>
      </c>
      <c r="AU5">
        <f t="shared" si="9"/>
        <v>-2241.0697794529856</v>
      </c>
      <c r="AW5">
        <v>2</v>
      </c>
      <c r="AX5">
        <f>IF(Z5&gt;0, (R5*SUMPRODUCT(K5:$K$98, X5:$X$98)-K5*$AZ$3)/Z5, 0)</f>
        <v>4438.4633564731403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25</v>
      </c>
      <c r="R6">
        <f t="shared" si="0"/>
        <v>250000</v>
      </c>
      <c r="S6">
        <f t="shared" si="1"/>
        <v>6876.434300997279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4328.1141617881694</v>
      </c>
      <c r="AC6">
        <f t="shared" si="2"/>
        <v>6620.5484413211743</v>
      </c>
      <c r="AE6">
        <f t="shared" si="3"/>
        <v>0</v>
      </c>
      <c r="AF6">
        <f t="shared" si="4"/>
        <v>0</v>
      </c>
      <c r="AG6">
        <f t="shared" si="4"/>
        <v>-24.069700049199213</v>
      </c>
      <c r="AH6">
        <f t="shared" si="5"/>
        <v>-649.64788808323419</v>
      </c>
      <c r="AI6">
        <f t="shared" si="6"/>
        <v>-673.71758813243343</v>
      </c>
      <c r="AJ6">
        <f t="shared" si="7"/>
        <v>-2292.4342795330049</v>
      </c>
      <c r="AK6">
        <f>G6*SUM(AB6, AE6:AF6)</f>
        <v>253.19467846460793</v>
      </c>
      <c r="AL6">
        <f t="shared" si="8"/>
        <v>-2712.9571892008303</v>
      </c>
      <c r="AN6">
        <f t="shared" si="9"/>
        <v>0</v>
      </c>
      <c r="AO6">
        <f t="shared" si="9"/>
        <v>0</v>
      </c>
      <c r="AP6">
        <f t="shared" si="9"/>
        <v>-18.567608024392168</v>
      </c>
      <c r="AQ6">
        <f t="shared" si="9"/>
        <v>-501.14489649425417</v>
      </c>
      <c r="AR6">
        <f t="shared" si="9"/>
        <v>-519.71250451864637</v>
      </c>
      <c r="AS6">
        <f t="shared" si="9"/>
        <v>-1768.4067951426264</v>
      </c>
      <c r="AT6">
        <f t="shared" si="9"/>
        <v>195.31691437713849</v>
      </c>
      <c r="AU6">
        <f t="shared" si="9"/>
        <v>-2092.8023852841343</v>
      </c>
      <c r="AW6">
        <v>3</v>
      </c>
      <c r="AX6">
        <f>IF(Z6&gt;0, (R6*SUMPRODUCT(K6:$K$98, X6:$X$98)-K6*$AZ$3)/Z6, 0)</f>
        <v>6876.434300997279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25</v>
      </c>
      <c r="R7">
        <f t="shared" si="0"/>
        <v>250000</v>
      </c>
      <c r="S7">
        <f t="shared" si="1"/>
        <v>8914.2984995162751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6620.5484413211743</v>
      </c>
      <c r="AC7">
        <f t="shared" si="2"/>
        <v>8472.8065509330663</v>
      </c>
      <c r="AE7">
        <f t="shared" si="3"/>
        <v>0</v>
      </c>
      <c r="AF7">
        <f t="shared" si="4"/>
        <v>0</v>
      </c>
      <c r="AG7">
        <f t="shared" si="4"/>
        <v>-23.761843266166245</v>
      </c>
      <c r="AH7">
        <f t="shared" si="5"/>
        <v>-671.59782540976676</v>
      </c>
      <c r="AI7">
        <f t="shared" si="6"/>
        <v>-695.35966867593299</v>
      </c>
      <c r="AJ7">
        <f t="shared" si="7"/>
        <v>-1852.258109611892</v>
      </c>
      <c r="AK7">
        <f>G7*SUM(AB7, AE7:AF7)</f>
        <v>325.06892846886967</v>
      </c>
      <c r="AL7">
        <f t="shared" si="8"/>
        <v>-2222.5488498189552</v>
      </c>
      <c r="AN7">
        <f t="shared" si="9"/>
        <v>0</v>
      </c>
      <c r="AO7">
        <f t="shared" si="9"/>
        <v>0</v>
      </c>
      <c r="AP7">
        <f t="shared" si="9"/>
        <v>-16.677394426638905</v>
      </c>
      <c r="AQ7">
        <f t="shared" si="9"/>
        <v>-471.36502437837817</v>
      </c>
      <c r="AR7">
        <f t="shared" si="9"/>
        <v>-488.04241880501706</v>
      </c>
      <c r="AS7">
        <f t="shared" si="9"/>
        <v>-1300.0186360930422</v>
      </c>
      <c r="AT7">
        <f t="shared" si="9"/>
        <v>228.15160739821198</v>
      </c>
      <c r="AU7">
        <f t="shared" si="9"/>
        <v>-1559.9094474998471</v>
      </c>
      <c r="AW7">
        <v>4</v>
      </c>
      <c r="AX7">
        <f>IF(Z7&gt;0, (R7*SUMPRODUCT(K7:$K$98, X7:$X$98)-K7*$AZ$3)/Z7, 0)</f>
        <v>8914.2984995162751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25</v>
      </c>
      <c r="R8">
        <f t="shared" si="0"/>
        <v>250000</v>
      </c>
      <c r="S8">
        <f t="shared" si="1"/>
        <v>10220.057262198481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8472.8065509330663</v>
      </c>
      <c r="AC8">
        <f t="shared" si="2"/>
        <v>9581.9654515818547</v>
      </c>
      <c r="AE8">
        <f t="shared" si="3"/>
        <v>0</v>
      </c>
      <c r="AF8">
        <f t="shared" si="4"/>
        <v>0</v>
      </c>
      <c r="AG8">
        <f t="shared" si="4"/>
        <v>-23.439118797854555</v>
      </c>
      <c r="AH8">
        <f t="shared" si="5"/>
        <v>-851.06035650025933</v>
      </c>
      <c r="AI8">
        <f t="shared" si="6"/>
        <v>-874.49947529811391</v>
      </c>
      <c r="AJ8">
        <f t="shared" si="7"/>
        <v>-1109.1589006487884</v>
      </c>
      <c r="AK8">
        <f t="shared" ref="AK8:AK71" si="22">G8*SUM(AB8:AB8, AE8:AF8)</f>
        <v>180.47077953487431</v>
      </c>
      <c r="AL8">
        <f t="shared" si="8"/>
        <v>-1803.1875964120279</v>
      </c>
      <c r="AN8">
        <f t="shared" si="9"/>
        <v>0</v>
      </c>
      <c r="AO8">
        <f t="shared" si="9"/>
        <v>0</v>
      </c>
      <c r="AP8">
        <f t="shared" si="9"/>
        <v>-15.356005127304966</v>
      </c>
      <c r="AQ8">
        <f t="shared" si="9"/>
        <v>-557.56734332777921</v>
      </c>
      <c r="AR8">
        <f t="shared" si="9"/>
        <v>-572.92334845508424</v>
      </c>
      <c r="AS8">
        <f t="shared" si="9"/>
        <v>-726.65913391410186</v>
      </c>
      <c r="AT8">
        <f t="shared" si="9"/>
        <v>118.23440291278867</v>
      </c>
      <c r="AU8">
        <f t="shared" si="9"/>
        <v>-1181.3480794563973</v>
      </c>
      <c r="AW8">
        <v>5</v>
      </c>
      <c r="AX8">
        <f>IF(Z8&gt;0, (R8*SUMPRODUCT(K8:$K$98, X8:$X$98)-K8*$AZ$3)/Z8, 0)</f>
        <v>10220.057262198481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25</v>
      </c>
      <c r="R9">
        <f t="shared" si="0"/>
        <v>250000</v>
      </c>
      <c r="S9">
        <f t="shared" si="1"/>
        <v>11036.542131149188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9581.9654515818547</v>
      </c>
      <c r="AC9">
        <f t="shared" si="2"/>
        <v>10197.945310650211</v>
      </c>
      <c r="AE9">
        <f t="shared" si="3"/>
        <v>0</v>
      </c>
      <c r="AF9">
        <f t="shared" si="4"/>
        <v>0</v>
      </c>
      <c r="AG9">
        <f t="shared" si="4"/>
        <v>-23.100408600506881</v>
      </c>
      <c r="AH9">
        <f t="shared" si="5"/>
        <v>-1043.19009369127</v>
      </c>
      <c r="AI9">
        <f t="shared" si="6"/>
        <v>-1066.2905022917769</v>
      </c>
      <c r="AJ9">
        <f t="shared" si="7"/>
        <v>-615.97985906835675</v>
      </c>
      <c r="AK9">
        <f t="shared" si="22"/>
        <v>56.533596164332941</v>
      </c>
      <c r="AL9">
        <f t="shared" si="8"/>
        <v>-1625.7367651958007</v>
      </c>
      <c r="AN9">
        <f t="shared" si="9"/>
        <v>0</v>
      </c>
      <c r="AO9">
        <f t="shared" si="9"/>
        <v>0</v>
      </c>
      <c r="AP9">
        <f t="shared" si="9"/>
        <v>-14.332892387006479</v>
      </c>
      <c r="AQ9">
        <f t="shared" si="9"/>
        <v>-647.25830657991469</v>
      </c>
      <c r="AR9">
        <f t="shared" si="9"/>
        <v>-661.59119896692107</v>
      </c>
      <c r="AS9">
        <f t="shared" si="9"/>
        <v>-382.19120645322477</v>
      </c>
      <c r="AT9">
        <f t="shared" si="9"/>
        <v>35.076866564866151</v>
      </c>
      <c r="AU9">
        <f t="shared" si="9"/>
        <v>-1008.7055388552798</v>
      </c>
      <c r="AW9">
        <v>6</v>
      </c>
      <c r="AX9">
        <f>IF(Z9&gt;0, (R9*SUMPRODUCT(K9:$K$98, X9:$X$98)-K9*$AZ$3)/Z9, 0)</f>
        <v>11036.542131149188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25</v>
      </c>
      <c r="R10">
        <f t="shared" si="0"/>
        <v>250000</v>
      </c>
      <c r="S10">
        <f t="shared" si="1"/>
        <v>11681.838441938184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10197.945310650211</v>
      </c>
      <c r="AC10">
        <f t="shared" si="2"/>
        <v>10628.154571288978</v>
      </c>
      <c r="AE10">
        <f t="shared" si="3"/>
        <v>0</v>
      </c>
      <c r="AF10">
        <f t="shared" si="4"/>
        <v>0</v>
      </c>
      <c r="AG10">
        <f t="shared" si="4"/>
        <v>-22.745038428911911</v>
      </c>
      <c r="AH10">
        <f t="shared" si="5"/>
        <v>-1243.6608558990372</v>
      </c>
      <c r="AI10">
        <f t="shared" si="6"/>
        <v>-1266.405894327949</v>
      </c>
      <c r="AJ10">
        <f t="shared" si="7"/>
        <v>-430.20926063876686</v>
      </c>
      <c r="AK10">
        <f t="shared" si="22"/>
        <v>41.811575773665872</v>
      </c>
      <c r="AL10">
        <f t="shared" si="8"/>
        <v>-1654.8035791930499</v>
      </c>
      <c r="AN10">
        <f t="shared" si="9"/>
        <v>0</v>
      </c>
      <c r="AO10">
        <f t="shared" si="9"/>
        <v>0</v>
      </c>
      <c r="AP10">
        <f t="shared" si="9"/>
        <v>-13.388102848307017</v>
      </c>
      <c r="AQ10">
        <f t="shared" si="9"/>
        <v>-732.0391873255835</v>
      </c>
      <c r="AR10">
        <f t="shared" si="9"/>
        <v>-745.42729017389047</v>
      </c>
      <c r="AS10">
        <f t="shared" si="9"/>
        <v>-253.22823022381084</v>
      </c>
      <c r="AT10">
        <f t="shared" si="9"/>
        <v>24.61097959703028</v>
      </c>
      <c r="AU10">
        <f t="shared" si="9"/>
        <v>-974.04454080067103</v>
      </c>
      <c r="AW10">
        <v>7</v>
      </c>
      <c r="AX10">
        <f>IF(Z10&gt;0, (R10*SUMPRODUCT(K10:$K$98, X10:$X$98)-K10*$AZ$3)/Z10, 0)</f>
        <v>11681.838441938184</v>
      </c>
    </row>
    <row r="11" spans="1:52" x14ac:dyDescent="0.25">
      <c r="A11" t="s">
        <v>33</v>
      </c>
      <c r="C11" s="12">
        <f>AU81</f>
        <v>16554.646573869955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25</v>
      </c>
      <c r="R11">
        <f t="shared" si="0"/>
        <v>250000</v>
      </c>
      <c r="S11">
        <f t="shared" si="1"/>
        <v>12167.431100543823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10628.154571288978</v>
      </c>
      <c r="AC11">
        <f t="shared" si="2"/>
        <v>10887.763038058125</v>
      </c>
      <c r="AE11">
        <f t="shared" si="3"/>
        <v>0</v>
      </c>
      <c r="AF11">
        <f t="shared" si="4"/>
        <v>0</v>
      </c>
      <c r="AG11">
        <f t="shared" si="4"/>
        <v>-22.370710275835251</v>
      </c>
      <c r="AH11">
        <f t="shared" si="5"/>
        <v>-1468.7776878754241</v>
      </c>
      <c r="AI11">
        <f t="shared" si="6"/>
        <v>-1491.1483981512595</v>
      </c>
      <c r="AJ11">
        <f t="shared" si="7"/>
        <v>-259.60846676914662</v>
      </c>
      <c r="AK11">
        <f t="shared" si="22"/>
        <v>25.507570971093546</v>
      </c>
      <c r="AL11">
        <f t="shared" si="8"/>
        <v>-1725.2492939493125</v>
      </c>
      <c r="AN11">
        <f t="shared" si="9"/>
        <v>0</v>
      </c>
      <c r="AO11">
        <f t="shared" si="9"/>
        <v>0</v>
      </c>
      <c r="AP11">
        <f t="shared" si="9"/>
        <v>-12.512131466135875</v>
      </c>
      <c r="AQ11">
        <f t="shared" si="9"/>
        <v>-821.50004620442178</v>
      </c>
      <c r="AR11">
        <f t="shared" si="9"/>
        <v>-834.01217767055766</v>
      </c>
      <c r="AS11">
        <f t="shared" si="9"/>
        <v>-145.20125762150167</v>
      </c>
      <c r="AT11">
        <f t="shared" si="9"/>
        <v>14.266604745083241</v>
      </c>
      <c r="AU11">
        <f t="shared" si="9"/>
        <v>-964.94683054697612</v>
      </c>
      <c r="AW11">
        <v>8</v>
      </c>
      <c r="AX11">
        <f>IF(Z11&gt;0, (R11*SUMPRODUCT(K11:$K$98, X11:$X$98)-K11*$AZ$3)/Z11, 0)</f>
        <v>12167.431100543823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25</v>
      </c>
      <c r="R12">
        <f t="shared" si="0"/>
        <v>250000</v>
      </c>
      <c r="S12">
        <f t="shared" si="1"/>
        <v>12521.87955451235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10887.763038058125</v>
      </c>
      <c r="AC12">
        <f t="shared" si="2"/>
        <v>11006.826706326367</v>
      </c>
      <c r="AE12">
        <f t="shared" si="3"/>
        <v>0</v>
      </c>
      <c r="AF12">
        <f t="shared" si="4"/>
        <v>0</v>
      </c>
      <c r="AG12">
        <f t="shared" si="4"/>
        <v>-21.975188825306937</v>
      </c>
      <c r="AH12">
        <f t="shared" si="5"/>
        <v>-1718.1434776996466</v>
      </c>
      <c r="AI12">
        <f t="shared" si="6"/>
        <v>-1740.1186665249536</v>
      </c>
      <c r="AJ12">
        <f t="shared" si="7"/>
        <v>-119.0636682682416</v>
      </c>
      <c r="AK12">
        <f t="shared" si="22"/>
        <v>25.041854987533686</v>
      </c>
      <c r="AL12">
        <f t="shared" si="8"/>
        <v>-1834.1404798056615</v>
      </c>
      <c r="AN12">
        <f t="shared" si="9"/>
        <v>0</v>
      </c>
      <c r="AO12">
        <f t="shared" si="9"/>
        <v>0</v>
      </c>
      <c r="AP12">
        <f t="shared" si="9"/>
        <v>-11.68004647235554</v>
      </c>
      <c r="AQ12">
        <f t="shared" si="9"/>
        <v>-913.21152347031727</v>
      </c>
      <c r="AR12">
        <f t="shared" si="9"/>
        <v>-924.89156994267285</v>
      </c>
      <c r="AS12">
        <f t="shared" si="9"/>
        <v>-63.283605415061167</v>
      </c>
      <c r="AT12">
        <f t="shared" si="9"/>
        <v>13.310012138396107</v>
      </c>
      <c r="AU12">
        <f t="shared" si="9"/>
        <v>-974.86516321933777</v>
      </c>
      <c r="AW12">
        <v>9</v>
      </c>
      <c r="AX12">
        <f>IF(Z12&gt;0, (R12*SUMPRODUCT(K12:$K$98, X12:$X$98)-K12*$AZ$3)/Z12, 0)</f>
        <v>12521.87955451235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25</v>
      </c>
      <c r="R13">
        <f t="shared" si="0"/>
        <v>250000</v>
      </c>
      <c r="S13">
        <f t="shared" si="1"/>
        <v>12736.694622954881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11006.826706326367</v>
      </c>
      <c r="AC13">
        <f t="shared" si="2"/>
        <v>10982.558634872767</v>
      </c>
      <c r="AE13">
        <f t="shared" si="3"/>
        <v>0</v>
      </c>
      <c r="AF13">
        <f t="shared" si="4"/>
        <v>0</v>
      </c>
      <c r="AG13">
        <f t="shared" si="4"/>
        <v>-21.556924618180176</v>
      </c>
      <c r="AH13">
        <f t="shared" si="5"/>
        <v>-1985.1231887368956</v>
      </c>
      <c r="AI13">
        <f t="shared" si="6"/>
        <v>-2006.6801133550757</v>
      </c>
      <c r="AJ13">
        <f t="shared" si="7"/>
        <v>24.268071453599987</v>
      </c>
      <c r="AK13">
        <f t="shared" si="22"/>
        <v>22.013653412652733</v>
      </c>
      <c r="AL13">
        <f t="shared" si="8"/>
        <v>-1960.398388488823</v>
      </c>
      <c r="AN13">
        <f t="shared" si="9"/>
        <v>0</v>
      </c>
      <c r="AO13">
        <f t="shared" si="9"/>
        <v>0</v>
      </c>
      <c r="AP13">
        <f t="shared" si="9"/>
        <v>-10.891382699453537</v>
      </c>
      <c r="AQ13">
        <f t="shared" si="9"/>
        <v>-1002.9601502553417</v>
      </c>
      <c r="AR13">
        <f t="shared" si="9"/>
        <v>-1013.8515329547952</v>
      </c>
      <c r="AS13">
        <f t="shared" si="9"/>
        <v>12.261157760691484</v>
      </c>
      <c r="AT13">
        <f t="shared" si="9"/>
        <v>11.122139552695279</v>
      </c>
      <c r="AU13">
        <f t="shared" si="9"/>
        <v>-990.46823564140846</v>
      </c>
      <c r="AW13">
        <v>10</v>
      </c>
      <c r="AX13">
        <f>IF(Z13&gt;0, (R13*SUMPRODUCT(K13:$K$98, X13:$X$98)-K13*$AZ$3)/Z13, 0)</f>
        <v>12736.694622954881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25</v>
      </c>
      <c r="R14">
        <f t="shared" si="0"/>
        <v>250000</v>
      </c>
      <c r="S14">
        <f t="shared" si="1"/>
        <v>12813.508393876433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10982.558634872767</v>
      </c>
      <c r="AC14">
        <f t="shared" si="2"/>
        <v>10821.511812949544</v>
      </c>
      <c r="AE14">
        <f t="shared" si="3"/>
        <v>0</v>
      </c>
      <c r="AF14">
        <f t="shared" si="4"/>
        <v>0</v>
      </c>
      <c r="AG14">
        <f t="shared" si="4"/>
        <v>-21.113483287140035</v>
      </c>
      <c r="AH14">
        <f t="shared" si="5"/>
        <v>-2278.7208485834185</v>
      </c>
      <c r="AI14">
        <f t="shared" si="6"/>
        <v>-2299.8343318705583</v>
      </c>
      <c r="AJ14">
        <f t="shared" si="7"/>
        <v>161.04682192322252</v>
      </c>
      <c r="AK14">
        <f t="shared" si="22"/>
        <v>19.768605542770981</v>
      </c>
      <c r="AL14">
        <f t="shared" si="8"/>
        <v>-2119.0189044045646</v>
      </c>
      <c r="AN14">
        <f t="shared" si="9"/>
        <v>0</v>
      </c>
      <c r="AO14">
        <f t="shared" si="9"/>
        <v>0</v>
      </c>
      <c r="AP14">
        <f t="shared" si="9"/>
        <v>-10.141984389502312</v>
      </c>
      <c r="AQ14">
        <f t="shared" si="9"/>
        <v>-1094.5968014876526</v>
      </c>
      <c r="AR14">
        <f t="shared" si="9"/>
        <v>-1104.7387858771549</v>
      </c>
      <c r="AS14">
        <f t="shared" si="9"/>
        <v>77.35977676971595</v>
      </c>
      <c r="AT14">
        <f t="shared" si="9"/>
        <v>9.4959645497780052</v>
      </c>
      <c r="AU14">
        <f t="shared" si="9"/>
        <v>-1017.8830445576608</v>
      </c>
      <c r="AW14">
        <v>11</v>
      </c>
      <c r="AX14">
        <f>IF(Z14&gt;0, (R14*SUMPRODUCT(K14:$K$98, X14:$X$98)-K14*$AZ$3)/Z14, 0)</f>
        <v>12813.508393876433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25</v>
      </c>
      <c r="R15">
        <f t="shared" si="0"/>
        <v>250000</v>
      </c>
      <c r="S15">
        <f t="shared" si="1"/>
        <v>12790.526140244909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10821.511812949544</v>
      </c>
      <c r="AC15">
        <f t="shared" si="2"/>
        <v>10561.082149648322</v>
      </c>
      <c r="AE15">
        <f t="shared" si="3"/>
        <v>0</v>
      </c>
      <c r="AF15">
        <f t="shared" si="4"/>
        <v>0</v>
      </c>
      <c r="AG15">
        <f t="shared" si="4"/>
        <v>-20.642391942772147</v>
      </c>
      <c r="AH15">
        <f t="shared" si="5"/>
        <v>-2599.5651149648543</v>
      </c>
      <c r="AI15">
        <f t="shared" si="6"/>
        <v>-2620.2075069076263</v>
      </c>
      <c r="AJ15">
        <f t="shared" si="7"/>
        <v>260.42966330122181</v>
      </c>
      <c r="AK15">
        <f t="shared" si="22"/>
        <v>44.368198433093134</v>
      </c>
      <c r="AL15">
        <f t="shared" si="8"/>
        <v>-2315.4096451733112</v>
      </c>
      <c r="AN15">
        <f t="shared" si="9"/>
        <v>0</v>
      </c>
      <c r="AO15">
        <f t="shared" si="9"/>
        <v>0</v>
      </c>
      <c r="AP15">
        <f t="shared" si="9"/>
        <v>-9.4067858122352117</v>
      </c>
      <c r="AQ15">
        <f t="shared" si="9"/>
        <v>-1184.627842995458</v>
      </c>
      <c r="AR15">
        <f t="shared" si="9"/>
        <v>-1194.034628807693</v>
      </c>
      <c r="AS15">
        <f t="shared" si="9"/>
        <v>118.67840067269512</v>
      </c>
      <c r="AT15">
        <f t="shared" si="9"/>
        <v>20.218690774399075</v>
      </c>
      <c r="AU15">
        <f t="shared" si="9"/>
        <v>-1055.1375373605988</v>
      </c>
      <c r="AW15">
        <v>12</v>
      </c>
      <c r="AX15">
        <f>IF(Z15&gt;0, (R15*SUMPRODUCT(K15:$K$98, X15:$X$98)-K15*$AZ$3)/Z15, 0)</f>
        <v>12790.526140244909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25</v>
      </c>
      <c r="R16">
        <f t="shared" si="0"/>
        <v>250000</v>
      </c>
      <c r="S16">
        <f t="shared" si="1"/>
        <v>12670.22154844921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10561.082149648322</v>
      </c>
      <c r="AC16">
        <f t="shared" si="2"/>
        <v>10209.321675815367</v>
      </c>
      <c r="AE16">
        <f t="shared" si="3"/>
        <v>0</v>
      </c>
      <c r="AF16">
        <f t="shared" si="4"/>
        <v>0</v>
      </c>
      <c r="AG16">
        <f t="shared" si="4"/>
        <v>-20.144323516317975</v>
      </c>
      <c r="AH16">
        <f t="shared" si="5"/>
        <v>-2916.4450702645254</v>
      </c>
      <c r="AI16">
        <f t="shared" si="6"/>
        <v>-2936.5893937808432</v>
      </c>
      <c r="AJ16">
        <f t="shared" si="7"/>
        <v>351.76047383295554</v>
      </c>
      <c r="AK16">
        <f t="shared" si="22"/>
        <v>74.983683262503092</v>
      </c>
      <c r="AL16">
        <f t="shared" si="8"/>
        <v>-2509.8452366853844</v>
      </c>
      <c r="AN16">
        <f t="shared" si="9"/>
        <v>0</v>
      </c>
      <c r="AO16">
        <f t="shared" si="9"/>
        <v>0</v>
      </c>
      <c r="AP16">
        <f t="shared" si="9"/>
        <v>-8.6839607197680877</v>
      </c>
      <c r="AQ16">
        <f t="shared" si="9"/>
        <v>-1257.24224052611</v>
      </c>
      <c r="AR16">
        <f t="shared" si="9"/>
        <v>-1265.926201245878</v>
      </c>
      <c r="AS16">
        <f t="shared" si="9"/>
        <v>151.63944994518914</v>
      </c>
      <c r="AT16">
        <f t="shared" si="9"/>
        <v>32.324508666058613</v>
      </c>
      <c r="AU16">
        <f t="shared" si="9"/>
        <v>-1081.9622426346302</v>
      </c>
      <c r="AW16">
        <v>13</v>
      </c>
      <c r="AX16">
        <f>IF(Z16&gt;0, (R16*SUMPRODUCT(K16:$K$98, X16:$X$98)-K16*$AZ$3)/Z16, 0)</f>
        <v>12670.22154844921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25</v>
      </c>
      <c r="R17">
        <f t="shared" si="0"/>
        <v>250000</v>
      </c>
      <c r="S17">
        <f t="shared" si="1"/>
        <v>12522.050225699762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10209.321675815367</v>
      </c>
      <c r="AC17">
        <f t="shared" si="2"/>
        <v>9826.8626308546973</v>
      </c>
      <c r="AE17">
        <f t="shared" si="3"/>
        <v>0</v>
      </c>
      <c r="AF17">
        <f t="shared" si="4"/>
        <v>0</v>
      </c>
      <c r="AG17">
        <f t="shared" si="4"/>
        <v>-19.619116785457447</v>
      </c>
      <c r="AH17">
        <f t="shared" si="5"/>
        <v>-3237.6349569734821</v>
      </c>
      <c r="AI17">
        <f t="shared" si="6"/>
        <v>-3257.2540737589397</v>
      </c>
      <c r="AJ17">
        <f t="shared" si="7"/>
        <v>382.45904496066942</v>
      </c>
      <c r="AK17">
        <f t="shared" si="22"/>
        <v>140.88863912625206</v>
      </c>
      <c r="AL17">
        <f t="shared" si="8"/>
        <v>-2733.9063896720181</v>
      </c>
      <c r="AN17">
        <f t="shared" si="9"/>
        <v>0</v>
      </c>
      <c r="AO17">
        <f t="shared" si="9"/>
        <v>0</v>
      </c>
      <c r="AP17">
        <f t="shared" si="9"/>
        <v>-7.9503203633295287</v>
      </c>
      <c r="AQ17">
        <f t="shared" si="9"/>
        <v>-1311.9976505024729</v>
      </c>
      <c r="AR17">
        <f t="shared" si="9"/>
        <v>-1319.9479708658025</v>
      </c>
      <c r="AS17">
        <f t="shared" si="9"/>
        <v>154.98515894172431</v>
      </c>
      <c r="AT17">
        <f t="shared" si="9"/>
        <v>57.092774810204595</v>
      </c>
      <c r="AU17">
        <f t="shared" si="9"/>
        <v>-1107.8700371138734</v>
      </c>
      <c r="AW17">
        <v>14</v>
      </c>
      <c r="AX17">
        <f>IF(Z17&gt;0, (R17*SUMPRODUCT(K17:$K$98, X17:$X$98)-K17*$AZ$3)/Z17, 0)</f>
        <v>12522.050225699762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25</v>
      </c>
      <c r="R18">
        <f t="shared" si="0"/>
        <v>250000</v>
      </c>
      <c r="S18">
        <f t="shared" si="1"/>
        <v>12366.515185826276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9826.8626308546973</v>
      </c>
      <c r="AC18">
        <f t="shared" si="2"/>
        <v>9431.0012357872965</v>
      </c>
      <c r="AE18">
        <f t="shared" si="3"/>
        <v>0</v>
      </c>
      <c r="AF18">
        <f t="shared" si="4"/>
        <v>0</v>
      </c>
      <c r="AG18">
        <f t="shared" si="4"/>
        <v>-19.065599916532101</v>
      </c>
      <c r="AH18">
        <f t="shared" si="5"/>
        <v>-3573.2570107076963</v>
      </c>
      <c r="AI18">
        <f t="shared" si="6"/>
        <v>-3592.3226106242282</v>
      </c>
      <c r="AJ18">
        <f t="shared" si="7"/>
        <v>395.86139506740074</v>
      </c>
      <c r="AK18">
        <f t="shared" si="22"/>
        <v>212.26023282646148</v>
      </c>
      <c r="AL18">
        <f t="shared" si="8"/>
        <v>-2984.2009827303659</v>
      </c>
      <c r="AN18">
        <f t="shared" si="9"/>
        <v>0</v>
      </c>
      <c r="AO18">
        <f t="shared" si="9"/>
        <v>0</v>
      </c>
      <c r="AP18">
        <f t="shared" si="9"/>
        <v>-7.2097955112209604</v>
      </c>
      <c r="AQ18">
        <f t="shared" si="9"/>
        <v>-1351.2531716298172</v>
      </c>
      <c r="AR18">
        <f t="shared" si="9"/>
        <v>-1358.462967141038</v>
      </c>
      <c r="AS18">
        <f t="shared" si="9"/>
        <v>149.69787060032624</v>
      </c>
      <c r="AT18">
        <f t="shared" si="9"/>
        <v>80.267753469217794</v>
      </c>
      <c r="AU18">
        <f t="shared" si="9"/>
        <v>-1128.497343071494</v>
      </c>
      <c r="AW18">
        <v>15</v>
      </c>
      <c r="AX18">
        <f>IF(Z18&gt;0, (R18*SUMPRODUCT(K18:$K$98, X18:$X$98)-K18*$AZ$3)/Z18, 0)</f>
        <v>12366.515185826276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25</v>
      </c>
      <c r="R19">
        <f t="shared" si="0"/>
        <v>250000</v>
      </c>
      <c r="S19">
        <f t="shared" si="1"/>
        <v>12098.236372589447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9431.0012357872965</v>
      </c>
      <c r="AC19">
        <f t="shared" si="2"/>
        <v>8942.4664217102672</v>
      </c>
      <c r="AE19">
        <f t="shared" si="3"/>
        <v>0</v>
      </c>
      <c r="AF19">
        <f t="shared" si="4"/>
        <v>0</v>
      </c>
      <c r="AG19">
        <f t="shared" si="4"/>
        <v>-18.478863667209591</v>
      </c>
      <c r="AH19">
        <f t="shared" si="5"/>
        <v>-3960.8025015718763</v>
      </c>
      <c r="AI19">
        <f t="shared" si="6"/>
        <v>-3979.281365239086</v>
      </c>
      <c r="AJ19">
        <f t="shared" si="7"/>
        <v>488.5348140770293</v>
      </c>
      <c r="AK19">
        <f t="shared" si="22"/>
        <v>210.31132755805672</v>
      </c>
      <c r="AL19">
        <f t="shared" si="8"/>
        <v>-3280.4352236039999</v>
      </c>
      <c r="AN19">
        <f t="shared" si="9"/>
        <v>0</v>
      </c>
      <c r="AO19">
        <f t="shared" si="9"/>
        <v>0</v>
      </c>
      <c r="AP19">
        <f t="shared" si="9"/>
        <v>-6.5167555011300466</v>
      </c>
      <c r="AQ19">
        <f t="shared" si="9"/>
        <v>-1396.8164902266344</v>
      </c>
      <c r="AR19">
        <f t="shared" si="9"/>
        <v>-1403.3332457277645</v>
      </c>
      <c r="AS19">
        <f t="shared" si="9"/>
        <v>172.28667273406944</v>
      </c>
      <c r="AT19">
        <f t="shared" si="9"/>
        <v>74.168386406028901</v>
      </c>
      <c r="AU19">
        <f t="shared" si="9"/>
        <v>-1156.8781865876661</v>
      </c>
      <c r="AW19">
        <v>16</v>
      </c>
      <c r="AX19">
        <f>IF(Z19&gt;0, (R19*SUMPRODUCT(K19:$K$98, X19:$X$98)-K19*$AZ$3)/Z19, 0)</f>
        <v>12098.236372589447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25</v>
      </c>
      <c r="R20">
        <f t="shared" si="0"/>
        <v>250000</v>
      </c>
      <c r="S20">
        <f t="shared" si="1"/>
        <v>11422.657305630039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8942.4664217102672</v>
      </c>
      <c r="AC20">
        <f t="shared" si="2"/>
        <v>8160.2128682380098</v>
      </c>
      <c r="AE20">
        <f t="shared" si="3"/>
        <v>0</v>
      </c>
      <c r="AF20">
        <f t="shared" si="4"/>
        <v>0</v>
      </c>
      <c r="AG20">
        <f t="shared" si="4"/>
        <v>-17.859707793684699</v>
      </c>
      <c r="AH20">
        <f t="shared" si="5"/>
        <v>-4343.672368527974</v>
      </c>
      <c r="AI20">
        <f t="shared" si="6"/>
        <v>-4361.5320763216587</v>
      </c>
      <c r="AJ20">
        <f t="shared" si="7"/>
        <v>782.25355347225741</v>
      </c>
      <c r="AK20">
        <f t="shared" si="22"/>
        <v>38.452605613354152</v>
      </c>
      <c r="AL20">
        <f t="shared" si="8"/>
        <v>-3540.8259172360472</v>
      </c>
      <c r="AN20">
        <f t="shared" si="9"/>
        <v>0</v>
      </c>
      <c r="AO20">
        <f t="shared" si="9"/>
        <v>0</v>
      </c>
      <c r="AP20">
        <f t="shared" si="9"/>
        <v>-5.9740149952838566</v>
      </c>
      <c r="AQ20">
        <f t="shared" si="9"/>
        <v>-1452.9444806125018</v>
      </c>
      <c r="AR20">
        <f t="shared" si="9"/>
        <v>-1458.9184956077856</v>
      </c>
      <c r="AS20">
        <f t="shared" si="9"/>
        <v>261.6613055791326</v>
      </c>
      <c r="AT20">
        <f t="shared" si="9"/>
        <v>12.862273291119749</v>
      </c>
      <c r="AU20">
        <f t="shared" si="9"/>
        <v>-1184.3949167375333</v>
      </c>
      <c r="AW20">
        <v>17</v>
      </c>
      <c r="AX20">
        <f>IF(Z20&gt;0, (R20*SUMPRODUCT(K20:$K$98, X20:$X$98)-K20*$AZ$3)/Z20, 0)</f>
        <v>11422.657305630039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25</v>
      </c>
      <c r="R21">
        <f t="shared" si="0"/>
        <v>250000</v>
      </c>
      <c r="S21">
        <f t="shared" si="1"/>
        <v>10548.332144174492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8160.2128682380098</v>
      </c>
      <c r="AC21">
        <f t="shared" si="2"/>
        <v>7262.6169599759451</v>
      </c>
      <c r="AE21">
        <f t="shared" si="3"/>
        <v>0</v>
      </c>
      <c r="AF21">
        <f t="shared" si="4"/>
        <v>0</v>
      </c>
      <c r="AG21">
        <f t="shared" si="4"/>
        <v>-17.212713964422463</v>
      </c>
      <c r="AH21">
        <f t="shared" si="5"/>
        <v>-4683.9675132538987</v>
      </c>
      <c r="AI21">
        <f t="shared" si="6"/>
        <v>-4701.1802272183213</v>
      </c>
      <c r="AJ21">
        <f t="shared" si="7"/>
        <v>897.59590826206477</v>
      </c>
      <c r="AK21">
        <f t="shared" si="22"/>
        <v>13.056340589180817</v>
      </c>
      <c r="AL21">
        <f t="shared" si="8"/>
        <v>-3790.5279783670758</v>
      </c>
      <c r="AN21">
        <f t="shared" si="9"/>
        <v>0</v>
      </c>
      <c r="AO21">
        <f t="shared" si="9"/>
        <v>0</v>
      </c>
      <c r="AP21">
        <f t="shared" si="9"/>
        <v>-5.4750833337618312</v>
      </c>
      <c r="AQ21">
        <f t="shared" si="9"/>
        <v>-1489.8936054305564</v>
      </c>
      <c r="AR21">
        <f t="shared" si="9"/>
        <v>-1495.3686887643182</v>
      </c>
      <c r="AS21">
        <f t="shared" si="9"/>
        <v>285.5106061679877</v>
      </c>
      <c r="AT21">
        <f t="shared" si="9"/>
        <v>4.1530088112482346</v>
      </c>
      <c r="AU21">
        <f t="shared" si="9"/>
        <v>-1205.7050737850825</v>
      </c>
      <c r="AW21">
        <v>18</v>
      </c>
      <c r="AX21">
        <f>IF(Z21&gt;0, (R21*SUMPRODUCT(K21:$K$98, X21:$X$98)-K21*$AZ$3)/Z21, 0)</f>
        <v>10548.332144174492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25</v>
      </c>
      <c r="R22">
        <f t="shared" si="0"/>
        <v>250000</v>
      </c>
      <c r="S22">
        <f t="shared" si="1"/>
        <v>9805.2228058275887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7262.6169599759451</v>
      </c>
      <c r="AC22">
        <f t="shared" si="2"/>
        <v>6486.2083362852882</v>
      </c>
      <c r="AE22">
        <f t="shared" si="3"/>
        <v>0</v>
      </c>
      <c r="AF22">
        <f t="shared" si="4"/>
        <v>0</v>
      </c>
      <c r="AG22">
        <f t="shared" si="4"/>
        <v>-16.537636279999436</v>
      </c>
      <c r="AH22">
        <f t="shared" si="5"/>
        <v>-5029.5054477880258</v>
      </c>
      <c r="AI22">
        <f t="shared" si="6"/>
        <v>-5046.0430840680256</v>
      </c>
      <c r="AJ22">
        <f t="shared" si="7"/>
        <v>776.4086236906569</v>
      </c>
      <c r="AK22">
        <f t="shared" si="22"/>
        <v>152.51495615949486</v>
      </c>
      <c r="AL22">
        <f t="shared" si="8"/>
        <v>-4117.1195042178742</v>
      </c>
      <c r="AN22">
        <f t="shared" si="9"/>
        <v>0</v>
      </c>
      <c r="AO22">
        <f t="shared" si="9"/>
        <v>0</v>
      </c>
      <c r="AP22">
        <f t="shared" si="9"/>
        <v>-4.9116266500800112</v>
      </c>
      <c r="AQ22">
        <f t="shared" si="9"/>
        <v>-1493.7475087630305</v>
      </c>
      <c r="AR22">
        <f t="shared" si="9"/>
        <v>-1498.6591354131106</v>
      </c>
      <c r="AS22">
        <f t="shared" si="9"/>
        <v>230.5909516272844</v>
      </c>
      <c r="AT22">
        <f t="shared" si="9"/>
        <v>45.296468644356054</v>
      </c>
      <c r="AU22">
        <f t="shared" si="9"/>
        <v>-1222.7717151414704</v>
      </c>
      <c r="AW22">
        <v>19</v>
      </c>
      <c r="AX22">
        <f>IF(Z22&gt;0, (R22*SUMPRODUCT(K22:$K$98, X22:$X$98)-K22*$AZ$3)/Z22, 0)</f>
        <v>9805.2228058275887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25</v>
      </c>
      <c r="R23">
        <f t="shared" si="0"/>
        <v>250000</v>
      </c>
      <c r="S23">
        <f t="shared" si="1"/>
        <v>9581.0150368259092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6486.2083362852882</v>
      </c>
      <c r="AC23">
        <f t="shared" si="2"/>
        <v>6069.1484257213069</v>
      </c>
      <c r="AE23">
        <f t="shared" si="3"/>
        <v>0</v>
      </c>
      <c r="AF23">
        <f t="shared" si="4"/>
        <v>0</v>
      </c>
      <c r="AG23">
        <f t="shared" si="4"/>
        <v>-15.836392079528435</v>
      </c>
      <c r="AH23">
        <f t="shared" si="5"/>
        <v>-5358.678376710096</v>
      </c>
      <c r="AI23">
        <f t="shared" si="6"/>
        <v>-5374.5147687896242</v>
      </c>
      <c r="AJ23">
        <f t="shared" si="7"/>
        <v>417.05991056398125</v>
      </c>
      <c r="AK23">
        <f t="shared" si="22"/>
        <v>454.03458353997024</v>
      </c>
      <c r="AL23">
        <f t="shared" si="8"/>
        <v>-4503.4202746856727</v>
      </c>
      <c r="AN23">
        <f t="shared" si="9"/>
        <v>0</v>
      </c>
      <c r="AO23">
        <f t="shared" si="9"/>
        <v>0</v>
      </c>
      <c r="AP23">
        <f t="shared" si="9"/>
        <v>-4.1994279454230252</v>
      </c>
      <c r="AQ23">
        <f t="shared" si="9"/>
        <v>-1420.9918277269983</v>
      </c>
      <c r="AR23">
        <f t="shared" si="9"/>
        <v>-1425.1912556724212</v>
      </c>
      <c r="AS23">
        <f t="shared" si="9"/>
        <v>110.59419560608421</v>
      </c>
      <c r="AT23">
        <f t="shared" si="9"/>
        <v>120.39898410768775</v>
      </c>
      <c r="AU23">
        <f t="shared" si="9"/>
        <v>-1194.1980759586493</v>
      </c>
      <c r="AW23">
        <v>20</v>
      </c>
      <c r="AX23">
        <f>IF(Z23&gt;0, (R23*SUMPRODUCT(K23:$K$98, X23:$X$98)-K23*$AZ$3)/Z23, 0)</f>
        <v>9581.0150368259092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25</v>
      </c>
      <c r="R24">
        <f t="shared" si="0"/>
        <v>250000</v>
      </c>
      <c r="S24">
        <f t="shared" si="1"/>
        <v>9281.8444359767382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6069.1484257213069</v>
      </c>
      <c r="AC24">
        <f t="shared" si="2"/>
        <v>5609.4848106720247</v>
      </c>
      <c r="AE24">
        <f t="shared" si="3"/>
        <v>0</v>
      </c>
      <c r="AF24">
        <f t="shared" si="4"/>
        <v>0</v>
      </c>
      <c r="AG24">
        <f t="shared" si="4"/>
        <v>-15.108755725665565</v>
      </c>
      <c r="AH24">
        <f t="shared" si="5"/>
        <v>-5692.7243306758492</v>
      </c>
      <c r="AI24">
        <f t="shared" si="6"/>
        <v>-5707.8330864015152</v>
      </c>
      <c r="AJ24">
        <f t="shared" si="7"/>
        <v>459.66361504928227</v>
      </c>
      <c r="AK24">
        <f t="shared" si="22"/>
        <v>424.84038980049155</v>
      </c>
      <c r="AL24">
        <f t="shared" si="8"/>
        <v>-4823.3290815517412</v>
      </c>
      <c r="AN24">
        <f t="shared" si="9"/>
        <v>0</v>
      </c>
      <c r="AO24">
        <f t="shared" si="9"/>
        <v>0</v>
      </c>
      <c r="AP24">
        <f t="shared" si="9"/>
        <v>-3.5772110650662206</v>
      </c>
      <c r="AQ24">
        <f t="shared" si="9"/>
        <v>-1347.8327954877482</v>
      </c>
      <c r="AR24">
        <f t="shared" si="9"/>
        <v>-1351.4100065528146</v>
      </c>
      <c r="AS24">
        <f t="shared" si="9"/>
        <v>108.83184557477499</v>
      </c>
      <c r="AT24">
        <f t="shared" si="9"/>
        <v>100.58695572791235</v>
      </c>
      <c r="AU24">
        <f t="shared" si="9"/>
        <v>-1141.9912052501272</v>
      </c>
      <c r="AW24">
        <v>21</v>
      </c>
      <c r="AX24">
        <f>IF(Z24&gt;0, (R24*SUMPRODUCT(K24:$K$98, X24:$X$98)-K24*$AZ$3)/Z24, 0)</f>
        <v>9281.8444359767382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25</v>
      </c>
      <c r="R25">
        <f t="shared" si="0"/>
        <v>250000</v>
      </c>
      <c r="S25">
        <f t="shared" si="1"/>
        <v>8918.0893152548615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5609.4848106720247</v>
      </c>
      <c r="AC25">
        <f t="shared" si="2"/>
        <v>5119.9807765036658</v>
      </c>
      <c r="AE25">
        <f t="shared" si="3"/>
        <v>0</v>
      </c>
      <c r="AF25">
        <f t="shared" si="4"/>
        <v>0</v>
      </c>
      <c r="AG25">
        <f t="shared" si="4"/>
        <v>-14.352796309590859</v>
      </c>
      <c r="AH25">
        <f t="shared" si="5"/>
        <v>-6048.7185881805117</v>
      </c>
      <c r="AI25">
        <f t="shared" si="6"/>
        <v>-6063.0713844901029</v>
      </c>
      <c r="AJ25">
        <f t="shared" si="7"/>
        <v>489.50403416835888</v>
      </c>
      <c r="AK25">
        <f t="shared" si="22"/>
        <v>392.66393674704176</v>
      </c>
      <c r="AL25">
        <f t="shared" si="8"/>
        <v>-5180.9034135747024</v>
      </c>
      <c r="AN25">
        <f t="shared" si="9"/>
        <v>0</v>
      </c>
      <c r="AO25">
        <f t="shared" si="9"/>
        <v>0</v>
      </c>
      <c r="AP25">
        <f t="shared" si="9"/>
        <v>-3.0341312576793644</v>
      </c>
      <c r="AQ25">
        <f t="shared" si="9"/>
        <v>-1278.678087630984</v>
      </c>
      <c r="AR25">
        <f t="shared" si="9"/>
        <v>-1281.7122188886635</v>
      </c>
      <c r="AS25">
        <f t="shared" si="9"/>
        <v>103.4794515851875</v>
      </c>
      <c r="AT25">
        <f t="shared" si="9"/>
        <v>83.0077915514983</v>
      </c>
      <c r="AU25">
        <f t="shared" si="9"/>
        <v>-1095.2249757519776</v>
      </c>
      <c r="AW25">
        <v>22</v>
      </c>
      <c r="AX25">
        <f>IF(Z25&gt;0, (R25*SUMPRODUCT(K25:$K$98, X25:$X$98)-K25*$AZ$3)/Z25, 0)</f>
        <v>8918.0893152548615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25</v>
      </c>
      <c r="R26">
        <f t="shared" si="0"/>
        <v>250000</v>
      </c>
      <c r="S26">
        <f t="shared" si="1"/>
        <v>8487.5004608142463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5119.9807765036658</v>
      </c>
      <c r="AC26">
        <f t="shared" si="2"/>
        <v>4607.6676543364229</v>
      </c>
      <c r="AE26">
        <f t="shared" si="3"/>
        <v>0</v>
      </c>
      <c r="AF26">
        <f t="shared" si="4"/>
        <v>0</v>
      </c>
      <c r="AG26">
        <f t="shared" si="4"/>
        <v>-13.571921661770336</v>
      </c>
      <c r="AH26">
        <f t="shared" si="5"/>
        <v>-6373.4668472461435</v>
      </c>
      <c r="AI26">
        <f t="shared" si="6"/>
        <v>-6387.0387689079134</v>
      </c>
      <c r="AJ26">
        <f t="shared" si="7"/>
        <v>512.31312216724291</v>
      </c>
      <c r="AK26">
        <f t="shared" si="22"/>
        <v>358.39865435525661</v>
      </c>
      <c r="AL26">
        <f t="shared" si="8"/>
        <v>-5516.3269923854141</v>
      </c>
      <c r="AN26">
        <f t="shared" si="9"/>
        <v>0</v>
      </c>
      <c r="AO26">
        <f t="shared" si="9"/>
        <v>0</v>
      </c>
      <c r="AP26">
        <f t="shared" si="9"/>
        <v>-2.5616580991132811</v>
      </c>
      <c r="AQ26">
        <f t="shared" si="9"/>
        <v>-1202.9720901401379</v>
      </c>
      <c r="AR26">
        <f t="shared" si="9"/>
        <v>-1205.5337482392511</v>
      </c>
      <c r="AS26">
        <f t="shared" si="9"/>
        <v>96.697512068496764</v>
      </c>
      <c r="AT26">
        <f t="shared" si="9"/>
        <v>67.646633875477832</v>
      </c>
      <c r="AU26">
        <f t="shared" si="9"/>
        <v>-1041.1896022952765</v>
      </c>
      <c r="AW26">
        <v>23</v>
      </c>
      <c r="AX26">
        <f>IF(Z26&gt;0, (R26*SUMPRODUCT(K26:$K$98, X26:$X$98)-K26*$AZ$3)/Z26, 0)</f>
        <v>8487.5004608142463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25</v>
      </c>
      <c r="R27">
        <f t="shared" si="0"/>
        <v>250000</v>
      </c>
      <c r="S27">
        <f t="shared" si="1"/>
        <v>8004.6670161693082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4607.6676543364229</v>
      </c>
      <c r="AC27">
        <f t="shared" si="2"/>
        <v>4088.9499976460538</v>
      </c>
      <c r="AE27">
        <f t="shared" si="3"/>
        <v>0</v>
      </c>
      <c r="AF27">
        <f t="shared" si="4"/>
        <v>0</v>
      </c>
      <c r="AG27">
        <f t="shared" si="4"/>
        <v>-12.770518715476969</v>
      </c>
      <c r="AH27">
        <f t="shared" si="5"/>
        <v>-6656.837296756652</v>
      </c>
      <c r="AI27">
        <f t="shared" si="6"/>
        <v>-6669.607815472129</v>
      </c>
      <c r="AJ27">
        <f t="shared" si="7"/>
        <v>518.71765669036904</v>
      </c>
      <c r="AK27">
        <f t="shared" si="22"/>
        <v>322.53673580354962</v>
      </c>
      <c r="AL27">
        <f t="shared" si="8"/>
        <v>-5828.3534229782108</v>
      </c>
      <c r="AN27">
        <f t="shared" si="9"/>
        <v>0</v>
      </c>
      <c r="AO27">
        <f t="shared" si="9"/>
        <v>0</v>
      </c>
      <c r="AP27">
        <f t="shared" si="9"/>
        <v>-2.1521390891118726</v>
      </c>
      <c r="AQ27">
        <f t="shared" si="9"/>
        <v>-1121.8369492576026</v>
      </c>
      <c r="AR27">
        <f t="shared" si="9"/>
        <v>-1123.9890883467144</v>
      </c>
      <c r="AS27">
        <f t="shared" si="9"/>
        <v>87.416382219691286</v>
      </c>
      <c r="AT27">
        <f t="shared" si="9"/>
        <v>54.355185741681296</v>
      </c>
      <c r="AU27">
        <f t="shared" si="9"/>
        <v>-982.21752038534191</v>
      </c>
      <c r="AW27">
        <v>24</v>
      </c>
      <c r="AX27">
        <f>IF(Z27&gt;0, (R27*SUMPRODUCT(K27:$K$98, X27:$X$98)-K27*$AZ$3)/Z27, 0)</f>
        <v>8004.6670161693082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25</v>
      </c>
      <c r="R28">
        <f t="shared" si="0"/>
        <v>250000</v>
      </c>
      <c r="S28">
        <f t="shared" si="1"/>
        <v>7485.6856451153517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4088.9499976460538</v>
      </c>
      <c r="AC28">
        <f t="shared" si="2"/>
        <v>3578.0545068257443</v>
      </c>
      <c r="AE28">
        <f t="shared" si="3"/>
        <v>0</v>
      </c>
      <c r="AF28">
        <f t="shared" si="4"/>
        <v>0</v>
      </c>
      <c r="AG28">
        <f t="shared" si="4"/>
        <v>-11.94965523686043</v>
      </c>
      <c r="AH28">
        <f t="shared" si="5"/>
        <v>-6931.582914617712</v>
      </c>
      <c r="AI28">
        <f t="shared" si="6"/>
        <v>-6943.5325698545721</v>
      </c>
      <c r="AJ28">
        <f t="shared" si="7"/>
        <v>510.89549082030953</v>
      </c>
      <c r="AK28">
        <f t="shared" si="22"/>
        <v>286.22649983522382</v>
      </c>
      <c r="AL28">
        <f t="shared" si="8"/>
        <v>-6146.4105791990387</v>
      </c>
      <c r="AN28">
        <f t="shared" si="9"/>
        <v>0</v>
      </c>
      <c r="AO28">
        <f t="shared" si="9"/>
        <v>0</v>
      </c>
      <c r="AP28">
        <f t="shared" si="9"/>
        <v>-1.7980391784188441</v>
      </c>
      <c r="AQ28">
        <f t="shared" si="9"/>
        <v>-1042.9805213540067</v>
      </c>
      <c r="AR28">
        <f t="shared" si="9"/>
        <v>-1044.7785605324254</v>
      </c>
      <c r="AS28">
        <f t="shared" si="9"/>
        <v>76.873356625290441</v>
      </c>
      <c r="AT28">
        <f t="shared" si="9"/>
        <v>43.067891952056172</v>
      </c>
      <c r="AU28">
        <f t="shared" si="9"/>
        <v>-924.8373119550788</v>
      </c>
      <c r="AW28">
        <v>25</v>
      </c>
      <c r="AX28">
        <f>IF(Z28&gt;0, (R28*SUMPRODUCT(K28:$K$98, X28:$X$98)-K28*$AZ$3)/Z28, 0)</f>
        <v>7485.6856451153517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25</v>
      </c>
      <c r="R29">
        <f t="shared" si="0"/>
        <v>250000</v>
      </c>
      <c r="S29">
        <f t="shared" si="1"/>
        <v>6931.2665774129055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3578.0545068257443</v>
      </c>
      <c r="AC29">
        <f t="shared" si="2"/>
        <v>3080.5574305050332</v>
      </c>
      <c r="AE29">
        <f t="shared" si="3"/>
        <v>0</v>
      </c>
      <c r="AF29">
        <f t="shared" si="4"/>
        <v>0</v>
      </c>
      <c r="AG29">
        <f t="shared" si="4"/>
        <v>-11.111091299473765</v>
      </c>
      <c r="AH29">
        <f t="shared" si="5"/>
        <v>-7190.6738501805949</v>
      </c>
      <c r="AI29">
        <f t="shared" si="6"/>
        <v>-7201.7849414800685</v>
      </c>
      <c r="AJ29">
        <f t="shared" si="7"/>
        <v>497.49707632071113</v>
      </c>
      <c r="AK29">
        <f t="shared" si="22"/>
        <v>250.46381547780211</v>
      </c>
      <c r="AL29">
        <f t="shared" si="8"/>
        <v>-6453.8240496815552</v>
      </c>
      <c r="AN29">
        <f t="shared" si="9"/>
        <v>0</v>
      </c>
      <c r="AO29">
        <f t="shared" si="9"/>
        <v>0</v>
      </c>
      <c r="AP29">
        <f t="shared" si="9"/>
        <v>-1.492734150322792</v>
      </c>
      <c r="AQ29">
        <f t="shared" si="9"/>
        <v>-966.04052029578895</v>
      </c>
      <c r="AR29">
        <f t="shared" si="9"/>
        <v>-967.53325444611164</v>
      </c>
      <c r="AS29">
        <f t="shared" si="9"/>
        <v>66.836897969224836</v>
      </c>
      <c r="AT29">
        <f t="shared" si="9"/>
        <v>33.648890168112352</v>
      </c>
      <c r="AU29">
        <f t="shared" si="9"/>
        <v>-867.04746630877446</v>
      </c>
      <c r="AW29">
        <v>26</v>
      </c>
      <c r="AX29">
        <f>IF(Z29&gt;0, (R29*SUMPRODUCT(K29:$K$98, X29:$X$98)-K29*$AZ$3)/Z29, 0)</f>
        <v>6931.2665774129055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25</v>
      </c>
      <c r="R30">
        <f t="shared" si="0"/>
        <v>250000</v>
      </c>
      <c r="S30">
        <f t="shared" si="1"/>
        <v>6341.3082184027771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3080.5574305050332</v>
      </c>
      <c r="AC30">
        <f t="shared" si="2"/>
        <v>2601.5557004175453</v>
      </c>
      <c r="AE30">
        <f t="shared" si="3"/>
        <v>0</v>
      </c>
      <c r="AF30">
        <f t="shared" si="4"/>
        <v>0</v>
      </c>
      <c r="AG30">
        <f t="shared" si="4"/>
        <v>-10.256384056793308</v>
      </c>
      <c r="AH30">
        <f t="shared" si="5"/>
        <v>-7435.9632968571796</v>
      </c>
      <c r="AI30">
        <f t="shared" si="6"/>
        <v>-7446.2196809139732</v>
      </c>
      <c r="AJ30">
        <f t="shared" si="7"/>
        <v>479.00173008748789</v>
      </c>
      <c r="AK30">
        <f t="shared" si="22"/>
        <v>215.63902013535235</v>
      </c>
      <c r="AL30">
        <f t="shared" si="8"/>
        <v>-6751.5789306911329</v>
      </c>
      <c r="AN30">
        <f t="shared" si="9"/>
        <v>0</v>
      </c>
      <c r="AO30">
        <f t="shared" si="9"/>
        <v>0</v>
      </c>
      <c r="AP30">
        <f t="shared" si="9"/>
        <v>-1.2302744495627385</v>
      </c>
      <c r="AQ30">
        <f t="shared" si="9"/>
        <v>-891.95915454729277</v>
      </c>
      <c r="AR30">
        <f t="shared" si="9"/>
        <v>-893.18942899685555</v>
      </c>
      <c r="AS30">
        <f t="shared" si="9"/>
        <v>57.457246780131911</v>
      </c>
      <c r="AT30">
        <f t="shared" si="9"/>
        <v>25.86634581273805</v>
      </c>
      <c r="AU30">
        <f t="shared" si="9"/>
        <v>-809.86583640398555</v>
      </c>
      <c r="AW30">
        <v>27</v>
      </c>
      <c r="AX30">
        <f>IF(Z30&gt;0, (R30*SUMPRODUCT(K30:$K$98, X30:$X$98)-K30*$AZ$3)/Z30, 0)</f>
        <v>6341.3082184027771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25</v>
      </c>
      <c r="R31">
        <f t="shared" si="0"/>
        <v>250000</v>
      </c>
      <c r="S31">
        <f t="shared" si="1"/>
        <v>5710.8922661307388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2601.5557004175453</v>
      </c>
      <c r="AC31">
        <f t="shared" si="2"/>
        <v>2144.4526085562366</v>
      </c>
      <c r="AE31">
        <f t="shared" si="3"/>
        <v>0</v>
      </c>
      <c r="AF31">
        <f t="shared" si="4"/>
        <v>0</v>
      </c>
      <c r="AG31">
        <f t="shared" si="4"/>
        <v>-9.387554994139089</v>
      </c>
      <c r="AH31">
        <f t="shared" si="5"/>
        <v>-7662.6522208628785</v>
      </c>
      <c r="AI31">
        <f t="shared" si="6"/>
        <v>-7672.039775857018</v>
      </c>
      <c r="AJ31">
        <f t="shared" si="7"/>
        <v>457.10309186130871</v>
      </c>
      <c r="AK31">
        <f t="shared" si="22"/>
        <v>182.10889902922818</v>
      </c>
      <c r="AL31">
        <f t="shared" si="8"/>
        <v>-7032.827784966481</v>
      </c>
      <c r="AN31">
        <f t="shared" si="9"/>
        <v>0</v>
      </c>
      <c r="AO31">
        <f t="shared" si="9"/>
        <v>0</v>
      </c>
      <c r="AP31">
        <f t="shared" si="9"/>
        <v>-1.0054076867429527</v>
      </c>
      <c r="AQ31">
        <f t="shared" si="9"/>
        <v>-820.67049924110927</v>
      </c>
      <c r="AR31">
        <f t="shared" si="9"/>
        <v>-821.67590692785222</v>
      </c>
      <c r="AS31">
        <f t="shared" si="9"/>
        <v>48.955767766820557</v>
      </c>
      <c r="AT31">
        <f t="shared" si="9"/>
        <v>19.503873694757868</v>
      </c>
      <c r="AU31">
        <f t="shared" si="9"/>
        <v>-753.21626546627385</v>
      </c>
      <c r="AW31">
        <v>28</v>
      </c>
      <c r="AX31">
        <f>IF(Z31&gt;0, (R31*SUMPRODUCT(K31:$K$98, X31:$X$98)-K31*$AZ$3)/Z31, 0)</f>
        <v>5710.8922661307388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25</v>
      </c>
      <c r="R32">
        <f t="shared" si="0"/>
        <v>250000</v>
      </c>
      <c r="S32">
        <f t="shared" si="1"/>
        <v>5030.6698893115226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2144.4526085562366</v>
      </c>
      <c r="AC32">
        <f t="shared" si="2"/>
        <v>1712.0464509990409</v>
      </c>
      <c r="AE32">
        <f t="shared" si="3"/>
        <v>0</v>
      </c>
      <c r="AF32">
        <f t="shared" si="4"/>
        <v>0</v>
      </c>
      <c r="AG32">
        <f t="shared" si="4"/>
        <v>-8.5080441008292063</v>
      </c>
      <c r="AH32">
        <f t="shared" si="5"/>
        <v>-7856.3534336849107</v>
      </c>
      <c r="AI32">
        <f t="shared" si="6"/>
        <v>-7864.8614777857401</v>
      </c>
      <c r="AJ32">
        <f t="shared" si="7"/>
        <v>432.40615755719568</v>
      </c>
      <c r="AK32">
        <f t="shared" si="22"/>
        <v>150.11168259893657</v>
      </c>
      <c r="AL32">
        <f t="shared" si="8"/>
        <v>-7282.3436376296077</v>
      </c>
      <c r="AN32">
        <f t="shared" si="9"/>
        <v>0</v>
      </c>
      <c r="AO32">
        <f t="shared" si="9"/>
        <v>0</v>
      </c>
      <c r="AP32">
        <f t="shared" si="9"/>
        <v>-0.81358215967293246</v>
      </c>
      <c r="AQ32">
        <f t="shared" si="9"/>
        <v>-751.26420573070084</v>
      </c>
      <c r="AR32">
        <f t="shared" si="9"/>
        <v>-752.07778789037377</v>
      </c>
      <c r="AS32">
        <f t="shared" si="9"/>
        <v>41.348861307262247</v>
      </c>
      <c r="AT32">
        <f t="shared" si="9"/>
        <v>14.35443745632181</v>
      </c>
      <c r="AU32">
        <f t="shared" si="9"/>
        <v>-696.37448912678963</v>
      </c>
      <c r="AW32">
        <v>29</v>
      </c>
      <c r="AX32">
        <f>IF(Z32&gt;0, (R32*SUMPRODUCT(K32:$K$98, X32:$X$98)-K32*$AZ$3)/Z32, 0)</f>
        <v>5030.6698893115226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25</v>
      </c>
      <c r="R33">
        <f t="shared" si="0"/>
        <v>250000</v>
      </c>
      <c r="S33">
        <f t="shared" si="1"/>
        <v>4289.5607397259455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1712.0464509990409</v>
      </c>
      <c r="AC33">
        <f t="shared" si="2"/>
        <v>1307.4468360575495</v>
      </c>
      <c r="AE33">
        <f t="shared" si="3"/>
        <v>0</v>
      </c>
      <c r="AF33">
        <f t="shared" si="4"/>
        <v>0</v>
      </c>
      <c r="AG33">
        <f t="shared" si="4"/>
        <v>-7.6199342740923655</v>
      </c>
      <c r="AH33">
        <f t="shared" si="5"/>
        <v>-8030.2938572854882</v>
      </c>
      <c r="AI33">
        <f t="shared" si="6"/>
        <v>-8037.9137915595802</v>
      </c>
      <c r="AJ33">
        <f t="shared" si="7"/>
        <v>404.59961494149138</v>
      </c>
      <c r="AK33">
        <f t="shared" si="22"/>
        <v>119.84325156993287</v>
      </c>
      <c r="AL33">
        <f t="shared" si="8"/>
        <v>-7513.4709250481556</v>
      </c>
      <c r="AN33">
        <f t="shared" si="9"/>
        <v>0</v>
      </c>
      <c r="AO33">
        <f t="shared" si="9"/>
        <v>0</v>
      </c>
      <c r="AP33">
        <f t="shared" si="9"/>
        <v>-0.65058626008726028</v>
      </c>
      <c r="AQ33">
        <f t="shared" si="9"/>
        <v>-685.62256052206703</v>
      </c>
      <c r="AR33">
        <f t="shared" si="9"/>
        <v>-686.27314678215419</v>
      </c>
      <c r="AS33">
        <f t="shared" si="9"/>
        <v>34.544517163684368</v>
      </c>
      <c r="AT33">
        <f t="shared" si="9"/>
        <v>10.232158182869153</v>
      </c>
      <c r="AU33">
        <f t="shared" si="9"/>
        <v>-641.49647143560071</v>
      </c>
      <c r="AW33">
        <v>30</v>
      </c>
      <c r="AX33">
        <f>IF(Z33&gt;0, (R33*SUMPRODUCT(K33:$K$98, X33:$X$98)-K33*$AZ$3)/Z33, 0)</f>
        <v>4289.5607397259455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25</v>
      </c>
      <c r="R34">
        <f t="shared" si="0"/>
        <v>250000</v>
      </c>
      <c r="S34">
        <f t="shared" si="1"/>
        <v>3459.4028905791274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1307.4468360575495</v>
      </c>
      <c r="AC34">
        <f t="shared" si="2"/>
        <v>931.34623159727471</v>
      </c>
      <c r="AE34">
        <f t="shared" si="3"/>
        <v>0</v>
      </c>
      <c r="AF34">
        <f t="shared" si="4"/>
        <v>0</v>
      </c>
      <c r="AG34">
        <f t="shared" si="4"/>
        <v>-6.7305418092062776</v>
      </c>
      <c r="AH34">
        <f t="shared" si="5"/>
        <v>-8131.9312214516403</v>
      </c>
      <c r="AI34">
        <f t="shared" si="6"/>
        <v>-8138.6617632608468</v>
      </c>
      <c r="AJ34">
        <f t="shared" si="7"/>
        <v>376.10060446027478</v>
      </c>
      <c r="AK34">
        <f t="shared" si="22"/>
        <v>91.521278524028475</v>
      </c>
      <c r="AL34">
        <f t="shared" si="8"/>
        <v>-7671.039880276544</v>
      </c>
      <c r="AN34">
        <f t="shared" si="9"/>
        <v>0</v>
      </c>
      <c r="AO34">
        <f t="shared" si="9"/>
        <v>0</v>
      </c>
      <c r="AP34">
        <f t="shared" si="9"/>
        <v>-0.51308068445694732</v>
      </c>
      <c r="AQ34">
        <f t="shared" si="9"/>
        <v>-619.91099013041639</v>
      </c>
      <c r="AR34">
        <f t="shared" si="9"/>
        <v>-620.42407081487329</v>
      </c>
      <c r="AS34">
        <f t="shared" si="9"/>
        <v>28.670790707695797</v>
      </c>
      <c r="AT34">
        <f t="shared" si="9"/>
        <v>6.9768231976886135</v>
      </c>
      <c r="AU34">
        <f t="shared" ref="AU34:AU79" si="23">AL34*$K34</f>
        <v>-584.77645690948896</v>
      </c>
      <c r="AW34">
        <v>31</v>
      </c>
      <c r="AX34">
        <f>IF(Z34&gt;0, (R34*SUMPRODUCT(K34:$K$98, X34:$X$98)-K34*$AZ$3)/Z34, 0)</f>
        <v>3459.4028905791274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25</v>
      </c>
      <c r="R35">
        <f t="shared" si="0"/>
        <v>250000</v>
      </c>
      <c r="S35">
        <f t="shared" si="1"/>
        <v>2512.1049729750912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931.34623159727471</v>
      </c>
      <c r="AC35">
        <f t="shared" si="2"/>
        <v>587.79413080774475</v>
      </c>
      <c r="AE35">
        <f t="shared" si="3"/>
        <v>0</v>
      </c>
      <c r="AF35">
        <f t="shared" ref="AF35:AG66" si="24">-$Z35*P35</f>
        <v>0</v>
      </c>
      <c r="AG35">
        <f t="shared" si="24"/>
        <v>-5.8496175232639551</v>
      </c>
      <c r="AH35">
        <f t="shared" si="5"/>
        <v>-8136.1886785026072</v>
      </c>
      <c r="AI35">
        <f t="shared" ref="AI35:AI66" si="25">SUM(AE35:AH35)</f>
        <v>-8142.0382960258712</v>
      </c>
      <c r="AJ35">
        <f t="shared" si="7"/>
        <v>343.55210078952996</v>
      </c>
      <c r="AK35">
        <f t="shared" si="22"/>
        <v>65.19423621180924</v>
      </c>
      <c r="AL35">
        <f t="shared" si="8"/>
        <v>-7733.2919590245319</v>
      </c>
      <c r="AN35">
        <f t="shared" ref="AN35:AT66" si="26">AE35*$K35</f>
        <v>0</v>
      </c>
      <c r="AO35">
        <f t="shared" si="26"/>
        <v>0</v>
      </c>
      <c r="AP35">
        <f t="shared" si="26"/>
        <v>-0.39814850292670739</v>
      </c>
      <c r="AQ35">
        <f t="shared" si="26"/>
        <v>-553.78173512915771</v>
      </c>
      <c r="AR35">
        <f t="shared" si="26"/>
        <v>-554.1798836320844</v>
      </c>
      <c r="AS35">
        <f t="shared" si="26"/>
        <v>23.383538165133544</v>
      </c>
      <c r="AT35">
        <f t="shared" si="26"/>
        <v>4.4373820072767032</v>
      </c>
      <c r="AU35">
        <f t="shared" si="23"/>
        <v>-526.3589634596741</v>
      </c>
      <c r="AW35">
        <v>32</v>
      </c>
      <c r="AX35">
        <f>IF(Z35&gt;0, (R35*SUMPRODUCT(K35:$K$98, X35:$X$98)-K35*$AZ$3)/Z35, 0)</f>
        <v>2512.1049729750912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25</v>
      </c>
      <c r="R36">
        <f t="shared" si="0"/>
        <v>250000</v>
      </c>
      <c r="S36">
        <f t="shared" si="1"/>
        <v>1407.1061979843932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587.79413080774475</v>
      </c>
      <c r="AC36">
        <f t="shared" si="2"/>
        <v>280.76140401866587</v>
      </c>
      <c r="AE36">
        <f t="shared" si="3"/>
        <v>0</v>
      </c>
      <c r="AF36">
        <f t="shared" si="24"/>
        <v>0</v>
      </c>
      <c r="AG36">
        <f t="shared" si="24"/>
        <v>-4.988276727457424</v>
      </c>
      <c r="AH36">
        <f t="shared" si="5"/>
        <v>-8028.4462057389173</v>
      </c>
      <c r="AI36">
        <f t="shared" si="25"/>
        <v>-8033.4344824663749</v>
      </c>
      <c r="AJ36">
        <f t="shared" si="7"/>
        <v>307.03272678907888</v>
      </c>
      <c r="AK36">
        <f t="shared" si="22"/>
        <v>41.145589156542137</v>
      </c>
      <c r="AL36">
        <f t="shared" si="8"/>
        <v>-7685.256166520754</v>
      </c>
      <c r="AN36">
        <f t="shared" si="26"/>
        <v>0</v>
      </c>
      <c r="AO36">
        <f t="shared" si="26"/>
        <v>0</v>
      </c>
      <c r="AP36">
        <f t="shared" si="26"/>
        <v>-0.30314480625117179</v>
      </c>
      <c r="AQ36">
        <f t="shared" si="26"/>
        <v>-487.9003115725705</v>
      </c>
      <c r="AR36">
        <f t="shared" si="26"/>
        <v>-488.20345637882167</v>
      </c>
      <c r="AS36">
        <f t="shared" si="26"/>
        <v>18.658823790372544</v>
      </c>
      <c r="AT36">
        <f t="shared" si="26"/>
        <v>2.5004770854619234</v>
      </c>
      <c r="AU36">
        <f t="shared" si="23"/>
        <v>-467.04415550298722</v>
      </c>
      <c r="AW36">
        <v>33</v>
      </c>
      <c r="AX36">
        <f>IF(Z36&gt;0, (R36*SUMPRODUCT(K36:$K$98, X36:$X$98)-K36*$AZ$3)/Z36, 0)</f>
        <v>1407.1061979843932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25</v>
      </c>
      <c r="R37">
        <f t="shared" si="0"/>
        <v>250000</v>
      </c>
      <c r="S37">
        <f t="shared" si="1"/>
        <v>79.115318719120609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280.76140401866587</v>
      </c>
      <c r="AC37">
        <f t="shared" si="2"/>
        <v>13.172707035450003</v>
      </c>
      <c r="AE37">
        <f t="shared" si="3"/>
        <v>0</v>
      </c>
      <c r="AF37">
        <f t="shared" si="24"/>
        <v>0</v>
      </c>
      <c r="AG37">
        <f t="shared" si="24"/>
        <v>-4.1625020440783551</v>
      </c>
      <c r="AH37">
        <f t="shared" si="5"/>
        <v>-7758.9191610449489</v>
      </c>
      <c r="AI37">
        <f t="shared" si="25"/>
        <v>-7763.0816630890276</v>
      </c>
      <c r="AJ37">
        <f t="shared" si="7"/>
        <v>267.58869698321587</v>
      </c>
      <c r="AK37">
        <f t="shared" si="22"/>
        <v>19.653298281306611</v>
      </c>
      <c r="AL37">
        <f t="shared" si="8"/>
        <v>-7475.8396678245053</v>
      </c>
      <c r="AN37">
        <f t="shared" si="26"/>
        <v>0</v>
      </c>
      <c r="AO37">
        <f t="shared" si="26"/>
        <v>0</v>
      </c>
      <c r="AP37">
        <f t="shared" si="26"/>
        <v>-0.22585828745057068</v>
      </c>
      <c r="AQ37">
        <f t="shared" si="26"/>
        <v>-421.00068075018663</v>
      </c>
      <c r="AR37">
        <f t="shared" si="26"/>
        <v>-421.22653903763722</v>
      </c>
      <c r="AS37">
        <f t="shared" si="26"/>
        <v>14.519422261362656</v>
      </c>
      <c r="AT37">
        <f t="shared" si="26"/>
        <v>1.0663923394070045</v>
      </c>
      <c r="AU37">
        <f t="shared" si="23"/>
        <v>-405.64072443686757</v>
      </c>
      <c r="AW37">
        <v>34</v>
      </c>
      <c r="AX37">
        <f>IF(Z37&gt;0, (R37*SUMPRODUCT(K37:$K$98, X37:$X$98)-K37*$AZ$3)/Z37, 0)</f>
        <v>79.115318719120609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25</v>
      </c>
      <c r="R38">
        <f t="shared" si="0"/>
        <v>250000</v>
      </c>
      <c r="S38">
        <f t="shared" si="1"/>
        <v>-1557.5514688132712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13.172707035450003</v>
      </c>
      <c r="AC38">
        <f t="shared" si="2"/>
        <v>-211.12117497424106</v>
      </c>
      <c r="AE38">
        <f t="shared" si="3"/>
        <v>0</v>
      </c>
      <c r="AF38">
        <f t="shared" si="24"/>
        <v>0</v>
      </c>
      <c r="AG38">
        <f t="shared" si="24"/>
        <v>-3.3886709235858894</v>
      </c>
      <c r="AH38">
        <f t="shared" si="5"/>
        <v>-7322.0610005168146</v>
      </c>
      <c r="AI38">
        <f t="shared" si="25"/>
        <v>-7325.4496714404004</v>
      </c>
      <c r="AJ38">
        <f t="shared" si="7"/>
        <v>224.29388200969106</v>
      </c>
      <c r="AK38">
        <f t="shared" si="22"/>
        <v>0.92208949248150029</v>
      </c>
      <c r="AL38">
        <f t="shared" si="8"/>
        <v>-7100.2336999382287</v>
      </c>
      <c r="AN38">
        <f t="shared" si="26"/>
        <v>0</v>
      </c>
      <c r="AO38">
        <f t="shared" si="26"/>
        <v>0</v>
      </c>
      <c r="AP38">
        <f t="shared" si="26"/>
        <v>-0.164169677325158</v>
      </c>
      <c r="AQ38">
        <f t="shared" si="26"/>
        <v>-354.72916046328555</v>
      </c>
      <c r="AR38">
        <f t="shared" si="26"/>
        <v>-354.89333014061071</v>
      </c>
      <c r="AS38">
        <f t="shared" si="26"/>
        <v>10.866282110560549</v>
      </c>
      <c r="AT38">
        <f t="shared" si="26"/>
        <v>4.4672125992516645E-2</v>
      </c>
      <c r="AU38">
        <f t="shared" si="23"/>
        <v>-343.98237590405768</v>
      </c>
      <c r="AW38">
        <v>35</v>
      </c>
      <c r="AX38">
        <f>IF(Z38&gt;0, (R38*SUMPRODUCT(K38:$K$98, X38:$X$98)-K38*$AZ$3)/Z38, 0)</f>
        <v>-1557.5514688132712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25</v>
      </c>
      <c r="R39">
        <f t="shared" si="0"/>
        <v>250000</v>
      </c>
      <c r="S39">
        <f t="shared" si="1"/>
        <v>-3635.5109091433856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-211.12117497424106</v>
      </c>
      <c r="AC39">
        <f t="shared" si="2"/>
        <v>-390.21926513351264</v>
      </c>
      <c r="AE39">
        <f t="shared" si="3"/>
        <v>0</v>
      </c>
      <c r="AF39">
        <f t="shared" si="24"/>
        <v>0</v>
      </c>
      <c r="AG39">
        <f t="shared" si="24"/>
        <v>-2.6833867019357793</v>
      </c>
      <c r="AH39">
        <f t="shared" si="5"/>
        <v>-6713.975124142511</v>
      </c>
      <c r="AI39">
        <f t="shared" si="25"/>
        <v>-6716.6585108444469</v>
      </c>
      <c r="AJ39">
        <f t="shared" si="7"/>
        <v>179.09809015927158</v>
      </c>
      <c r="AK39">
        <f t="shared" si="22"/>
        <v>-14.778482248196875</v>
      </c>
      <c r="AL39">
        <f t="shared" si="8"/>
        <v>-6552.3389029333721</v>
      </c>
      <c r="AN39">
        <f t="shared" si="26"/>
        <v>0</v>
      </c>
      <c r="AO39">
        <f t="shared" si="26"/>
        <v>0</v>
      </c>
      <c r="AP39">
        <f t="shared" si="26"/>
        <v>-0.116072353114595</v>
      </c>
      <c r="AQ39">
        <f t="shared" si="26"/>
        <v>-290.41915235321432</v>
      </c>
      <c r="AR39">
        <f t="shared" si="26"/>
        <v>-290.5352247063289</v>
      </c>
      <c r="AS39">
        <f t="shared" si="26"/>
        <v>7.7470521666221117</v>
      </c>
      <c r="AT39">
        <f t="shared" si="26"/>
        <v>-0.63925680513100158</v>
      </c>
      <c r="AU39">
        <f t="shared" si="23"/>
        <v>-283.42742934483778</v>
      </c>
      <c r="AW39">
        <v>36</v>
      </c>
      <c r="AX39">
        <f>IF(Z39&gt;0, (R39*SUMPRODUCT(K39:$K$98, X39:$X$98)-K39*$AZ$3)/Z39, 0)</f>
        <v>-3635.5109091433856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25</v>
      </c>
      <c r="R40">
        <f t="shared" si="0"/>
        <v>250000</v>
      </c>
      <c r="S40">
        <f t="shared" si="1"/>
        <v>-6359.1364453667557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-390.21926513351264</v>
      </c>
      <c r="AC40">
        <f t="shared" si="2"/>
        <v>-523.82496185814307</v>
      </c>
      <c r="AE40">
        <f t="shared" si="3"/>
        <v>0</v>
      </c>
      <c r="AF40">
        <f t="shared" si="24"/>
        <v>0</v>
      </c>
      <c r="AG40">
        <f t="shared" si="24"/>
        <v>-2.0593399998509234</v>
      </c>
      <c r="AH40">
        <f t="shared" si="5"/>
        <v>-5972.1283506549789</v>
      </c>
      <c r="AI40">
        <f t="shared" si="25"/>
        <v>-5974.1876906548296</v>
      </c>
      <c r="AJ40">
        <f t="shared" si="7"/>
        <v>133.60569672463043</v>
      </c>
      <c r="AK40">
        <f t="shared" si="22"/>
        <v>-27.315348559345885</v>
      </c>
      <c r="AL40">
        <f t="shared" si="8"/>
        <v>-5867.8973424895448</v>
      </c>
      <c r="AN40">
        <f t="shared" si="26"/>
        <v>0</v>
      </c>
      <c r="AO40">
        <f t="shared" si="26"/>
        <v>0</v>
      </c>
      <c r="AP40">
        <f t="shared" si="26"/>
        <v>-7.953450054674438E-2</v>
      </c>
      <c r="AQ40">
        <f t="shared" si="26"/>
        <v>-230.65168724192256</v>
      </c>
      <c r="AR40">
        <f t="shared" si="26"/>
        <v>-230.73122174246927</v>
      </c>
      <c r="AS40">
        <f t="shared" si="26"/>
        <v>5.1600330008461563</v>
      </c>
      <c r="AT40">
        <f t="shared" si="26"/>
        <v>-1.0549557649951333</v>
      </c>
      <c r="AU40">
        <f t="shared" si="23"/>
        <v>-226.62614450661826</v>
      </c>
      <c r="AW40">
        <v>37</v>
      </c>
      <c r="AX40">
        <f>IF(Z40&gt;0, (R40*SUMPRODUCT(K40:$K$98, X40:$X$98)-K40*$AZ$3)/Z40, 0)</f>
        <v>-6359.1364453667557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25</v>
      </c>
      <c r="R41">
        <f t="shared" si="0"/>
        <v>250000</v>
      </c>
      <c r="S41">
        <f t="shared" si="1"/>
        <v>-10080.950566390111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-523.82496185814307</v>
      </c>
      <c r="AC41">
        <f t="shared" si="2"/>
        <v>-614.46463514597292</v>
      </c>
      <c r="AE41">
        <f t="shared" si="3"/>
        <v>0</v>
      </c>
      <c r="AF41">
        <f t="shared" si="24"/>
        <v>0</v>
      </c>
      <c r="AG41">
        <f t="shared" si="24"/>
        <v>-1.5238261290423296</v>
      </c>
      <c r="AH41">
        <f t="shared" si="5"/>
        <v>-5149.2047081008468</v>
      </c>
      <c r="AI41">
        <f t="shared" si="25"/>
        <v>-5150.7285342298892</v>
      </c>
      <c r="AJ41">
        <f t="shared" si="7"/>
        <v>90.639673287829851</v>
      </c>
      <c r="AK41">
        <f t="shared" si="22"/>
        <v>-36.667747330070021</v>
      </c>
      <c r="AL41">
        <f t="shared" si="8"/>
        <v>-5096.7566082721287</v>
      </c>
      <c r="AN41">
        <f t="shared" si="26"/>
        <v>0</v>
      </c>
      <c r="AO41">
        <f t="shared" si="26"/>
        <v>0</v>
      </c>
      <c r="AP41">
        <f t="shared" si="26"/>
        <v>-5.2546633397035844E-2</v>
      </c>
      <c r="AQ41">
        <f t="shared" si="26"/>
        <v>-177.56184050532843</v>
      </c>
      <c r="AR41">
        <f t="shared" si="26"/>
        <v>-177.61438713872548</v>
      </c>
      <c r="AS41">
        <f t="shared" si="26"/>
        <v>3.1255597949852412</v>
      </c>
      <c r="AT41">
        <f t="shared" si="26"/>
        <v>-1.264426852727111</v>
      </c>
      <c r="AU41">
        <f t="shared" si="23"/>
        <v>-175.75325419646731</v>
      </c>
      <c r="AW41">
        <v>38</v>
      </c>
      <c r="AX41">
        <f>IF(Z41&gt;0, (R41*SUMPRODUCT(K41:$K$98, X41:$X$98)-K41*$AZ$3)/Z41, 0)</f>
        <v>-10080.950566390111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25</v>
      </c>
      <c r="R42">
        <f t="shared" si="0"/>
        <v>250000</v>
      </c>
      <c r="S42">
        <f t="shared" si="1"/>
        <v>-15432.959188722472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-614.46463514597292</v>
      </c>
      <c r="AC42">
        <f t="shared" si="2"/>
        <v>-667.01574890657571</v>
      </c>
      <c r="AE42">
        <f t="shared" si="3"/>
        <v>0</v>
      </c>
      <c r="AF42">
        <f t="shared" si="24"/>
        <v>0</v>
      </c>
      <c r="AG42">
        <f t="shared" si="24"/>
        <v>-1.0805052691935983</v>
      </c>
      <c r="AH42">
        <f t="shared" si="5"/>
        <v>-4280.8259855830811</v>
      </c>
      <c r="AI42">
        <f t="shared" si="25"/>
        <v>-4281.9064908522751</v>
      </c>
      <c r="AJ42">
        <f t="shared" si="7"/>
        <v>52.551113760602789</v>
      </c>
      <c r="AK42">
        <f t="shared" si="22"/>
        <v>-43.01252446021811</v>
      </c>
      <c r="AL42">
        <f t="shared" si="8"/>
        <v>-4272.3679015518901</v>
      </c>
      <c r="AN42">
        <f t="shared" si="26"/>
        <v>0</v>
      </c>
      <c r="AO42">
        <f t="shared" si="26"/>
        <v>0</v>
      </c>
      <c r="AP42">
        <f t="shared" si="26"/>
        <v>-3.3267360680941591E-2</v>
      </c>
      <c r="AQ42">
        <f t="shared" si="26"/>
        <v>-131.80109911081161</v>
      </c>
      <c r="AR42">
        <f t="shared" si="26"/>
        <v>-131.83436647149256</v>
      </c>
      <c r="AS42">
        <f t="shared" si="26"/>
        <v>1.6179808701570779</v>
      </c>
      <c r="AT42">
        <f t="shared" si="26"/>
        <v>-1.3243000342643549</v>
      </c>
      <c r="AU42">
        <f t="shared" si="23"/>
        <v>-131.54068563559983</v>
      </c>
      <c r="AW42">
        <v>39</v>
      </c>
      <c r="AX42">
        <f>IF(Z42&gt;0, (R42*SUMPRODUCT(K42:$K$98, X42:$X$98)-K42*$AZ$3)/Z42, 0)</f>
        <v>-15432.959188722472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25</v>
      </c>
      <c r="R43">
        <f t="shared" si="0"/>
        <v>250000</v>
      </c>
      <c r="S43">
        <f t="shared" si="1"/>
        <v>-23581.991197324987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-667.01574890657571</v>
      </c>
      <c r="AC43">
        <f t="shared" si="2"/>
        <v>-687.2001277095967</v>
      </c>
      <c r="AE43">
        <f t="shared" si="3"/>
        <v>0</v>
      </c>
      <c r="AF43">
        <f t="shared" si="24"/>
        <v>0</v>
      </c>
      <c r="AG43">
        <f t="shared" si="24"/>
        <v>-0.72852216121125191</v>
      </c>
      <c r="AH43">
        <f t="shared" si="5"/>
        <v>-3411.7805529041048</v>
      </c>
      <c r="AI43">
        <f t="shared" si="25"/>
        <v>-3412.5090750653162</v>
      </c>
      <c r="AJ43">
        <f t="shared" si="7"/>
        <v>20.184378803020991</v>
      </c>
      <c r="AK43">
        <f t="shared" si="22"/>
        <v>-46.691102423460308</v>
      </c>
      <c r="AL43">
        <f t="shared" si="8"/>
        <v>-3439.0157986857557</v>
      </c>
      <c r="AN43">
        <f t="shared" si="26"/>
        <v>0</v>
      </c>
      <c r="AO43">
        <f t="shared" si="26"/>
        <v>0</v>
      </c>
      <c r="AP43">
        <f t="shared" si="26"/>
        <v>-2.0027014040882127E-2</v>
      </c>
      <c r="AQ43">
        <f t="shared" si="26"/>
        <v>-93.78956561021603</v>
      </c>
      <c r="AR43">
        <f t="shared" si="26"/>
        <v>-93.809592624256922</v>
      </c>
      <c r="AS43">
        <f t="shared" si="26"/>
        <v>0.55486690620708279</v>
      </c>
      <c r="AT43">
        <f t="shared" si="26"/>
        <v>-1.2835345492637058</v>
      </c>
      <c r="AU43">
        <f t="shared" si="23"/>
        <v>-94.538260267313547</v>
      </c>
      <c r="AW43">
        <v>40</v>
      </c>
      <c r="AX43">
        <f>IF(Z43&gt;0, (R43*SUMPRODUCT(K43:$K$98, X43:$X$98)-K43*$AZ$3)/Z43, 0)</f>
        <v>-23581.991197324987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25</v>
      </c>
      <c r="R44">
        <f t="shared" si="0"/>
        <v>250000</v>
      </c>
      <c r="S44">
        <f t="shared" si="1"/>
        <v>-36726.425356157837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-687.2001277095967</v>
      </c>
      <c r="AC44">
        <f t="shared" si="2"/>
        <v>-681.33190733071388</v>
      </c>
      <c r="AE44">
        <f t="shared" si="3"/>
        <v>0</v>
      </c>
      <c r="AF44">
        <f t="shared" si="24"/>
        <v>0</v>
      </c>
      <c r="AG44">
        <f t="shared" si="24"/>
        <v>-0.46378860774186159</v>
      </c>
      <c r="AH44">
        <f t="shared" si="5"/>
        <v>-2574.483318572778</v>
      </c>
      <c r="AI44">
        <f t="shared" si="25"/>
        <v>-2574.9471071805197</v>
      </c>
      <c r="AJ44">
        <f t="shared" si="7"/>
        <v>-5.8682203788828247</v>
      </c>
      <c r="AK44">
        <f t="shared" si="22"/>
        <v>-48.104008939671772</v>
      </c>
      <c r="AL44">
        <f t="shared" si="8"/>
        <v>-2628.9193364990742</v>
      </c>
      <c r="AN44">
        <f t="shared" si="26"/>
        <v>0</v>
      </c>
      <c r="AO44">
        <f t="shared" si="26"/>
        <v>0</v>
      </c>
      <c r="AP44">
        <f t="shared" si="26"/>
        <v>-1.1383491536733278E-2</v>
      </c>
      <c r="AQ44">
        <f t="shared" si="26"/>
        <v>-63.189583744035993</v>
      </c>
      <c r="AR44">
        <f t="shared" si="26"/>
        <v>-63.200967235572726</v>
      </c>
      <c r="AS44">
        <f t="shared" si="26"/>
        <v>-0.14403294066222261</v>
      </c>
      <c r="AT44">
        <f t="shared" si="26"/>
        <v>-1.1806921720519656</v>
      </c>
      <c r="AU44">
        <f t="shared" si="23"/>
        <v>-64.52569234828691</v>
      </c>
      <c r="AW44">
        <v>41</v>
      </c>
      <c r="AX44">
        <f>IF(Z44&gt;0, (R44*SUMPRODUCT(K44:$K$98, X44:$X$98)-K44*$AZ$3)/Z44, 0)</f>
        <v>-36726.425356157837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25</v>
      </c>
      <c r="R45">
        <f t="shared" si="0"/>
        <v>250000</v>
      </c>
      <c r="S45">
        <f t="shared" si="1"/>
        <v>-59159.830313829472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-681.33190733071388</v>
      </c>
      <c r="AC45">
        <f t="shared" si="2"/>
        <v>-655.54132501305446</v>
      </c>
      <c r="AE45">
        <f t="shared" si="3"/>
        <v>0</v>
      </c>
      <c r="AF45">
        <f t="shared" si="24"/>
        <v>0</v>
      </c>
      <c r="AG45">
        <f t="shared" si="24"/>
        <v>-0.27702130040584821</v>
      </c>
      <c r="AH45">
        <f t="shared" si="5"/>
        <v>-1821.2942125859474</v>
      </c>
      <c r="AI45">
        <f t="shared" si="25"/>
        <v>-1821.5712338863532</v>
      </c>
      <c r="AJ45">
        <f t="shared" si="7"/>
        <v>-25.790582317659414</v>
      </c>
      <c r="AK45">
        <f t="shared" si="22"/>
        <v>-47.693233513149977</v>
      </c>
      <c r="AL45">
        <f t="shared" si="8"/>
        <v>-1895.0550497171625</v>
      </c>
      <c r="AN45">
        <f t="shared" si="26"/>
        <v>0</v>
      </c>
      <c r="AO45">
        <f t="shared" si="26"/>
        <v>0</v>
      </c>
      <c r="AP45">
        <f t="shared" si="26"/>
        <v>-6.0708646908023446E-3</v>
      </c>
      <c r="AQ45">
        <f t="shared" si="26"/>
        <v>-39.913287211315343</v>
      </c>
      <c r="AR45">
        <f t="shared" si="26"/>
        <v>-39.919358076006141</v>
      </c>
      <c r="AS45">
        <f t="shared" si="26"/>
        <v>-0.56519529479547725</v>
      </c>
      <c r="AT45">
        <f t="shared" si="26"/>
        <v>-1.0451873805407232</v>
      </c>
      <c r="AU45">
        <f t="shared" si="23"/>
        <v>-41.529740751342345</v>
      </c>
      <c r="AW45">
        <v>42</v>
      </c>
      <c r="AX45">
        <f>IF(Z45&gt;0, (R45*SUMPRODUCT(K45:$K$98, X45:$X$98)-K45*$AZ$3)/Z45, 0)</f>
        <v>-59159.830313829472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25</v>
      </c>
      <c r="R46">
        <f t="shared" si="0"/>
        <v>250000</v>
      </c>
      <c r="S46">
        <f t="shared" si="1"/>
        <v>-94172.442895476037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-655.54132501305446</v>
      </c>
      <c r="AC46">
        <f t="shared" si="2"/>
        <v>-616.00803538357025</v>
      </c>
      <c r="AE46">
        <f t="shared" si="3"/>
        <v>0</v>
      </c>
      <c r="AF46">
        <f t="shared" si="24"/>
        <v>0</v>
      </c>
      <c r="AG46">
        <f t="shared" si="24"/>
        <v>-0.16353192516925849</v>
      </c>
      <c r="AH46">
        <f t="shared" si="5"/>
        <v>-1107.1916223253129</v>
      </c>
      <c r="AI46">
        <f t="shared" si="25"/>
        <v>-1107.3551542504822</v>
      </c>
      <c r="AJ46">
        <f t="shared" si="7"/>
        <v>-39.533289629484216</v>
      </c>
      <c r="AK46">
        <f t="shared" si="22"/>
        <v>-45.887892750913814</v>
      </c>
      <c r="AL46">
        <f t="shared" si="8"/>
        <v>-1192.7763366308802</v>
      </c>
      <c r="AN46">
        <f t="shared" si="26"/>
        <v>0</v>
      </c>
      <c r="AO46">
        <f t="shared" si="26"/>
        <v>0</v>
      </c>
      <c r="AP46">
        <f t="shared" si="26"/>
        <v>-3.1997932394500907E-3</v>
      </c>
      <c r="AQ46">
        <f t="shared" si="26"/>
        <v>-21.664175140269819</v>
      </c>
      <c r="AR46">
        <f t="shared" si="26"/>
        <v>-21.667374933509272</v>
      </c>
      <c r="AS46">
        <f t="shared" si="26"/>
        <v>-0.77353918972529612</v>
      </c>
      <c r="AT46">
        <f t="shared" si="26"/>
        <v>-0.89787831241521388</v>
      </c>
      <c r="AU46">
        <f t="shared" si="23"/>
        <v>-23.338792435649783</v>
      </c>
      <c r="AW46">
        <v>43</v>
      </c>
      <c r="AX46">
        <f>IF(Z46&gt;0, (R46*SUMPRODUCT(K46:$K$98, X46:$X$98)-K46*$AZ$3)/Z46, 0)</f>
        <v>-94172.442895476037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25</v>
      </c>
      <c r="R47">
        <f t="shared" si="0"/>
        <v>250000</v>
      </c>
      <c r="S47">
        <f t="shared" si="1"/>
        <v>-148665.91090034798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-616.00803538357025</v>
      </c>
      <c r="AC47">
        <f t="shared" si="2"/>
        <v>-566.73776691598357</v>
      </c>
      <c r="AE47">
        <f t="shared" si="3"/>
        <v>0</v>
      </c>
      <c r="AF47">
        <f t="shared" si="24"/>
        <v>0</v>
      </c>
      <c r="AG47">
        <f t="shared" si="24"/>
        <v>-9.5303920630445127E-2</v>
      </c>
      <c r="AH47">
        <f t="shared" si="5"/>
        <v>-665.92685287120776</v>
      </c>
      <c r="AI47">
        <f t="shared" si="25"/>
        <v>-666.02215679183826</v>
      </c>
      <c r="AJ47">
        <f t="shared" si="7"/>
        <v>-49.270268467586675</v>
      </c>
      <c r="AK47">
        <f t="shared" si="22"/>
        <v>-43.120562476849919</v>
      </c>
      <c r="AL47">
        <f t="shared" si="8"/>
        <v>-758.41298773627489</v>
      </c>
      <c r="AN47">
        <f t="shared" si="26"/>
        <v>0</v>
      </c>
      <c r="AO47">
        <f t="shared" si="26"/>
        <v>0</v>
      </c>
      <c r="AP47">
        <f t="shared" si="26"/>
        <v>-1.6649918477623746E-3</v>
      </c>
      <c r="AQ47">
        <f t="shared" si="26"/>
        <v>-11.633968192515445</v>
      </c>
      <c r="AR47">
        <f t="shared" si="26"/>
        <v>-11.635633184363209</v>
      </c>
      <c r="AS47">
        <f t="shared" si="26"/>
        <v>-0.86076831669597864</v>
      </c>
      <c r="AT47">
        <f t="shared" si="26"/>
        <v>-0.75333086529860982</v>
      </c>
      <c r="AU47">
        <f t="shared" si="23"/>
        <v>-13.249732366357797</v>
      </c>
      <c r="AW47">
        <v>44</v>
      </c>
      <c r="AX47">
        <f>IF(Z47&gt;0, (R47*SUMPRODUCT(K47:$K$98, X47:$X$98)-K47*$AZ$3)/Z47, 0)</f>
        <v>-148665.91090034798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25</v>
      </c>
      <c r="R48">
        <f t="shared" si="0"/>
        <v>250000</v>
      </c>
      <c r="S48">
        <f t="shared" si="1"/>
        <v>-235176.48383841824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-566.73776691598357</v>
      </c>
      <c r="AC48">
        <f t="shared" si="2"/>
        <v>-515.03741045862705</v>
      </c>
      <c r="AE48">
        <f t="shared" si="3"/>
        <v>0</v>
      </c>
      <c r="AF48">
        <f t="shared" si="24"/>
        <v>0</v>
      </c>
      <c r="AG48">
        <f t="shared" si="24"/>
        <v>-5.4750096826484976E-2</v>
      </c>
      <c r="AH48">
        <f t="shared" si="5"/>
        <v>-396.00784597655695</v>
      </c>
      <c r="AI48">
        <f t="shared" si="25"/>
        <v>-396.06259607338342</v>
      </c>
      <c r="AJ48">
        <f t="shared" si="7"/>
        <v>-51.70035645735652</v>
      </c>
      <c r="AK48">
        <f t="shared" si="22"/>
        <v>-39.671643684118855</v>
      </c>
      <c r="AL48">
        <f t="shared" si="8"/>
        <v>-487.4345962148588</v>
      </c>
      <c r="AN48">
        <f t="shared" si="26"/>
        <v>0</v>
      </c>
      <c r="AO48">
        <f t="shared" si="26"/>
        <v>0</v>
      </c>
      <c r="AP48">
        <f t="shared" si="26"/>
        <v>-8.540203379027141E-4</v>
      </c>
      <c r="AQ48">
        <f t="shared" si="26"/>
        <v>-6.1771352753009898</v>
      </c>
      <c r="AR48">
        <f t="shared" si="26"/>
        <v>-6.1779892956388922</v>
      </c>
      <c r="AS48">
        <f t="shared" si="26"/>
        <v>-0.80644890969477889</v>
      </c>
      <c r="AT48">
        <f t="shared" si="26"/>
        <v>-0.61881882422311729</v>
      </c>
      <c r="AU48">
        <f t="shared" si="23"/>
        <v>-7.6032570295567892</v>
      </c>
      <c r="AW48">
        <v>45</v>
      </c>
      <c r="AX48">
        <f>IF(Z48&gt;0, (R48*SUMPRODUCT(K48:$K$98, X48:$X$98)-K48*$AZ$3)/Z48, 0)</f>
        <v>-235176.48383841824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25</v>
      </c>
      <c r="R49">
        <f t="shared" si="0"/>
        <v>250000</v>
      </c>
      <c r="S49">
        <f t="shared" si="1"/>
        <v>-375337.53670624056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-515.03741045862705</v>
      </c>
      <c r="AC49">
        <f t="shared" si="2"/>
        <v>-464.66604158225658</v>
      </c>
      <c r="AE49">
        <f t="shared" si="3"/>
        <v>0</v>
      </c>
      <c r="AF49">
        <f t="shared" si="24"/>
        <v>0</v>
      </c>
      <c r="AG49">
        <f t="shared" si="24"/>
        <v>-3.0949878185640232E-2</v>
      </c>
      <c r="AH49">
        <f t="shared" si="5"/>
        <v>-232.52717672579891</v>
      </c>
      <c r="AI49">
        <f t="shared" si="25"/>
        <v>-232.55812660398456</v>
      </c>
      <c r="AJ49">
        <f t="shared" si="7"/>
        <v>-50.371368876370468</v>
      </c>
      <c r="AK49">
        <f t="shared" si="22"/>
        <v>-36.052618732103895</v>
      </c>
      <c r="AL49">
        <f t="shared" si="8"/>
        <v>-318.98211421245895</v>
      </c>
      <c r="AN49">
        <f t="shared" si="26"/>
        <v>0</v>
      </c>
      <c r="AO49">
        <f t="shared" si="26"/>
        <v>0</v>
      </c>
      <c r="AP49">
        <f t="shared" si="26"/>
        <v>-4.3104661906412015E-4</v>
      </c>
      <c r="AQ49">
        <f t="shared" si="26"/>
        <v>-3.2384635818917169</v>
      </c>
      <c r="AR49">
        <f t="shared" si="26"/>
        <v>-3.2388946285107814</v>
      </c>
      <c r="AS49">
        <f t="shared" si="26"/>
        <v>-0.70153453017029999</v>
      </c>
      <c r="AT49">
        <f t="shared" si="26"/>
        <v>-0.50211375048614526</v>
      </c>
      <c r="AU49">
        <f t="shared" si="23"/>
        <v>-4.4425429091672273</v>
      </c>
      <c r="AW49">
        <v>46</v>
      </c>
      <c r="AX49">
        <f>IF(Z49&gt;0, (R49*SUMPRODUCT(K49:$K$98, X49:$X$98)-K49*$AZ$3)/Z49, 0)</f>
        <v>-375337.53670624056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25</v>
      </c>
      <c r="R50">
        <f t="shared" si="0"/>
        <v>250000</v>
      </c>
      <c r="S50">
        <f t="shared" si="1"/>
        <v>-606234.53920727631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-464.66604158225658</v>
      </c>
      <c r="AC50">
        <f t="shared" si="2"/>
        <v>-417.41476931444163</v>
      </c>
      <c r="AE50">
        <f t="shared" si="3"/>
        <v>0</v>
      </c>
      <c r="AF50">
        <f t="shared" si="24"/>
        <v>0</v>
      </c>
      <c r="AG50">
        <f t="shared" si="24"/>
        <v>-1.721341916035752E-2</v>
      </c>
      <c r="AH50">
        <f t="shared" si="5"/>
        <v>-134.26960243426313</v>
      </c>
      <c r="AI50">
        <f t="shared" si="25"/>
        <v>-134.28681585342349</v>
      </c>
      <c r="AJ50">
        <f t="shared" si="7"/>
        <v>-47.251272267814954</v>
      </c>
      <c r="AK50">
        <f t="shared" si="22"/>
        <v>-32.526622910757965</v>
      </c>
      <c r="AL50">
        <f t="shared" si="8"/>
        <v>-214.06471103199641</v>
      </c>
      <c r="AN50">
        <f t="shared" si="26"/>
        <v>0</v>
      </c>
      <c r="AO50">
        <f t="shared" si="26"/>
        <v>0</v>
      </c>
      <c r="AP50">
        <f t="shared" si="26"/>
        <v>-2.1404960001264816E-4</v>
      </c>
      <c r="AQ50">
        <f t="shared" si="26"/>
        <v>-1.6696482219581517</v>
      </c>
      <c r="AR50">
        <f t="shared" si="26"/>
        <v>-1.6698622715581644</v>
      </c>
      <c r="AS50">
        <f t="shared" si="26"/>
        <v>-0.58757158207750615</v>
      </c>
      <c r="AT50">
        <f t="shared" si="26"/>
        <v>-0.40446994051270019</v>
      </c>
      <c r="AU50">
        <f t="shared" si="23"/>
        <v>-2.6619037941483707</v>
      </c>
      <c r="AW50">
        <v>47</v>
      </c>
      <c r="AX50">
        <f>IF(Z50&gt;0, (R50*SUMPRODUCT(K50:$K$98, X50:$X$98)-K50*$AZ$3)/Z50, 0)</f>
        <v>-606234.53920727631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25</v>
      </c>
      <c r="R51">
        <f t="shared" si="0"/>
        <v>250000</v>
      </c>
      <c r="S51">
        <f t="shared" si="1"/>
        <v>-994268.24789610447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-417.41476931444163</v>
      </c>
      <c r="AC51">
        <f t="shared" si="2"/>
        <v>-374.00429624201888</v>
      </c>
      <c r="AE51">
        <f t="shared" si="3"/>
        <v>0</v>
      </c>
      <c r="AF51">
        <f t="shared" si="24"/>
        <v>0</v>
      </c>
      <c r="AG51">
        <f t="shared" si="24"/>
        <v>-9.404008853582042E-3</v>
      </c>
      <c r="AH51">
        <f t="shared" si="5"/>
        <v>-76.372761151719018</v>
      </c>
      <c r="AI51">
        <f t="shared" si="25"/>
        <v>-76.382165160572598</v>
      </c>
      <c r="AJ51">
        <f t="shared" si="7"/>
        <v>-43.410473072422747</v>
      </c>
      <c r="AK51">
        <f t="shared" si="22"/>
        <v>-29.219033852010917</v>
      </c>
      <c r="AL51">
        <f t="shared" si="8"/>
        <v>-149.01167208500627</v>
      </c>
      <c r="AN51">
        <f t="shared" si="26"/>
        <v>0</v>
      </c>
      <c r="AO51">
        <f t="shared" si="26"/>
        <v>0</v>
      </c>
      <c r="AP51">
        <f t="shared" si="26"/>
        <v>-1.0441004500992955E-4</v>
      </c>
      <c r="AQ51">
        <f t="shared" si="26"/>
        <v>-0.84794512144107637</v>
      </c>
      <c r="AR51">
        <f t="shared" si="26"/>
        <v>-0.84804953148608631</v>
      </c>
      <c r="AS51">
        <f t="shared" si="26"/>
        <v>-0.48197417909358325</v>
      </c>
      <c r="AT51">
        <f t="shared" si="26"/>
        <v>-0.32441065157792387</v>
      </c>
      <c r="AU51">
        <f t="shared" si="23"/>
        <v>-1.6544343621575934</v>
      </c>
      <c r="AW51">
        <v>48</v>
      </c>
      <c r="AX51">
        <f>IF(Z51&gt;0, (R51*SUMPRODUCT(K51:$K$98, X51:$X$98)-K51*$AZ$3)/Z51, 0)</f>
        <v>-994268.24789610447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25</v>
      </c>
      <c r="R52">
        <f t="shared" si="0"/>
        <v>250000</v>
      </c>
      <c r="S52">
        <f t="shared" si="1"/>
        <v>-1659567.443379937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-374.00429624201888</v>
      </c>
      <c r="AC52">
        <f t="shared" si="2"/>
        <v>-334.60213306490562</v>
      </c>
      <c r="AE52">
        <f t="shared" si="3"/>
        <v>0</v>
      </c>
      <c r="AF52">
        <f t="shared" si="24"/>
        <v>0</v>
      </c>
      <c r="AG52">
        <f t="shared" si="24"/>
        <v>-5.0405021862721415E-3</v>
      </c>
      <c r="AH52">
        <f t="shared" si="5"/>
        <v>-42.69466578774081</v>
      </c>
      <c r="AI52">
        <f t="shared" si="25"/>
        <v>-42.699706289927079</v>
      </c>
      <c r="AJ52">
        <f t="shared" si="7"/>
        <v>-39.402163177113266</v>
      </c>
      <c r="AK52">
        <f t="shared" si="22"/>
        <v>-26.180300736941323</v>
      </c>
      <c r="AL52">
        <f t="shared" si="8"/>
        <v>-108.28217020398166</v>
      </c>
      <c r="AN52">
        <f t="shared" si="26"/>
        <v>0</v>
      </c>
      <c r="AO52">
        <f t="shared" si="26"/>
        <v>0</v>
      </c>
      <c r="AP52">
        <f t="shared" si="26"/>
        <v>-4.9967202849276253E-5</v>
      </c>
      <c r="AQ52">
        <f t="shared" si="26"/>
        <v>-0.42323819079143621</v>
      </c>
      <c r="AR52">
        <f t="shared" si="26"/>
        <v>-0.42328815799428549</v>
      </c>
      <c r="AS52">
        <f t="shared" si="26"/>
        <v>-0.39059915211091301</v>
      </c>
      <c r="AT52">
        <f t="shared" si="26"/>
        <v>-0.25952898128694019</v>
      </c>
      <c r="AU52">
        <f t="shared" si="23"/>
        <v>-1.0734162913921386</v>
      </c>
      <c r="AW52">
        <v>49</v>
      </c>
      <c r="AX52">
        <f>IF(Z52&gt;0, (R52*SUMPRODUCT(K52:$K$98, X52:$X$98)-K52*$AZ$3)/Z52, 0)</f>
        <v>-1659567.443379937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25</v>
      </c>
      <c r="R53">
        <f t="shared" si="0"/>
        <v>250000</v>
      </c>
      <c r="S53">
        <f t="shared" si="1"/>
        <v>-2823798.9183843746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-334.60213306490562</v>
      </c>
      <c r="AC53">
        <f t="shared" si="2"/>
        <v>-299.08777456055918</v>
      </c>
      <c r="AE53">
        <f t="shared" si="3"/>
        <v>0</v>
      </c>
      <c r="AF53">
        <f t="shared" si="24"/>
        <v>0</v>
      </c>
      <c r="AG53">
        <f t="shared" si="24"/>
        <v>-2.6479202592414146E-3</v>
      </c>
      <c r="AH53">
        <f t="shared" si="5"/>
        <v>-23.421769051680055</v>
      </c>
      <c r="AI53">
        <f t="shared" si="25"/>
        <v>-23.424416971939298</v>
      </c>
      <c r="AJ53">
        <f t="shared" si="7"/>
        <v>-35.514358504346433</v>
      </c>
      <c r="AK53">
        <f t="shared" si="22"/>
        <v>-23.422149314543397</v>
      </c>
      <c r="AL53">
        <f t="shared" si="8"/>
        <v>-82.360924790829131</v>
      </c>
      <c r="AN53">
        <f t="shared" si="26"/>
        <v>0</v>
      </c>
      <c r="AO53">
        <f t="shared" si="26"/>
        <v>0</v>
      </c>
      <c r="AP53">
        <f t="shared" si="26"/>
        <v>-2.3436789032820066E-5</v>
      </c>
      <c r="AQ53">
        <f t="shared" si="26"/>
        <v>-0.2073064920002233</v>
      </c>
      <c r="AR53">
        <f t="shared" si="26"/>
        <v>-0.20732992878925613</v>
      </c>
      <c r="AS53">
        <f t="shared" si="26"/>
        <v>-0.31433821505665693</v>
      </c>
      <c r="AT53">
        <f t="shared" si="26"/>
        <v>-0.20730985771355023</v>
      </c>
      <c r="AU53">
        <f t="shared" si="23"/>
        <v>-0.72897800155946335</v>
      </c>
      <c r="AW53">
        <v>50</v>
      </c>
      <c r="AX53">
        <f>IF(Z53&gt;0, (R53*SUMPRODUCT(K53:$K$98, X53:$X$98)-K53*$AZ$3)/Z53, 0)</f>
        <v>-2823798.9183843746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25</v>
      </c>
      <c r="R54">
        <f t="shared" si="0"/>
        <v>250000</v>
      </c>
      <c r="S54">
        <f t="shared" si="1"/>
        <v>-4909299.1619700389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-299.08777456055918</v>
      </c>
      <c r="AC54">
        <f t="shared" si="2"/>
        <v>-267.20794114618639</v>
      </c>
      <c r="AE54">
        <f t="shared" si="3"/>
        <v>0</v>
      </c>
      <c r="AF54">
        <f t="shared" si="24"/>
        <v>0</v>
      </c>
      <c r="AG54">
        <f t="shared" si="24"/>
        <v>-1.3607234573119764E-3</v>
      </c>
      <c r="AH54">
        <f t="shared" si="5"/>
        <v>-12.607175993370243</v>
      </c>
      <c r="AI54">
        <f t="shared" si="25"/>
        <v>-12.608536716827555</v>
      </c>
      <c r="AJ54">
        <f t="shared" si="7"/>
        <v>-31.879833414372797</v>
      </c>
      <c r="AK54">
        <f t="shared" si="22"/>
        <v>-20.936144219239146</v>
      </c>
      <c r="AL54">
        <f t="shared" si="8"/>
        <v>-65.424514350439495</v>
      </c>
      <c r="AN54">
        <f t="shared" si="26"/>
        <v>0</v>
      </c>
      <c r="AO54">
        <f t="shared" si="26"/>
        <v>0</v>
      </c>
      <c r="AP54">
        <f t="shared" si="26"/>
        <v>-1.0753381589127994E-5</v>
      </c>
      <c r="AQ54">
        <f t="shared" si="26"/>
        <v>-9.9630658595254593E-2</v>
      </c>
      <c r="AR54">
        <f t="shared" si="26"/>
        <v>-9.9641411976843716E-2</v>
      </c>
      <c r="AS54">
        <f t="shared" si="26"/>
        <v>-0.25193657966314137</v>
      </c>
      <c r="AT54">
        <f t="shared" si="26"/>
        <v>-0.16545194880320022</v>
      </c>
      <c r="AU54">
        <f t="shared" si="23"/>
        <v>-0.51702994044318529</v>
      </c>
      <c r="AW54">
        <v>51</v>
      </c>
      <c r="AX54">
        <f>IF(Z54&gt;0, (R54*SUMPRODUCT(K54:$K$98, X54:$X$98)-K54*$AZ$3)/Z54, 0)</f>
        <v>-4909299.1619700389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25</v>
      </c>
      <c r="R55">
        <f t="shared" si="0"/>
        <v>250000</v>
      </c>
      <c r="S55">
        <f t="shared" si="1"/>
        <v>-8732619.1888003722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-267.20794114618639</v>
      </c>
      <c r="AC55">
        <f t="shared" si="2"/>
        <v>-238.65833974551998</v>
      </c>
      <c r="AE55">
        <f t="shared" si="3"/>
        <v>0</v>
      </c>
      <c r="AF55">
        <f t="shared" si="24"/>
        <v>0</v>
      </c>
      <c r="AG55">
        <f t="shared" si="24"/>
        <v>-6.8323814020082455E-4</v>
      </c>
      <c r="AH55">
        <f t="shared" si="5"/>
        <v>-6.6387808253803193</v>
      </c>
      <c r="AI55">
        <f t="shared" si="25"/>
        <v>-6.6394640635205198</v>
      </c>
      <c r="AJ55">
        <f t="shared" si="7"/>
        <v>-28.549601400666404</v>
      </c>
      <c r="AK55">
        <f t="shared" si="22"/>
        <v>-18.704555880233048</v>
      </c>
      <c r="AL55">
        <f t="shared" si="8"/>
        <v>-53.893621344419969</v>
      </c>
      <c r="AN55">
        <f t="shared" si="26"/>
        <v>0</v>
      </c>
      <c r="AO55">
        <f t="shared" si="26"/>
        <v>0</v>
      </c>
      <c r="AP55">
        <f t="shared" si="26"/>
        <v>-4.8209126748670965E-6</v>
      </c>
      <c r="AQ55">
        <f t="shared" si="26"/>
        <v>-4.684308551237111E-2</v>
      </c>
      <c r="AR55">
        <f t="shared" si="26"/>
        <v>-4.6847906425045972E-2</v>
      </c>
      <c r="AS55">
        <f t="shared" si="26"/>
        <v>-0.20144533385449018</v>
      </c>
      <c r="AT55">
        <f t="shared" si="26"/>
        <v>-0.13197891805962525</v>
      </c>
      <c r="AU55">
        <f t="shared" si="23"/>
        <v>-0.38027215833916139</v>
      </c>
      <c r="AW55">
        <v>52</v>
      </c>
      <c r="AX55">
        <f>IF(Z55&gt;0, (R55*SUMPRODUCT(K55:$K$98, X55:$X$98)-K55*$AZ$3)/Z55, 0)</f>
        <v>-8732619.1888003722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25</v>
      </c>
      <c r="R56">
        <f t="shared" si="0"/>
        <v>250000</v>
      </c>
      <c r="S56">
        <f t="shared" si="1"/>
        <v>-15926475.365822282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-238.65833974551998</v>
      </c>
      <c r="AC56">
        <f t="shared" si="2"/>
        <v>-213.12551134954873</v>
      </c>
      <c r="AE56">
        <f t="shared" si="3"/>
        <v>0</v>
      </c>
      <c r="AF56">
        <f t="shared" si="24"/>
        <v>0</v>
      </c>
      <c r="AG56">
        <f t="shared" si="24"/>
        <v>-3.3454594700675177E-4</v>
      </c>
      <c r="AH56">
        <f t="shared" si="5"/>
        <v>-3.4185981179206459</v>
      </c>
      <c r="AI56">
        <f t="shared" si="25"/>
        <v>-3.4189326638676527</v>
      </c>
      <c r="AJ56">
        <f t="shared" si="7"/>
        <v>-25.532828395971251</v>
      </c>
      <c r="AK56">
        <f t="shared" si="22"/>
        <v>-16.706083782186401</v>
      </c>
      <c r="AL56">
        <f t="shared" si="8"/>
        <v>-45.657844842025305</v>
      </c>
      <c r="AN56">
        <f t="shared" si="26"/>
        <v>0</v>
      </c>
      <c r="AO56">
        <f t="shared" si="26"/>
        <v>0</v>
      </c>
      <c r="AP56">
        <f t="shared" si="26"/>
        <v>-2.1076326275180689E-6</v>
      </c>
      <c r="AQ56">
        <f t="shared" si="26"/>
        <v>-2.1537098261590965E-2</v>
      </c>
      <c r="AR56">
        <f t="shared" si="26"/>
        <v>-2.1539205894218483E-2</v>
      </c>
      <c r="AS56">
        <f t="shared" si="26"/>
        <v>-0.16085629696504075</v>
      </c>
      <c r="AT56">
        <f t="shared" si="26"/>
        <v>-0.10524798633018834</v>
      </c>
      <c r="AU56">
        <f t="shared" si="23"/>
        <v>-0.2876434891894476</v>
      </c>
      <c r="AW56">
        <v>53</v>
      </c>
      <c r="AX56">
        <f>IF(Z56&gt;0, (R56*SUMPRODUCT(K56:$K$98, X56:$X$98)-K56*$AZ$3)/Z56, 0)</f>
        <v>-15926475.365822282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25</v>
      </c>
      <c r="R57">
        <f t="shared" si="0"/>
        <v>250000</v>
      </c>
      <c r="S57">
        <f t="shared" si="1"/>
        <v>-29848565.757934634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-213.12551134954873</v>
      </c>
      <c r="AC57">
        <f t="shared" si="2"/>
        <v>-190.30805605362852</v>
      </c>
      <c r="AE57">
        <f t="shared" si="3"/>
        <v>0</v>
      </c>
      <c r="AF57">
        <f t="shared" si="24"/>
        <v>0</v>
      </c>
      <c r="AG57">
        <f t="shared" si="24"/>
        <v>-1.5939464026260542E-4</v>
      </c>
      <c r="AH57">
        <f t="shared" si="5"/>
        <v>-1.7180584727407882</v>
      </c>
      <c r="AI57">
        <f t="shared" si="25"/>
        <v>-1.7182178673810509</v>
      </c>
      <c r="AJ57">
        <f t="shared" si="7"/>
        <v>-22.817455295920212</v>
      </c>
      <c r="AK57">
        <f t="shared" si="22"/>
        <v>-14.918785794468413</v>
      </c>
      <c r="AL57">
        <f t="shared" si="8"/>
        <v>-39.454458957769674</v>
      </c>
      <c r="AN57">
        <f t="shared" si="26"/>
        <v>0</v>
      </c>
      <c r="AO57">
        <f t="shared" si="26"/>
        <v>0</v>
      </c>
      <c r="AP57">
        <f t="shared" si="26"/>
        <v>-8.9659194231001037E-7</v>
      </c>
      <c r="AQ57">
        <f t="shared" si="26"/>
        <v>-9.6640475522828239E-3</v>
      </c>
      <c r="AR57">
        <f t="shared" si="26"/>
        <v>-9.6649441442251353E-3</v>
      </c>
      <c r="AS57">
        <f t="shared" si="26"/>
        <v>-0.12834776959022032</v>
      </c>
      <c r="AT57">
        <f t="shared" si="26"/>
        <v>-8.3917897805924527E-2</v>
      </c>
      <c r="AU57">
        <f t="shared" si="23"/>
        <v>-0.22193061154036997</v>
      </c>
      <c r="AW57">
        <v>54</v>
      </c>
      <c r="AX57">
        <f>IF(Z57&gt;0, (R57*SUMPRODUCT(K57:$K$98, X57:$X$98)-K57*$AZ$3)/Z57, 0)</f>
        <v>-29848565.757934634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25</v>
      </c>
      <c r="R58">
        <f t="shared" si="0"/>
        <v>250000</v>
      </c>
      <c r="S58">
        <f t="shared" si="1"/>
        <v>-57561890.162869401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-190.30805605362852</v>
      </c>
      <c r="AC58">
        <f t="shared" si="2"/>
        <v>-169.92576260637563</v>
      </c>
      <c r="AE58">
        <f t="shared" si="3"/>
        <v>0</v>
      </c>
      <c r="AF58">
        <f t="shared" si="24"/>
        <v>0</v>
      </c>
      <c r="AG58">
        <f t="shared" si="24"/>
        <v>-7.380133024018865E-5</v>
      </c>
      <c r="AH58">
        <f t="shared" si="5"/>
        <v>-0.83999363619790723</v>
      </c>
      <c r="AI58">
        <f t="shared" si="25"/>
        <v>-0.84006743752814739</v>
      </c>
      <c r="AJ58">
        <f t="shared" si="7"/>
        <v>-20.382293447252891</v>
      </c>
      <c r="AK58">
        <f t="shared" si="22"/>
        <v>-13.321563923753997</v>
      </c>
      <c r="AL58">
        <f t="shared" si="8"/>
        <v>-34.543924808535039</v>
      </c>
      <c r="AN58">
        <f t="shared" si="26"/>
        <v>0</v>
      </c>
      <c r="AO58">
        <f t="shared" si="26"/>
        <v>0</v>
      </c>
      <c r="AP58">
        <f t="shared" si="26"/>
        <v>-3.7065279966719238E-7</v>
      </c>
      <c r="AQ58">
        <f t="shared" si="26"/>
        <v>-4.2187043505326326E-3</v>
      </c>
      <c r="AR58">
        <f t="shared" si="26"/>
        <v>-4.2190750033322998E-3</v>
      </c>
      <c r="AS58">
        <f t="shared" si="26"/>
        <v>-0.10236609699683433</v>
      </c>
      <c r="AT58">
        <f t="shared" si="26"/>
        <v>-6.6904958870186701E-2</v>
      </c>
      <c r="AU58">
        <f t="shared" si="23"/>
        <v>-0.17349013087035334</v>
      </c>
      <c r="AW58">
        <v>55</v>
      </c>
      <c r="AX58">
        <f>IF(Z58&gt;0, (R58*SUMPRODUCT(K58:$K$98, X58:$X$98)-K58*$AZ$3)/Z58, 0)</f>
        <v>-57561890.162869401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25</v>
      </c>
      <c r="R59">
        <f t="shared" si="0"/>
        <v>250000</v>
      </c>
      <c r="S59">
        <f t="shared" si="1"/>
        <v>-114476229.70068355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-169.92576260637563</v>
      </c>
      <c r="AC59">
        <f t="shared" si="2"/>
        <v>-151.72287640465012</v>
      </c>
      <c r="AE59">
        <f t="shared" si="3"/>
        <v>0</v>
      </c>
      <c r="AF59">
        <f t="shared" si="24"/>
        <v>0</v>
      </c>
      <c r="AG59">
        <f t="shared" si="24"/>
        <v>-3.3134144267625229E-5</v>
      </c>
      <c r="AH59">
        <f t="shared" si="5"/>
        <v>-0.39929172670161533</v>
      </c>
      <c r="AI59">
        <f t="shared" si="25"/>
        <v>-0.39932486084588298</v>
      </c>
      <c r="AJ59">
        <f t="shared" si="7"/>
        <v>-18.202886201725505</v>
      </c>
      <c r="AK59">
        <f t="shared" si="22"/>
        <v>-11.894803382446295</v>
      </c>
      <c r="AL59">
        <f t="shared" si="8"/>
        <v>-30.497014445017683</v>
      </c>
      <c r="AN59">
        <f t="shared" si="26"/>
        <v>0</v>
      </c>
      <c r="AO59">
        <f t="shared" si="26"/>
        <v>0</v>
      </c>
      <c r="AP59">
        <f t="shared" si="26"/>
        <v>-1.4858016323547048E-7</v>
      </c>
      <c r="AQ59">
        <f t="shared" si="26"/>
        <v>-1.7905043647035133E-3</v>
      </c>
      <c r="AR59">
        <f t="shared" si="26"/>
        <v>-1.7906529448667489E-3</v>
      </c>
      <c r="AS59">
        <f t="shared" si="26"/>
        <v>-8.1625400715468976E-2</v>
      </c>
      <c r="AT59">
        <f t="shared" si="26"/>
        <v>-5.33386893575074E-2</v>
      </c>
      <c r="AU59">
        <f t="shared" si="23"/>
        <v>-0.13675474301784313</v>
      </c>
      <c r="AW59">
        <v>56</v>
      </c>
      <c r="AX59">
        <f>IF(Z59&gt;0, (R59*SUMPRODUCT(K59:$K$98, X59:$X$98)-K59*$AZ$3)/Z59, 0)</f>
        <v>-114476229.70068355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25</v>
      </c>
      <c r="R60">
        <f t="shared" si="0"/>
        <v>250000</v>
      </c>
      <c r="S60">
        <f t="shared" si="1"/>
        <v>-235065717.54397312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-151.72287640465012</v>
      </c>
      <c r="AC60">
        <f t="shared" si="2"/>
        <v>-135.46832324287553</v>
      </c>
      <c r="AE60">
        <f t="shared" si="3"/>
        <v>0</v>
      </c>
      <c r="AF60">
        <f t="shared" si="24"/>
        <v>0</v>
      </c>
      <c r="AG60">
        <f t="shared" si="24"/>
        <v>-1.4407494705978747E-5</v>
      </c>
      <c r="AH60">
        <f t="shared" si="5"/>
        <v>-0.1839530811897023</v>
      </c>
      <c r="AI60">
        <f t="shared" si="25"/>
        <v>-0.18396748868440829</v>
      </c>
      <c r="AJ60">
        <f t="shared" si="7"/>
        <v>-16.254553161774595</v>
      </c>
      <c r="AK60">
        <f t="shared" si="22"/>
        <v>-10.62060134832551</v>
      </c>
      <c r="AL60">
        <f t="shared" si="8"/>
        <v>-27.059121998784512</v>
      </c>
      <c r="AN60">
        <f t="shared" si="26"/>
        <v>0</v>
      </c>
      <c r="AO60">
        <f t="shared" si="26"/>
        <v>0</v>
      </c>
      <c r="AP60">
        <f t="shared" si="26"/>
        <v>-5.7684019939044593E-8</v>
      </c>
      <c r="AQ60">
        <f t="shared" si="26"/>
        <v>-7.365023149230876E-4</v>
      </c>
      <c r="AR60">
        <f t="shared" si="26"/>
        <v>-7.3655999894302673E-4</v>
      </c>
      <c r="AS60">
        <f t="shared" si="26"/>
        <v>-6.5079181899332858E-2</v>
      </c>
      <c r="AT60">
        <f t="shared" si="26"/>
        <v>-4.2522242238771941E-2</v>
      </c>
      <c r="AU60">
        <f t="shared" si="23"/>
        <v>-0.10833798413704783</v>
      </c>
      <c r="AW60">
        <v>57</v>
      </c>
      <c r="AX60">
        <f>IF(Z60&gt;0, (R60*SUMPRODUCT(K60:$K$98, X60:$X$98)-K60*$AZ$3)/Z60, 0)</f>
        <v>-235065717.54397312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25</v>
      </c>
      <c r="R61">
        <f t="shared" si="0"/>
        <v>250000</v>
      </c>
      <c r="S61">
        <f t="shared" si="1"/>
        <v>-498632082.31901097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-135.46832324287553</v>
      </c>
      <c r="AC61">
        <f t="shared" si="2"/>
        <v>-120.95446718613745</v>
      </c>
      <c r="AE61">
        <f t="shared" si="3"/>
        <v>0</v>
      </c>
      <c r="AF61">
        <f t="shared" si="24"/>
        <v>0</v>
      </c>
      <c r="AG61">
        <f t="shared" si="24"/>
        <v>-6.0643143248830382E-6</v>
      </c>
      <c r="AH61">
        <f t="shared" si="5"/>
        <v>-8.1991054340359221E-2</v>
      </c>
      <c r="AI61">
        <f t="shared" si="25"/>
        <v>-8.1997118654684106E-2</v>
      </c>
      <c r="AJ61">
        <f t="shared" si="7"/>
        <v>-14.513856056738078</v>
      </c>
      <c r="AK61">
        <f t="shared" si="22"/>
        <v>-9.4827826270012885</v>
      </c>
      <c r="AL61">
        <f t="shared" si="8"/>
        <v>-24.07863580239405</v>
      </c>
      <c r="AN61">
        <f t="shared" si="26"/>
        <v>0</v>
      </c>
      <c r="AO61">
        <f t="shared" si="26"/>
        <v>0</v>
      </c>
      <c r="AP61">
        <f t="shared" si="26"/>
        <v>-2.1678574959225345E-8</v>
      </c>
      <c r="AQ61">
        <f t="shared" si="26"/>
        <v>-2.9309978379751572E-4</v>
      </c>
      <c r="AR61">
        <f t="shared" si="26"/>
        <v>-2.9312146237247497E-4</v>
      </c>
      <c r="AS61">
        <f t="shared" si="26"/>
        <v>-5.1883807404635419E-2</v>
      </c>
      <c r="AT61">
        <f t="shared" si="26"/>
        <v>-3.389883884448093E-2</v>
      </c>
      <c r="AU61">
        <f t="shared" si="23"/>
        <v>-8.6075767711488824E-2</v>
      </c>
      <c r="AW61">
        <v>58</v>
      </c>
      <c r="AX61">
        <f>IF(Z61&gt;0, (R61*SUMPRODUCT(K61:$K$98, X61:$X$98)-K61*$AZ$3)/Z61, 0)</f>
        <v>-498632082.31901097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25</v>
      </c>
      <c r="R62">
        <f t="shared" si="0"/>
        <v>250000</v>
      </c>
      <c r="S62">
        <f t="shared" si="1"/>
        <v>-1094760188.1363494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-120.95446718613745</v>
      </c>
      <c r="AC62">
        <f t="shared" si="2"/>
        <v>-107.99530264390965</v>
      </c>
      <c r="AE62">
        <f t="shared" si="3"/>
        <v>0</v>
      </c>
      <c r="AF62">
        <f t="shared" si="24"/>
        <v>0</v>
      </c>
      <c r="AG62">
        <f t="shared" si="24"/>
        <v>-2.4661862893405457E-6</v>
      </c>
      <c r="AH62">
        <f t="shared" si="5"/>
        <v>-3.5374848922936616E-2</v>
      </c>
      <c r="AI62">
        <f t="shared" si="25"/>
        <v>-3.5377315109225954E-2</v>
      </c>
      <c r="AJ62">
        <f t="shared" si="7"/>
        <v>-12.959164542227796</v>
      </c>
      <c r="AK62">
        <f t="shared" si="22"/>
        <v>-8.466812703029623</v>
      </c>
      <c r="AL62">
        <f t="shared" si="8"/>
        <v>-21.461354560366644</v>
      </c>
      <c r="AN62">
        <f t="shared" si="26"/>
        <v>0</v>
      </c>
      <c r="AO62">
        <f t="shared" si="26"/>
        <v>0</v>
      </c>
      <c r="AP62">
        <f t="shared" si="26"/>
        <v>-7.8714888256663772E-9</v>
      </c>
      <c r="AQ62">
        <f t="shared" si="26"/>
        <v>-1.1290822968648881E-4</v>
      </c>
      <c r="AR62">
        <f t="shared" si="26"/>
        <v>-1.1291610117531447E-4</v>
      </c>
      <c r="AS62">
        <f t="shared" si="26"/>
        <v>-4.1362616978701472E-2</v>
      </c>
      <c r="AT62">
        <f t="shared" si="26"/>
        <v>-2.7024082434068255E-2</v>
      </c>
      <c r="AU62">
        <f t="shared" si="23"/>
        <v>-6.8499615513945039E-2</v>
      </c>
      <c r="AW62">
        <v>59</v>
      </c>
      <c r="AX62">
        <f>IF(Z62&gt;0, (R62*SUMPRODUCT(K62:$K$98, X62:$X$98)-K62*$AZ$3)/Z62, 0)</f>
        <v>-1094760188.1363494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25</v>
      </c>
      <c r="R63">
        <f t="shared" si="0"/>
        <v>250000</v>
      </c>
      <c r="S63">
        <f t="shared" si="1"/>
        <v>-2492385747.6677337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-107.99530264390965</v>
      </c>
      <c r="AC63">
        <f t="shared" si="2"/>
        <v>-96.424471228914712</v>
      </c>
      <c r="AE63">
        <f t="shared" si="3"/>
        <v>0</v>
      </c>
      <c r="AF63">
        <f t="shared" si="24"/>
        <v>0</v>
      </c>
      <c r="AG63">
        <f t="shared" si="24"/>
        <v>-9.6719048525237869E-7</v>
      </c>
      <c r="AH63">
        <f t="shared" si="5"/>
        <v>-1.4743339411947618E-2</v>
      </c>
      <c r="AI63">
        <f t="shared" si="25"/>
        <v>-1.474430660243287E-2</v>
      </c>
      <c r="AJ63">
        <f t="shared" si="7"/>
        <v>-11.570831414994942</v>
      </c>
      <c r="AK63">
        <f t="shared" si="22"/>
        <v>-7.5596711850736762</v>
      </c>
      <c r="AL63">
        <f t="shared" si="8"/>
        <v>-19.145246906671051</v>
      </c>
      <c r="AN63">
        <f t="shared" si="26"/>
        <v>0</v>
      </c>
      <c r="AO63">
        <f t="shared" si="26"/>
        <v>0</v>
      </c>
      <c r="AP63">
        <f t="shared" si="26"/>
        <v>-2.7562905563154764E-9</v>
      </c>
      <c r="AQ63">
        <f t="shared" si="26"/>
        <v>-4.201543316371768E-5</v>
      </c>
      <c r="AR63">
        <f t="shared" si="26"/>
        <v>-4.2018189454273995E-5</v>
      </c>
      <c r="AS63">
        <f t="shared" si="26"/>
        <v>-3.297444902960036E-2</v>
      </c>
      <c r="AT63">
        <f t="shared" si="26"/>
        <v>-2.154348146924924E-2</v>
      </c>
      <c r="AU63">
        <f t="shared" si="23"/>
        <v>-5.4559948688303876E-2</v>
      </c>
      <c r="AW63">
        <v>60</v>
      </c>
      <c r="AX63">
        <f>IF(Z63&gt;0, (R63*SUMPRODUCT(K63:$K$98, X63:$X$98)-K63*$AZ$3)/Z63, 0)</f>
        <v>-2492385747.6677337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25</v>
      </c>
      <c r="R64">
        <f t="shared" si="0"/>
        <v>250000</v>
      </c>
      <c r="S64">
        <f t="shared" si="1"/>
        <v>-5894428920.9186478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-96.424471228914712</v>
      </c>
      <c r="AC64">
        <f t="shared" si="2"/>
        <v>-86.093312955754485</v>
      </c>
      <c r="AE64">
        <f t="shared" si="3"/>
        <v>0</v>
      </c>
      <c r="AF64">
        <f t="shared" si="24"/>
        <v>0</v>
      </c>
      <c r="AG64">
        <f t="shared" si="24"/>
        <v>-3.6514696381450652E-7</v>
      </c>
      <c r="AH64">
        <f t="shared" si="5"/>
        <v>-5.9237161658534836E-3</v>
      </c>
      <c r="AI64">
        <f t="shared" si="25"/>
        <v>-5.9240813128172984E-3</v>
      </c>
      <c r="AJ64">
        <f t="shared" si="7"/>
        <v>-10.331158273160227</v>
      </c>
      <c r="AK64">
        <f t="shared" si="22"/>
        <v>-6.7497129860240301</v>
      </c>
      <c r="AL64">
        <f t="shared" si="8"/>
        <v>-17.086795340497076</v>
      </c>
      <c r="AN64">
        <f t="shared" si="26"/>
        <v>0</v>
      </c>
      <c r="AO64">
        <f t="shared" si="26"/>
        <v>0</v>
      </c>
      <c r="AP64">
        <f t="shared" si="26"/>
        <v>-9.2910041227608743E-10</v>
      </c>
      <c r="AQ64">
        <f t="shared" si="26"/>
        <v>-1.5072635616099141E-5</v>
      </c>
      <c r="AR64">
        <f t="shared" si="26"/>
        <v>-1.5073564716511418E-5</v>
      </c>
      <c r="AS64">
        <f t="shared" si="26"/>
        <v>-2.6287178484547879E-2</v>
      </c>
      <c r="AT64">
        <f t="shared" si="26"/>
        <v>-1.7174348247479657E-2</v>
      </c>
      <c r="AU64">
        <f t="shared" si="23"/>
        <v>-4.347660029674405E-2</v>
      </c>
      <c r="AW64">
        <v>61</v>
      </c>
      <c r="AX64">
        <f>IF(Z64&gt;0, (R64*SUMPRODUCT(K64:$K$98, X64:$X$98)-K64*$AZ$3)/Z64, 0)</f>
        <v>-5894428920.9186478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25</v>
      </c>
      <c r="R65">
        <f t="shared" si="0"/>
        <v>250000</v>
      </c>
      <c r="S65">
        <f t="shared" si="1"/>
        <v>-14505355441.252531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-86.093312955754485</v>
      </c>
      <c r="AC65">
        <f t="shared" si="2"/>
        <v>-76.869042056431709</v>
      </c>
      <c r="AE65">
        <f t="shared" si="3"/>
        <v>0</v>
      </c>
      <c r="AF65">
        <f t="shared" si="24"/>
        <v>0</v>
      </c>
      <c r="AG65">
        <f t="shared" si="24"/>
        <v>-1.3248389942555262E-7</v>
      </c>
      <c r="AH65">
        <f t="shared" si="5"/>
        <v>-2.2901159475080886E-3</v>
      </c>
      <c r="AI65">
        <f t="shared" si="25"/>
        <v>-2.2902484314075142E-3</v>
      </c>
      <c r="AJ65">
        <f t="shared" si="7"/>
        <v>-9.2242708993227751</v>
      </c>
      <c r="AK65">
        <f t="shared" si="22"/>
        <v>-6.0265319069028145</v>
      </c>
      <c r="AL65">
        <f t="shared" si="8"/>
        <v>-15.253093054656997</v>
      </c>
      <c r="AN65">
        <f t="shared" si="26"/>
        <v>0</v>
      </c>
      <c r="AO65">
        <f t="shared" si="26"/>
        <v>0</v>
      </c>
      <c r="AP65">
        <f t="shared" si="26"/>
        <v>-3.0098166377986879E-10</v>
      </c>
      <c r="AQ65">
        <f t="shared" si="26"/>
        <v>-5.2027673635702995E-6</v>
      </c>
      <c r="AR65">
        <f t="shared" si="26"/>
        <v>-5.2030683452340801E-6</v>
      </c>
      <c r="AS65">
        <f t="shared" si="26"/>
        <v>-2.0956028728566497E-2</v>
      </c>
      <c r="AT65">
        <f t="shared" si="26"/>
        <v>-1.3691290851394023E-2</v>
      </c>
      <c r="AU65">
        <f t="shared" si="23"/>
        <v>-3.4652522648305754E-2</v>
      </c>
      <c r="AW65">
        <v>62</v>
      </c>
      <c r="AX65">
        <f>IF(Z65&gt;0, (R65*SUMPRODUCT(K65:$K$98, X65:$X$98)-K65*$AZ$3)/Z65, 0)</f>
        <v>-14505355441.252531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25</v>
      </c>
      <c r="R66">
        <f t="shared" si="0"/>
        <v>250000</v>
      </c>
      <c r="S66">
        <f t="shared" si="1"/>
        <v>-37212358496.963524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-76.869042056431709</v>
      </c>
      <c r="AC66">
        <f t="shared" si="2"/>
        <v>-68.633077641379046</v>
      </c>
      <c r="AE66">
        <f t="shared" si="3"/>
        <v>0</v>
      </c>
      <c r="AF66">
        <f t="shared" si="24"/>
        <v>0</v>
      </c>
      <c r="AG66">
        <f t="shared" si="24"/>
        <v>-4.6109061890674986E-8</v>
      </c>
      <c r="AH66">
        <f t="shared" si="5"/>
        <v>-8.5049998540622114E-4</v>
      </c>
      <c r="AI66">
        <f t="shared" si="25"/>
        <v>-8.5054609446811181E-4</v>
      </c>
      <c r="AJ66">
        <f t="shared" si="7"/>
        <v>-8.2359644150526634</v>
      </c>
      <c r="AK66">
        <f t="shared" si="22"/>
        <v>-5.38083294395022</v>
      </c>
      <c r="AL66">
        <f t="shared" si="8"/>
        <v>-13.617647905097353</v>
      </c>
      <c r="AN66">
        <f t="shared" si="26"/>
        <v>0</v>
      </c>
      <c r="AO66">
        <f t="shared" si="26"/>
        <v>0</v>
      </c>
      <c r="AP66">
        <f t="shared" si="26"/>
        <v>-9.3528765054247917E-11</v>
      </c>
      <c r="AQ66">
        <f t="shared" si="26"/>
        <v>-1.7251752703688605E-6</v>
      </c>
      <c r="AR66">
        <f t="shared" si="26"/>
        <v>-1.7252687991339149E-6</v>
      </c>
      <c r="AS66">
        <f t="shared" si="26"/>
        <v>-1.6706034544727768E-2</v>
      </c>
      <c r="AT66">
        <f t="shared" si="26"/>
        <v>-1.0914615036066397E-2</v>
      </c>
      <c r="AU66">
        <f t="shared" si="23"/>
        <v>-2.7622374849593304E-2</v>
      </c>
      <c r="AW66">
        <v>63</v>
      </c>
      <c r="AX66">
        <f>IF(Z66&gt;0, (R66*SUMPRODUCT(K66:$K$98, X66:$X$98)-K66*$AZ$3)/Z66, 0)</f>
        <v>-37212358496.963524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25</v>
      </c>
      <c r="R67">
        <f t="shared" ref="R67:R79" si="27">$C$6</f>
        <v>250000</v>
      </c>
      <c r="S67">
        <f t="shared" ref="S67:S79" si="28">AX67</f>
        <v>-99733272059.848694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-68.633077641379046</v>
      </c>
      <c r="AC67">
        <f t="shared" ref="AC67:AC79" si="29">S67*Z67</f>
        <v>-61.27953506492932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-1.5360855459589312E-8</v>
      </c>
      <c r="AH67">
        <f t="shared" ref="AH67:AH79" si="32">-X67*R67</f>
        <v>-3.0287115812178923E-4</v>
      </c>
      <c r="AI67">
        <f t="shared" ref="AI67:AI79" si="33">SUM(AE67:AH67)</f>
        <v>-3.028865189772488E-4</v>
      </c>
      <c r="AJ67">
        <f t="shared" ref="AJ67:AJ79" si="34">AB67-AC67</f>
        <v>-7.3535425764497262</v>
      </c>
      <c r="AK67">
        <f t="shared" si="22"/>
        <v>-4.8043154348965338</v>
      </c>
      <c r="AL67">
        <f t="shared" ref="AL67:AL79" si="35">SUM(AI67:AK67)</f>
        <v>-12.158160897865237</v>
      </c>
      <c r="AN67">
        <f t="shared" ref="AN67:AT79" si="36">AE67*$K67</f>
        <v>0</v>
      </c>
      <c r="AO67">
        <f t="shared" si="36"/>
        <v>0</v>
      </c>
      <c r="AP67">
        <f t="shared" si="36"/>
        <v>-2.7819946696598539E-11</v>
      </c>
      <c r="AQ67">
        <f t="shared" si="36"/>
        <v>-5.4852800985281308E-7</v>
      </c>
      <c r="AR67">
        <f t="shared" si="36"/>
        <v>-5.4855582979950963E-7</v>
      </c>
      <c r="AS67">
        <f t="shared" si="36"/>
        <v>-1.3317953745882639E-2</v>
      </c>
      <c r="AT67">
        <f t="shared" si="36"/>
        <v>-8.7010648374423686E-3</v>
      </c>
      <c r="AU67">
        <f t="shared" si="23"/>
        <v>-2.2019567139154806E-2</v>
      </c>
      <c r="AW67">
        <v>64</v>
      </c>
      <c r="AX67">
        <f>IF(Z67&gt;0, (R67*SUMPRODUCT(K67:$K$98, X67:$X$98)-K67*$AZ$3)/Z67, 0)</f>
        <v>-99733272059.848694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25</v>
      </c>
      <c r="R68">
        <f t="shared" si="27"/>
        <v>250000</v>
      </c>
      <c r="S68">
        <f t="shared" si="28"/>
        <v>-279823434269.76605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-61.27953506492932</v>
      </c>
      <c r="AC68">
        <f t="shared" si="29"/>
        <v>-54.713871058435018</v>
      </c>
      <c r="AE68">
        <f t="shared" si="30"/>
        <v>0</v>
      </c>
      <c r="AF68">
        <f t="shared" si="31"/>
        <v>0</v>
      </c>
      <c r="AG68">
        <f t="shared" si="31"/>
        <v>-4.8882495493289942E-9</v>
      </c>
      <c r="AH68">
        <f t="shared" si="32"/>
        <v>-1.0318997355664424E-4</v>
      </c>
      <c r="AI68">
        <f t="shared" si="33"/>
        <v>-1.0319486180619358E-4</v>
      </c>
      <c r="AJ68">
        <f t="shared" si="34"/>
        <v>-6.5656640064943019</v>
      </c>
      <c r="AK68">
        <f t="shared" si="22"/>
        <v>-4.2895674545450531</v>
      </c>
      <c r="AL68">
        <f t="shared" si="35"/>
        <v>-10.85533465590116</v>
      </c>
      <c r="AN68">
        <f t="shared" si="36"/>
        <v>0</v>
      </c>
      <c r="AO68">
        <f t="shared" si="36"/>
        <v>0</v>
      </c>
      <c r="AP68">
        <f t="shared" si="36"/>
        <v>-7.904533368912216E-12</v>
      </c>
      <c r="AQ68">
        <f t="shared" si="36"/>
        <v>-1.6686312371831134E-7</v>
      </c>
      <c r="AR68">
        <f t="shared" si="36"/>
        <v>-1.6687102825168026E-7</v>
      </c>
      <c r="AS68">
        <f t="shared" si="36"/>
        <v>-1.0616992791524759E-2</v>
      </c>
      <c r="AT68">
        <f t="shared" si="36"/>
        <v>-6.9364357814558786E-3</v>
      </c>
      <c r="AU68">
        <f t="shared" si="23"/>
        <v>-1.7553595444008887E-2</v>
      </c>
      <c r="AW68">
        <v>65</v>
      </c>
      <c r="AX68">
        <f>IF(Z68&gt;0, (R68*SUMPRODUCT(K68:$K$98, X68:$X$98)-K68*$AZ$3)/Z68, 0)</f>
        <v>-279823434269.76605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7"/>
        <v>250000</v>
      </c>
      <c r="S69">
        <f t="shared" si="28"/>
        <v>-823530350364.43787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-54.713871058435018</v>
      </c>
      <c r="AC69">
        <f t="shared" si="29"/>
        <v>-48.851670729742487</v>
      </c>
      <c r="AE69">
        <f t="shared" si="30"/>
        <v>0</v>
      </c>
      <c r="AF69">
        <f t="shared" si="31"/>
        <v>0</v>
      </c>
      <c r="AG69">
        <f t="shared" si="31"/>
        <v>-1.4829954569410859E-9</v>
      </c>
      <c r="AH69">
        <f t="shared" si="32"/>
        <v>-3.3563715968946182E-5</v>
      </c>
      <c r="AI69">
        <f t="shared" si="33"/>
        <v>-3.3565198964403121E-5</v>
      </c>
      <c r="AJ69">
        <f t="shared" si="34"/>
        <v>-5.8622003286925306</v>
      </c>
      <c r="AK69">
        <f t="shared" si="22"/>
        <v>-3.8299709740904517</v>
      </c>
      <c r="AL69">
        <f t="shared" si="35"/>
        <v>-9.6922048679819461</v>
      </c>
      <c r="AN69">
        <f t="shared" si="36"/>
        <v>0</v>
      </c>
      <c r="AO69">
        <f t="shared" si="36"/>
        <v>0</v>
      </c>
      <c r="AP69">
        <f t="shared" si="36"/>
        <v>-2.1411380343678943E-12</v>
      </c>
      <c r="AQ69">
        <f t="shared" si="36"/>
        <v>-4.8459048542241528E-8</v>
      </c>
      <c r="AR69">
        <f t="shared" si="36"/>
        <v>-4.8461189680275894E-8</v>
      </c>
      <c r="AS69">
        <f t="shared" si="36"/>
        <v>-8.4638021175989266E-3</v>
      </c>
      <c r="AT69">
        <f t="shared" si="36"/>
        <v>-5.5296841839724501E-3</v>
      </c>
      <c r="AU69">
        <f t="shared" si="23"/>
        <v>-1.3993534762761056E-2</v>
      </c>
      <c r="AW69">
        <v>66</v>
      </c>
      <c r="AX69">
        <f>IF(Z69&gt;0, (R69*SUMPRODUCT(K69:$K$98, X69:$X$98)-K69*$AZ$3)/Z69, 0)</f>
        <v>-823530350364.43787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7"/>
        <v>250000</v>
      </c>
      <c r="S70">
        <f t="shared" si="28"/>
        <v>-2569692685534.8242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-48.851670729742487</v>
      </c>
      <c r="AC70">
        <f t="shared" si="29"/>
        <v>-43.617563192883992</v>
      </c>
      <c r="AE70">
        <f t="shared" si="30"/>
        <v>0</v>
      </c>
      <c r="AF70">
        <f t="shared" si="31"/>
        <v>0</v>
      </c>
      <c r="AG70">
        <f t="shared" si="31"/>
        <v>-4.2434610409265701E-10</v>
      </c>
      <c r="AH70">
        <f t="shared" si="32"/>
        <v>-1.0438193982790181E-5</v>
      </c>
      <c r="AI70">
        <f t="shared" si="33"/>
        <v>-1.0438618328894274E-5</v>
      </c>
      <c r="AJ70">
        <f t="shared" si="34"/>
        <v>-5.2341075368584953</v>
      </c>
      <c r="AK70">
        <f t="shared" si="22"/>
        <v>-3.4196169510819745</v>
      </c>
      <c r="AL70">
        <f t="shared" si="35"/>
        <v>-8.6537349265587977</v>
      </c>
      <c r="AN70">
        <f t="shared" si="36"/>
        <v>0</v>
      </c>
      <c r="AO70">
        <f t="shared" si="36"/>
        <v>0</v>
      </c>
      <c r="AP70">
        <f t="shared" si="36"/>
        <v>-5.4702483298489702E-13</v>
      </c>
      <c r="AQ70">
        <f t="shared" si="36"/>
        <v>-1.3455882509652955E-8</v>
      </c>
      <c r="AR70">
        <f t="shared" si="36"/>
        <v>-1.345642953448594E-8</v>
      </c>
      <c r="AS70">
        <f t="shared" si="36"/>
        <v>-6.7472913585411992E-3</v>
      </c>
      <c r="AT70">
        <f t="shared" si="36"/>
        <v>-4.4082303890540407E-3</v>
      </c>
      <c r="AU70">
        <f t="shared" si="23"/>
        <v>-1.1155535204024774E-2</v>
      </c>
      <c r="AW70">
        <v>67</v>
      </c>
      <c r="AX70">
        <f>IF(Z70&gt;0, (R70*SUMPRODUCT(K70:$K$98, X70:$X$98)-K70*$AZ$3)/Z70, 0)</f>
        <v>-2569692685534.8242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7"/>
        <v>250000</v>
      </c>
      <c r="S71">
        <f t="shared" si="28"/>
        <v>-8529365187086.5098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-43.617563192883992</v>
      </c>
      <c r="AC71">
        <f t="shared" si="29"/>
        <v>-38.944252862306364</v>
      </c>
      <c r="AE71">
        <f t="shared" si="30"/>
        <v>0</v>
      </c>
      <c r="AF71">
        <f t="shared" si="31"/>
        <v>0</v>
      </c>
      <c r="AG71">
        <f t="shared" si="31"/>
        <v>-1.1414757138452727E-10</v>
      </c>
      <c r="AH71">
        <f t="shared" si="32"/>
        <v>-3.059550716672032E-6</v>
      </c>
      <c r="AI71">
        <f t="shared" si="33"/>
        <v>-3.0596648642434167E-6</v>
      </c>
      <c r="AJ71">
        <f t="shared" si="34"/>
        <v>-4.6733103305776282</v>
      </c>
      <c r="AK71">
        <f t="shared" si="22"/>
        <v>-3.0532294235018798</v>
      </c>
      <c r="AL71">
        <f t="shared" si="35"/>
        <v>-7.7265428137443726</v>
      </c>
      <c r="AN71">
        <f t="shared" si="36"/>
        <v>0</v>
      </c>
      <c r="AO71">
        <f t="shared" si="36"/>
        <v>0</v>
      </c>
      <c r="AP71">
        <f t="shared" si="36"/>
        <v>-1.313818812092542E-13</v>
      </c>
      <c r="AQ71">
        <f t="shared" si="36"/>
        <v>-3.5214899794703872E-9</v>
      </c>
      <c r="AR71">
        <f t="shared" si="36"/>
        <v>-3.5216213613515965E-9</v>
      </c>
      <c r="AS71">
        <f t="shared" si="36"/>
        <v>-5.3788993953940286E-3</v>
      </c>
      <c r="AT71">
        <f t="shared" si="36"/>
        <v>-3.5142142803179966E-3</v>
      </c>
      <c r="AU71">
        <f t="shared" si="23"/>
        <v>-8.8931171973333865E-3</v>
      </c>
      <c r="AW71">
        <v>68</v>
      </c>
      <c r="AX71">
        <f>IF(Z71&gt;0, (R71*SUMPRODUCT(K71:$K$98, X71:$X$98)-K71*$AZ$3)/Z71, 0)</f>
        <v>-8529365187086.5098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7"/>
        <v>250000</v>
      </c>
      <c r="S72">
        <f t="shared" si="28"/>
        <v>-30224276904665.664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-38.944252862306364</v>
      </c>
      <c r="AC72">
        <f t="shared" si="29"/>
        <v>-34.771654344369352</v>
      </c>
      <c r="AE72">
        <f t="shared" si="30"/>
        <v>0</v>
      </c>
      <c r="AF72">
        <f t="shared" si="31"/>
        <v>0</v>
      </c>
      <c r="AG72">
        <f t="shared" si="31"/>
        <v>-2.8761361648160488E-11</v>
      </c>
      <c r="AH72">
        <f t="shared" si="32"/>
        <v>-8.4244734022521501E-7</v>
      </c>
      <c r="AI72">
        <f t="shared" si="33"/>
        <v>-8.4247610158686318E-7</v>
      </c>
      <c r="AJ72">
        <f t="shared" si="34"/>
        <v>-4.1725985179370113</v>
      </c>
      <c r="AK72">
        <f t="shared" ref="AK72:AK79" si="49">G72*SUM(AB72:AB72, AE72:AF72)</f>
        <v>-2.7260977003614459</v>
      </c>
      <c r="AL72">
        <f t="shared" si="35"/>
        <v>-6.898697060774559</v>
      </c>
      <c r="AN72">
        <f t="shared" si="36"/>
        <v>0</v>
      </c>
      <c r="AO72">
        <f t="shared" si="36"/>
        <v>0</v>
      </c>
      <c r="AP72">
        <f t="shared" si="36"/>
        <v>-2.9556991082760749E-14</v>
      </c>
      <c r="AQ72">
        <f t="shared" si="36"/>
        <v>-8.6575207486133576E-10</v>
      </c>
      <c r="AR72">
        <f t="shared" si="36"/>
        <v>-8.6578163185241856E-10</v>
      </c>
      <c r="AS72">
        <f t="shared" si="36"/>
        <v>-4.2880256746986398E-3</v>
      </c>
      <c r="AT72">
        <f t="shared" si="36"/>
        <v>-2.8015101095003703E-3</v>
      </c>
      <c r="AU72">
        <f t="shared" si="23"/>
        <v>-7.0895366499806418E-3</v>
      </c>
      <c r="AW72">
        <v>69</v>
      </c>
      <c r="AX72">
        <f>IF(Z72&gt;0, (R72*SUMPRODUCT(K72:$K$98, X72:$X$98)-K72*$AZ$3)/Z72, 0)</f>
        <v>-30224276904665.664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7"/>
        <v>250000</v>
      </c>
      <c r="S73">
        <f t="shared" si="28"/>
        <v>-114798356788761.97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-34.771654344369352</v>
      </c>
      <c r="AC73">
        <f t="shared" si="29"/>
        <v>-31.046119951075735</v>
      </c>
      <c r="AE73">
        <f t="shared" si="30"/>
        <v>0</v>
      </c>
      <c r="AF73">
        <f t="shared" si="31"/>
        <v>0</v>
      </c>
      <c r="AG73">
        <f t="shared" si="31"/>
        <v>-6.7610113984913228E-12</v>
      </c>
      <c r="AH73">
        <f t="shared" si="32"/>
        <v>-2.1712736633187562E-7</v>
      </c>
      <c r="AI73">
        <f t="shared" si="33"/>
        <v>-2.1713412734327411E-7</v>
      </c>
      <c r="AJ73">
        <f t="shared" si="34"/>
        <v>-3.7255343932936178</v>
      </c>
      <c r="AK73">
        <f t="shared" si="49"/>
        <v>-2.4340158041058548</v>
      </c>
      <c r="AL73">
        <f t="shared" si="35"/>
        <v>-6.1595504145335997</v>
      </c>
      <c r="AN73">
        <f t="shared" si="36"/>
        <v>0</v>
      </c>
      <c r="AO73">
        <f t="shared" si="36"/>
        <v>0</v>
      </c>
      <c r="AP73">
        <f t="shared" si="36"/>
        <v>-6.2036090809038839E-15</v>
      </c>
      <c r="AQ73">
        <f t="shared" si="36"/>
        <v>-1.992265982260785E-10</v>
      </c>
      <c r="AR73">
        <f t="shared" si="36"/>
        <v>-1.9923280183515939E-10</v>
      </c>
      <c r="AS73">
        <f t="shared" si="36"/>
        <v>-3.4183878167419264E-3</v>
      </c>
      <c r="AT73">
        <f t="shared" si="36"/>
        <v>-2.233346707385237E-3</v>
      </c>
      <c r="AU73">
        <f t="shared" si="23"/>
        <v>-5.6517347233599642E-3</v>
      </c>
      <c r="AW73">
        <v>70</v>
      </c>
      <c r="AX73">
        <f>IF(Z73&gt;0, (R73*SUMPRODUCT(K73:$K$98, X73:$X$98)-K73*$AZ$3)/Z73, 0)</f>
        <v>-114798356788761.97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7"/>
        <v>250000</v>
      </c>
      <c r="S74">
        <f t="shared" si="28"/>
        <v>-469453653274649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-31.046119951075735</v>
      </c>
      <c r="AC74">
        <f t="shared" si="29"/>
        <v>-27.719749956489807</v>
      </c>
      <c r="AE74">
        <f t="shared" si="30"/>
        <v>0</v>
      </c>
      <c r="AF74">
        <f t="shared" si="31"/>
        <v>0</v>
      </c>
      <c r="AG74">
        <f t="shared" si="31"/>
        <v>-1.4761707446055731E-12</v>
      </c>
      <c r="AH74">
        <f t="shared" si="32"/>
        <v>-5.2172305399008356E-8</v>
      </c>
      <c r="AI74">
        <f t="shared" si="33"/>
        <v>-5.2173781569752961E-8</v>
      </c>
      <c r="AJ74">
        <f t="shared" si="34"/>
        <v>-3.326369994585928</v>
      </c>
      <c r="AK74">
        <f t="shared" si="49"/>
        <v>-2.1732283965753014</v>
      </c>
      <c r="AL74">
        <f t="shared" si="35"/>
        <v>-5.4995984433350111</v>
      </c>
      <c r="AN74">
        <f t="shared" si="36"/>
        <v>0</v>
      </c>
      <c r="AO74">
        <f t="shared" si="36"/>
        <v>0</v>
      </c>
      <c r="AP74">
        <f t="shared" si="36"/>
        <v>-1.2093480990352641E-15</v>
      </c>
      <c r="AQ74">
        <f t="shared" si="36"/>
        <v>-4.2741992135494187E-11</v>
      </c>
      <c r="AR74">
        <f t="shared" si="36"/>
        <v>-4.2743201483593217E-11</v>
      </c>
      <c r="AS74">
        <f t="shared" si="36"/>
        <v>-2.7251178390717218E-3</v>
      </c>
      <c r="AT74">
        <f t="shared" si="36"/>
        <v>-1.7804103216190195E-3</v>
      </c>
      <c r="AU74">
        <f t="shared" si="23"/>
        <v>-4.5055282034339424E-3</v>
      </c>
      <c r="AW74">
        <v>71</v>
      </c>
      <c r="AX74">
        <f>IF(Z74&gt;0, (R74*SUMPRODUCT(K74:$K$98, X74:$X$98)-K74*$AZ$3)/Z74, 0)</f>
        <v>-469453653274649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7"/>
        <v>250000</v>
      </c>
      <c r="S75">
        <f t="shared" si="28"/>
        <v>-2078277378881252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-27.719749956489807</v>
      </c>
      <c r="AC75">
        <f t="shared" si="29"/>
        <v>-24.749776746902949</v>
      </c>
      <c r="AE75">
        <f t="shared" si="30"/>
        <v>0</v>
      </c>
      <c r="AF75">
        <f t="shared" si="31"/>
        <v>0</v>
      </c>
      <c r="AG75">
        <f t="shared" si="31"/>
        <v>-2.9771984479071183E-13</v>
      </c>
      <c r="AH75">
        <f t="shared" si="32"/>
        <v>-1.1636891923688056E-8</v>
      </c>
      <c r="AI75">
        <f t="shared" si="33"/>
        <v>-1.1637189643532848E-8</v>
      </c>
      <c r="AJ75">
        <f t="shared" si="34"/>
        <v>-2.9699732095868576</v>
      </c>
      <c r="AK75">
        <f t="shared" si="49"/>
        <v>-1.9403824969542867</v>
      </c>
      <c r="AL75">
        <f t="shared" si="35"/>
        <v>-4.9103557181783337</v>
      </c>
      <c r="AN75">
        <f t="shared" si="36"/>
        <v>0</v>
      </c>
      <c r="AO75">
        <f t="shared" si="36"/>
        <v>0</v>
      </c>
      <c r="AP75">
        <f t="shared" si="36"/>
        <v>-2.1777323044053967E-16</v>
      </c>
      <c r="AQ75">
        <f t="shared" si="36"/>
        <v>-8.5120410709955972E-12</v>
      </c>
      <c r="AR75">
        <f t="shared" si="36"/>
        <v>-8.5122588442260387E-12</v>
      </c>
      <c r="AS75">
        <f t="shared" si="36"/>
        <v>-2.1724472570118915E-3</v>
      </c>
      <c r="AT75">
        <f t="shared" si="36"/>
        <v>-1.4193322079321419E-3</v>
      </c>
      <c r="AU75">
        <f t="shared" si="23"/>
        <v>-3.5917794734562918E-3</v>
      </c>
      <c r="AW75">
        <v>72</v>
      </c>
      <c r="AX75">
        <f>IF(Z75&gt;0, (R75*SUMPRODUCT(K75:$K$98, X75:$X$98)-K75*$AZ$3)/Z75, 0)</f>
        <v>-2078277378881252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7"/>
        <v>250000</v>
      </c>
      <c r="S76">
        <f t="shared" si="28"/>
        <v>-1.0028531750619918E+16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-24.749776746902949</v>
      </c>
      <c r="AC76">
        <f t="shared" si="29"/>
        <v>-22.098014952599314</v>
      </c>
      <c r="AE76">
        <f t="shared" si="30"/>
        <v>0</v>
      </c>
      <c r="AF76">
        <f t="shared" si="31"/>
        <v>0</v>
      </c>
      <c r="AG76">
        <f t="shared" si="31"/>
        <v>-5.5087862067229618E-14</v>
      </c>
      <c r="AH76">
        <f t="shared" si="32"/>
        <v>-2.3965478427557508E-9</v>
      </c>
      <c r="AI76">
        <f t="shared" si="33"/>
        <v>-2.3966029306178181E-9</v>
      </c>
      <c r="AJ76">
        <f t="shared" si="34"/>
        <v>-2.6517617943036349</v>
      </c>
      <c r="AK76">
        <f t="shared" si="49"/>
        <v>-1.7324843722832066</v>
      </c>
      <c r="AL76">
        <f t="shared" si="35"/>
        <v>-4.3842461689834442</v>
      </c>
      <c r="AN76">
        <f t="shared" si="36"/>
        <v>0</v>
      </c>
      <c r="AO76">
        <f t="shared" si="36"/>
        <v>0</v>
      </c>
      <c r="AP76">
        <f t="shared" si="36"/>
        <v>-3.5977800134063099E-17</v>
      </c>
      <c r="AQ76">
        <f t="shared" si="36"/>
        <v>-1.5651818034462818E-12</v>
      </c>
      <c r="AR76">
        <f t="shared" si="36"/>
        <v>-1.565217781246416E-12</v>
      </c>
      <c r="AS76">
        <f t="shared" si="36"/>
        <v>-1.7318616526117553E-3</v>
      </c>
      <c r="AT76">
        <f t="shared" si="36"/>
        <v>-1.1314829463761691E-3</v>
      </c>
      <c r="AU76">
        <f t="shared" si="23"/>
        <v>-2.8633446005531422E-3</v>
      </c>
      <c r="AW76">
        <v>73</v>
      </c>
      <c r="AX76">
        <f>IF(Z76&gt;0, (R76*SUMPRODUCT(K76:$K$98, X76:$X$98)-K76*$AZ$3)/Z76, 0)</f>
        <v>-1.0028531750619918E+16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7"/>
        <v>250000</v>
      </c>
      <c r="S77">
        <f t="shared" si="28"/>
        <v>-5.317740800368516E+16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-22.098014952599314</v>
      </c>
      <c r="AC77">
        <f t="shared" si="29"/>
        <v>-19.730370493393607</v>
      </c>
      <c r="AE77">
        <f t="shared" si="30"/>
        <v>0</v>
      </c>
      <c r="AF77">
        <f t="shared" si="31"/>
        <v>0</v>
      </c>
      <c r="AG77">
        <f t="shared" si="31"/>
        <v>-9.2757296914632926E-15</v>
      </c>
      <c r="AH77">
        <f t="shared" si="32"/>
        <v>-4.526125375509403E-10</v>
      </c>
      <c r="AI77">
        <f t="shared" si="33"/>
        <v>-4.5262181328063174E-10</v>
      </c>
      <c r="AJ77">
        <f t="shared" si="34"/>
        <v>-2.3676444592057067</v>
      </c>
      <c r="AK77">
        <f t="shared" si="49"/>
        <v>-1.5468610466819521</v>
      </c>
      <c r="AL77">
        <f t="shared" si="35"/>
        <v>-3.9145055063402809</v>
      </c>
      <c r="AN77">
        <f t="shared" si="36"/>
        <v>0</v>
      </c>
      <c r="AO77">
        <f t="shared" si="36"/>
        <v>0</v>
      </c>
      <c r="AP77">
        <f t="shared" si="36"/>
        <v>-5.4088974609614542E-18</v>
      </c>
      <c r="AQ77">
        <f t="shared" si="36"/>
        <v>-2.63929080146836E-13</v>
      </c>
      <c r="AR77">
        <f t="shared" si="36"/>
        <v>-2.6393448904429696E-13</v>
      </c>
      <c r="AS77">
        <f t="shared" si="36"/>
        <v>-1.3806295062310011E-3</v>
      </c>
      <c r="AT77">
        <f t="shared" si="36"/>
        <v>-9.0201127740477339E-4</v>
      </c>
      <c r="AU77">
        <f t="shared" si="23"/>
        <v>-2.2826407838997093E-3</v>
      </c>
      <c r="AW77">
        <v>74</v>
      </c>
      <c r="AX77">
        <f>IF(Z77&gt;0, (R77*SUMPRODUCT(K77:$K$98, X77:$X$98)-K77*$AZ$3)/Z77, 0)</f>
        <v>-5.317740800368516E+16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7"/>
        <v>250000</v>
      </c>
      <c r="S78">
        <f t="shared" si="28"/>
        <v>-3.1292574630601318E+17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-19.730370493393607</v>
      </c>
      <c r="AC78">
        <f t="shared" si="29"/>
        <v>-17.616402226244524</v>
      </c>
      <c r="AE78">
        <f t="shared" si="30"/>
        <v>0</v>
      </c>
      <c r="AF78">
        <f t="shared" si="31"/>
        <v>0</v>
      </c>
      <c r="AG78">
        <f t="shared" si="31"/>
        <v>-1.4073947601148541E-15</v>
      </c>
      <c r="AH78">
        <f t="shared" si="32"/>
        <v>-7.775577634433805E-11</v>
      </c>
      <c r="AI78">
        <f t="shared" si="33"/>
        <v>-7.7757183739098163E-11</v>
      </c>
      <c r="AJ78">
        <f t="shared" si="34"/>
        <v>-2.1139682671490831</v>
      </c>
      <c r="AK78">
        <f t="shared" si="49"/>
        <v>-1.3811259345375526</v>
      </c>
      <c r="AL78">
        <f t="shared" si="35"/>
        <v>-3.4950942017643931</v>
      </c>
      <c r="AN78">
        <f t="shared" si="36"/>
        <v>0</v>
      </c>
      <c r="AO78">
        <f t="shared" si="36"/>
        <v>0</v>
      </c>
      <c r="AP78">
        <f t="shared" si="36"/>
        <v>-7.3275463010989771E-19</v>
      </c>
      <c r="AQ78">
        <f t="shared" si="36"/>
        <v>-4.0483243755613875E-14</v>
      </c>
      <c r="AR78">
        <f t="shared" si="36"/>
        <v>-4.0483976510243985E-14</v>
      </c>
      <c r="AS78">
        <f t="shared" si="36"/>
        <v>-1.1006293895342314E-3</v>
      </c>
      <c r="AT78">
        <f t="shared" si="36"/>
        <v>-7.1907786782911005E-4</v>
      </c>
      <c r="AU78">
        <f t="shared" si="23"/>
        <v>-1.8197072574038253E-3</v>
      </c>
      <c r="AW78">
        <v>75</v>
      </c>
      <c r="AX78">
        <f>IF(Z78&gt;0, (R78*SUMPRODUCT(K78:$K$98, X78:$X$98)-K78*$AZ$3)/Z78, 0)</f>
        <v>-3.1292574630601318E+17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-17.616402226244524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-1.4073947601148541E-11</v>
      </c>
      <c r="AI79">
        <f t="shared" si="33"/>
        <v>-1.4073947601148541E-11</v>
      </c>
      <c r="AJ79">
        <f t="shared" si="34"/>
        <v>-17.616402226244524</v>
      </c>
      <c r="AK79">
        <f t="shared" si="49"/>
        <v>-1.2331481558371169</v>
      </c>
      <c r="AL79">
        <f t="shared" si="35"/>
        <v>-18.849550382095714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-6.5424520545526568E-15</v>
      </c>
      <c r="AR79">
        <f t="shared" si="36"/>
        <v>-6.5424520545526568E-15</v>
      </c>
      <c r="AS79">
        <f t="shared" si="36"/>
        <v>-8.1892067673687979E-3</v>
      </c>
      <c r="AT79">
        <f t="shared" si="36"/>
        <v>-5.7324447371581591E-4</v>
      </c>
      <c r="AU79">
        <f t="shared" si="23"/>
        <v>-8.7624512410911567E-3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61273.416961203664</v>
      </c>
      <c r="AO81" s="8">
        <f t="shared" si="50"/>
        <v>-6127.3416961203666</v>
      </c>
      <c r="AP81" s="8">
        <f t="shared" si="50"/>
        <v>-424.96715463194272</v>
      </c>
      <c r="AQ81" s="8">
        <f t="shared" si="50"/>
        <v>-33835.65407368874</v>
      </c>
      <c r="AR81" s="8">
        <f t="shared" si="50"/>
        <v>20885.454036762614</v>
      </c>
      <c r="AS81" s="8">
        <f t="shared" si="50"/>
        <v>-5961.4680966840415</v>
      </c>
      <c r="AT81" s="8">
        <f t="shared" si="50"/>
        <v>1630.6606337913743</v>
      </c>
      <c r="AU81" s="8">
        <f t="shared" si="50"/>
        <v>16554.646573869955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6230-1D42-4FC6-84C4-E1A85A21374E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108700.8355258544</v>
      </c>
      <c r="K3">
        <v>1</v>
      </c>
      <c r="L3" s="2">
        <v>0</v>
      </c>
      <c r="O3">
        <f>$C$3</f>
        <v>108700.8355258544</v>
      </c>
      <c r="P3" s="2">
        <f>O3*C5</f>
        <v>10870.083552585442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108700.8355258544</v>
      </c>
      <c r="AF3">
        <f t="shared" ref="AF3:AG34" si="4">-$Z3*P3</f>
        <v>-10870.083552585442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97630.751973268954</v>
      </c>
      <c r="AJ3">
        <f t="shared" ref="AJ3:AJ66" si="7">AB3-AC3</f>
        <v>0</v>
      </c>
      <c r="AL3">
        <f t="shared" ref="AL3:AL66" si="8">SUM(AI3:AK3)</f>
        <v>97630.751973268954</v>
      </c>
      <c r="AN3">
        <f t="shared" ref="AN3:AU34" si="9">AE3*$K3</f>
        <v>108700.8355258544</v>
      </c>
      <c r="AO3">
        <f t="shared" si="9"/>
        <v>-10870.083552585442</v>
      </c>
      <c r="AP3">
        <f t="shared" si="9"/>
        <v>-200</v>
      </c>
      <c r="AQ3">
        <f t="shared" si="9"/>
        <v>0</v>
      </c>
      <c r="AR3">
        <f t="shared" si="9"/>
        <v>97630.751973268954</v>
      </c>
      <c r="AS3">
        <f t="shared" si="9"/>
        <v>0</v>
      </c>
      <c r="AT3">
        <f t="shared" si="9"/>
        <v>0</v>
      </c>
      <c r="AU3">
        <f t="shared" si="9"/>
        <v>97630.751973268954</v>
      </c>
      <c r="AW3">
        <v>0</v>
      </c>
      <c r="AX3">
        <f>IF(Z3&gt;0, (R3*SUMPRODUCT(K3:$K$98, X3:$X$98)-K3*$AZ$3)/Z3, 0)</f>
        <v>0</v>
      </c>
      <c r="AZ3">
        <f>C6*ABS(SUMPRODUCT(X4:X69, K4:K69))/1</f>
        <v>70291.633560602975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250000</v>
      </c>
      <c r="S4">
        <f t="shared" si="1"/>
        <v>4813.9898475994696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4714.9626392455975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-2642.6785</v>
      </c>
      <c r="AI4">
        <f t="shared" si="6"/>
        <v>-2642.6785</v>
      </c>
      <c r="AJ4">
        <f t="shared" si="7"/>
        <v>-4714.9626392455975</v>
      </c>
      <c r="AK4">
        <f>G4*SUM(AB4, AE4:AF4)</f>
        <v>0</v>
      </c>
      <c r="AL4">
        <f t="shared" si="8"/>
        <v>-7357.6411392455975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-2465.4151506670396</v>
      </c>
      <c r="AR4">
        <f t="shared" si="9"/>
        <v>-2465.4151506670396</v>
      </c>
      <c r="AS4">
        <f t="shared" si="9"/>
        <v>-4398.6963702263247</v>
      </c>
      <c r="AT4">
        <f t="shared" si="9"/>
        <v>0</v>
      </c>
      <c r="AU4">
        <f t="shared" si="9"/>
        <v>-6864.1115208933643</v>
      </c>
      <c r="AW4">
        <v>1</v>
      </c>
      <c r="AX4">
        <f>IF(Z4&gt;0, (R4*SUMPRODUCT(K4:$K$98, X4:$X$98)-K4*$AZ$3)/Z4, 0)</f>
        <v>4813.9898475994696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250000</v>
      </c>
      <c r="S5">
        <f t="shared" si="1"/>
        <v>8061.2709745431293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4714.9626392455975</v>
      </c>
      <c r="AC5">
        <f t="shared" si="2"/>
        <v>7719.2789769777373</v>
      </c>
      <c r="AE5">
        <f t="shared" si="3"/>
        <v>0</v>
      </c>
      <c r="AF5">
        <f t="shared" si="4"/>
        <v>0</v>
      </c>
      <c r="AG5">
        <f t="shared" si="4"/>
        <v>-23.939398022205875</v>
      </c>
      <c r="AH5">
        <f t="shared" si="5"/>
        <v>-3014.7680629412394</v>
      </c>
      <c r="AI5">
        <f t="shared" si="6"/>
        <v>-3038.7074609634451</v>
      </c>
      <c r="AJ5">
        <f t="shared" si="7"/>
        <v>-3004.3163377321398</v>
      </c>
      <c r="AK5">
        <f>G5*SUM(AB5, AE5:AF5)</f>
        <v>193.3134682090695</v>
      </c>
      <c r="AL5">
        <f t="shared" si="8"/>
        <v>-5849.7103304865159</v>
      </c>
      <c r="AN5">
        <f t="shared" si="9"/>
        <v>0</v>
      </c>
      <c r="AO5">
        <f t="shared" si="9"/>
        <v>0</v>
      </c>
      <c r="AP5">
        <f t="shared" si="9"/>
        <v>-20.470771187037759</v>
      </c>
      <c r="AQ5">
        <f t="shared" si="9"/>
        <v>-2577.952342043583</v>
      </c>
      <c r="AR5">
        <f t="shared" si="9"/>
        <v>-2598.4231132306209</v>
      </c>
      <c r="AS5">
        <f t="shared" si="9"/>
        <v>-2569.0149880187737</v>
      </c>
      <c r="AT5">
        <f t="shared" si="9"/>
        <v>165.30389658962358</v>
      </c>
      <c r="AU5">
        <f t="shared" si="9"/>
        <v>-5002.1342046597711</v>
      </c>
      <c r="AW5">
        <v>2</v>
      </c>
      <c r="AX5">
        <f>IF(Z5&gt;0, (R5*SUMPRODUCT(K5:$K$98, X5:$X$98)-K5*$AZ$3)/Z5, 0)</f>
        <v>8061.2709745431293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250000</v>
      </c>
      <c r="S6">
        <f t="shared" si="1"/>
        <v>11797.683953717138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7719.2789769777373</v>
      </c>
      <c r="AC6">
        <f t="shared" si="2"/>
        <v>11024.594951105515</v>
      </c>
      <c r="AE6">
        <f t="shared" si="3"/>
        <v>0</v>
      </c>
      <c r="AF6">
        <f t="shared" si="4"/>
        <v>0</v>
      </c>
      <c r="AG6">
        <f t="shared" si="4"/>
        <v>-23.361778028542538</v>
      </c>
      <c r="AH6">
        <f t="shared" si="5"/>
        <v>-3382.2601344128211</v>
      </c>
      <c r="AI6">
        <f t="shared" si="6"/>
        <v>-3405.6219124413637</v>
      </c>
      <c r="AJ6">
        <f t="shared" si="7"/>
        <v>-3305.3159741277777</v>
      </c>
      <c r="AK6">
        <f>G6*SUM(AB6, AE6:AF6)</f>
        <v>451.57782015319765</v>
      </c>
      <c r="AL6">
        <f t="shared" si="8"/>
        <v>-6259.3600664159439</v>
      </c>
      <c r="AN6">
        <f t="shared" si="9"/>
        <v>0</v>
      </c>
      <c r="AO6">
        <f t="shared" si="9"/>
        <v>0</v>
      </c>
      <c r="AP6">
        <f t="shared" si="9"/>
        <v>-18.021509877571841</v>
      </c>
      <c r="AQ6">
        <f t="shared" si="9"/>
        <v>-2609.1093899774032</v>
      </c>
      <c r="AR6">
        <f t="shared" si="9"/>
        <v>-2627.1308998549748</v>
      </c>
      <c r="AS6">
        <f t="shared" si="9"/>
        <v>-2549.7538930240366</v>
      </c>
      <c r="AT6">
        <f t="shared" si="9"/>
        <v>348.35165955435292</v>
      </c>
      <c r="AU6">
        <f t="shared" si="9"/>
        <v>-4828.5331333246586</v>
      </c>
      <c r="AW6">
        <v>3</v>
      </c>
      <c r="AX6">
        <f>IF(Z6&gt;0, (R6*SUMPRODUCT(K6:$K$98, X6:$X$98)-K6*$AZ$3)/Z6, 0)</f>
        <v>11797.683953717138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250000</v>
      </c>
      <c r="S7">
        <f t="shared" si="1"/>
        <v>14618.65425059647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11024.594951105515</v>
      </c>
      <c r="AC7">
        <f t="shared" si="2"/>
        <v>13304.545526257352</v>
      </c>
      <c r="AE7">
        <f t="shared" si="3"/>
        <v>0</v>
      </c>
      <c r="AF7">
        <f t="shared" si="4"/>
        <v>0</v>
      </c>
      <c r="AG7">
        <f t="shared" si="4"/>
        <v>-22.75268519623566</v>
      </c>
      <c r="AH7">
        <f t="shared" si="5"/>
        <v>-3754.7505202145126</v>
      </c>
      <c r="AI7">
        <f t="shared" si="6"/>
        <v>-3777.5032054107483</v>
      </c>
      <c r="AJ7">
        <f t="shared" si="7"/>
        <v>-2279.9505751518373</v>
      </c>
      <c r="AK7">
        <f>G7*SUM(AB7, AE7:AF7)</f>
        <v>541.30761209928073</v>
      </c>
      <c r="AL7">
        <f t="shared" si="8"/>
        <v>-5516.146168463305</v>
      </c>
      <c r="AN7">
        <f t="shared" si="9"/>
        <v>0</v>
      </c>
      <c r="AO7">
        <f t="shared" si="9"/>
        <v>0</v>
      </c>
      <c r="AP7">
        <f t="shared" si="9"/>
        <v>-15.969110688608282</v>
      </c>
      <c r="AQ7">
        <f t="shared" si="9"/>
        <v>-2635.294522306986</v>
      </c>
      <c r="AR7">
        <f t="shared" si="9"/>
        <v>-2651.263632995594</v>
      </c>
      <c r="AS7">
        <f t="shared" si="9"/>
        <v>-1600.1971980511335</v>
      </c>
      <c r="AT7">
        <f t="shared" si="9"/>
        <v>379.92004458576162</v>
      </c>
      <c r="AU7">
        <f t="shared" si="9"/>
        <v>-3871.540786460966</v>
      </c>
      <c r="AW7">
        <v>4</v>
      </c>
      <c r="AX7">
        <f>IF(Z7&gt;0, (R7*SUMPRODUCT(K7:$K$98, X7:$X$98)-K7*$AZ$3)/Z7, 0)</f>
        <v>14618.65425059647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250000</v>
      </c>
      <c r="S8">
        <f t="shared" si="1"/>
        <v>15775.914768543209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13304.545526257352</v>
      </c>
      <c r="AC8">
        <f t="shared" si="2"/>
        <v>13952.698941141745</v>
      </c>
      <c r="AE8">
        <f t="shared" si="3"/>
        <v>0</v>
      </c>
      <c r="AF8">
        <f t="shared" si="4"/>
        <v>0</v>
      </c>
      <c r="AG8">
        <f t="shared" si="4"/>
        <v>-22.110760526171021</v>
      </c>
      <c r="AH8">
        <f t="shared" si="5"/>
        <v>-4143.9781810228242</v>
      </c>
      <c r="AI8">
        <f t="shared" si="6"/>
        <v>-4166.0889415489955</v>
      </c>
      <c r="AJ8">
        <f t="shared" si="7"/>
        <v>-648.15341488439299</v>
      </c>
      <c r="AK8">
        <f t="shared" ref="AK8:AK69" si="22">G8*SUM(AB8:AB8, AE8:AF8)</f>
        <v>283.38681970928161</v>
      </c>
      <c r="AL8">
        <f t="shared" si="8"/>
        <v>-4530.855536724107</v>
      </c>
      <c r="AN8">
        <f t="shared" si="9"/>
        <v>0</v>
      </c>
      <c r="AO8">
        <f t="shared" si="9"/>
        <v>0</v>
      </c>
      <c r="AP8">
        <f t="shared" si="9"/>
        <v>-14.48573877442751</v>
      </c>
      <c r="AQ8">
        <f t="shared" si="9"/>
        <v>-2714.9036934379578</v>
      </c>
      <c r="AR8">
        <f t="shared" si="9"/>
        <v>-2729.3894322123856</v>
      </c>
      <c r="AS8">
        <f t="shared" si="9"/>
        <v>-424.63401666601862</v>
      </c>
      <c r="AT8">
        <f t="shared" si="9"/>
        <v>185.65926023058077</v>
      </c>
      <c r="AU8">
        <f t="shared" si="9"/>
        <v>-2968.3641886478235</v>
      </c>
      <c r="AW8">
        <v>5</v>
      </c>
      <c r="AX8">
        <f>IF(Z8&gt;0, (R8*SUMPRODUCT(K8:$K$98, X8:$X$98)-K8*$AZ$3)/Z8, 0)</f>
        <v>15775.914768543209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250000</v>
      </c>
      <c r="S9">
        <f t="shared" si="1"/>
        <v>15953.772860802394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13952.698941141745</v>
      </c>
      <c r="AC9">
        <f t="shared" si="2"/>
        <v>13675.772351301348</v>
      </c>
      <c r="AE9">
        <f t="shared" si="3"/>
        <v>0</v>
      </c>
      <c r="AF9">
        <f t="shared" si="4"/>
        <v>0</v>
      </c>
      <c r="AG9">
        <f t="shared" si="4"/>
        <v>-21.430310671060798</v>
      </c>
      <c r="AH9">
        <f t="shared" si="5"/>
        <v>-4593.4224984851362</v>
      </c>
      <c r="AI9">
        <f t="shared" si="6"/>
        <v>-4614.8528091561966</v>
      </c>
      <c r="AJ9">
        <f t="shared" si="7"/>
        <v>276.92658984039736</v>
      </c>
      <c r="AK9">
        <f t="shared" si="22"/>
        <v>82.320923752736292</v>
      </c>
      <c r="AL9">
        <f t="shared" si="8"/>
        <v>-4255.605295563063</v>
      </c>
      <c r="AN9">
        <f t="shared" si="9"/>
        <v>0</v>
      </c>
      <c r="AO9">
        <f t="shared" si="9"/>
        <v>0</v>
      </c>
      <c r="AP9">
        <f t="shared" si="9"/>
        <v>-13.296662495471669</v>
      </c>
      <c r="AQ9">
        <f t="shared" si="9"/>
        <v>-2850.0374819083181</v>
      </c>
      <c r="AR9">
        <f t="shared" si="9"/>
        <v>-2863.3341444037897</v>
      </c>
      <c r="AS9">
        <f t="shared" si="9"/>
        <v>171.82202617818646</v>
      </c>
      <c r="AT9">
        <f t="shared" si="9"/>
        <v>51.076886203694464</v>
      </c>
      <c r="AU9">
        <f t="shared" si="9"/>
        <v>-2640.4352320219086</v>
      </c>
      <c r="AW9">
        <v>6</v>
      </c>
      <c r="AX9">
        <f>IF(Z9&gt;0, (R9*SUMPRODUCT(K9:$K$98, X9:$X$98)-K9*$AZ$3)/Z9, 0)</f>
        <v>15953.772860802394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250000</v>
      </c>
      <c r="S10">
        <f t="shared" si="1"/>
        <v>15768.571443672821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13675.772351301348</v>
      </c>
      <c r="AC10">
        <f t="shared" si="2"/>
        <v>13064.11203341731</v>
      </c>
      <c r="AE10">
        <f t="shared" si="3"/>
        <v>0</v>
      </c>
      <c r="AF10">
        <f t="shared" si="4"/>
        <v>0</v>
      </c>
      <c r="AG10">
        <f t="shared" si="4"/>
        <v>-20.712263124284664</v>
      </c>
      <c r="AH10">
        <f t="shared" si="5"/>
        <v>-5037.4444006552649</v>
      </c>
      <c r="AI10">
        <f t="shared" si="6"/>
        <v>-5058.1566637795495</v>
      </c>
      <c r="AJ10">
        <f t="shared" si="7"/>
        <v>611.6603178840378</v>
      </c>
      <c r="AK10">
        <f t="shared" si="22"/>
        <v>56.070666640335531</v>
      </c>
      <c r="AL10">
        <f t="shared" si="8"/>
        <v>-4390.425679255176</v>
      </c>
      <c r="AN10">
        <f t="shared" si="9"/>
        <v>0</v>
      </c>
      <c r="AO10">
        <f t="shared" si="9"/>
        <v>0</v>
      </c>
      <c r="AP10">
        <f t="shared" si="9"/>
        <v>-12.191577947682783</v>
      </c>
      <c r="AQ10">
        <f t="shared" si="9"/>
        <v>-2965.122434916339</v>
      </c>
      <c r="AR10">
        <f t="shared" si="9"/>
        <v>-2977.3140128640216</v>
      </c>
      <c r="AS10">
        <f t="shared" si="9"/>
        <v>360.0332999943588</v>
      </c>
      <c r="AT10">
        <f t="shared" si="9"/>
        <v>33.004114462156167</v>
      </c>
      <c r="AU10">
        <f t="shared" si="9"/>
        <v>-2584.2765984075068</v>
      </c>
      <c r="AW10">
        <v>7</v>
      </c>
      <c r="AX10">
        <f>IF(Z10&gt;0, (R10*SUMPRODUCT(K10:$K$98, X10:$X$98)-K10*$AZ$3)/Z10, 0)</f>
        <v>15768.571443672821</v>
      </c>
    </row>
    <row r="11" spans="1:52" x14ac:dyDescent="0.25">
      <c r="A11" t="s">
        <v>33</v>
      </c>
      <c r="C11" s="12">
        <f>AU71</f>
        <v>23707.737501077863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250000</v>
      </c>
      <c r="S11">
        <f t="shared" si="1"/>
        <v>15227.836176497985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13064.11203341731</v>
      </c>
      <c r="AC11">
        <f t="shared" si="2"/>
        <v>12159.080807940954</v>
      </c>
      <c r="AE11">
        <f t="shared" si="3"/>
        <v>0</v>
      </c>
      <c r="AF11">
        <f t="shared" si="4"/>
        <v>0</v>
      </c>
      <c r="AG11">
        <f t="shared" si="4"/>
        <v>-19.961931339113658</v>
      </c>
      <c r="AH11">
        <f t="shared" si="5"/>
        <v>-5432.0915392815868</v>
      </c>
      <c r="AI11">
        <f t="shared" si="6"/>
        <v>-5452.0534706207009</v>
      </c>
      <c r="AJ11">
        <f t="shared" si="7"/>
        <v>905.03122547635576</v>
      </c>
      <c r="AK11">
        <f t="shared" si="22"/>
        <v>31.353868880201542</v>
      </c>
      <c r="AL11">
        <f t="shared" si="8"/>
        <v>-4515.6683762641433</v>
      </c>
      <c r="AN11">
        <f t="shared" si="9"/>
        <v>0</v>
      </c>
      <c r="AO11">
        <f t="shared" si="9"/>
        <v>0</v>
      </c>
      <c r="AP11">
        <f t="shared" si="9"/>
        <v>-11.164880602953604</v>
      </c>
      <c r="AQ11">
        <f t="shared" si="9"/>
        <v>-3038.2157132039442</v>
      </c>
      <c r="AR11">
        <f t="shared" si="9"/>
        <v>-3049.3805938068981</v>
      </c>
      <c r="AS11">
        <f t="shared" si="9"/>
        <v>506.19178088190699</v>
      </c>
      <c r="AT11">
        <f t="shared" si="9"/>
        <v>17.536489658302578</v>
      </c>
      <c r="AU11">
        <f t="shared" si="9"/>
        <v>-2525.6523232666882</v>
      </c>
      <c r="AW11">
        <v>8</v>
      </c>
      <c r="AX11">
        <f>IF(Z11&gt;0, (R11*SUMPRODUCT(K11:$K$98, X11:$X$98)-K11*$AZ$3)/Z11, 0)</f>
        <v>15227.836176497985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250000</v>
      </c>
      <c r="S12">
        <f t="shared" si="1"/>
        <v>14436.12146152188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12159.080807940954</v>
      </c>
      <c r="AC12">
        <f t="shared" si="2"/>
        <v>11074.832345203838</v>
      </c>
      <c r="AE12">
        <f t="shared" si="3"/>
        <v>0</v>
      </c>
      <c r="AF12">
        <f t="shared" si="4"/>
        <v>0</v>
      </c>
      <c r="AG12">
        <f t="shared" si="4"/>
        <v>-19.179030141029845</v>
      </c>
      <c r="AH12">
        <f t="shared" si="5"/>
        <v>-5832.8188469267543</v>
      </c>
      <c r="AI12">
        <f t="shared" si="6"/>
        <v>-5851.9978770677844</v>
      </c>
      <c r="AJ12">
        <f t="shared" si="7"/>
        <v>1084.2484627371159</v>
      </c>
      <c r="AK12">
        <f t="shared" si="22"/>
        <v>27.965885858264194</v>
      </c>
      <c r="AL12">
        <f t="shared" si="8"/>
        <v>-4739.7835284724042</v>
      </c>
      <c r="AN12">
        <f t="shared" si="9"/>
        <v>0</v>
      </c>
      <c r="AO12">
        <f t="shared" si="9"/>
        <v>0</v>
      </c>
      <c r="AP12">
        <f t="shared" si="9"/>
        <v>-10.193858406529863</v>
      </c>
      <c r="AQ12">
        <f t="shared" si="9"/>
        <v>-3100.2052241061542</v>
      </c>
      <c r="AR12">
        <f t="shared" si="9"/>
        <v>-3110.3990825126843</v>
      </c>
      <c r="AS12">
        <f t="shared" si="9"/>
        <v>576.28958426811994</v>
      </c>
      <c r="AT12">
        <f t="shared" si="9"/>
        <v>14.864165630693007</v>
      </c>
      <c r="AU12">
        <f t="shared" si="9"/>
        <v>-2519.2453326138716</v>
      </c>
      <c r="AW12">
        <v>9</v>
      </c>
      <c r="AX12">
        <f>IF(Z12&gt;0, (R12*SUMPRODUCT(K12:$K$98, X12:$X$98)-K12*$AZ$3)/Z12, 0)</f>
        <v>14436.12146152188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250000</v>
      </c>
      <c r="S13">
        <f t="shared" si="1"/>
        <v>13369.095365386589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11074.832345203838</v>
      </c>
      <c r="AC13">
        <f t="shared" si="2"/>
        <v>9821.356232619306</v>
      </c>
      <c r="AE13">
        <f t="shared" si="3"/>
        <v>0</v>
      </c>
      <c r="AF13">
        <f t="shared" si="4"/>
        <v>0</v>
      </c>
      <c r="AG13">
        <f t="shared" si="4"/>
        <v>-18.365783106849925</v>
      </c>
      <c r="AH13">
        <f t="shared" si="5"/>
        <v>-6214.5673276961988</v>
      </c>
      <c r="AI13">
        <f t="shared" si="6"/>
        <v>-6232.9331108030492</v>
      </c>
      <c r="AJ13">
        <f t="shared" si="7"/>
        <v>1253.4761125845325</v>
      </c>
      <c r="AK13">
        <f t="shared" si="22"/>
        <v>22.149664690407679</v>
      </c>
      <c r="AL13">
        <f t="shared" si="8"/>
        <v>-4957.3073335281088</v>
      </c>
      <c r="AN13">
        <f t="shared" si="9"/>
        <v>0</v>
      </c>
      <c r="AO13">
        <f t="shared" si="9"/>
        <v>0</v>
      </c>
      <c r="AP13">
        <f t="shared" si="9"/>
        <v>-9.2790959719349626</v>
      </c>
      <c r="AQ13">
        <f t="shared" si="9"/>
        <v>-3139.8370721386109</v>
      </c>
      <c r="AR13">
        <f t="shared" si="9"/>
        <v>-3149.1161681105459</v>
      </c>
      <c r="AS13">
        <f t="shared" si="9"/>
        <v>633.30406765294674</v>
      </c>
      <c r="AT13">
        <f t="shared" si="9"/>
        <v>11.190857651575742</v>
      </c>
      <c r="AU13">
        <f t="shared" si="9"/>
        <v>-2504.6212428060235</v>
      </c>
      <c r="AW13">
        <v>10</v>
      </c>
      <c r="AX13">
        <f>IF(Z13&gt;0, (R13*SUMPRODUCT(K13:$K$98, X13:$X$98)-K13*$AZ$3)/Z13, 0)</f>
        <v>13369.095365386589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250000</v>
      </c>
      <c r="S14">
        <f t="shared" si="1"/>
        <v>12028.564456269762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9821.356232619306</v>
      </c>
      <c r="AC14">
        <f t="shared" si="2"/>
        <v>8430.5458834760793</v>
      </c>
      <c r="AE14">
        <f t="shared" si="3"/>
        <v>0</v>
      </c>
      <c r="AF14">
        <f t="shared" si="4"/>
        <v>0</v>
      </c>
      <c r="AG14">
        <f t="shared" si="4"/>
        <v>-17.521928560398052</v>
      </c>
      <c r="AH14">
        <f t="shared" si="5"/>
        <v>-6601.9671538337743</v>
      </c>
      <c r="AI14">
        <f t="shared" si="6"/>
        <v>-6619.4890823941723</v>
      </c>
      <c r="AJ14">
        <f t="shared" si="7"/>
        <v>1390.8103491432266</v>
      </c>
      <c r="AK14">
        <f t="shared" si="22"/>
        <v>17.678441218714749</v>
      </c>
      <c r="AL14">
        <f t="shared" si="8"/>
        <v>-5211.0002920322313</v>
      </c>
      <c r="AN14">
        <f t="shared" si="9"/>
        <v>0</v>
      </c>
      <c r="AO14">
        <f t="shared" si="9"/>
        <v>0</v>
      </c>
      <c r="AP14">
        <f t="shared" si="9"/>
        <v>-8.4167602056346151</v>
      </c>
      <c r="AQ14">
        <f t="shared" si="9"/>
        <v>-3171.2932870234572</v>
      </c>
      <c r="AR14">
        <f t="shared" si="9"/>
        <v>-3179.7100472290917</v>
      </c>
      <c r="AS14">
        <f t="shared" si="9"/>
        <v>668.0838333464568</v>
      </c>
      <c r="AT14">
        <f t="shared" si="9"/>
        <v>8.4919419705674652</v>
      </c>
      <c r="AU14">
        <f t="shared" si="9"/>
        <v>-2503.1342719120676</v>
      </c>
      <c r="AW14">
        <v>11</v>
      </c>
      <c r="AX14">
        <f>IF(Z14&gt;0, (R14*SUMPRODUCT(K14:$K$98, X14:$X$98)-K14*$AZ$3)/Z14, 0)</f>
        <v>12028.564456269762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250000</v>
      </c>
      <c r="S15">
        <f t="shared" si="1"/>
        <v>10501.789753542615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8430.5458834760793</v>
      </c>
      <c r="AC15">
        <f t="shared" si="2"/>
        <v>6992.1870530468113</v>
      </c>
      <c r="AE15">
        <f t="shared" si="3"/>
        <v>0</v>
      </c>
      <c r="AF15">
        <f t="shared" si="4"/>
        <v>0</v>
      </c>
      <c r="AG15">
        <f t="shared" si="4"/>
        <v>-16.6452271877946</v>
      </c>
      <c r="AH15">
        <f t="shared" si="5"/>
        <v>-7014.8208699946972</v>
      </c>
      <c r="AI15">
        <f t="shared" si="6"/>
        <v>-7031.4660971824915</v>
      </c>
      <c r="AJ15">
        <f t="shared" si="7"/>
        <v>1438.358830429268</v>
      </c>
      <c r="AK15">
        <f t="shared" si="22"/>
        <v>34.565238122251927</v>
      </c>
      <c r="AL15">
        <f t="shared" si="8"/>
        <v>-5558.5420286309718</v>
      </c>
      <c r="AN15">
        <f t="shared" si="9"/>
        <v>0</v>
      </c>
      <c r="AO15">
        <f t="shared" si="9"/>
        <v>0</v>
      </c>
      <c r="AP15">
        <f t="shared" si="9"/>
        <v>-7.5852685767069383</v>
      </c>
      <c r="AQ15">
        <f t="shared" si="9"/>
        <v>-3196.6701154680209</v>
      </c>
      <c r="AR15">
        <f t="shared" si="9"/>
        <v>-3204.2553840447276</v>
      </c>
      <c r="AS15">
        <f t="shared" si="9"/>
        <v>655.4634499963006</v>
      </c>
      <c r="AT15">
        <f t="shared" si="9"/>
        <v>15.751459058928504</v>
      </c>
      <c r="AU15">
        <f t="shared" si="9"/>
        <v>-2533.0404749894983</v>
      </c>
      <c r="AW15">
        <v>12</v>
      </c>
      <c r="AX15">
        <f>IF(Z15&gt;0, (R15*SUMPRODUCT(K15:$K$98, X15:$X$98)-K15*$AZ$3)/Z15, 0)</f>
        <v>10501.789753542615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250000</v>
      </c>
      <c r="S16">
        <f t="shared" si="1"/>
        <v>8776.8117892722948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6992.1870530468113</v>
      </c>
      <c r="AC16">
        <f t="shared" si="2"/>
        <v>5525.7511984639386</v>
      </c>
      <c r="AE16">
        <f t="shared" si="3"/>
        <v>0</v>
      </c>
      <c r="AF16">
        <f t="shared" si="4"/>
        <v>0</v>
      </c>
      <c r="AG16">
        <f t="shared" si="4"/>
        <v>-15.739631118722244</v>
      </c>
      <c r="AH16">
        <f t="shared" si="5"/>
        <v>-7391.4379719441013</v>
      </c>
      <c r="AI16">
        <f t="shared" si="6"/>
        <v>-7407.1776030628234</v>
      </c>
      <c r="AJ16">
        <f t="shared" si="7"/>
        <v>1466.4358545828727</v>
      </c>
      <c r="AK16">
        <f t="shared" si="22"/>
        <v>49.644528076632362</v>
      </c>
      <c r="AL16">
        <f t="shared" si="8"/>
        <v>-5891.0972204033187</v>
      </c>
      <c r="AN16">
        <f t="shared" si="9"/>
        <v>0</v>
      </c>
      <c r="AO16">
        <f t="shared" si="9"/>
        <v>0</v>
      </c>
      <c r="AP16">
        <f t="shared" si="9"/>
        <v>-6.7851540543371156</v>
      </c>
      <c r="AQ16">
        <f t="shared" si="9"/>
        <v>-3186.3545558613582</v>
      </c>
      <c r="AR16">
        <f t="shared" si="9"/>
        <v>-3193.1397099156952</v>
      </c>
      <c r="AS16">
        <f t="shared" si="9"/>
        <v>632.16177743281446</v>
      </c>
      <c r="AT16">
        <f t="shared" si="9"/>
        <v>21.401122327075239</v>
      </c>
      <c r="AU16">
        <f t="shared" si="9"/>
        <v>-2539.5768101558056</v>
      </c>
      <c r="AW16">
        <v>13</v>
      </c>
      <c r="AX16">
        <f>IF(Z16&gt;0, (R16*SUMPRODUCT(K16:$K$98, X16:$X$98)-K16*$AZ$3)/Z16, 0)</f>
        <v>8776.8117892722948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250000</v>
      </c>
      <c r="S17">
        <f t="shared" si="1"/>
        <v>7016.6182472931887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5525.7511984639386</v>
      </c>
      <c r="AC17">
        <f t="shared" si="2"/>
        <v>4156.7086323085787</v>
      </c>
      <c r="AE17">
        <f t="shared" si="3"/>
        <v>0</v>
      </c>
      <c r="AF17">
        <f t="shared" si="4"/>
        <v>0</v>
      </c>
      <c r="AG17">
        <f t="shared" si="4"/>
        <v>-14.810227968124526</v>
      </c>
      <c r="AH17">
        <f t="shared" si="5"/>
        <v>-7720.0683941049765</v>
      </c>
      <c r="AI17">
        <f t="shared" si="6"/>
        <v>-7734.8786220731008</v>
      </c>
      <c r="AJ17">
        <f t="shared" si="7"/>
        <v>1369.04256615536</v>
      </c>
      <c r="AK17">
        <f t="shared" si="22"/>
        <v>76.255366538802349</v>
      </c>
      <c r="AL17">
        <f t="shared" si="8"/>
        <v>-6289.5806893789386</v>
      </c>
      <c r="AN17">
        <f t="shared" si="9"/>
        <v>0</v>
      </c>
      <c r="AO17">
        <f t="shared" si="9"/>
        <v>0</v>
      </c>
      <c r="AP17">
        <f t="shared" si="9"/>
        <v>-6.0015982517526725</v>
      </c>
      <c r="AQ17">
        <f t="shared" si="9"/>
        <v>-3128.4291556613207</v>
      </c>
      <c r="AR17">
        <f t="shared" si="9"/>
        <v>-3134.4307539130737</v>
      </c>
      <c r="AS17">
        <f t="shared" si="9"/>
        <v>554.78170149014124</v>
      </c>
      <c r="AT17">
        <f t="shared" si="9"/>
        <v>30.901217421570173</v>
      </c>
      <c r="AU17">
        <f t="shared" si="9"/>
        <v>-2548.7478350013621</v>
      </c>
      <c r="AW17">
        <v>14</v>
      </c>
      <c r="AX17">
        <f>IF(Z17&gt;0, (R17*SUMPRODUCT(K17:$K$98, X17:$X$98)-K17*$AZ$3)/Z17, 0)</f>
        <v>7016.6182472931887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250000</v>
      </c>
      <c r="S18">
        <f t="shared" si="1"/>
        <v>5288.3639727387799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4156.7086323085787</v>
      </c>
      <c r="AC18">
        <f t="shared" si="2"/>
        <v>2931.500079931011</v>
      </c>
      <c r="AE18">
        <f t="shared" si="3"/>
        <v>0</v>
      </c>
      <c r="AF18">
        <f t="shared" si="4"/>
        <v>0</v>
      </c>
      <c r="AG18">
        <f t="shared" si="4"/>
        <v>-13.85825604592805</v>
      </c>
      <c r="AH18">
        <f t="shared" si="5"/>
        <v>-8038.6964251523068</v>
      </c>
      <c r="AI18">
        <f t="shared" si="6"/>
        <v>-8052.5546811982349</v>
      </c>
      <c r="AJ18">
        <f t="shared" si="7"/>
        <v>1225.2085523775677</v>
      </c>
      <c r="AK18">
        <f t="shared" si="22"/>
        <v>89.784906457865304</v>
      </c>
      <c r="AL18">
        <f t="shared" si="8"/>
        <v>-6737.5612223628023</v>
      </c>
      <c r="AN18">
        <f t="shared" si="9"/>
        <v>0</v>
      </c>
      <c r="AO18">
        <f t="shared" si="9"/>
        <v>0</v>
      </c>
      <c r="AP18">
        <f t="shared" si="9"/>
        <v>-5.240600488350994</v>
      </c>
      <c r="AQ18">
        <f t="shared" si="9"/>
        <v>-3039.8916192443171</v>
      </c>
      <c r="AR18">
        <f t="shared" si="9"/>
        <v>-3045.1322197326681</v>
      </c>
      <c r="AS18">
        <f t="shared" si="9"/>
        <v>463.32154036137308</v>
      </c>
      <c r="AT18">
        <f t="shared" si="9"/>
        <v>33.95281650665499</v>
      </c>
      <c r="AU18">
        <f t="shared" si="9"/>
        <v>-2547.8578628646401</v>
      </c>
      <c r="AW18">
        <v>15</v>
      </c>
      <c r="AX18">
        <f>IF(Z18&gt;0, (R18*SUMPRODUCT(K18:$K$98, X18:$X$98)-K18*$AZ$3)/Z18, 0)</f>
        <v>5288.3639727387799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250000</v>
      </c>
      <c r="S19">
        <f t="shared" si="1"/>
        <v>3266.8947968042485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2931.500079931011</v>
      </c>
      <c r="AC19">
        <f t="shared" si="2"/>
        <v>1683.8564403780947</v>
      </c>
      <c r="AE19">
        <f t="shared" si="3"/>
        <v>0</v>
      </c>
      <c r="AF19">
        <f t="shared" si="4"/>
        <v>0</v>
      </c>
      <c r="AG19">
        <f t="shared" si="4"/>
        <v>-12.885756544909876</v>
      </c>
      <c r="AH19">
        <f t="shared" si="5"/>
        <v>-8339.1694055889238</v>
      </c>
      <c r="AI19">
        <f t="shared" si="6"/>
        <v>-8352.0551621338345</v>
      </c>
      <c r="AJ19">
        <f t="shared" si="7"/>
        <v>1247.6436395529163</v>
      </c>
      <c r="AK19">
        <f t="shared" si="22"/>
        <v>65.372451782461553</v>
      </c>
      <c r="AL19">
        <f t="shared" si="8"/>
        <v>-7039.039070798457</v>
      </c>
      <c r="AN19">
        <f t="shared" si="9"/>
        <v>0</v>
      </c>
      <c r="AO19">
        <f t="shared" si="9"/>
        <v>0</v>
      </c>
      <c r="AP19">
        <f t="shared" si="9"/>
        <v>-4.5442905128020987</v>
      </c>
      <c r="AQ19">
        <f t="shared" si="9"/>
        <v>-2940.8912299710305</v>
      </c>
      <c r="AR19">
        <f t="shared" si="9"/>
        <v>-2945.4355204838325</v>
      </c>
      <c r="AS19">
        <f t="shared" si="9"/>
        <v>439.99396813203197</v>
      </c>
      <c r="AT19">
        <f t="shared" si="9"/>
        <v>23.054246865388873</v>
      </c>
      <c r="AU19">
        <f t="shared" si="9"/>
        <v>-2482.3873054864121</v>
      </c>
      <c r="AW19">
        <v>16</v>
      </c>
      <c r="AX19">
        <f>IF(Z19&gt;0, (R19*SUMPRODUCT(K19:$K$98, X19:$X$98)-K19*$AZ$3)/Z19, 0)</f>
        <v>3266.8947968042485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250000</v>
      </c>
      <c r="S20">
        <f t="shared" si="1"/>
        <v>41.373022945481495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1683.8564403780947</v>
      </c>
      <c r="AC20">
        <f t="shared" si="2"/>
        <v>19.684515320961509</v>
      </c>
      <c r="AE20">
        <f t="shared" si="3"/>
        <v>0</v>
      </c>
      <c r="AF20">
        <f t="shared" si="4"/>
        <v>0</v>
      </c>
      <c r="AG20">
        <f t="shared" si="4"/>
        <v>-11.89453532734386</v>
      </c>
      <c r="AH20">
        <f t="shared" si="5"/>
        <v>-8623.6365211691755</v>
      </c>
      <c r="AI20">
        <f t="shared" si="6"/>
        <v>-8635.5310564965184</v>
      </c>
      <c r="AJ20">
        <f t="shared" si="7"/>
        <v>1664.1719250571332</v>
      </c>
      <c r="AK20">
        <f t="shared" si="22"/>
        <v>7.2405826936258073</v>
      </c>
      <c r="AL20">
        <f t="shared" si="8"/>
        <v>-6964.1185487457597</v>
      </c>
      <c r="AN20">
        <f t="shared" si="9"/>
        <v>0</v>
      </c>
      <c r="AO20">
        <f t="shared" si="9"/>
        <v>0</v>
      </c>
      <c r="AP20">
        <f t="shared" si="9"/>
        <v>-3.9786839307982622</v>
      </c>
      <c r="AQ20">
        <f t="shared" si="9"/>
        <v>-2884.5787672718338</v>
      </c>
      <c r="AR20">
        <f t="shared" si="9"/>
        <v>-2888.5574512026315</v>
      </c>
      <c r="AS20">
        <f t="shared" si="9"/>
        <v>556.66017327210659</v>
      </c>
      <c r="AT20">
        <f t="shared" si="9"/>
        <v>2.4219516962986769</v>
      </c>
      <c r="AU20">
        <f t="shared" si="9"/>
        <v>-2329.4753262342265</v>
      </c>
      <c r="AW20">
        <v>17</v>
      </c>
      <c r="AX20">
        <f>IF(Z20&gt;0, (R20*SUMPRODUCT(K20:$K$98, X20:$X$98)-K20*$AZ$3)/Z20, 0)</f>
        <v>41.373022945481495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250000</v>
      </c>
      <c r="S21">
        <f t="shared" si="1"/>
        <v>-3929.4556335687957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19.684515320961509</v>
      </c>
      <c r="AC21">
        <f t="shared" si="2"/>
        <v>-1711.1893978627631</v>
      </c>
      <c r="AE21">
        <f t="shared" si="3"/>
        <v>0</v>
      </c>
      <c r="AF21">
        <f t="shared" si="4"/>
        <v>0</v>
      </c>
      <c r="AG21">
        <f t="shared" si="4"/>
        <v>-10.886936750502468</v>
      </c>
      <c r="AH21">
        <f t="shared" si="5"/>
        <v>-8886.5322356795332</v>
      </c>
      <c r="AI21">
        <f t="shared" si="6"/>
        <v>-8897.4191724300363</v>
      </c>
      <c r="AJ21">
        <f t="shared" si="7"/>
        <v>1730.8739131837247</v>
      </c>
      <c r="AK21">
        <f t="shared" si="22"/>
        <v>3.1495224513538415E-2</v>
      </c>
      <c r="AL21">
        <f t="shared" si="8"/>
        <v>-7166.5137640217981</v>
      </c>
      <c r="AN21">
        <f t="shared" si="9"/>
        <v>0</v>
      </c>
      <c r="AO21">
        <f t="shared" si="9"/>
        <v>0</v>
      </c>
      <c r="AP21">
        <f t="shared" si="9"/>
        <v>-3.4629568632580967</v>
      </c>
      <c r="AQ21">
        <f t="shared" si="9"/>
        <v>-2826.6608414612542</v>
      </c>
      <c r="AR21">
        <f t="shared" si="9"/>
        <v>-2830.1237983245123</v>
      </c>
      <c r="AS21">
        <f t="shared" si="9"/>
        <v>550.56273720129207</v>
      </c>
      <c r="AT21">
        <f t="shared" si="9"/>
        <v>1.0018116793411032E-2</v>
      </c>
      <c r="AU21">
        <f t="shared" si="9"/>
        <v>-2279.5510430064269</v>
      </c>
      <c r="AW21">
        <v>18</v>
      </c>
      <c r="AX21">
        <f>IF(Z21&gt;0, (R21*SUMPRODUCT(K21:$K$98, X21:$X$98)-K21*$AZ$3)/Z21, 0)</f>
        <v>-3929.4556335687957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250000</v>
      </c>
      <c r="S22">
        <f t="shared" si="1"/>
        <v>-7742.0732271054731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-1711.1893978627631</v>
      </c>
      <c r="AC22">
        <f t="shared" si="2"/>
        <v>-3055.626051246225</v>
      </c>
      <c r="AE22">
        <f t="shared" si="3"/>
        <v>0</v>
      </c>
      <c r="AF22">
        <f t="shared" si="4"/>
        <v>0</v>
      </c>
      <c r="AG22">
        <f t="shared" si="4"/>
        <v>-9.8669502393373474</v>
      </c>
      <c r="AH22">
        <f t="shared" si="5"/>
        <v>-9111.1714366009328</v>
      </c>
      <c r="AI22">
        <f t="shared" si="6"/>
        <v>-9121.0383868402696</v>
      </c>
      <c r="AJ22">
        <f t="shared" si="7"/>
        <v>1344.4366533834618</v>
      </c>
      <c r="AK22">
        <f t="shared" si="22"/>
        <v>-35.934977355118029</v>
      </c>
      <c r="AL22">
        <f t="shared" si="8"/>
        <v>-7812.5367108119262</v>
      </c>
      <c r="AN22">
        <f t="shared" si="9"/>
        <v>0</v>
      </c>
      <c r="AO22">
        <f t="shared" si="9"/>
        <v>0</v>
      </c>
      <c r="AP22">
        <f t="shared" si="9"/>
        <v>-2.930453598689517</v>
      </c>
      <c r="AQ22">
        <f t="shared" si="9"/>
        <v>-2705.9896398603373</v>
      </c>
      <c r="AR22">
        <f t="shared" si="9"/>
        <v>-2708.9200934590267</v>
      </c>
      <c r="AS22">
        <f t="shared" si="9"/>
        <v>399.29351355300332</v>
      </c>
      <c r="AT22">
        <f t="shared" si="9"/>
        <v>-10.672576749125689</v>
      </c>
      <c r="AU22">
        <f t="shared" si="9"/>
        <v>-2320.2991566551491</v>
      </c>
      <c r="AW22">
        <v>19</v>
      </c>
      <c r="AX22">
        <f>IF(Z22&gt;0, (R22*SUMPRODUCT(K22:$K$98, X22:$X$98)-K22*$AZ$3)/Z22, 0)</f>
        <v>-7742.0732271054731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250000</v>
      </c>
      <c r="S23">
        <f t="shared" si="1"/>
        <v>-9971.8861311781839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-3055.626051246225</v>
      </c>
      <c r="AC23">
        <f t="shared" si="2"/>
        <v>-3524.8588680515386</v>
      </c>
      <c r="AE23">
        <f t="shared" si="3"/>
        <v>0</v>
      </c>
      <c r="AF23">
        <f t="shared" si="4"/>
        <v>0</v>
      </c>
      <c r="AG23">
        <f t="shared" si="4"/>
        <v>-8.8369913717493347</v>
      </c>
      <c r="AH23">
        <f t="shared" si="5"/>
        <v>-9312.8936519463932</v>
      </c>
      <c r="AI23">
        <f t="shared" si="6"/>
        <v>-9321.730643318142</v>
      </c>
      <c r="AJ23">
        <f t="shared" si="7"/>
        <v>469.23281680531363</v>
      </c>
      <c r="AK23">
        <f t="shared" si="22"/>
        <v>-213.89382358723577</v>
      </c>
      <c r="AL23">
        <f t="shared" si="8"/>
        <v>-9066.391650100064</v>
      </c>
      <c r="AN23">
        <f t="shared" si="9"/>
        <v>0</v>
      </c>
      <c r="AO23">
        <f t="shared" si="9"/>
        <v>0</v>
      </c>
      <c r="AP23">
        <f t="shared" si="9"/>
        <v>-2.3433562602910345</v>
      </c>
      <c r="AQ23">
        <f t="shared" si="9"/>
        <v>-2469.5540283630648</v>
      </c>
      <c r="AR23">
        <f t="shared" si="9"/>
        <v>-2471.8973846233557</v>
      </c>
      <c r="AS23">
        <f t="shared" si="9"/>
        <v>124.42918777876542</v>
      </c>
      <c r="AT23">
        <f t="shared" si="9"/>
        <v>-56.7194658742225</v>
      </c>
      <c r="AU23">
        <f t="shared" si="9"/>
        <v>-2404.1876627188126</v>
      </c>
      <c r="AW23">
        <v>20</v>
      </c>
      <c r="AX23">
        <f>IF(Z23&gt;0, (R23*SUMPRODUCT(K23:$K$98, X23:$X$98)-K23*$AZ$3)/Z23, 0)</f>
        <v>-9971.8861311781839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250000</v>
      </c>
      <c r="S24">
        <f t="shared" si="1"/>
        <v>-12802.785035055786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-3524.8588680515386</v>
      </c>
      <c r="AC24">
        <f t="shared" si="2"/>
        <v>-3997.308590115475</v>
      </c>
      <c r="AE24">
        <f t="shared" si="3"/>
        <v>0</v>
      </c>
      <c r="AF24">
        <f t="shared" si="4"/>
        <v>0</v>
      </c>
      <c r="AG24">
        <f t="shared" si="4"/>
        <v>-7.8055450028456601</v>
      </c>
      <c r="AH24">
        <f t="shared" si="5"/>
        <v>-9430.7645518618137</v>
      </c>
      <c r="AI24">
        <f t="shared" si="6"/>
        <v>-9438.5700968646597</v>
      </c>
      <c r="AJ24">
        <f t="shared" si="7"/>
        <v>472.44972206393641</v>
      </c>
      <c r="AK24">
        <f t="shared" si="22"/>
        <v>-246.74012076360773</v>
      </c>
      <c r="AL24">
        <f t="shared" si="8"/>
        <v>-9212.8604955643314</v>
      </c>
      <c r="AN24">
        <f t="shared" si="9"/>
        <v>0</v>
      </c>
      <c r="AO24">
        <f t="shared" si="9"/>
        <v>0</v>
      </c>
      <c r="AP24">
        <f t="shared" si="9"/>
        <v>-1.8480728962756345</v>
      </c>
      <c r="AQ24">
        <f t="shared" si="9"/>
        <v>-2232.8665523161894</v>
      </c>
      <c r="AR24">
        <f t="shared" si="9"/>
        <v>-2234.7146252124649</v>
      </c>
      <c r="AS24">
        <f t="shared" si="9"/>
        <v>111.85913679070512</v>
      </c>
      <c r="AT24">
        <f t="shared" si="9"/>
        <v>-58.419204481014354</v>
      </c>
      <c r="AU24">
        <f t="shared" si="9"/>
        <v>-2181.2746929027744</v>
      </c>
      <c r="AW24">
        <v>21</v>
      </c>
      <c r="AX24">
        <f>IF(Z24&gt;0, (R24*SUMPRODUCT(K24:$K$98, X24:$X$98)-K24*$AZ$3)/Z24, 0)</f>
        <v>-12802.785035055786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250000</v>
      </c>
      <c r="S25">
        <f t="shared" si="1"/>
        <v>-16388.189728299185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-3997.308590115475</v>
      </c>
      <c r="AC25">
        <f t="shared" si="2"/>
        <v>-4447.0462975217306</v>
      </c>
      <c r="AE25">
        <f t="shared" si="3"/>
        <v>0</v>
      </c>
      <c r="AF25">
        <f t="shared" si="4"/>
        <v>0</v>
      </c>
      <c r="AG25">
        <f t="shared" si="4"/>
        <v>-6.7839193517551157</v>
      </c>
      <c r="AH25">
        <f t="shared" si="5"/>
        <v>-9435.7020106208638</v>
      </c>
      <c r="AI25">
        <f t="shared" si="6"/>
        <v>-9442.4859299726195</v>
      </c>
      <c r="AJ25">
        <f t="shared" si="7"/>
        <v>449.73770740625559</v>
      </c>
      <c r="AK25">
        <f t="shared" si="22"/>
        <v>-279.81160130808325</v>
      </c>
      <c r="AL25">
        <f t="shared" si="8"/>
        <v>-9272.5598238744478</v>
      </c>
      <c r="AN25">
        <f t="shared" si="9"/>
        <v>0</v>
      </c>
      <c r="AO25">
        <f t="shared" si="9"/>
        <v>0</v>
      </c>
      <c r="AP25">
        <f t="shared" si="9"/>
        <v>-1.4340969739103664</v>
      </c>
      <c r="AQ25">
        <f t="shared" si="9"/>
        <v>-1994.6746119041725</v>
      </c>
      <c r="AR25">
        <f t="shared" si="9"/>
        <v>-1996.108708878083</v>
      </c>
      <c r="AS25">
        <f t="shared" si="9"/>
        <v>95.07298831284497</v>
      </c>
      <c r="AT25">
        <f t="shared" si="9"/>
        <v>-59.151200050324732</v>
      </c>
      <c r="AU25">
        <f t="shared" si="9"/>
        <v>-1960.1869206155629</v>
      </c>
      <c r="AW25">
        <v>22</v>
      </c>
      <c r="AX25">
        <f>IF(Z25&gt;0, (R25*SUMPRODUCT(K25:$K$98, X25:$X$98)-K25*$AZ$3)/Z25, 0)</f>
        <v>-16388.189728299185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250000</v>
      </c>
      <c r="S26">
        <f t="shared" si="1"/>
        <v>-20957.810433350656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-4447.0462975217306</v>
      </c>
      <c r="AC26">
        <f t="shared" si="2"/>
        <v>-4849.6415836134638</v>
      </c>
      <c r="AE26">
        <f t="shared" si="3"/>
        <v>0</v>
      </c>
      <c r="AF26">
        <f t="shared" si="4"/>
        <v>0</v>
      </c>
      <c r="AG26">
        <f t="shared" si="4"/>
        <v>-5.7850050689170702</v>
      </c>
      <c r="AH26">
        <f t="shared" si="5"/>
        <v>-9310.7508932049459</v>
      </c>
      <c r="AI26">
        <f t="shared" si="6"/>
        <v>-9316.5358982738635</v>
      </c>
      <c r="AJ26">
        <f t="shared" si="7"/>
        <v>402.59528609173321</v>
      </c>
      <c r="AK26">
        <f t="shared" si="22"/>
        <v>-311.29324082652118</v>
      </c>
      <c r="AL26">
        <f t="shared" si="8"/>
        <v>-9225.2338530086508</v>
      </c>
      <c r="AN26">
        <f t="shared" si="9"/>
        <v>0</v>
      </c>
      <c r="AO26">
        <f t="shared" si="9"/>
        <v>0</v>
      </c>
      <c r="AP26">
        <f t="shared" si="9"/>
        <v>-1.0919017555152737</v>
      </c>
      <c r="AQ26">
        <f t="shared" si="9"/>
        <v>-1757.3753392335395</v>
      </c>
      <c r="AR26">
        <f t="shared" si="9"/>
        <v>-1758.467240989055</v>
      </c>
      <c r="AS26">
        <f t="shared" si="9"/>
        <v>75.988610970746763</v>
      </c>
      <c r="AT26">
        <f t="shared" si="9"/>
        <v>-58.755633243057048</v>
      </c>
      <c r="AU26">
        <f t="shared" si="9"/>
        <v>-1741.2342632613652</v>
      </c>
      <c r="AW26">
        <v>23</v>
      </c>
      <c r="AX26">
        <f>IF(Z26&gt;0, (R26*SUMPRODUCT(K26:$K$98, X26:$X$98)-K26*$AZ$3)/Z26, 0)</f>
        <v>-20957.810433350656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250000</v>
      </c>
      <c r="S27">
        <f t="shared" si="1"/>
        <v>-26854.956275011409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-4849.6415836134638</v>
      </c>
      <c r="AC27">
        <f t="shared" si="2"/>
        <v>-5185.5175248001806</v>
      </c>
      <c r="AE27">
        <f t="shared" si="3"/>
        <v>0</v>
      </c>
      <c r="AF27">
        <f t="shared" si="4"/>
        <v>0</v>
      </c>
      <c r="AG27">
        <f t="shared" si="4"/>
        <v>-4.8273375235629361</v>
      </c>
      <c r="AH27">
        <f t="shared" si="5"/>
        <v>-8998.1749466496312</v>
      </c>
      <c r="AI27">
        <f t="shared" si="6"/>
        <v>-9003.0022841731934</v>
      </c>
      <c r="AJ27">
        <f t="shared" si="7"/>
        <v>335.87594118671677</v>
      </c>
      <c r="AK27">
        <f t="shared" si="22"/>
        <v>-339.47491085294251</v>
      </c>
      <c r="AL27">
        <f t="shared" si="8"/>
        <v>-9006.6012538394207</v>
      </c>
      <c r="AN27">
        <f t="shared" si="9"/>
        <v>0</v>
      </c>
      <c r="AO27">
        <f t="shared" si="9"/>
        <v>0</v>
      </c>
      <c r="AP27">
        <f t="shared" si="9"/>
        <v>-0.81352230181577823</v>
      </c>
      <c r="AQ27">
        <f t="shared" si="9"/>
        <v>-1516.4085707718668</v>
      </c>
      <c r="AR27">
        <f t="shared" si="9"/>
        <v>-1517.2220930736826</v>
      </c>
      <c r="AS27">
        <f t="shared" si="9"/>
        <v>56.603162191378182</v>
      </c>
      <c r="AT27">
        <f t="shared" si="9"/>
        <v>-57.209675009829745</v>
      </c>
      <c r="AU27">
        <f t="shared" si="9"/>
        <v>-1517.8286058921344</v>
      </c>
      <c r="AW27">
        <v>24</v>
      </c>
      <c r="AX27">
        <f>IF(Z27&gt;0, (R27*SUMPRODUCT(K27:$K$98, X27:$X$98)-K27*$AZ$3)/Z27, 0)</f>
        <v>-26854.956275011409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250000</v>
      </c>
      <c r="S28">
        <f t="shared" si="1"/>
        <v>-34560.144118243406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-5185.5175248001806</v>
      </c>
      <c r="AC28">
        <f t="shared" si="2"/>
        <v>-5432.730204458815</v>
      </c>
      <c r="AE28">
        <f t="shared" si="3"/>
        <v>0</v>
      </c>
      <c r="AF28">
        <f t="shared" si="4"/>
        <v>0</v>
      </c>
      <c r="AG28">
        <f t="shared" si="4"/>
        <v>-3.9299099751084499</v>
      </c>
      <c r="AH28">
        <f t="shared" si="5"/>
        <v>-8491.5417321885761</v>
      </c>
      <c r="AI28">
        <f t="shared" si="6"/>
        <v>-8495.471642163684</v>
      </c>
      <c r="AJ28">
        <f t="shared" si="7"/>
        <v>247.21267965863444</v>
      </c>
      <c r="AK28">
        <f t="shared" si="22"/>
        <v>-362.98622673601267</v>
      </c>
      <c r="AL28">
        <f t="shared" si="8"/>
        <v>-8611.2451892410627</v>
      </c>
      <c r="AN28">
        <f t="shared" si="9"/>
        <v>0</v>
      </c>
      <c r="AO28">
        <f t="shared" si="9"/>
        <v>0</v>
      </c>
      <c r="AP28">
        <f t="shared" si="9"/>
        <v>-0.59132518577670057</v>
      </c>
      <c r="AQ28">
        <f t="shared" si="9"/>
        <v>-1277.7042029260349</v>
      </c>
      <c r="AR28">
        <f t="shared" si="9"/>
        <v>-1278.2955281118116</v>
      </c>
      <c r="AS28">
        <f t="shared" si="9"/>
        <v>37.197565504401638</v>
      </c>
      <c r="AT28">
        <f t="shared" si="9"/>
        <v>-54.617764610023407</v>
      </c>
      <c r="AU28">
        <f t="shared" si="9"/>
        <v>-1295.7157272174334</v>
      </c>
      <c r="AW28">
        <v>25</v>
      </c>
      <c r="AX28">
        <f>IF(Z28&gt;0, (R28*SUMPRODUCT(K28:$K$98, X28:$X$98)-K28*$AZ$3)/Z28, 0)</f>
        <v>-34560.144118243406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250000</v>
      </c>
      <c r="S29">
        <f t="shared" si="1"/>
        <v>-44804.497517970914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-5432.730204458815</v>
      </c>
      <c r="AC29">
        <f t="shared" si="2"/>
        <v>-5577.22379031946</v>
      </c>
      <c r="AE29">
        <f t="shared" si="3"/>
        <v>0</v>
      </c>
      <c r="AF29">
        <f t="shared" si="4"/>
        <v>0</v>
      </c>
      <c r="AG29">
        <f t="shared" si="4"/>
        <v>-3.1119776469329095</v>
      </c>
      <c r="AH29">
        <f t="shared" si="5"/>
        <v>-7786.3322842445614</v>
      </c>
      <c r="AI29">
        <f t="shared" si="6"/>
        <v>-7789.4442618914945</v>
      </c>
      <c r="AJ29">
        <f t="shared" si="7"/>
        <v>144.493585860645</v>
      </c>
      <c r="AK29">
        <f t="shared" si="22"/>
        <v>-380.29111431211709</v>
      </c>
      <c r="AL29">
        <f t="shared" si="8"/>
        <v>-8025.2417903429669</v>
      </c>
      <c r="AN29">
        <f t="shared" si="9"/>
        <v>0</v>
      </c>
      <c r="AO29">
        <f t="shared" si="9"/>
        <v>0</v>
      </c>
      <c r="AP29">
        <f t="shared" si="9"/>
        <v>-0.41808272323690904</v>
      </c>
      <c r="AQ29">
        <f t="shared" si="9"/>
        <v>-1046.0650347642454</v>
      </c>
      <c r="AR29">
        <f t="shared" si="9"/>
        <v>-1046.4831174874823</v>
      </c>
      <c r="AS29">
        <f t="shared" si="9"/>
        <v>19.412180523347754</v>
      </c>
      <c r="AT29">
        <f t="shared" si="9"/>
        <v>-51.090709102974571</v>
      </c>
      <c r="AU29">
        <f t="shared" si="9"/>
        <v>-1078.1616460671091</v>
      </c>
      <c r="AW29">
        <v>26</v>
      </c>
      <c r="AX29">
        <f>IF(Z29&gt;0, (R29*SUMPRODUCT(K29:$K$98, X29:$X$98)-K29*$AZ$3)/Z29, 0)</f>
        <v>-44804.497517970914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250000</v>
      </c>
      <c r="S30">
        <f t="shared" si="1"/>
        <v>-58740.443643865103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-5577.22379031946</v>
      </c>
      <c r="AC30">
        <f t="shared" si="2"/>
        <v>-5611.4936312753234</v>
      </c>
      <c r="AE30">
        <f t="shared" si="3"/>
        <v>0</v>
      </c>
      <c r="AF30">
        <f t="shared" si="4"/>
        <v>0</v>
      </c>
      <c r="AG30">
        <f t="shared" si="4"/>
        <v>-2.3882581076919531</v>
      </c>
      <c r="AH30">
        <f t="shared" si="5"/>
        <v>-6925.9976277162732</v>
      </c>
      <c r="AI30">
        <f t="shared" si="6"/>
        <v>-6928.3858858239655</v>
      </c>
      <c r="AJ30">
        <f t="shared" si="7"/>
        <v>34.269840955863401</v>
      </c>
      <c r="AK30">
        <f t="shared" si="22"/>
        <v>-390.40566532236221</v>
      </c>
      <c r="AL30">
        <f t="shared" si="8"/>
        <v>-7284.5217101904645</v>
      </c>
      <c r="AN30">
        <f t="shared" si="9"/>
        <v>0</v>
      </c>
      <c r="AO30">
        <f t="shared" si="9"/>
        <v>0</v>
      </c>
      <c r="AP30">
        <f t="shared" si="9"/>
        <v>-0.28647649235681083</v>
      </c>
      <c r="AQ30">
        <f t="shared" si="9"/>
        <v>-830.78771932956943</v>
      </c>
      <c r="AR30">
        <f t="shared" si="9"/>
        <v>-831.07419582192631</v>
      </c>
      <c r="AS30">
        <f t="shared" si="9"/>
        <v>4.1107381982885016</v>
      </c>
      <c r="AT30">
        <f t="shared" si="9"/>
        <v>-46.829965838936523</v>
      </c>
      <c r="AU30">
        <f t="shared" si="9"/>
        <v>-873.79342346257442</v>
      </c>
      <c r="AW30">
        <v>27</v>
      </c>
      <c r="AX30">
        <f>IF(Z30&gt;0, (R30*SUMPRODUCT(K30:$K$98, X30:$X$98)-K30*$AZ$3)/Z30, 0)</f>
        <v>-58740.443643865103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250000</v>
      </c>
      <c r="S31">
        <f t="shared" si="1"/>
        <v>-78356.376723306166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-5611.4936312753234</v>
      </c>
      <c r="AC31">
        <f t="shared" si="2"/>
        <v>-5538.8927847045497</v>
      </c>
      <c r="AE31">
        <f t="shared" si="3"/>
        <v>0</v>
      </c>
      <c r="AF31">
        <f t="shared" si="4"/>
        <v>0</v>
      </c>
      <c r="AG31">
        <f t="shared" si="4"/>
        <v>-1.7672118774275432</v>
      </c>
      <c r="AH31">
        <f t="shared" si="5"/>
        <v>-5971.6364918748995</v>
      </c>
      <c r="AI31">
        <f t="shared" si="6"/>
        <v>-5973.4037037523267</v>
      </c>
      <c r="AJ31">
        <f t="shared" si="7"/>
        <v>-72.600846570773683</v>
      </c>
      <c r="AK31">
        <f t="shared" si="22"/>
        <v>-392.80455418927266</v>
      </c>
      <c r="AL31">
        <f t="shared" si="8"/>
        <v>-6438.8091045123729</v>
      </c>
      <c r="AN31">
        <f t="shared" si="9"/>
        <v>0</v>
      </c>
      <c r="AO31">
        <f t="shared" si="9"/>
        <v>0</v>
      </c>
      <c r="AP31">
        <f t="shared" si="9"/>
        <v>-0.18926849502116175</v>
      </c>
      <c r="AQ31">
        <f t="shared" si="9"/>
        <v>-639.56261615662038</v>
      </c>
      <c r="AR31">
        <f t="shared" si="9"/>
        <v>-639.75188465164149</v>
      </c>
      <c r="AS31">
        <f t="shared" si="9"/>
        <v>-7.7755548970816601</v>
      </c>
      <c r="AT31">
        <f t="shared" si="9"/>
        <v>-42.069390636443501</v>
      </c>
      <c r="AU31">
        <f t="shared" si="9"/>
        <v>-689.59683018516671</v>
      </c>
      <c r="AW31">
        <v>28</v>
      </c>
      <c r="AX31">
        <f>IF(Z31&gt;0, (R31*SUMPRODUCT(K31:$K$98, X31:$X$98)-K31*$AZ$3)/Z31, 0)</f>
        <v>-78356.376723306166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250000</v>
      </c>
      <c r="S32">
        <f t="shared" si="1"/>
        <v>-107172.77493661971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-5538.8927847045497</v>
      </c>
      <c r="AC32">
        <f t="shared" si="2"/>
        <v>-5371.8584670215805</v>
      </c>
      <c r="AE32">
        <f t="shared" si="3"/>
        <v>0</v>
      </c>
      <c r="AF32">
        <f t="shared" si="4"/>
        <v>0</v>
      </c>
      <c r="AG32">
        <f t="shared" si="4"/>
        <v>-1.2530837402965476</v>
      </c>
      <c r="AH32">
        <f t="shared" si="5"/>
        <v>-4964.5601835672041</v>
      </c>
      <c r="AI32">
        <f t="shared" si="6"/>
        <v>-4965.8132673075006</v>
      </c>
      <c r="AJ32">
        <f t="shared" si="7"/>
        <v>-167.03431768296923</v>
      </c>
      <c r="AK32">
        <f t="shared" si="22"/>
        <v>-387.72249492931854</v>
      </c>
      <c r="AL32">
        <f t="shared" si="8"/>
        <v>-5520.5700799197884</v>
      </c>
      <c r="AN32">
        <f t="shared" si="9"/>
        <v>0</v>
      </c>
      <c r="AO32">
        <f t="shared" si="9"/>
        <v>0</v>
      </c>
      <c r="AP32">
        <f t="shared" si="9"/>
        <v>-0.11982619784283212</v>
      </c>
      <c r="AQ32">
        <f t="shared" si="9"/>
        <v>-474.73632577659083</v>
      </c>
      <c r="AR32">
        <f t="shared" si="9"/>
        <v>-474.85615197443366</v>
      </c>
      <c r="AS32">
        <f t="shared" si="9"/>
        <v>-15.972665316433909</v>
      </c>
      <c r="AT32">
        <f t="shared" si="9"/>
        <v>-37.075983744328376</v>
      </c>
      <c r="AU32">
        <f t="shared" si="9"/>
        <v>-527.90480103519599</v>
      </c>
      <c r="AW32">
        <v>29</v>
      </c>
      <c r="AX32">
        <f>IF(Z32&gt;0, (R32*SUMPRODUCT(K32:$K$98, X32:$X$98)-K32*$AZ$3)/Z32, 0)</f>
        <v>-107172.77493661971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250000</v>
      </c>
      <c r="S33">
        <f t="shared" si="1"/>
        <v>-151690.4123780035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-5371.8584670215805</v>
      </c>
      <c r="AC33">
        <f t="shared" si="2"/>
        <v>-5126.4189590128208</v>
      </c>
      <c r="AE33">
        <f t="shared" si="3"/>
        <v>0</v>
      </c>
      <c r="AF33">
        <f t="shared" si="4"/>
        <v>0</v>
      </c>
      <c r="AG33">
        <f t="shared" si="4"/>
        <v>-0.84488183508890613</v>
      </c>
      <c r="AH33">
        <f t="shared" si="5"/>
        <v>-3956.7106780467589</v>
      </c>
      <c r="AI33">
        <f t="shared" si="6"/>
        <v>-3957.5555598818478</v>
      </c>
      <c r="AJ33">
        <f t="shared" si="7"/>
        <v>-245.43950800875973</v>
      </c>
      <c r="AK33">
        <f t="shared" si="22"/>
        <v>-376.03009269151067</v>
      </c>
      <c r="AL33">
        <f t="shared" si="8"/>
        <v>-4579.0251605821186</v>
      </c>
      <c r="AN33">
        <f t="shared" si="9"/>
        <v>0</v>
      </c>
      <c r="AO33">
        <f t="shared" si="9"/>
        <v>0</v>
      </c>
      <c r="AP33">
        <f t="shared" si="9"/>
        <v>-7.2135597701284054E-2</v>
      </c>
      <c r="AQ33">
        <f t="shared" si="9"/>
        <v>-337.82202177647889</v>
      </c>
      <c r="AR33">
        <f t="shared" si="9"/>
        <v>-337.89415737418017</v>
      </c>
      <c r="AS33">
        <f t="shared" si="9"/>
        <v>-20.955505106649507</v>
      </c>
      <c r="AT33">
        <f t="shared" si="9"/>
        <v>-32.105265332301784</v>
      </c>
      <c r="AU33">
        <f t="shared" si="9"/>
        <v>-390.95492781313146</v>
      </c>
      <c r="AW33">
        <v>30</v>
      </c>
      <c r="AX33">
        <f>IF(Z33&gt;0, (R33*SUMPRODUCT(K33:$K$98, X33:$X$98)-K33*$AZ$3)/Z33, 0)</f>
        <v>-151690.4123780035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250000</v>
      </c>
      <c r="S34">
        <f t="shared" si="1"/>
        <v>-224090.93689923544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-5126.4189590128208</v>
      </c>
      <c r="AC34">
        <f t="shared" si="2"/>
        <v>-4821.2268434809539</v>
      </c>
      <c r="AE34">
        <f t="shared" si="3"/>
        <v>0</v>
      </c>
      <c r="AF34">
        <f t="shared" si="4"/>
        <v>0</v>
      </c>
      <c r="AG34">
        <f t="shared" si="4"/>
        <v>-0.53786499692855305</v>
      </c>
      <c r="AH34">
        <f t="shared" si="5"/>
        <v>-2985.6801980946398</v>
      </c>
      <c r="AI34">
        <f t="shared" si="6"/>
        <v>-2986.2180630915682</v>
      </c>
      <c r="AJ34">
        <f t="shared" si="7"/>
        <v>-305.19211553186688</v>
      </c>
      <c r="AK34">
        <f t="shared" si="22"/>
        <v>-358.84932713089751</v>
      </c>
      <c r="AL34">
        <f t="shared" si="8"/>
        <v>-3650.2595057543326</v>
      </c>
      <c r="AN34">
        <f t="shared" si="9"/>
        <v>0</v>
      </c>
      <c r="AO34">
        <f t="shared" si="9"/>
        <v>0</v>
      </c>
      <c r="AP34">
        <f t="shared" si="9"/>
        <v>-4.1002366316491297E-2</v>
      </c>
      <c r="AQ34">
        <f t="shared" si="9"/>
        <v>-227.60349508750855</v>
      </c>
      <c r="AR34">
        <f t="shared" si="9"/>
        <v>-227.64449745382504</v>
      </c>
      <c r="AS34">
        <f t="shared" si="9"/>
        <v>-23.265315626413173</v>
      </c>
      <c r="AT34">
        <f t="shared" si="9"/>
        <v>-27.355696406103853</v>
      </c>
      <c r="AU34">
        <f t="shared" ref="AU34:AU69" si="23">AL34*$K34</f>
        <v>-278.26550948634207</v>
      </c>
      <c r="AW34">
        <v>31</v>
      </c>
      <c r="AX34">
        <f>IF(Z34&gt;0, (R34*SUMPRODUCT(K34:$K$98, X34:$X$98)-K34*$AZ$3)/Z34, 0)</f>
        <v>-224090.93689923544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250000</v>
      </c>
      <c r="S35">
        <f t="shared" si="1"/>
        <v>-348207.87560915126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-4821.2268434809539</v>
      </c>
      <c r="AC35">
        <f t="shared" si="2"/>
        <v>-4474.7105731145812</v>
      </c>
      <c r="AE35">
        <f t="shared" si="3"/>
        <v>0</v>
      </c>
      <c r="AF35">
        <f t="shared" ref="AF35:AG69" si="24">-$Z35*P35</f>
        <v>0</v>
      </c>
      <c r="AG35">
        <f t="shared" si="24"/>
        <v>-0.32126718596517734</v>
      </c>
      <c r="AH35">
        <f t="shared" si="5"/>
        <v>-2112.1916099409018</v>
      </c>
      <c r="AI35">
        <f t="shared" ref="AI35:AI66" si="25">SUM(AE35:AH35)</f>
        <v>-2112.5128771268669</v>
      </c>
      <c r="AJ35">
        <f t="shared" si="7"/>
        <v>-346.51627036637274</v>
      </c>
      <c r="AK35">
        <f t="shared" si="22"/>
        <v>-337.48587904366678</v>
      </c>
      <c r="AL35">
        <f t="shared" si="8"/>
        <v>-2796.5150265369066</v>
      </c>
      <c r="AN35">
        <f t="shared" ref="AN35:AT69" si="26">AE35*$K35</f>
        <v>0</v>
      </c>
      <c r="AO35">
        <f t="shared" si="26"/>
        <v>0</v>
      </c>
      <c r="AP35">
        <f t="shared" si="26"/>
        <v>-2.1866737205091559E-2</v>
      </c>
      <c r="AQ35">
        <f t="shared" si="26"/>
        <v>-143.76425878235571</v>
      </c>
      <c r="AR35">
        <f t="shared" si="26"/>
        <v>-143.78612551956081</v>
      </c>
      <c r="AS35">
        <f t="shared" si="26"/>
        <v>-23.58529147203733</v>
      </c>
      <c r="AT35">
        <f t="shared" si="26"/>
        <v>-22.970646707370474</v>
      </c>
      <c r="AU35">
        <f t="shared" si="23"/>
        <v>-190.34206369896862</v>
      </c>
      <c r="AW35">
        <v>32</v>
      </c>
      <c r="AX35">
        <f>IF(Z35&gt;0, (R35*SUMPRODUCT(K35:$K$98, X35:$X$98)-K35*$AZ$3)/Z35, 0)</f>
        <v>-348207.87560915126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250000</v>
      </c>
      <c r="S36">
        <f t="shared" si="1"/>
        <v>-541239.17814586975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-4474.7105731145812</v>
      </c>
      <c r="AC36">
        <f t="shared" si="2"/>
        <v>-4105.867898455972</v>
      </c>
      <c r="AE36">
        <f t="shared" si="3"/>
        <v>0</v>
      </c>
      <c r="AF36">
        <f t="shared" si="24"/>
        <v>0</v>
      </c>
      <c r="AG36">
        <f t="shared" si="24"/>
        <v>-0.18965126991182985</v>
      </c>
      <c r="AH36">
        <f t="shared" si="5"/>
        <v>-1284.0324419369572</v>
      </c>
      <c r="AI36">
        <f t="shared" si="25"/>
        <v>-1284.222093206869</v>
      </c>
      <c r="AJ36">
        <f t="shared" si="7"/>
        <v>-368.84267465860921</v>
      </c>
      <c r="AK36">
        <f t="shared" si="22"/>
        <v>-313.22974011802069</v>
      </c>
      <c r="AL36">
        <f t="shared" si="8"/>
        <v>-1966.294507983499</v>
      </c>
      <c r="AN36">
        <f t="shared" si="26"/>
        <v>0</v>
      </c>
      <c r="AO36">
        <f t="shared" si="26"/>
        <v>0</v>
      </c>
      <c r="AP36">
        <f t="shared" si="26"/>
        <v>-1.1525382534664333E-2</v>
      </c>
      <c r="AQ36">
        <f t="shared" si="26"/>
        <v>-78.032512448362397</v>
      </c>
      <c r="AR36">
        <f t="shared" si="26"/>
        <v>-78.044037830897054</v>
      </c>
      <c r="AS36">
        <f t="shared" si="26"/>
        <v>-22.415103903736348</v>
      </c>
      <c r="AT36">
        <f t="shared" si="26"/>
        <v>-19.035425271721301</v>
      </c>
      <c r="AU36">
        <f t="shared" si="23"/>
        <v>-119.49456700635471</v>
      </c>
      <c r="AW36">
        <v>33</v>
      </c>
      <c r="AX36">
        <f>IF(Z36&gt;0, (R36*SUMPRODUCT(K36:$K$98, X36:$X$98)-K36*$AZ$3)/Z36, 0)</f>
        <v>-541239.17814586975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250000</v>
      </c>
      <c r="S37">
        <f t="shared" si="1"/>
        <v>-842837.83209685981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-4105.867898455972</v>
      </c>
      <c r="AC37">
        <f t="shared" si="2"/>
        <v>-3726.2156489034724</v>
      </c>
      <c r="AE37">
        <f t="shared" si="3"/>
        <v>0</v>
      </c>
      <c r="AF37">
        <f t="shared" si="24"/>
        <v>0</v>
      </c>
      <c r="AG37">
        <f t="shared" si="24"/>
        <v>-0.11052587778461433</v>
      </c>
      <c r="AH37">
        <f t="shared" si="5"/>
        <v>-772.2887942809723</v>
      </c>
      <c r="AI37">
        <f t="shared" si="25"/>
        <v>-772.39932015875695</v>
      </c>
      <c r="AJ37">
        <f t="shared" si="7"/>
        <v>-379.6522495524996</v>
      </c>
      <c r="AK37">
        <f t="shared" si="22"/>
        <v>-287.41075289191804</v>
      </c>
      <c r="AL37">
        <f t="shared" si="8"/>
        <v>-1439.4623226031745</v>
      </c>
      <c r="AN37">
        <f t="shared" si="26"/>
        <v>0</v>
      </c>
      <c r="AO37">
        <f t="shared" si="26"/>
        <v>0</v>
      </c>
      <c r="AP37">
        <f t="shared" si="26"/>
        <v>-5.9971587307487599E-3</v>
      </c>
      <c r="AQ37">
        <f t="shared" si="26"/>
        <v>-41.904561882848903</v>
      </c>
      <c r="AR37">
        <f t="shared" si="26"/>
        <v>-41.91055904157966</v>
      </c>
      <c r="AS37">
        <f t="shared" si="26"/>
        <v>-20.600015568201396</v>
      </c>
      <c r="AT37">
        <f t="shared" si="26"/>
        <v>-15.59497142719621</v>
      </c>
      <c r="AU37">
        <f t="shared" si="23"/>
        <v>-78.105546036977259</v>
      </c>
      <c r="AW37">
        <v>34</v>
      </c>
      <c r="AX37">
        <f>IF(Z37&gt;0, (R37*SUMPRODUCT(K37:$K$98, X37:$X$98)-K37*$AZ$3)/Z37, 0)</f>
        <v>-842837.83209685981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250000</v>
      </c>
      <c r="S38">
        <f t="shared" si="1"/>
        <v>-1322735.713930323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-3726.2156489034724</v>
      </c>
      <c r="AC38">
        <f t="shared" si="2"/>
        <v>-3359.4731018569801</v>
      </c>
      <c r="AE38">
        <f t="shared" si="3"/>
        <v>0</v>
      </c>
      <c r="AF38">
        <f t="shared" si="24"/>
        <v>0</v>
      </c>
      <c r="AG38">
        <f t="shared" si="24"/>
        <v>-6.3494790880688837E-2</v>
      </c>
      <c r="AH38">
        <f t="shared" si="5"/>
        <v>-459.25828126079352</v>
      </c>
      <c r="AI38">
        <f t="shared" si="25"/>
        <v>-459.32177605167419</v>
      </c>
      <c r="AJ38">
        <f t="shared" si="7"/>
        <v>-366.74254704649229</v>
      </c>
      <c r="AK38">
        <f t="shared" si="22"/>
        <v>-260.8350954232431</v>
      </c>
      <c r="AL38">
        <f t="shared" si="8"/>
        <v>-1086.8994185214096</v>
      </c>
      <c r="AN38">
        <f t="shared" si="26"/>
        <v>0</v>
      </c>
      <c r="AO38">
        <f t="shared" si="26"/>
        <v>0</v>
      </c>
      <c r="AP38">
        <f t="shared" si="26"/>
        <v>-3.0761084701846722E-3</v>
      </c>
      <c r="AQ38">
        <f t="shared" si="26"/>
        <v>-22.249514793164639</v>
      </c>
      <c r="AR38">
        <f t="shared" si="26"/>
        <v>-22.252590901634825</v>
      </c>
      <c r="AS38">
        <f t="shared" si="26"/>
        <v>-17.767439496992274</v>
      </c>
      <c r="AT38">
        <f t="shared" si="26"/>
        <v>-12.636580658412601</v>
      </c>
      <c r="AU38">
        <f t="shared" si="23"/>
        <v>-52.656611057039697</v>
      </c>
      <c r="AW38">
        <v>35</v>
      </c>
      <c r="AX38">
        <f>IF(Z38&gt;0, (R38*SUMPRODUCT(K38:$K$98, X38:$X$98)-K38*$AZ$3)/Z38, 0)</f>
        <v>-1322735.713930323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250000</v>
      </c>
      <c r="S39">
        <f t="shared" si="1"/>
        <v>-2101274.9835167513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-3359.4731018569801</v>
      </c>
      <c r="AC39">
        <f t="shared" si="2"/>
        <v>-3016.8591265346618</v>
      </c>
      <c r="AE39">
        <f t="shared" si="3"/>
        <v>0</v>
      </c>
      <c r="AF39">
        <f t="shared" si="24"/>
        <v>0</v>
      </c>
      <c r="AG39">
        <f t="shared" si="24"/>
        <v>-3.5893197584801154E-2</v>
      </c>
      <c r="AH39">
        <f t="shared" si="5"/>
        <v>-269.66645387080791</v>
      </c>
      <c r="AI39">
        <f t="shared" si="25"/>
        <v>-269.70234706839273</v>
      </c>
      <c r="AJ39">
        <f t="shared" si="7"/>
        <v>-342.61397532231831</v>
      </c>
      <c r="AK39">
        <f t="shared" si="22"/>
        <v>-235.16311712998862</v>
      </c>
      <c r="AL39">
        <f t="shared" si="8"/>
        <v>-847.47943952069977</v>
      </c>
      <c r="AN39">
        <f t="shared" si="26"/>
        <v>0</v>
      </c>
      <c r="AO39">
        <f t="shared" si="26"/>
        <v>0</v>
      </c>
      <c r="AP39">
        <f t="shared" si="26"/>
        <v>-1.5525931843775964E-3</v>
      </c>
      <c r="AQ39">
        <f t="shared" si="26"/>
        <v>-11.664669812320689</v>
      </c>
      <c r="AR39">
        <f t="shared" si="26"/>
        <v>-11.666222405505067</v>
      </c>
      <c r="AS39">
        <f t="shared" si="26"/>
        <v>-14.820081763436802</v>
      </c>
      <c r="AT39">
        <f t="shared" si="26"/>
        <v>-10.172196333592089</v>
      </c>
      <c r="AU39">
        <f t="shared" si="23"/>
        <v>-36.658500502533961</v>
      </c>
      <c r="AW39">
        <v>36</v>
      </c>
      <c r="AX39">
        <f>IF(Z39&gt;0, (R39*SUMPRODUCT(K39:$K$98, X39:$X$98)-K39*$AZ$3)/Z39, 0)</f>
        <v>-2101274.9835167513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250000</v>
      </c>
      <c r="S40">
        <f t="shared" si="1"/>
        <v>-3384745.2574560088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-3016.8591265346618</v>
      </c>
      <c r="AC40">
        <f t="shared" si="2"/>
        <v>-2702.7528230295866</v>
      </c>
      <c r="AE40">
        <f t="shared" si="3"/>
        <v>0</v>
      </c>
      <c r="AF40">
        <f t="shared" si="24"/>
        <v>0</v>
      </c>
      <c r="AG40">
        <f t="shared" si="24"/>
        <v>-1.9962749169054075E-2</v>
      </c>
      <c r="AH40">
        <f t="shared" si="5"/>
        <v>-155.71516439899068</v>
      </c>
      <c r="AI40">
        <f t="shared" si="25"/>
        <v>-155.73512714815973</v>
      </c>
      <c r="AJ40">
        <f t="shared" si="7"/>
        <v>-314.10630350507518</v>
      </c>
      <c r="AK40">
        <f t="shared" si="22"/>
        <v>-211.18013885742636</v>
      </c>
      <c r="AL40">
        <f t="shared" si="8"/>
        <v>-681.02156951066127</v>
      </c>
      <c r="AN40">
        <f t="shared" si="26"/>
        <v>0</v>
      </c>
      <c r="AO40">
        <f t="shared" si="26"/>
        <v>0</v>
      </c>
      <c r="AP40">
        <f t="shared" si="26"/>
        <v>-7.7098841610204649E-4</v>
      </c>
      <c r="AQ40">
        <f t="shared" si="26"/>
        <v>-6.0139305937457879</v>
      </c>
      <c r="AR40">
        <f t="shared" si="26"/>
        <v>-6.0147015821618899</v>
      </c>
      <c r="AS40">
        <f t="shared" si="26"/>
        <v>-12.13121095577648</v>
      </c>
      <c r="AT40">
        <f t="shared" si="26"/>
        <v>-8.1560630447781364</v>
      </c>
      <c r="AU40">
        <f t="shared" si="23"/>
        <v>-26.301975582716508</v>
      </c>
      <c r="AW40">
        <v>37</v>
      </c>
      <c r="AX40">
        <f>IF(Z40&gt;0, (R40*SUMPRODUCT(K40:$K$98, X40:$X$98)-K40*$AZ$3)/Z40, 0)</f>
        <v>-3384745.2574560088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250000</v>
      </c>
      <c r="S41">
        <f t="shared" si="1"/>
        <v>-5542581.3414433263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-2702.7528230295866</v>
      </c>
      <c r="AC41">
        <f t="shared" si="2"/>
        <v>-2417.8998131613725</v>
      </c>
      <c r="AE41">
        <f t="shared" si="3"/>
        <v>0</v>
      </c>
      <c r="AF41">
        <f t="shared" si="24"/>
        <v>0</v>
      </c>
      <c r="AG41">
        <f t="shared" si="24"/>
        <v>-1.0906018622956893E-2</v>
      </c>
      <c r="AH41">
        <f t="shared" si="5"/>
        <v>-88.571030544066431</v>
      </c>
      <c r="AI41">
        <f t="shared" si="25"/>
        <v>-88.581936562689393</v>
      </c>
      <c r="AJ41">
        <f t="shared" si="7"/>
        <v>-284.85300986821403</v>
      </c>
      <c r="AK41">
        <f t="shared" si="22"/>
        <v>-189.19269761207107</v>
      </c>
      <c r="AL41">
        <f t="shared" si="8"/>
        <v>-562.62764404297445</v>
      </c>
      <c r="AN41">
        <f t="shared" si="26"/>
        <v>0</v>
      </c>
      <c r="AO41">
        <f t="shared" si="26"/>
        <v>0</v>
      </c>
      <c r="AP41">
        <f t="shared" si="26"/>
        <v>-3.7607608340586629E-4</v>
      </c>
      <c r="AQ41">
        <f t="shared" si="26"/>
        <v>-3.0542260582719267</v>
      </c>
      <c r="AR41">
        <f t="shared" si="26"/>
        <v>-3.0546021343553327</v>
      </c>
      <c r="AS41">
        <f t="shared" si="26"/>
        <v>-9.8226867201668036</v>
      </c>
      <c r="AT41">
        <f t="shared" si="26"/>
        <v>-6.5239984623873051</v>
      </c>
      <c r="AU41">
        <f t="shared" si="23"/>
        <v>-19.401287316909439</v>
      </c>
      <c r="AW41">
        <v>38</v>
      </c>
      <c r="AX41">
        <f>IF(Z41&gt;0, (R41*SUMPRODUCT(K41:$K$98, X41:$X$98)-K41*$AZ$3)/Z41, 0)</f>
        <v>-5542581.3414433263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250000</v>
      </c>
      <c r="S42">
        <f t="shared" si="1"/>
        <v>-9243113.5007271487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-2417.8998131613725</v>
      </c>
      <c r="AC42">
        <f t="shared" si="2"/>
        <v>-2161.2514138071797</v>
      </c>
      <c r="AE42">
        <f t="shared" si="3"/>
        <v>0</v>
      </c>
      <c r="AF42">
        <f t="shared" si="24"/>
        <v>0</v>
      </c>
      <c r="AG42">
        <f t="shared" si="24"/>
        <v>-5.8455719862066926E-3</v>
      </c>
      <c r="AH42">
        <f t="shared" si="5"/>
        <v>-49.513864505206321</v>
      </c>
      <c r="AI42">
        <f t="shared" si="25"/>
        <v>-49.519710077192528</v>
      </c>
      <c r="AJ42">
        <f t="shared" si="7"/>
        <v>-256.64839935419286</v>
      </c>
      <c r="AK42">
        <f t="shared" si="22"/>
        <v>-169.2529869212961</v>
      </c>
      <c r="AL42">
        <f t="shared" si="8"/>
        <v>-475.4210963526815</v>
      </c>
      <c r="AN42">
        <f t="shared" si="26"/>
        <v>0</v>
      </c>
      <c r="AO42">
        <f t="shared" si="26"/>
        <v>0</v>
      </c>
      <c r="AP42">
        <f t="shared" si="26"/>
        <v>-1.7997760602933517E-4</v>
      </c>
      <c r="AQ42">
        <f t="shared" si="26"/>
        <v>-1.5244678912406451</v>
      </c>
      <c r="AR42">
        <f t="shared" si="26"/>
        <v>-1.5246478688466742</v>
      </c>
      <c r="AS42">
        <f t="shared" si="26"/>
        <v>-7.9018724969979592</v>
      </c>
      <c r="AT42">
        <f t="shared" si="26"/>
        <v>-5.2110807071210967</v>
      </c>
      <c r="AU42">
        <f t="shared" si="23"/>
        <v>-14.637601072965731</v>
      </c>
      <c r="AW42">
        <v>39</v>
      </c>
      <c r="AX42">
        <f>IF(Z42&gt;0, (R42*SUMPRODUCT(K42:$K$98, X42:$X$98)-K42*$AZ$3)/Z42, 0)</f>
        <v>-9243113.5007271487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250000</v>
      </c>
      <c r="S43">
        <f t="shared" si="1"/>
        <v>-15719595.057554452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-2161.2514138071797</v>
      </c>
      <c r="AC43">
        <f t="shared" si="2"/>
        <v>-1930.8985375801487</v>
      </c>
      <c r="AE43">
        <f t="shared" si="3"/>
        <v>0</v>
      </c>
      <c r="AF43">
        <f t="shared" si="24"/>
        <v>0</v>
      </c>
      <c r="AG43">
        <f t="shared" si="24"/>
        <v>-3.0708464984475002E-3</v>
      </c>
      <c r="AH43">
        <f t="shared" si="5"/>
        <v>-27.162697678971252</v>
      </c>
      <c r="AI43">
        <f t="shared" si="25"/>
        <v>-27.165768525469701</v>
      </c>
      <c r="AJ43">
        <f t="shared" si="7"/>
        <v>-230.35287622703095</v>
      </c>
      <c r="AK43">
        <f t="shared" si="22"/>
        <v>-151.2875989665026</v>
      </c>
      <c r="AL43">
        <f t="shared" si="8"/>
        <v>-408.80624371900331</v>
      </c>
      <c r="AN43">
        <f t="shared" si="26"/>
        <v>0</v>
      </c>
      <c r="AO43">
        <f t="shared" si="26"/>
        <v>0</v>
      </c>
      <c r="AP43">
        <f t="shared" si="26"/>
        <v>-8.4417316611962994E-5</v>
      </c>
      <c r="AQ43">
        <f t="shared" si="26"/>
        <v>-0.74670031574681472</v>
      </c>
      <c r="AR43">
        <f t="shared" si="26"/>
        <v>-0.74678473306342663</v>
      </c>
      <c r="AS43">
        <f t="shared" si="26"/>
        <v>-6.3323815419509302</v>
      </c>
      <c r="AT43">
        <f t="shared" si="26"/>
        <v>-4.1588836002957494</v>
      </c>
      <c r="AU43">
        <f t="shared" si="23"/>
        <v>-11.238049875310107</v>
      </c>
      <c r="AW43">
        <v>40</v>
      </c>
      <c r="AX43">
        <f>IF(Z43&gt;0, (R43*SUMPRODUCT(K43:$K$98, X43:$X$98)-K43*$AZ$3)/Z43, 0)</f>
        <v>-15719595.057554452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250000</v>
      </c>
      <c r="S44">
        <f t="shared" si="1"/>
        <v>-27321737.135429677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-1930.8985375801487</v>
      </c>
      <c r="AC44">
        <f t="shared" si="2"/>
        <v>-1724.6118949331528</v>
      </c>
      <c r="AE44">
        <f t="shared" si="3"/>
        <v>0</v>
      </c>
      <c r="AF44">
        <f t="shared" si="24"/>
        <v>0</v>
      </c>
      <c r="AG44">
        <f t="shared" si="24"/>
        <v>-1.5780584213812203E-3</v>
      </c>
      <c r="AH44">
        <f t="shared" si="5"/>
        <v>-14.620796120818049</v>
      </c>
      <c r="AI44">
        <f t="shared" si="25"/>
        <v>-14.622374179239431</v>
      </c>
      <c r="AJ44">
        <f t="shared" si="7"/>
        <v>-206.28664264699592</v>
      </c>
      <c r="AK44">
        <f t="shared" si="22"/>
        <v>-135.16289763061042</v>
      </c>
      <c r="AL44">
        <f t="shared" si="8"/>
        <v>-356.07191445684578</v>
      </c>
      <c r="AN44">
        <f t="shared" si="26"/>
        <v>0</v>
      </c>
      <c r="AO44">
        <f t="shared" si="26"/>
        <v>0</v>
      </c>
      <c r="AP44">
        <f t="shared" si="26"/>
        <v>-3.8732763988593296E-5</v>
      </c>
      <c r="AQ44">
        <f t="shared" si="26"/>
        <v>-0.35886114088052562</v>
      </c>
      <c r="AR44">
        <f t="shared" si="26"/>
        <v>-0.3588998736445142</v>
      </c>
      <c r="AS44">
        <f t="shared" si="26"/>
        <v>-5.0632167576229277</v>
      </c>
      <c r="AT44">
        <f t="shared" si="26"/>
        <v>-3.3175150824635571</v>
      </c>
      <c r="AU44">
        <f t="shared" si="23"/>
        <v>-8.7396317137309989</v>
      </c>
      <c r="AW44">
        <v>41</v>
      </c>
      <c r="AX44">
        <f>IF(Z44&gt;0, (R44*SUMPRODUCT(K44:$K$98, X44:$X$98)-K44*$AZ$3)/Z44, 0)</f>
        <v>-27321737.135429677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250000</v>
      </c>
      <c r="S45">
        <f t="shared" si="1"/>
        <v>-48592488.094237357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-1724.6118949331528</v>
      </c>
      <c r="AC45">
        <f t="shared" si="2"/>
        <v>-1540.119557000156</v>
      </c>
      <c r="AE45">
        <f t="shared" si="3"/>
        <v>0</v>
      </c>
      <c r="AF45">
        <f t="shared" si="24"/>
        <v>0</v>
      </c>
      <c r="AG45">
        <f t="shared" si="24"/>
        <v>-7.9236504313863314E-4</v>
      </c>
      <c r="AH45">
        <f t="shared" si="5"/>
        <v>-7.6991279402877488</v>
      </c>
      <c r="AI45">
        <f t="shared" si="25"/>
        <v>-7.6999203053308873</v>
      </c>
      <c r="AJ45">
        <f t="shared" si="7"/>
        <v>-184.49233793299686</v>
      </c>
      <c r="AK45">
        <f t="shared" si="22"/>
        <v>-120.72283264532071</v>
      </c>
      <c r="AL45">
        <f t="shared" si="8"/>
        <v>-312.91509088364847</v>
      </c>
      <c r="AN45">
        <f t="shared" si="26"/>
        <v>0</v>
      </c>
      <c r="AO45">
        <f t="shared" si="26"/>
        <v>0</v>
      </c>
      <c r="AP45">
        <f t="shared" si="26"/>
        <v>-1.7364516575328491E-5</v>
      </c>
      <c r="AQ45">
        <f t="shared" si="26"/>
        <v>-0.16872480164588793</v>
      </c>
      <c r="AR45">
        <f t="shared" si="26"/>
        <v>-0.16874216616246326</v>
      </c>
      <c r="AS45">
        <f t="shared" si="26"/>
        <v>-4.0431115529387638</v>
      </c>
      <c r="AT45">
        <f t="shared" si="26"/>
        <v>-2.6456159905624572</v>
      </c>
      <c r="AU45">
        <f t="shared" si="23"/>
        <v>-6.8574697096636843</v>
      </c>
      <c r="AW45">
        <v>42</v>
      </c>
      <c r="AX45">
        <f>IF(Z45&gt;0, (R45*SUMPRODUCT(K45:$K$98, X45:$X$98)-K45*$AZ$3)/Z45, 0)</f>
        <v>-48592488.094237357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250000</v>
      </c>
      <c r="S46">
        <f t="shared" si="1"/>
        <v>-88615631.552947477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-1540.119557000156</v>
      </c>
      <c r="AC46">
        <f t="shared" si="2"/>
        <v>-1375.2425683429826</v>
      </c>
      <c r="AE46">
        <f t="shared" si="3"/>
        <v>0</v>
      </c>
      <c r="AF46">
        <f t="shared" si="24"/>
        <v>0</v>
      </c>
      <c r="AG46">
        <f t="shared" si="24"/>
        <v>-3.879796781455202E-4</v>
      </c>
      <c r="AH46">
        <f t="shared" si="5"/>
        <v>-3.9646171456172659</v>
      </c>
      <c r="AI46">
        <f t="shared" si="25"/>
        <v>-3.9650051252954115</v>
      </c>
      <c r="AJ46">
        <f t="shared" si="7"/>
        <v>-164.87698865717334</v>
      </c>
      <c r="AK46">
        <f t="shared" si="22"/>
        <v>-107.80836899001093</v>
      </c>
      <c r="AL46">
        <f t="shared" si="8"/>
        <v>-276.6503627724797</v>
      </c>
      <c r="AN46">
        <f t="shared" si="26"/>
        <v>0</v>
      </c>
      <c r="AO46">
        <f t="shared" si="26"/>
        <v>0</v>
      </c>
      <c r="AP46">
        <f t="shared" si="26"/>
        <v>-7.5915130937835504E-6</v>
      </c>
      <c r="AQ46">
        <f t="shared" si="26"/>
        <v>-7.757479236194309E-2</v>
      </c>
      <c r="AR46">
        <f t="shared" si="26"/>
        <v>-7.7582383875036881E-2</v>
      </c>
      <c r="AS46">
        <f t="shared" si="26"/>
        <v>-3.2261118011059047</v>
      </c>
      <c r="AT46">
        <f t="shared" si="26"/>
        <v>-2.1094626623720925</v>
      </c>
      <c r="AU46">
        <f t="shared" si="23"/>
        <v>-5.4131568473530338</v>
      </c>
      <c r="AW46">
        <v>43</v>
      </c>
      <c r="AX46">
        <f>IF(Z46&gt;0, (R46*SUMPRODUCT(K46:$K$98, X46:$X$98)-K46*$AZ$3)/Z46, 0)</f>
        <v>-88615631.552947477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250000</v>
      </c>
      <c r="S47">
        <f t="shared" si="1"/>
        <v>-166072057.49770725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-1375.2425683429826</v>
      </c>
      <c r="AC47">
        <f t="shared" si="2"/>
        <v>-1227.9578989756847</v>
      </c>
      <c r="AE47">
        <f t="shared" si="3"/>
        <v>0</v>
      </c>
      <c r="AF47">
        <f t="shared" si="24"/>
        <v>0</v>
      </c>
      <c r="AG47">
        <f t="shared" si="24"/>
        <v>-1.8485317721083776E-4</v>
      </c>
      <c r="AH47">
        <f t="shared" si="5"/>
        <v>-1.9924670415322723</v>
      </c>
      <c r="AI47">
        <f t="shared" si="25"/>
        <v>-1.9926518947094831</v>
      </c>
      <c r="AJ47">
        <f t="shared" si="7"/>
        <v>-147.28466936729797</v>
      </c>
      <c r="AK47">
        <f t="shared" si="22"/>
        <v>-96.266979784008797</v>
      </c>
      <c r="AL47">
        <f t="shared" si="8"/>
        <v>-245.54430104601624</v>
      </c>
      <c r="AN47">
        <f t="shared" si="26"/>
        <v>0</v>
      </c>
      <c r="AO47">
        <f t="shared" si="26"/>
        <v>0</v>
      </c>
      <c r="AP47">
        <f t="shared" si="26"/>
        <v>-3.22944776094235E-6</v>
      </c>
      <c r="AQ47">
        <f t="shared" si="26"/>
        <v>-3.4809075630270379E-2</v>
      </c>
      <c r="AR47">
        <f t="shared" si="26"/>
        <v>-3.4812305078031319E-2</v>
      </c>
      <c r="AS47">
        <f t="shared" si="26"/>
        <v>-2.573113174932586</v>
      </c>
      <c r="AT47">
        <f t="shared" si="26"/>
        <v>-1.6818168181202489</v>
      </c>
      <c r="AU47">
        <f t="shared" si="23"/>
        <v>-4.2897422981308662</v>
      </c>
      <c r="AW47">
        <v>44</v>
      </c>
      <c r="AX47">
        <f>IF(Z47&gt;0, (R47*SUMPRODUCT(K47:$K$98, X47:$X$98)-K47*$AZ$3)/Z47, 0)</f>
        <v>-166072057.49770725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250000</v>
      </c>
      <c r="S48">
        <f t="shared" si="1"/>
        <v>-320257475.04392028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-1227.9578989756847</v>
      </c>
      <c r="AC48">
        <f t="shared" si="2"/>
        <v>-1096.4192757659046</v>
      </c>
      <c r="AE48">
        <f t="shared" si="3"/>
        <v>0</v>
      </c>
      <c r="AF48">
        <f t="shared" si="24"/>
        <v>0</v>
      </c>
      <c r="AG48">
        <f t="shared" si="24"/>
        <v>-8.5588890283945843E-5</v>
      </c>
      <c r="AH48">
        <f t="shared" si="5"/>
        <v>-0.97415755154783545</v>
      </c>
      <c r="AI48">
        <f t="shared" si="25"/>
        <v>-0.97424314043811944</v>
      </c>
      <c r="AJ48">
        <f t="shared" si="7"/>
        <v>-131.5386232097801</v>
      </c>
      <c r="AK48">
        <f t="shared" si="22"/>
        <v>-85.957052928297941</v>
      </c>
      <c r="AL48">
        <f t="shared" si="8"/>
        <v>-218.46991927851616</v>
      </c>
      <c r="AN48">
        <f t="shared" si="26"/>
        <v>0</v>
      </c>
      <c r="AO48">
        <f t="shared" si="26"/>
        <v>0</v>
      </c>
      <c r="AP48">
        <f t="shared" si="26"/>
        <v>-1.3350597941893453E-6</v>
      </c>
      <c r="AQ48">
        <f t="shared" si="26"/>
        <v>-1.5195413516436248E-2</v>
      </c>
      <c r="AR48">
        <f t="shared" si="26"/>
        <v>-1.5196748576230438E-2</v>
      </c>
      <c r="AS48">
        <f t="shared" si="26"/>
        <v>-2.051807502677002</v>
      </c>
      <c r="AT48">
        <f t="shared" si="26"/>
        <v>-1.34080258560265</v>
      </c>
      <c r="AU48">
        <f t="shared" si="23"/>
        <v>-3.4078068368558823</v>
      </c>
      <c r="AW48">
        <v>45</v>
      </c>
      <c r="AX48">
        <f>IF(Z48&gt;0, (R48*SUMPRODUCT(K48:$K$98, X48:$X$98)-K48*$AZ$3)/Z48, 0)</f>
        <v>-320257475.04392028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250000</v>
      </c>
      <c r="S49">
        <f t="shared" si="1"/>
        <v>-636905778.71741605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-1096.4192757659046</v>
      </c>
      <c r="AC49">
        <f t="shared" si="2"/>
        <v>-978.95819235316139</v>
      </c>
      <c r="AE49">
        <f t="shared" si="3"/>
        <v>0</v>
      </c>
      <c r="AF49">
        <f t="shared" si="24"/>
        <v>0</v>
      </c>
      <c r="AG49">
        <f t="shared" si="24"/>
        <v>-3.8426334988063758E-5</v>
      </c>
      <c r="AH49">
        <f t="shared" si="5"/>
        <v>-0.46306666393042623</v>
      </c>
      <c r="AI49">
        <f t="shared" si="25"/>
        <v>-0.4631050902654143</v>
      </c>
      <c r="AJ49">
        <f t="shared" si="7"/>
        <v>-117.46108341274316</v>
      </c>
      <c r="AK49">
        <f t="shared" si="22"/>
        <v>-76.749349303613329</v>
      </c>
      <c r="AL49">
        <f t="shared" si="8"/>
        <v>-194.67353780662191</v>
      </c>
      <c r="AN49">
        <f t="shared" si="26"/>
        <v>0</v>
      </c>
      <c r="AO49">
        <f t="shared" si="26"/>
        <v>0</v>
      </c>
      <c r="AP49">
        <f t="shared" si="26"/>
        <v>-5.3517308469779862E-7</v>
      </c>
      <c r="AQ49">
        <f t="shared" si="26"/>
        <v>-6.4492441195171174E-3</v>
      </c>
      <c r="AR49">
        <f t="shared" si="26"/>
        <v>-6.4497792926018153E-3</v>
      </c>
      <c r="AS49">
        <f t="shared" si="26"/>
        <v>-1.6359096010970029</v>
      </c>
      <c r="AT49">
        <f t="shared" si="26"/>
        <v>-1.0689071967993389</v>
      </c>
      <c r="AU49">
        <f t="shared" si="23"/>
        <v>-2.7112665771889435</v>
      </c>
      <c r="AW49">
        <v>46</v>
      </c>
      <c r="AX49">
        <f>IF(Z49&gt;0, (R49*SUMPRODUCT(K49:$K$98, X49:$X$98)-K49*$AZ$3)/Z49, 0)</f>
        <v>-636905778.71741605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250000</v>
      </c>
      <c r="S50">
        <f t="shared" si="1"/>
        <v>-1307817325.3063755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-978.95819235316139</v>
      </c>
      <c r="AC50">
        <f t="shared" si="2"/>
        <v>-874.075106930978</v>
      </c>
      <c r="AE50">
        <f t="shared" si="3"/>
        <v>0</v>
      </c>
      <c r="AF50">
        <f t="shared" si="24"/>
        <v>0</v>
      </c>
      <c r="AG50">
        <f t="shared" si="24"/>
        <v>-1.6708662020634513E-5</v>
      </c>
      <c r="AH50">
        <f t="shared" si="5"/>
        <v>-0.21333409617548604</v>
      </c>
      <c r="AI50">
        <f t="shared" si="25"/>
        <v>-0.21335080483750668</v>
      </c>
      <c r="AJ50">
        <f t="shared" si="7"/>
        <v>-104.8830854221834</v>
      </c>
      <c r="AK50">
        <f t="shared" si="22"/>
        <v>-68.527073464721298</v>
      </c>
      <c r="AL50">
        <f t="shared" si="8"/>
        <v>-173.62350969174219</v>
      </c>
      <c r="AN50">
        <f t="shared" si="26"/>
        <v>0</v>
      </c>
      <c r="AO50">
        <f t="shared" si="26"/>
        <v>0</v>
      </c>
      <c r="AP50">
        <f t="shared" si="26"/>
        <v>-2.0777292349331601E-7</v>
      </c>
      <c r="AQ50">
        <f t="shared" si="26"/>
        <v>-2.6528185673063086E-3</v>
      </c>
      <c r="AR50">
        <f t="shared" si="26"/>
        <v>-2.653026340229802E-3</v>
      </c>
      <c r="AS50">
        <f t="shared" si="26"/>
        <v>-1.3042256319658738</v>
      </c>
      <c r="AT50">
        <f t="shared" si="26"/>
        <v>-0.85213707564513252</v>
      </c>
      <c r="AU50">
        <f t="shared" si="23"/>
        <v>-2.1590157339512359</v>
      </c>
      <c r="AW50">
        <v>47</v>
      </c>
      <c r="AX50">
        <f>IF(Z50&gt;0, (R50*SUMPRODUCT(K50:$K$98, X50:$X$98)-K50*$AZ$3)/Z50, 0)</f>
        <v>-1307817325.3063755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250000</v>
      </c>
      <c r="S51">
        <f t="shared" si="1"/>
        <v>-2774195390.8479738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-874.075106930978</v>
      </c>
      <c r="AC51">
        <f t="shared" si="2"/>
        <v>-780.42638951177457</v>
      </c>
      <c r="AE51">
        <f t="shared" si="3"/>
        <v>0</v>
      </c>
      <c r="AF51">
        <f t="shared" si="24"/>
        <v>0</v>
      </c>
      <c r="AG51">
        <f t="shared" si="24"/>
        <v>-7.0329075602099688E-6</v>
      </c>
      <c r="AH51">
        <f t="shared" si="5"/>
        <v>-9.508667840218199E-2</v>
      </c>
      <c r="AI51">
        <f t="shared" si="25"/>
        <v>-9.5093711309742202E-2</v>
      </c>
      <c r="AJ51">
        <f t="shared" si="7"/>
        <v>-93.648717419203422</v>
      </c>
      <c r="AK51">
        <f t="shared" si="22"/>
        <v>-61.185257485168464</v>
      </c>
      <c r="AL51">
        <f t="shared" si="8"/>
        <v>-154.92906861568162</v>
      </c>
      <c r="AN51">
        <f t="shared" si="26"/>
        <v>0</v>
      </c>
      <c r="AO51">
        <f t="shared" si="26"/>
        <v>0</v>
      </c>
      <c r="AP51">
        <f t="shared" si="26"/>
        <v>-7.8084379368964029E-8</v>
      </c>
      <c r="AQ51">
        <f t="shared" si="26"/>
        <v>-1.0557204407602066E-3</v>
      </c>
      <c r="AR51">
        <f t="shared" si="26"/>
        <v>-1.0557985251395754E-3</v>
      </c>
      <c r="AS51">
        <f t="shared" si="26"/>
        <v>-1.0397551675141987</v>
      </c>
      <c r="AT51">
        <f t="shared" si="26"/>
        <v>-0.67932257268528695</v>
      </c>
      <c r="AU51">
        <f t="shared" si="23"/>
        <v>-1.720133538724625</v>
      </c>
      <c r="AW51">
        <v>48</v>
      </c>
      <c r="AX51">
        <f>IF(Z51&gt;0, (R51*SUMPRODUCT(K51:$K$98, X51:$X$98)-K51*$AZ$3)/Z51, 0)</f>
        <v>-2774195390.8479738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250000</v>
      </c>
      <c r="S52">
        <f t="shared" si="1"/>
        <v>-6090814773.314538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-780.42638951177457</v>
      </c>
      <c r="AC52">
        <f t="shared" si="2"/>
        <v>-696.810150377063</v>
      </c>
      <c r="AE52">
        <f t="shared" si="3"/>
        <v>0</v>
      </c>
      <c r="AF52">
        <f t="shared" si="24"/>
        <v>0</v>
      </c>
      <c r="AG52">
        <f t="shared" si="24"/>
        <v>-2.8600859503640285E-6</v>
      </c>
      <c r="AH52">
        <f t="shared" si="5"/>
        <v>-4.1024925342438408E-2</v>
      </c>
      <c r="AI52">
        <f t="shared" si="25"/>
        <v>-4.1027785428388773E-2</v>
      </c>
      <c r="AJ52">
        <f t="shared" si="7"/>
        <v>-83.616239134711577</v>
      </c>
      <c r="AK52">
        <f t="shared" si="22"/>
        <v>-54.629847265824225</v>
      </c>
      <c r="AL52">
        <f t="shared" si="8"/>
        <v>-138.28711418596419</v>
      </c>
      <c r="AN52">
        <f t="shared" si="26"/>
        <v>0</v>
      </c>
      <c r="AO52">
        <f t="shared" si="26"/>
        <v>0</v>
      </c>
      <c r="AP52">
        <f t="shared" si="26"/>
        <v>-2.8352431874233213E-8</v>
      </c>
      <c r="AQ52">
        <f t="shared" si="26"/>
        <v>-4.0668582032261772E-4</v>
      </c>
      <c r="AR52">
        <f t="shared" si="26"/>
        <v>-4.06714172754492E-4</v>
      </c>
      <c r="AS52">
        <f t="shared" si="26"/>
        <v>-0.8288994683340758</v>
      </c>
      <c r="AT52">
        <f t="shared" si="26"/>
        <v>-0.54155331335651158</v>
      </c>
      <c r="AU52">
        <f t="shared" si="23"/>
        <v>-1.3708594958633418</v>
      </c>
      <c r="AW52">
        <v>49</v>
      </c>
      <c r="AX52">
        <f>IF(Z52&gt;0, (R52*SUMPRODUCT(K52:$K$98, X52:$X$98)-K52*$AZ$3)/Z52, 0)</f>
        <v>-6090814773.314538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250000</v>
      </c>
      <c r="S53">
        <f t="shared" si="1"/>
        <v>-13866647297.580448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-696.810150377063</v>
      </c>
      <c r="AC53">
        <f t="shared" si="2"/>
        <v>-622.15225808506875</v>
      </c>
      <c r="AE53">
        <f t="shared" si="3"/>
        <v>0</v>
      </c>
      <c r="AF53">
        <f t="shared" si="24"/>
        <v>0</v>
      </c>
      <c r="AG53">
        <f t="shared" si="24"/>
        <v>-1.1216703012876557E-6</v>
      </c>
      <c r="AH53">
        <f t="shared" si="5"/>
        <v>-1.7098147895727327E-2</v>
      </c>
      <c r="AI53">
        <f t="shared" si="25"/>
        <v>-1.7099269566028613E-2</v>
      </c>
      <c r="AJ53">
        <f t="shared" si="7"/>
        <v>-74.657892291994244</v>
      </c>
      <c r="AK53">
        <f t="shared" si="22"/>
        <v>-48.776710526394417</v>
      </c>
      <c r="AL53">
        <f t="shared" si="8"/>
        <v>-123.45170208795469</v>
      </c>
      <c r="AN53">
        <f t="shared" si="26"/>
        <v>0</v>
      </c>
      <c r="AO53">
        <f t="shared" si="26"/>
        <v>0</v>
      </c>
      <c r="AP53">
        <f t="shared" si="26"/>
        <v>-9.92792366911747E-9</v>
      </c>
      <c r="AQ53">
        <f t="shared" si="26"/>
        <v>-1.5133600933999386E-4</v>
      </c>
      <c r="AR53">
        <f t="shared" si="26"/>
        <v>-1.5134593726366297E-4</v>
      </c>
      <c r="AS53">
        <f t="shared" si="26"/>
        <v>-0.66079832471380551</v>
      </c>
      <c r="AT53">
        <f t="shared" si="26"/>
        <v>-0.43172352729743413</v>
      </c>
      <c r="AU53">
        <f t="shared" si="23"/>
        <v>-1.0926731979485034</v>
      </c>
      <c r="AW53">
        <v>50</v>
      </c>
      <c r="AX53">
        <f>IF(Z53&gt;0, (R53*SUMPRODUCT(K53:$K$98, X53:$X$98)-K53*$AZ$3)/Z53, 0)</f>
        <v>-13866647297.580448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250000</v>
      </c>
      <c r="S54">
        <f t="shared" si="1"/>
        <v>-32794262378.551693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-622.15225808506875</v>
      </c>
      <c r="AC54">
        <f t="shared" si="2"/>
        <v>-555.4932139051723</v>
      </c>
      <c r="AE54">
        <f t="shared" si="3"/>
        <v>0</v>
      </c>
      <c r="AF54">
        <f t="shared" si="24"/>
        <v>0</v>
      </c>
      <c r="AG54">
        <f t="shared" si="24"/>
        <v>-4.2346829415843134E-7</v>
      </c>
      <c r="AH54">
        <f t="shared" si="5"/>
        <v>-6.8698530411634776E-3</v>
      </c>
      <c r="AI54">
        <f t="shared" si="25"/>
        <v>-6.8702765094576356E-3</v>
      </c>
      <c r="AJ54">
        <f t="shared" si="7"/>
        <v>-66.659044179896455</v>
      </c>
      <c r="AK54">
        <f t="shared" si="22"/>
        <v>-43.550658065954813</v>
      </c>
      <c r="AL54">
        <f t="shared" si="8"/>
        <v>-110.21657252236074</v>
      </c>
      <c r="AN54">
        <f t="shared" si="26"/>
        <v>0</v>
      </c>
      <c r="AO54">
        <f t="shared" si="26"/>
        <v>0</v>
      </c>
      <c r="AP54">
        <f t="shared" si="26"/>
        <v>-3.3465404991094173E-9</v>
      </c>
      <c r="AQ54">
        <f t="shared" si="26"/>
        <v>-5.429034886985489E-5</v>
      </c>
      <c r="AR54">
        <f t="shared" si="26"/>
        <v>-5.4293695410354E-5</v>
      </c>
      <c r="AS54">
        <f t="shared" si="26"/>
        <v>-0.5267860523614265</v>
      </c>
      <c r="AT54">
        <f t="shared" si="26"/>
        <v>-0.34416753979238185</v>
      </c>
      <c r="AU54">
        <f t="shared" si="23"/>
        <v>-0.87100788584921884</v>
      </c>
      <c r="AW54">
        <v>51</v>
      </c>
      <c r="AX54">
        <f>IF(Z54&gt;0, (R54*SUMPRODUCT(K54:$K$98, X54:$X$98)-K54*$AZ$3)/Z54, 0)</f>
        <v>-32794262378.551693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250000</v>
      </c>
      <c r="S55">
        <f t="shared" si="1"/>
        <v>-80702033069.694412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-555.4932139051723</v>
      </c>
      <c r="AC55">
        <f t="shared" si="2"/>
        <v>-495.9761293420338</v>
      </c>
      <c r="AE55">
        <f t="shared" si="3"/>
        <v>0</v>
      </c>
      <c r="AF55">
        <f t="shared" si="24"/>
        <v>0</v>
      </c>
      <c r="AG55">
        <f t="shared" si="24"/>
        <v>-1.5364424862559161E-7</v>
      </c>
      <c r="AH55">
        <f t="shared" si="5"/>
        <v>-2.6558936259125543E-3</v>
      </c>
      <c r="AI55">
        <f t="shared" si="25"/>
        <v>-2.6560472701611798E-3</v>
      </c>
      <c r="AJ55">
        <f t="shared" si="7"/>
        <v>-59.517084563138496</v>
      </c>
      <c r="AK55">
        <f t="shared" si="22"/>
        <v>-38.884524973362062</v>
      </c>
      <c r="AL55">
        <f t="shared" si="8"/>
        <v>-98.404265583770723</v>
      </c>
      <c r="AN55">
        <f t="shared" si="26"/>
        <v>0</v>
      </c>
      <c r="AO55">
        <f t="shared" si="26"/>
        <v>0</v>
      </c>
      <c r="AP55">
        <f t="shared" si="26"/>
        <v>-1.0841103006952012E-9</v>
      </c>
      <c r="AQ55">
        <f t="shared" si="26"/>
        <v>-1.873992461910444E-5</v>
      </c>
      <c r="AR55">
        <f t="shared" si="26"/>
        <v>-1.8741008729405134E-5</v>
      </c>
      <c r="AS55">
        <f t="shared" si="26"/>
        <v>-0.41995118606410742</v>
      </c>
      <c r="AT55">
        <f t="shared" si="26"/>
        <v>-0.2743683179706089</v>
      </c>
      <c r="AU55">
        <f t="shared" si="23"/>
        <v>-0.69433824504344577</v>
      </c>
      <c r="AW55">
        <v>52</v>
      </c>
      <c r="AX55">
        <f>IF(Z55&gt;0, (R55*SUMPRODUCT(K55:$K$98, X55:$X$98)-K55*$AZ$3)/Z55, 0)</f>
        <v>-80702033069.694412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250000</v>
      </c>
      <c r="S56">
        <f t="shared" si="1"/>
        <v>-207034768198.99219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-495.9761293420338</v>
      </c>
      <c r="AC56">
        <f t="shared" si="2"/>
        <v>-442.83584553420178</v>
      </c>
      <c r="AE56">
        <f t="shared" si="3"/>
        <v>0</v>
      </c>
      <c r="AF56">
        <f t="shared" si="24"/>
        <v>0</v>
      </c>
      <c r="AG56">
        <f t="shared" si="24"/>
        <v>-5.3473608489344235E-8</v>
      </c>
      <c r="AH56">
        <f t="shared" si="5"/>
        <v>-9.8634197649991452E-4</v>
      </c>
      <c r="AI56">
        <f t="shared" si="25"/>
        <v>-9.8639545010840383E-4</v>
      </c>
      <c r="AJ56">
        <f t="shared" si="7"/>
        <v>-53.14028380783202</v>
      </c>
      <c r="AK56">
        <f t="shared" si="22"/>
        <v>-34.718329053942369</v>
      </c>
      <c r="AL56">
        <f t="shared" si="8"/>
        <v>-87.859599257224488</v>
      </c>
      <c r="AN56">
        <f t="shared" si="26"/>
        <v>0</v>
      </c>
      <c r="AO56">
        <f t="shared" si="26"/>
        <v>0</v>
      </c>
      <c r="AP56">
        <f t="shared" si="26"/>
        <v>-3.3688264040154268E-10</v>
      </c>
      <c r="AQ56">
        <f t="shared" si="26"/>
        <v>-6.2139342896296548E-6</v>
      </c>
      <c r="AR56">
        <f t="shared" si="26"/>
        <v>-6.2142711722700561E-6</v>
      </c>
      <c r="AS56">
        <f t="shared" si="26"/>
        <v>-0.33478270172167568</v>
      </c>
      <c r="AT56">
        <f t="shared" si="26"/>
        <v>-0.21872476334475124</v>
      </c>
      <c r="AU56">
        <f t="shared" si="23"/>
        <v>-0.5535136793375991</v>
      </c>
      <c r="AW56">
        <v>53</v>
      </c>
      <c r="AX56">
        <f>IF(Z56&gt;0, (R56*SUMPRODUCT(K56:$K$98, X56:$X$98)-K56*$AZ$3)/Z56, 0)</f>
        <v>-207034768198.99219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250000</v>
      </c>
      <c r="S57">
        <f t="shared" si="1"/>
        <v>-554876269062.9707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-442.83584553420178</v>
      </c>
      <c r="AC57">
        <f t="shared" si="2"/>
        <v>-395.38915304478206</v>
      </c>
      <c r="AE57">
        <f t="shared" si="3"/>
        <v>0</v>
      </c>
      <c r="AF57">
        <f t="shared" si="24"/>
        <v>0</v>
      </c>
      <c r="AG57">
        <f t="shared" si="24"/>
        <v>-1.7814293703372944E-8</v>
      </c>
      <c r="AH57">
        <f t="shared" si="5"/>
        <v>-3.5124578701077852E-4</v>
      </c>
      <c r="AI57">
        <f t="shared" si="25"/>
        <v>-3.5126360130448189E-4</v>
      </c>
      <c r="AJ57">
        <f t="shared" si="7"/>
        <v>-47.446692489419718</v>
      </c>
      <c r="AK57">
        <f t="shared" si="22"/>
        <v>-30.998509187394127</v>
      </c>
      <c r="AL57">
        <f t="shared" si="8"/>
        <v>-78.445552940415155</v>
      </c>
      <c r="AN57">
        <f t="shared" si="26"/>
        <v>0</v>
      </c>
      <c r="AO57">
        <f t="shared" si="26"/>
        <v>0</v>
      </c>
      <c r="AP57">
        <f t="shared" si="26"/>
        <v>-1.0020507694658829E-10</v>
      </c>
      <c r="AQ57">
        <f t="shared" si="26"/>
        <v>-1.9757511412263246E-6</v>
      </c>
      <c r="AR57">
        <f t="shared" si="26"/>
        <v>-1.9758513463032712E-6</v>
      </c>
      <c r="AS57">
        <f t="shared" si="26"/>
        <v>-0.26688677928686116</v>
      </c>
      <c r="AT57">
        <f t="shared" si="26"/>
        <v>-0.17436604841449457</v>
      </c>
      <c r="AU57">
        <f t="shared" si="23"/>
        <v>-0.44125480355270208</v>
      </c>
      <c r="AW57">
        <v>54</v>
      </c>
      <c r="AX57">
        <f>IF(Z57&gt;0, (R57*SUMPRODUCT(K57:$K$98, X57:$X$98)-K57*$AZ$3)/Z57, 0)</f>
        <v>-554876269062.9707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250000</v>
      </c>
      <c r="S58">
        <f t="shared" si="1"/>
        <v>-1556826316980.8027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-395.38915304478206</v>
      </c>
      <c r="AC58">
        <f t="shared" si="2"/>
        <v>-353.02603117825277</v>
      </c>
      <c r="AE58">
        <f t="shared" si="3"/>
        <v>0</v>
      </c>
      <c r="AF58">
        <f t="shared" si="24"/>
        <v>0</v>
      </c>
      <c r="AG58">
        <f t="shared" si="24"/>
        <v>-5.6690015342059174E-9</v>
      </c>
      <c r="AH58">
        <f t="shared" si="5"/>
        <v>-1.1967149232133298E-4</v>
      </c>
      <c r="AI58">
        <f t="shared" si="25"/>
        <v>-1.1967716132286719E-4</v>
      </c>
      <c r="AJ58">
        <f t="shared" si="7"/>
        <v>-42.363121866529298</v>
      </c>
      <c r="AK58">
        <f t="shared" si="22"/>
        <v>-27.677240713134747</v>
      </c>
      <c r="AL58">
        <f t="shared" si="8"/>
        <v>-70.040482256825371</v>
      </c>
      <c r="AN58">
        <f t="shared" si="26"/>
        <v>0</v>
      </c>
      <c r="AO58">
        <f t="shared" si="26"/>
        <v>0</v>
      </c>
      <c r="AP58">
        <f t="shared" si="26"/>
        <v>-2.8471455502665218E-11</v>
      </c>
      <c r="AQ58">
        <f t="shared" si="26"/>
        <v>-6.0102675012622643E-7</v>
      </c>
      <c r="AR58">
        <f t="shared" si="26"/>
        <v>-6.0105522158172914E-7</v>
      </c>
      <c r="AS58">
        <f t="shared" si="26"/>
        <v>-0.2127605243885019</v>
      </c>
      <c r="AT58">
        <f t="shared" si="26"/>
        <v>-0.13900354809322704</v>
      </c>
      <c r="AU58">
        <f t="shared" si="23"/>
        <v>-0.35176467353695057</v>
      </c>
      <c r="AW58">
        <v>55</v>
      </c>
      <c r="AX58">
        <f>IF(Z58&gt;0, (R58*SUMPRODUCT(K58:$K$98, X58:$X$98)-K58*$AZ$3)/Z58, 0)</f>
        <v>-1556826316980.8027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250000</v>
      </c>
      <c r="S59">
        <f t="shared" si="1"/>
        <v>-4581795388155.9053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-353.02603117825277</v>
      </c>
      <c r="AC59">
        <f t="shared" si="2"/>
        <v>-315.20181406295762</v>
      </c>
      <c r="AE59">
        <f t="shared" si="3"/>
        <v>0</v>
      </c>
      <c r="AF59">
        <f t="shared" si="24"/>
        <v>0</v>
      </c>
      <c r="AG59">
        <f t="shared" si="24"/>
        <v>-1.7198597239728607E-9</v>
      </c>
      <c r="AH59">
        <f t="shared" si="5"/>
        <v>-3.8924517948909973E-5</v>
      </c>
      <c r="AI59">
        <f t="shared" si="25"/>
        <v>-3.8926237808633943E-5</v>
      </c>
      <c r="AJ59">
        <f t="shared" si="7"/>
        <v>-37.824217115295141</v>
      </c>
      <c r="AK59">
        <f t="shared" si="22"/>
        <v>-24.711822182477697</v>
      </c>
      <c r="AL59">
        <f t="shared" si="8"/>
        <v>-62.536078224010645</v>
      </c>
      <c r="AN59">
        <f t="shared" si="26"/>
        <v>0</v>
      </c>
      <c r="AO59">
        <f t="shared" si="26"/>
        <v>0</v>
      </c>
      <c r="AP59">
        <f t="shared" si="26"/>
        <v>-7.7121967136383664E-12</v>
      </c>
      <c r="AQ59">
        <f t="shared" si="26"/>
        <v>-1.7454536275324636E-7</v>
      </c>
      <c r="AR59">
        <f t="shared" si="26"/>
        <v>-1.7455307494995999E-7</v>
      </c>
      <c r="AS59">
        <f t="shared" si="26"/>
        <v>-0.16961139264234923</v>
      </c>
      <c r="AT59">
        <f t="shared" si="26"/>
        <v>-0.11081277802324277</v>
      </c>
      <c r="AU59">
        <f t="shared" si="23"/>
        <v>-0.28042434521866694</v>
      </c>
      <c r="AW59">
        <v>56</v>
      </c>
      <c r="AX59">
        <f>IF(Z59&gt;0, (R59*SUMPRODUCT(K59:$K$98, X59:$X$98)-K59*$AZ$3)/Z59, 0)</f>
        <v>-4581795388155.9053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250000</v>
      </c>
      <c r="S60">
        <f t="shared" si="1"/>
        <v>-14296748244218.309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-315.20181406295762</v>
      </c>
      <c r="AC60">
        <f t="shared" si="2"/>
        <v>-281.43019127650149</v>
      </c>
      <c r="AE60">
        <f t="shared" si="3"/>
        <v>0</v>
      </c>
      <c r="AF60">
        <f t="shared" si="24"/>
        <v>0</v>
      </c>
      <c r="AG60">
        <f t="shared" si="24"/>
        <v>-4.921227304088423E-10</v>
      </c>
      <c r="AH60">
        <f t="shared" si="5"/>
        <v>-1.2105383963242897E-5</v>
      </c>
      <c r="AI60">
        <f t="shared" si="25"/>
        <v>-1.2105876085973307E-5</v>
      </c>
      <c r="AJ60">
        <f t="shared" si="7"/>
        <v>-33.771622786456135</v>
      </c>
      <c r="AK60">
        <f t="shared" si="22"/>
        <v>-22.064126984407036</v>
      </c>
      <c r="AL60">
        <f t="shared" si="8"/>
        <v>-55.835761876739255</v>
      </c>
      <c r="AN60">
        <f t="shared" si="26"/>
        <v>0</v>
      </c>
      <c r="AO60">
        <f t="shared" si="26"/>
        <v>0</v>
      </c>
      <c r="AP60">
        <f t="shared" si="26"/>
        <v>-1.9703368262617223E-12</v>
      </c>
      <c r="AQ60">
        <f t="shared" si="26"/>
        <v>-4.8466941974007624E-8</v>
      </c>
      <c r="AR60">
        <f t="shared" si="26"/>
        <v>-4.8468912310833888E-8</v>
      </c>
      <c r="AS60">
        <f t="shared" si="26"/>
        <v>-0.13521316522708304</v>
      </c>
      <c r="AT60">
        <f t="shared" si="26"/>
        <v>-8.8339268337748494E-2</v>
      </c>
      <c r="AU60">
        <f t="shared" si="23"/>
        <v>-0.22355248203374384</v>
      </c>
      <c r="AW60">
        <v>57</v>
      </c>
      <c r="AX60">
        <f>IF(Z60&gt;0, (R60*SUMPRODUCT(K60:$K$98, X60:$X$98)-K60*$AZ$3)/Z60, 0)</f>
        <v>-14296748244218.309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250000</v>
      </c>
      <c r="S61">
        <f t="shared" si="1"/>
        <v>-47453996126959.25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-281.43019127650149</v>
      </c>
      <c r="AC61">
        <f t="shared" si="2"/>
        <v>-251.27695653835983</v>
      </c>
      <c r="AE61">
        <f t="shared" si="3"/>
        <v>0</v>
      </c>
      <c r="AF61">
        <f t="shared" si="24"/>
        <v>0</v>
      </c>
      <c r="AG61">
        <f t="shared" si="24"/>
        <v>-1.3237923939329002E-10</v>
      </c>
      <c r="AH61">
        <f t="shared" si="5"/>
        <v>-3.5482226371146392E-6</v>
      </c>
      <c r="AI61">
        <f t="shared" si="25"/>
        <v>-3.5483550163540323E-6</v>
      </c>
      <c r="AJ61">
        <f t="shared" si="7"/>
        <v>-30.153234738141663</v>
      </c>
      <c r="AK61">
        <f t="shared" si="22"/>
        <v>-19.700113389355106</v>
      </c>
      <c r="AL61">
        <f t="shared" si="8"/>
        <v>-49.853351675851783</v>
      </c>
      <c r="AN61">
        <f t="shared" si="26"/>
        <v>0</v>
      </c>
      <c r="AO61">
        <f t="shared" si="26"/>
        <v>0</v>
      </c>
      <c r="AP61">
        <f t="shared" si="26"/>
        <v>-4.7322633862452771E-13</v>
      </c>
      <c r="AQ61">
        <f t="shared" si="26"/>
        <v>-1.2684106774461018E-8</v>
      </c>
      <c r="AR61">
        <f t="shared" si="26"/>
        <v>-1.2684580000799641E-8</v>
      </c>
      <c r="AS61">
        <f t="shared" si="26"/>
        <v>-0.10779110786717493</v>
      </c>
      <c r="AT61">
        <f t="shared" si="26"/>
        <v>-7.0423523903439894E-2</v>
      </c>
      <c r="AU61">
        <f t="shared" si="23"/>
        <v>-0.1782146444551948</v>
      </c>
      <c r="AW61">
        <v>58</v>
      </c>
      <c r="AX61">
        <f>IF(Z61&gt;0, (R61*SUMPRODUCT(K61:$K$98, X61:$X$98)-K61*$AZ$3)/Z61, 0)</f>
        <v>-47453996126959.25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250000</v>
      </c>
      <c r="S62">
        <f t="shared" si="1"/>
        <v>-168155857752522.81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-251.27695653835983</v>
      </c>
      <c r="AC62">
        <f t="shared" si="2"/>
        <v>-224.35442549157202</v>
      </c>
      <c r="AE62">
        <f t="shared" si="3"/>
        <v>0</v>
      </c>
      <c r="AF62">
        <f t="shared" si="24"/>
        <v>0</v>
      </c>
      <c r="AG62">
        <f t="shared" si="24"/>
        <v>-3.3355130842625388E-11</v>
      </c>
      <c r="AH62">
        <f t="shared" si="5"/>
        <v>-9.7700316156731732E-7</v>
      </c>
      <c r="AI62">
        <f t="shared" si="25"/>
        <v>-9.7703651669815995E-7</v>
      </c>
      <c r="AJ62">
        <f t="shared" si="7"/>
        <v>-26.92253104678781</v>
      </c>
      <c r="AK62">
        <f t="shared" si="22"/>
        <v>-17.589386957685189</v>
      </c>
      <c r="AL62">
        <f t="shared" si="8"/>
        <v>-44.511918981509517</v>
      </c>
      <c r="AN62">
        <f t="shared" si="26"/>
        <v>0</v>
      </c>
      <c r="AO62">
        <f t="shared" si="26"/>
        <v>0</v>
      </c>
      <c r="AP62">
        <f t="shared" si="26"/>
        <v>-1.0646176277971781E-13</v>
      </c>
      <c r="AQ62">
        <f t="shared" si="26"/>
        <v>-3.1183651868303429E-9</v>
      </c>
      <c r="AR62">
        <f t="shared" si="26"/>
        <v>-3.1184716485931225E-9</v>
      </c>
      <c r="AS62">
        <f t="shared" si="26"/>
        <v>-8.5930411343789259E-2</v>
      </c>
      <c r="AT62">
        <f t="shared" si="26"/>
        <v>-5.6141202100658601E-2</v>
      </c>
      <c r="AU62">
        <f t="shared" si="23"/>
        <v>-0.1420716165629195</v>
      </c>
      <c r="AW62">
        <v>59</v>
      </c>
      <c r="AX62">
        <f>IF(Z62&gt;0, (R62*SUMPRODUCT(K62:$K$98, X62:$X$98)-K62*$AZ$3)/Z62, 0)</f>
        <v>-168155857752522.81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250000</v>
      </c>
      <c r="S63">
        <f t="shared" si="1"/>
        <v>-638692406606743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-224.35442549157202</v>
      </c>
      <c r="AC63">
        <f t="shared" si="2"/>
        <v>-200.31645133444758</v>
      </c>
      <c r="AE63">
        <f t="shared" si="3"/>
        <v>0</v>
      </c>
      <c r="AF63">
        <f t="shared" si="24"/>
        <v>0</v>
      </c>
      <c r="AG63">
        <f t="shared" si="24"/>
        <v>-7.8408811997113207E-12</v>
      </c>
      <c r="AH63">
        <f t="shared" si="5"/>
        <v>-2.5180698334487808E-7</v>
      </c>
      <c r="AI63">
        <f t="shared" si="25"/>
        <v>-2.5181482422607781E-7</v>
      </c>
      <c r="AJ63">
        <f t="shared" si="7"/>
        <v>-24.037974157124438</v>
      </c>
      <c r="AK63">
        <f t="shared" si="22"/>
        <v>-15.704809784410042</v>
      </c>
      <c r="AL63">
        <f t="shared" si="8"/>
        <v>-39.742784193349308</v>
      </c>
      <c r="AN63">
        <f t="shared" si="26"/>
        <v>0</v>
      </c>
      <c r="AO63">
        <f t="shared" si="26"/>
        <v>0</v>
      </c>
      <c r="AP63">
        <f t="shared" si="26"/>
        <v>-2.2344871184621412E-14</v>
      </c>
      <c r="AQ63">
        <f t="shared" si="26"/>
        <v>-7.1759722701021994E-10</v>
      </c>
      <c r="AR63">
        <f t="shared" si="26"/>
        <v>-7.1761957188140462E-10</v>
      </c>
      <c r="AS63">
        <f t="shared" si="26"/>
        <v>-6.8503197842097074E-2</v>
      </c>
      <c r="AT63">
        <f t="shared" si="26"/>
        <v>-4.4755422595172636E-2</v>
      </c>
      <c r="AU63">
        <f t="shared" si="23"/>
        <v>-0.11325862115488929</v>
      </c>
      <c r="AW63">
        <v>60</v>
      </c>
      <c r="AX63">
        <f>IF(Z63&gt;0, (R63*SUMPRODUCT(K63:$K$98, X63:$X$98)-K63*$AZ$3)/Z63, 0)</f>
        <v>-638692406606743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250000</v>
      </c>
      <c r="S64">
        <f t="shared" si="1"/>
        <v>-2611853444481029.5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-200.31645133444758</v>
      </c>
      <c r="AC64">
        <f t="shared" si="2"/>
        <v>-178.85397440637698</v>
      </c>
      <c r="AE64">
        <f t="shared" si="3"/>
        <v>0</v>
      </c>
      <c r="AF64">
        <f t="shared" si="24"/>
        <v>0</v>
      </c>
      <c r="AG64">
        <f t="shared" si="24"/>
        <v>-1.7119449675124759E-12</v>
      </c>
      <c r="AH64">
        <f t="shared" si="5"/>
        <v>-6.0505274202017304E-8</v>
      </c>
      <c r="AI64">
        <f t="shared" si="25"/>
        <v>-6.0506986146984823E-8</v>
      </c>
      <c r="AJ64">
        <f t="shared" si="7"/>
        <v>-21.4624769280706</v>
      </c>
      <c r="AK64">
        <f t="shared" si="22"/>
        <v>-14.022151593411332</v>
      </c>
      <c r="AL64">
        <f t="shared" si="8"/>
        <v>-35.484628581988922</v>
      </c>
      <c r="AN64">
        <f t="shared" si="26"/>
        <v>0</v>
      </c>
      <c r="AO64">
        <f t="shared" si="26"/>
        <v>0</v>
      </c>
      <c r="AP64">
        <f t="shared" si="26"/>
        <v>-4.3559687817035174E-15</v>
      </c>
      <c r="AQ64">
        <f t="shared" si="26"/>
        <v>-1.5395301283274335E-10</v>
      </c>
      <c r="AR64">
        <f t="shared" si="26"/>
        <v>-1.5395736880152507E-10</v>
      </c>
      <c r="AS64">
        <f t="shared" si="26"/>
        <v>-5.4610329917644529E-2</v>
      </c>
      <c r="AT64">
        <f t="shared" si="26"/>
        <v>-3.5678748880558789E-2</v>
      </c>
      <c r="AU64">
        <f t="shared" si="23"/>
        <v>-9.0289078952160692E-2</v>
      </c>
      <c r="AW64">
        <v>61</v>
      </c>
      <c r="AX64">
        <f>IF(Z64&gt;0, (R64*SUMPRODUCT(K64:$K$98, X64:$X$98)-K64*$AZ$3)/Z64, 0)</f>
        <v>-2611853444481029.5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250000</v>
      </c>
      <c r="S65">
        <f t="shared" si="1"/>
        <v>-1.1562708890964208E+16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-178.85397440637698</v>
      </c>
      <c r="AC65">
        <f t="shared" si="2"/>
        <v>-159.69104857725574</v>
      </c>
      <c r="AE65">
        <f t="shared" si="3"/>
        <v>0</v>
      </c>
      <c r="AF65">
        <f t="shared" si="24"/>
        <v>0</v>
      </c>
      <c r="AG65">
        <f t="shared" si="24"/>
        <v>-3.4527170510633513E-13</v>
      </c>
      <c r="AH65">
        <f t="shared" si="5"/>
        <v>-1.3495538127310161E-8</v>
      </c>
      <c r="AI65">
        <f t="shared" si="25"/>
        <v>-1.3495883399015268E-8</v>
      </c>
      <c r="AJ65">
        <f t="shared" si="7"/>
        <v>-19.162925829121235</v>
      </c>
      <c r="AK65">
        <f t="shared" si="22"/>
        <v>-12.51977820844639</v>
      </c>
      <c r="AL65">
        <f t="shared" si="8"/>
        <v>-31.682704051063507</v>
      </c>
      <c r="AN65">
        <f t="shared" si="26"/>
        <v>0</v>
      </c>
      <c r="AO65">
        <f t="shared" si="26"/>
        <v>0</v>
      </c>
      <c r="AP65">
        <f t="shared" si="26"/>
        <v>-7.8440061554357809E-16</v>
      </c>
      <c r="AQ65">
        <f t="shared" si="26"/>
        <v>-3.0659646468550671E-11</v>
      </c>
      <c r="AR65">
        <f t="shared" si="26"/>
        <v>-3.0660430869166216E-11</v>
      </c>
      <c r="AS65">
        <f t="shared" si="26"/>
        <v>-4.3535020662493401E-2</v>
      </c>
      <c r="AT65">
        <f t="shared" si="26"/>
        <v>-2.8442880166360419E-2</v>
      </c>
      <c r="AU65">
        <f t="shared" si="23"/>
        <v>-7.1977900859514249E-2</v>
      </c>
      <c r="AW65">
        <v>62</v>
      </c>
      <c r="AX65">
        <f>IF(Z65&gt;0, (R65*SUMPRODUCT(K65:$K$98, X65:$X$98)-K65*$AZ$3)/Z65, 0)</f>
        <v>-1.1562708890964208E+16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250000</v>
      </c>
      <c r="S66">
        <f t="shared" si="1"/>
        <v>-5.5794762727299136E+16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-159.69104857725574</v>
      </c>
      <c r="AC66">
        <f t="shared" si="2"/>
        <v>-142.5812933725764</v>
      </c>
      <c r="AE66">
        <f t="shared" si="3"/>
        <v>0</v>
      </c>
      <c r="AF66">
        <f t="shared" si="24"/>
        <v>0</v>
      </c>
      <c r="AG66">
        <f t="shared" si="24"/>
        <v>-6.388650403867321E-14</v>
      </c>
      <c r="AH66">
        <f t="shared" si="5"/>
        <v>-2.7793248401659857E-9</v>
      </c>
      <c r="AI66">
        <f t="shared" si="25"/>
        <v>-2.7793887266700246E-9</v>
      </c>
      <c r="AJ66">
        <f t="shared" si="7"/>
        <v>-17.109755204679345</v>
      </c>
      <c r="AK66">
        <f t="shared" si="22"/>
        <v>-11.178373400407903</v>
      </c>
      <c r="AL66">
        <f t="shared" si="8"/>
        <v>-28.288128607866636</v>
      </c>
      <c r="AN66">
        <f t="shared" si="26"/>
        <v>0</v>
      </c>
      <c r="AO66">
        <f t="shared" si="26"/>
        <v>0</v>
      </c>
      <c r="AP66">
        <f t="shared" si="26"/>
        <v>-1.2958896974606951E-16</v>
      </c>
      <c r="AQ66">
        <f t="shared" si="26"/>
        <v>-5.6376514577905744E-12</v>
      </c>
      <c r="AR66">
        <f t="shared" si="26"/>
        <v>-5.6377810467603209E-12</v>
      </c>
      <c r="AS66">
        <f t="shared" si="26"/>
        <v>-3.4705851931413567E-2</v>
      </c>
      <c r="AT66">
        <f t="shared" si="26"/>
        <v>-2.2674489928558819E-2</v>
      </c>
      <c r="AU66">
        <f t="shared" si="23"/>
        <v>-5.7380341865610161E-2</v>
      </c>
      <c r="AW66">
        <v>63</v>
      </c>
      <c r="AX66">
        <f>IF(Z66&gt;0, (R66*SUMPRODUCT(K66:$K$98, X66:$X$98)-K66*$AZ$3)/Z66, 0)</f>
        <v>-5.5794762727299136E+16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7">$C$6</f>
        <v>250000</v>
      </c>
      <c r="S67">
        <f t="shared" ref="S67:S69" si="28">AX67</f>
        <v>-2.9585795167222694E+17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-142.5812933725764</v>
      </c>
      <c r="AC67">
        <f t="shared" ref="AC67:AC69" si="29">S67*Z67</f>
        <v>-127.30472622551954</v>
      </c>
      <c r="AE67">
        <f t="shared" ref="AE67:AE69" si="30">$Z67*O67</f>
        <v>0</v>
      </c>
      <c r="AF67">
        <f t="shared" si="24"/>
        <v>0</v>
      </c>
      <c r="AG67">
        <f t="shared" si="24"/>
        <v>-1.0757250692940393E-14</v>
      </c>
      <c r="AH67">
        <f t="shared" ref="AH67:AH69" si="31">-X67*R67</f>
        <v>-5.2490388305346085E-10</v>
      </c>
      <c r="AI67">
        <f t="shared" ref="AI67:AI69" si="32">SUM(AE67:AH67)</f>
        <v>-5.2491464030415378E-10</v>
      </c>
      <c r="AJ67">
        <f t="shared" ref="AJ67:AJ69" si="33">AB67-AC67</f>
        <v>-15.276567147056852</v>
      </c>
      <c r="AK67">
        <f t="shared" si="22"/>
        <v>-9.9806905360803491</v>
      </c>
      <c r="AL67">
        <f t="shared" ref="AL67:AL69" si="34">SUM(AI67:AK67)</f>
        <v>-25.257257683662118</v>
      </c>
      <c r="AN67">
        <f t="shared" si="26"/>
        <v>0</v>
      </c>
      <c r="AO67">
        <f t="shared" si="26"/>
        <v>0</v>
      </c>
      <c r="AP67">
        <f t="shared" si="26"/>
        <v>-1.9482387661731868E-17</v>
      </c>
      <c r="AQ67">
        <f t="shared" si="26"/>
        <v>-9.506500523881171E-13</v>
      </c>
      <c r="AR67">
        <f t="shared" si="26"/>
        <v>-9.5066953477577876E-13</v>
      </c>
      <c r="AS67">
        <f t="shared" si="26"/>
        <v>-2.7667292674954488E-2</v>
      </c>
      <c r="AT67">
        <f t="shared" si="26"/>
        <v>-1.807596454764274E-2</v>
      </c>
      <c r="AU67">
        <f t="shared" si="23"/>
        <v>-4.5743257223547898E-2</v>
      </c>
      <c r="AW67">
        <v>64</v>
      </c>
      <c r="AX67">
        <f>IF(Z67&gt;0, (R67*SUMPRODUCT(K67:$K$98, X67:$X$98)-K67*$AZ$3)/Z67, 0)</f>
        <v>-2.9585795167222694E+17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7"/>
        <v>250000</v>
      </c>
      <c r="S68">
        <f t="shared" si="28"/>
        <v>-1.7409944147932808E+18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-127.30472622551954</v>
      </c>
      <c r="AC68">
        <f t="shared" si="29"/>
        <v>-113.66493412992897</v>
      </c>
      <c r="AE68">
        <f t="shared" si="30"/>
        <v>0</v>
      </c>
      <c r="AF68">
        <f t="shared" si="24"/>
        <v>0</v>
      </c>
      <c r="AG68">
        <f t="shared" si="24"/>
        <v>-1.6321840719894718E-15</v>
      </c>
      <c r="AH68">
        <f t="shared" si="31"/>
        <v>-9.0174941140215178E-11</v>
      </c>
      <c r="AI68">
        <f t="shared" si="32"/>
        <v>-9.0176573324287162E-11</v>
      </c>
      <c r="AJ68">
        <f t="shared" si="33"/>
        <v>-13.639792095590579</v>
      </c>
      <c r="AK68">
        <f t="shared" si="22"/>
        <v>-8.9113308357863694</v>
      </c>
      <c r="AL68">
        <f t="shared" si="34"/>
        <v>-22.551122931467127</v>
      </c>
      <c r="AN68">
        <f t="shared" si="26"/>
        <v>0</v>
      </c>
      <c r="AO68">
        <f t="shared" si="26"/>
        <v>0</v>
      </c>
      <c r="AP68">
        <f t="shared" si="26"/>
        <v>-2.6393197260190609E-18</v>
      </c>
      <c r="AQ68">
        <f t="shared" si="26"/>
        <v>-1.4581719367833218E-13</v>
      </c>
      <c r="AR68">
        <f t="shared" si="26"/>
        <v>-1.4581983299805817E-13</v>
      </c>
      <c r="AS68">
        <f t="shared" si="26"/>
        <v>-2.2056196328892549E-2</v>
      </c>
      <c r="AT68">
        <f t="shared" si="26"/>
        <v>-1.4410048268210646E-2</v>
      </c>
      <c r="AU68">
        <f t="shared" si="23"/>
        <v>-3.6466244597249016E-2</v>
      </c>
      <c r="AW68">
        <v>65</v>
      </c>
      <c r="AX68">
        <f>IF(Z68&gt;0, (R68*SUMPRODUCT(K68:$K$98, X68:$X$98)-K68*$AZ$3)/Z68, 0)</f>
        <v>-1.7409944147932808E+18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-113.66493412992897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-1.6321840719894716E-11</v>
      </c>
      <c r="AI69">
        <f t="shared" si="32"/>
        <v>-1.6321840719894716E-11</v>
      </c>
      <c r="AJ69">
        <f t="shared" si="33"/>
        <v>-113.66493412992897</v>
      </c>
      <c r="AK69">
        <f t="shared" si="22"/>
        <v>-7.9565453890950284</v>
      </c>
      <c r="AL69">
        <f t="shared" si="34"/>
        <v>-121.62147951904032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-2.3565354696598751E-14</v>
      </c>
      <c r="AR69">
        <f t="shared" si="26"/>
        <v>-2.3565354696598751E-14</v>
      </c>
      <c r="AS69">
        <f t="shared" si="26"/>
        <v>-0.16410860363760416</v>
      </c>
      <c r="AT69">
        <f t="shared" si="26"/>
        <v>-1.148760225463229E-2</v>
      </c>
      <c r="AU69">
        <f t="shared" si="23"/>
        <v>-0.17559620589226002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108700.8355258544</v>
      </c>
      <c r="AO71" s="8">
        <f t="shared" si="47"/>
        <v>-10870.083552585442</v>
      </c>
      <c r="AP71" s="8">
        <f t="shared" si="47"/>
        <v>-383.31353823767449</v>
      </c>
      <c r="AQ71" s="8">
        <f t="shared" si="47"/>
        <v>-70291.633560602917</v>
      </c>
      <c r="AR71" s="8">
        <f t="shared" si="47"/>
        <v>27155.80487442837</v>
      </c>
      <c r="AS71" s="8">
        <f t="shared" si="47"/>
        <v>-4078.1064156174471</v>
      </c>
      <c r="AT71" s="8">
        <f t="shared" si="47"/>
        <v>630.03904226693044</v>
      </c>
      <c r="AU71" s="8">
        <f t="shared" si="47"/>
        <v>23707.737501077863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90B93-2B36-4965-BE5D-1C1F01D5A4E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24231.271610045987</v>
      </c>
      <c r="K3">
        <v>1</v>
      </c>
      <c r="L3" s="2">
        <v>0</v>
      </c>
      <c r="O3">
        <f>$C$3</f>
        <v>24231.271610045987</v>
      </c>
      <c r="P3">
        <f>O3*C5</f>
        <v>2423.1271610045987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24231.271610045987</v>
      </c>
      <c r="AF3">
        <f t="shared" ref="AF3:AG34" si="4">-$Z3*P3</f>
        <v>-2423.1271610045987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21608.144449041389</v>
      </c>
      <c r="AJ3">
        <f t="shared" ref="AJ3:AJ66" si="7">AB3-AC3</f>
        <v>0</v>
      </c>
      <c r="AL3">
        <f t="shared" ref="AL3:AL66" si="8">SUM(AI3:AK3)</f>
        <v>21608.144449041389</v>
      </c>
      <c r="AN3">
        <f t="shared" ref="AN3:AU34" si="9">AE3*$K3</f>
        <v>24231.271610045987</v>
      </c>
      <c r="AO3">
        <f t="shared" si="9"/>
        <v>-2423.1271610045987</v>
      </c>
      <c r="AP3">
        <f t="shared" si="9"/>
        <v>-200</v>
      </c>
      <c r="AQ3">
        <f t="shared" si="9"/>
        <v>0</v>
      </c>
      <c r="AR3">
        <f t="shared" si="9"/>
        <v>21608.144449041389</v>
      </c>
      <c r="AS3">
        <f t="shared" si="9"/>
        <v>0</v>
      </c>
      <c r="AT3">
        <f t="shared" si="9"/>
        <v>0</v>
      </c>
      <c r="AU3">
        <f t="shared" si="9"/>
        <v>21608.144449041389</v>
      </c>
      <c r="AW3">
        <v>0</v>
      </c>
      <c r="AX3">
        <f>IF(Z3&gt;0, (R3*SUMPRODUCT(K3:$K$98, X3:$X$98)-K3*$AZ$3)/Z3, 0)</f>
        <v>0</v>
      </c>
      <c r="AZ3">
        <f>C6*SUMPRODUCT(X4:X98, K4:K98)/1</f>
        <v>16700.974984953289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500000</v>
      </c>
      <c r="S4">
        <f t="shared" si="1"/>
        <v>1133.5094617974642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1120.253849629762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-847.15549999999996</v>
      </c>
      <c r="AI4">
        <f t="shared" si="6"/>
        <v>-847.15549999999996</v>
      </c>
      <c r="AJ4">
        <f t="shared" si="7"/>
        <v>-1120.253849629762</v>
      </c>
      <c r="AK4">
        <f>G4*SUM(AB4, AE4:AF4)</f>
        <v>0</v>
      </c>
      <c r="AL4">
        <f t="shared" si="8"/>
        <v>-1967.4093496297619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-790.3307211493609</v>
      </c>
      <c r="AR4">
        <f t="shared" si="9"/>
        <v>-790.3307211493609</v>
      </c>
      <c r="AS4">
        <f t="shared" si="9"/>
        <v>-1045.1104110735721</v>
      </c>
      <c r="AT4">
        <f t="shared" si="9"/>
        <v>0</v>
      </c>
      <c r="AU4">
        <f t="shared" si="9"/>
        <v>-1835.441132222933</v>
      </c>
      <c r="AW4">
        <v>1</v>
      </c>
      <c r="AX4">
        <f>IF(Z4&gt;0, (R4*SUMPRODUCT(K4:$K$98, X4:$X$98)-K4*$AZ$3)/Z4, 0)</f>
        <v>1133.5094617974642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25</v>
      </c>
      <c r="R5">
        <f t="shared" si="0"/>
        <v>500000</v>
      </c>
      <c r="S5">
        <f t="shared" si="1"/>
        <v>1668.3098648735643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1120.253849629762</v>
      </c>
      <c r="AC5">
        <f t="shared" si="2"/>
        <v>1629.5066512250742</v>
      </c>
      <c r="AE5">
        <f t="shared" si="3"/>
        <v>0</v>
      </c>
      <c r="AF5">
        <f t="shared" si="4"/>
        <v>0</v>
      </c>
      <c r="AG5">
        <f t="shared" si="4"/>
        <v>-24.418525082397824</v>
      </c>
      <c r="AH5">
        <f t="shared" si="5"/>
        <v>-840.81440704355145</v>
      </c>
      <c r="AI5">
        <f t="shared" si="6"/>
        <v>-865.23293212594933</v>
      </c>
      <c r="AJ5">
        <f t="shared" si="7"/>
        <v>-509.25280159531212</v>
      </c>
      <c r="AK5">
        <f>G5*SUM(AB5, AE5:AF5)</f>
        <v>45.930407834820244</v>
      </c>
      <c r="AL5">
        <f t="shared" si="8"/>
        <v>-1328.5553258864413</v>
      </c>
      <c r="AN5">
        <f t="shared" si="9"/>
        <v>0</v>
      </c>
      <c r="AO5">
        <f t="shared" si="9"/>
        <v>0</v>
      </c>
      <c r="AP5">
        <f t="shared" si="9"/>
        <v>-20.880476577691674</v>
      </c>
      <c r="AQ5">
        <f t="shared" si="9"/>
        <v>-718.9871408373607</v>
      </c>
      <c r="AR5">
        <f t="shared" si="9"/>
        <v>-739.86761741505245</v>
      </c>
      <c r="AS5">
        <f t="shared" si="9"/>
        <v>-435.4661536662561</v>
      </c>
      <c r="AT5">
        <f t="shared" si="9"/>
        <v>39.27545999451555</v>
      </c>
      <c r="AU5">
        <f t="shared" si="9"/>
        <v>-1136.0583110867931</v>
      </c>
      <c r="AW5">
        <v>2</v>
      </c>
      <c r="AX5">
        <f>IF(Z5&gt;0, (R5*SUMPRODUCT(K5:$K$98, X5:$X$98)-K5*$AZ$3)/Z5, 0)</f>
        <v>1668.3098648735643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25</v>
      </c>
      <c r="R6">
        <f t="shared" si="0"/>
        <v>500000</v>
      </c>
      <c r="S6">
        <f t="shared" si="1"/>
        <v>2391.328799233645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1629.5066512250742</v>
      </c>
      <c r="AC6">
        <f t="shared" si="2"/>
        <v>2308.3575175729165</v>
      </c>
      <c r="AE6">
        <f t="shared" si="3"/>
        <v>0</v>
      </c>
      <c r="AF6">
        <f t="shared" si="4"/>
        <v>0</v>
      </c>
      <c r="AG6">
        <f t="shared" si="4"/>
        <v>-24.132581833923066</v>
      </c>
      <c r="AH6">
        <f t="shared" si="5"/>
        <v>-835.15995301566215</v>
      </c>
      <c r="AI6">
        <f t="shared" si="6"/>
        <v>-859.29253484958519</v>
      </c>
      <c r="AJ6">
        <f t="shared" si="7"/>
        <v>-678.85086634784238</v>
      </c>
      <c r="AK6">
        <f>G6*SUM(AB6, AE6:AF6)</f>
        <v>95.32613909666685</v>
      </c>
      <c r="AL6">
        <f t="shared" si="8"/>
        <v>-1442.8172621007607</v>
      </c>
      <c r="AN6">
        <f t="shared" si="9"/>
        <v>0</v>
      </c>
      <c r="AO6">
        <f t="shared" si="9"/>
        <v>0</v>
      </c>
      <c r="AP6">
        <f t="shared" si="9"/>
        <v>-18.616115663799395</v>
      </c>
      <c r="AQ6">
        <f t="shared" si="9"/>
        <v>-644.25076397163082</v>
      </c>
      <c r="AR6">
        <f t="shared" si="9"/>
        <v>-662.86687963543022</v>
      </c>
      <c r="AS6">
        <f t="shared" si="9"/>
        <v>-523.67236681809516</v>
      </c>
      <c r="AT6">
        <f t="shared" si="9"/>
        <v>73.535539770238287</v>
      </c>
      <c r="AU6">
        <f t="shared" si="9"/>
        <v>-1113.003706683287</v>
      </c>
      <c r="AW6">
        <v>3</v>
      </c>
      <c r="AX6">
        <f>IF(Z6&gt;0, (R6*SUMPRODUCT(K6:$K$98, X6:$X$98)-K6*$AZ$3)/Z6, 0)</f>
        <v>2391.328799233645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25</v>
      </c>
      <c r="R7">
        <f t="shared" si="0"/>
        <v>500000</v>
      </c>
      <c r="S7">
        <f t="shared" si="1"/>
        <v>2962.0062488975132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2308.3575175729165</v>
      </c>
      <c r="AC7">
        <f t="shared" si="2"/>
        <v>2825.7253423507282</v>
      </c>
      <c r="AE7">
        <f t="shared" si="3"/>
        <v>0</v>
      </c>
      <c r="AF7">
        <f t="shared" si="4"/>
        <v>0</v>
      </c>
      <c r="AG7">
        <f t="shared" si="4"/>
        <v>-23.84975844837</v>
      </c>
      <c r="AH7">
        <f t="shared" si="5"/>
        <v>-829.95134427663493</v>
      </c>
      <c r="AI7">
        <f t="shared" si="6"/>
        <v>-853.80110272500497</v>
      </c>
      <c r="AJ7">
        <f t="shared" si="7"/>
        <v>-517.36782477781162</v>
      </c>
      <c r="AK7">
        <f>G7*SUM(AB7, AE7:AF7)</f>
        <v>113.3403541128302</v>
      </c>
      <c r="AL7">
        <f t="shared" si="8"/>
        <v>-1257.8285733899863</v>
      </c>
      <c r="AN7">
        <f t="shared" si="9"/>
        <v>0</v>
      </c>
      <c r="AO7">
        <f t="shared" si="9"/>
        <v>0</v>
      </c>
      <c r="AP7">
        <f t="shared" si="9"/>
        <v>-16.739098232748489</v>
      </c>
      <c r="AQ7">
        <f t="shared" si="9"/>
        <v>-582.50640610566597</v>
      </c>
      <c r="AR7">
        <f t="shared" si="9"/>
        <v>-599.24550433841443</v>
      </c>
      <c r="AS7">
        <f t="shared" si="9"/>
        <v>-363.11775904007442</v>
      </c>
      <c r="AT7">
        <f t="shared" si="9"/>
        <v>79.548617875365863</v>
      </c>
      <c r="AU7">
        <f t="shared" si="9"/>
        <v>-882.81464550312296</v>
      </c>
      <c r="AW7">
        <v>4</v>
      </c>
      <c r="AX7">
        <f>IF(Z7&gt;0, (R7*SUMPRODUCT(K7:$K$98, X7:$X$98)-K7*$AZ$3)/Z7, 0)</f>
        <v>2962.0062488975132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25</v>
      </c>
      <c r="R8">
        <f t="shared" si="0"/>
        <v>500000</v>
      </c>
      <c r="S8">
        <f t="shared" si="1"/>
        <v>3206.7832029932997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2825.7253423507282</v>
      </c>
      <c r="AC8">
        <f t="shared" si="2"/>
        <v>3023.3513515225113</v>
      </c>
      <c r="AE8">
        <f t="shared" si="3"/>
        <v>0</v>
      </c>
      <c r="AF8">
        <f t="shared" si="4"/>
        <v>0</v>
      </c>
      <c r="AG8">
        <f t="shared" si="4"/>
        <v>-23.569969967882706</v>
      </c>
      <c r="AH8">
        <f t="shared" si="5"/>
        <v>-825.81792007190779</v>
      </c>
      <c r="AI8">
        <f t="shared" si="6"/>
        <v>-849.38789003979048</v>
      </c>
      <c r="AJ8">
        <f t="shared" si="7"/>
        <v>-197.62600917178315</v>
      </c>
      <c r="AK8">
        <f t="shared" ref="AK8:AK71" si="22">G8*SUM(AB8:AB8, AE8:AF8)</f>
        <v>60.187949792070512</v>
      </c>
      <c r="AL8">
        <f t="shared" si="8"/>
        <v>-986.82594941950299</v>
      </c>
      <c r="AN8">
        <f t="shared" si="9"/>
        <v>0</v>
      </c>
      <c r="AO8">
        <f t="shared" si="9"/>
        <v>0</v>
      </c>
      <c r="AP8">
        <f t="shared" si="9"/>
        <v>-15.441731525775632</v>
      </c>
      <c r="AQ8">
        <f t="shared" si="9"/>
        <v>-541.02990492992808</v>
      </c>
      <c r="AR8">
        <f t="shared" si="9"/>
        <v>-556.47163645570367</v>
      </c>
      <c r="AS8">
        <f t="shared" si="9"/>
        <v>-129.47355386109902</v>
      </c>
      <c r="AT8">
        <f t="shared" si="9"/>
        <v>39.431792363013557</v>
      </c>
      <c r="AU8">
        <f t="shared" si="9"/>
        <v>-646.51339795378908</v>
      </c>
      <c r="AW8">
        <v>5</v>
      </c>
      <c r="AX8">
        <f>IF(Z8&gt;0, (R8*SUMPRODUCT(K8:$K$98, X8:$X$98)-K8*$AZ$3)/Z8, 0)</f>
        <v>3206.7832029932997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25</v>
      </c>
      <c r="R9">
        <f t="shared" si="0"/>
        <v>500000</v>
      </c>
      <c r="S9">
        <f t="shared" si="1"/>
        <v>3285.93368686953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3023.3513515225113</v>
      </c>
      <c r="AC9">
        <f t="shared" si="2"/>
        <v>3061.5738064906818</v>
      </c>
      <c r="AE9">
        <f t="shared" si="3"/>
        <v>0</v>
      </c>
      <c r="AF9">
        <f t="shared" si="4"/>
        <v>0</v>
      </c>
      <c r="AG9">
        <f t="shared" si="4"/>
        <v>-23.293027935443568</v>
      </c>
      <c r="AH9">
        <f t="shared" si="5"/>
        <v>-824.846655206234</v>
      </c>
      <c r="AI9">
        <f t="shared" si="6"/>
        <v>-848.13968314167755</v>
      </c>
      <c r="AJ9">
        <f t="shared" si="7"/>
        <v>-38.222454968170496</v>
      </c>
      <c r="AK9">
        <f t="shared" si="22"/>
        <v>17.837772973982815</v>
      </c>
      <c r="AL9">
        <f t="shared" si="8"/>
        <v>-868.5243651358652</v>
      </c>
      <c r="AN9">
        <f t="shared" si="9"/>
        <v>0</v>
      </c>
      <c r="AO9">
        <f t="shared" si="9"/>
        <v>0</v>
      </c>
      <c r="AP9">
        <f t="shared" si="9"/>
        <v>-14.452405086848668</v>
      </c>
      <c r="AQ9">
        <f t="shared" si="9"/>
        <v>-511.78481512200506</v>
      </c>
      <c r="AR9">
        <f t="shared" si="9"/>
        <v>-526.23722020885373</v>
      </c>
      <c r="AS9">
        <f t="shared" si="9"/>
        <v>-23.715525699141441</v>
      </c>
      <c r="AT9">
        <f t="shared" si="9"/>
        <v>11.067634554928965</v>
      </c>
      <c r="AU9">
        <f t="shared" si="9"/>
        <v>-538.88511135306612</v>
      </c>
      <c r="AW9">
        <v>6</v>
      </c>
      <c r="AX9">
        <f>IF(Z9&gt;0, (R9*SUMPRODUCT(K9:$K$98, X9:$X$98)-K9*$AZ$3)/Z9, 0)</f>
        <v>3285.93368686953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25</v>
      </c>
      <c r="R10">
        <f t="shared" si="0"/>
        <v>500000</v>
      </c>
      <c r="S10">
        <f t="shared" si="1"/>
        <v>3346.843154905961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3061.5738064906818</v>
      </c>
      <c r="AC10">
        <f t="shared" si="2"/>
        <v>3081.6173061997652</v>
      </c>
      <c r="AE10">
        <f t="shared" si="3"/>
        <v>0</v>
      </c>
      <c r="AF10">
        <f t="shared" si="4"/>
        <v>0</v>
      </c>
      <c r="AG10">
        <f t="shared" si="4"/>
        <v>-23.01883568761345</v>
      </c>
      <c r="AH10">
        <f t="shared" si="5"/>
        <v>-825.23936951365613</v>
      </c>
      <c r="AI10">
        <f t="shared" si="6"/>
        <v>-848.25820520126956</v>
      </c>
      <c r="AJ10">
        <f t="shared" si="7"/>
        <v>-20.043499709083335</v>
      </c>
      <c r="AK10">
        <f t="shared" si="22"/>
        <v>12.552452606611796</v>
      </c>
      <c r="AL10">
        <f t="shared" si="8"/>
        <v>-855.74925230374106</v>
      </c>
      <c r="AN10">
        <f t="shared" si="9"/>
        <v>0</v>
      </c>
      <c r="AO10">
        <f t="shared" si="9"/>
        <v>0</v>
      </c>
      <c r="AP10">
        <f t="shared" si="9"/>
        <v>-13.549264407586742</v>
      </c>
      <c r="AQ10">
        <f t="shared" si="9"/>
        <v>-485.74943445586456</v>
      </c>
      <c r="AR10">
        <f t="shared" si="9"/>
        <v>-499.29869886345125</v>
      </c>
      <c r="AS10">
        <f t="shared" si="9"/>
        <v>-11.797932827588397</v>
      </c>
      <c r="AT10">
        <f t="shared" si="9"/>
        <v>7.3885795805998846</v>
      </c>
      <c r="AU10">
        <f t="shared" si="9"/>
        <v>-503.70805211043978</v>
      </c>
      <c r="AW10">
        <v>7</v>
      </c>
      <c r="AX10">
        <f>IF(Z10&gt;0, (R10*SUMPRODUCT(K10:$K$98, X10:$X$98)-K10*$AZ$3)/Z10, 0)</f>
        <v>3346.843154905961</v>
      </c>
    </row>
    <row r="11" spans="1:52" x14ac:dyDescent="0.25">
      <c r="A11" t="s">
        <v>33</v>
      </c>
      <c r="C11" s="12">
        <f>AU100</f>
        <v>2945.9956480696992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25</v>
      </c>
      <c r="R11">
        <f t="shared" si="0"/>
        <v>500000</v>
      </c>
      <c r="S11">
        <f t="shared" si="1"/>
        <v>3390.8709813836936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3081.6173061997652</v>
      </c>
      <c r="AC11">
        <f t="shared" si="2"/>
        <v>3085.3362481747372</v>
      </c>
      <c r="AE11">
        <f t="shared" si="3"/>
        <v>0</v>
      </c>
      <c r="AF11">
        <f t="shared" si="4"/>
        <v>0</v>
      </c>
      <c r="AG11">
        <f t="shared" si="4"/>
        <v>-22.747372762880243</v>
      </c>
      <c r="AH11">
        <f t="shared" si="5"/>
        <v>-825.49135714149099</v>
      </c>
      <c r="AI11">
        <f t="shared" si="6"/>
        <v>-848.23872990437121</v>
      </c>
      <c r="AJ11">
        <f t="shared" si="7"/>
        <v>-3.71894197497204</v>
      </c>
      <c r="AK11">
        <f t="shared" si="22"/>
        <v>7.395881534879436</v>
      </c>
      <c r="AL11">
        <f t="shared" si="8"/>
        <v>-844.56179034446382</v>
      </c>
      <c r="AN11">
        <f t="shared" si="9"/>
        <v>0</v>
      </c>
      <c r="AO11">
        <f t="shared" si="9"/>
        <v>0</v>
      </c>
      <c r="AP11">
        <f t="shared" si="9"/>
        <v>-12.722802048256794</v>
      </c>
      <c r="AQ11">
        <f t="shared" si="9"/>
        <v>-461.70444556113307</v>
      </c>
      <c r="AR11">
        <f t="shared" si="9"/>
        <v>-474.42724760938984</v>
      </c>
      <c r="AS11">
        <f t="shared" si="9"/>
        <v>-2.0800363659460879</v>
      </c>
      <c r="AT11">
        <f t="shared" si="9"/>
        <v>4.1365804183847352</v>
      </c>
      <c r="AU11">
        <f t="shared" si="9"/>
        <v>-472.37070355695124</v>
      </c>
      <c r="AW11">
        <v>8</v>
      </c>
      <c r="AX11">
        <f>IF(Z11&gt;0, (R11*SUMPRODUCT(K11:$K$98, X11:$X$98)-K11*$AZ$3)/Z11, 0)</f>
        <v>3390.8709813836936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25</v>
      </c>
      <c r="R12">
        <f t="shared" si="0"/>
        <v>500000</v>
      </c>
      <c r="S12">
        <f t="shared" si="1"/>
        <v>3434.2662942898482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3085.3362481747372</v>
      </c>
      <c r="AC12">
        <f t="shared" si="2"/>
        <v>3087.8856052134433</v>
      </c>
      <c r="AE12">
        <f t="shared" si="3"/>
        <v>0</v>
      </c>
      <c r="AF12">
        <f t="shared" si="4"/>
        <v>0</v>
      </c>
      <c r="AG12">
        <f t="shared" si="4"/>
        <v>-22.47849570043293</v>
      </c>
      <c r="AH12">
        <f t="shared" si="5"/>
        <v>-828.06669637021105</v>
      </c>
      <c r="AI12">
        <f t="shared" si="6"/>
        <v>-850.54519207064402</v>
      </c>
      <c r="AJ12">
        <f t="shared" si="7"/>
        <v>-2.5493570387061482</v>
      </c>
      <c r="AK12">
        <f t="shared" si="22"/>
        <v>7.096273370801895</v>
      </c>
      <c r="AL12">
        <f t="shared" si="8"/>
        <v>-845.99827573854827</v>
      </c>
      <c r="AN12">
        <f t="shared" si="9"/>
        <v>0</v>
      </c>
      <c r="AO12">
        <f t="shared" si="9"/>
        <v>0</v>
      </c>
      <c r="AP12">
        <f t="shared" si="9"/>
        <v>-11.947559426990894</v>
      </c>
      <c r="AQ12">
        <f t="shared" si="9"/>
        <v>-440.12625205184781</v>
      </c>
      <c r="AR12">
        <f t="shared" si="9"/>
        <v>-452.07381147883871</v>
      </c>
      <c r="AS12">
        <f t="shared" si="9"/>
        <v>-1.3550103675297367</v>
      </c>
      <c r="AT12">
        <f t="shared" si="9"/>
        <v>3.7717447349555391</v>
      </c>
      <c r="AU12">
        <f t="shared" si="9"/>
        <v>-449.65707711141295</v>
      </c>
      <c r="AW12">
        <v>9</v>
      </c>
      <c r="AX12">
        <f>IF(Z12&gt;0, (R12*SUMPRODUCT(K12:$K$98, X12:$X$98)-K12*$AZ$3)/Z12, 0)</f>
        <v>3434.2662942898482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25</v>
      </c>
      <c r="R13">
        <f t="shared" si="0"/>
        <v>500000</v>
      </c>
      <c r="S13">
        <f t="shared" si="1"/>
        <v>3473.9238766144599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3087.8856052134433</v>
      </c>
      <c r="AC13">
        <f t="shared" si="2"/>
        <v>3086.5338577961593</v>
      </c>
      <c r="AE13">
        <f t="shared" si="3"/>
        <v>0</v>
      </c>
      <c r="AF13">
        <f t="shared" si="4"/>
        <v>0</v>
      </c>
      <c r="AG13">
        <f t="shared" si="4"/>
        <v>-22.212158120201568</v>
      </c>
      <c r="AH13">
        <f t="shared" si="5"/>
        <v>-831.05246454070584</v>
      </c>
      <c r="AI13">
        <f t="shared" si="6"/>
        <v>-853.26462266090743</v>
      </c>
      <c r="AJ13">
        <f t="shared" si="7"/>
        <v>1.3517474172840593</v>
      </c>
      <c r="AK13">
        <f t="shared" si="22"/>
        <v>6.1757712104268867</v>
      </c>
      <c r="AL13">
        <f t="shared" si="8"/>
        <v>-845.73710403319649</v>
      </c>
      <c r="AN13">
        <f t="shared" si="9"/>
        <v>0</v>
      </c>
      <c r="AO13">
        <f t="shared" si="9"/>
        <v>0</v>
      </c>
      <c r="AP13">
        <f t="shared" si="9"/>
        <v>-11.222431722188423</v>
      </c>
      <c r="AQ13">
        <f t="shared" si="9"/>
        <v>-419.87948628828923</v>
      </c>
      <c r="AR13">
        <f t="shared" si="9"/>
        <v>-431.10191801047768</v>
      </c>
      <c r="AS13">
        <f t="shared" si="9"/>
        <v>0.68295448888949462</v>
      </c>
      <c r="AT13">
        <f t="shared" si="9"/>
        <v>3.1202357900486506</v>
      </c>
      <c r="AU13">
        <f t="shared" si="9"/>
        <v>-427.29872773153954</v>
      </c>
      <c r="AW13">
        <v>10</v>
      </c>
      <c r="AX13">
        <f>IF(Z13&gt;0, (R13*SUMPRODUCT(K13:$K$98, X13:$X$98)-K13*$AZ$3)/Z13, 0)</f>
        <v>3473.9238766144599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25</v>
      </c>
      <c r="R14">
        <f t="shared" si="0"/>
        <v>500000</v>
      </c>
      <c r="S14">
        <f t="shared" si="1"/>
        <v>3510.7764100243967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3086.5338577961593</v>
      </c>
      <c r="AC14">
        <f t="shared" si="2"/>
        <v>3082.2152294523139</v>
      </c>
      <c r="AE14">
        <f t="shared" si="3"/>
        <v>0</v>
      </c>
      <c r="AF14">
        <f t="shared" si="4"/>
        <v>0</v>
      </c>
      <c r="AG14">
        <f t="shared" si="4"/>
        <v>-21.948244985436823</v>
      </c>
      <c r="AH14">
        <f t="shared" si="5"/>
        <v>-835.83107125463755</v>
      </c>
      <c r="AI14">
        <f t="shared" si="6"/>
        <v>-857.77931624007442</v>
      </c>
      <c r="AJ14">
        <f t="shared" si="7"/>
        <v>4.3186283438453756</v>
      </c>
      <c r="AK14">
        <f t="shared" si="22"/>
        <v>5.5557609440330866</v>
      </c>
      <c r="AL14">
        <f t="shared" si="8"/>
        <v>-847.90492695219598</v>
      </c>
      <c r="AN14">
        <f t="shared" si="9"/>
        <v>0</v>
      </c>
      <c r="AO14">
        <f t="shared" si="9"/>
        <v>0</v>
      </c>
      <c r="AP14">
        <f t="shared" si="9"/>
        <v>-10.54296702216137</v>
      </c>
      <c r="AQ14">
        <f t="shared" si="9"/>
        <v>-401.49631217359371</v>
      </c>
      <c r="AR14">
        <f t="shared" si="9"/>
        <v>-412.03927919575506</v>
      </c>
      <c r="AS14">
        <f t="shared" si="9"/>
        <v>2.0744782209394952</v>
      </c>
      <c r="AT14">
        <f t="shared" si="9"/>
        <v>2.6687420545386806</v>
      </c>
      <c r="AU14">
        <f t="shared" si="9"/>
        <v>-407.29605892027689</v>
      </c>
      <c r="AW14">
        <v>11</v>
      </c>
      <c r="AX14">
        <f>IF(Z14&gt;0, (R14*SUMPRODUCT(K14:$K$98, X14:$X$98)-K14*$AZ$3)/Z14, 0)</f>
        <v>3510.7764100243967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25</v>
      </c>
      <c r="R15">
        <f t="shared" si="0"/>
        <v>500000</v>
      </c>
      <c r="S15">
        <f t="shared" si="1"/>
        <v>3564.960827235479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3082.2152294523139</v>
      </c>
      <c r="AC15">
        <f t="shared" si="2"/>
        <v>3092.4563253329934</v>
      </c>
      <c r="AE15">
        <f t="shared" si="3"/>
        <v>0</v>
      </c>
      <c r="AF15">
        <f t="shared" si="4"/>
        <v>0</v>
      </c>
      <c r="AG15">
        <f t="shared" si="4"/>
        <v>-21.686467784634125</v>
      </c>
      <c r="AH15">
        <f t="shared" si="5"/>
        <v>-845.89501896652871</v>
      </c>
      <c r="AI15">
        <f t="shared" si="6"/>
        <v>-867.58148675116286</v>
      </c>
      <c r="AJ15">
        <f t="shared" si="7"/>
        <v>-10.241095880679495</v>
      </c>
      <c r="AK15">
        <f t="shared" si="22"/>
        <v>12.637082440754488</v>
      </c>
      <c r="AL15">
        <f t="shared" si="8"/>
        <v>-865.18550019108784</v>
      </c>
      <c r="AN15">
        <f t="shared" si="9"/>
        <v>0</v>
      </c>
      <c r="AO15">
        <f t="shared" si="9"/>
        <v>0</v>
      </c>
      <c r="AP15">
        <f t="shared" si="9"/>
        <v>-9.8825735912558361</v>
      </c>
      <c r="AQ15">
        <f t="shared" si="9"/>
        <v>-385.47631907749644</v>
      </c>
      <c r="AR15">
        <f t="shared" si="9"/>
        <v>-395.35889266875228</v>
      </c>
      <c r="AS15">
        <f t="shared" si="9"/>
        <v>-4.6668911092858085</v>
      </c>
      <c r="AT15">
        <f t="shared" si="9"/>
        <v>5.7587477333681489</v>
      </c>
      <c r="AU15">
        <f t="shared" si="9"/>
        <v>-394.26703604466991</v>
      </c>
      <c r="AW15">
        <v>12</v>
      </c>
      <c r="AX15">
        <f>IF(Z15&gt;0, (R15*SUMPRODUCT(K15:$K$98, X15:$X$98)-K15*$AZ$3)/Z15, 0)</f>
        <v>3564.960827235479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25</v>
      </c>
      <c r="R16">
        <f t="shared" si="0"/>
        <v>500000</v>
      </c>
      <c r="S16">
        <f t="shared" si="1"/>
        <v>3638.0782474698649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3092.4563253329934</v>
      </c>
      <c r="AC16">
        <f t="shared" si="2"/>
        <v>3118.0758599923165</v>
      </c>
      <c r="AE16">
        <f t="shared" si="3"/>
        <v>0</v>
      </c>
      <c r="AF16">
        <f t="shared" si="4"/>
        <v>0</v>
      </c>
      <c r="AG16">
        <f t="shared" si="4"/>
        <v>-21.426668476418911</v>
      </c>
      <c r="AH16">
        <f t="shared" si="5"/>
        <v>-858.69260737746026</v>
      </c>
      <c r="AI16">
        <f t="shared" si="6"/>
        <v>-880.11927585387912</v>
      </c>
      <c r="AJ16">
        <f t="shared" si="7"/>
        <v>-25.619534659323108</v>
      </c>
      <c r="AK16">
        <f t="shared" si="22"/>
        <v>21.956439909864255</v>
      </c>
      <c r="AL16">
        <f t="shared" si="8"/>
        <v>-883.78237060333799</v>
      </c>
      <c r="AN16">
        <f t="shared" si="9"/>
        <v>0</v>
      </c>
      <c r="AO16">
        <f t="shared" si="9"/>
        <v>0</v>
      </c>
      <c r="AP16">
        <f t="shared" si="9"/>
        <v>-9.2367632625632563</v>
      </c>
      <c r="AQ16">
        <f t="shared" si="9"/>
        <v>-370.17142158090627</v>
      </c>
      <c r="AR16">
        <f t="shared" si="9"/>
        <v>-379.40818484346954</v>
      </c>
      <c r="AS16">
        <f t="shared" si="9"/>
        <v>-11.044254350863612</v>
      </c>
      <c r="AT16">
        <f t="shared" si="9"/>
        <v>9.4651409648359568</v>
      </c>
      <c r="AU16">
        <f t="shared" si="9"/>
        <v>-380.98729822949718</v>
      </c>
      <c r="AW16">
        <v>13</v>
      </c>
      <c r="AX16">
        <f>IF(Z16&gt;0, (R16*SUMPRODUCT(K16:$K$98, X16:$X$98)-K16*$AZ$3)/Z16, 0)</f>
        <v>3638.0782474698649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25</v>
      </c>
      <c r="R17">
        <f t="shared" si="0"/>
        <v>500000</v>
      </c>
      <c r="S17">
        <f t="shared" si="1"/>
        <v>3755.1547840684329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3118.0758599923165</v>
      </c>
      <c r="AC17">
        <f t="shared" si="2"/>
        <v>3179.6895676297845</v>
      </c>
      <c r="AE17">
        <f t="shared" si="3"/>
        <v>0</v>
      </c>
      <c r="AF17">
        <f t="shared" si="4"/>
        <v>0</v>
      </c>
      <c r="AG17">
        <f t="shared" si="4"/>
        <v>-21.168831582654668</v>
      </c>
      <c r="AH17">
        <f t="shared" si="5"/>
        <v>-871.40418000106729</v>
      </c>
      <c r="AI17">
        <f t="shared" si="6"/>
        <v>-892.57301158372195</v>
      </c>
      <c r="AJ17">
        <f t="shared" si="7"/>
        <v>-61.613707637467996</v>
      </c>
      <c r="AK17">
        <f t="shared" si="22"/>
        <v>43.029446867893967</v>
      </c>
      <c r="AL17">
        <f t="shared" si="8"/>
        <v>-911.15727235329598</v>
      </c>
      <c r="AN17">
        <f t="shared" si="9"/>
        <v>0</v>
      </c>
      <c r="AO17">
        <f t="shared" si="9"/>
        <v>0</v>
      </c>
      <c r="AP17">
        <f t="shared" si="9"/>
        <v>-8.5783164777439573</v>
      </c>
      <c r="AQ17">
        <f t="shared" si="9"/>
        <v>-353.12203259263185</v>
      </c>
      <c r="AR17">
        <f t="shared" si="9"/>
        <v>-361.70034907037581</v>
      </c>
      <c r="AS17">
        <f t="shared" si="9"/>
        <v>-24.967928976980826</v>
      </c>
      <c r="AT17">
        <f t="shared" si="9"/>
        <v>17.436966780798279</v>
      </c>
      <c r="AU17">
        <f t="shared" si="9"/>
        <v>-369.23131126655835</v>
      </c>
      <c r="AW17">
        <v>14</v>
      </c>
      <c r="AX17">
        <f>IF(Z17&gt;0, (R17*SUMPRODUCT(K17:$K$98, X17:$X$98)-K17*$AZ$3)/Z17, 0)</f>
        <v>3755.1547840684329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25</v>
      </c>
      <c r="R18">
        <f t="shared" si="0"/>
        <v>500000</v>
      </c>
      <c r="S18">
        <f t="shared" si="1"/>
        <v>3919.5467091167425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3179.6895676297845</v>
      </c>
      <c r="AC18">
        <f t="shared" si="2"/>
        <v>3278.7641632302475</v>
      </c>
      <c r="AE18">
        <f t="shared" si="3"/>
        <v>0</v>
      </c>
      <c r="AF18">
        <f t="shared" si="4"/>
        <v>0</v>
      </c>
      <c r="AG18">
        <f t="shared" si="4"/>
        <v>-20.912904007521742</v>
      </c>
      <c r="AH18">
        <f t="shared" si="5"/>
        <v>-884.7851861275841</v>
      </c>
      <c r="AI18">
        <f t="shared" si="6"/>
        <v>-905.69809013510587</v>
      </c>
      <c r="AJ18">
        <f t="shared" si="7"/>
        <v>-99.074595600462999</v>
      </c>
      <c r="AK18">
        <f t="shared" si="22"/>
        <v>68.681294660803346</v>
      </c>
      <c r="AL18">
        <f t="shared" si="8"/>
        <v>-936.09139107476551</v>
      </c>
      <c r="AN18">
        <f t="shared" si="9"/>
        <v>0</v>
      </c>
      <c r="AO18">
        <f t="shared" si="9"/>
        <v>0</v>
      </c>
      <c r="AP18">
        <f t="shared" si="9"/>
        <v>-7.9083670117971572</v>
      </c>
      <c r="AQ18">
        <f t="shared" si="9"/>
        <v>-334.58796425314767</v>
      </c>
      <c r="AR18">
        <f t="shared" si="9"/>
        <v>-342.49633126494484</v>
      </c>
      <c r="AS18">
        <f t="shared" si="9"/>
        <v>-37.465780136132096</v>
      </c>
      <c r="AT18">
        <f t="shared" si="9"/>
        <v>25.972331954838037</v>
      </c>
      <c r="AU18">
        <f t="shared" si="9"/>
        <v>-353.98977944623891</v>
      </c>
      <c r="AW18">
        <v>15</v>
      </c>
      <c r="AX18">
        <f>IF(Z18&gt;0, (R18*SUMPRODUCT(K18:$K$98, X18:$X$98)-K18*$AZ$3)/Z18, 0)</f>
        <v>3919.5467091167425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25</v>
      </c>
      <c r="R19">
        <f t="shared" si="0"/>
        <v>500000</v>
      </c>
      <c r="S19">
        <f t="shared" si="1"/>
        <v>4078.1937946264225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3278.7641632302475</v>
      </c>
      <c r="AC19">
        <f t="shared" si="2"/>
        <v>3370.0062325023928</v>
      </c>
      <c r="AE19">
        <f t="shared" si="3"/>
        <v>0</v>
      </c>
      <c r="AF19">
        <f t="shared" si="4"/>
        <v>0</v>
      </c>
      <c r="AG19">
        <f t="shared" si="4"/>
        <v>-20.658693543100114</v>
      </c>
      <c r="AH19">
        <f t="shared" si="5"/>
        <v>-901.62848692828868</v>
      </c>
      <c r="AI19">
        <f t="shared" si="6"/>
        <v>-922.28718047138875</v>
      </c>
      <c r="AJ19">
        <f t="shared" si="7"/>
        <v>-91.242069272145272</v>
      </c>
      <c r="AK19">
        <f t="shared" si="22"/>
        <v>73.116440840034514</v>
      </c>
      <c r="AL19">
        <f t="shared" si="8"/>
        <v>-940.41280890349947</v>
      </c>
      <c r="AN19">
        <f t="shared" si="9"/>
        <v>0</v>
      </c>
      <c r="AO19">
        <f t="shared" si="9"/>
        <v>0</v>
      </c>
      <c r="AP19">
        <f t="shared" si="9"/>
        <v>-7.2854942391318014</v>
      </c>
      <c r="AQ19">
        <f t="shared" si="9"/>
        <v>-317.9682748886662</v>
      </c>
      <c r="AR19">
        <f t="shared" si="9"/>
        <v>-325.25376912779797</v>
      </c>
      <c r="AS19">
        <f t="shared" si="9"/>
        <v>-32.177425385677388</v>
      </c>
      <c r="AT19">
        <f t="shared" si="9"/>
        <v>25.785241811857357</v>
      </c>
      <c r="AU19">
        <f t="shared" si="9"/>
        <v>-331.645952701618</v>
      </c>
      <c r="AW19">
        <v>16</v>
      </c>
      <c r="AX19">
        <f>IF(Z19&gt;0, (R19*SUMPRODUCT(K19:$K$98, X19:$X$98)-K19*$AZ$3)/Z19, 0)</f>
        <v>4078.1937946264225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25</v>
      </c>
      <c r="R20">
        <f t="shared" si="0"/>
        <v>500000</v>
      </c>
      <c r="S20">
        <f t="shared" si="1"/>
        <v>4110.7304615469238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3370.0062325023928</v>
      </c>
      <c r="AC20">
        <f t="shared" si="2"/>
        <v>3355.3807040273578</v>
      </c>
      <c r="AE20">
        <f t="shared" si="3"/>
        <v>0</v>
      </c>
      <c r="AF20">
        <f t="shared" si="4"/>
        <v>0</v>
      </c>
      <c r="AG20">
        <f t="shared" si="4"/>
        <v>-20.406231540930818</v>
      </c>
      <c r="AH20">
        <f t="shared" si="5"/>
        <v>-917.50133476583778</v>
      </c>
      <c r="AI20">
        <f t="shared" si="6"/>
        <v>-937.90756630676856</v>
      </c>
      <c r="AJ20">
        <f t="shared" si="7"/>
        <v>14.625528475035026</v>
      </c>
      <c r="AK20">
        <f t="shared" si="22"/>
        <v>14.49102679976029</v>
      </c>
      <c r="AL20">
        <f t="shared" si="8"/>
        <v>-908.7910110319732</v>
      </c>
      <c r="AN20">
        <f t="shared" si="9"/>
        <v>0</v>
      </c>
      <c r="AO20">
        <f t="shared" si="9"/>
        <v>0</v>
      </c>
      <c r="AP20">
        <f t="shared" si="9"/>
        <v>-6.825819024086285</v>
      </c>
      <c r="AQ20">
        <f t="shared" si="9"/>
        <v>-306.90125479109139</v>
      </c>
      <c r="AR20">
        <f t="shared" si="9"/>
        <v>-313.72707381517768</v>
      </c>
      <c r="AS20">
        <f t="shared" si="9"/>
        <v>4.892192382604712</v>
      </c>
      <c r="AT20">
        <f t="shared" si="9"/>
        <v>4.8472020034638952</v>
      </c>
      <c r="AU20">
        <f t="shared" si="9"/>
        <v>-303.98767942910905</v>
      </c>
      <c r="AW20">
        <v>17</v>
      </c>
      <c r="AX20">
        <f>IF(Z20&gt;0, (R20*SUMPRODUCT(K20:$K$98, X20:$X$98)-K20*$AZ$3)/Z20, 0)</f>
        <v>4110.7304615469238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25</v>
      </c>
      <c r="R21">
        <f t="shared" si="0"/>
        <v>500000</v>
      </c>
      <c r="S21">
        <f t="shared" si="1"/>
        <v>4121.2342881141249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3355.3807040273578</v>
      </c>
      <c r="AC21">
        <f t="shared" si="2"/>
        <v>3322.5945171629837</v>
      </c>
      <c r="AE21">
        <f t="shared" si="3"/>
        <v>0</v>
      </c>
      <c r="AF21">
        <f t="shared" si="4"/>
        <v>0</v>
      </c>
      <c r="AG21">
        <f t="shared" si="4"/>
        <v>-20.155336271135667</v>
      </c>
      <c r="AH21">
        <f t="shared" si="5"/>
        <v>-936.65908771691068</v>
      </c>
      <c r="AI21">
        <f t="shared" si="6"/>
        <v>-956.81442398804631</v>
      </c>
      <c r="AJ21">
        <f t="shared" si="7"/>
        <v>32.786186864374031</v>
      </c>
      <c r="AK21">
        <f t="shared" si="22"/>
        <v>5.368609126443773</v>
      </c>
      <c r="AL21">
        <f t="shared" si="8"/>
        <v>-918.65962799722854</v>
      </c>
      <c r="AN21">
        <f t="shared" si="9"/>
        <v>0</v>
      </c>
      <c r="AO21">
        <f t="shared" si="9"/>
        <v>0</v>
      </c>
      <c r="AP21">
        <f t="shared" si="9"/>
        <v>-6.4110834545064064</v>
      </c>
      <c r="AQ21">
        <f t="shared" si="9"/>
        <v>-297.93596588982115</v>
      </c>
      <c r="AR21">
        <f t="shared" si="9"/>
        <v>-304.34704934432756</v>
      </c>
      <c r="AS21">
        <f t="shared" si="9"/>
        <v>10.428750843694063</v>
      </c>
      <c r="AT21">
        <f t="shared" si="9"/>
        <v>1.7076669265769795</v>
      </c>
      <c r="AU21">
        <f t="shared" si="9"/>
        <v>-292.21063157405649</v>
      </c>
      <c r="AW21">
        <v>18</v>
      </c>
      <c r="AX21">
        <f>IF(Z21&gt;0, (R21*SUMPRODUCT(K21:$K$98, X21:$X$98)-K21*$AZ$3)/Z21, 0)</f>
        <v>4121.2342881141249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25</v>
      </c>
      <c r="R22">
        <f t="shared" si="0"/>
        <v>500000</v>
      </c>
      <c r="S22">
        <f t="shared" si="1"/>
        <v>4240.9876110006271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3322.5945171629837</v>
      </c>
      <c r="AC22">
        <f t="shared" si="2"/>
        <v>3376.8283307083984</v>
      </c>
      <c r="AE22">
        <f t="shared" si="3"/>
        <v>0</v>
      </c>
      <c r="AF22">
        <f t="shared" si="4"/>
        <v>0</v>
      </c>
      <c r="AG22">
        <f t="shared" si="4"/>
        <v>-19.90590777693679</v>
      </c>
      <c r="AH22">
        <f t="shared" si="5"/>
        <v>-957.50262975037424</v>
      </c>
      <c r="AI22">
        <f t="shared" si="6"/>
        <v>-977.40853752731107</v>
      </c>
      <c r="AJ22">
        <f t="shared" si="7"/>
        <v>-54.233813545414705</v>
      </c>
      <c r="AK22">
        <f t="shared" si="22"/>
        <v>69.77448486042266</v>
      </c>
      <c r="AL22">
        <f t="shared" si="8"/>
        <v>-961.86786621230317</v>
      </c>
      <c r="AN22">
        <f t="shared" si="9"/>
        <v>0</v>
      </c>
      <c r="AO22">
        <f t="shared" si="9"/>
        <v>0</v>
      </c>
      <c r="AP22">
        <f t="shared" si="9"/>
        <v>-5.9119928311327588</v>
      </c>
      <c r="AQ22">
        <f t="shared" si="9"/>
        <v>-284.3753093960168</v>
      </c>
      <c r="AR22">
        <f t="shared" si="9"/>
        <v>-290.28730222714955</v>
      </c>
      <c r="AS22">
        <f t="shared" si="9"/>
        <v>-16.107274306624081</v>
      </c>
      <c r="AT22">
        <f t="shared" si="9"/>
        <v>20.722805456214079</v>
      </c>
      <c r="AU22">
        <f t="shared" si="9"/>
        <v>-285.67177107755958</v>
      </c>
      <c r="AW22">
        <v>19</v>
      </c>
      <c r="AX22">
        <f>IF(Z22&gt;0, (R22*SUMPRODUCT(K22:$K$98, X22:$X$98)-K22*$AZ$3)/Z22, 0)</f>
        <v>4240.9876110006271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25</v>
      </c>
      <c r="R23">
        <f t="shared" si="0"/>
        <v>500000</v>
      </c>
      <c r="S23">
        <f t="shared" si="1"/>
        <v>4608.7200126179487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3376.8283307083984</v>
      </c>
      <c r="AC23">
        <f t="shared" si="2"/>
        <v>3623.8963504400008</v>
      </c>
      <c r="AE23">
        <f t="shared" si="3"/>
        <v>0</v>
      </c>
      <c r="AF23">
        <f t="shared" si="4"/>
        <v>0</v>
      </c>
      <c r="AG23">
        <f t="shared" si="4"/>
        <v>-19.657824409588475</v>
      </c>
      <c r="AH23">
        <f t="shared" si="5"/>
        <v>-980.48579157895415</v>
      </c>
      <c r="AI23">
        <f t="shared" si="6"/>
        <v>-1000.1436159885426</v>
      </c>
      <c r="AJ23">
        <f t="shared" si="7"/>
        <v>-247.06801973160236</v>
      </c>
      <c r="AK23">
        <f t="shared" si="22"/>
        <v>236.37798314958792</v>
      </c>
      <c r="AL23">
        <f t="shared" si="8"/>
        <v>-1010.833652570557</v>
      </c>
      <c r="AN23">
        <f t="shared" si="9"/>
        <v>0</v>
      </c>
      <c r="AO23">
        <f t="shared" si="9"/>
        <v>0</v>
      </c>
      <c r="AP23">
        <f t="shared" si="9"/>
        <v>-5.2127793222901113</v>
      </c>
      <c r="AQ23">
        <f t="shared" si="9"/>
        <v>-260.00110458047482</v>
      </c>
      <c r="AR23">
        <f t="shared" si="9"/>
        <v>-265.21388390276496</v>
      </c>
      <c r="AS23">
        <f t="shared" si="9"/>
        <v>-65.516459890030305</v>
      </c>
      <c r="AT23">
        <f t="shared" si="9"/>
        <v>62.681720882896393</v>
      </c>
      <c r="AU23">
        <f t="shared" si="9"/>
        <v>-268.04862290989882</v>
      </c>
      <c r="AW23">
        <v>20</v>
      </c>
      <c r="AX23">
        <f>IF(Z23&gt;0, (R23*SUMPRODUCT(K23:$K$98, X23:$X$98)-K23*$AZ$3)/Z23, 0)</f>
        <v>4608.7200126179487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25</v>
      </c>
      <c r="R24">
        <f t="shared" si="0"/>
        <v>500000</v>
      </c>
      <c r="S24">
        <f t="shared" si="1"/>
        <v>4943.5847200535663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3623.8963504400008</v>
      </c>
      <c r="AC24">
        <f t="shared" si="2"/>
        <v>3838.398218294903</v>
      </c>
      <c r="AE24">
        <f t="shared" si="3"/>
        <v>0</v>
      </c>
      <c r="AF24">
        <f t="shared" si="4"/>
        <v>0</v>
      </c>
      <c r="AG24">
        <f t="shared" si="4"/>
        <v>-19.411006565359884</v>
      </c>
      <c r="AH24">
        <f t="shared" si="5"/>
        <v>-1004.7920026541465</v>
      </c>
      <c r="AI24">
        <f t="shared" si="6"/>
        <v>-1024.2030092195064</v>
      </c>
      <c r="AJ24">
        <f t="shared" si="7"/>
        <v>-214.50186785490223</v>
      </c>
      <c r="AK24">
        <f t="shared" si="22"/>
        <v>253.67274453080009</v>
      </c>
      <c r="AL24">
        <f t="shared" si="8"/>
        <v>-985.03213254360855</v>
      </c>
      <c r="AN24">
        <f t="shared" si="9"/>
        <v>0</v>
      </c>
      <c r="AO24">
        <f t="shared" si="9"/>
        <v>0</v>
      </c>
      <c r="AP24">
        <f t="shared" si="9"/>
        <v>-4.5958296454369076</v>
      </c>
      <c r="AQ24">
        <f t="shared" si="9"/>
        <v>-237.8986817477402</v>
      </c>
      <c r="AR24">
        <f t="shared" si="9"/>
        <v>-242.49451139317711</v>
      </c>
      <c r="AS24">
        <f t="shared" si="9"/>
        <v>-50.786343303205854</v>
      </c>
      <c r="AT24">
        <f t="shared" si="9"/>
        <v>60.060600959998666</v>
      </c>
      <c r="AU24">
        <f t="shared" si="9"/>
        <v>-233.22025373638431</v>
      </c>
      <c r="AW24">
        <v>21</v>
      </c>
      <c r="AX24">
        <f>IF(Z24&gt;0, (R24*SUMPRODUCT(K24:$K$98, X24:$X$98)-K24*$AZ$3)/Z24, 0)</f>
        <v>4943.5847200535663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25</v>
      </c>
      <c r="R25">
        <f t="shared" si="0"/>
        <v>500000</v>
      </c>
      <c r="S25">
        <f t="shared" si="1"/>
        <v>5249.3182656718946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3838.398218294903</v>
      </c>
      <c r="AC25">
        <f t="shared" si="2"/>
        <v>4024.1629047930332</v>
      </c>
      <c r="AE25">
        <f t="shared" si="3"/>
        <v>0</v>
      </c>
      <c r="AF25">
        <f t="shared" si="4"/>
        <v>0</v>
      </c>
      <c r="AG25">
        <f t="shared" si="4"/>
        <v>-19.165169175915619</v>
      </c>
      <c r="AH25">
        <f t="shared" si="5"/>
        <v>-1034.5464758133292</v>
      </c>
      <c r="AI25">
        <f t="shared" si="6"/>
        <v>-1053.7116449892449</v>
      </c>
      <c r="AJ25">
        <f t="shared" si="7"/>
        <v>-185.76468649813023</v>
      </c>
      <c r="AK25">
        <f t="shared" si="22"/>
        <v>268.68787528064325</v>
      </c>
      <c r="AL25">
        <f t="shared" si="8"/>
        <v>-970.78845620673178</v>
      </c>
      <c r="AN25">
        <f t="shared" si="9"/>
        <v>0</v>
      </c>
      <c r="AO25">
        <f t="shared" si="9"/>
        <v>0</v>
      </c>
      <c r="AP25">
        <f t="shared" si="9"/>
        <v>-4.0514501565455756</v>
      </c>
      <c r="AQ25">
        <f t="shared" si="9"/>
        <v>-218.69952949096992</v>
      </c>
      <c r="AR25">
        <f t="shared" si="9"/>
        <v>-222.75097964751552</v>
      </c>
      <c r="AS25">
        <f t="shared" si="9"/>
        <v>-39.270009113161564</v>
      </c>
      <c r="AT25">
        <f t="shared" si="9"/>
        <v>56.799683027877748</v>
      </c>
      <c r="AU25">
        <f t="shared" si="9"/>
        <v>-205.22130573279932</v>
      </c>
      <c r="AW25">
        <v>22</v>
      </c>
      <c r="AX25">
        <f>IF(Z25&gt;0, (R25*SUMPRODUCT(K25:$K$98, X25:$X$98)-K25*$AZ$3)/Z25, 0)</f>
        <v>5249.3182656718946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25</v>
      </c>
      <c r="R26">
        <f t="shared" si="0"/>
        <v>500000</v>
      </c>
      <c r="S26">
        <f t="shared" si="1"/>
        <v>5528.1776666546248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4024.1629047930332</v>
      </c>
      <c r="AC26">
        <f t="shared" si="2"/>
        <v>4183.7342398073033</v>
      </c>
      <c r="AE26">
        <f t="shared" si="3"/>
        <v>0</v>
      </c>
      <c r="AF26">
        <f t="shared" si="4"/>
        <v>0</v>
      </c>
      <c r="AG26">
        <f t="shared" si="4"/>
        <v>-18.920042426653271</v>
      </c>
      <c r="AH26">
        <f t="shared" si="5"/>
        <v>-1069.5011500638491</v>
      </c>
      <c r="AI26">
        <f t="shared" si="6"/>
        <v>-1088.4211924905023</v>
      </c>
      <c r="AJ26">
        <f t="shared" si="7"/>
        <v>-159.57133501427006</v>
      </c>
      <c r="AK26">
        <f t="shared" si="22"/>
        <v>281.69140333551235</v>
      </c>
      <c r="AL26">
        <f t="shared" si="8"/>
        <v>-966.30112416925999</v>
      </c>
      <c r="AN26">
        <f t="shared" si="9"/>
        <v>0</v>
      </c>
      <c r="AO26">
        <f t="shared" si="9"/>
        <v>0</v>
      </c>
      <c r="AP26">
        <f t="shared" si="9"/>
        <v>-3.571099297922208</v>
      </c>
      <c r="AQ26">
        <f t="shared" si="9"/>
        <v>-201.865023343692</v>
      </c>
      <c r="AR26">
        <f t="shared" si="9"/>
        <v>-205.43612264161419</v>
      </c>
      <c r="AS26">
        <f t="shared" si="9"/>
        <v>-30.118594323827214</v>
      </c>
      <c r="AT26">
        <f t="shared" si="9"/>
        <v>53.168378273034868</v>
      </c>
      <c r="AU26">
        <f t="shared" si="9"/>
        <v>-182.38633869240653</v>
      </c>
      <c r="AW26">
        <v>23</v>
      </c>
      <c r="AX26">
        <f>IF(Z26&gt;0, (R26*SUMPRODUCT(K26:$K$98, X26:$X$98)-K26*$AZ$3)/Z26, 0)</f>
        <v>5528.1776666546248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25</v>
      </c>
      <c r="R27">
        <f t="shared" si="0"/>
        <v>500000</v>
      </c>
      <c r="S27">
        <f t="shared" si="1"/>
        <v>5786.3059601157347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4183.7342398073033</v>
      </c>
      <c r="AC27">
        <f t="shared" si="2"/>
        <v>4319.6110597718616</v>
      </c>
      <c r="AE27">
        <f t="shared" si="3"/>
        <v>0</v>
      </c>
      <c r="AF27">
        <f t="shared" si="4"/>
        <v>0</v>
      </c>
      <c r="AG27">
        <f t="shared" si="4"/>
        <v>-18.663077486510335</v>
      </c>
      <c r="AH27">
        <f t="shared" si="5"/>
        <v>-1355.290317528089</v>
      </c>
      <c r="AI27">
        <f t="shared" si="6"/>
        <v>-1373.9533950145992</v>
      </c>
      <c r="AJ27">
        <f t="shared" si="7"/>
        <v>-135.87681996455831</v>
      </c>
      <c r="AK27">
        <f t="shared" si="22"/>
        <v>292.86139678651125</v>
      </c>
      <c r="AL27">
        <f t="shared" si="8"/>
        <v>-1216.9688181926463</v>
      </c>
      <c r="AN27">
        <f t="shared" si="9"/>
        <v>0</v>
      </c>
      <c r="AO27">
        <f t="shared" si="9"/>
        <v>0</v>
      </c>
      <c r="AP27">
        <f t="shared" si="9"/>
        <v>-3.1451767525437195</v>
      </c>
      <c r="AQ27">
        <f t="shared" si="9"/>
        <v>-228.39896596464152</v>
      </c>
      <c r="AR27">
        <f t="shared" si="9"/>
        <v>-231.54414271718522</v>
      </c>
      <c r="AS27">
        <f t="shared" si="9"/>
        <v>-22.898507262319963</v>
      </c>
      <c r="AT27">
        <f t="shared" si="9"/>
        <v>49.3541784604489</v>
      </c>
      <c r="AU27">
        <f t="shared" si="9"/>
        <v>-205.08847151905627</v>
      </c>
      <c r="AW27">
        <v>24</v>
      </c>
      <c r="AX27">
        <f>IF(Z27&gt;0, (R27*SUMPRODUCT(K27:$K$98, X27:$X$98)-K27*$AZ$3)/Z27, 0)</f>
        <v>5786.3059601157347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25</v>
      </c>
      <c r="R28">
        <f t="shared" si="0"/>
        <v>500000</v>
      </c>
      <c r="S28">
        <f t="shared" si="1"/>
        <v>5970.5806179682741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4319.6110597718616</v>
      </c>
      <c r="AC28">
        <f t="shared" si="2"/>
        <v>4392.7673110467304</v>
      </c>
      <c r="AE28">
        <f t="shared" si="3"/>
        <v>0</v>
      </c>
      <c r="AF28">
        <f t="shared" si="4"/>
        <v>0</v>
      </c>
      <c r="AG28">
        <f t="shared" si="4"/>
        <v>-18.393384128449902</v>
      </c>
      <c r="AH28">
        <f t="shared" si="5"/>
        <v>-1661.251663906598</v>
      </c>
      <c r="AI28">
        <f t="shared" si="6"/>
        <v>-1679.6450480350479</v>
      </c>
      <c r="AJ28">
        <f t="shared" si="7"/>
        <v>-73.156251274868737</v>
      </c>
      <c r="AK28">
        <f t="shared" si="22"/>
        <v>302.37277418403033</v>
      </c>
      <c r="AL28">
        <f t="shared" si="8"/>
        <v>-1450.4285251258864</v>
      </c>
      <c r="AN28">
        <f t="shared" si="9"/>
        <v>0</v>
      </c>
      <c r="AO28">
        <f t="shared" si="9"/>
        <v>0</v>
      </c>
      <c r="AP28">
        <f t="shared" si="9"/>
        <v>-2.7676133437427426</v>
      </c>
      <c r="AQ28">
        <f t="shared" si="9"/>
        <v>-249.96500047162363</v>
      </c>
      <c r="AR28">
        <f t="shared" si="9"/>
        <v>-252.73261381536636</v>
      </c>
      <c r="AS28">
        <f t="shared" si="9"/>
        <v>-11.00766535361792</v>
      </c>
      <c r="AT28">
        <f t="shared" si="9"/>
        <v>45.497387472152944</v>
      </c>
      <c r="AU28">
        <f t="shared" si="9"/>
        <v>-218.24289169683135</v>
      </c>
      <c r="AW28">
        <v>25</v>
      </c>
      <c r="AX28">
        <f>IF(Z28&gt;0, (R28*SUMPRODUCT(K28:$K$98, X28:$X$98)-K28*$AZ$3)/Z28, 0)</f>
        <v>5970.5806179682741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25</v>
      </c>
      <c r="R29">
        <f t="shared" si="0"/>
        <v>500000</v>
      </c>
      <c r="S29">
        <f t="shared" si="1"/>
        <v>6090.4809245462138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4392.7673110467304</v>
      </c>
      <c r="AC29">
        <f t="shared" si="2"/>
        <v>4412.0480402532412</v>
      </c>
      <c r="AE29">
        <f t="shared" si="3"/>
        <v>0</v>
      </c>
      <c r="AF29">
        <f t="shared" si="4"/>
        <v>0</v>
      </c>
      <c r="AG29">
        <f t="shared" si="4"/>
        <v>-18.110425493952153</v>
      </c>
      <c r="AH29">
        <f t="shared" si="5"/>
        <v>-1980.4958642650013</v>
      </c>
      <c r="AI29">
        <f t="shared" si="6"/>
        <v>-1998.6062897589534</v>
      </c>
      <c r="AJ29">
        <f t="shared" si="7"/>
        <v>-19.280729206510841</v>
      </c>
      <c r="AK29">
        <f t="shared" si="22"/>
        <v>307.49371177327117</v>
      </c>
      <c r="AL29">
        <f t="shared" si="8"/>
        <v>-1710.3933071921931</v>
      </c>
      <c r="AN29">
        <f t="shared" si="9"/>
        <v>0</v>
      </c>
      <c r="AO29">
        <f t="shared" si="9"/>
        <v>0</v>
      </c>
      <c r="AP29">
        <f t="shared" si="9"/>
        <v>-2.4330688933299705</v>
      </c>
      <c r="AQ29">
        <f t="shared" si="9"/>
        <v>-266.07231742407129</v>
      </c>
      <c r="AR29">
        <f t="shared" si="9"/>
        <v>-268.50538631740125</v>
      </c>
      <c r="AS29">
        <f t="shared" si="9"/>
        <v>-2.5902948822900864</v>
      </c>
      <c r="AT29">
        <f t="shared" si="9"/>
        <v>41.310646470451964</v>
      </c>
      <c r="AU29">
        <f t="shared" si="9"/>
        <v>-229.78503472923936</v>
      </c>
      <c r="AW29">
        <v>26</v>
      </c>
      <c r="AX29">
        <f>IF(Z29&gt;0, (R29*SUMPRODUCT(K29:$K$98, X29:$X$98)-K29*$AZ$3)/Z29, 0)</f>
        <v>6090.4809245462138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25</v>
      </c>
      <c r="R30">
        <f t="shared" si="0"/>
        <v>500000</v>
      </c>
      <c r="S30">
        <f t="shared" si="1"/>
        <v>6156.3582583942816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4412.0480402532412</v>
      </c>
      <c r="AC30">
        <f t="shared" si="2"/>
        <v>4386.373695756075</v>
      </c>
      <c r="AE30">
        <f t="shared" si="3"/>
        <v>0</v>
      </c>
      <c r="AF30">
        <f t="shared" si="4"/>
        <v>0</v>
      </c>
      <c r="AG30">
        <f t="shared" si="4"/>
        <v>-17.812371826213948</v>
      </c>
      <c r="AH30">
        <f t="shared" si="5"/>
        <v>-2338.9882559736516</v>
      </c>
      <c r="AI30">
        <f t="shared" si="6"/>
        <v>-2356.8006277998657</v>
      </c>
      <c r="AJ30">
        <f t="shared" si="7"/>
        <v>25.674344497166203</v>
      </c>
      <c r="AK30">
        <f t="shared" si="22"/>
        <v>308.84336281772693</v>
      </c>
      <c r="AL30">
        <f t="shared" si="8"/>
        <v>-2022.2829204849725</v>
      </c>
      <c r="AN30">
        <f t="shared" si="9"/>
        <v>0</v>
      </c>
      <c r="AO30">
        <f t="shared" si="9"/>
        <v>0</v>
      </c>
      <c r="AP30">
        <f t="shared" si="9"/>
        <v>-2.1366307874740125</v>
      </c>
      <c r="AQ30">
        <f t="shared" si="9"/>
        <v>-280.5664718888641</v>
      </c>
      <c r="AR30">
        <f t="shared" si="9"/>
        <v>-282.70310267633812</v>
      </c>
      <c r="AS30">
        <f t="shared" si="9"/>
        <v>3.0796906462579261</v>
      </c>
      <c r="AT30">
        <f t="shared" si="9"/>
        <v>37.046399207332385</v>
      </c>
      <c r="AU30">
        <f t="shared" si="9"/>
        <v>-242.57701282274783</v>
      </c>
      <c r="AW30">
        <v>27</v>
      </c>
      <c r="AX30">
        <f>IF(Z30&gt;0, (R30*SUMPRODUCT(K30:$K$98, X30:$X$98)-K30*$AZ$3)/Z30, 0)</f>
        <v>6156.3582583942816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25</v>
      </c>
      <c r="R31">
        <f t="shared" si="0"/>
        <v>500000</v>
      </c>
      <c r="S31">
        <f t="shared" si="1"/>
        <v>6172.970817264144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4386.373695756075</v>
      </c>
      <c r="AC31">
        <f t="shared" si="2"/>
        <v>4320.4482711233768</v>
      </c>
      <c r="AE31">
        <f t="shared" si="3"/>
        <v>0</v>
      </c>
      <c r="AF31">
        <f t="shared" si="4"/>
        <v>0</v>
      </c>
      <c r="AG31">
        <f t="shared" si="4"/>
        <v>-17.497443285493272</v>
      </c>
      <c r="AH31">
        <f t="shared" si="5"/>
        <v>-2736.0964491707696</v>
      </c>
      <c r="AI31">
        <f t="shared" si="6"/>
        <v>-2753.5938924562629</v>
      </c>
      <c r="AJ31">
        <f t="shared" si="7"/>
        <v>65.925424632698196</v>
      </c>
      <c r="AK31">
        <f t="shared" si="22"/>
        <v>307.04615870292525</v>
      </c>
      <c r="AL31">
        <f t="shared" si="8"/>
        <v>-2380.6223091206393</v>
      </c>
      <c r="AN31">
        <f t="shared" si="9"/>
        <v>0</v>
      </c>
      <c r="AO31">
        <f t="shared" si="9"/>
        <v>0</v>
      </c>
      <c r="AP31">
        <f t="shared" si="9"/>
        <v>-1.873977195187353</v>
      </c>
      <c r="AQ31">
        <f t="shared" si="9"/>
        <v>-293.03608909709169</v>
      </c>
      <c r="AR31">
        <f t="shared" si="9"/>
        <v>-294.910066292279</v>
      </c>
      <c r="AS31">
        <f t="shared" si="9"/>
        <v>7.0606168186380378</v>
      </c>
      <c r="AT31">
        <f t="shared" si="9"/>
        <v>32.884661484012788</v>
      </c>
      <c r="AU31">
        <f t="shared" si="9"/>
        <v>-254.96478798962818</v>
      </c>
      <c r="AW31">
        <v>28</v>
      </c>
      <c r="AX31">
        <f>IF(Z31&gt;0, (R31*SUMPRODUCT(K31:$K$98, X31:$X$98)-K31*$AZ$3)/Z31, 0)</f>
        <v>6172.970817264144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25</v>
      </c>
      <c r="R32">
        <f t="shared" si="0"/>
        <v>500000</v>
      </c>
      <c r="S32">
        <f t="shared" si="1"/>
        <v>6145.0654638908763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4320.4482711233768</v>
      </c>
      <c r="AC32">
        <f t="shared" si="2"/>
        <v>4219.0559742192891</v>
      </c>
      <c r="AE32">
        <f t="shared" si="3"/>
        <v>0</v>
      </c>
      <c r="AF32">
        <f t="shared" si="4"/>
        <v>0</v>
      </c>
      <c r="AG32">
        <f t="shared" si="4"/>
        <v>-17.16440613615492</v>
      </c>
      <c r="AH32">
        <f t="shared" si="5"/>
        <v>-3161.2543296684262</v>
      </c>
      <c r="AI32">
        <f t="shared" si="6"/>
        <v>-3178.418735804581</v>
      </c>
      <c r="AJ32">
        <f t="shared" si="7"/>
        <v>101.39229690408774</v>
      </c>
      <c r="AK32">
        <f t="shared" si="22"/>
        <v>302.43137897863642</v>
      </c>
      <c r="AL32">
        <f t="shared" si="8"/>
        <v>-2774.5950599218568</v>
      </c>
      <c r="AN32">
        <f t="shared" si="9"/>
        <v>0</v>
      </c>
      <c r="AO32">
        <f t="shared" si="9"/>
        <v>0</v>
      </c>
      <c r="AP32">
        <f t="shared" si="9"/>
        <v>-1.6413472295465932</v>
      </c>
      <c r="AQ32">
        <f t="shared" si="9"/>
        <v>-302.29510970169764</v>
      </c>
      <c r="AR32">
        <f t="shared" si="9"/>
        <v>-303.93645693124427</v>
      </c>
      <c r="AS32">
        <f t="shared" si="9"/>
        <v>9.695643665197645</v>
      </c>
      <c r="AT32">
        <f t="shared" si="9"/>
        <v>28.920016345275108</v>
      </c>
      <c r="AU32">
        <f t="shared" si="9"/>
        <v>-265.3207969207715</v>
      </c>
      <c r="AW32">
        <v>29</v>
      </c>
      <c r="AX32">
        <f>IF(Z32&gt;0, (R32*SUMPRODUCT(K32:$K$98, X32:$X$98)-K32*$AZ$3)/Z32, 0)</f>
        <v>6145.0654638908763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25</v>
      </c>
      <c r="R33">
        <f t="shared" si="0"/>
        <v>500000</v>
      </c>
      <c r="S33">
        <f t="shared" si="1"/>
        <v>6079.0450952378924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4219.0559742192891</v>
      </c>
      <c r="AC33">
        <f t="shared" si="2"/>
        <v>4087.8713932613464</v>
      </c>
      <c r="AE33">
        <f t="shared" si="3"/>
        <v>0</v>
      </c>
      <c r="AF33">
        <f t="shared" si="4"/>
        <v>0</v>
      </c>
      <c r="AG33">
        <f t="shared" si="4"/>
        <v>-16.811322046548231</v>
      </c>
      <c r="AH33">
        <f t="shared" si="5"/>
        <v>-3628.8005649027746</v>
      </c>
      <c r="AI33">
        <f t="shared" si="6"/>
        <v>-3645.611886949323</v>
      </c>
      <c r="AJ33">
        <f t="shared" si="7"/>
        <v>131.18458095794267</v>
      </c>
      <c r="AK33">
        <f t="shared" si="22"/>
        <v>295.33391819535024</v>
      </c>
      <c r="AL33">
        <f t="shared" si="8"/>
        <v>-3219.0933877960301</v>
      </c>
      <c r="AN33">
        <f t="shared" si="9"/>
        <v>0</v>
      </c>
      <c r="AO33">
        <f t="shared" si="9"/>
        <v>0</v>
      </c>
      <c r="AP33">
        <f t="shared" si="9"/>
        <v>-1.4353424509936585</v>
      </c>
      <c r="AQ33">
        <f t="shared" si="9"/>
        <v>-309.82521675409618</v>
      </c>
      <c r="AR33">
        <f t="shared" si="9"/>
        <v>-311.26055920508986</v>
      </c>
      <c r="AS33">
        <f t="shared" si="9"/>
        <v>11.200475337001288</v>
      </c>
      <c r="AT33">
        <f t="shared" si="9"/>
        <v>25.215465436349348</v>
      </c>
      <c r="AU33">
        <f t="shared" si="9"/>
        <v>-274.84461843173921</v>
      </c>
      <c r="AW33">
        <v>30</v>
      </c>
      <c r="AX33">
        <f>IF(Z33&gt;0, (R33*SUMPRODUCT(K33:$K$98, X33:$X$98)-K33*$AZ$3)/Z33, 0)</f>
        <v>6079.0450952378924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25</v>
      </c>
      <c r="R34">
        <f t="shared" si="0"/>
        <v>500000</v>
      </c>
      <c r="S34">
        <f t="shared" si="1"/>
        <v>5978.903532949671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4087.8713932613464</v>
      </c>
      <c r="AC34">
        <f t="shared" si="2"/>
        <v>3930.823434314173</v>
      </c>
      <c r="AE34">
        <f t="shared" si="3"/>
        <v>0</v>
      </c>
      <c r="AF34">
        <f t="shared" si="4"/>
        <v>0</v>
      </c>
      <c r="AG34">
        <f t="shared" si="4"/>
        <v>-16.436222012328216</v>
      </c>
      <c r="AH34">
        <f t="shared" si="5"/>
        <v>-4139.7362750905986</v>
      </c>
      <c r="AI34">
        <f t="shared" si="6"/>
        <v>-4156.1724971029271</v>
      </c>
      <c r="AJ34">
        <f t="shared" si="7"/>
        <v>157.04795894717336</v>
      </c>
      <c r="AK34">
        <f t="shared" si="22"/>
        <v>286.15099752829428</v>
      </c>
      <c r="AL34">
        <f t="shared" si="8"/>
        <v>-3712.9735406274594</v>
      </c>
      <c r="AN34">
        <f t="shared" si="9"/>
        <v>0</v>
      </c>
      <c r="AO34">
        <f t="shared" si="9"/>
        <v>0</v>
      </c>
      <c r="AP34">
        <f t="shared" si="9"/>
        <v>-1.252961244284464</v>
      </c>
      <c r="AQ34">
        <f t="shared" si="9"/>
        <v>-315.57915866289227</v>
      </c>
      <c r="AR34">
        <f t="shared" si="9"/>
        <v>-316.83211990717678</v>
      </c>
      <c r="AS34">
        <f t="shared" si="9"/>
        <v>11.97203383522028</v>
      </c>
      <c r="AT34">
        <f t="shared" si="9"/>
        <v>21.813778716749336</v>
      </c>
      <c r="AU34">
        <f t="shared" ref="AU34:AU97" si="23">AL34*$K34</f>
        <v>-283.04630735520715</v>
      </c>
      <c r="AW34">
        <v>31</v>
      </c>
      <c r="AX34">
        <f>IF(Z34&gt;0, (R34*SUMPRODUCT(K34:$K$98, X34:$X$98)-K34*$AZ$3)/Z34, 0)</f>
        <v>5978.903532949671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25</v>
      </c>
      <c r="R35">
        <f t="shared" si="0"/>
        <v>500000</v>
      </c>
      <c r="S35">
        <f t="shared" si="1"/>
        <v>5847.4693163681732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3930.823434314173</v>
      </c>
      <c r="AC35">
        <f t="shared" si="2"/>
        <v>3751.6525415503193</v>
      </c>
      <c r="AE35">
        <f t="shared" si="3"/>
        <v>0</v>
      </c>
      <c r="AF35">
        <f t="shared" ref="AF35:AG66" si="24">-$Z35*P35</f>
        <v>0</v>
      </c>
      <c r="AG35">
        <f t="shared" si="24"/>
        <v>-16.039641845784182</v>
      </c>
      <c r="AH35">
        <f t="shared" si="5"/>
        <v>-4644.3589284150057</v>
      </c>
      <c r="AI35">
        <f t="shared" ref="AI35:AI66" si="25">SUM(AE35:AH35)</f>
        <v>-4660.3985702607897</v>
      </c>
      <c r="AJ35">
        <f t="shared" si="7"/>
        <v>179.17089276385377</v>
      </c>
      <c r="AK35">
        <f t="shared" si="22"/>
        <v>275.15764040199213</v>
      </c>
      <c r="AL35">
        <f t="shared" si="8"/>
        <v>-4206.0700370949435</v>
      </c>
      <c r="AN35">
        <f t="shared" ref="AN35:AT66" si="26">AE35*$K35</f>
        <v>0</v>
      </c>
      <c r="AO35">
        <f t="shared" si="26"/>
        <v>0</v>
      </c>
      <c r="AP35">
        <f t="shared" si="26"/>
        <v>-1.0917225550186413</v>
      </c>
      <c r="AQ35">
        <f t="shared" si="26"/>
        <v>-316.11375394180311</v>
      </c>
      <c r="AR35">
        <f t="shared" si="26"/>
        <v>-317.20547649682175</v>
      </c>
      <c r="AS35">
        <f t="shared" si="26"/>
        <v>12.19509180527854</v>
      </c>
      <c r="AT35">
        <f t="shared" si="26"/>
        <v>18.728336025253498</v>
      </c>
      <c r="AU35">
        <f t="shared" si="23"/>
        <v>-286.28204866628965</v>
      </c>
      <c r="AW35">
        <v>32</v>
      </c>
      <c r="AX35">
        <f>IF(Z35&gt;0, (R35*SUMPRODUCT(K35:$K$98, X35:$X$98)-K35*$AZ$3)/Z35, 0)</f>
        <v>5847.4693163681732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25</v>
      </c>
      <c r="R36">
        <f t="shared" si="0"/>
        <v>500000</v>
      </c>
      <c r="S36">
        <f t="shared" si="1"/>
        <v>5693.0233092215176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3751.6525415503193</v>
      </c>
      <c r="AC36">
        <f t="shared" si="2"/>
        <v>3557.3318821612302</v>
      </c>
      <c r="AE36">
        <f t="shared" si="3"/>
        <v>0</v>
      </c>
      <c r="AF36">
        <f t="shared" si="24"/>
        <v>0</v>
      </c>
      <c r="AG36">
        <f t="shared" si="24"/>
        <v>-15.621453175850739</v>
      </c>
      <c r="AH36">
        <f t="shared" si="5"/>
        <v>-5155.8450295120665</v>
      </c>
      <c r="AI36">
        <f t="shared" si="25"/>
        <v>-5171.4664826879171</v>
      </c>
      <c r="AJ36">
        <f t="shared" si="7"/>
        <v>194.32065938908909</v>
      </c>
      <c r="AK36">
        <f t="shared" si="22"/>
        <v>262.6156779085224</v>
      </c>
      <c r="AL36">
        <f t="shared" si="8"/>
        <v>-4714.5301453903057</v>
      </c>
      <c r="AN36">
        <f t="shared" si="26"/>
        <v>0</v>
      </c>
      <c r="AO36">
        <f t="shared" si="26"/>
        <v>0</v>
      </c>
      <c r="AP36">
        <f t="shared" si="26"/>
        <v>-0.94933834971276532</v>
      </c>
      <c r="AQ36">
        <f t="shared" si="26"/>
        <v>-313.32817482424701</v>
      </c>
      <c r="AR36">
        <f t="shared" si="26"/>
        <v>-314.27751317395979</v>
      </c>
      <c r="AS36">
        <f t="shared" si="26"/>
        <v>11.809148100556765</v>
      </c>
      <c r="AT36">
        <f t="shared" si="26"/>
        <v>15.959535356146429</v>
      </c>
      <c r="AU36">
        <f t="shared" si="23"/>
        <v>-286.50882971725656</v>
      </c>
      <c r="AW36">
        <v>33</v>
      </c>
      <c r="AX36">
        <f>IF(Z36&gt;0, (R36*SUMPRODUCT(K36:$K$98, X36:$X$98)-K36*$AZ$3)/Z36, 0)</f>
        <v>5693.0233092215176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25</v>
      </c>
      <c r="R37">
        <f t="shared" si="0"/>
        <v>500000</v>
      </c>
      <c r="S37">
        <f t="shared" si="1"/>
        <v>5521.389781107875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3557.3318821612302</v>
      </c>
      <c r="AC37">
        <f t="shared" si="2"/>
        <v>3352.7475417590481</v>
      </c>
      <c r="AE37">
        <f t="shared" si="3"/>
        <v>0</v>
      </c>
      <c r="AF37">
        <f t="shared" si="24"/>
        <v>0</v>
      </c>
      <c r="AG37">
        <f t="shared" si="24"/>
        <v>-15.180722946018468</v>
      </c>
      <c r="AH37">
        <f t="shared" si="5"/>
        <v>-5690.313961475219</v>
      </c>
      <c r="AI37">
        <f t="shared" si="25"/>
        <v>-5705.4946844212373</v>
      </c>
      <c r="AJ37">
        <f t="shared" si="7"/>
        <v>204.58434040218208</v>
      </c>
      <c r="AK37">
        <f t="shared" si="22"/>
        <v>249.01323175128613</v>
      </c>
      <c r="AL37">
        <f t="shared" si="8"/>
        <v>-5251.8971122677694</v>
      </c>
      <c r="AN37">
        <f t="shared" si="26"/>
        <v>0</v>
      </c>
      <c r="AO37">
        <f t="shared" si="26"/>
        <v>0</v>
      </c>
      <c r="AP37">
        <f t="shared" si="26"/>
        <v>-0.8237094061556145</v>
      </c>
      <c r="AQ37">
        <f t="shared" si="26"/>
        <v>-308.75770216695008</v>
      </c>
      <c r="AR37">
        <f t="shared" si="26"/>
        <v>-309.5814115731057</v>
      </c>
      <c r="AS37">
        <f t="shared" si="26"/>
        <v>11.100791849021766</v>
      </c>
      <c r="AT37">
        <f t="shared" si="26"/>
        <v>13.511513383131653</v>
      </c>
      <c r="AU37">
        <f t="shared" si="23"/>
        <v>-284.96910634095229</v>
      </c>
      <c r="AW37">
        <v>34</v>
      </c>
      <c r="AX37">
        <f>IF(Z37&gt;0, (R37*SUMPRODUCT(K37:$K$98, X37:$X$98)-K37*$AZ$3)/Z37, 0)</f>
        <v>5521.389781107875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25</v>
      </c>
      <c r="R38">
        <f t="shared" si="0"/>
        <v>500000</v>
      </c>
      <c r="S38">
        <f t="shared" si="1"/>
        <v>5337.0604063503388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3352.7475417590481</v>
      </c>
      <c r="AC38">
        <f t="shared" si="2"/>
        <v>3141.0825488975133</v>
      </c>
      <c r="AE38">
        <f t="shared" si="3"/>
        <v>0</v>
      </c>
      <c r="AF38">
        <f t="shared" si="24"/>
        <v>0</v>
      </c>
      <c r="AG38">
        <f t="shared" si="24"/>
        <v>-14.713542239282482</v>
      </c>
      <c r="AH38">
        <f t="shared" si="5"/>
        <v>-6307.4695455160236</v>
      </c>
      <c r="AI38">
        <f t="shared" si="25"/>
        <v>-6322.1830877553057</v>
      </c>
      <c r="AJ38">
        <f t="shared" si="7"/>
        <v>211.66499286153476</v>
      </c>
      <c r="AK38">
        <f t="shared" si="22"/>
        <v>234.69232792313338</v>
      </c>
      <c r="AL38">
        <f t="shared" si="8"/>
        <v>-5875.8257669706372</v>
      </c>
      <c r="AN38">
        <f t="shared" si="26"/>
        <v>0</v>
      </c>
      <c r="AO38">
        <f t="shared" si="26"/>
        <v>0</v>
      </c>
      <c r="AP38">
        <f t="shared" si="26"/>
        <v>-0.71282149733707068</v>
      </c>
      <c r="AQ38">
        <f t="shared" si="26"/>
        <v>-305.57562636677221</v>
      </c>
      <c r="AR38">
        <f t="shared" si="26"/>
        <v>-306.28844786410923</v>
      </c>
      <c r="AS38">
        <f t="shared" si="26"/>
        <v>10.254455024608495</v>
      </c>
      <c r="AT38">
        <f t="shared" si="26"/>
        <v>11.370051744375115</v>
      </c>
      <c r="AU38">
        <f t="shared" si="23"/>
        <v>-284.66394109512561</v>
      </c>
      <c r="AW38">
        <v>35</v>
      </c>
      <c r="AX38">
        <f>IF(Z38&gt;0, (R38*SUMPRODUCT(K38:$K$98, X38:$X$98)-K38*$AZ$3)/Z38, 0)</f>
        <v>5337.0604063503388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25</v>
      </c>
      <c r="R39">
        <f t="shared" si="0"/>
        <v>500000</v>
      </c>
      <c r="S39">
        <f t="shared" si="1"/>
        <v>5137.2789435769109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3141.0825488975133</v>
      </c>
      <c r="AC39">
        <f t="shared" si="2"/>
        <v>2922.1968415534338</v>
      </c>
      <c r="AE39">
        <f t="shared" si="3"/>
        <v>0</v>
      </c>
      <c r="AF39">
        <f t="shared" si="24"/>
        <v>0</v>
      </c>
      <c r="AG39">
        <f t="shared" si="24"/>
        <v>-14.220547850565071</v>
      </c>
      <c r="AH39">
        <f t="shared" si="5"/>
        <v>-6917.1793264917142</v>
      </c>
      <c r="AI39">
        <f t="shared" si="25"/>
        <v>-6931.399874342279</v>
      </c>
      <c r="AJ39">
        <f t="shared" si="7"/>
        <v>218.88570734407949</v>
      </c>
      <c r="AK39">
        <f t="shared" si="22"/>
        <v>219.87577842282596</v>
      </c>
      <c r="AL39">
        <f t="shared" si="8"/>
        <v>-6492.6383885753739</v>
      </c>
      <c r="AN39">
        <f t="shared" si="26"/>
        <v>0</v>
      </c>
      <c r="AO39">
        <f t="shared" si="26"/>
        <v>0</v>
      </c>
      <c r="AP39">
        <f t="shared" si="26"/>
        <v>-0.61512284099904113</v>
      </c>
      <c r="AQ39">
        <f t="shared" si="26"/>
        <v>-299.20893651381675</v>
      </c>
      <c r="AR39">
        <f t="shared" si="26"/>
        <v>-299.82405935481574</v>
      </c>
      <c r="AS39">
        <f t="shared" si="26"/>
        <v>9.4681020429339302</v>
      </c>
      <c r="AT39">
        <f t="shared" si="26"/>
        <v>9.5109284755826078</v>
      </c>
      <c r="AU39">
        <f t="shared" si="23"/>
        <v>-280.84502883629926</v>
      </c>
      <c r="AW39">
        <v>36</v>
      </c>
      <c r="AX39">
        <f>IF(Z39&gt;0, (R39*SUMPRODUCT(K39:$K$98, X39:$X$98)-K39*$AZ$3)/Z39, 0)</f>
        <v>5137.2789435769109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25</v>
      </c>
      <c r="R40">
        <f t="shared" si="0"/>
        <v>500000</v>
      </c>
      <c r="S40">
        <f t="shared" si="1"/>
        <v>4925.7810941508596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2922.1968415534338</v>
      </c>
      <c r="AC40">
        <f t="shared" si="2"/>
        <v>2700.3896184527357</v>
      </c>
      <c r="AE40">
        <f t="shared" si="3"/>
        <v>0</v>
      </c>
      <c r="AF40">
        <f t="shared" si="24"/>
        <v>0</v>
      </c>
      <c r="AG40">
        <f t="shared" si="24"/>
        <v>-13.705387870663422</v>
      </c>
      <c r="AH40">
        <f t="shared" si="5"/>
        <v>-7459.0900279200041</v>
      </c>
      <c r="AI40">
        <f t="shared" si="25"/>
        <v>-7472.7954157906679</v>
      </c>
      <c r="AJ40">
        <f t="shared" si="7"/>
        <v>221.80722310069814</v>
      </c>
      <c r="AK40">
        <f t="shared" si="22"/>
        <v>204.55377890874038</v>
      </c>
      <c r="AL40">
        <f t="shared" si="8"/>
        <v>-7046.4344137812295</v>
      </c>
      <c r="AN40">
        <f t="shared" si="26"/>
        <v>0</v>
      </c>
      <c r="AO40">
        <f t="shared" si="26"/>
        <v>0</v>
      </c>
      <c r="AP40">
        <f t="shared" si="26"/>
        <v>-0.52932064601840056</v>
      </c>
      <c r="AQ40">
        <f t="shared" si="26"/>
        <v>-288.080161579324</v>
      </c>
      <c r="AR40">
        <f t="shared" si="26"/>
        <v>-288.60948222534245</v>
      </c>
      <c r="AS40">
        <f t="shared" si="26"/>
        <v>8.5664954345816575</v>
      </c>
      <c r="AT40">
        <f t="shared" si="26"/>
        <v>7.9001440469439563</v>
      </c>
      <c r="AU40">
        <f t="shared" si="23"/>
        <v>-272.1428427438168</v>
      </c>
      <c r="AW40">
        <v>37</v>
      </c>
      <c r="AX40">
        <f>IF(Z40&gt;0, (R40*SUMPRODUCT(K40:$K$98, X40:$X$98)-K40*$AZ$3)/Z40, 0)</f>
        <v>4925.7810941508596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25</v>
      </c>
      <c r="R41">
        <f t="shared" si="0"/>
        <v>500000</v>
      </c>
      <c r="S41">
        <f t="shared" si="1"/>
        <v>4711.1240999482079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2700.3896184527357</v>
      </c>
      <c r="AC41">
        <f t="shared" si="2"/>
        <v>2481.4181295636954</v>
      </c>
      <c r="AE41">
        <f t="shared" si="3"/>
        <v>0</v>
      </c>
      <c r="AF41">
        <f t="shared" si="24"/>
        <v>0</v>
      </c>
      <c r="AG41">
        <f t="shared" si="24"/>
        <v>-13.167866505527709</v>
      </c>
      <c r="AH41">
        <f t="shared" si="5"/>
        <v>-8009.3497285815674</v>
      </c>
      <c r="AI41">
        <f t="shared" si="25"/>
        <v>-8022.5175950870953</v>
      </c>
      <c r="AJ41">
        <f t="shared" si="7"/>
        <v>218.9714888890403</v>
      </c>
      <c r="AK41">
        <f t="shared" si="22"/>
        <v>189.02727329169153</v>
      </c>
      <c r="AL41">
        <f t="shared" si="8"/>
        <v>-7614.5188329063631</v>
      </c>
      <c r="AN41">
        <f t="shared" si="26"/>
        <v>0</v>
      </c>
      <c r="AO41">
        <f t="shared" si="26"/>
        <v>0</v>
      </c>
      <c r="AP41">
        <f t="shared" si="26"/>
        <v>-0.45407218100527219</v>
      </c>
      <c r="AQ41">
        <f t="shared" si="26"/>
        <v>-276.18922914842153</v>
      </c>
      <c r="AR41">
        <f t="shared" si="26"/>
        <v>-276.64330132942683</v>
      </c>
      <c r="AS41">
        <f t="shared" si="26"/>
        <v>7.5508710158991388</v>
      </c>
      <c r="AT41">
        <f t="shared" si="26"/>
        <v>6.518294077252893</v>
      </c>
      <c r="AU41">
        <f t="shared" si="23"/>
        <v>-262.5741362362748</v>
      </c>
      <c r="AW41">
        <v>38</v>
      </c>
      <c r="AX41">
        <f>IF(Z41&gt;0, (R41*SUMPRODUCT(K41:$K$98, X41:$X$98)-K41*$AZ$3)/Z41, 0)</f>
        <v>4711.1240999482079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25</v>
      </c>
      <c r="R42">
        <f t="shared" si="0"/>
        <v>500000</v>
      </c>
      <c r="S42">
        <f t="shared" si="1"/>
        <v>4494.4906636303203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2481.4181295636954</v>
      </c>
      <c r="AC42">
        <f t="shared" si="2"/>
        <v>2266.9330724601705</v>
      </c>
      <c r="AE42">
        <f t="shared" si="3"/>
        <v>0</v>
      </c>
      <c r="AF42">
        <f t="shared" si="24"/>
        <v>0</v>
      </c>
      <c r="AG42">
        <f t="shared" si="24"/>
        <v>-12.609510410180205</v>
      </c>
      <c r="AH42">
        <f t="shared" si="5"/>
        <v>-8533.5486058445185</v>
      </c>
      <c r="AI42">
        <f t="shared" si="25"/>
        <v>-8546.1581162546991</v>
      </c>
      <c r="AJ42">
        <f t="shared" si="7"/>
        <v>214.48505710352492</v>
      </c>
      <c r="AK42">
        <f t="shared" si="22"/>
        <v>173.69926906945869</v>
      </c>
      <c r="AL42">
        <f t="shared" si="8"/>
        <v>-8157.9737900817145</v>
      </c>
      <c r="AN42">
        <f t="shared" si="26"/>
        <v>0</v>
      </c>
      <c r="AO42">
        <f t="shared" si="26"/>
        <v>0</v>
      </c>
      <c r="AP42">
        <f t="shared" si="26"/>
        <v>-0.38823052768509159</v>
      </c>
      <c r="AQ42">
        <f t="shared" si="26"/>
        <v>-262.73693192708572</v>
      </c>
      <c r="AR42">
        <f t="shared" si="26"/>
        <v>-263.12516245477082</v>
      </c>
      <c r="AS42">
        <f t="shared" si="26"/>
        <v>6.6037176853941366</v>
      </c>
      <c r="AT42">
        <f t="shared" si="26"/>
        <v>5.3479759876249569</v>
      </c>
      <c r="AU42">
        <f t="shared" si="23"/>
        <v>-251.17346878175169</v>
      </c>
      <c r="AW42">
        <v>39</v>
      </c>
      <c r="AX42">
        <f>IF(Z42&gt;0, (R42*SUMPRODUCT(K42:$K$98, X42:$X$98)-K42*$AZ$3)/Z42, 0)</f>
        <v>4494.4906636303203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25</v>
      </c>
      <c r="R43">
        <f t="shared" si="0"/>
        <v>500000</v>
      </c>
      <c r="S43">
        <f t="shared" si="1"/>
        <v>4279.4372390955086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2266.9330724601705</v>
      </c>
      <c r="AC43">
        <f t="shared" si="2"/>
        <v>2059.2891512874558</v>
      </c>
      <c r="AE43">
        <f t="shared" si="3"/>
        <v>0</v>
      </c>
      <c r="AF43">
        <f t="shared" si="24"/>
        <v>0</v>
      </c>
      <c r="AG43">
        <f t="shared" si="24"/>
        <v>-12.030139923974573</v>
      </c>
      <c r="AH43">
        <f t="shared" si="5"/>
        <v>-9065.507642076609</v>
      </c>
      <c r="AI43">
        <f t="shared" si="25"/>
        <v>-9077.5377820005833</v>
      </c>
      <c r="AJ43">
        <f t="shared" si="7"/>
        <v>207.64392117271473</v>
      </c>
      <c r="AK43">
        <f t="shared" si="22"/>
        <v>158.68531507221195</v>
      </c>
      <c r="AL43">
        <f t="shared" si="8"/>
        <v>-8711.2085457556568</v>
      </c>
      <c r="AN43">
        <f t="shared" si="26"/>
        <v>0</v>
      </c>
      <c r="AO43">
        <f t="shared" si="26"/>
        <v>0</v>
      </c>
      <c r="AP43">
        <f t="shared" si="26"/>
        <v>-0.33070755290497311</v>
      </c>
      <c r="AQ43">
        <f t="shared" si="26"/>
        <v>-249.21005633340832</v>
      </c>
      <c r="AR43">
        <f t="shared" si="26"/>
        <v>-249.5407638863133</v>
      </c>
      <c r="AS43">
        <f t="shared" si="26"/>
        <v>5.7081142431080139</v>
      </c>
      <c r="AT43">
        <f t="shared" si="26"/>
        <v>4.3622462050422923</v>
      </c>
      <c r="AU43">
        <f t="shared" si="23"/>
        <v>-239.47040343816298</v>
      </c>
      <c r="AW43">
        <v>40</v>
      </c>
      <c r="AX43">
        <f>IF(Z43&gt;0, (R43*SUMPRODUCT(K43:$K$98, X43:$X$98)-K43*$AZ$3)/Z43, 0)</f>
        <v>4279.4372390955086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25</v>
      </c>
      <c r="R44">
        <f t="shared" si="0"/>
        <v>500000</v>
      </c>
      <c r="S44">
        <f t="shared" si="1"/>
        <v>4067.2774843096677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2059.2891512874558</v>
      </c>
      <c r="AC44">
        <f t="shared" si="2"/>
        <v>1859.2692831275942</v>
      </c>
      <c r="AE44">
        <f t="shared" si="3"/>
        <v>0</v>
      </c>
      <c r="AF44">
        <f t="shared" si="24"/>
        <v>0</v>
      </c>
      <c r="AG44">
        <f t="shared" si="24"/>
        <v>-11.42821758719497</v>
      </c>
      <c r="AH44">
        <f t="shared" si="5"/>
        <v>-9632.4187507971619</v>
      </c>
      <c r="AI44">
        <f t="shared" si="25"/>
        <v>-9643.8469683843578</v>
      </c>
      <c r="AJ44">
        <f t="shared" si="7"/>
        <v>200.01986815986152</v>
      </c>
      <c r="AK44">
        <f t="shared" si="22"/>
        <v>144.15024059012191</v>
      </c>
      <c r="AL44">
        <f t="shared" si="8"/>
        <v>-9299.6768596343754</v>
      </c>
      <c r="AN44">
        <f t="shared" si="26"/>
        <v>0</v>
      </c>
      <c r="AO44">
        <f t="shared" si="26"/>
        <v>0</v>
      </c>
      <c r="AP44">
        <f t="shared" si="26"/>
        <v>-0.2805006764120182</v>
      </c>
      <c r="AQ44">
        <f t="shared" si="26"/>
        <v>-236.42356775826724</v>
      </c>
      <c r="AR44">
        <f t="shared" si="26"/>
        <v>-236.70406843467927</v>
      </c>
      <c r="AS44">
        <f t="shared" si="26"/>
        <v>4.9094014781052904</v>
      </c>
      <c r="AT44">
        <f t="shared" si="26"/>
        <v>3.5381055428792241</v>
      </c>
      <c r="AU44">
        <f t="shared" si="23"/>
        <v>-228.25656141369478</v>
      </c>
      <c r="AW44">
        <v>41</v>
      </c>
      <c r="AX44">
        <f>IF(Z44&gt;0, (R44*SUMPRODUCT(K44:$K$98, X44:$X$98)-K44*$AZ$3)/Z44, 0)</f>
        <v>4067.2774843096677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25</v>
      </c>
      <c r="R45">
        <f t="shared" si="0"/>
        <v>500000</v>
      </c>
      <c r="S45">
        <f t="shared" si="1"/>
        <v>3855.9482335287926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1859.2692831275942</v>
      </c>
      <c r="AC45">
        <f t="shared" si="2"/>
        <v>1666.7655262385647</v>
      </c>
      <c r="AE45">
        <f t="shared" si="3"/>
        <v>0</v>
      </c>
      <c r="AF45">
        <f t="shared" si="24"/>
        <v>0</v>
      </c>
      <c r="AG45">
        <f t="shared" si="24"/>
        <v>-10.806456838200438</v>
      </c>
      <c r="AH45">
        <f t="shared" si="5"/>
        <v>-10149.57146245166</v>
      </c>
      <c r="AI45">
        <f t="shared" si="25"/>
        <v>-10160.37791928986</v>
      </c>
      <c r="AJ45">
        <f t="shared" si="7"/>
        <v>192.50375688902955</v>
      </c>
      <c r="AK45">
        <f t="shared" si="22"/>
        <v>130.14884981893161</v>
      </c>
      <c r="AL45">
        <f t="shared" si="8"/>
        <v>-9837.7253125818988</v>
      </c>
      <c r="AN45">
        <f t="shared" si="26"/>
        <v>0</v>
      </c>
      <c r="AO45">
        <f t="shared" si="26"/>
        <v>0</v>
      </c>
      <c r="AP45">
        <f t="shared" si="26"/>
        <v>-0.23682127387170984</v>
      </c>
      <c r="AQ45">
        <f t="shared" si="26"/>
        <v>-222.42576627826742</v>
      </c>
      <c r="AR45">
        <f t="shared" si="26"/>
        <v>-222.66258755213912</v>
      </c>
      <c r="AS45">
        <f t="shared" si="26"/>
        <v>4.2186801478163023</v>
      </c>
      <c r="AT45">
        <f t="shared" si="26"/>
        <v>2.8521852137605834</v>
      </c>
      <c r="AU45">
        <f t="shared" si="23"/>
        <v>-215.59172219056222</v>
      </c>
      <c r="AW45">
        <v>42</v>
      </c>
      <c r="AX45">
        <f>IF(Z45&gt;0, (R45*SUMPRODUCT(K45:$K$98, X45:$X$98)-K45*$AZ$3)/Z45, 0)</f>
        <v>3855.9482335287926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25</v>
      </c>
      <c r="R46">
        <f t="shared" si="0"/>
        <v>500000</v>
      </c>
      <c r="S46">
        <f t="shared" si="1"/>
        <v>3647.4791211119054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1666.7655262385647</v>
      </c>
      <c r="AC46">
        <f t="shared" si="2"/>
        <v>1483.5538768078284</v>
      </c>
      <c r="AE46">
        <f t="shared" si="3"/>
        <v>0</v>
      </c>
      <c r="AF46">
        <f t="shared" si="24"/>
        <v>0</v>
      </c>
      <c r="AG46">
        <f t="shared" si="24"/>
        <v>-10.168350712557189</v>
      </c>
      <c r="AH46">
        <f t="shared" si="5"/>
        <v>-10600.831145224885</v>
      </c>
      <c r="AI46">
        <f t="shared" si="25"/>
        <v>-10610.999495937443</v>
      </c>
      <c r="AJ46">
        <f t="shared" si="7"/>
        <v>183.21164943073632</v>
      </c>
      <c r="AK46">
        <f t="shared" si="22"/>
        <v>116.67358683669954</v>
      </c>
      <c r="AL46">
        <f t="shared" si="8"/>
        <v>-10311.114259670008</v>
      </c>
      <c r="AN46">
        <f t="shared" si="26"/>
        <v>0</v>
      </c>
      <c r="AO46">
        <f t="shared" si="26"/>
        <v>0</v>
      </c>
      <c r="AP46">
        <f t="shared" si="26"/>
        <v>-0.19896188363661724</v>
      </c>
      <c r="AQ46">
        <f t="shared" si="26"/>
        <v>-207.42413321395352</v>
      </c>
      <c r="AR46">
        <f t="shared" si="26"/>
        <v>-207.62309509759015</v>
      </c>
      <c r="AS46">
        <f t="shared" si="26"/>
        <v>3.5848620789500383</v>
      </c>
      <c r="AT46">
        <f t="shared" si="26"/>
        <v>2.2829264316191447</v>
      </c>
      <c r="AU46">
        <f t="shared" si="23"/>
        <v>-201.75530658702098</v>
      </c>
      <c r="AW46">
        <v>43</v>
      </c>
      <c r="AX46">
        <f>IF(Z46&gt;0, (R46*SUMPRODUCT(K46:$K$98, X46:$X$98)-K46*$AZ$3)/Z46, 0)</f>
        <v>3647.4791211119054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25</v>
      </c>
      <c r="R47">
        <f t="shared" si="0"/>
        <v>500000</v>
      </c>
      <c r="S47">
        <f t="shared" si="1"/>
        <v>3445.0259596680985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1483.5538768078284</v>
      </c>
      <c r="AC47">
        <f t="shared" si="2"/>
        <v>1311.14234792203</v>
      </c>
      <c r="AE47">
        <f t="shared" si="3"/>
        <v>0</v>
      </c>
      <c r="AF47">
        <f t="shared" si="24"/>
        <v>0</v>
      </c>
      <c r="AG47">
        <f t="shared" si="24"/>
        <v>-9.5147494044453325</v>
      </c>
      <c r="AH47">
        <f t="shared" si="5"/>
        <v>-11038.356019725667</v>
      </c>
      <c r="AI47">
        <f t="shared" si="25"/>
        <v>-11047.870769130112</v>
      </c>
      <c r="AJ47">
        <f t="shared" si="7"/>
        <v>172.41152888579836</v>
      </c>
      <c r="AK47">
        <f t="shared" si="22"/>
        <v>103.848771376548</v>
      </c>
      <c r="AL47">
        <f t="shared" si="8"/>
        <v>-10771.610468867764</v>
      </c>
      <c r="AN47">
        <f t="shared" si="26"/>
        <v>0</v>
      </c>
      <c r="AO47">
        <f t="shared" si="26"/>
        <v>0</v>
      </c>
      <c r="AP47">
        <f t="shared" si="26"/>
        <v>-0.16622590222004591</v>
      </c>
      <c r="AQ47">
        <f t="shared" si="26"/>
        <v>-192.84382703213589</v>
      </c>
      <c r="AR47">
        <f t="shared" si="26"/>
        <v>-193.01005293435594</v>
      </c>
      <c r="AS47">
        <f t="shared" si="26"/>
        <v>3.0120879409382666</v>
      </c>
      <c r="AT47">
        <f t="shared" si="26"/>
        <v>1.8142732911541446</v>
      </c>
      <c r="AU47">
        <f t="shared" si="23"/>
        <v>-188.1836917022635</v>
      </c>
      <c r="AW47">
        <v>44</v>
      </c>
      <c r="AX47">
        <f>IF(Z47&gt;0, (R47*SUMPRODUCT(K47:$K$98, X47:$X$98)-K47*$AZ$3)/Z47, 0)</f>
        <v>3445.0259596680985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25</v>
      </c>
      <c r="R48">
        <f t="shared" si="0"/>
        <v>500000</v>
      </c>
      <c r="S48">
        <f t="shared" si="1"/>
        <v>3248.4252088105363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1311.14234792203</v>
      </c>
      <c r="AC48">
        <f t="shared" si="2"/>
        <v>1149.5597747543181</v>
      </c>
      <c r="AE48">
        <f t="shared" si="3"/>
        <v>0</v>
      </c>
      <c r="AF48">
        <f t="shared" si="24"/>
        <v>0</v>
      </c>
      <c r="AG48">
        <f t="shared" si="24"/>
        <v>-8.8470543483379771</v>
      </c>
      <c r="AH48">
        <f t="shared" si="5"/>
        <v>-11450.951241258066</v>
      </c>
      <c r="AI48">
        <f t="shared" si="25"/>
        <v>-11459.798295606404</v>
      </c>
      <c r="AJ48">
        <f t="shared" si="7"/>
        <v>161.58257316771187</v>
      </c>
      <c r="AK48">
        <f t="shared" si="22"/>
        <v>91.779964354542116</v>
      </c>
      <c r="AL48">
        <f t="shared" si="8"/>
        <v>-11206.43575808415</v>
      </c>
      <c r="AN48">
        <f t="shared" si="26"/>
        <v>0</v>
      </c>
      <c r="AO48">
        <f t="shared" si="26"/>
        <v>0</v>
      </c>
      <c r="AP48">
        <f t="shared" si="26"/>
        <v>-0.13800093117563811</v>
      </c>
      <c r="AQ48">
        <f t="shared" si="26"/>
        <v>-178.61786216304969</v>
      </c>
      <c r="AR48">
        <f t="shared" si="26"/>
        <v>-178.75586309422533</v>
      </c>
      <c r="AS48">
        <f t="shared" si="26"/>
        <v>2.5204485788073585</v>
      </c>
      <c r="AT48">
        <f t="shared" si="26"/>
        <v>1.4316313707932731</v>
      </c>
      <c r="AU48">
        <f t="shared" si="23"/>
        <v>-174.80378314462467</v>
      </c>
      <c r="AW48">
        <v>45</v>
      </c>
      <c r="AX48">
        <f>IF(Z48&gt;0, (R48*SUMPRODUCT(K48:$K$98, X48:$X$98)-K48*$AZ$3)/Z48, 0)</f>
        <v>3248.4252088105363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25</v>
      </c>
      <c r="R49">
        <f t="shared" si="0"/>
        <v>500000</v>
      </c>
      <c r="S49">
        <f t="shared" si="1"/>
        <v>3057.7759295275496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1149.5597747543181</v>
      </c>
      <c r="AC49">
        <f t="shared" si="2"/>
        <v>998.85374639879001</v>
      </c>
      <c r="AE49">
        <f t="shared" si="3"/>
        <v>0</v>
      </c>
      <c r="AF49">
        <f t="shared" si="24"/>
        <v>0</v>
      </c>
      <c r="AG49">
        <f t="shared" si="24"/>
        <v>-8.1665054063748936</v>
      </c>
      <c r="AH49">
        <f t="shared" si="5"/>
        <v>-11841.567969594063</v>
      </c>
      <c r="AI49">
        <f t="shared" si="25"/>
        <v>-11849.734475000438</v>
      </c>
      <c r="AJ49">
        <f t="shared" si="7"/>
        <v>150.70602835552813</v>
      </c>
      <c r="AK49">
        <f t="shared" si="22"/>
        <v>80.469184232802277</v>
      </c>
      <c r="AL49">
        <f t="shared" si="8"/>
        <v>-11618.559262412107</v>
      </c>
      <c r="AN49">
        <f t="shared" si="26"/>
        <v>0</v>
      </c>
      <c r="AO49">
        <f t="shared" si="26"/>
        <v>0</v>
      </c>
      <c r="AP49">
        <f t="shared" si="26"/>
        <v>-0.11373694345007124</v>
      </c>
      <c r="AQ49">
        <f t="shared" si="26"/>
        <v>-164.92044999646293</v>
      </c>
      <c r="AR49">
        <f t="shared" si="26"/>
        <v>-165.03418693991298</v>
      </c>
      <c r="AS49">
        <f t="shared" si="26"/>
        <v>2.098920183323107</v>
      </c>
      <c r="AT49">
        <f t="shared" si="26"/>
        <v>1.1207142591756765</v>
      </c>
      <c r="AU49">
        <f t="shared" si="23"/>
        <v>-161.81455249741421</v>
      </c>
      <c r="AW49">
        <v>46</v>
      </c>
      <c r="AX49">
        <f>IF(Z49&gt;0, (R49*SUMPRODUCT(K49:$K$98, X49:$X$98)-K49*$AZ$3)/Z49, 0)</f>
        <v>3057.7759295275496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25</v>
      </c>
      <c r="R50">
        <f t="shared" si="0"/>
        <v>500000</v>
      </c>
      <c r="S50">
        <f t="shared" si="1"/>
        <v>2872.5339463503192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998.85374639879001</v>
      </c>
      <c r="AC50">
        <f t="shared" si="2"/>
        <v>858.85457658761459</v>
      </c>
      <c r="AE50">
        <f t="shared" si="3"/>
        <v>0</v>
      </c>
      <c r="AF50">
        <f t="shared" si="24"/>
        <v>0</v>
      </c>
      <c r="AG50">
        <f t="shared" si="24"/>
        <v>-7.474712158570199</v>
      </c>
      <c r="AH50">
        <f t="shared" si="5"/>
        <v>-12202.563874818901</v>
      </c>
      <c r="AI50">
        <f t="shared" si="25"/>
        <v>-12210.038586977471</v>
      </c>
      <c r="AJ50">
        <f t="shared" si="7"/>
        <v>139.99916981117542</v>
      </c>
      <c r="AK50">
        <f t="shared" si="22"/>
        <v>69.919762247915301</v>
      </c>
      <c r="AL50">
        <f t="shared" si="8"/>
        <v>-12000.119654918381</v>
      </c>
      <c r="AN50">
        <f t="shared" si="26"/>
        <v>0</v>
      </c>
      <c r="AO50">
        <f t="shared" si="26"/>
        <v>0</v>
      </c>
      <c r="AP50">
        <f t="shared" si="26"/>
        <v>-9.2948363880915222E-2</v>
      </c>
      <c r="AQ50">
        <f t="shared" si="26"/>
        <v>-151.73940123116864</v>
      </c>
      <c r="AR50">
        <f t="shared" si="26"/>
        <v>-151.83234959504955</v>
      </c>
      <c r="AS50">
        <f t="shared" si="26"/>
        <v>1.7408956361905326</v>
      </c>
      <c r="AT50">
        <f t="shared" si="26"/>
        <v>0.86945521994915975</v>
      </c>
      <c r="AU50">
        <f t="shared" si="23"/>
        <v>-149.22199873890986</v>
      </c>
      <c r="AW50">
        <v>47</v>
      </c>
      <c r="AX50">
        <f>IF(Z50&gt;0, (R50*SUMPRODUCT(K50:$K$98, X50:$X$98)-K50*$AZ$3)/Z50, 0)</f>
        <v>2872.5339463503192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25</v>
      </c>
      <c r="R51">
        <f t="shared" si="0"/>
        <v>500000</v>
      </c>
      <c r="S51">
        <f t="shared" si="1"/>
        <v>2691.6215783904095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858.85457658761459</v>
      </c>
      <c r="AC51">
        <f t="shared" si="2"/>
        <v>729.36631837902451</v>
      </c>
      <c r="AE51">
        <f t="shared" si="3"/>
        <v>0</v>
      </c>
      <c r="AF51">
        <f t="shared" si="24"/>
        <v>0</v>
      </c>
      <c r="AG51">
        <f t="shared" si="24"/>
        <v>-6.7744136493286868</v>
      </c>
      <c r="AH51">
        <f t="shared" si="5"/>
        <v>-12511.027753116192</v>
      </c>
      <c r="AI51">
        <f t="shared" si="25"/>
        <v>-12517.802166765521</v>
      </c>
      <c r="AJ51">
        <f t="shared" si="7"/>
        <v>129.48825820859008</v>
      </c>
      <c r="AK51">
        <f t="shared" si="22"/>
        <v>60.11982036113303</v>
      </c>
      <c r="AL51">
        <f t="shared" si="8"/>
        <v>-12328.194088195798</v>
      </c>
      <c r="AN51">
        <f t="shared" si="26"/>
        <v>0</v>
      </c>
      <c r="AO51">
        <f t="shared" si="26"/>
        <v>0</v>
      </c>
      <c r="AP51">
        <f t="shared" si="26"/>
        <v>-7.5214394738991358E-2</v>
      </c>
      <c r="AQ51">
        <f t="shared" si="26"/>
        <v>-138.90639525778104</v>
      </c>
      <c r="AR51">
        <f t="shared" si="26"/>
        <v>-138.98160965252004</v>
      </c>
      <c r="AS51">
        <f t="shared" si="26"/>
        <v>1.4376714312286585</v>
      </c>
      <c r="AT51">
        <f t="shared" si="26"/>
        <v>0.66749332626412716</v>
      </c>
      <c r="AU51">
        <f t="shared" si="23"/>
        <v>-136.87644489502725</v>
      </c>
      <c r="AW51">
        <v>48</v>
      </c>
      <c r="AX51">
        <f>IF(Z51&gt;0, (R51*SUMPRODUCT(K51:$K$98, X51:$X$98)-K51*$AZ$3)/Z51, 0)</f>
        <v>2691.6215783904095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25</v>
      </c>
      <c r="R52">
        <f t="shared" si="0"/>
        <v>500000</v>
      </c>
      <c r="S52">
        <f t="shared" si="1"/>
        <v>2514.8344328460921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729.36631837902451</v>
      </c>
      <c r="AC52">
        <f t="shared" si="2"/>
        <v>610.32701510568791</v>
      </c>
      <c r="AE52">
        <f t="shared" si="3"/>
        <v>0</v>
      </c>
      <c r="AF52">
        <f t="shared" si="24"/>
        <v>0</v>
      </c>
      <c r="AG52">
        <f t="shared" si="24"/>
        <v>-6.0672683570560926</v>
      </c>
      <c r="AH52">
        <f t="shared" si="5"/>
        <v>-12788.023115586146</v>
      </c>
      <c r="AI52">
        <f t="shared" si="25"/>
        <v>-12794.090383943201</v>
      </c>
      <c r="AJ52">
        <f t="shared" si="7"/>
        <v>119.0393032733366</v>
      </c>
      <c r="AK52">
        <f t="shared" si="22"/>
        <v>51.055642286531722</v>
      </c>
      <c r="AL52">
        <f t="shared" si="8"/>
        <v>-12623.995438383332</v>
      </c>
      <c r="AN52">
        <f t="shared" si="26"/>
        <v>0</v>
      </c>
      <c r="AO52">
        <f t="shared" si="26"/>
        <v>0</v>
      </c>
      <c r="AP52">
        <f t="shared" si="26"/>
        <v>-6.0145679445133111E-2</v>
      </c>
      <c r="AQ52">
        <f t="shared" si="26"/>
        <v>-126.76946094736351</v>
      </c>
      <c r="AR52">
        <f t="shared" si="26"/>
        <v>-126.82960662680864</v>
      </c>
      <c r="AS52">
        <f t="shared" si="26"/>
        <v>1.1800532553869194</v>
      </c>
      <c r="AT52">
        <f t="shared" si="26"/>
        <v>0.50612171971260811</v>
      </c>
      <c r="AU52">
        <f t="shared" si="23"/>
        <v>-125.14343165170911</v>
      </c>
      <c r="AW52">
        <v>49</v>
      </c>
      <c r="AX52">
        <f>IF(Z52&gt;0, (R52*SUMPRODUCT(K52:$K$98, X52:$X$98)-K52*$AZ$3)/Z52, 0)</f>
        <v>2514.8344328460921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25</v>
      </c>
      <c r="R53">
        <f t="shared" si="0"/>
        <v>500000</v>
      </c>
      <c r="S53">
        <f t="shared" si="1"/>
        <v>2338.5263499511466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610.32701510568791</v>
      </c>
      <c r="AC53">
        <f t="shared" si="2"/>
        <v>501.29602914443541</v>
      </c>
      <c r="AE53">
        <f t="shared" si="3"/>
        <v>0</v>
      </c>
      <c r="AF53">
        <f t="shared" si="24"/>
        <v>0</v>
      </c>
      <c r="AG53">
        <f t="shared" si="24"/>
        <v>-5.3591017817150943</v>
      </c>
      <c r="AH53">
        <f t="shared" si="5"/>
        <v>-12949.877835408734</v>
      </c>
      <c r="AI53">
        <f t="shared" si="25"/>
        <v>-12955.236937190448</v>
      </c>
      <c r="AJ53">
        <f t="shared" si="7"/>
        <v>109.0309859612525</v>
      </c>
      <c r="AK53">
        <f t="shared" si="22"/>
        <v>42.722891057398158</v>
      </c>
      <c r="AL53">
        <f t="shared" si="8"/>
        <v>-12803.483060171799</v>
      </c>
      <c r="AN53">
        <f t="shared" si="26"/>
        <v>0</v>
      </c>
      <c r="AO53">
        <f t="shared" si="26"/>
        <v>0</v>
      </c>
      <c r="AP53">
        <f t="shared" si="26"/>
        <v>-4.743350462504077E-2</v>
      </c>
      <c r="AQ53">
        <f t="shared" si="26"/>
        <v>-114.61959768993036</v>
      </c>
      <c r="AR53">
        <f t="shared" si="26"/>
        <v>-114.66703119455539</v>
      </c>
      <c r="AS53">
        <f t="shared" si="26"/>
        <v>0.96503518453622261</v>
      </c>
      <c r="AT53">
        <f t="shared" si="26"/>
        <v>0.37814106413886039</v>
      </c>
      <c r="AU53">
        <f t="shared" si="23"/>
        <v>-113.32385494588033</v>
      </c>
      <c r="AW53">
        <v>50</v>
      </c>
      <c r="AX53">
        <f>IF(Z53&gt;0, (R53*SUMPRODUCT(K53:$K$98, X53:$X$98)-K53*$AZ$3)/Z53, 0)</f>
        <v>2338.5263499511466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25</v>
      </c>
      <c r="R54">
        <f t="shared" si="0"/>
        <v>500000</v>
      </c>
      <c r="S54">
        <f t="shared" si="1"/>
        <v>2160.4883704809772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501.29602914443541</v>
      </c>
      <c r="AC54">
        <f t="shared" si="2"/>
        <v>402.51435554924728</v>
      </c>
      <c r="AE54">
        <f t="shared" si="3"/>
        <v>0</v>
      </c>
      <c r="AF54">
        <f t="shared" si="24"/>
        <v>0</v>
      </c>
      <c r="AG54">
        <f t="shared" si="24"/>
        <v>-4.6576778779378225</v>
      </c>
      <c r="AH54">
        <f t="shared" si="5"/>
        <v>-12956.657719202401</v>
      </c>
      <c r="AI54">
        <f t="shared" si="25"/>
        <v>-12961.31539708034</v>
      </c>
      <c r="AJ54">
        <f t="shared" si="7"/>
        <v>98.781673595188124</v>
      </c>
      <c r="AK54">
        <f t="shared" si="22"/>
        <v>35.090722040110485</v>
      </c>
      <c r="AL54">
        <f t="shared" si="8"/>
        <v>-12827.443001445041</v>
      </c>
      <c r="AN54">
        <f t="shared" si="26"/>
        <v>0</v>
      </c>
      <c r="AO54">
        <f t="shared" si="26"/>
        <v>0</v>
      </c>
      <c r="AP54">
        <f t="shared" si="26"/>
        <v>-3.6808204688149236E-2</v>
      </c>
      <c r="AQ54">
        <f t="shared" si="26"/>
        <v>-102.39250585827166</v>
      </c>
      <c r="AR54">
        <f t="shared" si="26"/>
        <v>-102.42931406295982</v>
      </c>
      <c r="AS54">
        <f t="shared" si="26"/>
        <v>0.78064137461121552</v>
      </c>
      <c r="AT54">
        <f t="shared" si="26"/>
        <v>0.27731125109046861</v>
      </c>
      <c r="AU54">
        <f t="shared" si="23"/>
        <v>-101.37136143725813</v>
      </c>
      <c r="AW54">
        <v>51</v>
      </c>
      <c r="AX54">
        <f>IF(Z54&gt;0, (R54*SUMPRODUCT(K54:$K$98, X54:$X$98)-K54*$AZ$3)/Z54, 0)</f>
        <v>2160.4883704809772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25</v>
      </c>
      <c r="R55">
        <f t="shared" si="0"/>
        <v>500000</v>
      </c>
      <c r="S55">
        <f t="shared" si="1"/>
        <v>1978.0649191131174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402.51435554924728</v>
      </c>
      <c r="AC55">
        <f t="shared" si="2"/>
        <v>314.26285334699526</v>
      </c>
      <c r="AE55">
        <f t="shared" si="3"/>
        <v>0</v>
      </c>
      <c r="AF55">
        <f t="shared" si="24"/>
        <v>0</v>
      </c>
      <c r="AG55">
        <f t="shared" si="24"/>
        <v>-3.9718470601042979</v>
      </c>
      <c r="AH55">
        <f t="shared" si="5"/>
        <v>-12785.080781082945</v>
      </c>
      <c r="AI55">
        <f t="shared" si="25"/>
        <v>-12789.052628143048</v>
      </c>
      <c r="AJ55">
        <f t="shared" si="7"/>
        <v>88.251502202252027</v>
      </c>
      <c r="AK55">
        <f t="shared" si="22"/>
        <v>28.176004888447313</v>
      </c>
      <c r="AL55">
        <f t="shared" si="8"/>
        <v>-12672.625121052348</v>
      </c>
      <c r="AN55">
        <f t="shared" si="26"/>
        <v>0</v>
      </c>
      <c r="AO55">
        <f t="shared" si="26"/>
        <v>0</v>
      </c>
      <c r="AP55">
        <f t="shared" si="26"/>
        <v>-2.8025261922676421E-2</v>
      </c>
      <c r="AQ55">
        <f t="shared" si="26"/>
        <v>-90.21123728339559</v>
      </c>
      <c r="AR55">
        <f t="shared" si="26"/>
        <v>-90.239262545318255</v>
      </c>
      <c r="AS55">
        <f t="shared" si="26"/>
        <v>0.62270057906580667</v>
      </c>
      <c r="AT55">
        <f t="shared" si="26"/>
        <v>0.19880924541757453</v>
      </c>
      <c r="AU55">
        <f t="shared" si="23"/>
        <v>-89.417752720834869</v>
      </c>
      <c r="AW55">
        <v>52</v>
      </c>
      <c r="AX55">
        <f>IF(Z55&gt;0, (R55*SUMPRODUCT(K55:$K$98, X55:$X$98)-K55*$AZ$3)/Z55, 0)</f>
        <v>1978.0649191131174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25</v>
      </c>
      <c r="R56">
        <f t="shared" si="0"/>
        <v>500000</v>
      </c>
      <c r="S56">
        <f t="shared" si="1"/>
        <v>1785.2562635550983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314.26285334699526</v>
      </c>
      <c r="AC56">
        <f t="shared" si="2"/>
        <v>236.67751218504583</v>
      </c>
      <c r="AE56">
        <f t="shared" si="3"/>
        <v>0</v>
      </c>
      <c r="AF56">
        <f t="shared" si="24"/>
        <v>0</v>
      </c>
      <c r="AG56">
        <f t="shared" si="24"/>
        <v>-3.3143352724293815</v>
      </c>
      <c r="AH56">
        <f t="shared" si="5"/>
        <v>-12355.866341477469</v>
      </c>
      <c r="AI56">
        <f t="shared" si="25"/>
        <v>-12359.180676749898</v>
      </c>
      <c r="AJ56">
        <f t="shared" si="7"/>
        <v>77.58534116194943</v>
      </c>
      <c r="AK56">
        <f t="shared" si="22"/>
        <v>21.99839973428967</v>
      </c>
      <c r="AL56">
        <f t="shared" si="8"/>
        <v>-12259.596935853659</v>
      </c>
      <c r="AN56">
        <f t="shared" si="26"/>
        <v>0</v>
      </c>
      <c r="AO56">
        <f t="shared" si="26"/>
        <v>0</v>
      </c>
      <c r="AP56">
        <f t="shared" si="26"/>
        <v>-2.0880244466286044E-2</v>
      </c>
      <c r="AQ56">
        <f t="shared" si="26"/>
        <v>-77.841705378737288</v>
      </c>
      <c r="AR56">
        <f t="shared" si="26"/>
        <v>-77.862585623203572</v>
      </c>
      <c r="AS56">
        <f t="shared" si="26"/>
        <v>0.48878606335872032</v>
      </c>
      <c r="AT56">
        <f t="shared" si="26"/>
        <v>0.13858946864550717</v>
      </c>
      <c r="AU56">
        <f t="shared" si="23"/>
        <v>-77.235210091199335</v>
      </c>
      <c r="AW56">
        <v>53</v>
      </c>
      <c r="AX56">
        <f>IF(Z56&gt;0, (R56*SUMPRODUCT(K56:$K$98, X56:$X$98)-K56*$AZ$3)/Z56, 0)</f>
        <v>1785.2562635550983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25</v>
      </c>
      <c r="R57">
        <f t="shared" si="0"/>
        <v>500000</v>
      </c>
      <c r="S57">
        <f t="shared" si="1"/>
        <v>1576.1434519525328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236.67751218504583</v>
      </c>
      <c r="AC57">
        <f t="shared" si="2"/>
        <v>170.10892834331409</v>
      </c>
      <c r="AE57">
        <f t="shared" si="3"/>
        <v>0</v>
      </c>
      <c r="AF57">
        <f t="shared" si="24"/>
        <v>0</v>
      </c>
      <c r="AG57">
        <f t="shared" si="24"/>
        <v>-2.6981828356515152</v>
      </c>
      <c r="AH57">
        <f t="shared" si="5"/>
        <v>-11660.181681071448</v>
      </c>
      <c r="AI57">
        <f t="shared" si="25"/>
        <v>-11662.879863907099</v>
      </c>
      <c r="AJ57">
        <f t="shared" si="7"/>
        <v>66.568583841731737</v>
      </c>
      <c r="AK57">
        <f t="shared" si="22"/>
        <v>16.56742585295321</v>
      </c>
      <c r="AL57">
        <f t="shared" si="8"/>
        <v>-11579.743854212415</v>
      </c>
      <c r="AN57">
        <f t="shared" si="26"/>
        <v>0</v>
      </c>
      <c r="AO57">
        <f t="shared" si="26"/>
        <v>0</v>
      </c>
      <c r="AP57">
        <f t="shared" si="26"/>
        <v>-1.517722920506424E-2</v>
      </c>
      <c r="AQ57">
        <f t="shared" si="26"/>
        <v>-65.588309141986244</v>
      </c>
      <c r="AR57">
        <f t="shared" si="26"/>
        <v>-65.603486371191309</v>
      </c>
      <c r="AS57">
        <f t="shared" si="26"/>
        <v>0.37444706914331122</v>
      </c>
      <c r="AT57">
        <f t="shared" si="26"/>
        <v>9.3191468044997089E-2</v>
      </c>
      <c r="AU57">
        <f t="shared" si="23"/>
        <v>-65.135847834003002</v>
      </c>
      <c r="AW57">
        <v>54</v>
      </c>
      <c r="AX57">
        <f>IF(Z57&gt;0, (R57*SUMPRODUCT(K57:$K$98, X57:$X$98)-K57*$AZ$3)/Z57, 0)</f>
        <v>1576.1434519525328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25</v>
      </c>
      <c r="R58">
        <f t="shared" si="0"/>
        <v>500000</v>
      </c>
      <c r="S58">
        <f t="shared" si="1"/>
        <v>1340.7443345931156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170.10892834331409</v>
      </c>
      <c r="AC58">
        <f t="shared" si="2"/>
        <v>114.58590628793991</v>
      </c>
      <c r="AE58">
        <f t="shared" si="3"/>
        <v>0</v>
      </c>
      <c r="AF58">
        <f t="shared" si="24"/>
        <v>0</v>
      </c>
      <c r="AG58">
        <f t="shared" si="24"/>
        <v>-2.1366099287436864</v>
      </c>
      <c r="AH58">
        <f t="shared" si="5"/>
        <v>-10691.821571026276</v>
      </c>
      <c r="AI58">
        <f t="shared" si="25"/>
        <v>-10693.95818095502</v>
      </c>
      <c r="AJ58">
        <f t="shared" si="7"/>
        <v>55.523022055374184</v>
      </c>
      <c r="AK58">
        <f t="shared" si="22"/>
        <v>11.907624984031987</v>
      </c>
      <c r="AL58">
        <f t="shared" si="8"/>
        <v>-10626.527533915612</v>
      </c>
      <c r="AN58">
        <f t="shared" si="26"/>
        <v>0</v>
      </c>
      <c r="AO58">
        <f t="shared" si="26"/>
        <v>0</v>
      </c>
      <c r="AP58">
        <f t="shared" si="26"/>
        <v>-1.0730707011759459E-2</v>
      </c>
      <c r="AQ58">
        <f t="shared" si="26"/>
        <v>-53.697590354339368</v>
      </c>
      <c r="AR58">
        <f t="shared" si="26"/>
        <v>-53.708321061351128</v>
      </c>
      <c r="AS58">
        <f t="shared" si="26"/>
        <v>0.2788535586530792</v>
      </c>
      <c r="AT58">
        <f t="shared" si="26"/>
        <v>5.9803726075861867E-2</v>
      </c>
      <c r="AU58">
        <f t="shared" si="23"/>
        <v>-53.369663776622183</v>
      </c>
      <c r="AW58">
        <v>55</v>
      </c>
      <c r="AX58">
        <f>IF(Z58&gt;0, (R58*SUMPRODUCT(K58:$K$98, X58:$X$98)-K58*$AZ$3)/Z58, 0)</f>
        <v>1340.7443345931156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25</v>
      </c>
      <c r="R59">
        <f t="shared" si="0"/>
        <v>500000</v>
      </c>
      <c r="S59">
        <f t="shared" si="1"/>
        <v>1065.3514724463969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114.58590628793991</v>
      </c>
      <c r="AC59">
        <f t="shared" si="2"/>
        <v>69.875179403789886</v>
      </c>
      <c r="AE59">
        <f t="shared" si="3"/>
        <v>0</v>
      </c>
      <c r="AF59">
        <f t="shared" si="24"/>
        <v>0</v>
      </c>
      <c r="AG59">
        <f t="shared" si="24"/>
        <v>-1.6397212847355795</v>
      </c>
      <c r="AH59">
        <f t="shared" si="5"/>
        <v>-9510.450894413405</v>
      </c>
      <c r="AI59">
        <f t="shared" si="25"/>
        <v>-9512.09061569814</v>
      </c>
      <c r="AJ59">
        <f t="shared" si="7"/>
        <v>44.71072688415002</v>
      </c>
      <c r="AK59">
        <f t="shared" si="22"/>
        <v>8.0210134401557944</v>
      </c>
      <c r="AL59">
        <f t="shared" si="8"/>
        <v>-9459.358875373835</v>
      </c>
      <c r="AN59">
        <f t="shared" si="26"/>
        <v>0</v>
      </c>
      <c r="AO59">
        <f t="shared" si="26"/>
        <v>0</v>
      </c>
      <c r="AP59">
        <f t="shared" si="26"/>
        <v>-7.3528398433616486E-3</v>
      </c>
      <c r="AQ59">
        <f t="shared" si="26"/>
        <v>-42.646773519228908</v>
      </c>
      <c r="AR59">
        <f t="shared" si="26"/>
        <v>-42.654126359072265</v>
      </c>
      <c r="AS59">
        <f t="shared" si="26"/>
        <v>0.20049188671259655</v>
      </c>
      <c r="AT59">
        <f t="shared" si="26"/>
        <v>3.5967836580487786E-2</v>
      </c>
      <c r="AU59">
        <f t="shared" si="23"/>
        <v>-42.417666635779185</v>
      </c>
      <c r="AW59">
        <v>56</v>
      </c>
      <c r="AX59">
        <f>IF(Z59&gt;0, (R59*SUMPRODUCT(K59:$K$98, X59:$X$98)-K59*$AZ$3)/Z59, 0)</f>
        <v>1065.3514724463969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25</v>
      </c>
      <c r="R60">
        <f t="shared" si="0"/>
        <v>500000</v>
      </c>
      <c r="S60">
        <f t="shared" si="1"/>
        <v>726.35878499859439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69.875179403789886</v>
      </c>
      <c r="AC60">
        <f t="shared" si="2"/>
        <v>35.252391125801395</v>
      </c>
      <c r="AE60">
        <f t="shared" si="3"/>
        <v>0</v>
      </c>
      <c r="AF60">
        <f t="shared" si="24"/>
        <v>0</v>
      </c>
      <c r="AG60">
        <f t="shared" si="24"/>
        <v>-1.2133256957121272</v>
      </c>
      <c r="AH60">
        <f t="shared" si="5"/>
        <v>-8199.9675235219311</v>
      </c>
      <c r="AI60">
        <f t="shared" si="25"/>
        <v>-8201.1808492176424</v>
      </c>
      <c r="AJ60">
        <f t="shared" si="7"/>
        <v>34.622788277988491</v>
      </c>
      <c r="AK60">
        <f t="shared" si="22"/>
        <v>4.8912625582652929</v>
      </c>
      <c r="AL60">
        <f t="shared" si="8"/>
        <v>-8161.6667983813886</v>
      </c>
      <c r="AN60">
        <f t="shared" si="26"/>
        <v>0</v>
      </c>
      <c r="AO60">
        <f t="shared" si="26"/>
        <v>0</v>
      </c>
      <c r="AP60">
        <f t="shared" si="26"/>
        <v>-4.8578538498417513E-3</v>
      </c>
      <c r="AQ60">
        <f t="shared" si="26"/>
        <v>-32.830627376879839</v>
      </c>
      <c r="AR60">
        <f t="shared" si="26"/>
        <v>-32.835485230729681</v>
      </c>
      <c r="AS60">
        <f t="shared" si="26"/>
        <v>0.13862101983240901</v>
      </c>
      <c r="AT60">
        <f t="shared" si="26"/>
        <v>1.9583396884469667E-2</v>
      </c>
      <c r="AU60">
        <f t="shared" si="23"/>
        <v>-32.677280814012796</v>
      </c>
      <c r="AW60">
        <v>57</v>
      </c>
      <c r="AX60">
        <f>IF(Z60&gt;0, (R60*SUMPRODUCT(K60:$K$98, X60:$X$98)-K60*$AZ$3)/Z60, 0)</f>
        <v>726.35878499859439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25</v>
      </c>
      <c r="R61">
        <f t="shared" si="0"/>
        <v>500000</v>
      </c>
      <c r="S61">
        <f t="shared" si="1"/>
        <v>278.55451946072111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35.252391125801395</v>
      </c>
      <c r="AC61">
        <f t="shared" si="2"/>
        <v>9.5860362857434041</v>
      </c>
      <c r="AE61">
        <f t="shared" si="3"/>
        <v>0</v>
      </c>
      <c r="AF61">
        <f t="shared" si="24"/>
        <v>0</v>
      </c>
      <c r="AG61">
        <f t="shared" si="24"/>
        <v>-0.86033752964248067</v>
      </c>
      <c r="AH61">
        <f t="shared" si="5"/>
        <v>-6817.0981822505046</v>
      </c>
      <c r="AI61">
        <f t="shared" si="25"/>
        <v>-6817.9585197801471</v>
      </c>
      <c r="AJ61">
        <f t="shared" si="7"/>
        <v>25.666354840057991</v>
      </c>
      <c r="AK61">
        <f t="shared" si="22"/>
        <v>2.4676673788060981</v>
      </c>
      <c r="AL61">
        <f t="shared" si="8"/>
        <v>-6789.8244975612824</v>
      </c>
      <c r="AN61">
        <f t="shared" si="26"/>
        <v>0</v>
      </c>
      <c r="AO61">
        <f t="shared" si="26"/>
        <v>0</v>
      </c>
      <c r="AP61">
        <f t="shared" si="26"/>
        <v>-3.0755153224926203E-3</v>
      </c>
      <c r="AQ61">
        <f t="shared" si="26"/>
        <v>-24.369609824135679</v>
      </c>
      <c r="AR61">
        <f t="shared" si="26"/>
        <v>-24.372685339458172</v>
      </c>
      <c r="AS61">
        <f t="shared" si="26"/>
        <v>9.1751510149666399E-2</v>
      </c>
      <c r="AT61">
        <f t="shared" si="26"/>
        <v>8.821362050179497E-3</v>
      </c>
      <c r="AU61">
        <f t="shared" si="23"/>
        <v>-24.272112467258324</v>
      </c>
      <c r="AW61">
        <v>58</v>
      </c>
      <c r="AX61">
        <f>IF(Z61&gt;0, (R61*SUMPRODUCT(K61:$K$98, X61:$X$98)-K61*$AZ$3)/Z61, 0)</f>
        <v>278.55451946072111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25</v>
      </c>
      <c r="R62">
        <f t="shared" si="0"/>
        <v>500000</v>
      </c>
      <c r="S62">
        <f t="shared" si="1"/>
        <v>-361.4571430498716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9.5860362857434041</v>
      </c>
      <c r="AC62">
        <f t="shared" si="2"/>
        <v>-8.3869016305156165</v>
      </c>
      <c r="AE62">
        <f t="shared" si="3"/>
        <v>0</v>
      </c>
      <c r="AF62">
        <f t="shared" si="24"/>
        <v>0</v>
      </c>
      <c r="AG62">
        <f t="shared" si="24"/>
        <v>-0.58007579818103394</v>
      </c>
      <c r="AH62">
        <f t="shared" si="5"/>
        <v>-5433.1671233004372</v>
      </c>
      <c r="AI62">
        <f t="shared" si="25"/>
        <v>-5433.7471990986178</v>
      </c>
      <c r="AJ62">
        <f t="shared" si="7"/>
        <v>17.972937916259021</v>
      </c>
      <c r="AK62">
        <f t="shared" si="22"/>
        <v>0.67102254000203831</v>
      </c>
      <c r="AL62">
        <f t="shared" si="8"/>
        <v>-5415.1032386423567</v>
      </c>
      <c r="AN62">
        <f t="shared" si="26"/>
        <v>0</v>
      </c>
      <c r="AO62">
        <f t="shared" si="26"/>
        <v>0</v>
      </c>
      <c r="AP62">
        <f t="shared" si="26"/>
        <v>-1.8514660401597119E-3</v>
      </c>
      <c r="AQ62">
        <f t="shared" si="26"/>
        <v>-17.341396505157437</v>
      </c>
      <c r="AR62">
        <f t="shared" si="26"/>
        <v>-17.343247971197595</v>
      </c>
      <c r="AS62">
        <f t="shared" si="26"/>
        <v>5.7365406897164406E-2</v>
      </c>
      <c r="AT62">
        <f t="shared" si="26"/>
        <v>2.1417467318775416E-3</v>
      </c>
      <c r="AU62">
        <f t="shared" si="23"/>
        <v>-17.283740817568553</v>
      </c>
      <c r="AW62">
        <v>59</v>
      </c>
      <c r="AX62">
        <f>IF(Z62&gt;0, (R62*SUMPRODUCT(K62:$K$98, X62:$X$98)-K62*$AZ$3)/Z62, 0)</f>
        <v>-361.4571430498716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25</v>
      </c>
      <c r="R63">
        <f t="shared" si="0"/>
        <v>500000</v>
      </c>
      <c r="S63">
        <f t="shared" si="1"/>
        <v>-1355.116376013508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-8.3869016305156165</v>
      </c>
      <c r="AC63">
        <f t="shared" si="2"/>
        <v>-20.016983932211762</v>
      </c>
      <c r="AE63">
        <f t="shared" si="3"/>
        <v>0</v>
      </c>
      <c r="AF63">
        <f t="shared" si="24"/>
        <v>0</v>
      </c>
      <c r="AG63">
        <f t="shared" si="24"/>
        <v>-0.36928533014813608</v>
      </c>
      <c r="AH63">
        <f t="shared" si="5"/>
        <v>-4099.7942010217494</v>
      </c>
      <c r="AI63">
        <f t="shared" si="25"/>
        <v>-4100.1634863518975</v>
      </c>
      <c r="AJ63">
        <f t="shared" si="7"/>
        <v>11.630082301696145</v>
      </c>
      <c r="AK63">
        <f t="shared" si="22"/>
        <v>-0.58708311413609326</v>
      </c>
      <c r="AL63">
        <f t="shared" si="8"/>
        <v>-4089.1204871643372</v>
      </c>
      <c r="AN63">
        <f t="shared" si="26"/>
        <v>0</v>
      </c>
      <c r="AO63">
        <f t="shared" si="26"/>
        <v>0</v>
      </c>
      <c r="AP63">
        <f t="shared" si="26"/>
        <v>-1.0523859400948829E-3</v>
      </c>
      <c r="AQ63">
        <f t="shared" si="26"/>
        <v>-11.683555836640103</v>
      </c>
      <c r="AR63">
        <f t="shared" si="26"/>
        <v>-11.684608222580197</v>
      </c>
      <c r="AS63">
        <f t="shared" si="26"/>
        <v>3.3143301662001134E-2</v>
      </c>
      <c r="AT63">
        <f t="shared" si="26"/>
        <v>-1.6730640633249708E-3</v>
      </c>
      <c r="AU63">
        <f t="shared" si="23"/>
        <v>-11.653137984981521</v>
      </c>
      <c r="AW63">
        <v>60</v>
      </c>
      <c r="AX63">
        <f>IF(Z63&gt;0, (R63*SUMPRODUCT(K63:$K$98, X63:$X$98)-K63*$AZ$3)/Z63, 0)</f>
        <v>-1355.116376013508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25</v>
      </c>
      <c r="R64">
        <f t="shared" si="0"/>
        <v>500000</v>
      </c>
      <c r="S64">
        <f t="shared" si="1"/>
        <v>-3014.9860860100703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-20.016983932211762</v>
      </c>
      <c r="AC64">
        <f t="shared" si="2"/>
        <v>-26.601152087189991</v>
      </c>
      <c r="AE64">
        <f t="shared" si="3"/>
        <v>0</v>
      </c>
      <c r="AF64">
        <f t="shared" si="24"/>
        <v>0</v>
      </c>
      <c r="AG64">
        <f t="shared" si="24"/>
        <v>-0.22057441832503655</v>
      </c>
      <c r="AH64">
        <f t="shared" si="5"/>
        <v>-2900.3611704323644</v>
      </c>
      <c r="AI64">
        <f t="shared" si="25"/>
        <v>-2900.5817448506896</v>
      </c>
      <c r="AJ64">
        <f t="shared" si="7"/>
        <v>6.5841681549782294</v>
      </c>
      <c r="AK64">
        <f t="shared" si="22"/>
        <v>-1.4011888752548234</v>
      </c>
      <c r="AL64">
        <f t="shared" si="8"/>
        <v>-2895.3987655709661</v>
      </c>
      <c r="AN64">
        <f t="shared" si="26"/>
        <v>0</v>
      </c>
      <c r="AO64">
        <f t="shared" si="26"/>
        <v>0</v>
      </c>
      <c r="AP64">
        <f t="shared" si="26"/>
        <v>-5.6124191986286467E-4</v>
      </c>
      <c r="AQ64">
        <f t="shared" si="26"/>
        <v>-7.3798416151343869</v>
      </c>
      <c r="AR64">
        <f t="shared" si="26"/>
        <v>-7.3804028570542499</v>
      </c>
      <c r="AS64">
        <f t="shared" si="26"/>
        <v>1.6753126695565116E-2</v>
      </c>
      <c r="AT64">
        <f t="shared" si="26"/>
        <v>-3.5652635532723662E-3</v>
      </c>
      <c r="AU64">
        <f t="shared" si="23"/>
        <v>-7.3672149939119569</v>
      </c>
      <c r="AW64">
        <v>61</v>
      </c>
      <c r="AX64">
        <f>IF(Z64&gt;0, (R64*SUMPRODUCT(K64:$K$98, X64:$X$98)-K64*$AZ$3)/Z64, 0)</f>
        <v>-3014.9860860100703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25</v>
      </c>
      <c r="R65">
        <f t="shared" si="0"/>
        <v>500000</v>
      </c>
      <c r="S65">
        <f t="shared" si="1"/>
        <v>-5650.0952577491034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-26.601152087189991</v>
      </c>
      <c r="AC65">
        <f t="shared" si="2"/>
        <v>-29.427968986554845</v>
      </c>
      <c r="AE65">
        <f t="shared" si="3"/>
        <v>0</v>
      </c>
      <c r="AF65">
        <f t="shared" si="24"/>
        <v>0</v>
      </c>
      <c r="AG65">
        <f t="shared" si="24"/>
        <v>-0.1302100568401674</v>
      </c>
      <c r="AH65">
        <f t="shared" si="5"/>
        <v>-1763.1723460323753</v>
      </c>
      <c r="AI65">
        <f t="shared" si="25"/>
        <v>-1763.3025560892156</v>
      </c>
      <c r="AJ65">
        <f t="shared" si="7"/>
        <v>2.8268168993648537</v>
      </c>
      <c r="AK65">
        <f t="shared" si="22"/>
        <v>-1.8620806461032995</v>
      </c>
      <c r="AL65">
        <f t="shared" si="8"/>
        <v>-1762.3378198359542</v>
      </c>
      <c r="AN65">
        <f t="shared" si="26"/>
        <v>0</v>
      </c>
      <c r="AO65">
        <f t="shared" si="26"/>
        <v>0</v>
      </c>
      <c r="AP65">
        <f t="shared" si="26"/>
        <v>-2.9581586682272726E-4</v>
      </c>
      <c r="AQ65">
        <f t="shared" si="26"/>
        <v>-4.005638032549669</v>
      </c>
      <c r="AR65">
        <f t="shared" si="26"/>
        <v>-4.0059338484164924</v>
      </c>
      <c r="AS65">
        <f t="shared" si="26"/>
        <v>6.4220637923628554E-3</v>
      </c>
      <c r="AT65">
        <f t="shared" si="26"/>
        <v>-4.2303414481802901E-3</v>
      </c>
      <c r="AU65">
        <f t="shared" si="23"/>
        <v>-4.0037421260723098</v>
      </c>
      <c r="AW65">
        <v>62</v>
      </c>
      <c r="AX65">
        <f>IF(Z65&gt;0, (R65*SUMPRODUCT(K65:$K$98, X65:$X$98)-K65*$AZ$3)/Z65, 0)</f>
        <v>-5650.0952577491034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25</v>
      </c>
      <c r="R66">
        <f t="shared" si="0"/>
        <v>500000</v>
      </c>
      <c r="S66">
        <f t="shared" si="1"/>
        <v>-9675.3713709002059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-29.427968986554845</v>
      </c>
      <c r="AC66">
        <f t="shared" si="2"/>
        <v>-29.368406380024577</v>
      </c>
      <c r="AE66">
        <f t="shared" si="3"/>
        <v>0</v>
      </c>
      <c r="AF66">
        <f t="shared" si="24"/>
        <v>0</v>
      </c>
      <c r="AG66">
        <f t="shared" si="24"/>
        <v>-7.5884442194005711E-2</v>
      </c>
      <c r="AH66">
        <f t="shared" si="5"/>
        <v>-1060.4702815552005</v>
      </c>
      <c r="AI66">
        <f t="shared" si="25"/>
        <v>-1060.5461659973944</v>
      </c>
      <c r="AJ66">
        <f t="shared" si="7"/>
        <v>-5.9562606530267459E-2</v>
      </c>
      <c r="AK66">
        <f t="shared" si="22"/>
        <v>-2.0599578290588392</v>
      </c>
      <c r="AL66">
        <f t="shared" si="8"/>
        <v>-1062.6656864329836</v>
      </c>
      <c r="AN66">
        <f t="shared" si="26"/>
        <v>0</v>
      </c>
      <c r="AO66">
        <f t="shared" si="26"/>
        <v>0</v>
      </c>
      <c r="AP66">
        <f t="shared" si="26"/>
        <v>-1.5392588515601916E-4</v>
      </c>
      <c r="AQ66">
        <f t="shared" si="26"/>
        <v>-2.1510842282099731</v>
      </c>
      <c r="AR66">
        <f t="shared" si="26"/>
        <v>-2.1512381540951289</v>
      </c>
      <c r="AS66">
        <f t="shared" si="26"/>
        <v>-1.2081826876886928E-4</v>
      </c>
      <c r="AT66">
        <f t="shared" si="26"/>
        <v>-4.1784695657550788E-3</v>
      </c>
      <c r="AU66">
        <f t="shared" si="23"/>
        <v>-2.1555374419296531</v>
      </c>
      <c r="AW66">
        <v>63</v>
      </c>
      <c r="AX66">
        <f>IF(Z66&gt;0, (R66*SUMPRODUCT(K66:$K$98, X66:$X$98)-K66*$AZ$3)/Z66, 0)</f>
        <v>-9675.3713709002059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25</v>
      </c>
      <c r="R67">
        <f t="shared" ref="R67:R98" si="27">$C$6</f>
        <v>500000</v>
      </c>
      <c r="S67">
        <f t="shared" ref="S67:S98" si="28">AX67</f>
        <v>-15994.080321823958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-29.368406380024577</v>
      </c>
      <c r="AC67">
        <f t="shared" ref="AC67:AC98" si="29">S67*Z67</f>
        <v>-27.889847180484608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-4.3594015128254747E-2</v>
      </c>
      <c r="AH67">
        <f t="shared" ref="AH67:AH98" si="32">-X67*R67</f>
        <v>-630.63165287621803</v>
      </c>
      <c r="AI67">
        <f t="shared" ref="AI67:AI98" si="33">SUM(AE67:AH67)</f>
        <v>-630.67524689134632</v>
      </c>
      <c r="AJ67">
        <f t="shared" ref="AJ67:AJ98" si="34">AB67-AC67</f>
        <v>-1.4785591995399692</v>
      </c>
      <c r="AK67">
        <f t="shared" si="22"/>
        <v>-2.0557884466017207</v>
      </c>
      <c r="AL67">
        <f t="shared" ref="AL67:AL98" si="35">SUM(AI67:AK67)</f>
        <v>-634.20959453748799</v>
      </c>
      <c r="AN67">
        <f t="shared" ref="AN67:AU98" si="36">AE67*$K67</f>
        <v>0</v>
      </c>
      <c r="AO67">
        <f t="shared" si="36"/>
        <v>0</v>
      </c>
      <c r="AP67">
        <f t="shared" si="36"/>
        <v>-7.8952840898040868E-5</v>
      </c>
      <c r="AQ67">
        <f t="shared" si="36"/>
        <v>-1.1421329374759495</v>
      </c>
      <c r="AR67">
        <f t="shared" si="36"/>
        <v>-1.1422118903168477</v>
      </c>
      <c r="AS67">
        <f t="shared" si="36"/>
        <v>-2.6778090730154615E-3</v>
      </c>
      <c r="AT67">
        <f t="shared" si="36"/>
        <v>-3.723225256197552E-3</v>
      </c>
      <c r="AU67">
        <f t="shared" si="23"/>
        <v>-1.1486129246460606</v>
      </c>
      <c r="AW67">
        <v>64</v>
      </c>
      <c r="AX67">
        <f>IF(Z67&gt;0, (R67*SUMPRODUCT(K67:$K$98, X67:$X$98)-K67*$AZ$3)/Z67, 0)</f>
        <v>-15994.080321823958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25</v>
      </c>
      <c r="R68">
        <f t="shared" si="27"/>
        <v>500000</v>
      </c>
      <c r="S68">
        <f t="shared" si="28"/>
        <v>-26164.418706962686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-27.889847180484608</v>
      </c>
      <c r="AC68">
        <f t="shared" si="29"/>
        <v>-25.791227057469538</v>
      </c>
      <c r="AE68">
        <f t="shared" si="30"/>
        <v>0</v>
      </c>
      <c r="AF68">
        <f t="shared" si="31"/>
        <v>0</v>
      </c>
      <c r="AG68">
        <f t="shared" si="31"/>
        <v>-2.4643416834831268E-2</v>
      </c>
      <c r="AH68">
        <f t="shared" si="32"/>
        <v>-370.29316284281862</v>
      </c>
      <c r="AI68">
        <f t="shared" si="33"/>
        <v>-370.31780625965342</v>
      </c>
      <c r="AJ68">
        <f t="shared" si="34"/>
        <v>-2.0986201230150705</v>
      </c>
      <c r="AK68">
        <f t="shared" si="22"/>
        <v>-1.9522893026339228</v>
      </c>
      <c r="AL68">
        <f t="shared" si="35"/>
        <v>-374.36871568530239</v>
      </c>
      <c r="AN68">
        <f t="shared" si="36"/>
        <v>0</v>
      </c>
      <c r="AO68">
        <f t="shared" si="36"/>
        <v>0</v>
      </c>
      <c r="AP68">
        <f t="shared" si="36"/>
        <v>-3.984958393167062E-5</v>
      </c>
      <c r="AQ68">
        <f t="shared" si="36"/>
        <v>-0.59878175867123862</v>
      </c>
      <c r="AR68">
        <f t="shared" si="36"/>
        <v>-0.59882160825517028</v>
      </c>
      <c r="AS68">
        <f t="shared" si="36"/>
        <v>-3.3935691342354625E-3</v>
      </c>
      <c r="AT68">
        <f t="shared" si="36"/>
        <v>-3.1569451973986334E-3</v>
      </c>
      <c r="AU68">
        <f t="shared" si="23"/>
        <v>-0.60537212258680428</v>
      </c>
      <c r="AW68">
        <v>65</v>
      </c>
      <c r="AX68">
        <f>IF(Z68&gt;0, (R68*SUMPRODUCT(K68:$K$98, X68:$X$98)-K68*$AZ$3)/Z68, 0)</f>
        <v>-26164.418706962686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25</v>
      </c>
      <c r="R69">
        <f t="shared" si="27"/>
        <v>500000</v>
      </c>
      <c r="S69">
        <f t="shared" si="28"/>
        <v>-42858.175413341814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-25.791227057469538</v>
      </c>
      <c r="AC69">
        <f t="shared" si="29"/>
        <v>-23.496479297845223</v>
      </c>
      <c r="AE69">
        <f t="shared" si="30"/>
        <v>0</v>
      </c>
      <c r="AF69">
        <f t="shared" si="31"/>
        <v>0</v>
      </c>
      <c r="AG69">
        <f t="shared" si="31"/>
        <v>-1.3705949373273327E-2</v>
      </c>
      <c r="AH69">
        <f t="shared" si="32"/>
        <v>-213.82066586419256</v>
      </c>
      <c r="AI69">
        <f t="shared" si="33"/>
        <v>-213.83437181356584</v>
      </c>
      <c r="AJ69">
        <f t="shared" si="34"/>
        <v>-2.2947477596243147</v>
      </c>
      <c r="AK69">
        <f t="shared" si="22"/>
        <v>-1.8053858940228678</v>
      </c>
      <c r="AL69">
        <f t="shared" si="35"/>
        <v>-217.93450546721303</v>
      </c>
      <c r="AN69">
        <f t="shared" si="36"/>
        <v>0</v>
      </c>
      <c r="AO69">
        <f t="shared" si="36"/>
        <v>0</v>
      </c>
      <c r="AP69">
        <f t="shared" si="36"/>
        <v>-1.9788549831951478E-5</v>
      </c>
      <c r="AQ69">
        <f t="shared" si="36"/>
        <v>-0.30871271929586169</v>
      </c>
      <c r="AR69">
        <f t="shared" si="36"/>
        <v>-0.30873250784569367</v>
      </c>
      <c r="AS69">
        <f t="shared" si="36"/>
        <v>-3.3131400938656587E-3</v>
      </c>
      <c r="AT69">
        <f t="shared" si="36"/>
        <v>-2.6066029982162058E-3</v>
      </c>
      <c r="AU69">
        <f t="shared" si="23"/>
        <v>-0.31465225093777555</v>
      </c>
      <c r="AW69">
        <v>66</v>
      </c>
      <c r="AX69">
        <f>IF(Z69&gt;0, (R69*SUMPRODUCT(K69:$K$98, X69:$X$98)-K69*$AZ$3)/Z69, 0)</f>
        <v>-42858.175413341814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25</v>
      </c>
      <c r="R70">
        <f t="shared" si="27"/>
        <v>500000</v>
      </c>
      <c r="S70">
        <f t="shared" si="28"/>
        <v>-70854.075197934508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-23.496479297845223</v>
      </c>
      <c r="AC70">
        <f t="shared" si="29"/>
        <v>-21.221683518662914</v>
      </c>
      <c r="AE70">
        <f t="shared" si="30"/>
        <v>0</v>
      </c>
      <c r="AF70">
        <f t="shared" si="31"/>
        <v>0</v>
      </c>
      <c r="AG70">
        <f t="shared" si="31"/>
        <v>-7.4878133189160423E-3</v>
      </c>
      <c r="AH70">
        <f t="shared" si="32"/>
        <v>-121.62153121249105</v>
      </c>
      <c r="AI70">
        <f t="shared" si="33"/>
        <v>-121.62901902580997</v>
      </c>
      <c r="AJ70">
        <f t="shared" si="34"/>
        <v>-2.274795779182309</v>
      </c>
      <c r="AK70">
        <f t="shared" si="22"/>
        <v>-1.6447535508491657</v>
      </c>
      <c r="AL70">
        <f t="shared" si="35"/>
        <v>-125.54856835584144</v>
      </c>
      <c r="AN70">
        <f t="shared" si="36"/>
        <v>0</v>
      </c>
      <c r="AO70">
        <f t="shared" si="36"/>
        <v>0</v>
      </c>
      <c r="AP70">
        <f t="shared" si="36"/>
        <v>-9.65254491722106E-6</v>
      </c>
      <c r="AQ70">
        <f t="shared" si="36"/>
        <v>-0.1567823933275781</v>
      </c>
      <c r="AR70">
        <f t="shared" si="36"/>
        <v>-0.15679204587249534</v>
      </c>
      <c r="AS70">
        <f t="shared" si="36"/>
        <v>-2.9324406874022815E-3</v>
      </c>
      <c r="AT70">
        <f t="shared" si="36"/>
        <v>-2.1202528496835804E-3</v>
      </c>
      <c r="AU70">
        <f t="shared" si="23"/>
        <v>-0.16184473940958119</v>
      </c>
      <c r="AW70">
        <v>67</v>
      </c>
      <c r="AX70">
        <f>IF(Z70&gt;0, (R70*SUMPRODUCT(K70:$K$98, X70:$X$98)-K70*$AZ$3)/Z70, 0)</f>
        <v>-70854.075197934508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25</v>
      </c>
      <c r="R71">
        <f t="shared" si="27"/>
        <v>500000</v>
      </c>
      <c r="S71">
        <f t="shared" si="28"/>
        <v>-118799.6163916488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-21.221683518662914</v>
      </c>
      <c r="AC71">
        <f t="shared" si="29"/>
        <v>-19.071761895492124</v>
      </c>
      <c r="AE71">
        <f t="shared" si="30"/>
        <v>0</v>
      </c>
      <c r="AF71">
        <f t="shared" si="31"/>
        <v>0</v>
      </c>
      <c r="AG71">
        <f t="shared" si="31"/>
        <v>-4.0134308667752567E-3</v>
      </c>
      <c r="AH71">
        <f t="shared" si="32"/>
        <v>-67.990086379032505</v>
      </c>
      <c r="AI71">
        <f t="shared" si="33"/>
        <v>-67.994099809899282</v>
      </c>
      <c r="AJ71">
        <f t="shared" si="34"/>
        <v>-2.1499216231707905</v>
      </c>
      <c r="AK71">
        <f t="shared" si="22"/>
        <v>-1.485517846306404</v>
      </c>
      <c r="AL71">
        <f t="shared" si="35"/>
        <v>-71.629539279376473</v>
      </c>
      <c r="AN71">
        <f t="shared" si="36"/>
        <v>0</v>
      </c>
      <c r="AO71">
        <f t="shared" si="36"/>
        <v>0</v>
      </c>
      <c r="AP71">
        <f t="shared" si="36"/>
        <v>-4.6193895409648238E-6</v>
      </c>
      <c r="AQ71">
        <f t="shared" si="36"/>
        <v>-7.8255413967290119E-2</v>
      </c>
      <c r="AR71">
        <f t="shared" si="36"/>
        <v>-7.8260033356831085E-2</v>
      </c>
      <c r="AS71">
        <f t="shared" si="36"/>
        <v>-2.4745226190849945E-3</v>
      </c>
      <c r="AT71">
        <f t="shared" si="36"/>
        <v>-1.7098053585405538E-3</v>
      </c>
      <c r="AU71">
        <f t="shared" si="23"/>
        <v>-8.2444361334456623E-2</v>
      </c>
      <c r="AW71">
        <v>68</v>
      </c>
      <c r="AX71">
        <f>IF(Z71&gt;0, (R71*SUMPRODUCT(K71:$K$98, X71:$X$98)-K71*$AZ$3)/Z71, 0)</f>
        <v>-118799.6163916488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25</v>
      </c>
      <c r="R72">
        <f t="shared" si="27"/>
        <v>500000</v>
      </c>
      <c r="S72">
        <f t="shared" si="28"/>
        <v>-202650.1284217753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-19.071761895492124</v>
      </c>
      <c r="AC72">
        <f t="shared" si="29"/>
        <v>-17.090460151871586</v>
      </c>
      <c r="AE72">
        <f t="shared" si="30"/>
        <v>0</v>
      </c>
      <c r="AF72">
        <f t="shared" si="31"/>
        <v>0</v>
      </c>
      <c r="AG72">
        <f t="shared" si="31"/>
        <v>-2.1083702592456844E-3</v>
      </c>
      <c r="AH72">
        <f t="shared" si="32"/>
        <v>-37.298525977236402</v>
      </c>
      <c r="AI72">
        <f t="shared" si="33"/>
        <v>-37.300634347495645</v>
      </c>
      <c r="AJ72">
        <f t="shared" si="34"/>
        <v>-1.9813017436205378</v>
      </c>
      <c r="AK72">
        <f t="shared" ref="AK72:AK98" si="49">G72*SUM(AB72:AB72, AE72:AF72)</f>
        <v>-1.3350233326844487</v>
      </c>
      <c r="AL72">
        <f t="shared" si="35"/>
        <v>-40.61695942380063</v>
      </c>
      <c r="AN72">
        <f t="shared" si="36"/>
        <v>0</v>
      </c>
      <c r="AO72">
        <f t="shared" si="36"/>
        <v>0</v>
      </c>
      <c r="AP72">
        <f t="shared" si="36"/>
        <v>-2.166694390690238E-6</v>
      </c>
      <c r="AQ72">
        <f t="shared" si="36"/>
        <v>-3.833032014253767E-2</v>
      </c>
      <c r="AR72">
        <f t="shared" si="36"/>
        <v>-3.8332486836928359E-2</v>
      </c>
      <c r="AS72">
        <f t="shared" si="36"/>
        <v>-2.0361107615430303E-3</v>
      </c>
      <c r="AT72">
        <f t="shared" si="36"/>
        <v>-1.3719542635755395E-3</v>
      </c>
      <c r="AU72">
        <f t="shared" si="23"/>
        <v>-4.1740551862046928E-2</v>
      </c>
      <c r="AW72">
        <v>69</v>
      </c>
      <c r="AX72">
        <f>IF(Z72&gt;0, (R72*SUMPRODUCT(K72:$K$98, X72:$X$98)-K72*$AZ$3)/Z72, 0)</f>
        <v>-202650.1284217753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25</v>
      </c>
      <c r="R73">
        <f t="shared" si="27"/>
        <v>500000</v>
      </c>
      <c r="S73">
        <f t="shared" si="28"/>
        <v>-352803.43706095609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-17.090460151871586</v>
      </c>
      <c r="AC73">
        <f t="shared" si="29"/>
        <v>-15.289900152739277</v>
      </c>
      <c r="AE73">
        <f t="shared" si="30"/>
        <v>0</v>
      </c>
      <c r="AF73">
        <f t="shared" si="31"/>
        <v>0</v>
      </c>
      <c r="AG73">
        <f t="shared" si="31"/>
        <v>-1.0834574260466703E-3</v>
      </c>
      <c r="AH73">
        <f t="shared" si="32"/>
        <v>-20.076582612131144</v>
      </c>
      <c r="AI73">
        <f t="shared" si="33"/>
        <v>-20.077666069557189</v>
      </c>
      <c r="AJ73">
        <f t="shared" si="34"/>
        <v>-1.8005599991323091</v>
      </c>
      <c r="AK73">
        <f t="shared" si="49"/>
        <v>-1.196332210631011</v>
      </c>
      <c r="AL73">
        <f t="shared" si="35"/>
        <v>-23.07455827932051</v>
      </c>
      <c r="AN73">
        <f t="shared" si="36"/>
        <v>0</v>
      </c>
      <c r="AO73">
        <f t="shared" si="36"/>
        <v>0</v>
      </c>
      <c r="AP73">
        <f t="shared" si="36"/>
        <v>-9.9413326362616381E-7</v>
      </c>
      <c r="AQ73">
        <f t="shared" si="36"/>
        <v>-1.842139627717914E-2</v>
      </c>
      <c r="AR73">
        <f t="shared" si="36"/>
        <v>-1.8422390410442767E-2</v>
      </c>
      <c r="AS73">
        <f t="shared" si="36"/>
        <v>-1.6521152979895866E-3</v>
      </c>
      <c r="AT73">
        <f t="shared" si="36"/>
        <v>-1.0977022413102922E-3</v>
      </c>
      <c r="AU73">
        <f t="shared" si="23"/>
        <v>-2.1172207949742644E-2</v>
      </c>
      <c r="AW73">
        <v>70</v>
      </c>
      <c r="AX73">
        <f>IF(Z73&gt;0, (R73*SUMPRODUCT(K73:$K$98, X73:$X$98)-K73*$AZ$3)/Z73, 0)</f>
        <v>-352803.43706095609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25</v>
      </c>
      <c r="R74">
        <f t="shared" si="27"/>
        <v>500000</v>
      </c>
      <c r="S74">
        <f t="shared" si="28"/>
        <v>-628032.05320107308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-15.289900152739277</v>
      </c>
      <c r="AC74">
        <f t="shared" si="29"/>
        <v>-13.666455192521058</v>
      </c>
      <c r="AE74">
        <f t="shared" si="30"/>
        <v>0</v>
      </c>
      <c r="AF74">
        <f t="shared" si="31"/>
        <v>0</v>
      </c>
      <c r="AG74">
        <f t="shared" si="31"/>
        <v>-5.4401901634093639E-4</v>
      </c>
      <c r="AH74">
        <f t="shared" si="32"/>
        <v>-10.572076708905342</v>
      </c>
      <c r="AI74">
        <f t="shared" si="33"/>
        <v>-10.572620727921683</v>
      </c>
      <c r="AJ74">
        <f t="shared" si="34"/>
        <v>-1.6234449602182188</v>
      </c>
      <c r="AK74">
        <f t="shared" si="49"/>
        <v>-1.0702930106917494</v>
      </c>
      <c r="AL74">
        <f t="shared" si="35"/>
        <v>-13.266358698831651</v>
      </c>
      <c r="AN74">
        <f t="shared" si="36"/>
        <v>0</v>
      </c>
      <c r="AO74">
        <f t="shared" si="36"/>
        <v>0</v>
      </c>
      <c r="AP74">
        <f t="shared" si="36"/>
        <v>-4.4568581626154374E-7</v>
      </c>
      <c r="AQ74">
        <f t="shared" si="36"/>
        <v>-8.6611395853030907E-3</v>
      </c>
      <c r="AR74">
        <f t="shared" si="36"/>
        <v>-8.6615852711193504E-3</v>
      </c>
      <c r="AS74">
        <f t="shared" si="36"/>
        <v>-1.3300020229386617E-3</v>
      </c>
      <c r="AT74">
        <f t="shared" si="36"/>
        <v>-8.7683408075984039E-4</v>
      </c>
      <c r="AU74">
        <f t="shared" si="23"/>
        <v>-1.0868421374817853E-2</v>
      </c>
      <c r="AW74">
        <v>71</v>
      </c>
      <c r="AX74">
        <f>IF(Z74&gt;0, (R74*SUMPRODUCT(K74:$K$98, X74:$X$98)-K74*$AZ$3)/Z74, 0)</f>
        <v>-628032.05320107308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25</v>
      </c>
      <c r="R75">
        <f t="shared" si="27"/>
        <v>500000</v>
      </c>
      <c r="S75">
        <f t="shared" si="28"/>
        <v>-1145851.1169469638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-13.666455192521058</v>
      </c>
      <c r="AC75">
        <f t="shared" si="29"/>
        <v>-12.209164228092611</v>
      </c>
      <c r="AE75">
        <f t="shared" si="30"/>
        <v>0</v>
      </c>
      <c r="AF75">
        <f t="shared" si="31"/>
        <v>0</v>
      </c>
      <c r="AG75">
        <f t="shared" si="31"/>
        <v>-2.6637763073057507E-4</v>
      </c>
      <c r="AH75">
        <f t="shared" si="32"/>
        <v>-5.4440239089390401</v>
      </c>
      <c r="AI75">
        <f t="shared" si="33"/>
        <v>-5.4442902865697711</v>
      </c>
      <c r="AJ75">
        <f t="shared" si="34"/>
        <v>-1.4572909644284469</v>
      </c>
      <c r="AK75">
        <f t="shared" si="49"/>
        <v>-0.95665186347647413</v>
      </c>
      <c r="AL75">
        <f t="shared" si="35"/>
        <v>-7.8582331144746922</v>
      </c>
      <c r="AN75">
        <f t="shared" si="36"/>
        <v>0</v>
      </c>
      <c r="AO75">
        <f t="shared" si="36"/>
        <v>0</v>
      </c>
      <c r="AP75">
        <f t="shared" si="36"/>
        <v>-1.94847331060762E-7</v>
      </c>
      <c r="AQ75">
        <f t="shared" si="36"/>
        <v>-3.9821419162656231E-3</v>
      </c>
      <c r="AR75">
        <f t="shared" si="36"/>
        <v>-3.9823367635966837E-3</v>
      </c>
      <c r="AS75">
        <f t="shared" si="36"/>
        <v>-1.0659650895575548E-3</v>
      </c>
      <c r="AT75">
        <f t="shared" si="36"/>
        <v>-6.9976244567333389E-4</v>
      </c>
      <c r="AU75">
        <f t="shared" si="23"/>
        <v>-5.7480642988275727E-3</v>
      </c>
      <c r="AW75">
        <v>72</v>
      </c>
      <c r="AX75">
        <f>IF(Z75&gt;0, (R75*SUMPRODUCT(K75:$K$98, X75:$X$98)-K75*$AZ$3)/Z75, 0)</f>
        <v>-1145851.1169469638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25</v>
      </c>
      <c r="R76">
        <f t="shared" si="27"/>
        <v>500000</v>
      </c>
      <c r="S76">
        <f t="shared" si="28"/>
        <v>-2147932.0406161998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-12.209164228092611</v>
      </c>
      <c r="AC76">
        <f t="shared" si="29"/>
        <v>-10.904260562853743</v>
      </c>
      <c r="AE76">
        <f t="shared" si="30"/>
        <v>0</v>
      </c>
      <c r="AF76">
        <f t="shared" si="31"/>
        <v>0</v>
      </c>
      <c r="AG76">
        <f t="shared" si="31"/>
        <v>-1.2691580036821746E-4</v>
      </c>
      <c r="AH76">
        <f t="shared" si="32"/>
        <v>-2.7359610811010371</v>
      </c>
      <c r="AI76">
        <f t="shared" si="33"/>
        <v>-2.7360879969014054</v>
      </c>
      <c r="AJ76">
        <f t="shared" si="34"/>
        <v>-1.3049036652388679</v>
      </c>
      <c r="AK76">
        <f t="shared" si="49"/>
        <v>-0.85464149596648287</v>
      </c>
      <c r="AL76">
        <f t="shared" si="35"/>
        <v>-4.8956331581067563</v>
      </c>
      <c r="AN76">
        <f t="shared" si="36"/>
        <v>0</v>
      </c>
      <c r="AO76">
        <f t="shared" si="36"/>
        <v>0</v>
      </c>
      <c r="AP76">
        <f t="shared" si="36"/>
        <v>-8.2888518961396908E-8</v>
      </c>
      <c r="AQ76">
        <f t="shared" si="36"/>
        <v>-1.7868520805962469E-3</v>
      </c>
      <c r="AR76">
        <f t="shared" si="36"/>
        <v>-1.7869349691152082E-3</v>
      </c>
      <c r="AS76">
        <f t="shared" si="36"/>
        <v>-8.5223062759043409E-4</v>
      </c>
      <c r="AT76">
        <f t="shared" si="36"/>
        <v>-5.5816507982527238E-4</v>
      </c>
      <c r="AU76">
        <f t="shared" si="23"/>
        <v>-3.197330676530915E-3</v>
      </c>
      <c r="AW76">
        <v>73</v>
      </c>
      <c r="AX76">
        <f>IF(Z76&gt;0, (R76*SUMPRODUCT(K76:$K$98, X76:$X$98)-K76*$AZ$3)/Z76, 0)</f>
        <v>-2147932.0406161998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25</v>
      </c>
      <c r="R77">
        <f t="shared" si="27"/>
        <v>500000</v>
      </c>
      <c r="S77">
        <f t="shared" si="28"/>
        <v>-4142636.4533529435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-10.904260562853743</v>
      </c>
      <c r="AC77">
        <f t="shared" si="29"/>
        <v>-9.7373993728315433</v>
      </c>
      <c r="AE77">
        <f t="shared" si="30"/>
        <v>0</v>
      </c>
      <c r="AF77">
        <f t="shared" si="31"/>
        <v>0</v>
      </c>
      <c r="AG77">
        <f t="shared" si="31"/>
        <v>-5.8763298943057998E-5</v>
      </c>
      <c r="AH77">
        <f t="shared" si="32"/>
        <v>-1.3376668684295456</v>
      </c>
      <c r="AI77">
        <f t="shared" si="33"/>
        <v>-1.3377256317284887</v>
      </c>
      <c r="AJ77">
        <f t="shared" si="34"/>
        <v>-1.1668611900221997</v>
      </c>
      <c r="AK77">
        <f t="shared" si="49"/>
        <v>-0.76329823939976205</v>
      </c>
      <c r="AL77">
        <f t="shared" si="35"/>
        <v>-3.2678850611504506</v>
      </c>
      <c r="AN77">
        <f t="shared" si="36"/>
        <v>0</v>
      </c>
      <c r="AO77">
        <f t="shared" si="36"/>
        <v>0</v>
      </c>
      <c r="AP77">
        <f t="shared" si="36"/>
        <v>-3.4266270042705797E-8</v>
      </c>
      <c r="AQ77">
        <f t="shared" si="36"/>
        <v>-7.8002520221343626E-4</v>
      </c>
      <c r="AR77">
        <f t="shared" si="36"/>
        <v>-7.8005946848347895E-4</v>
      </c>
      <c r="AS77">
        <f t="shared" si="36"/>
        <v>-6.8042436961203391E-4</v>
      </c>
      <c r="AT77">
        <f t="shared" si="36"/>
        <v>-4.4509726419101952E-4</v>
      </c>
      <c r="AU77">
        <f t="shared" si="23"/>
        <v>-1.9055811022865325E-3</v>
      </c>
      <c r="AW77">
        <v>74</v>
      </c>
      <c r="AX77">
        <f>IF(Z77&gt;0, (R77*SUMPRODUCT(K77:$K$98, X77:$X$98)-K77*$AZ$3)/Z77, 0)</f>
        <v>-4142636.4533529435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25</v>
      </c>
      <c r="R78">
        <f t="shared" si="27"/>
        <v>500000</v>
      </c>
      <c r="S78">
        <f t="shared" si="28"/>
        <v>-8239086.3156201802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-9.7373993728315433</v>
      </c>
      <c r="AC78">
        <f t="shared" si="29"/>
        <v>-8.6947436461562599</v>
      </c>
      <c r="AE78">
        <f t="shared" si="30"/>
        <v>0</v>
      </c>
      <c r="AF78">
        <f t="shared" si="31"/>
        <v>0</v>
      </c>
      <c r="AG78">
        <f t="shared" si="31"/>
        <v>-2.6382608802362634E-5</v>
      </c>
      <c r="AH78">
        <f t="shared" si="32"/>
        <v>-0.63586114302529573</v>
      </c>
      <c r="AI78">
        <f t="shared" si="33"/>
        <v>-0.63588752563409812</v>
      </c>
      <c r="AJ78">
        <f t="shared" si="34"/>
        <v>-1.0426557266752834</v>
      </c>
      <c r="AK78">
        <f t="shared" si="49"/>
        <v>-0.68161795609820808</v>
      </c>
      <c r="AL78">
        <f t="shared" si="35"/>
        <v>-2.3601612084075896</v>
      </c>
      <c r="AN78">
        <f t="shared" si="36"/>
        <v>0</v>
      </c>
      <c r="AO78">
        <f t="shared" si="36"/>
        <v>0</v>
      </c>
      <c r="AP78">
        <f t="shared" si="36"/>
        <v>-1.3736003076160186E-8</v>
      </c>
      <c r="AQ78">
        <f t="shared" si="36"/>
        <v>-3.3105864101748813E-4</v>
      </c>
      <c r="AR78">
        <f t="shared" si="36"/>
        <v>-3.3107237702056431E-4</v>
      </c>
      <c r="AS78">
        <f t="shared" si="36"/>
        <v>-5.4285466521814018E-4</v>
      </c>
      <c r="AT78">
        <f t="shared" si="36"/>
        <v>-3.5488174849837247E-4</v>
      </c>
      <c r="AU78">
        <f t="shared" si="23"/>
        <v>-1.228808790737077E-3</v>
      </c>
      <c r="AW78">
        <v>75</v>
      </c>
      <c r="AX78">
        <f>IF(Z78&gt;0, (R78*SUMPRODUCT(K78:$K$98, X78:$X$98)-K78*$AZ$3)/Z78, 0)</f>
        <v>-8239086.3156201802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25</v>
      </c>
      <c r="R79">
        <f t="shared" si="27"/>
        <v>500000</v>
      </c>
      <c r="S79">
        <f t="shared" si="28"/>
        <v>-16918564.757627685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-8.6947436461562599</v>
      </c>
      <c r="AC79">
        <f t="shared" si="29"/>
        <v>-7.7634356406209388</v>
      </c>
      <c r="AE79">
        <f t="shared" si="30"/>
        <v>0</v>
      </c>
      <c r="AF79">
        <f t="shared" si="31"/>
        <v>0</v>
      </c>
      <c r="AG79">
        <f t="shared" si="31"/>
        <v>-1.1471770436556707E-5</v>
      </c>
      <c r="AH79">
        <f t="shared" si="32"/>
        <v>-0.29294024555564602</v>
      </c>
      <c r="AI79">
        <f t="shared" si="33"/>
        <v>-0.29295171732608255</v>
      </c>
      <c r="AJ79">
        <f t="shared" si="34"/>
        <v>-0.93130800553532112</v>
      </c>
      <c r="AK79">
        <f t="shared" si="49"/>
        <v>-0.60863205523093822</v>
      </c>
      <c r="AL79">
        <f t="shared" si="35"/>
        <v>-1.8328917780923417</v>
      </c>
      <c r="AN79">
        <f t="shared" si="36"/>
        <v>0</v>
      </c>
      <c r="AO79">
        <f t="shared" si="36"/>
        <v>0</v>
      </c>
      <c r="AP79">
        <f t="shared" si="36"/>
        <v>-5.3327971788016269E-9</v>
      </c>
      <c r="AQ79">
        <f t="shared" si="36"/>
        <v>-1.3617696794894214E-4</v>
      </c>
      <c r="AR79">
        <f t="shared" si="36"/>
        <v>-1.3618230074612095E-4</v>
      </c>
      <c r="AS79">
        <f t="shared" si="36"/>
        <v>-4.3293027279273522E-4</v>
      </c>
      <c r="AT79">
        <f t="shared" si="36"/>
        <v>-2.8293028744027018E-4</v>
      </c>
      <c r="AU79">
        <f t="shared" si="23"/>
        <v>-8.5204286097912633E-4</v>
      </c>
      <c r="AW79">
        <v>76</v>
      </c>
      <c r="AX79">
        <f>IF(Z79&gt;0, (R79*SUMPRODUCT(K79:$K$98, X79:$X$98)-K79*$AZ$3)/Z79, 0)</f>
        <v>-16918564.757627685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25</v>
      </c>
      <c r="R80">
        <f t="shared" si="27"/>
        <v>500000</v>
      </c>
      <c r="S80">
        <f t="shared" si="28"/>
        <v>-35888829.479423478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-7.7634356406209388</v>
      </c>
      <c r="AC80">
        <f t="shared" si="29"/>
        <v>-6.9317512245743025</v>
      </c>
      <c r="AE80">
        <f t="shared" si="30"/>
        <v>0</v>
      </c>
      <c r="AF80">
        <f t="shared" si="31"/>
        <v>0</v>
      </c>
      <c r="AG80">
        <f t="shared" si="31"/>
        <v>-4.8286272672591317E-6</v>
      </c>
      <c r="AH80">
        <f t="shared" si="32"/>
        <v>-0.1305685092986402</v>
      </c>
      <c r="AI80">
        <f t="shared" si="33"/>
        <v>-0.13057333792590745</v>
      </c>
      <c r="AJ80">
        <f t="shared" si="34"/>
        <v>-0.83168441604663634</v>
      </c>
      <c r="AK80">
        <f t="shared" si="49"/>
        <v>-0.54344049484346579</v>
      </c>
      <c r="AL80">
        <f t="shared" si="35"/>
        <v>-1.5056982488160096</v>
      </c>
      <c r="AN80">
        <f t="shared" si="36"/>
        <v>0</v>
      </c>
      <c r="AO80">
        <f t="shared" si="36"/>
        <v>0</v>
      </c>
      <c r="AP80">
        <f t="shared" si="36"/>
        <v>-2.0041502569543572E-9</v>
      </c>
      <c r="AQ80">
        <f t="shared" si="36"/>
        <v>-5.4193230700441621E-5</v>
      </c>
      <c r="AR80">
        <f t="shared" si="36"/>
        <v>-5.4195234850698573E-5</v>
      </c>
      <c r="AS80">
        <f t="shared" si="36"/>
        <v>-3.4519552739694818E-4</v>
      </c>
      <c r="AT80">
        <f t="shared" si="36"/>
        <v>-2.2555818602212389E-4</v>
      </c>
      <c r="AU80">
        <f t="shared" si="23"/>
        <v>-6.249489482697706E-4</v>
      </c>
      <c r="AW80">
        <v>77</v>
      </c>
      <c r="AX80">
        <f>IF(Z80&gt;0, (R80*SUMPRODUCT(K80:$K$98, X80:$X$98)-K80*$AZ$3)/Z80, 0)</f>
        <v>-35888829.479423478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25</v>
      </c>
      <c r="R81">
        <f t="shared" si="27"/>
        <v>500000</v>
      </c>
      <c r="S81">
        <f t="shared" si="28"/>
        <v>-78795287.44234632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-6.9317512245743025</v>
      </c>
      <c r="AC81">
        <f t="shared" si="29"/>
        <v>-6.1891084597562651</v>
      </c>
      <c r="AE81">
        <f t="shared" si="30"/>
        <v>0</v>
      </c>
      <c r="AF81">
        <f t="shared" si="31"/>
        <v>0</v>
      </c>
      <c r="AG81">
        <f t="shared" si="31"/>
        <v>-1.9636670734543517E-6</v>
      </c>
      <c r="AH81">
        <f t="shared" si="32"/>
        <v>-5.6333478422643773E-2</v>
      </c>
      <c r="AI81">
        <f t="shared" si="33"/>
        <v>-5.6335442089717226E-2</v>
      </c>
      <c r="AJ81">
        <f t="shared" si="34"/>
        <v>-0.74264276481803737</v>
      </c>
      <c r="AK81">
        <f t="shared" si="49"/>
        <v>-0.48522258572020122</v>
      </c>
      <c r="AL81">
        <f t="shared" si="35"/>
        <v>-1.2842007926279557</v>
      </c>
      <c r="AN81">
        <f t="shared" si="36"/>
        <v>0</v>
      </c>
      <c r="AO81">
        <f t="shared" si="36"/>
        <v>0</v>
      </c>
      <c r="AP81">
        <f t="shared" si="36"/>
        <v>-7.2770679725233852E-10</v>
      </c>
      <c r="AQ81">
        <f t="shared" si="36"/>
        <v>-2.0876377526110611E-5</v>
      </c>
      <c r="AR81">
        <f t="shared" si="36"/>
        <v>-2.0877105232907861E-5</v>
      </c>
      <c r="AS81">
        <f t="shared" si="36"/>
        <v>-2.7521273600502661E-4</v>
      </c>
      <c r="AT81">
        <f t="shared" si="36"/>
        <v>-1.7981651705744418E-4</v>
      </c>
      <c r="AU81">
        <f t="shared" si="23"/>
        <v>-4.7590635829537862E-4</v>
      </c>
      <c r="AW81">
        <v>78</v>
      </c>
      <c r="AX81">
        <f>IF(Z81&gt;0, (R81*SUMPRODUCT(K81:$K$98, X81:$X$98)-K81*$AZ$3)/Z81, 0)</f>
        <v>-78795287.44234632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25</v>
      </c>
      <c r="R82">
        <f t="shared" si="27"/>
        <v>500000</v>
      </c>
      <c r="S82">
        <f t="shared" si="28"/>
        <v>-179389677.45056549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-6.1891084597562651</v>
      </c>
      <c r="AC82">
        <f t="shared" si="29"/>
        <v>-5.5260070521617033</v>
      </c>
      <c r="AE82">
        <f t="shared" si="30"/>
        <v>0</v>
      </c>
      <c r="AF82">
        <f t="shared" si="31"/>
        <v>0</v>
      </c>
      <c r="AG82">
        <f t="shared" si="31"/>
        <v>-7.7011218408658274E-7</v>
      </c>
      <c r="AH82">
        <f t="shared" si="32"/>
        <v>-2.3478364372664512E-2</v>
      </c>
      <c r="AI82">
        <f t="shared" si="33"/>
        <v>-2.3479134484848597E-2</v>
      </c>
      <c r="AJ82">
        <f t="shared" si="34"/>
        <v>-0.66310140759456182</v>
      </c>
      <c r="AK82">
        <f t="shared" si="49"/>
        <v>-0.43323759218293861</v>
      </c>
      <c r="AL82">
        <f t="shared" si="35"/>
        <v>-1.119818134262349</v>
      </c>
      <c r="AN82">
        <f t="shared" si="36"/>
        <v>0</v>
      </c>
      <c r="AO82">
        <f t="shared" si="36"/>
        <v>0</v>
      </c>
      <c r="AP82">
        <f t="shared" si="36"/>
        <v>-2.5481473930230716E-10</v>
      </c>
      <c r="AQ82">
        <f t="shared" si="36"/>
        <v>-7.7685218082362711E-6</v>
      </c>
      <c r="AR82">
        <f t="shared" si="36"/>
        <v>-7.7687766229755721E-6</v>
      </c>
      <c r="AS82">
        <f t="shared" si="36"/>
        <v>-2.194070108209122E-4</v>
      </c>
      <c r="AT82">
        <f t="shared" si="36"/>
        <v>-1.4334966565811814E-4</v>
      </c>
      <c r="AU82">
        <f t="shared" si="23"/>
        <v>-3.7052545310200586E-4</v>
      </c>
      <c r="AW82">
        <v>79</v>
      </c>
      <c r="AX82">
        <f>IF(Z82&gt;0, (R82*SUMPRODUCT(K82:$K$98, X82:$X$98)-K82*$AZ$3)/Z82, 0)</f>
        <v>-179389677.45056549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25</v>
      </c>
      <c r="R83">
        <f t="shared" si="27"/>
        <v>500000</v>
      </c>
      <c r="S83">
        <f t="shared" si="28"/>
        <v>-424252410.72008222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-5.5260070521617033</v>
      </c>
      <c r="AC83">
        <f t="shared" si="29"/>
        <v>-4.9339413528512903</v>
      </c>
      <c r="AE83">
        <f t="shared" si="30"/>
        <v>0</v>
      </c>
      <c r="AF83">
        <f t="shared" si="31"/>
        <v>0</v>
      </c>
      <c r="AG83">
        <f t="shared" si="31"/>
        <v>-2.9074327146880132E-7</v>
      </c>
      <c r="AH83">
        <f t="shared" si="32"/>
        <v>-9.4333558155383114E-3</v>
      </c>
      <c r="AI83">
        <f t="shared" si="33"/>
        <v>-9.4336465588097801E-3</v>
      </c>
      <c r="AJ83">
        <f t="shared" si="34"/>
        <v>-0.59206569931041297</v>
      </c>
      <c r="AK83">
        <f t="shared" si="49"/>
        <v>-0.38682049365131926</v>
      </c>
      <c r="AL83">
        <f t="shared" si="35"/>
        <v>-0.98831983952054192</v>
      </c>
      <c r="AN83">
        <f t="shared" si="36"/>
        <v>0</v>
      </c>
      <c r="AO83">
        <f t="shared" si="36"/>
        <v>0</v>
      </c>
      <c r="AP83">
        <f t="shared" si="36"/>
        <v>-8.5893876027451645E-11</v>
      </c>
      <c r="AQ83">
        <f t="shared" si="36"/>
        <v>-2.7868830492596103E-6</v>
      </c>
      <c r="AR83">
        <f t="shared" si="36"/>
        <v>-2.7869689431356378E-6</v>
      </c>
      <c r="AS83">
        <f t="shared" si="36"/>
        <v>-1.749131373522848E-4</v>
      </c>
      <c r="AT83">
        <f t="shared" si="36"/>
        <v>-1.1427783473272701E-4</v>
      </c>
      <c r="AU83">
        <f t="shared" si="23"/>
        <v>-2.9197794102814745E-4</v>
      </c>
      <c r="AW83">
        <v>80</v>
      </c>
      <c r="AX83">
        <f>IF(Z83&gt;0, (R83*SUMPRODUCT(K83:$K$98, X83:$X$98)-K83*$AZ$3)/Z83, 0)</f>
        <v>-424252410.72008222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25</v>
      </c>
      <c r="R84">
        <f t="shared" si="27"/>
        <v>500000</v>
      </c>
      <c r="S84">
        <f t="shared" si="28"/>
        <v>-1044025527.8718548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-4.9339413528512903</v>
      </c>
      <c r="AC84">
        <f t="shared" si="29"/>
        <v>-4.4053071148841427</v>
      </c>
      <c r="AE84">
        <f t="shared" si="30"/>
        <v>0</v>
      </c>
      <c r="AF84">
        <f t="shared" si="31"/>
        <v>0</v>
      </c>
      <c r="AG84">
        <f t="shared" si="31"/>
        <v>-1.0548849135576062E-7</v>
      </c>
      <c r="AH84">
        <f t="shared" si="32"/>
        <v>-3.6469469479670537E-3</v>
      </c>
      <c r="AI84">
        <f t="shared" si="33"/>
        <v>-3.6470524364584094E-3</v>
      </c>
      <c r="AJ84">
        <f t="shared" si="34"/>
        <v>-0.52863423796714759</v>
      </c>
      <c r="AK84">
        <f t="shared" si="49"/>
        <v>-0.34537589469959035</v>
      </c>
      <c r="AL84">
        <f t="shared" si="35"/>
        <v>-0.87765718510319646</v>
      </c>
      <c r="AN84">
        <f t="shared" si="36"/>
        <v>0</v>
      </c>
      <c r="AO84">
        <f t="shared" si="36"/>
        <v>0</v>
      </c>
      <c r="AP84">
        <f t="shared" si="36"/>
        <v>-2.7825282793612586E-11</v>
      </c>
      <c r="AQ84">
        <f t="shared" si="36"/>
        <v>-9.6197536675591133E-7</v>
      </c>
      <c r="AR84">
        <f t="shared" si="36"/>
        <v>-9.6200319203870474E-7</v>
      </c>
      <c r="AS84">
        <f t="shared" si="36"/>
        <v>-1.3944077668353637E-4</v>
      </c>
      <c r="AT84">
        <f t="shared" si="36"/>
        <v>-9.1101709926845603E-5</v>
      </c>
      <c r="AU84">
        <f t="shared" si="23"/>
        <v>-2.3150448980242071E-4</v>
      </c>
      <c r="AW84">
        <v>81</v>
      </c>
      <c r="AX84">
        <f>IF(Z84&gt;0, (R84*SUMPRODUCT(K84:$K$98, X84:$X$98)-K84*$AZ$3)/Z84, 0)</f>
        <v>-1044025527.8718548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25</v>
      </c>
      <c r="R85">
        <f t="shared" si="27"/>
        <v>500000</v>
      </c>
      <c r="S85">
        <f t="shared" si="28"/>
        <v>-2678366476.1708136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-4.4053071148841427</v>
      </c>
      <c r="AC85">
        <f t="shared" si="29"/>
        <v>-3.9333107332432626</v>
      </c>
      <c r="AE85">
        <f t="shared" si="30"/>
        <v>0</v>
      </c>
      <c r="AF85">
        <f t="shared" si="31"/>
        <v>0</v>
      </c>
      <c r="AG85">
        <f t="shared" si="31"/>
        <v>-3.6713709347073818E-8</v>
      </c>
      <c r="AH85">
        <f t="shared" si="32"/>
        <v>-1.3543979419025837E-3</v>
      </c>
      <c r="AI85">
        <f t="shared" si="33"/>
        <v>-1.3544346556119309E-3</v>
      </c>
      <c r="AJ85">
        <f t="shared" si="34"/>
        <v>-0.47199638164088009</v>
      </c>
      <c r="AK85">
        <f t="shared" si="49"/>
        <v>-0.30837149804189001</v>
      </c>
      <c r="AL85">
        <f t="shared" si="35"/>
        <v>-0.78172231433838202</v>
      </c>
      <c r="AN85">
        <f t="shared" si="36"/>
        <v>0</v>
      </c>
      <c r="AO85">
        <f t="shared" si="36"/>
        <v>0</v>
      </c>
      <c r="AP85">
        <f t="shared" si="36"/>
        <v>-8.6465876501871642E-12</v>
      </c>
      <c r="AQ85">
        <f t="shared" si="36"/>
        <v>-3.1897949638333629E-7</v>
      </c>
      <c r="AR85">
        <f t="shared" si="36"/>
        <v>-3.1898814297098649E-7</v>
      </c>
      <c r="AS85">
        <f t="shared" si="36"/>
        <v>-1.1116169292096716E-4</v>
      </c>
      <c r="AT85">
        <f t="shared" si="36"/>
        <v>-7.2625763891962547E-5</v>
      </c>
      <c r="AU85">
        <f t="shared" si="23"/>
        <v>-1.8410644495590067E-4</v>
      </c>
      <c r="AW85">
        <v>82</v>
      </c>
      <c r="AX85">
        <f>IF(Z85&gt;0, (R85*SUMPRODUCT(K85:$K$98, X85:$X$98)-K85*$AZ$3)/Z85, 0)</f>
        <v>-2678366476.1708136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25</v>
      </c>
      <c r="R86">
        <f t="shared" si="27"/>
        <v>500000</v>
      </c>
      <c r="S86">
        <f t="shared" si="28"/>
        <v>-7178321325.7237101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-3.9333107332432626</v>
      </c>
      <c r="AC86">
        <f t="shared" si="29"/>
        <v>-3.511884852565395</v>
      </c>
      <c r="AE86">
        <f t="shared" si="30"/>
        <v>0</v>
      </c>
      <c r="AF86">
        <f t="shared" si="31"/>
        <v>0</v>
      </c>
      <c r="AG86">
        <f t="shared" si="31"/>
        <v>-1.2230870886137612E-8</v>
      </c>
      <c r="AH86">
        <f t="shared" si="32"/>
        <v>-4.8231402734930936E-4</v>
      </c>
      <c r="AI86">
        <f t="shared" si="33"/>
        <v>-4.8232625822019549E-4</v>
      </c>
      <c r="AJ86">
        <f t="shared" si="34"/>
        <v>-0.42142588067786768</v>
      </c>
      <c r="AK86">
        <f t="shared" si="49"/>
        <v>-0.27533175132702842</v>
      </c>
      <c r="AL86">
        <f t="shared" si="35"/>
        <v>-0.69723995826311636</v>
      </c>
      <c r="AN86">
        <f t="shared" si="36"/>
        <v>0</v>
      </c>
      <c r="AO86">
        <f t="shared" si="36"/>
        <v>0</v>
      </c>
      <c r="AP86">
        <f t="shared" si="36"/>
        <v>-2.5719104426980651E-12</v>
      </c>
      <c r="AQ86">
        <f t="shared" si="36"/>
        <v>-1.0142110853327605E-7</v>
      </c>
      <c r="AR86">
        <f t="shared" si="36"/>
        <v>-1.0142368044371875E-7</v>
      </c>
      <c r="AS86">
        <f t="shared" si="36"/>
        <v>-8.8617534550796987E-5</v>
      </c>
      <c r="AT86">
        <f t="shared" si="36"/>
        <v>-5.7896826238834684E-5</v>
      </c>
      <c r="AU86">
        <f t="shared" si="23"/>
        <v>-1.4661578447007538E-4</v>
      </c>
      <c r="AW86">
        <v>83</v>
      </c>
      <c r="AX86">
        <f>IF(Z86&gt;0, (R86*SUMPRODUCT(K86:$K$98, X86:$X$98)-K86*$AZ$3)/Z86, 0)</f>
        <v>-7178321325.7237101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25</v>
      </c>
      <c r="R87">
        <f t="shared" si="27"/>
        <v>500000</v>
      </c>
      <c r="S87">
        <f t="shared" si="28"/>
        <v>-20140345565.273563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-3.511884852565395</v>
      </c>
      <c r="AC87">
        <f t="shared" si="29"/>
        <v>-3.1356115614352857</v>
      </c>
      <c r="AE87">
        <f t="shared" si="30"/>
        <v>0</v>
      </c>
      <c r="AF87">
        <f t="shared" si="31"/>
        <v>0</v>
      </c>
      <c r="AG87">
        <f t="shared" si="31"/>
        <v>-3.8922017887838255E-9</v>
      </c>
      <c r="AH87">
        <f t="shared" si="32"/>
        <v>-1.6432720776984823E-4</v>
      </c>
      <c r="AI87">
        <f t="shared" si="33"/>
        <v>-1.6433109997163702E-4</v>
      </c>
      <c r="AJ87">
        <f t="shared" si="34"/>
        <v>-0.37627329113010921</v>
      </c>
      <c r="AK87">
        <f t="shared" si="49"/>
        <v>-0.24583193967957767</v>
      </c>
      <c r="AL87">
        <f t="shared" si="35"/>
        <v>-0.62226956190965854</v>
      </c>
      <c r="AN87">
        <f t="shared" si="36"/>
        <v>0</v>
      </c>
      <c r="AO87">
        <f t="shared" si="36"/>
        <v>0</v>
      </c>
      <c r="AP87">
        <f t="shared" si="36"/>
        <v>-7.3076171345239527E-13</v>
      </c>
      <c r="AQ87">
        <f t="shared" si="36"/>
        <v>-3.0852468200078606E-8</v>
      </c>
      <c r="AR87">
        <f t="shared" si="36"/>
        <v>-3.0853198961792063E-8</v>
      </c>
      <c r="AS87">
        <f t="shared" si="36"/>
        <v>-7.064539041757331E-5</v>
      </c>
      <c r="AT87">
        <f t="shared" si="36"/>
        <v>-4.615499894667758E-5</v>
      </c>
      <c r="AU87">
        <f t="shared" si="23"/>
        <v>-1.1683124256321269E-4</v>
      </c>
      <c r="AW87">
        <v>84</v>
      </c>
      <c r="AX87">
        <f>IF(Z87&gt;0, (R87*SUMPRODUCT(K87:$K$98, X87:$X$98)-K87*$AZ$3)/Z87, 0)</f>
        <v>-20140345565.273563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25</v>
      </c>
      <c r="R88">
        <f t="shared" si="27"/>
        <v>500000</v>
      </c>
      <c r="S88">
        <f t="shared" si="28"/>
        <v>-59273755932.33802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-3.1356115614352857</v>
      </c>
      <c r="AC88">
        <f t="shared" si="29"/>
        <v>-2.79965320608131</v>
      </c>
      <c r="AE88">
        <f t="shared" si="30"/>
        <v>0</v>
      </c>
      <c r="AF88">
        <f t="shared" si="31"/>
        <v>0</v>
      </c>
      <c r="AG88">
        <f t="shared" si="31"/>
        <v>-1.180814831979418E-9</v>
      </c>
      <c r="AH88">
        <f t="shared" si="32"/>
        <v>-5.3449298778331377E-5</v>
      </c>
      <c r="AI88">
        <f t="shared" si="33"/>
        <v>-5.3450479593163358E-5</v>
      </c>
      <c r="AJ88">
        <f t="shared" si="34"/>
        <v>-0.33595835535397578</v>
      </c>
      <c r="AK88">
        <f t="shared" si="49"/>
        <v>-0.21949280930047002</v>
      </c>
      <c r="AL88">
        <f t="shared" si="35"/>
        <v>-0.55550461513403893</v>
      </c>
      <c r="AN88">
        <f t="shared" si="36"/>
        <v>0</v>
      </c>
      <c r="AO88">
        <f t="shared" si="36"/>
        <v>0</v>
      </c>
      <c r="AP88">
        <f t="shared" si="36"/>
        <v>-1.9794485337824537E-13</v>
      </c>
      <c r="AQ88">
        <f t="shared" si="36"/>
        <v>-8.9599260809685081E-9</v>
      </c>
      <c r="AR88">
        <f t="shared" si="36"/>
        <v>-8.9601240258218857E-9</v>
      </c>
      <c r="AS88">
        <f t="shared" si="36"/>
        <v>-5.6318082726198625E-5</v>
      </c>
      <c r="AT88">
        <f t="shared" si="36"/>
        <v>-3.6794483587006648E-5</v>
      </c>
      <c r="AU88">
        <f t="shared" si="23"/>
        <v>-9.3121526437231079E-5</v>
      </c>
      <c r="AW88">
        <v>85</v>
      </c>
      <c r="AX88">
        <f>IF(Z88&gt;0, (R88*SUMPRODUCT(K88:$K$98, X88:$X$98)-K88*$AZ$3)/Z88, 0)</f>
        <v>-59273755932.33802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25</v>
      </c>
      <c r="R89">
        <f t="shared" si="27"/>
        <v>500000</v>
      </c>
      <c r="S89">
        <f t="shared" si="28"/>
        <v>-184954127455.53625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-2.79965320608131</v>
      </c>
      <c r="AC89">
        <f t="shared" si="29"/>
        <v>-2.4996903702140534</v>
      </c>
      <c r="AE89">
        <f t="shared" si="30"/>
        <v>0</v>
      </c>
      <c r="AF89">
        <f t="shared" si="31"/>
        <v>0</v>
      </c>
      <c r="AG89">
        <f t="shared" si="31"/>
        <v>-3.378797765428335E-10</v>
      </c>
      <c r="AH89">
        <f t="shared" si="32"/>
        <v>-1.6622538142335806E-5</v>
      </c>
      <c r="AI89">
        <f t="shared" si="33"/>
        <v>-1.6622876022112348E-5</v>
      </c>
      <c r="AJ89">
        <f t="shared" si="34"/>
        <v>-0.29996283586725658</v>
      </c>
      <c r="AK89">
        <f t="shared" si="49"/>
        <v>-0.19597572442569172</v>
      </c>
      <c r="AL89">
        <f t="shared" si="35"/>
        <v>-0.49595518316897041</v>
      </c>
      <c r="AN89">
        <f t="shared" si="36"/>
        <v>0</v>
      </c>
      <c r="AO89">
        <f t="shared" si="36"/>
        <v>0</v>
      </c>
      <c r="AP89">
        <f t="shared" si="36"/>
        <v>-5.0571587922597975E-14</v>
      </c>
      <c r="AQ89">
        <f t="shared" si="36"/>
        <v>-2.487950470913449E-9</v>
      </c>
      <c r="AR89">
        <f t="shared" si="36"/>
        <v>-2.4880010425013716E-9</v>
      </c>
      <c r="AS89">
        <f t="shared" si="36"/>
        <v>-4.4896433526703602E-5</v>
      </c>
      <c r="AT89">
        <f t="shared" si="36"/>
        <v>-2.9332337318011376E-5</v>
      </c>
      <c r="AU89">
        <f t="shared" si="23"/>
        <v>-7.4231258845757479E-5</v>
      </c>
      <c r="AW89">
        <v>86</v>
      </c>
      <c r="AX89">
        <f>IF(Z89&gt;0, (R89*SUMPRODUCT(K89:$K$98, X89:$X$98)-K89*$AZ$3)/Z89, 0)</f>
        <v>-184954127455.53625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25</v>
      </c>
      <c r="R90">
        <f t="shared" si="27"/>
        <v>500000</v>
      </c>
      <c r="S90">
        <f t="shared" si="28"/>
        <v>-613902707450.60632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-2.4996903702140534</v>
      </c>
      <c r="AC90">
        <f t="shared" si="29"/>
        <v>-2.2318664041063059</v>
      </c>
      <c r="AE90">
        <f t="shared" si="30"/>
        <v>0</v>
      </c>
      <c r="AF90">
        <f t="shared" si="31"/>
        <v>0</v>
      </c>
      <c r="AG90">
        <f t="shared" si="31"/>
        <v>-9.0888441157668232E-11</v>
      </c>
      <c r="AH90">
        <f t="shared" si="32"/>
        <v>-4.8722507523947385E-6</v>
      </c>
      <c r="AI90">
        <f t="shared" si="33"/>
        <v>-4.8723416408358964E-6</v>
      </c>
      <c r="AJ90">
        <f t="shared" si="34"/>
        <v>-0.2678239661077475</v>
      </c>
      <c r="AK90">
        <f t="shared" si="49"/>
        <v>-0.17497832591498375</v>
      </c>
      <c r="AL90">
        <f t="shared" si="35"/>
        <v>-0.44280716436437206</v>
      </c>
      <c r="AN90">
        <f t="shared" si="36"/>
        <v>0</v>
      </c>
      <c r="AO90">
        <f t="shared" si="36"/>
        <v>0</v>
      </c>
      <c r="AP90">
        <f t="shared" si="36"/>
        <v>-1.2146048874518946E-14</v>
      </c>
      <c r="AQ90">
        <f t="shared" si="36"/>
        <v>-6.5111245185554953E-10</v>
      </c>
      <c r="AR90">
        <f t="shared" si="36"/>
        <v>-6.5112459790442409E-10</v>
      </c>
      <c r="AS90">
        <f t="shared" si="36"/>
        <v>-3.5791162667968718E-5</v>
      </c>
      <c r="AT90">
        <f t="shared" si="36"/>
        <v>-2.338355979566261E-5</v>
      </c>
      <c r="AU90">
        <f t="shared" si="23"/>
        <v>-5.9175373588229229E-5</v>
      </c>
      <c r="AW90">
        <v>87</v>
      </c>
      <c r="AX90">
        <f>IF(Z90&gt;0, (R90*SUMPRODUCT(K90:$K$98, X90:$X$98)-K90*$AZ$3)/Z90, 0)</f>
        <v>-613902707450.60632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25</v>
      </c>
      <c r="R91">
        <f t="shared" si="27"/>
        <v>500000</v>
      </c>
      <c r="S91">
        <f t="shared" si="28"/>
        <v>-2175398170803.6157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-2.2318664041063059</v>
      </c>
      <c r="AC91">
        <f t="shared" si="29"/>
        <v>-1.9927378613684017</v>
      </c>
      <c r="AE91">
        <f t="shared" si="30"/>
        <v>0</v>
      </c>
      <c r="AF91">
        <f t="shared" si="31"/>
        <v>0</v>
      </c>
      <c r="AG91">
        <f t="shared" si="31"/>
        <v>-2.2900840500296351E-11</v>
      </c>
      <c r="AH91">
        <f t="shared" si="32"/>
        <v>-1.341574324915904E-6</v>
      </c>
      <c r="AI91">
        <f t="shared" si="33"/>
        <v>-1.3415972257564042E-6</v>
      </c>
      <c r="AJ91">
        <f t="shared" si="34"/>
        <v>-0.23912854273790418</v>
      </c>
      <c r="AK91">
        <f t="shared" si="49"/>
        <v>-0.15623064828744143</v>
      </c>
      <c r="AL91">
        <f t="shared" si="35"/>
        <v>-0.39536053262257137</v>
      </c>
      <c r="AN91">
        <f t="shared" si="36"/>
        <v>0</v>
      </c>
      <c r="AO91">
        <f t="shared" si="36"/>
        <v>0</v>
      </c>
      <c r="AP91">
        <f t="shared" si="36"/>
        <v>-2.7324974720307605E-15</v>
      </c>
      <c r="AQ91">
        <f t="shared" si="36"/>
        <v>-1.6007484316248757E-10</v>
      </c>
      <c r="AR91">
        <f t="shared" si="36"/>
        <v>-1.600775756599596E-10</v>
      </c>
      <c r="AS91">
        <f t="shared" si="36"/>
        <v>-2.8532495936700104E-5</v>
      </c>
      <c r="AT91">
        <f t="shared" si="36"/>
        <v>-1.8641230722236428E-5</v>
      </c>
      <c r="AU91">
        <f t="shared" si="23"/>
        <v>-4.7173886736512191E-5</v>
      </c>
      <c r="AW91">
        <v>88</v>
      </c>
      <c r="AX91">
        <f>IF(Z91&gt;0, (R91*SUMPRODUCT(K91:$K$98, X91:$X$98)-K91*$AZ$3)/Z91, 0)</f>
        <v>-2175398170803.6157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25</v>
      </c>
      <c r="R92">
        <f t="shared" si="27"/>
        <v>500000</v>
      </c>
      <c r="S92">
        <f t="shared" si="28"/>
        <v>-8262633914141.4355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-1.9927378613684017</v>
      </c>
      <c r="AC92">
        <f t="shared" si="29"/>
        <v>-1.7792302335025689</v>
      </c>
      <c r="AE92">
        <f t="shared" si="30"/>
        <v>0</v>
      </c>
      <c r="AF92">
        <f t="shared" si="31"/>
        <v>0</v>
      </c>
      <c r="AG92">
        <f t="shared" si="31"/>
        <v>-5.3833627750874624E-12</v>
      </c>
      <c r="AH92">
        <f t="shared" si="32"/>
        <v>-3.4576938640411852E-7</v>
      </c>
      <c r="AI92">
        <f t="shared" si="33"/>
        <v>-3.4577476976689362E-7</v>
      </c>
      <c r="AJ92">
        <f t="shared" si="34"/>
        <v>-0.21350762786583277</v>
      </c>
      <c r="AK92">
        <f t="shared" si="49"/>
        <v>-0.13949165029578814</v>
      </c>
      <c r="AL92">
        <f t="shared" si="35"/>
        <v>-0.35299962393639067</v>
      </c>
      <c r="AN92">
        <f t="shared" si="36"/>
        <v>0</v>
      </c>
      <c r="AO92">
        <f t="shared" si="36"/>
        <v>0</v>
      </c>
      <c r="AP92">
        <f t="shared" si="36"/>
        <v>-5.7351393054768296E-16</v>
      </c>
      <c r="AQ92">
        <f t="shared" si="36"/>
        <v>-3.6836373126733E-11</v>
      </c>
      <c r="AR92">
        <f t="shared" si="36"/>
        <v>-3.6836946640663547E-11</v>
      </c>
      <c r="AS92">
        <f t="shared" si="36"/>
        <v>-2.2745931116867067E-5</v>
      </c>
      <c r="AT92">
        <f t="shared" si="36"/>
        <v>-1.4860675005953052E-5</v>
      </c>
      <c r="AU92">
        <f t="shared" si="23"/>
        <v>-3.7606642959766759E-5</v>
      </c>
      <c r="AW92">
        <v>89</v>
      </c>
      <c r="AX92">
        <f>IF(Z92&gt;0, (R92*SUMPRODUCT(K92:$K$98, X92:$X$98)-K92*$AZ$3)/Z92, 0)</f>
        <v>-8262633914141.4355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25</v>
      </c>
      <c r="R93">
        <f t="shared" si="27"/>
        <v>500000</v>
      </c>
      <c r="S93">
        <f t="shared" si="28"/>
        <v>-33789017414734.223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-1.7792302335025689</v>
      </c>
      <c r="AC93">
        <f t="shared" si="29"/>
        <v>-1.5885984228019878</v>
      </c>
      <c r="AE93">
        <f t="shared" si="30"/>
        <v>0</v>
      </c>
      <c r="AF93">
        <f t="shared" si="31"/>
        <v>0</v>
      </c>
      <c r="AG93">
        <f t="shared" si="31"/>
        <v>-1.1753807482052253E-12</v>
      </c>
      <c r="AH93">
        <f t="shared" si="32"/>
        <v>-8.3082967982627255E-8</v>
      </c>
      <c r="AI93">
        <f t="shared" si="33"/>
        <v>-8.3084143363375461E-8</v>
      </c>
      <c r="AJ93">
        <f t="shared" si="34"/>
        <v>-0.19063181070058111</v>
      </c>
      <c r="AK93">
        <f t="shared" si="49"/>
        <v>-0.12454611634517984</v>
      </c>
      <c r="AL93">
        <f t="shared" si="35"/>
        <v>-0.31517801012990432</v>
      </c>
      <c r="AN93">
        <f t="shared" si="36"/>
        <v>0</v>
      </c>
      <c r="AO93">
        <f t="shared" si="36"/>
        <v>0</v>
      </c>
      <c r="AP93">
        <f t="shared" si="36"/>
        <v>-1.1180233516213546E-16</v>
      </c>
      <c r="AQ93">
        <f t="shared" si="36"/>
        <v>-7.9028602832252569E-12</v>
      </c>
      <c r="AR93">
        <f t="shared" si="36"/>
        <v>-7.90297208556042E-12</v>
      </c>
      <c r="AS93">
        <f t="shared" si="36"/>
        <v>-1.8132917035654727E-5</v>
      </c>
      <c r="AT93">
        <f t="shared" si="36"/>
        <v>-1.1846839131939605E-5</v>
      </c>
      <c r="AU93">
        <f t="shared" si="23"/>
        <v>-2.9979764070566419E-5</v>
      </c>
      <c r="AW93">
        <v>90</v>
      </c>
      <c r="AX93">
        <f>IF(Z93&gt;0, (R93*SUMPRODUCT(K93:$K$98, X93:$X$98)-K93*$AZ$3)/Z93, 0)</f>
        <v>-33789017414734.223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25</v>
      </c>
      <c r="R94">
        <f t="shared" si="27"/>
        <v>500000</v>
      </c>
      <c r="S94">
        <f t="shared" si="28"/>
        <v>-149584415965376.72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-1.5885984228019878</v>
      </c>
      <c r="AC94">
        <f t="shared" si="29"/>
        <v>-1.4183914489371967</v>
      </c>
      <c r="AE94">
        <f t="shared" si="30"/>
        <v>0</v>
      </c>
      <c r="AF94">
        <f t="shared" si="31"/>
        <v>0</v>
      </c>
      <c r="AG94">
        <f t="shared" si="31"/>
        <v>-2.370553509507137E-13</v>
      </c>
      <c r="AH94">
        <f t="shared" si="32"/>
        <v>-1.8531431795449187E-8</v>
      </c>
      <c r="AI94">
        <f t="shared" si="33"/>
        <v>-1.853166885080014E-8</v>
      </c>
      <c r="AJ94">
        <f t="shared" si="34"/>
        <v>-0.17020697386479111</v>
      </c>
      <c r="AK94">
        <f t="shared" si="49"/>
        <v>-0.11120188959613916</v>
      </c>
      <c r="AL94">
        <f t="shared" si="35"/>
        <v>-0.28140888199259911</v>
      </c>
      <c r="AN94">
        <f t="shared" si="36"/>
        <v>0</v>
      </c>
      <c r="AO94">
        <f t="shared" si="36"/>
        <v>0</v>
      </c>
      <c r="AP94">
        <f t="shared" si="36"/>
        <v>-2.0132793625323436E-17</v>
      </c>
      <c r="AQ94">
        <f t="shared" si="36"/>
        <v>-1.5738496955384259E-12</v>
      </c>
      <c r="AR94">
        <f t="shared" si="36"/>
        <v>-1.5738698283320513E-12</v>
      </c>
      <c r="AS94">
        <f t="shared" si="36"/>
        <v>-1.4455450445086621E-5</v>
      </c>
      <c r="AT94">
        <f t="shared" si="36"/>
        <v>-9.4442276245033692E-6</v>
      </c>
      <c r="AU94">
        <f t="shared" si="23"/>
        <v>-2.3899679643459817E-5</v>
      </c>
      <c r="AW94">
        <v>91</v>
      </c>
      <c r="AX94">
        <f>IF(Z94&gt;0, (R94*SUMPRODUCT(K94:$K$98, X94:$X$98)-K94*$AZ$3)/Z94, 0)</f>
        <v>-149584415965376.72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25</v>
      </c>
      <c r="R95">
        <f t="shared" si="27"/>
        <v>500000</v>
      </c>
      <c r="S95">
        <f t="shared" si="28"/>
        <v>-721805510732814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-1.4183914489371967</v>
      </c>
      <c r="AC95">
        <f t="shared" si="29"/>
        <v>-1.2664209365524364</v>
      </c>
      <c r="AE95">
        <f t="shared" si="30"/>
        <v>0</v>
      </c>
      <c r="AF95">
        <f t="shared" si="31"/>
        <v>0</v>
      </c>
      <c r="AG95">
        <f t="shared" si="31"/>
        <v>-4.3862956077555459E-14</v>
      </c>
      <c r="AH95">
        <f t="shared" si="32"/>
        <v>-3.8164368272730219E-9</v>
      </c>
      <c r="AI95">
        <f t="shared" si="33"/>
        <v>-3.8164806902290997E-9</v>
      </c>
      <c r="AJ95">
        <f t="shared" si="34"/>
        <v>-0.15197051238476034</v>
      </c>
      <c r="AK95">
        <f t="shared" si="49"/>
        <v>-9.9287401425603786E-2</v>
      </c>
      <c r="AL95">
        <f t="shared" si="35"/>
        <v>-0.2512579176268448</v>
      </c>
      <c r="AN95">
        <f t="shared" si="36"/>
        <v>0</v>
      </c>
      <c r="AO95">
        <f t="shared" si="36"/>
        <v>0</v>
      </c>
      <c r="AP95">
        <f t="shared" si="36"/>
        <v>-3.3260911992119085E-18</v>
      </c>
      <c r="AQ95">
        <f t="shared" si="36"/>
        <v>-2.8939720617772965E-13</v>
      </c>
      <c r="AR95">
        <f t="shared" si="36"/>
        <v>-2.8940053226892891E-13</v>
      </c>
      <c r="AS95">
        <f t="shared" si="36"/>
        <v>-1.1523796592480963E-5</v>
      </c>
      <c r="AT95">
        <f t="shared" si="36"/>
        <v>-7.5288804404886637E-6</v>
      </c>
      <c r="AU95">
        <f t="shared" si="23"/>
        <v>-1.9052677322370157E-5</v>
      </c>
      <c r="AW95">
        <v>92</v>
      </c>
      <c r="AX95">
        <f>IF(Z95&gt;0, (R95*SUMPRODUCT(K95:$K$98, X95:$X$98)-K95*$AZ$3)/Z95, 0)</f>
        <v>-721805510732814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25</v>
      </c>
      <c r="R96">
        <f t="shared" si="27"/>
        <v>500000</v>
      </c>
      <c r="S96">
        <f t="shared" si="28"/>
        <v>-3827454217431219.5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-1.2664209365524364</v>
      </c>
      <c r="AC96">
        <f t="shared" si="29"/>
        <v>-1.1307329790649272</v>
      </c>
      <c r="AE96">
        <f t="shared" si="30"/>
        <v>0</v>
      </c>
      <c r="AF96">
        <f t="shared" si="31"/>
        <v>0</v>
      </c>
      <c r="AG96">
        <f t="shared" si="31"/>
        <v>-7.3856727920825015E-15</v>
      </c>
      <c r="AH96">
        <f t="shared" si="32"/>
        <v>-7.207730744939481E-10</v>
      </c>
      <c r="AI96">
        <f t="shared" si="33"/>
        <v>-7.2078046016674022E-10</v>
      </c>
      <c r="AJ96">
        <f t="shared" si="34"/>
        <v>-0.13568795748750917</v>
      </c>
      <c r="AK96">
        <f t="shared" si="49"/>
        <v>-8.8649465558670551E-2</v>
      </c>
      <c r="AL96">
        <f t="shared" si="35"/>
        <v>-0.2243374237669602</v>
      </c>
      <c r="AN96">
        <f t="shared" si="36"/>
        <v>0</v>
      </c>
      <c r="AO96">
        <f t="shared" si="36"/>
        <v>0</v>
      </c>
      <c r="AP96">
        <f t="shared" si="36"/>
        <v>-5.0004408761252978E-19</v>
      </c>
      <c r="AQ96">
        <f t="shared" si="36"/>
        <v>-4.8799659090959925E-14</v>
      </c>
      <c r="AR96">
        <f t="shared" si="36"/>
        <v>-4.8800159135047541E-14</v>
      </c>
      <c r="AS96">
        <f t="shared" si="36"/>
        <v>-9.1867000897446922E-6</v>
      </c>
      <c r="AT96">
        <f t="shared" si="36"/>
        <v>-6.0019773919776744E-6</v>
      </c>
      <c r="AU96">
        <f t="shared" si="23"/>
        <v>-1.5188677530522527E-5</v>
      </c>
      <c r="AW96">
        <v>93</v>
      </c>
      <c r="AX96">
        <f>IF(Z96&gt;0, (R96*SUMPRODUCT(K96:$K$98, X96:$X$98)-K96*$AZ$3)/Z96, 0)</f>
        <v>-3827454217431219.5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25</v>
      </c>
      <c r="R97">
        <f t="shared" si="27"/>
        <v>500000</v>
      </c>
      <c r="S97">
        <f t="shared" si="28"/>
        <v>-2.2522891062287136E+16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-1.1307329790649272</v>
      </c>
      <c r="AC97">
        <f t="shared" si="29"/>
        <v>-1.009583017022299</v>
      </c>
      <c r="AE97">
        <f t="shared" si="30"/>
        <v>0</v>
      </c>
      <c r="AF97">
        <f t="shared" si="31"/>
        <v>0</v>
      </c>
      <c r="AG97">
        <f t="shared" si="31"/>
        <v>-1.1206188120236137E-15</v>
      </c>
      <c r="AH97">
        <f t="shared" si="32"/>
        <v>-1.2382394504276125E-10</v>
      </c>
      <c r="AI97">
        <f t="shared" si="33"/>
        <v>-1.2382506566157328E-10</v>
      </c>
      <c r="AJ97">
        <f t="shared" si="34"/>
        <v>-0.12114996204262818</v>
      </c>
      <c r="AK97">
        <f t="shared" si="49"/>
        <v>-7.9151308534544912E-2</v>
      </c>
      <c r="AL97">
        <f t="shared" si="35"/>
        <v>-0.20030127070099815</v>
      </c>
      <c r="AN97">
        <f t="shared" si="36"/>
        <v>0</v>
      </c>
      <c r="AO97">
        <f t="shared" si="36"/>
        <v>0</v>
      </c>
      <c r="AP97">
        <f t="shared" si="36"/>
        <v>-6.7742016390902252E-20</v>
      </c>
      <c r="AQ97">
        <f t="shared" si="36"/>
        <v>-7.4852247924748914E-15</v>
      </c>
      <c r="AR97">
        <f t="shared" si="36"/>
        <v>-7.4852925344912819E-15</v>
      </c>
      <c r="AS97">
        <f t="shared" si="36"/>
        <v>-7.3235810664545291E-6</v>
      </c>
      <c r="AT97">
        <f t="shared" si="36"/>
        <v>-4.7847396300853082E-6</v>
      </c>
      <c r="AU97">
        <f t="shared" si="23"/>
        <v>-1.2108320704025129E-5</v>
      </c>
      <c r="AW97">
        <v>94</v>
      </c>
      <c r="AX97">
        <f>IF(Z97&gt;0, (R97*SUMPRODUCT(K97:$K$98, X97:$X$98)-K97*$AZ$3)/Z97, 0)</f>
        <v>-2.2522891062287136E+16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-1.009583017022299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-2.2412376240472275E-11</v>
      </c>
      <c r="AI98">
        <f t="shared" si="33"/>
        <v>-2.2412376240472275E-11</v>
      </c>
      <c r="AJ98">
        <f t="shared" si="34"/>
        <v>-1.009583017022299</v>
      </c>
      <c r="AK98">
        <f t="shared" si="49"/>
        <v>-7.0670811191560934E-2</v>
      </c>
      <c r="AL98">
        <f t="shared" si="35"/>
        <v>-1.0802538282362724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-1.2096788641232546E-15</v>
      </c>
      <c r="AR98">
        <f t="shared" si="36"/>
        <v>-1.2096788641232546E-15</v>
      </c>
      <c r="AS98">
        <f t="shared" si="36"/>
        <v>-5.4490930553998605E-5</v>
      </c>
      <c r="AT98">
        <f t="shared" si="36"/>
        <v>-3.8143651387799024E-6</v>
      </c>
      <c r="AU98">
        <f t="shared" si="36"/>
        <v>-5.8305295693988187E-5</v>
      </c>
      <c r="AW98">
        <v>95</v>
      </c>
    </row>
    <row r="100" spans="5:50" x14ac:dyDescent="0.25">
      <c r="AN100" s="8">
        <f t="shared" ref="AN100:AU100" si="50">SUM(AN3:AN98)</f>
        <v>24231.271610045987</v>
      </c>
      <c r="AO100" s="8">
        <f t="shared" si="50"/>
        <v>-2423.1271610045987</v>
      </c>
      <c r="AP100" s="8">
        <f t="shared" si="50"/>
        <v>-449.70855253142366</v>
      </c>
      <c r="AQ100" s="8">
        <f t="shared" si="50"/>
        <v>-16700.974984953285</v>
      </c>
      <c r="AR100" s="8">
        <f t="shared" si="50"/>
        <v>4657.46091155668</v>
      </c>
      <c r="AS100" s="8">
        <f t="shared" si="50"/>
        <v>-2711.3297547219067</v>
      </c>
      <c r="AT100" s="8">
        <f t="shared" si="50"/>
        <v>999.86449123492423</v>
      </c>
      <c r="AU100" s="8">
        <f t="shared" si="50"/>
        <v>2945.9956480696992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315C-FE6E-4BBE-8622-D66BECB3467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53124.783648062825</v>
      </c>
      <c r="K3">
        <v>1</v>
      </c>
      <c r="L3" s="2">
        <v>0</v>
      </c>
      <c r="O3">
        <f>$C$3</f>
        <v>53124.783648062825</v>
      </c>
      <c r="P3">
        <f>O3*C5</f>
        <v>5312.478364806283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53124.783648062825</v>
      </c>
      <c r="AF3">
        <f t="shared" ref="AF3:AG34" si="4">-$Z3*P3</f>
        <v>-5312.478364806283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47612.305283256544</v>
      </c>
      <c r="AJ3">
        <f t="shared" ref="AJ3:AJ66" si="7">AB3-AC3</f>
        <v>0</v>
      </c>
      <c r="AL3">
        <f t="shared" ref="AL3:AL66" si="8">SUM(AI3:AK3)</f>
        <v>47612.305283256544</v>
      </c>
      <c r="AN3">
        <f t="shared" ref="AN3:AU34" si="9">AE3*$K3</f>
        <v>53124.783648062825</v>
      </c>
      <c r="AO3">
        <f t="shared" si="9"/>
        <v>-5312.478364806283</v>
      </c>
      <c r="AP3">
        <f t="shared" si="9"/>
        <v>-200</v>
      </c>
      <c r="AQ3">
        <f t="shared" si="9"/>
        <v>0</v>
      </c>
      <c r="AR3">
        <f t="shared" si="9"/>
        <v>47612.305283256544</v>
      </c>
      <c r="AS3">
        <f t="shared" si="9"/>
        <v>0</v>
      </c>
      <c r="AT3">
        <f t="shared" si="9"/>
        <v>0</v>
      </c>
      <c r="AU3">
        <f t="shared" si="9"/>
        <v>47612.305283256544</v>
      </c>
      <c r="AW3">
        <v>0</v>
      </c>
      <c r="AX3">
        <f>IF(Z3&gt;0, (R3*SUMPRODUCT(K3:$K$98, X3:$X$98)-K3*$AZ$3)/Z3, 0)</f>
        <v>0</v>
      </c>
      <c r="AZ3">
        <f>C6*SUMPRODUCT(X4:X89, K4:K89)/1</f>
        <v>30189.703480027638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500000</v>
      </c>
      <c r="S4">
        <f t="shared" si="1"/>
        <v>2049.3208312200868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2025.0393508853342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-924.27499999999998</v>
      </c>
      <c r="AI4">
        <f t="shared" si="6"/>
        <v>-924.27499999999998</v>
      </c>
      <c r="AJ4">
        <f t="shared" si="7"/>
        <v>-2025.0393508853342</v>
      </c>
      <c r="AK4">
        <f>G4*SUM(AB4, AE4:AF4)</f>
        <v>0</v>
      </c>
      <c r="AL4">
        <f t="shared" si="8"/>
        <v>-2949.3143508853341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-862.27726467021171</v>
      </c>
      <c r="AR4">
        <f t="shared" si="9"/>
        <v>-862.27726467021171</v>
      </c>
      <c r="AS4">
        <f t="shared" si="9"/>
        <v>-1889.2054770830621</v>
      </c>
      <c r="AT4">
        <f t="shared" si="9"/>
        <v>0</v>
      </c>
      <c r="AU4">
        <f t="shared" si="9"/>
        <v>-2751.4827417532738</v>
      </c>
      <c r="AW4">
        <v>1</v>
      </c>
      <c r="AX4">
        <f>IF(Z4&gt;0, (R4*SUMPRODUCT(K4:$K$98, X4:$X$98)-K4*$AZ$3)/Z4, 0)</f>
        <v>2049.3208312200868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25</v>
      </c>
      <c r="R5">
        <f t="shared" si="0"/>
        <v>500000</v>
      </c>
      <c r="S5">
        <f t="shared" si="1"/>
        <v>3596.814861041436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2025.0393508853342</v>
      </c>
      <c r="AC5">
        <f t="shared" si="2"/>
        <v>3511.9687184350551</v>
      </c>
      <c r="AE5">
        <f t="shared" si="3"/>
        <v>0</v>
      </c>
      <c r="AF5">
        <f t="shared" si="4"/>
        <v>0</v>
      </c>
      <c r="AG5">
        <f t="shared" si="4"/>
        <v>-24.410268905376643</v>
      </c>
      <c r="AH5">
        <f t="shared" si="5"/>
        <v>-929.58964246719995</v>
      </c>
      <c r="AI5">
        <f t="shared" si="6"/>
        <v>-953.99991137257655</v>
      </c>
      <c r="AJ5">
        <f t="shared" si="7"/>
        <v>-1486.9293675497208</v>
      </c>
      <c r="AK5">
        <f>G5*SUM(AB5, AE5:AF5)</f>
        <v>83.026613386298706</v>
      </c>
      <c r="AL5">
        <f t="shared" si="8"/>
        <v>-2357.9026655359985</v>
      </c>
      <c r="AN5">
        <f t="shared" si="9"/>
        <v>0</v>
      </c>
      <c r="AO5">
        <f t="shared" si="9"/>
        <v>0</v>
      </c>
      <c r="AP5">
        <f t="shared" si="9"/>
        <v>-20.873416654525538</v>
      </c>
      <c r="AQ5">
        <f t="shared" si="9"/>
        <v>-794.89955641887263</v>
      </c>
      <c r="AR5">
        <f t="shared" si="9"/>
        <v>-815.77297307339813</v>
      </c>
      <c r="AS5">
        <f t="shared" si="9"/>
        <v>-1271.4852239042377</v>
      </c>
      <c r="AT5">
        <f t="shared" si="9"/>
        <v>70.996722786806188</v>
      </c>
      <c r="AU5">
        <f t="shared" si="9"/>
        <v>-2016.2614741908294</v>
      </c>
      <c r="AW5">
        <v>2</v>
      </c>
      <c r="AX5">
        <f>IF(Z5&gt;0, (R5*SUMPRODUCT(K5:$K$98, X5:$X$98)-K5*$AZ$3)/Z5, 0)</f>
        <v>3596.814861041436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25</v>
      </c>
      <c r="R6">
        <f t="shared" si="0"/>
        <v>500000</v>
      </c>
      <c r="S6">
        <f t="shared" si="1"/>
        <v>5435.4025622254012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3511.9687184350551</v>
      </c>
      <c r="AC6">
        <f t="shared" si="2"/>
        <v>5243.8866075877449</v>
      </c>
      <c r="AE6">
        <f t="shared" si="3"/>
        <v>0</v>
      </c>
      <c r="AF6">
        <f t="shared" si="4"/>
        <v>0</v>
      </c>
      <c r="AG6">
        <f t="shared" si="4"/>
        <v>-24.119127091116297</v>
      </c>
      <c r="AH6">
        <f t="shared" si="5"/>
        <v>-940.78250413153421</v>
      </c>
      <c r="AI6">
        <f t="shared" si="6"/>
        <v>-964.90163122265051</v>
      </c>
      <c r="AJ6">
        <f t="shared" si="7"/>
        <v>-1731.9178891526899</v>
      </c>
      <c r="AK6">
        <f>G6*SUM(AB6, AE6:AF6)</f>
        <v>205.45017002845074</v>
      </c>
      <c r="AL6">
        <f t="shared" si="8"/>
        <v>-2491.3693503468894</v>
      </c>
      <c r="AN6">
        <f t="shared" si="9"/>
        <v>0</v>
      </c>
      <c r="AO6">
        <f t="shared" si="9"/>
        <v>0</v>
      </c>
      <c r="AP6">
        <f t="shared" si="9"/>
        <v>-18.605736540254256</v>
      </c>
      <c r="AQ6">
        <f t="shared" si="9"/>
        <v>-725.72905924108454</v>
      </c>
      <c r="AR6">
        <f t="shared" si="9"/>
        <v>-744.33479578133881</v>
      </c>
      <c r="AS6">
        <f t="shared" si="9"/>
        <v>-1336.0188299184765</v>
      </c>
      <c r="AT6">
        <f t="shared" si="9"/>
        <v>158.48632171716287</v>
      </c>
      <c r="AU6">
        <f t="shared" si="9"/>
        <v>-1921.8673039826522</v>
      </c>
      <c r="AW6">
        <v>3</v>
      </c>
      <c r="AX6">
        <f>IF(Z6&gt;0, (R6*SUMPRODUCT(K6:$K$98, X6:$X$98)-K6*$AZ$3)/Z6, 0)</f>
        <v>5435.4025622254012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25</v>
      </c>
      <c r="R7">
        <f t="shared" si="0"/>
        <v>500000</v>
      </c>
      <c r="S7">
        <f t="shared" si="1"/>
        <v>6942.8440444691887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5243.8866075877449</v>
      </c>
      <c r="AC7">
        <f t="shared" si="2"/>
        <v>6617.9703307039199</v>
      </c>
      <c r="AE7">
        <f t="shared" si="3"/>
        <v>0</v>
      </c>
      <c r="AF7">
        <f t="shared" si="4"/>
        <v>0</v>
      </c>
      <c r="AG7">
        <f t="shared" si="4"/>
        <v>-23.830185037700545</v>
      </c>
      <c r="AH7">
        <f t="shared" si="5"/>
        <v>-955.01565009188096</v>
      </c>
      <c r="AI7">
        <f t="shared" si="6"/>
        <v>-978.84583512958147</v>
      </c>
      <c r="AJ7">
        <f t="shared" si="7"/>
        <v>-1374.083723116175</v>
      </c>
      <c r="AK7">
        <f>G7*SUM(AB7, AE7:AF7)</f>
        <v>257.47483243255829</v>
      </c>
      <c r="AL7">
        <f t="shared" si="8"/>
        <v>-2095.4547258131979</v>
      </c>
      <c r="AN7">
        <f t="shared" si="9"/>
        <v>0</v>
      </c>
      <c r="AO7">
        <f t="shared" si="9"/>
        <v>0</v>
      </c>
      <c r="AP7">
        <f t="shared" si="9"/>
        <v>-16.725360515251047</v>
      </c>
      <c r="AQ7">
        <f t="shared" si="9"/>
        <v>-670.28355089242916</v>
      </c>
      <c r="AR7">
        <f t="shared" si="9"/>
        <v>-687.0089114076801</v>
      </c>
      <c r="AS7">
        <f t="shared" si="9"/>
        <v>-964.40903043336334</v>
      </c>
      <c r="AT7">
        <f t="shared" si="9"/>
        <v>180.7102793883268</v>
      </c>
      <c r="AU7">
        <f t="shared" si="9"/>
        <v>-1470.7076624527165</v>
      </c>
      <c r="AW7">
        <v>4</v>
      </c>
      <c r="AX7">
        <f>IF(Z7&gt;0, (R7*SUMPRODUCT(K7:$K$98, X7:$X$98)-K7*$AZ$3)/Z7, 0)</f>
        <v>6942.8440444691887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25</v>
      </c>
      <c r="R8">
        <f t="shared" si="0"/>
        <v>500000</v>
      </c>
      <c r="S8">
        <f t="shared" si="1"/>
        <v>7813.1173194567809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6617.9703307039199</v>
      </c>
      <c r="AC8">
        <f t="shared" si="2"/>
        <v>7357.9018309449166</v>
      </c>
      <c r="AE8">
        <f t="shared" si="3"/>
        <v>0</v>
      </c>
      <c r="AF8">
        <f t="shared" si="4"/>
        <v>0</v>
      </c>
      <c r="AG8">
        <f t="shared" si="4"/>
        <v>-23.543425530747331</v>
      </c>
      <c r="AH8">
        <f t="shared" si="5"/>
        <v>-969.15313152414865</v>
      </c>
      <c r="AI8">
        <f t="shared" si="6"/>
        <v>-992.69655705489595</v>
      </c>
      <c r="AJ8">
        <f t="shared" si="7"/>
        <v>-739.93150024099668</v>
      </c>
      <c r="AK8">
        <f t="shared" ref="AK8:AK71" si="22">G8*SUM(AB8:AB8, AE8:AF8)</f>
        <v>140.96276804399349</v>
      </c>
      <c r="AL8">
        <f t="shared" si="8"/>
        <v>-1591.6652892518991</v>
      </c>
      <c r="AN8">
        <f t="shared" si="9"/>
        <v>0</v>
      </c>
      <c r="AO8">
        <f t="shared" si="9"/>
        <v>0</v>
      </c>
      <c r="AP8">
        <f t="shared" si="9"/>
        <v>-15.424341089033209</v>
      </c>
      <c r="AQ8">
        <f t="shared" si="9"/>
        <v>-634.93515200710999</v>
      </c>
      <c r="AR8">
        <f t="shared" si="9"/>
        <v>-650.35949309614318</v>
      </c>
      <c r="AS8">
        <f t="shared" si="9"/>
        <v>-484.76190634757273</v>
      </c>
      <c r="AT8">
        <f t="shared" si="9"/>
        <v>92.350954296148657</v>
      </c>
      <c r="AU8">
        <f t="shared" si="9"/>
        <v>-1042.7704451475672</v>
      </c>
      <c r="AW8">
        <v>5</v>
      </c>
      <c r="AX8">
        <f>IF(Z8&gt;0, (R8*SUMPRODUCT(K8:$K$98, X8:$X$98)-K8*$AZ$3)/Z8, 0)</f>
        <v>7813.1173194567809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25</v>
      </c>
      <c r="R9">
        <f t="shared" si="0"/>
        <v>500000</v>
      </c>
      <c r="S9">
        <f t="shared" si="1"/>
        <v>8351.7444598714465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7357.9018309449166</v>
      </c>
      <c r="AC9">
        <f t="shared" si="2"/>
        <v>7770.0586601655559</v>
      </c>
      <c r="AE9">
        <f t="shared" si="3"/>
        <v>0</v>
      </c>
      <c r="AF9">
        <f t="shared" si="4"/>
        <v>0</v>
      </c>
      <c r="AG9">
        <f t="shared" si="4"/>
        <v>-23.258789518462937</v>
      </c>
      <c r="AH9">
        <f t="shared" si="5"/>
        <v>-984.03513953843378</v>
      </c>
      <c r="AI9">
        <f t="shared" si="6"/>
        <v>-1007.2939290568967</v>
      </c>
      <c r="AJ9">
        <f t="shared" si="7"/>
        <v>-412.15682922063934</v>
      </c>
      <c r="AK9">
        <f t="shared" si="22"/>
        <v>43.411620802575008</v>
      </c>
      <c r="AL9">
        <f t="shared" si="8"/>
        <v>-1376.0391374749609</v>
      </c>
      <c r="AN9">
        <f t="shared" si="9"/>
        <v>0</v>
      </c>
      <c r="AO9">
        <f t="shared" si="9"/>
        <v>0</v>
      </c>
      <c r="AP9">
        <f t="shared" si="9"/>
        <v>-14.431161499578351</v>
      </c>
      <c r="AQ9">
        <f t="shared" si="9"/>
        <v>-610.55499077742707</v>
      </c>
      <c r="AR9">
        <f t="shared" si="9"/>
        <v>-624.98615227700543</v>
      </c>
      <c r="AS9">
        <f t="shared" si="9"/>
        <v>-255.72705582617306</v>
      </c>
      <c r="AT9">
        <f t="shared" si="9"/>
        <v>26.93519842307839</v>
      </c>
      <c r="AU9">
        <f t="shared" si="9"/>
        <v>-853.77800968010001</v>
      </c>
      <c r="AW9">
        <v>6</v>
      </c>
      <c r="AX9">
        <f>IF(Z9&gt;0, (R9*SUMPRODUCT(K9:$K$98, X9:$X$98)-K9*$AZ$3)/Z9, 0)</f>
        <v>8351.7444598714465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25</v>
      </c>
      <c r="R10">
        <f t="shared" si="0"/>
        <v>500000</v>
      </c>
      <c r="S10">
        <f t="shared" si="1"/>
        <v>8836.2276918186817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7770.0586601655559</v>
      </c>
      <c r="AC10">
        <f t="shared" si="2"/>
        <v>8120.8690472477319</v>
      </c>
      <c r="AE10">
        <f t="shared" si="3"/>
        <v>0</v>
      </c>
      <c r="AF10">
        <f t="shared" si="4"/>
        <v>0</v>
      </c>
      <c r="AG10">
        <f t="shared" si="4"/>
        <v>-22.976063232183094</v>
      </c>
      <c r="AH10">
        <f t="shared" si="5"/>
        <v>-1002.7678219042518</v>
      </c>
      <c r="AI10">
        <f t="shared" si="6"/>
        <v>-1025.743885136435</v>
      </c>
      <c r="AJ10">
        <f t="shared" si="7"/>
        <v>-350.81038708217602</v>
      </c>
      <c r="AK10">
        <f t="shared" si="22"/>
        <v>31.857240506678782</v>
      </c>
      <c r="AL10">
        <f t="shared" si="8"/>
        <v>-1344.6970317119321</v>
      </c>
      <c r="AN10">
        <f t="shared" si="9"/>
        <v>0</v>
      </c>
      <c r="AO10">
        <f t="shared" si="9"/>
        <v>0</v>
      </c>
      <c r="AP10">
        <f t="shared" si="9"/>
        <v>-13.524087838456468</v>
      </c>
      <c r="AQ10">
        <f t="shared" si="9"/>
        <v>-590.24559464194215</v>
      </c>
      <c r="AR10">
        <f t="shared" si="9"/>
        <v>-603.76968248039873</v>
      </c>
      <c r="AS10">
        <f t="shared" si="9"/>
        <v>-206.49275037233915</v>
      </c>
      <c r="AT10">
        <f t="shared" si="9"/>
        <v>18.751694515693611</v>
      </c>
      <c r="AU10">
        <f t="shared" si="9"/>
        <v>-791.51073833704413</v>
      </c>
      <c r="AW10">
        <v>7</v>
      </c>
      <c r="AX10">
        <f>IF(Z10&gt;0, (R10*SUMPRODUCT(K10:$K$98, X10:$X$98)-K10*$AZ$3)/Z10, 0)</f>
        <v>8836.2276918186817</v>
      </c>
    </row>
    <row r="11" spans="1:52" x14ac:dyDescent="0.25">
      <c r="A11" t="s">
        <v>33</v>
      </c>
      <c r="C11" s="12">
        <f>AU91</f>
        <v>12849.092009292985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25</v>
      </c>
      <c r="R11">
        <f t="shared" si="0"/>
        <v>500000</v>
      </c>
      <c r="S11">
        <f t="shared" si="1"/>
        <v>9270.006632206856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8120.8690472477319</v>
      </c>
      <c r="AC11">
        <f t="shared" si="2"/>
        <v>8415.4164159274296</v>
      </c>
      <c r="AE11">
        <f t="shared" si="3"/>
        <v>0</v>
      </c>
      <c r="AF11">
        <f t="shared" si="4"/>
        <v>0</v>
      </c>
      <c r="AG11">
        <f t="shared" si="4"/>
        <v>-22.695281540278739</v>
      </c>
      <c r="AH11">
        <f t="shared" si="5"/>
        <v>-1020.4211916504792</v>
      </c>
      <c r="AI11">
        <f t="shared" si="6"/>
        <v>-1043.1164731907579</v>
      </c>
      <c r="AJ11">
        <f t="shared" si="7"/>
        <v>-294.54736867969768</v>
      </c>
      <c r="AK11">
        <f t="shared" si="22"/>
        <v>19.490085713394556</v>
      </c>
      <c r="AL11">
        <f t="shared" si="8"/>
        <v>-1318.173756157061</v>
      </c>
      <c r="AN11">
        <f t="shared" si="9"/>
        <v>0</v>
      </c>
      <c r="AO11">
        <f t="shared" si="9"/>
        <v>0</v>
      </c>
      <c r="AP11">
        <f t="shared" si="9"/>
        <v>-12.693666977560097</v>
      </c>
      <c r="AQ11">
        <f t="shared" si="9"/>
        <v>-570.73038555031417</v>
      </c>
      <c r="AR11">
        <f t="shared" si="9"/>
        <v>-583.42405252787421</v>
      </c>
      <c r="AS11">
        <f t="shared" si="9"/>
        <v>-164.7428872164931</v>
      </c>
      <c r="AT11">
        <f t="shared" si="9"/>
        <v>10.900973269305114</v>
      </c>
      <c r="AU11">
        <f t="shared" si="9"/>
        <v>-737.26596647506221</v>
      </c>
      <c r="AW11">
        <v>8</v>
      </c>
      <c r="AX11">
        <f>IF(Z11&gt;0, (R11*SUMPRODUCT(K11:$K$98, X11:$X$98)-K11*$AZ$3)/Z11, 0)</f>
        <v>9270.006632206856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25</v>
      </c>
      <c r="R12">
        <f t="shared" si="0"/>
        <v>500000</v>
      </c>
      <c r="S12">
        <f t="shared" si="1"/>
        <v>9684.8297113709104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8415.4164159274296</v>
      </c>
      <c r="AC12">
        <f t="shared" si="2"/>
        <v>8683.89958842339</v>
      </c>
      <c r="AE12">
        <f t="shared" si="3"/>
        <v>0</v>
      </c>
      <c r="AF12">
        <f t="shared" si="4"/>
        <v>0</v>
      </c>
      <c r="AG12">
        <f t="shared" si="4"/>
        <v>-22.416242327492004</v>
      </c>
      <c r="AH12">
        <f t="shared" si="5"/>
        <v>-1041.7279476789799</v>
      </c>
      <c r="AI12">
        <f t="shared" si="6"/>
        <v>-1064.1441900064719</v>
      </c>
      <c r="AJ12">
        <f t="shared" si="7"/>
        <v>-268.48317249596039</v>
      </c>
      <c r="AK12">
        <f t="shared" si="22"/>
        <v>19.355457756633086</v>
      </c>
      <c r="AL12">
        <f t="shared" si="8"/>
        <v>-1313.2719047457992</v>
      </c>
      <c r="AN12">
        <f t="shared" si="9"/>
        <v>0</v>
      </c>
      <c r="AO12">
        <f t="shared" si="9"/>
        <v>0</v>
      </c>
      <c r="AP12">
        <f t="shared" si="9"/>
        <v>-11.914471097475676</v>
      </c>
      <c r="AQ12">
        <f t="shared" si="9"/>
        <v>-553.68947849175538</v>
      </c>
      <c r="AR12">
        <f t="shared" si="9"/>
        <v>-565.60394958923098</v>
      </c>
      <c r="AS12">
        <f t="shared" si="9"/>
        <v>-142.70166034645965</v>
      </c>
      <c r="AT12">
        <f t="shared" si="9"/>
        <v>10.287631559772562</v>
      </c>
      <c r="AU12">
        <f t="shared" si="9"/>
        <v>-698.01797837591812</v>
      </c>
      <c r="AW12">
        <v>9</v>
      </c>
      <c r="AX12">
        <f>IF(Z12&gt;0, (R12*SUMPRODUCT(K12:$K$98, X12:$X$98)-K12*$AZ$3)/Z12, 0)</f>
        <v>9684.8297113709104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25</v>
      </c>
      <c r="R13">
        <f t="shared" si="0"/>
        <v>500000</v>
      </c>
      <c r="S13">
        <f t="shared" si="1"/>
        <v>10076.598388240456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8683.89958842339</v>
      </c>
      <c r="AC13">
        <f t="shared" si="2"/>
        <v>8923.3657311721818</v>
      </c>
      <c r="AE13">
        <f t="shared" si="3"/>
        <v>0</v>
      </c>
      <c r="AF13">
        <f t="shared" si="4"/>
        <v>0</v>
      </c>
      <c r="AG13">
        <f t="shared" si="4"/>
        <v>-22.138834424486653</v>
      </c>
      <c r="AH13">
        <f t="shared" si="5"/>
        <v>-1064.9095946086074</v>
      </c>
      <c r="AI13">
        <f t="shared" si="6"/>
        <v>-1087.0484290330942</v>
      </c>
      <c r="AJ13">
        <f t="shared" si="7"/>
        <v>-239.46614274879175</v>
      </c>
      <c r="AK13">
        <f t="shared" si="22"/>
        <v>17.367799176846781</v>
      </c>
      <c r="AL13">
        <f t="shared" si="8"/>
        <v>-1309.1467726050391</v>
      </c>
      <c r="AN13">
        <f t="shared" si="9"/>
        <v>0</v>
      </c>
      <c r="AO13">
        <f t="shared" si="9"/>
        <v>0</v>
      </c>
      <c r="AP13">
        <f t="shared" si="9"/>
        <v>-11.185385787060184</v>
      </c>
      <c r="AQ13">
        <f t="shared" si="9"/>
        <v>-538.03305158940589</v>
      </c>
      <c r="AR13">
        <f t="shared" si="9"/>
        <v>-549.218437376466</v>
      </c>
      <c r="AS13">
        <f t="shared" si="9"/>
        <v>-120.98745300799951</v>
      </c>
      <c r="AT13">
        <f t="shared" si="9"/>
        <v>8.7748763254830706</v>
      </c>
      <c r="AU13">
        <f t="shared" si="9"/>
        <v>-661.43101405898244</v>
      </c>
      <c r="AW13">
        <v>10</v>
      </c>
      <c r="AX13">
        <f>IF(Z13&gt;0, (R13*SUMPRODUCT(K13:$K$98, X13:$X$98)-K13*$AZ$3)/Z13, 0)</f>
        <v>10076.598388240456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25</v>
      </c>
      <c r="R14">
        <f t="shared" si="0"/>
        <v>500000</v>
      </c>
      <c r="S14">
        <f t="shared" si="1"/>
        <v>10447.512081761804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8923.3657311721818</v>
      </c>
      <c r="AC14">
        <f t="shared" si="2"/>
        <v>9136.5258937844428</v>
      </c>
      <c r="AE14">
        <f t="shared" si="3"/>
        <v>0</v>
      </c>
      <c r="AF14">
        <f t="shared" si="4"/>
        <v>0</v>
      </c>
      <c r="AG14">
        <f t="shared" si="4"/>
        <v>-21.862922536682326</v>
      </c>
      <c r="AH14">
        <f t="shared" si="5"/>
        <v>-1090.4708711892031</v>
      </c>
      <c r="AI14">
        <f t="shared" si="6"/>
        <v>-1112.3337937258855</v>
      </c>
      <c r="AJ14">
        <f t="shared" si="7"/>
        <v>-213.16016261226105</v>
      </c>
      <c r="AK14">
        <f t="shared" si="22"/>
        <v>16.062058316109926</v>
      </c>
      <c r="AL14">
        <f t="shared" si="8"/>
        <v>-1309.4318980220366</v>
      </c>
      <c r="AN14">
        <f t="shared" si="9"/>
        <v>0</v>
      </c>
      <c r="AO14">
        <f t="shared" si="9"/>
        <v>0</v>
      </c>
      <c r="AP14">
        <f t="shared" si="9"/>
        <v>-10.501981888085021</v>
      </c>
      <c r="AQ14">
        <f t="shared" si="9"/>
        <v>-523.81401980904377</v>
      </c>
      <c r="AR14">
        <f t="shared" si="9"/>
        <v>-534.31600169712874</v>
      </c>
      <c r="AS14">
        <f t="shared" si="9"/>
        <v>-102.39272280543555</v>
      </c>
      <c r="AT14">
        <f t="shared" si="9"/>
        <v>7.7155030503414732</v>
      </c>
      <c r="AU14">
        <f t="shared" si="9"/>
        <v>-628.99322145222288</v>
      </c>
      <c r="AW14">
        <v>11</v>
      </c>
      <c r="AX14">
        <f>IF(Z14&gt;0, (R14*SUMPRODUCT(K14:$K$98, X14:$X$98)-K14*$AZ$3)/Z14, 0)</f>
        <v>10447.512081761804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25</v>
      </c>
      <c r="R15">
        <f t="shared" si="0"/>
        <v>500000</v>
      </c>
      <c r="S15">
        <f t="shared" si="1"/>
        <v>10835.663745330632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9136.5258937844428</v>
      </c>
      <c r="AC15">
        <f t="shared" si="2"/>
        <v>9356.99358638995</v>
      </c>
      <c r="AE15">
        <f t="shared" si="3"/>
        <v>0</v>
      </c>
      <c r="AF15">
        <f t="shared" si="4"/>
        <v>0</v>
      </c>
      <c r="AG15">
        <f t="shared" si="4"/>
        <v>-21.588418130873894</v>
      </c>
      <c r="AH15">
        <f t="shared" si="5"/>
        <v>-1117.5036088322342</v>
      </c>
      <c r="AI15">
        <f t="shared" si="6"/>
        <v>-1139.0920269631081</v>
      </c>
      <c r="AJ15">
        <f t="shared" si="7"/>
        <v>-220.46769260550718</v>
      </c>
      <c r="AK15">
        <f t="shared" si="22"/>
        <v>37.459756164516222</v>
      </c>
      <c r="AL15">
        <f t="shared" si="8"/>
        <v>-1322.0999634040991</v>
      </c>
      <c r="AN15">
        <f t="shared" si="9"/>
        <v>0</v>
      </c>
      <c r="AO15">
        <f t="shared" si="9"/>
        <v>0</v>
      </c>
      <c r="AP15">
        <f t="shared" si="9"/>
        <v>-9.8378921369726626</v>
      </c>
      <c r="AQ15">
        <f t="shared" si="9"/>
        <v>-509.24898247392719</v>
      </c>
      <c r="AR15">
        <f t="shared" si="9"/>
        <v>-519.08687461089983</v>
      </c>
      <c r="AS15">
        <f t="shared" si="9"/>
        <v>-100.4676380822177</v>
      </c>
      <c r="AT15">
        <f t="shared" si="9"/>
        <v>17.070497633950058</v>
      </c>
      <c r="AU15">
        <f t="shared" si="9"/>
        <v>-602.48401505916752</v>
      </c>
      <c r="AW15">
        <v>12</v>
      </c>
      <c r="AX15">
        <f>IF(Z15&gt;0, (R15*SUMPRODUCT(K15:$K$98, X15:$X$98)-K15*$AZ$3)/Z15, 0)</f>
        <v>10835.663745330632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25</v>
      </c>
      <c r="R16">
        <f t="shared" si="0"/>
        <v>500000</v>
      </c>
      <c r="S16">
        <f t="shared" si="1"/>
        <v>11248.961683135743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9356.99358638995</v>
      </c>
      <c r="AC16">
        <f t="shared" si="2"/>
        <v>9590.866603521732</v>
      </c>
      <c r="AE16">
        <f t="shared" si="3"/>
        <v>0</v>
      </c>
      <c r="AF16">
        <f t="shared" si="4"/>
        <v>0</v>
      </c>
      <c r="AG16">
        <f t="shared" si="4"/>
        <v>-21.315004161451185</v>
      </c>
      <c r="AH16">
        <f t="shared" si="5"/>
        <v>-1150.5957622793728</v>
      </c>
      <c r="AI16">
        <f t="shared" si="6"/>
        <v>-1171.9107664408241</v>
      </c>
      <c r="AJ16">
        <f t="shared" si="7"/>
        <v>-233.87301713178203</v>
      </c>
      <c r="AK16">
        <f t="shared" si="22"/>
        <v>66.434654463368645</v>
      </c>
      <c r="AL16">
        <f t="shared" si="8"/>
        <v>-1339.3491291092375</v>
      </c>
      <c r="AN16">
        <f t="shared" si="9"/>
        <v>0</v>
      </c>
      <c r="AO16">
        <f t="shared" si="9"/>
        <v>0</v>
      </c>
      <c r="AP16">
        <f t="shared" si="9"/>
        <v>-9.188626201807951</v>
      </c>
      <c r="AQ16">
        <f t="shared" si="9"/>
        <v>-496.00714543091317</v>
      </c>
      <c r="AR16">
        <f t="shared" si="9"/>
        <v>-505.19577163272118</v>
      </c>
      <c r="AS16">
        <f t="shared" si="9"/>
        <v>-100.81967222879793</v>
      </c>
      <c r="AT16">
        <f t="shared" si="9"/>
        <v>28.639131481577248</v>
      </c>
      <c r="AU16">
        <f t="shared" si="9"/>
        <v>-577.37631237994185</v>
      </c>
      <c r="AW16">
        <v>13</v>
      </c>
      <c r="AX16">
        <f>IF(Z16&gt;0, (R16*SUMPRODUCT(K16:$K$98, X16:$X$98)-K16*$AZ$3)/Z16, 0)</f>
        <v>11248.961683135743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25</v>
      </c>
      <c r="R17">
        <f t="shared" si="0"/>
        <v>500000</v>
      </c>
      <c r="S17">
        <f t="shared" si="1"/>
        <v>11732.727476645125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9590.866603521732</v>
      </c>
      <c r="AC17">
        <f t="shared" si="2"/>
        <v>9875.3806569988119</v>
      </c>
      <c r="AE17">
        <f t="shared" si="3"/>
        <v>0</v>
      </c>
      <c r="AF17">
        <f t="shared" si="4"/>
        <v>0</v>
      </c>
      <c r="AG17">
        <f t="shared" si="4"/>
        <v>-21.042380547610303</v>
      </c>
      <c r="AH17">
        <f t="shared" si="5"/>
        <v>-1189.4714445273696</v>
      </c>
      <c r="AI17">
        <f t="shared" si="6"/>
        <v>-1210.5138250749799</v>
      </c>
      <c r="AJ17">
        <f t="shared" si="7"/>
        <v>-284.51405347707987</v>
      </c>
      <c r="AK17">
        <f t="shared" si="22"/>
        <v>132.35395912859991</v>
      </c>
      <c r="AL17">
        <f t="shared" si="8"/>
        <v>-1362.6739194234599</v>
      </c>
      <c r="AN17">
        <f t="shared" si="9"/>
        <v>0</v>
      </c>
      <c r="AO17">
        <f t="shared" si="9"/>
        <v>0</v>
      </c>
      <c r="AP17">
        <f t="shared" si="9"/>
        <v>-8.5270743015608534</v>
      </c>
      <c r="AQ17">
        <f t="shared" si="9"/>
        <v>-482.01349481922875</v>
      </c>
      <c r="AR17">
        <f t="shared" si="9"/>
        <v>-490.5405691207896</v>
      </c>
      <c r="AS17">
        <f t="shared" si="9"/>
        <v>-115.29458220509356</v>
      </c>
      <c r="AT17">
        <f t="shared" si="9"/>
        <v>53.634237867801005</v>
      </c>
      <c r="AU17">
        <f t="shared" si="9"/>
        <v>-552.20091345808214</v>
      </c>
      <c r="AW17">
        <v>14</v>
      </c>
      <c r="AX17">
        <f>IF(Z17&gt;0, (R17*SUMPRODUCT(K17:$K$98, X17:$X$98)-K17*$AZ$3)/Z17, 0)</f>
        <v>11732.727476645125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25</v>
      </c>
      <c r="R18">
        <f t="shared" si="0"/>
        <v>500000</v>
      </c>
      <c r="S18">
        <f t="shared" si="1"/>
        <v>12298.244844958605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9875.3806569988119</v>
      </c>
      <c r="AC18">
        <f t="shared" si="2"/>
        <v>10210.785434592855</v>
      </c>
      <c r="AE18">
        <f t="shared" si="3"/>
        <v>0</v>
      </c>
      <c r="AF18">
        <f t="shared" si="4"/>
        <v>0</v>
      </c>
      <c r="AG18">
        <f t="shared" si="4"/>
        <v>-20.756590804862984</v>
      </c>
      <c r="AH18">
        <f t="shared" si="5"/>
        <v>-1507.3187454243061</v>
      </c>
      <c r="AI18">
        <f t="shared" si="6"/>
        <v>-1528.0753362291691</v>
      </c>
      <c r="AJ18">
        <f t="shared" si="7"/>
        <v>-335.40477759404348</v>
      </c>
      <c r="AK18">
        <f t="shared" si="22"/>
        <v>213.30822219117434</v>
      </c>
      <c r="AL18">
        <f t="shared" si="8"/>
        <v>-1650.1718916320383</v>
      </c>
      <c r="AN18">
        <f t="shared" si="9"/>
        <v>0</v>
      </c>
      <c r="AO18">
        <f t="shared" si="9"/>
        <v>0</v>
      </c>
      <c r="AP18">
        <f t="shared" si="9"/>
        <v>-7.84925603538899</v>
      </c>
      <c r="AQ18">
        <f t="shared" si="9"/>
        <v>-570.00356518107867</v>
      </c>
      <c r="AR18">
        <f t="shared" si="9"/>
        <v>-577.85282121646765</v>
      </c>
      <c r="AS18">
        <f t="shared" si="9"/>
        <v>-126.83576024496023</v>
      </c>
      <c r="AT18">
        <f t="shared" si="9"/>
        <v>80.664058282630052</v>
      </c>
      <c r="AU18">
        <f t="shared" si="9"/>
        <v>-624.02452317879784</v>
      </c>
      <c r="AW18">
        <v>15</v>
      </c>
      <c r="AX18">
        <f>IF(Z18&gt;0, (R18*SUMPRODUCT(K18:$K$98, X18:$X$98)-K18*$AZ$3)/Z18, 0)</f>
        <v>12298.244844958605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25</v>
      </c>
      <c r="R19">
        <f t="shared" si="0"/>
        <v>500000</v>
      </c>
      <c r="S19">
        <f t="shared" si="1"/>
        <v>12722.685405808255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10210.785434592855</v>
      </c>
      <c r="AC19">
        <f t="shared" si="2"/>
        <v>10410.53827325054</v>
      </c>
      <c r="AE19">
        <f t="shared" si="3"/>
        <v>0</v>
      </c>
      <c r="AF19">
        <f t="shared" si="4"/>
        <v>0</v>
      </c>
      <c r="AG19">
        <f t="shared" si="4"/>
        <v>-20.456644845784371</v>
      </c>
      <c r="AH19">
        <f t="shared" si="5"/>
        <v>-1847.6010205996597</v>
      </c>
      <c r="AI19">
        <f t="shared" si="6"/>
        <v>-1868.0576654454442</v>
      </c>
      <c r="AJ19">
        <f t="shared" si="7"/>
        <v>-199.75283865768506</v>
      </c>
      <c r="AK19">
        <f t="shared" si="22"/>
        <v>227.70051519142069</v>
      </c>
      <c r="AL19">
        <f t="shared" si="8"/>
        <v>-1840.1099889117088</v>
      </c>
      <c r="AN19">
        <f t="shared" si="9"/>
        <v>0</v>
      </c>
      <c r="AO19">
        <f t="shared" si="9"/>
        <v>0</v>
      </c>
      <c r="AP19">
        <f t="shared" si="9"/>
        <v>-7.2142397516567422</v>
      </c>
      <c r="AQ19">
        <f t="shared" si="9"/>
        <v>-651.57491995851069</v>
      </c>
      <c r="AR19">
        <f t="shared" si="9"/>
        <v>-658.7891597101675</v>
      </c>
      <c r="AS19">
        <f t="shared" si="9"/>
        <v>-70.444830030253783</v>
      </c>
      <c r="AT19">
        <f t="shared" si="9"/>
        <v>80.300856790070611</v>
      </c>
      <c r="AU19">
        <f t="shared" si="9"/>
        <v>-648.93313295035068</v>
      </c>
      <c r="AW19">
        <v>16</v>
      </c>
      <c r="AX19">
        <f>IF(Z19&gt;0, (R19*SUMPRODUCT(K19:$K$98, X19:$X$98)-K19*$AZ$3)/Z19, 0)</f>
        <v>12722.685405808255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25</v>
      </c>
      <c r="R20">
        <f t="shared" si="0"/>
        <v>500000</v>
      </c>
      <c r="S20">
        <f t="shared" si="1"/>
        <v>12793.332453776085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10410.53827325054</v>
      </c>
      <c r="AC20">
        <f t="shared" si="2"/>
        <v>10307.30424807784</v>
      </c>
      <c r="AE20">
        <f t="shared" si="3"/>
        <v>0</v>
      </c>
      <c r="AF20">
        <f t="shared" si="4"/>
        <v>0</v>
      </c>
      <c r="AG20">
        <f t="shared" si="4"/>
        <v>-20.141945590250671</v>
      </c>
      <c r="AH20">
        <f t="shared" si="5"/>
        <v>-2202.6561415171309</v>
      </c>
      <c r="AI20">
        <f t="shared" si="6"/>
        <v>-2222.7980871073814</v>
      </c>
      <c r="AJ20">
        <f t="shared" si="7"/>
        <v>103.23402517270006</v>
      </c>
      <c r="AK20">
        <f t="shared" si="22"/>
        <v>44.765314574977324</v>
      </c>
      <c r="AL20">
        <f t="shared" si="8"/>
        <v>-2074.7987473597041</v>
      </c>
      <c r="AN20">
        <f t="shared" si="9"/>
        <v>0</v>
      </c>
      <c r="AO20">
        <f t="shared" si="9"/>
        <v>0</v>
      </c>
      <c r="AP20">
        <f t="shared" si="9"/>
        <v>-6.737416220936038</v>
      </c>
      <c r="AQ20">
        <f t="shared" si="9"/>
        <v>-736.7814171926384</v>
      </c>
      <c r="AR20">
        <f t="shared" si="9"/>
        <v>-743.51883341357438</v>
      </c>
      <c r="AS20">
        <f t="shared" si="9"/>
        <v>34.531450431865288</v>
      </c>
      <c r="AT20">
        <f t="shared" si="9"/>
        <v>14.973854199007553</v>
      </c>
      <c r="AU20">
        <f t="shared" si="9"/>
        <v>-694.01352878270154</v>
      </c>
      <c r="AW20">
        <v>17</v>
      </c>
      <c r="AX20">
        <f>IF(Z20&gt;0, (R20*SUMPRODUCT(K20:$K$98, X20:$X$98)-K20*$AZ$3)/Z20, 0)</f>
        <v>12793.332453776085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25</v>
      </c>
      <c r="R21">
        <f t="shared" si="0"/>
        <v>500000</v>
      </c>
      <c r="S21">
        <f t="shared" si="1"/>
        <v>12702.92434899261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10307.30424807784</v>
      </c>
      <c r="AC21">
        <f t="shared" si="2"/>
        <v>10066.029987058484</v>
      </c>
      <c r="AE21">
        <f t="shared" si="3"/>
        <v>0</v>
      </c>
      <c r="AF21">
        <f t="shared" si="4"/>
        <v>0</v>
      </c>
      <c r="AG21">
        <f t="shared" si="4"/>
        <v>-19.810458030195147</v>
      </c>
      <c r="AH21">
        <f t="shared" si="5"/>
        <v>-2601.3620830603477</v>
      </c>
      <c r="AI21">
        <f t="shared" si="6"/>
        <v>-2621.1725410905428</v>
      </c>
      <c r="AJ21">
        <f t="shared" si="7"/>
        <v>241.27426101935635</v>
      </c>
      <c r="AK21">
        <f t="shared" si="22"/>
        <v>16.491686796924544</v>
      </c>
      <c r="AL21">
        <f t="shared" si="8"/>
        <v>-2363.4065932742619</v>
      </c>
      <c r="AN21">
        <f t="shared" si="9"/>
        <v>0</v>
      </c>
      <c r="AO21">
        <f t="shared" si="9"/>
        <v>0</v>
      </c>
      <c r="AP21">
        <f t="shared" si="9"/>
        <v>-6.3013833158151229</v>
      </c>
      <c r="AQ21">
        <f t="shared" si="9"/>
        <v>-827.45081429240804</v>
      </c>
      <c r="AR21">
        <f t="shared" si="9"/>
        <v>-833.75219760822313</v>
      </c>
      <c r="AS21">
        <f t="shared" si="9"/>
        <v>76.745403897560394</v>
      </c>
      <c r="AT21">
        <f t="shared" si="9"/>
        <v>5.2457363617435337</v>
      </c>
      <c r="AU21">
        <f t="shared" si="9"/>
        <v>-751.76105734891928</v>
      </c>
      <c r="AW21">
        <v>18</v>
      </c>
      <c r="AX21">
        <f>IF(Z21&gt;0, (R21*SUMPRODUCT(K21:$K$98, X21:$X$98)-K21*$AZ$3)/Z21, 0)</f>
        <v>12702.92434899261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25</v>
      </c>
      <c r="R22">
        <f t="shared" si="0"/>
        <v>500000</v>
      </c>
      <c r="S22">
        <f t="shared" si="1"/>
        <v>12686.3822581267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10066.029987058484</v>
      </c>
      <c r="AC22">
        <f t="shared" si="2"/>
        <v>9875.1827977254125</v>
      </c>
      <c r="AE22">
        <f t="shared" si="3"/>
        <v>0</v>
      </c>
      <c r="AF22">
        <f t="shared" si="4"/>
        <v>0</v>
      </c>
      <c r="AG22">
        <f t="shared" si="4"/>
        <v>-19.460202674011978</v>
      </c>
      <c r="AH22">
        <f t="shared" si="5"/>
        <v>-3043.0155176243316</v>
      </c>
      <c r="AI22">
        <f t="shared" si="6"/>
        <v>-3062.4757202983437</v>
      </c>
      <c r="AJ22">
        <f t="shared" si="7"/>
        <v>190.84718933307158</v>
      </c>
      <c r="AK22">
        <f t="shared" si="22"/>
        <v>211.38662972822817</v>
      </c>
      <c r="AL22">
        <f t="shared" si="8"/>
        <v>-2660.2419012370437</v>
      </c>
      <c r="AN22">
        <f t="shared" si="9"/>
        <v>0</v>
      </c>
      <c r="AO22">
        <f t="shared" si="9"/>
        <v>0</v>
      </c>
      <c r="AP22">
        <f t="shared" si="9"/>
        <v>-5.7796197988240428</v>
      </c>
      <c r="AQ22">
        <f t="shared" si="9"/>
        <v>-903.76616463904941</v>
      </c>
      <c r="AR22">
        <f t="shared" si="9"/>
        <v>-909.54578443787352</v>
      </c>
      <c r="AS22">
        <f t="shared" si="9"/>
        <v>56.681022931604346</v>
      </c>
      <c r="AT22">
        <f t="shared" si="9"/>
        <v>62.781172984159767</v>
      </c>
      <c r="AU22">
        <f t="shared" si="9"/>
        <v>-790.08358852210938</v>
      </c>
      <c r="AW22">
        <v>19</v>
      </c>
      <c r="AX22">
        <f>IF(Z22&gt;0, (R22*SUMPRODUCT(K22:$K$98, X22:$X$98)-K22*$AZ$3)/Z22, 0)</f>
        <v>12686.3822581267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25</v>
      </c>
      <c r="R23">
        <f t="shared" si="0"/>
        <v>500000</v>
      </c>
      <c r="S23">
        <f t="shared" si="1"/>
        <v>13007.053820424226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9875.1827977254125</v>
      </c>
      <c r="AC23">
        <f t="shared" si="2"/>
        <v>9932.0860872503526</v>
      </c>
      <c r="AE23">
        <f t="shared" si="3"/>
        <v>0</v>
      </c>
      <c r="AF23">
        <f t="shared" si="4"/>
        <v>0</v>
      </c>
      <c r="AG23">
        <f t="shared" si="4"/>
        <v>-19.089807392921237</v>
      </c>
      <c r="AH23">
        <f t="shared" si="5"/>
        <v>-3515.865087012407</v>
      </c>
      <c r="AI23">
        <f t="shared" si="6"/>
        <v>-3534.9548944053281</v>
      </c>
      <c r="AJ23">
        <f t="shared" si="7"/>
        <v>-56.903289524940192</v>
      </c>
      <c r="AK23">
        <f t="shared" si="22"/>
        <v>691.26279584077895</v>
      </c>
      <c r="AL23">
        <f t="shared" si="8"/>
        <v>-2900.5953880894895</v>
      </c>
      <c r="AN23">
        <f t="shared" si="9"/>
        <v>0</v>
      </c>
      <c r="AO23">
        <f t="shared" si="9"/>
        <v>0</v>
      </c>
      <c r="AP23">
        <f t="shared" si="9"/>
        <v>-5.0621549552443037</v>
      </c>
      <c r="AQ23">
        <f t="shared" si="9"/>
        <v>-932.32233861039322</v>
      </c>
      <c r="AR23">
        <f t="shared" si="9"/>
        <v>-937.38449356563751</v>
      </c>
      <c r="AS23">
        <f t="shared" si="9"/>
        <v>-15.089375346196075</v>
      </c>
      <c r="AT23">
        <f t="shared" si="9"/>
        <v>183.30616518629787</v>
      </c>
      <c r="AU23">
        <f t="shared" si="9"/>
        <v>-769.16770372553572</v>
      </c>
      <c r="AW23">
        <v>20</v>
      </c>
      <c r="AX23">
        <f>IF(Z23&gt;0, (R23*SUMPRODUCT(K23:$K$98, X23:$X$98)-K23*$AZ$3)/Z23, 0)</f>
        <v>13007.053820424226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25</v>
      </c>
      <c r="R24">
        <f t="shared" si="0"/>
        <v>500000</v>
      </c>
      <c r="S24">
        <f t="shared" si="1"/>
        <v>13180.514188378667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9932.0860872503526</v>
      </c>
      <c r="AC24">
        <f t="shared" si="2"/>
        <v>9857.5043327149488</v>
      </c>
      <c r="AE24">
        <f t="shared" si="3"/>
        <v>0</v>
      </c>
      <c r="AF24">
        <f t="shared" si="4"/>
        <v>0</v>
      </c>
      <c r="AG24">
        <f t="shared" si="4"/>
        <v>-18.697116424726367</v>
      </c>
      <c r="AH24">
        <f t="shared" si="5"/>
        <v>-4035.8578853131207</v>
      </c>
      <c r="AI24">
        <f t="shared" si="6"/>
        <v>-4054.5550017378473</v>
      </c>
      <c r="AJ24">
        <f t="shared" si="7"/>
        <v>74.581754535403888</v>
      </c>
      <c r="AK24">
        <f t="shared" si="22"/>
        <v>695.2460261075247</v>
      </c>
      <c r="AL24">
        <f t="shared" si="8"/>
        <v>-3284.7272210949186</v>
      </c>
      <c r="AN24">
        <f t="shared" si="9"/>
        <v>0</v>
      </c>
      <c r="AO24">
        <f t="shared" si="9"/>
        <v>0</v>
      </c>
      <c r="AP24">
        <f t="shared" si="9"/>
        <v>-4.4268060834252587</v>
      </c>
      <c r="AQ24">
        <f t="shared" si="9"/>
        <v>-955.54629027804162</v>
      </c>
      <c r="AR24">
        <f t="shared" si="9"/>
        <v>-959.97309636146701</v>
      </c>
      <c r="AS24">
        <f t="shared" si="9"/>
        <v>17.658282549560965</v>
      </c>
      <c r="AT24">
        <f t="shared" si="9"/>
        <v>164.60930487547461</v>
      </c>
      <c r="AU24">
        <f t="shared" si="9"/>
        <v>-777.70550893643133</v>
      </c>
      <c r="AW24">
        <v>21</v>
      </c>
      <c r="AX24">
        <f>IF(Z24&gt;0, (R24*SUMPRODUCT(K24:$K$98, X24:$X$98)-K24*$AZ$3)/Z24, 0)</f>
        <v>13180.514188378667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25</v>
      </c>
      <c r="R25">
        <f t="shared" si="0"/>
        <v>500000</v>
      </c>
      <c r="S25">
        <f t="shared" si="1"/>
        <v>13221.867667213099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9857.5043327149488</v>
      </c>
      <c r="AC25">
        <f t="shared" si="2"/>
        <v>9667.7978496467222</v>
      </c>
      <c r="AE25">
        <f t="shared" si="3"/>
        <v>0</v>
      </c>
      <c r="AF25">
        <f t="shared" si="4"/>
        <v>0</v>
      </c>
      <c r="AG25">
        <f t="shared" si="4"/>
        <v>-18.279939893855591</v>
      </c>
      <c r="AH25">
        <f t="shared" si="5"/>
        <v>-4604.1073324702802</v>
      </c>
      <c r="AI25">
        <f t="shared" si="6"/>
        <v>-4622.3872723641362</v>
      </c>
      <c r="AJ25">
        <f t="shared" si="7"/>
        <v>189.70648306822659</v>
      </c>
      <c r="AK25">
        <f t="shared" si="22"/>
        <v>690.02530329004651</v>
      </c>
      <c r="AL25">
        <f t="shared" si="8"/>
        <v>-3742.6554860058632</v>
      </c>
      <c r="AN25">
        <f t="shared" si="9"/>
        <v>0</v>
      </c>
      <c r="AO25">
        <f t="shared" si="9"/>
        <v>0</v>
      </c>
      <c r="AP25">
        <f t="shared" si="9"/>
        <v>-3.8643157628722942</v>
      </c>
      <c r="AQ25">
        <f t="shared" si="9"/>
        <v>-973.29228882208304</v>
      </c>
      <c r="AR25">
        <f t="shared" si="9"/>
        <v>-977.1566045849554</v>
      </c>
      <c r="AS25">
        <f t="shared" si="9"/>
        <v>40.103291208633841</v>
      </c>
      <c r="AT25">
        <f t="shared" si="9"/>
        <v>145.86895097946908</v>
      </c>
      <c r="AU25">
        <f t="shared" si="9"/>
        <v>-791.18436239685252</v>
      </c>
      <c r="AW25">
        <v>22</v>
      </c>
      <c r="AX25">
        <f>IF(Z25&gt;0, (R25*SUMPRODUCT(K25:$K$98, X25:$X$98)-K25*$AZ$3)/Z25, 0)</f>
        <v>13221.867667213099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25</v>
      </c>
      <c r="R26">
        <f t="shared" si="0"/>
        <v>500000</v>
      </c>
      <c r="S26">
        <f t="shared" si="1"/>
        <v>13143.053832655807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9667.7978496467222</v>
      </c>
      <c r="AC26">
        <f t="shared" si="2"/>
        <v>9378.2911029762581</v>
      </c>
      <c r="AE26">
        <f t="shared" si="3"/>
        <v>0</v>
      </c>
      <c r="AF26">
        <f t="shared" si="4"/>
        <v>0</v>
      </c>
      <c r="AG26">
        <f t="shared" si="4"/>
        <v>-17.838873716842247</v>
      </c>
      <c r="AH26">
        <f t="shared" si="5"/>
        <v>-5165.3355614957309</v>
      </c>
      <c r="AI26">
        <f t="shared" si="6"/>
        <v>-5183.1744352125734</v>
      </c>
      <c r="AJ26">
        <f t="shared" si="7"/>
        <v>289.50674667046405</v>
      </c>
      <c r="AK26">
        <f t="shared" si="22"/>
        <v>676.74584947527057</v>
      </c>
      <c r="AL26">
        <f t="shared" si="8"/>
        <v>-4216.9218390668384</v>
      </c>
      <c r="AN26">
        <f t="shared" si="9"/>
        <v>0</v>
      </c>
      <c r="AO26">
        <f t="shared" si="9"/>
        <v>0</v>
      </c>
      <c r="AP26">
        <f t="shared" si="9"/>
        <v>-3.3670320588814251</v>
      </c>
      <c r="AQ26">
        <f t="shared" si="9"/>
        <v>-974.94105886383477</v>
      </c>
      <c r="AR26">
        <f t="shared" si="9"/>
        <v>-978.30809092271625</v>
      </c>
      <c r="AS26">
        <f t="shared" si="9"/>
        <v>54.643500075993948</v>
      </c>
      <c r="AT26">
        <f t="shared" si="9"/>
        <v>127.73367910255776</v>
      </c>
      <c r="AU26">
        <f t="shared" si="9"/>
        <v>-795.93091174416452</v>
      </c>
      <c r="AW26">
        <v>23</v>
      </c>
      <c r="AX26">
        <f>IF(Z26&gt;0, (R26*SUMPRODUCT(K26:$K$98, X26:$X$98)-K26*$AZ$3)/Z26, 0)</f>
        <v>13143.053832655807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25</v>
      </c>
      <c r="R27">
        <f t="shared" si="0"/>
        <v>500000</v>
      </c>
      <c r="S27">
        <f t="shared" si="1"/>
        <v>12970.515598851085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9378.2911029762581</v>
      </c>
      <c r="AC27">
        <f t="shared" si="2"/>
        <v>9013.8728496049407</v>
      </c>
      <c r="AE27">
        <f t="shared" si="3"/>
        <v>0</v>
      </c>
      <c r="AF27">
        <f t="shared" si="4"/>
        <v>0</v>
      </c>
      <c r="AG27">
        <f t="shared" si="4"/>
        <v>-17.373775122716363</v>
      </c>
      <c r="AH27">
        <f t="shared" si="5"/>
        <v>-5734.197139149268</v>
      </c>
      <c r="AI27">
        <f t="shared" si="6"/>
        <v>-5751.5709142719843</v>
      </c>
      <c r="AJ27">
        <f t="shared" si="7"/>
        <v>364.41825337131741</v>
      </c>
      <c r="AK27">
        <f t="shared" si="22"/>
        <v>656.48037720833815</v>
      </c>
      <c r="AL27">
        <f t="shared" si="8"/>
        <v>-4730.6722836923291</v>
      </c>
      <c r="AN27">
        <f t="shared" si="9"/>
        <v>0</v>
      </c>
      <c r="AO27">
        <f t="shared" si="9"/>
        <v>0</v>
      </c>
      <c r="AP27">
        <f t="shared" si="9"/>
        <v>-2.9278983414919795</v>
      </c>
      <c r="AQ27">
        <f t="shared" si="9"/>
        <v>-966.34992538560255</v>
      </c>
      <c r="AR27">
        <f t="shared" si="9"/>
        <v>-969.27782372709453</v>
      </c>
      <c r="AS27">
        <f t="shared" si="9"/>
        <v>61.413227241568187</v>
      </c>
      <c r="AT27">
        <f t="shared" si="9"/>
        <v>110.63270901539123</v>
      </c>
      <c r="AU27">
        <f t="shared" si="9"/>
        <v>-797.23188747013523</v>
      </c>
      <c r="AW27">
        <v>24</v>
      </c>
      <c r="AX27">
        <f>IF(Z27&gt;0, (R27*SUMPRODUCT(K27:$K$98, X27:$X$98)-K27*$AZ$3)/Z27, 0)</f>
        <v>12970.515598851085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25</v>
      </c>
      <c r="R28">
        <f t="shared" si="0"/>
        <v>500000</v>
      </c>
      <c r="S28">
        <f t="shared" si="1"/>
        <v>12723.337024955217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9013.8728496049407</v>
      </c>
      <c r="AC28">
        <f t="shared" si="2"/>
        <v>8592.6325719805172</v>
      </c>
      <c r="AE28">
        <f t="shared" si="3"/>
        <v>0</v>
      </c>
      <c r="AF28">
        <f t="shared" si="4"/>
        <v>0</v>
      </c>
      <c r="AG28">
        <f t="shared" si="4"/>
        <v>-16.883606390224426</v>
      </c>
      <c r="AH28">
        <f t="shared" si="5"/>
        <v>-6328.6196252955042</v>
      </c>
      <c r="AI28">
        <f t="shared" si="6"/>
        <v>-6345.5032316857287</v>
      </c>
      <c r="AJ28">
        <f t="shared" si="7"/>
        <v>421.24027762442347</v>
      </c>
      <c r="AK28">
        <f t="shared" si="22"/>
        <v>630.97109947234594</v>
      </c>
      <c r="AL28">
        <f t="shared" si="8"/>
        <v>-5293.2918545889588</v>
      </c>
      <c r="AN28">
        <f t="shared" si="9"/>
        <v>0</v>
      </c>
      <c r="AO28">
        <f t="shared" si="9"/>
        <v>0</v>
      </c>
      <c r="AP28">
        <f t="shared" si="9"/>
        <v>-2.5404403023264259</v>
      </c>
      <c r="AQ28">
        <f t="shared" si="9"/>
        <v>-952.25391913326598</v>
      </c>
      <c r="AR28">
        <f t="shared" si="9"/>
        <v>-954.79435943559247</v>
      </c>
      <c r="AS28">
        <f t="shared" si="9"/>
        <v>63.383127603582636</v>
      </c>
      <c r="AT28">
        <f t="shared" si="9"/>
        <v>94.940877775429868</v>
      </c>
      <c r="AU28">
        <f t="shared" si="9"/>
        <v>-796.47035405657994</v>
      </c>
      <c r="AW28">
        <v>25</v>
      </c>
      <c r="AX28">
        <f>IF(Z28&gt;0, (R28*SUMPRODUCT(K28:$K$98, X28:$X$98)-K28*$AZ$3)/Z28, 0)</f>
        <v>12723.337024955217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25</v>
      </c>
      <c r="R29">
        <f t="shared" si="0"/>
        <v>500000</v>
      </c>
      <c r="S29">
        <f t="shared" si="1"/>
        <v>12416.086686346802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8592.6325719805172</v>
      </c>
      <c r="AC29">
        <f t="shared" si="2"/>
        <v>8127.0836954911574</v>
      </c>
      <c r="AE29">
        <f t="shared" si="3"/>
        <v>0</v>
      </c>
      <c r="AF29">
        <f t="shared" si="4"/>
        <v>0</v>
      </c>
      <c r="AG29">
        <f t="shared" si="4"/>
        <v>-16.364020123240614</v>
      </c>
      <c r="AH29">
        <f t="shared" si="5"/>
        <v>-7015.0040616313827</v>
      </c>
      <c r="AI29">
        <f t="shared" si="6"/>
        <v>-7031.3680817546237</v>
      </c>
      <c r="AJ29">
        <f t="shared" si="7"/>
        <v>465.54887648935983</v>
      </c>
      <c r="AK29">
        <f t="shared" si="22"/>
        <v>601.48428003863626</v>
      </c>
      <c r="AL29">
        <f t="shared" si="8"/>
        <v>-5964.334925226628</v>
      </c>
      <c r="AN29">
        <f t="shared" si="9"/>
        <v>0</v>
      </c>
      <c r="AO29">
        <f t="shared" si="9"/>
        <v>0</v>
      </c>
      <c r="AP29">
        <f t="shared" si="9"/>
        <v>-2.1984457706406881</v>
      </c>
      <c r="AQ29">
        <f t="shared" si="9"/>
        <v>-942.43993188555669</v>
      </c>
      <c r="AR29">
        <f t="shared" si="9"/>
        <v>-944.63837765619746</v>
      </c>
      <c r="AS29">
        <f t="shared" si="9"/>
        <v>62.544775112502961</v>
      </c>
      <c r="AT29">
        <f t="shared" si="9"/>
        <v>80.807195395695601</v>
      </c>
      <c r="AU29">
        <f t="shared" si="9"/>
        <v>-801.28640714799894</v>
      </c>
      <c r="AW29">
        <v>26</v>
      </c>
      <c r="AX29">
        <f>IF(Z29&gt;0, (R29*SUMPRODUCT(K29:$K$98, X29:$X$98)-K29*$AZ$3)/Z29, 0)</f>
        <v>12416.086686346802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25</v>
      </c>
      <c r="R30">
        <f t="shared" si="0"/>
        <v>500000</v>
      </c>
      <c r="S30">
        <f t="shared" si="1"/>
        <v>12043.712910526456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8127.0836954911574</v>
      </c>
      <c r="AC30">
        <f t="shared" si="2"/>
        <v>7619.2018373948049</v>
      </c>
      <c r="AE30">
        <f t="shared" si="3"/>
        <v>0</v>
      </c>
      <c r="AF30">
        <f t="shared" si="4"/>
        <v>0</v>
      </c>
      <c r="AG30">
        <f t="shared" si="4"/>
        <v>-15.815724548563972</v>
      </c>
      <c r="AH30">
        <f t="shared" si="5"/>
        <v>-7693.1074688846857</v>
      </c>
      <c r="AI30">
        <f t="shared" si="6"/>
        <v>-7708.9231934332493</v>
      </c>
      <c r="AJ30">
        <f t="shared" si="7"/>
        <v>507.88185809635252</v>
      </c>
      <c r="AK30">
        <f t="shared" si="22"/>
        <v>568.8958586843811</v>
      </c>
      <c r="AL30">
        <f t="shared" si="8"/>
        <v>-6632.1454766525158</v>
      </c>
      <c r="AN30">
        <f t="shared" si="9"/>
        <v>0</v>
      </c>
      <c r="AO30">
        <f t="shared" si="9"/>
        <v>0</v>
      </c>
      <c r="AP30">
        <f t="shared" si="9"/>
        <v>-1.8971288229532171</v>
      </c>
      <c r="AQ30">
        <f t="shared" si="9"/>
        <v>-922.80412904782031</v>
      </c>
      <c r="AR30">
        <f t="shared" si="9"/>
        <v>-924.70125787077347</v>
      </c>
      <c r="AS30">
        <f t="shared" si="9"/>
        <v>60.921477779347832</v>
      </c>
      <c r="AT30">
        <f t="shared" si="9"/>
        <v>68.24023315876822</v>
      </c>
      <c r="AU30">
        <f t="shared" si="9"/>
        <v>-795.53954693265746</v>
      </c>
      <c r="AW30">
        <v>27</v>
      </c>
      <c r="AX30">
        <f>IF(Z30&gt;0, (R30*SUMPRODUCT(K30:$K$98, X30:$X$98)-K30*$AZ$3)/Z30, 0)</f>
        <v>12043.712910526456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25</v>
      </c>
      <c r="R31">
        <f t="shared" si="0"/>
        <v>500000</v>
      </c>
      <c r="S31">
        <f t="shared" si="1"/>
        <v>11619.267274360682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7619.2018373948049</v>
      </c>
      <c r="AC31">
        <f t="shared" si="2"/>
        <v>7084.3959885159147</v>
      </c>
      <c r="AE31">
        <f t="shared" si="3"/>
        <v>0</v>
      </c>
      <c r="AF31">
        <f t="shared" si="4"/>
        <v>0</v>
      </c>
      <c r="AG31">
        <f t="shared" si="4"/>
        <v>-15.24277697817592</v>
      </c>
      <c r="AH31">
        <f t="shared" si="5"/>
        <v>-8295.8064980482031</v>
      </c>
      <c r="AI31">
        <f t="shared" si="6"/>
        <v>-8311.0492750263784</v>
      </c>
      <c r="AJ31">
        <f t="shared" si="7"/>
        <v>534.80584887889017</v>
      </c>
      <c r="AK31">
        <f t="shared" si="22"/>
        <v>533.34412861763644</v>
      </c>
      <c r="AL31">
        <f t="shared" si="8"/>
        <v>-7242.8992975298515</v>
      </c>
      <c r="AN31">
        <f t="shared" si="9"/>
        <v>0</v>
      </c>
      <c r="AO31">
        <f t="shared" si="9"/>
        <v>0</v>
      </c>
      <c r="AP31">
        <f t="shared" si="9"/>
        <v>-1.6325023023284055</v>
      </c>
      <c r="AQ31">
        <f t="shared" si="9"/>
        <v>-888.4813592119682</v>
      </c>
      <c r="AR31">
        <f t="shared" si="9"/>
        <v>-890.11386151429656</v>
      </c>
      <c r="AS31">
        <f t="shared" si="9"/>
        <v>57.277737569966384</v>
      </c>
      <c r="AT31">
        <f t="shared" si="9"/>
        <v>57.121187244833806</v>
      </c>
      <c r="AU31">
        <f t="shared" si="9"/>
        <v>-775.71493669949632</v>
      </c>
      <c r="AW31">
        <v>28</v>
      </c>
      <c r="AX31">
        <f>IF(Z31&gt;0, (R31*SUMPRODUCT(K31:$K$98, X31:$X$98)-K31*$AZ$3)/Z31, 0)</f>
        <v>11619.267274360682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25</v>
      </c>
      <c r="R32">
        <f t="shared" si="0"/>
        <v>500000</v>
      </c>
      <c r="S32">
        <f t="shared" si="1"/>
        <v>11168.248017211545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7084.3959885159147</v>
      </c>
      <c r="AC32">
        <f t="shared" si="2"/>
        <v>6542.3416651690686</v>
      </c>
      <c r="AE32">
        <f t="shared" si="3"/>
        <v>0</v>
      </c>
      <c r="AF32">
        <f t="shared" si="4"/>
        <v>0</v>
      </c>
      <c r="AG32">
        <f t="shared" si="4"/>
        <v>-14.644959655011631</v>
      </c>
      <c r="AH32">
        <f t="shared" si="5"/>
        <v>-8907.7910676506126</v>
      </c>
      <c r="AI32">
        <f t="shared" si="6"/>
        <v>-8922.4360273056245</v>
      </c>
      <c r="AJ32">
        <f t="shared" si="7"/>
        <v>542.0543233468461</v>
      </c>
      <c r="AK32">
        <f t="shared" si="22"/>
        <v>495.9077191961141</v>
      </c>
      <c r="AL32">
        <f t="shared" si="8"/>
        <v>-7884.4739847626633</v>
      </c>
      <c r="AN32">
        <f t="shared" si="9"/>
        <v>0</v>
      </c>
      <c r="AO32">
        <f t="shared" si="9"/>
        <v>0</v>
      </c>
      <c r="AP32">
        <f t="shared" si="9"/>
        <v>-1.4004250287426325</v>
      </c>
      <c r="AQ32">
        <f t="shared" si="9"/>
        <v>-851.80798416737377</v>
      </c>
      <c r="AR32">
        <f t="shared" si="9"/>
        <v>-853.20840919611635</v>
      </c>
      <c r="AS32">
        <f t="shared" si="9"/>
        <v>51.833972864056506</v>
      </c>
      <c r="AT32">
        <f t="shared" si="9"/>
        <v>47.421201441907279</v>
      </c>
      <c r="AU32">
        <f t="shared" si="9"/>
        <v>-753.95323489015254</v>
      </c>
      <c r="AW32">
        <v>29</v>
      </c>
      <c r="AX32">
        <f>IF(Z32&gt;0, (R32*SUMPRODUCT(K32:$K$98, X32:$X$98)-K32*$AZ$3)/Z32, 0)</f>
        <v>11168.248017211545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25</v>
      </c>
      <c r="R33">
        <f t="shared" si="0"/>
        <v>500000</v>
      </c>
      <c r="S33">
        <f t="shared" si="1"/>
        <v>10695.693385809873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6542.3416651690686</v>
      </c>
      <c r="AC33">
        <f t="shared" si="2"/>
        <v>5999.8435344526915</v>
      </c>
      <c r="AE33">
        <f t="shared" si="3"/>
        <v>0</v>
      </c>
      <c r="AF33">
        <f t="shared" si="4"/>
        <v>0</v>
      </c>
      <c r="AG33">
        <f t="shared" si="4"/>
        <v>-14.023970485197268</v>
      </c>
      <c r="AH33">
        <f t="shared" si="5"/>
        <v>-9490.7914652849322</v>
      </c>
      <c r="AI33">
        <f t="shared" si="6"/>
        <v>-9504.8154357701296</v>
      </c>
      <c r="AJ33">
        <f t="shared" si="7"/>
        <v>542.49813071637709</v>
      </c>
      <c r="AK33">
        <f t="shared" si="22"/>
        <v>457.96391656183482</v>
      </c>
      <c r="AL33">
        <f t="shared" si="8"/>
        <v>-8504.3533884919161</v>
      </c>
      <c r="AN33">
        <f t="shared" si="9"/>
        <v>0</v>
      </c>
      <c r="AO33">
        <f t="shared" si="9"/>
        <v>0</v>
      </c>
      <c r="AP33">
        <f t="shared" si="9"/>
        <v>-1.1973597384638042</v>
      </c>
      <c r="AQ33">
        <f t="shared" si="9"/>
        <v>-810.31913170973996</v>
      </c>
      <c r="AR33">
        <f t="shared" si="9"/>
        <v>-811.51649144820374</v>
      </c>
      <c r="AS33">
        <f t="shared" si="9"/>
        <v>46.318224970403364</v>
      </c>
      <c r="AT33">
        <f t="shared" si="9"/>
        <v>39.100735126270813</v>
      </c>
      <c r="AU33">
        <f t="shared" si="9"/>
        <v>-726.09753135152948</v>
      </c>
      <c r="AW33">
        <v>30</v>
      </c>
      <c r="AX33">
        <f>IF(Z33&gt;0, (R33*SUMPRODUCT(K33:$K$98, X33:$X$98)-K33*$AZ$3)/Z33, 0)</f>
        <v>10695.693385809873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25</v>
      </c>
      <c r="R34">
        <f t="shared" si="0"/>
        <v>500000</v>
      </c>
      <c r="S34">
        <f t="shared" si="1"/>
        <v>10212.730520100327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5999.8435344526915</v>
      </c>
      <c r="AC34">
        <f t="shared" si="2"/>
        <v>5465.6939147527683</v>
      </c>
      <c r="AE34">
        <f t="shared" si="3"/>
        <v>0</v>
      </c>
      <c r="AF34">
        <f t="shared" si="4"/>
        <v>0</v>
      </c>
      <c r="AG34">
        <f t="shared" si="4"/>
        <v>-13.379609654820978</v>
      </c>
      <c r="AH34">
        <f t="shared" si="5"/>
        <v>-10082.422510486333</v>
      </c>
      <c r="AI34">
        <f t="shared" si="6"/>
        <v>-10095.802120141154</v>
      </c>
      <c r="AJ34">
        <f t="shared" si="7"/>
        <v>534.14961969992328</v>
      </c>
      <c r="AK34">
        <f t="shared" si="22"/>
        <v>419.98904741168843</v>
      </c>
      <c r="AL34">
        <f t="shared" si="8"/>
        <v>-9141.6634530295414</v>
      </c>
      <c r="AN34">
        <f t="shared" si="9"/>
        <v>0</v>
      </c>
      <c r="AO34">
        <f t="shared" si="9"/>
        <v>0</v>
      </c>
      <c r="AP34">
        <f t="shared" si="9"/>
        <v>-1.0199504696742812</v>
      </c>
      <c r="AQ34">
        <f t="shared" si="9"/>
        <v>-768.60026864234226</v>
      </c>
      <c r="AR34">
        <f t="shared" si="9"/>
        <v>-769.62021911201657</v>
      </c>
      <c r="AS34">
        <f t="shared" si="9"/>
        <v>40.719136771898974</v>
      </c>
      <c r="AT34">
        <f t="shared" si="9"/>
        <v>32.01648158780587</v>
      </c>
      <c r="AU34">
        <f t="shared" ref="AU34:AU89" si="23">AL34*$K34</f>
        <v>-696.8846007523116</v>
      </c>
      <c r="AW34">
        <v>31</v>
      </c>
      <c r="AX34">
        <f>IF(Z34&gt;0, (R34*SUMPRODUCT(K34:$K$98, X34:$X$98)-K34*$AZ$3)/Z34, 0)</f>
        <v>10212.730520100327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25</v>
      </c>
      <c r="R35">
        <f t="shared" si="0"/>
        <v>500000</v>
      </c>
      <c r="S35">
        <f t="shared" si="1"/>
        <v>9723.8562518253621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5465.6939147527683</v>
      </c>
      <c r="AC35">
        <f t="shared" si="2"/>
        <v>4943.6735675477639</v>
      </c>
      <c r="AE35">
        <f t="shared" si="3"/>
        <v>0</v>
      </c>
      <c r="AF35">
        <f t="shared" ref="AF35:AG66" si="24">-$Z35*P35</f>
        <v>0</v>
      </c>
      <c r="AG35">
        <f t="shared" si="24"/>
        <v>-12.710167241056597</v>
      </c>
      <c r="AH35">
        <f t="shared" si="5"/>
        <v>-10712.926344323438</v>
      </c>
      <c r="AI35">
        <f t="shared" ref="AI35:AI66" si="25">SUM(AE35:AH35)</f>
        <v>-10725.636511564495</v>
      </c>
      <c r="AJ35">
        <f t="shared" si="7"/>
        <v>522.02034720500433</v>
      </c>
      <c r="AK35">
        <f t="shared" si="22"/>
        <v>382.59857403269382</v>
      </c>
      <c r="AL35">
        <f t="shared" si="8"/>
        <v>-9821.0175903267955</v>
      </c>
      <c r="AN35">
        <f t="shared" ref="AN35:AT66" si="26">AE35*$K35</f>
        <v>0</v>
      </c>
      <c r="AO35">
        <f t="shared" si="26"/>
        <v>0</v>
      </c>
      <c r="AP35">
        <f t="shared" si="26"/>
        <v>-0.86510511821482283</v>
      </c>
      <c r="AQ35">
        <f t="shared" si="26"/>
        <v>-729.16486744529914</v>
      </c>
      <c r="AR35">
        <f t="shared" si="26"/>
        <v>-730.02997256351409</v>
      </c>
      <c r="AS35">
        <f t="shared" si="26"/>
        <v>35.530805033041126</v>
      </c>
      <c r="AT35">
        <f t="shared" si="26"/>
        <v>26.041198226582988</v>
      </c>
      <c r="AU35">
        <f t="shared" si="23"/>
        <v>-668.45796930388985</v>
      </c>
      <c r="AW35">
        <v>32</v>
      </c>
      <c r="AX35">
        <f>IF(Z35&gt;0, (R35*SUMPRODUCT(K35:$K$98, X35:$X$98)-K35*$AZ$3)/Z35, 0)</f>
        <v>9723.8562518253621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25</v>
      </c>
      <c r="R36">
        <f t="shared" si="0"/>
        <v>500000</v>
      </c>
      <c r="S36">
        <f t="shared" si="1"/>
        <v>9224.5494781439374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4943.6735675477639</v>
      </c>
      <c r="AC36">
        <f t="shared" si="2"/>
        <v>4434.6693442429469</v>
      </c>
      <c r="AE36">
        <f t="shared" si="3"/>
        <v>0</v>
      </c>
      <c r="AF36">
        <f t="shared" si="24"/>
        <v>0</v>
      </c>
      <c r="AG36">
        <f t="shared" si="24"/>
        <v>-12.018661059681483</v>
      </c>
      <c r="AH36">
        <f t="shared" si="5"/>
        <v>-11288.090179290981</v>
      </c>
      <c r="AI36">
        <f t="shared" si="25"/>
        <v>-11300.108840350662</v>
      </c>
      <c r="AJ36">
        <f t="shared" si="7"/>
        <v>509.00422330481706</v>
      </c>
      <c r="AK36">
        <f t="shared" si="22"/>
        <v>346.05714972834352</v>
      </c>
      <c r="AL36">
        <f t="shared" si="8"/>
        <v>-10445.047467317501</v>
      </c>
      <c r="AN36">
        <f t="shared" si="26"/>
        <v>0</v>
      </c>
      <c r="AO36">
        <f t="shared" si="26"/>
        <v>0</v>
      </c>
      <c r="AP36">
        <f t="shared" si="26"/>
        <v>-0.7303914512763453</v>
      </c>
      <c r="AQ36">
        <f t="shared" si="26"/>
        <v>-685.99360005656911</v>
      </c>
      <c r="AR36">
        <f t="shared" si="26"/>
        <v>-686.72399150784543</v>
      </c>
      <c r="AS36">
        <f t="shared" si="26"/>
        <v>30.932924351495682</v>
      </c>
      <c r="AT36">
        <f t="shared" si="26"/>
        <v>21.030394530598308</v>
      </c>
      <c r="AU36">
        <f t="shared" si="23"/>
        <v>-634.76067262575145</v>
      </c>
      <c r="AW36">
        <v>33</v>
      </c>
      <c r="AX36">
        <f>IF(Z36&gt;0, (R36*SUMPRODUCT(K36:$K$98, X36:$X$98)-K36*$AZ$3)/Z36, 0)</f>
        <v>9224.5494781439374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25</v>
      </c>
      <c r="R37">
        <f t="shared" si="0"/>
        <v>500000</v>
      </c>
      <c r="S37">
        <f t="shared" si="1"/>
        <v>8721.4964397735166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4434.6693442429469</v>
      </c>
      <c r="AC37">
        <f t="shared" si="2"/>
        <v>3945.2477478832352</v>
      </c>
      <c r="AE37">
        <f t="shared" si="3"/>
        <v>0</v>
      </c>
      <c r="AF37">
        <f t="shared" si="24"/>
        <v>0</v>
      </c>
      <c r="AG37">
        <f t="shared" si="24"/>
        <v>-11.308975974270098</v>
      </c>
      <c r="AH37">
        <f t="shared" si="5"/>
        <v>-11789.96949629142</v>
      </c>
      <c r="AI37">
        <f t="shared" si="25"/>
        <v>-11801.278472265691</v>
      </c>
      <c r="AJ37">
        <f t="shared" si="7"/>
        <v>489.42159635971166</v>
      </c>
      <c r="AK37">
        <f t="shared" si="22"/>
        <v>310.4268540970063</v>
      </c>
      <c r="AL37">
        <f t="shared" si="8"/>
        <v>-11001.430021808972</v>
      </c>
      <c r="AN37">
        <f t="shared" si="26"/>
        <v>0</v>
      </c>
      <c r="AO37">
        <f t="shared" si="26"/>
        <v>0</v>
      </c>
      <c r="AP37">
        <f t="shared" si="26"/>
        <v>-0.61362755364936772</v>
      </c>
      <c r="AQ37">
        <f t="shared" si="26"/>
        <v>-639.72636921946503</v>
      </c>
      <c r="AR37">
        <f t="shared" si="26"/>
        <v>-640.33999677311442</v>
      </c>
      <c r="AS37">
        <f t="shared" si="26"/>
        <v>26.556124759718706</v>
      </c>
      <c r="AT37">
        <f t="shared" si="26"/>
        <v>16.843830201780008</v>
      </c>
      <c r="AU37">
        <f t="shared" si="23"/>
        <v>-596.94004181161563</v>
      </c>
      <c r="AW37">
        <v>34</v>
      </c>
      <c r="AX37">
        <f>IF(Z37&gt;0, (R37*SUMPRODUCT(K37:$K$98, X37:$X$98)-K37*$AZ$3)/Z37, 0)</f>
        <v>8721.4964397735166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25</v>
      </c>
      <c r="R38">
        <f t="shared" si="0"/>
        <v>500000</v>
      </c>
      <c r="S38">
        <f t="shared" si="1"/>
        <v>8223.9018267861356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3945.2477478832352</v>
      </c>
      <c r="AC38">
        <f t="shared" si="2"/>
        <v>3481.0320962502492</v>
      </c>
      <c r="AE38">
        <f t="shared" si="3"/>
        <v>0</v>
      </c>
      <c r="AF38">
        <f t="shared" si="24"/>
        <v>0</v>
      </c>
      <c r="AG38">
        <f t="shared" si="24"/>
        <v>-10.582057548742107</v>
      </c>
      <c r="AH38">
        <f t="shared" si="5"/>
        <v>-12276.573315705762</v>
      </c>
      <c r="AI38">
        <f t="shared" si="25"/>
        <v>-12287.155373254504</v>
      </c>
      <c r="AJ38">
        <f t="shared" si="7"/>
        <v>464.21565163298601</v>
      </c>
      <c r="AK38">
        <f t="shared" si="22"/>
        <v>276.16734235182651</v>
      </c>
      <c r="AL38">
        <f t="shared" si="8"/>
        <v>-11546.772379269692</v>
      </c>
      <c r="AN38">
        <f t="shared" si="26"/>
        <v>0</v>
      </c>
      <c r="AO38">
        <f t="shared" si="26"/>
        <v>0</v>
      </c>
      <c r="AP38">
        <f t="shared" si="26"/>
        <v>-0.51266499828047163</v>
      </c>
      <c r="AQ38">
        <f t="shared" si="26"/>
        <v>-594.75857212045878</v>
      </c>
      <c r="AR38">
        <f t="shared" si="26"/>
        <v>-595.27123711873924</v>
      </c>
      <c r="AS38">
        <f t="shared" si="26"/>
        <v>22.489682668044306</v>
      </c>
      <c r="AT38">
        <f t="shared" si="26"/>
        <v>13.379376311249732</v>
      </c>
      <c r="AU38">
        <f t="shared" si="23"/>
        <v>-559.40217813944525</v>
      </c>
      <c r="AW38">
        <v>35</v>
      </c>
      <c r="AX38">
        <f>IF(Z38&gt;0, (R38*SUMPRODUCT(K38:$K$98, X38:$X$98)-K38*$AZ$3)/Z38, 0)</f>
        <v>8223.9018267861356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25</v>
      </c>
      <c r="R39">
        <f t="shared" si="0"/>
        <v>500000</v>
      </c>
      <c r="S39">
        <f t="shared" si="1"/>
        <v>7731.5679782240122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3481.0320962502492</v>
      </c>
      <c r="AC39">
        <f t="shared" si="2"/>
        <v>3042.9795219748621</v>
      </c>
      <c r="AE39">
        <f t="shared" si="3"/>
        <v>0</v>
      </c>
      <c r="AF39">
        <f t="shared" si="24"/>
        <v>0</v>
      </c>
      <c r="AG39">
        <f t="shared" si="24"/>
        <v>-9.8394644221761496</v>
      </c>
      <c r="AH39">
        <f t="shared" si="5"/>
        <v>-12735.451021570721</v>
      </c>
      <c r="AI39">
        <f t="shared" si="25"/>
        <v>-12745.290485992897</v>
      </c>
      <c r="AJ39">
        <f t="shared" si="7"/>
        <v>438.05257427538709</v>
      </c>
      <c r="AK39">
        <f t="shared" si="22"/>
        <v>243.67224673751747</v>
      </c>
      <c r="AL39">
        <f t="shared" si="8"/>
        <v>-12063.565664979993</v>
      </c>
      <c r="AN39">
        <f t="shared" si="26"/>
        <v>0</v>
      </c>
      <c r="AO39">
        <f t="shared" si="26"/>
        <v>0</v>
      </c>
      <c r="AP39">
        <f t="shared" si="26"/>
        <v>-0.42561505877830713</v>
      </c>
      <c r="AQ39">
        <f t="shared" si="26"/>
        <v>-550.88361546362194</v>
      </c>
      <c r="AR39">
        <f t="shared" si="26"/>
        <v>-551.30923052240018</v>
      </c>
      <c r="AS39">
        <f t="shared" si="26"/>
        <v>18.948365901705568</v>
      </c>
      <c r="AT39">
        <f t="shared" si="26"/>
        <v>10.540266539720204</v>
      </c>
      <c r="AU39">
        <f t="shared" si="23"/>
        <v>-521.82059808097438</v>
      </c>
      <c r="AW39">
        <v>36</v>
      </c>
      <c r="AX39">
        <f>IF(Z39&gt;0, (R39*SUMPRODUCT(K39:$K$98, X39:$X$98)-K39*$AZ$3)/Z39, 0)</f>
        <v>7731.5679782240122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25</v>
      </c>
      <c r="R40">
        <f t="shared" si="0"/>
        <v>500000</v>
      </c>
      <c r="S40">
        <f t="shared" si="1"/>
        <v>7244.674060972814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3042.9795219748621</v>
      </c>
      <c r="AC40">
        <f t="shared" si="2"/>
        <v>2632.0119760157686</v>
      </c>
      <c r="AE40">
        <f t="shared" si="3"/>
        <v>0</v>
      </c>
      <c r="AF40">
        <f t="shared" si="24"/>
        <v>0</v>
      </c>
      <c r="AG40">
        <f t="shared" si="24"/>
        <v>-9.0825755370916657</v>
      </c>
      <c r="AH40">
        <f t="shared" si="5"/>
        <v>-13169.884817254473</v>
      </c>
      <c r="AI40">
        <f t="shared" si="25"/>
        <v>-13178.967392791565</v>
      </c>
      <c r="AJ40">
        <f t="shared" si="7"/>
        <v>410.96754595909351</v>
      </c>
      <c r="AK40">
        <f t="shared" si="22"/>
        <v>213.00856653824036</v>
      </c>
      <c r="AL40">
        <f t="shared" si="8"/>
        <v>-12554.991280294229</v>
      </c>
      <c r="AN40">
        <f t="shared" si="26"/>
        <v>0</v>
      </c>
      <c r="AO40">
        <f t="shared" si="26"/>
        <v>0</v>
      </c>
      <c r="AP40">
        <f t="shared" si="26"/>
        <v>-0.35078137125144826</v>
      </c>
      <c r="AQ40">
        <f t="shared" si="26"/>
        <v>-508.63879265896475</v>
      </c>
      <c r="AR40">
        <f t="shared" si="26"/>
        <v>-508.9895740302162</v>
      </c>
      <c r="AS40">
        <f t="shared" si="26"/>
        <v>15.872123355610963</v>
      </c>
      <c r="AT40">
        <f t="shared" si="26"/>
        <v>8.2266793987507256</v>
      </c>
      <c r="AU40">
        <f t="shared" si="23"/>
        <v>-484.89077127585443</v>
      </c>
      <c r="AW40">
        <v>37</v>
      </c>
      <c r="AX40">
        <f>IF(Z40&gt;0, (R40*SUMPRODUCT(K40:$K$98, X40:$X$98)-K40*$AZ$3)/Z40, 0)</f>
        <v>7244.674060972814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25</v>
      </c>
      <c r="R41">
        <f t="shared" si="0"/>
        <v>500000</v>
      </c>
      <c r="S41">
        <f t="shared" si="1"/>
        <v>6761.2452989100993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2632.0119760157686</v>
      </c>
      <c r="AC41">
        <f t="shared" si="2"/>
        <v>2248.2982454144189</v>
      </c>
      <c r="AE41">
        <f t="shared" si="3"/>
        <v>0</v>
      </c>
      <c r="AF41">
        <f t="shared" si="24"/>
        <v>0</v>
      </c>
      <c r="AG41">
        <f t="shared" si="24"/>
        <v>-8.3131810266403168</v>
      </c>
      <c r="AH41">
        <f t="shared" si="5"/>
        <v>-13571.375101608644</v>
      </c>
      <c r="AI41">
        <f t="shared" si="25"/>
        <v>-13579.688282635285</v>
      </c>
      <c r="AJ41">
        <f t="shared" si="7"/>
        <v>383.71373060134965</v>
      </c>
      <c r="AK41">
        <f t="shared" si="22"/>
        <v>184.24083832110381</v>
      </c>
      <c r="AL41">
        <f t="shared" si="8"/>
        <v>-13011.733713712831</v>
      </c>
      <c r="AN41">
        <f t="shared" si="26"/>
        <v>0</v>
      </c>
      <c r="AO41">
        <f t="shared" si="26"/>
        <v>0</v>
      </c>
      <c r="AP41">
        <f t="shared" si="26"/>
        <v>-0.28666635086812342</v>
      </c>
      <c r="AQ41">
        <f t="shared" si="26"/>
        <v>-467.9865101184912</v>
      </c>
      <c r="AR41">
        <f t="shared" si="26"/>
        <v>-468.27317646935933</v>
      </c>
      <c r="AS41">
        <f t="shared" si="26"/>
        <v>13.23173579126756</v>
      </c>
      <c r="AT41">
        <f t="shared" si="26"/>
        <v>6.3532417534446042</v>
      </c>
      <c r="AU41">
        <f t="shared" si="23"/>
        <v>-448.68819892464717</v>
      </c>
      <c r="AW41">
        <v>38</v>
      </c>
      <c r="AX41">
        <f>IF(Z41&gt;0, (R41*SUMPRODUCT(K41:$K$98, X41:$X$98)-K41*$AZ$3)/Z41, 0)</f>
        <v>6761.2452989100993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25</v>
      </c>
      <c r="R42">
        <f t="shared" si="0"/>
        <v>500000</v>
      </c>
      <c r="S42">
        <f t="shared" si="1"/>
        <v>6277.4416441840604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2248.2982454144189</v>
      </c>
      <c r="AC42">
        <f t="shared" si="2"/>
        <v>1891.851969275941</v>
      </c>
      <c r="AE42">
        <f t="shared" si="3"/>
        <v>0</v>
      </c>
      <c r="AF42">
        <f t="shared" si="24"/>
        <v>0</v>
      </c>
      <c r="AG42">
        <f t="shared" si="24"/>
        <v>-7.5343271849795235</v>
      </c>
      <c r="AH42">
        <f t="shared" si="5"/>
        <v>-13914.440627887783</v>
      </c>
      <c r="AI42">
        <f t="shared" si="25"/>
        <v>-13921.974955072763</v>
      </c>
      <c r="AJ42">
        <f t="shared" si="7"/>
        <v>356.44627613847797</v>
      </c>
      <c r="AK42">
        <f t="shared" si="22"/>
        <v>157.38087717900933</v>
      </c>
      <c r="AL42">
        <f t="shared" si="8"/>
        <v>-13408.147801755274</v>
      </c>
      <c r="AN42">
        <f t="shared" si="26"/>
        <v>0</v>
      </c>
      <c r="AO42">
        <f t="shared" si="26"/>
        <v>0</v>
      </c>
      <c r="AP42">
        <f t="shared" si="26"/>
        <v>-0.23197219587647167</v>
      </c>
      <c r="AQ42">
        <f t="shared" si="26"/>
        <v>-428.40764246060451</v>
      </c>
      <c r="AR42">
        <f t="shared" si="26"/>
        <v>-428.63961465648094</v>
      </c>
      <c r="AS42">
        <f t="shared" si="26"/>
        <v>10.974520134017599</v>
      </c>
      <c r="AT42">
        <f t="shared" si="26"/>
        <v>4.8455537929070314</v>
      </c>
      <c r="AU42">
        <f t="shared" si="23"/>
        <v>-412.81954072955631</v>
      </c>
      <c r="AW42">
        <v>39</v>
      </c>
      <c r="AX42">
        <f>IF(Z42&gt;0, (R42*SUMPRODUCT(K42:$K$98, X42:$X$98)-K42*$AZ$3)/Z42, 0)</f>
        <v>6277.4416441840604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25</v>
      </c>
      <c r="R43">
        <f t="shared" si="0"/>
        <v>500000</v>
      </c>
      <c r="S43">
        <f t="shared" si="1"/>
        <v>5790.8513299922415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1891.851969275941</v>
      </c>
      <c r="AC43">
        <f t="shared" si="2"/>
        <v>1563.033821440348</v>
      </c>
      <c r="AE43">
        <f t="shared" si="3"/>
        <v>0</v>
      </c>
      <c r="AF43">
        <f t="shared" si="24"/>
        <v>0</v>
      </c>
      <c r="AG43">
        <f t="shared" si="24"/>
        <v>-6.7478585287840662</v>
      </c>
      <c r="AH43">
        <f t="shared" si="5"/>
        <v>-14222.507686913243</v>
      </c>
      <c r="AI43">
        <f t="shared" si="25"/>
        <v>-14229.255545442027</v>
      </c>
      <c r="AJ43">
        <f t="shared" si="7"/>
        <v>328.81814783559298</v>
      </c>
      <c r="AK43">
        <f t="shared" si="22"/>
        <v>132.42963784931587</v>
      </c>
      <c r="AL43">
        <f t="shared" si="8"/>
        <v>-13768.007759757118</v>
      </c>
      <c r="AN43">
        <f t="shared" si="26"/>
        <v>0</v>
      </c>
      <c r="AO43">
        <f t="shared" si="26"/>
        <v>0</v>
      </c>
      <c r="AP43">
        <f t="shared" si="26"/>
        <v>-0.18549807363053969</v>
      </c>
      <c r="AQ43">
        <f t="shared" si="26"/>
        <v>-390.9755616339736</v>
      </c>
      <c r="AR43">
        <f t="shared" si="26"/>
        <v>-391.16105970760418</v>
      </c>
      <c r="AS43">
        <f t="shared" si="26"/>
        <v>9.0391837259302399</v>
      </c>
      <c r="AT43">
        <f t="shared" si="26"/>
        <v>3.6404798067194633</v>
      </c>
      <c r="AU43">
        <f t="shared" si="23"/>
        <v>-378.48139617495445</v>
      </c>
      <c r="AW43">
        <v>40</v>
      </c>
      <c r="AX43">
        <f>IF(Z43&gt;0, (R43*SUMPRODUCT(K43:$K$98, X43:$X$98)-K43*$AZ$3)/Z43, 0)</f>
        <v>5790.8513299922415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25</v>
      </c>
      <c r="R44">
        <f t="shared" si="0"/>
        <v>500000</v>
      </c>
      <c r="S44">
        <f t="shared" si="1"/>
        <v>5289.1095140522393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1563.033821440348</v>
      </c>
      <c r="AC44">
        <f t="shared" si="2"/>
        <v>1260.9774514358494</v>
      </c>
      <c r="AE44">
        <f t="shared" si="3"/>
        <v>0</v>
      </c>
      <c r="AF44">
        <f t="shared" si="24"/>
        <v>0</v>
      </c>
      <c r="AG44">
        <f t="shared" si="24"/>
        <v>-5.9602540280441003</v>
      </c>
      <c r="AH44">
        <f t="shared" si="5"/>
        <v>-14402.518309042498</v>
      </c>
      <c r="AI44">
        <f t="shared" si="25"/>
        <v>-14408.478563070543</v>
      </c>
      <c r="AJ44">
        <f t="shared" si="7"/>
        <v>302.0563700044986</v>
      </c>
      <c r="AK44">
        <f t="shared" si="22"/>
        <v>109.41236750082437</v>
      </c>
      <c r="AL44">
        <f t="shared" si="8"/>
        <v>-13997.009825565219</v>
      </c>
      <c r="AN44">
        <f t="shared" si="26"/>
        <v>0</v>
      </c>
      <c r="AO44">
        <f t="shared" si="26"/>
        <v>0</v>
      </c>
      <c r="AP44">
        <f t="shared" si="26"/>
        <v>-0.14629186692482107</v>
      </c>
      <c r="AQ44">
        <f t="shared" si="26"/>
        <v>-353.50360604347622</v>
      </c>
      <c r="AR44">
        <f t="shared" si="26"/>
        <v>-353.64989791040108</v>
      </c>
      <c r="AS44">
        <f t="shared" si="26"/>
        <v>7.4138434497217824</v>
      </c>
      <c r="AT44">
        <f t="shared" si="26"/>
        <v>2.6854794159860238</v>
      </c>
      <c r="AU44">
        <f t="shared" si="23"/>
        <v>-343.55057504469323</v>
      </c>
      <c r="AW44">
        <v>41</v>
      </c>
      <c r="AX44">
        <f>IF(Z44&gt;0, (R44*SUMPRODUCT(K44:$K$98, X44:$X$98)-K44*$AZ$3)/Z44, 0)</f>
        <v>5289.1095140522393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25</v>
      </c>
      <c r="R45">
        <f t="shared" si="0"/>
        <v>500000</v>
      </c>
      <c r="S45">
        <f t="shared" si="1"/>
        <v>4762.7301172649295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1260.9774514358494</v>
      </c>
      <c r="AC45">
        <f t="shared" si="2"/>
        <v>986.86598077583255</v>
      </c>
      <c r="AE45">
        <f t="shared" si="3"/>
        <v>0</v>
      </c>
      <c r="AF45">
        <f t="shared" si="24"/>
        <v>0</v>
      </c>
      <c r="AG45">
        <f t="shared" si="24"/>
        <v>-5.1801485517646517</v>
      </c>
      <c r="AH45">
        <f t="shared" si="5"/>
        <v>-14410.058719980159</v>
      </c>
      <c r="AI45">
        <f t="shared" si="25"/>
        <v>-14415.238868531924</v>
      </c>
      <c r="AJ45">
        <f t="shared" si="7"/>
        <v>274.11147066001683</v>
      </c>
      <c r="AK45">
        <f t="shared" si="22"/>
        <v>88.26842160050947</v>
      </c>
      <c r="AL45">
        <f t="shared" si="8"/>
        <v>-14052.858976271398</v>
      </c>
      <c r="AN45">
        <f t="shared" si="26"/>
        <v>0</v>
      </c>
      <c r="AO45">
        <f t="shared" si="26"/>
        <v>0</v>
      </c>
      <c r="AP45">
        <f t="shared" si="26"/>
        <v>-0.11352188763082936</v>
      </c>
      <c r="AQ45">
        <f t="shared" si="26"/>
        <v>-315.79346623292781</v>
      </c>
      <c r="AR45">
        <f t="shared" si="26"/>
        <v>-315.90698812055865</v>
      </c>
      <c r="AS45">
        <f t="shared" si="26"/>
        <v>6.0070963717801833</v>
      </c>
      <c r="AT45">
        <f t="shared" si="26"/>
        <v>1.9343842629513381</v>
      </c>
      <c r="AU45">
        <f t="shared" si="23"/>
        <v>-307.96550748582712</v>
      </c>
      <c r="AW45">
        <v>42</v>
      </c>
      <c r="AX45">
        <f>IF(Z45&gt;0, (R45*SUMPRODUCT(K45:$K$98, X45:$X$98)-K45*$AZ$3)/Z45, 0)</f>
        <v>4762.7301172649295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25</v>
      </c>
      <c r="R46">
        <f t="shared" si="0"/>
        <v>500000</v>
      </c>
      <c r="S46">
        <f t="shared" si="1"/>
        <v>4199.0810122846451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986.86598077583255</v>
      </c>
      <c r="AC46">
        <f t="shared" si="2"/>
        <v>741.95834970670785</v>
      </c>
      <c r="AE46">
        <f t="shared" si="3"/>
        <v>0</v>
      </c>
      <c r="AF46">
        <f t="shared" si="24"/>
        <v>0</v>
      </c>
      <c r="AG46">
        <f t="shared" si="24"/>
        <v>-4.4173853013079976</v>
      </c>
      <c r="AH46">
        <f t="shared" si="5"/>
        <v>-14219.235298780146</v>
      </c>
      <c r="AI46">
        <f t="shared" si="25"/>
        <v>-14223.652684081453</v>
      </c>
      <c r="AJ46">
        <f t="shared" si="7"/>
        <v>244.9076310691247</v>
      </c>
      <c r="AK46">
        <f t="shared" si="22"/>
        <v>69.080618654308282</v>
      </c>
      <c r="AL46">
        <f t="shared" si="8"/>
        <v>-13909.664434358019</v>
      </c>
      <c r="AN46">
        <f t="shared" si="26"/>
        <v>0</v>
      </c>
      <c r="AO46">
        <f t="shared" si="26"/>
        <v>0</v>
      </c>
      <c r="AP46">
        <f t="shared" si="26"/>
        <v>-8.6434007356923387E-2</v>
      </c>
      <c r="AQ46">
        <f t="shared" si="26"/>
        <v>-278.22465204940818</v>
      </c>
      <c r="AR46">
        <f t="shared" si="26"/>
        <v>-278.31108605676508</v>
      </c>
      <c r="AS46">
        <f t="shared" si="26"/>
        <v>4.7920537923932987</v>
      </c>
      <c r="AT46">
        <f t="shared" si="26"/>
        <v>1.3516852829702901</v>
      </c>
      <c r="AU46">
        <f t="shared" si="23"/>
        <v>-272.16734698140147</v>
      </c>
      <c r="AW46">
        <v>43</v>
      </c>
      <c r="AX46">
        <f>IF(Z46&gt;0, (R46*SUMPRODUCT(K46:$K$98, X46:$X$98)-K46*$AZ$3)/Z46, 0)</f>
        <v>4199.0810122846451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25</v>
      </c>
      <c r="R47">
        <f t="shared" si="0"/>
        <v>500000</v>
      </c>
      <c r="S47">
        <f t="shared" si="1"/>
        <v>3574.3881423795433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741.95834970670785</v>
      </c>
      <c r="AC47">
        <f t="shared" si="2"/>
        <v>527.02462191069526</v>
      </c>
      <c r="AE47">
        <f t="shared" si="3"/>
        <v>0</v>
      </c>
      <c r="AF47">
        <f t="shared" si="24"/>
        <v>0</v>
      </c>
      <c r="AG47">
        <f t="shared" si="24"/>
        <v>-3.6861177418175144</v>
      </c>
      <c r="AH47">
        <f t="shared" si="5"/>
        <v>-13741.874129548067</v>
      </c>
      <c r="AI47">
        <f t="shared" si="25"/>
        <v>-13745.560247289885</v>
      </c>
      <c r="AJ47">
        <f t="shared" si="7"/>
        <v>214.93372779601259</v>
      </c>
      <c r="AK47">
        <f t="shared" si="22"/>
        <v>51.937084479469554</v>
      </c>
      <c r="AL47">
        <f t="shared" si="8"/>
        <v>-13478.689435014401</v>
      </c>
      <c r="AN47">
        <f t="shared" si="26"/>
        <v>0</v>
      </c>
      <c r="AO47">
        <f t="shared" si="26"/>
        <v>0</v>
      </c>
      <c r="AP47">
        <f t="shared" si="26"/>
        <v>-6.4397728334985388E-2</v>
      </c>
      <c r="AQ47">
        <f t="shared" si="26"/>
        <v>-240.07520621733048</v>
      </c>
      <c r="AR47">
        <f t="shared" si="26"/>
        <v>-240.13960394566544</v>
      </c>
      <c r="AS47">
        <f t="shared" si="26"/>
        <v>3.7549651915916864</v>
      </c>
      <c r="AT47">
        <f t="shared" si="26"/>
        <v>0.90735849777032063</v>
      </c>
      <c r="AU47">
        <f t="shared" si="23"/>
        <v>-235.47728025630343</v>
      </c>
      <c r="AW47">
        <v>44</v>
      </c>
      <c r="AX47">
        <f>IF(Z47&gt;0, (R47*SUMPRODUCT(K47:$K$98, X47:$X$98)-K47*$AZ$3)/Z47, 0)</f>
        <v>3574.3881423795433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25</v>
      </c>
      <c r="R48">
        <f t="shared" si="0"/>
        <v>500000</v>
      </c>
      <c r="S48">
        <f t="shared" si="1"/>
        <v>2861.3500029231309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527.02462191069526</v>
      </c>
      <c r="AC48">
        <f t="shared" si="2"/>
        <v>343.45916949103986</v>
      </c>
      <c r="AE48">
        <f t="shared" si="3"/>
        <v>0</v>
      </c>
      <c r="AF48">
        <f t="shared" si="24"/>
        <v>0</v>
      </c>
      <c r="AG48">
        <f t="shared" si="24"/>
        <v>-3.0008489798536084</v>
      </c>
      <c r="AH48">
        <f t="shared" si="5"/>
        <v>-12968.151690914614</v>
      </c>
      <c r="AI48">
        <f t="shared" si="25"/>
        <v>-12971.152539894467</v>
      </c>
      <c r="AJ48">
        <f t="shared" si="7"/>
        <v>183.5654524196554</v>
      </c>
      <c r="AK48">
        <f t="shared" si="22"/>
        <v>36.891723533748674</v>
      </c>
      <c r="AL48">
        <f t="shared" si="8"/>
        <v>-12750.695363941062</v>
      </c>
      <c r="AN48">
        <f t="shared" si="26"/>
        <v>0</v>
      </c>
      <c r="AO48">
        <f t="shared" si="26"/>
        <v>0</v>
      </c>
      <c r="AP48">
        <f t="shared" si="26"/>
        <v>-4.6808795021707865E-2</v>
      </c>
      <c r="AQ48">
        <f t="shared" si="26"/>
        <v>-202.28393977362003</v>
      </c>
      <c r="AR48">
        <f t="shared" si="26"/>
        <v>-202.33074856864172</v>
      </c>
      <c r="AS48">
        <f t="shared" si="26"/>
        <v>2.8633489032819934</v>
      </c>
      <c r="AT48">
        <f t="shared" si="26"/>
        <v>0.57545619139187731</v>
      </c>
      <c r="AU48">
        <f t="shared" si="23"/>
        <v>-198.89194347396784</v>
      </c>
      <c r="AW48">
        <v>45</v>
      </c>
      <c r="AX48">
        <f>IF(Z48&gt;0, (R48*SUMPRODUCT(K48:$K$98, X48:$X$98)-K48*$AZ$3)/Z48, 0)</f>
        <v>2861.3500029231309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25</v>
      </c>
      <c r="R49">
        <f t="shared" si="0"/>
        <v>500000</v>
      </c>
      <c r="S49">
        <f t="shared" si="1"/>
        <v>2016.0733709785259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343.45916949103986</v>
      </c>
      <c r="AC49">
        <f t="shared" si="2"/>
        <v>191.63036703677233</v>
      </c>
      <c r="AE49">
        <f t="shared" si="3"/>
        <v>0</v>
      </c>
      <c r="AF49">
        <f t="shared" si="24"/>
        <v>0</v>
      </c>
      <c r="AG49">
        <f t="shared" si="24"/>
        <v>-2.3762821556410194</v>
      </c>
      <c r="AH49">
        <f t="shared" si="5"/>
        <v>-11891.166688281051</v>
      </c>
      <c r="AI49">
        <f t="shared" si="25"/>
        <v>-11893.542970436692</v>
      </c>
      <c r="AJ49">
        <f t="shared" si="7"/>
        <v>151.82880245426753</v>
      </c>
      <c r="AK49">
        <f t="shared" si="22"/>
        <v>24.042141864372791</v>
      </c>
      <c r="AL49">
        <f t="shared" si="8"/>
        <v>-11717.672026118053</v>
      </c>
      <c r="AN49">
        <f t="shared" si="26"/>
        <v>0</v>
      </c>
      <c r="AO49">
        <f t="shared" si="26"/>
        <v>0</v>
      </c>
      <c r="AP49">
        <f t="shared" si="26"/>
        <v>-3.309507013202715E-2</v>
      </c>
      <c r="AQ49">
        <f t="shared" si="26"/>
        <v>-165.61122363607802</v>
      </c>
      <c r="AR49">
        <f t="shared" si="26"/>
        <v>-165.64431870621004</v>
      </c>
      <c r="AS49">
        <f t="shared" si="26"/>
        <v>2.1145573362815613</v>
      </c>
      <c r="AT49">
        <f t="shared" si="26"/>
        <v>0.33484086443048006</v>
      </c>
      <c r="AU49">
        <f t="shared" si="23"/>
        <v>-163.19492050549803</v>
      </c>
      <c r="AW49">
        <v>46</v>
      </c>
      <c r="AX49">
        <f>IF(Z49&gt;0, (R49*SUMPRODUCT(K49:$K$98, X49:$X$98)-K49*$AZ$3)/Z49, 0)</f>
        <v>2016.0733709785259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25</v>
      </c>
      <c r="R50">
        <f t="shared" si="0"/>
        <v>500000</v>
      </c>
      <c r="S50">
        <f t="shared" si="1"/>
        <v>974.2571101339671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191.63036703677233</v>
      </c>
      <c r="AC50">
        <f t="shared" si="2"/>
        <v>71.068373150115804</v>
      </c>
      <c r="AE50">
        <f t="shared" si="3"/>
        <v>0</v>
      </c>
      <c r="AF50">
        <f t="shared" si="24"/>
        <v>0</v>
      </c>
      <c r="AG50">
        <f t="shared" si="24"/>
        <v>-1.8236554912168774</v>
      </c>
      <c r="AH50">
        <f t="shared" si="5"/>
        <v>-10577.276857354644</v>
      </c>
      <c r="AI50">
        <f t="shared" si="25"/>
        <v>-10579.10051284586</v>
      </c>
      <c r="AJ50">
        <f t="shared" si="7"/>
        <v>120.56199388665652</v>
      </c>
      <c r="AK50">
        <f t="shared" si="22"/>
        <v>13.414125692574064</v>
      </c>
      <c r="AL50">
        <f t="shared" si="8"/>
        <v>-10445.124393266629</v>
      </c>
      <c r="AN50">
        <f t="shared" si="26"/>
        <v>0</v>
      </c>
      <c r="AO50">
        <f t="shared" si="26"/>
        <v>0</v>
      </c>
      <c r="AP50">
        <f t="shared" si="26"/>
        <v>-2.2677233664002316E-2</v>
      </c>
      <c r="AQ50">
        <f t="shared" si="26"/>
        <v>-131.52888798257658</v>
      </c>
      <c r="AR50">
        <f t="shared" si="26"/>
        <v>-131.55156521624056</v>
      </c>
      <c r="AS50">
        <f t="shared" si="26"/>
        <v>1.4991935261530092</v>
      </c>
      <c r="AT50">
        <f t="shared" si="26"/>
        <v>0.16680522400961675</v>
      </c>
      <c r="AU50">
        <f t="shared" si="23"/>
        <v>-129.88556646607796</v>
      </c>
      <c r="AW50">
        <v>47</v>
      </c>
      <c r="AX50">
        <f>IF(Z50&gt;0, (R50*SUMPRODUCT(K50:$K$98, X50:$X$98)-K50*$AZ$3)/Z50, 0)</f>
        <v>974.2571101339671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25</v>
      </c>
      <c r="R51">
        <f t="shared" si="0"/>
        <v>500000</v>
      </c>
      <c r="S51">
        <f t="shared" si="1"/>
        <v>-374.93604061218559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71.068373150115804</v>
      </c>
      <c r="AC51">
        <f t="shared" si="2"/>
        <v>-20.237988270477047</v>
      </c>
      <c r="AE51">
        <f t="shared" si="3"/>
        <v>0</v>
      </c>
      <c r="AF51">
        <f t="shared" si="24"/>
        <v>0</v>
      </c>
      <c r="AG51">
        <f t="shared" si="24"/>
        <v>-1.3494293745029817</v>
      </c>
      <c r="AH51">
        <f t="shared" si="5"/>
        <v>-9119.7912360345363</v>
      </c>
      <c r="AI51">
        <f t="shared" si="25"/>
        <v>-9121.1406654090388</v>
      </c>
      <c r="AJ51">
        <f t="shared" si="7"/>
        <v>91.30636142059285</v>
      </c>
      <c r="AK51">
        <f t="shared" si="22"/>
        <v>4.9747861205081065</v>
      </c>
      <c r="AL51">
        <f t="shared" si="8"/>
        <v>-9024.859517867937</v>
      </c>
      <c r="AN51">
        <f t="shared" si="26"/>
        <v>0</v>
      </c>
      <c r="AO51">
        <f t="shared" si="26"/>
        <v>0</v>
      </c>
      <c r="AP51">
        <f t="shared" si="26"/>
        <v>-1.4982331888799751E-2</v>
      </c>
      <c r="AQ51">
        <f t="shared" si="26"/>
        <v>-101.25445735547444</v>
      </c>
      <c r="AR51">
        <f t="shared" si="26"/>
        <v>-101.26943968736325</v>
      </c>
      <c r="AS51">
        <f t="shared" si="26"/>
        <v>1.0137486527339565</v>
      </c>
      <c r="AT51">
        <f t="shared" si="26"/>
        <v>5.523364033830902E-2</v>
      </c>
      <c r="AU51">
        <f t="shared" si="23"/>
        <v>-100.20045739429096</v>
      </c>
      <c r="AW51">
        <v>48</v>
      </c>
      <c r="AX51">
        <f>IF(Z51&gt;0, (R51*SUMPRODUCT(K51:$K$98, X51:$X$98)-K51*$AZ$3)/Z51, 0)</f>
        <v>-374.93604061218559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25</v>
      </c>
      <c r="R52">
        <f t="shared" si="0"/>
        <v>500000</v>
      </c>
      <c r="S52">
        <f t="shared" si="1"/>
        <v>-2235.9804209071672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-20.237988270477047</v>
      </c>
      <c r="AC52">
        <f t="shared" si="2"/>
        <v>-85.579475481323072</v>
      </c>
      <c r="AE52">
        <f t="shared" si="3"/>
        <v>0</v>
      </c>
      <c r="AF52">
        <f t="shared" si="24"/>
        <v>0</v>
      </c>
      <c r="AG52">
        <f t="shared" si="24"/>
        <v>-0.95684508997849727</v>
      </c>
      <c r="AH52">
        <f t="shared" si="5"/>
        <v>-7581.7998155890918</v>
      </c>
      <c r="AI52">
        <f t="shared" si="25"/>
        <v>-7582.7566606790706</v>
      </c>
      <c r="AJ52">
        <f t="shared" si="7"/>
        <v>65.341487210846026</v>
      </c>
      <c r="AK52">
        <f t="shared" si="22"/>
        <v>-1.4166591789333933</v>
      </c>
      <c r="AL52">
        <f t="shared" si="8"/>
        <v>-7518.8318326471581</v>
      </c>
      <c r="AN52">
        <f t="shared" si="26"/>
        <v>0</v>
      </c>
      <c r="AO52">
        <f t="shared" si="26"/>
        <v>0</v>
      </c>
      <c r="AP52">
        <f t="shared" si="26"/>
        <v>-9.4853391466633939E-3</v>
      </c>
      <c r="AQ52">
        <f t="shared" si="26"/>
        <v>-75.159441529441978</v>
      </c>
      <c r="AR52">
        <f t="shared" si="26"/>
        <v>-75.168926868588642</v>
      </c>
      <c r="AS52">
        <f t="shared" si="26"/>
        <v>0.64773929764970772</v>
      </c>
      <c r="AT52">
        <f t="shared" si="26"/>
        <v>-1.4043540493810666E-2</v>
      </c>
      <c r="AU52">
        <f t="shared" si="23"/>
        <v>-74.535231111432736</v>
      </c>
      <c r="AW52">
        <v>49</v>
      </c>
      <c r="AX52">
        <f>IF(Z52&gt;0, (R52*SUMPRODUCT(K52:$K$98, X52:$X$98)-K52*$AZ$3)/Z52, 0)</f>
        <v>-2235.9804209071672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25</v>
      </c>
      <c r="R53">
        <f t="shared" si="0"/>
        <v>500000</v>
      </c>
      <c r="S53">
        <f t="shared" si="1"/>
        <v>-4986.2322898781576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-85.579475481323072</v>
      </c>
      <c r="AC53">
        <f t="shared" si="2"/>
        <v>-128.6737650959183</v>
      </c>
      <c r="AE53">
        <f t="shared" si="3"/>
        <v>0</v>
      </c>
      <c r="AF53">
        <f t="shared" si="24"/>
        <v>0</v>
      </c>
      <c r="AG53">
        <f t="shared" si="24"/>
        <v>-0.64514526006500261</v>
      </c>
      <c r="AH53">
        <f t="shared" si="5"/>
        <v>-6042.6275802741939</v>
      </c>
      <c r="AI53">
        <f t="shared" si="25"/>
        <v>-6043.2727255342588</v>
      </c>
      <c r="AJ53">
        <f t="shared" si="7"/>
        <v>43.094289614595226</v>
      </c>
      <c r="AK53">
        <f t="shared" si="22"/>
        <v>-5.9905632836926159</v>
      </c>
      <c r="AL53">
        <f t="shared" si="8"/>
        <v>-6006.1689992033562</v>
      </c>
      <c r="AN53">
        <f t="shared" si="26"/>
        <v>0</v>
      </c>
      <c r="AO53">
        <f t="shared" si="26"/>
        <v>0</v>
      </c>
      <c r="AP53">
        <f t="shared" si="26"/>
        <v>-5.7101921037452123E-3</v>
      </c>
      <c r="AQ53">
        <f t="shared" si="26"/>
        <v>-53.483403553609278</v>
      </c>
      <c r="AR53">
        <f t="shared" si="26"/>
        <v>-53.48911374571302</v>
      </c>
      <c r="AS53">
        <f t="shared" si="26"/>
        <v>0.38142831933536508</v>
      </c>
      <c r="AT53">
        <f t="shared" si="26"/>
        <v>-5.3022581544009115E-2</v>
      </c>
      <c r="AU53">
        <f t="shared" si="23"/>
        <v>-53.16070800792167</v>
      </c>
      <c r="AW53">
        <v>50</v>
      </c>
      <c r="AX53">
        <f>IF(Z53&gt;0, (R53*SUMPRODUCT(K53:$K$98, X53:$X$98)-K53*$AZ$3)/Z53, 0)</f>
        <v>-4986.2322898781576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25</v>
      </c>
      <c r="R54">
        <f t="shared" si="0"/>
        <v>500000</v>
      </c>
      <c r="S54">
        <f t="shared" si="1"/>
        <v>-9345.263707364149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-128.6737650959183</v>
      </c>
      <c r="AC54">
        <f t="shared" si="2"/>
        <v>-153.52756872555739</v>
      </c>
      <c r="AE54">
        <f t="shared" si="3"/>
        <v>0</v>
      </c>
      <c r="AF54">
        <f t="shared" si="24"/>
        <v>0</v>
      </c>
      <c r="AG54">
        <f t="shared" si="24"/>
        <v>-0.41070956779041007</v>
      </c>
      <c r="AH54">
        <f t="shared" si="5"/>
        <v>-4559.6847934788493</v>
      </c>
      <c r="AI54">
        <f t="shared" si="25"/>
        <v>-4560.0955030466394</v>
      </c>
      <c r="AJ54">
        <f t="shared" si="7"/>
        <v>24.853803629639089</v>
      </c>
      <c r="AK54">
        <f t="shared" si="22"/>
        <v>-9.007163556714282</v>
      </c>
      <c r="AL54">
        <f t="shared" si="8"/>
        <v>-4544.2488629737145</v>
      </c>
      <c r="AN54">
        <f t="shared" si="26"/>
        <v>0</v>
      </c>
      <c r="AO54">
        <f t="shared" si="26"/>
        <v>0</v>
      </c>
      <c r="AP54">
        <f t="shared" si="26"/>
        <v>-3.2457121842234295E-3</v>
      </c>
      <c r="AQ54">
        <f t="shared" si="26"/>
        <v>-36.0337952924557</v>
      </c>
      <c r="AR54">
        <f t="shared" si="26"/>
        <v>-36.037041004639917</v>
      </c>
      <c r="AS54">
        <f t="shared" si="26"/>
        <v>0.19641201372299674</v>
      </c>
      <c r="AT54">
        <f t="shared" si="26"/>
        <v>-7.118086062275418E-2</v>
      </c>
      <c r="AU54">
        <f t="shared" si="23"/>
        <v>-35.91180985153968</v>
      </c>
      <c r="AW54">
        <v>51</v>
      </c>
      <c r="AX54">
        <f>IF(Z54&gt;0, (R54*SUMPRODUCT(K54:$K$98, X54:$X$98)-K54*$AZ$3)/Z54, 0)</f>
        <v>-9345.263707364149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25</v>
      </c>
      <c r="R55">
        <f t="shared" si="0"/>
        <v>500000</v>
      </c>
      <c r="S55">
        <f t="shared" si="1"/>
        <v>-16712.979761019091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-153.52756872555739</v>
      </c>
      <c r="AC55">
        <f t="shared" si="2"/>
        <v>-163.9992212287539</v>
      </c>
      <c r="AE55">
        <f t="shared" si="3"/>
        <v>0</v>
      </c>
      <c r="AF55">
        <f t="shared" si="24"/>
        <v>0</v>
      </c>
      <c r="AG55">
        <f t="shared" si="24"/>
        <v>-0.2453171480696418</v>
      </c>
      <c r="AH55">
        <f t="shared" si="5"/>
        <v>-3225.7064808572836</v>
      </c>
      <c r="AI55">
        <f t="shared" si="25"/>
        <v>-3225.9517980053533</v>
      </c>
      <c r="AJ55">
        <f t="shared" si="7"/>
        <v>10.471652503196509</v>
      </c>
      <c r="AK55">
        <f t="shared" si="22"/>
        <v>-10.746929810789018</v>
      </c>
      <c r="AL55">
        <f t="shared" si="8"/>
        <v>-3226.227075312946</v>
      </c>
      <c r="AN55">
        <f t="shared" si="26"/>
        <v>0</v>
      </c>
      <c r="AO55">
        <f t="shared" si="26"/>
        <v>0</v>
      </c>
      <c r="AP55">
        <f t="shared" si="26"/>
        <v>-1.7309521803679851E-3</v>
      </c>
      <c r="AQ55">
        <f t="shared" si="26"/>
        <v>-22.76051107801878</v>
      </c>
      <c r="AR55">
        <f t="shared" si="26"/>
        <v>-22.762242030199147</v>
      </c>
      <c r="AS55">
        <f t="shared" si="26"/>
        <v>7.3887740319393366E-2</v>
      </c>
      <c r="AT55">
        <f t="shared" si="26"/>
        <v>-7.5830090699432084E-2</v>
      </c>
      <c r="AU55">
        <f t="shared" si="23"/>
        <v>-22.764184380579188</v>
      </c>
      <c r="AW55">
        <v>52</v>
      </c>
      <c r="AX55">
        <f>IF(Z55&gt;0, (R55*SUMPRODUCT(K55:$K$98, X55:$X$98)-K55*$AZ$3)/Z55, 0)</f>
        <v>-16712.979761019091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25</v>
      </c>
      <c r="R56">
        <f t="shared" si="0"/>
        <v>500000</v>
      </c>
      <c r="S56">
        <f t="shared" si="1"/>
        <v>-28300.759089684281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-163.9992212287539</v>
      </c>
      <c r="AC56">
        <f t="shared" si="2"/>
        <v>-163.9363905306484</v>
      </c>
      <c r="AE56">
        <f t="shared" si="3"/>
        <v>0</v>
      </c>
      <c r="AF56">
        <f t="shared" si="24"/>
        <v>0</v>
      </c>
      <c r="AG56">
        <f t="shared" si="24"/>
        <v>-0.14481624857759004</v>
      </c>
      <c r="AH56">
        <f t="shared" si="5"/>
        <v>-1960.9545602271069</v>
      </c>
      <c r="AI56">
        <f t="shared" si="25"/>
        <v>-1961.0993764756845</v>
      </c>
      <c r="AJ56">
        <f t="shared" si="7"/>
        <v>-6.283069810550046E-2</v>
      </c>
      <c r="AK56">
        <f t="shared" si="22"/>
        <v>-11.479945486012774</v>
      </c>
      <c r="AL56">
        <f t="shared" si="8"/>
        <v>-1972.6421526598028</v>
      </c>
      <c r="AN56">
        <f t="shared" si="26"/>
        <v>0</v>
      </c>
      <c r="AO56">
        <f t="shared" si="26"/>
        <v>0</v>
      </c>
      <c r="AP56">
        <f t="shared" si="26"/>
        <v>-9.1233940577596054E-4</v>
      </c>
      <c r="AQ56">
        <f t="shared" si="26"/>
        <v>-12.353973644557664</v>
      </c>
      <c r="AR56">
        <f t="shared" si="26"/>
        <v>-12.354885983963442</v>
      </c>
      <c r="AS56">
        <f t="shared" si="26"/>
        <v>-3.9583211371028185E-4</v>
      </c>
      <c r="AT56">
        <f t="shared" si="26"/>
        <v>-7.2323421894455009E-2</v>
      </c>
      <c r="AU56">
        <f t="shared" si="23"/>
        <v>-12.427605237971607</v>
      </c>
      <c r="AW56">
        <v>53</v>
      </c>
      <c r="AX56">
        <f>IF(Z56&gt;0, (R56*SUMPRODUCT(K56:$K$98, X56:$X$98)-K56*$AZ$3)/Z56, 0)</f>
        <v>-28300.759089684281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25</v>
      </c>
      <c r="R57">
        <f t="shared" si="0"/>
        <v>500000</v>
      </c>
      <c r="S57">
        <f t="shared" si="1"/>
        <v>-46184.378143696609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-163.9363905306484</v>
      </c>
      <c r="AC57">
        <f t="shared" si="2"/>
        <v>-155.91238044652366</v>
      </c>
      <c r="AE57">
        <f t="shared" si="3"/>
        <v>0</v>
      </c>
      <c r="AF57">
        <f t="shared" si="24"/>
        <v>0</v>
      </c>
      <c r="AG57">
        <f t="shared" si="24"/>
        <v>-8.439670875367361E-2</v>
      </c>
      <c r="AH57">
        <f t="shared" si="5"/>
        <v>-1179.4275467628108</v>
      </c>
      <c r="AI57">
        <f t="shared" si="25"/>
        <v>-1179.5119434715646</v>
      </c>
      <c r="AJ57">
        <f t="shared" si="7"/>
        <v>-8.0240100841247397</v>
      </c>
      <c r="AK57">
        <f t="shared" si="22"/>
        <v>-11.47554733714539</v>
      </c>
      <c r="AL57">
        <f t="shared" si="8"/>
        <v>-1199.0115008928346</v>
      </c>
      <c r="AN57">
        <f t="shared" si="26"/>
        <v>0</v>
      </c>
      <c r="AO57">
        <f t="shared" si="26"/>
        <v>0</v>
      </c>
      <c r="AP57">
        <f t="shared" si="26"/>
        <v>-4.7472994638566153E-4</v>
      </c>
      <c r="AQ57">
        <f t="shared" si="26"/>
        <v>-6.6342584243975011</v>
      </c>
      <c r="AR57">
        <f t="shared" si="26"/>
        <v>-6.6347331543438868</v>
      </c>
      <c r="AS57">
        <f t="shared" si="26"/>
        <v>-4.5134910274196409E-2</v>
      </c>
      <c r="AT57">
        <f t="shared" si="26"/>
        <v>-6.4549744327227931E-2</v>
      </c>
      <c r="AU57">
        <f t="shared" si="23"/>
        <v>-6.7444178089453111</v>
      </c>
      <c r="AW57">
        <v>54</v>
      </c>
      <c r="AX57">
        <f>IF(Z57&gt;0, (R57*SUMPRODUCT(K57:$K$98, X57:$X$98)-K57*$AZ$3)/Z57, 0)</f>
        <v>-46184.378143696609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25</v>
      </c>
      <c r="R58">
        <f t="shared" si="0"/>
        <v>500000</v>
      </c>
      <c r="S58">
        <f t="shared" si="1"/>
        <v>-74432.603621506976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-155.91238044652366</v>
      </c>
      <c r="AC58">
        <f t="shared" si="2"/>
        <v>-144.35201054174053</v>
      </c>
      <c r="AE58">
        <f t="shared" si="3"/>
        <v>0</v>
      </c>
      <c r="AF58">
        <f t="shared" si="24"/>
        <v>0</v>
      </c>
      <c r="AG58">
        <f t="shared" si="24"/>
        <v>-4.8484133134646466E-2</v>
      </c>
      <c r="AH58">
        <f t="shared" si="5"/>
        <v>-701.3721706298079</v>
      </c>
      <c r="AI58">
        <f t="shared" si="25"/>
        <v>-701.42065476294249</v>
      </c>
      <c r="AJ58">
        <f t="shared" si="7"/>
        <v>-11.56036990478313</v>
      </c>
      <c r="AK58">
        <f t="shared" si="22"/>
        <v>-10.913866631256656</v>
      </c>
      <c r="AL58">
        <f t="shared" si="8"/>
        <v>-723.8948912989822</v>
      </c>
      <c r="AN58">
        <f t="shared" si="26"/>
        <v>0</v>
      </c>
      <c r="AO58">
        <f t="shared" si="26"/>
        <v>0</v>
      </c>
      <c r="AP58">
        <f t="shared" si="26"/>
        <v>-2.4350211069783102E-4</v>
      </c>
      <c r="AQ58">
        <f t="shared" si="26"/>
        <v>-3.5225050525041803</v>
      </c>
      <c r="AR58">
        <f t="shared" si="26"/>
        <v>-3.5227485546148776</v>
      </c>
      <c r="AS58">
        <f t="shared" si="26"/>
        <v>-5.8059705108985692E-2</v>
      </c>
      <c r="AT58">
        <f t="shared" si="26"/>
        <v>-5.481276840003052E-2</v>
      </c>
      <c r="AU58">
        <f t="shared" si="23"/>
        <v>-3.6356210281238934</v>
      </c>
      <c r="AW58">
        <v>55</v>
      </c>
      <c r="AX58">
        <f>IF(Z58&gt;0, (R58*SUMPRODUCT(K58:$K$98, X58:$X$98)-K58*$AZ$3)/Z58, 0)</f>
        <v>-74432.603621506976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25</v>
      </c>
      <c r="R59">
        <f t="shared" si="0"/>
        <v>500000</v>
      </c>
      <c r="S59">
        <f t="shared" si="1"/>
        <v>-120065.69290209352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-144.35201054174053</v>
      </c>
      <c r="AC59">
        <f t="shared" si="2"/>
        <v>-131.62931172890478</v>
      </c>
      <c r="AE59">
        <f t="shared" si="3"/>
        <v>0</v>
      </c>
      <c r="AF59">
        <f t="shared" si="24"/>
        <v>0</v>
      </c>
      <c r="AG59">
        <f t="shared" si="24"/>
        <v>-2.7407769144396792E-2</v>
      </c>
      <c r="AH59">
        <f t="shared" si="5"/>
        <v>-411.8304531780642</v>
      </c>
      <c r="AI59">
        <f t="shared" si="25"/>
        <v>-411.85786094720862</v>
      </c>
      <c r="AJ59">
        <f t="shared" si="7"/>
        <v>-12.722698812835745</v>
      </c>
      <c r="AK59">
        <f t="shared" si="22"/>
        <v>-10.104640737921837</v>
      </c>
      <c r="AL59">
        <f t="shared" si="8"/>
        <v>-434.68520049796621</v>
      </c>
      <c r="AN59">
        <f t="shared" si="26"/>
        <v>0</v>
      </c>
      <c r="AO59">
        <f t="shared" si="26"/>
        <v>0</v>
      </c>
      <c r="AP59">
        <f t="shared" si="26"/>
        <v>-1.2290194611645633E-4</v>
      </c>
      <c r="AQ59">
        <f t="shared" si="26"/>
        <v>-1.8467305346503859</v>
      </c>
      <c r="AR59">
        <f t="shared" si="26"/>
        <v>-1.8468534365965024</v>
      </c>
      <c r="AS59">
        <f t="shared" si="26"/>
        <v>-5.7051138883761031E-2</v>
      </c>
      <c r="AT59">
        <f t="shared" si="26"/>
        <v>-4.5311240216429925E-2</v>
      </c>
      <c r="AU59">
        <f t="shared" si="23"/>
        <v>-1.9492158156966934</v>
      </c>
      <c r="AW59">
        <v>56</v>
      </c>
      <c r="AX59">
        <f>IF(Z59&gt;0, (R59*SUMPRODUCT(K59:$K$98, X59:$X$98)-K59*$AZ$3)/Z59, 0)</f>
        <v>-120065.69290209352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25</v>
      </c>
      <c r="R60">
        <f t="shared" si="0"/>
        <v>500000</v>
      </c>
      <c r="S60">
        <f t="shared" si="1"/>
        <v>-195119.50173030127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-131.62931172890478</v>
      </c>
      <c r="AC60">
        <f t="shared" si="2"/>
        <v>-118.97139595521598</v>
      </c>
      <c r="AE60">
        <f t="shared" si="3"/>
        <v>0</v>
      </c>
      <c r="AF60">
        <f t="shared" si="24"/>
        <v>0</v>
      </c>
      <c r="AG60">
        <f t="shared" si="24"/>
        <v>-1.524340146681763E-2</v>
      </c>
      <c r="AH60">
        <f t="shared" si="5"/>
        <v>-237.80579972270382</v>
      </c>
      <c r="AI60">
        <f t="shared" si="25"/>
        <v>-237.82104312417064</v>
      </c>
      <c r="AJ60">
        <f t="shared" si="7"/>
        <v>-12.657915773688799</v>
      </c>
      <c r="AK60">
        <f t="shared" si="22"/>
        <v>-9.214051821023336</v>
      </c>
      <c r="AL60">
        <f t="shared" si="8"/>
        <v>-259.69301071888282</v>
      </c>
      <c r="AN60">
        <f t="shared" si="26"/>
        <v>0</v>
      </c>
      <c r="AO60">
        <f t="shared" si="26"/>
        <v>0</v>
      </c>
      <c r="AP60">
        <f t="shared" si="26"/>
        <v>-6.1030782387577919E-5</v>
      </c>
      <c r="AQ60">
        <f t="shared" si="26"/>
        <v>-0.95211518537865136</v>
      </c>
      <c r="AR60">
        <f t="shared" si="26"/>
        <v>-0.95217621616103898</v>
      </c>
      <c r="AS60">
        <f t="shared" si="26"/>
        <v>-5.0679141709017182E-2</v>
      </c>
      <c r="AT60">
        <f t="shared" si="26"/>
        <v>-3.6890768298720227E-2</v>
      </c>
      <c r="AU60">
        <f t="shared" si="23"/>
        <v>-1.0397461261687766</v>
      </c>
      <c r="AW60">
        <v>57</v>
      </c>
      <c r="AX60">
        <f>IF(Z60&gt;0, (R60*SUMPRODUCT(K60:$K$98, X60:$X$98)-K60*$AZ$3)/Z60, 0)</f>
        <v>-195119.50173030127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25</v>
      </c>
      <c r="R61">
        <f t="shared" si="0"/>
        <v>500000</v>
      </c>
      <c r="S61">
        <f t="shared" si="1"/>
        <v>-321133.89268077718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-118.97139595521598</v>
      </c>
      <c r="AC61">
        <f t="shared" si="2"/>
        <v>-106.97293407957748</v>
      </c>
      <c r="AE61">
        <f t="shared" si="3"/>
        <v>0</v>
      </c>
      <c r="AF61">
        <f t="shared" si="24"/>
        <v>0</v>
      </c>
      <c r="AG61">
        <f t="shared" si="24"/>
        <v>-8.3277517974343664E-3</v>
      </c>
      <c r="AH61">
        <f t="shared" si="5"/>
        <v>-135.26431309430174</v>
      </c>
      <c r="AI61">
        <f t="shared" si="25"/>
        <v>-135.27264084609916</v>
      </c>
      <c r="AJ61">
        <f t="shared" si="7"/>
        <v>-11.998461875638498</v>
      </c>
      <c r="AK61">
        <f t="shared" si="22"/>
        <v>-8.32799771686512</v>
      </c>
      <c r="AL61">
        <f t="shared" si="8"/>
        <v>-155.59910043860279</v>
      </c>
      <c r="AN61">
        <f t="shared" si="26"/>
        <v>0</v>
      </c>
      <c r="AO61">
        <f t="shared" si="26"/>
        <v>0</v>
      </c>
      <c r="AP61">
        <f t="shared" si="26"/>
        <v>-2.9769860516916142E-5</v>
      </c>
      <c r="AQ61">
        <f t="shared" si="26"/>
        <v>-0.48353983544207241</v>
      </c>
      <c r="AR61">
        <f t="shared" si="26"/>
        <v>-0.4835696053025893</v>
      </c>
      <c r="AS61">
        <f t="shared" si="26"/>
        <v>-4.2891832651081027E-2</v>
      </c>
      <c r="AT61">
        <f t="shared" si="26"/>
        <v>-2.9770739624186627E-2</v>
      </c>
      <c r="AU61">
        <f t="shared" si="23"/>
        <v>-0.55623217757785703</v>
      </c>
      <c r="AW61">
        <v>58</v>
      </c>
      <c r="AX61">
        <f>IF(Z61&gt;0, (R61*SUMPRODUCT(K61:$K$98, X61:$X$98)-K61*$AZ$3)/Z61, 0)</f>
        <v>-321133.89268077718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25</v>
      </c>
      <c r="R62">
        <f t="shared" si="0"/>
        <v>500000</v>
      </c>
      <c r="S62">
        <f t="shared" si="1"/>
        <v>-537081.80612420128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-106.97293407957748</v>
      </c>
      <c r="AC62">
        <f t="shared" si="2"/>
        <v>-95.893458681968553</v>
      </c>
      <c r="AE62">
        <f t="shared" si="3"/>
        <v>0</v>
      </c>
      <c r="AF62">
        <f t="shared" si="24"/>
        <v>0</v>
      </c>
      <c r="AG62">
        <f t="shared" si="24"/>
        <v>-4.4636337327256716E-3</v>
      </c>
      <c r="AH62">
        <f t="shared" si="5"/>
        <v>-75.616810934687038</v>
      </c>
      <c r="AI62">
        <f t="shared" si="25"/>
        <v>-75.621274568419764</v>
      </c>
      <c r="AJ62">
        <f t="shared" si="7"/>
        <v>-11.079475397608931</v>
      </c>
      <c r="AK62">
        <f t="shared" si="22"/>
        <v>-7.4881053855704245</v>
      </c>
      <c r="AL62">
        <f t="shared" si="8"/>
        <v>-94.188855351599116</v>
      </c>
      <c r="AN62">
        <f t="shared" si="26"/>
        <v>0</v>
      </c>
      <c r="AO62">
        <f t="shared" si="26"/>
        <v>0</v>
      </c>
      <c r="AP62">
        <f t="shared" si="26"/>
        <v>-1.4246873077221101E-5</v>
      </c>
      <c r="AQ62">
        <f t="shared" si="26"/>
        <v>-0.24135114402248833</v>
      </c>
      <c r="AR62">
        <f t="shared" si="26"/>
        <v>-0.24136539089556558</v>
      </c>
      <c r="AS62">
        <f t="shared" si="26"/>
        <v>-3.5363089626876724E-2</v>
      </c>
      <c r="AT62">
        <f t="shared" si="26"/>
        <v>-2.3900277980902634E-2</v>
      </c>
      <c r="AU62">
        <f t="shared" si="23"/>
        <v>-0.30062875850334492</v>
      </c>
      <c r="AW62">
        <v>59</v>
      </c>
      <c r="AX62">
        <f>IF(Z62&gt;0, (R62*SUMPRODUCT(K62:$K$98, X62:$X$98)-K62*$AZ$3)/Z62, 0)</f>
        <v>-537081.80612420128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25</v>
      </c>
      <c r="R63">
        <f t="shared" si="0"/>
        <v>500000</v>
      </c>
      <c r="S63">
        <f t="shared" si="1"/>
        <v>-914874.98323725339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-95.893458681968553</v>
      </c>
      <c r="AC63">
        <f t="shared" si="2"/>
        <v>-85.810689082195495</v>
      </c>
      <c r="AE63">
        <f t="shared" si="3"/>
        <v>0</v>
      </c>
      <c r="AF63">
        <f t="shared" si="24"/>
        <v>0</v>
      </c>
      <c r="AG63">
        <f t="shared" si="24"/>
        <v>-2.3448747275435751E-3</v>
      </c>
      <c r="AH63">
        <f t="shared" si="5"/>
        <v>-41.482453357096794</v>
      </c>
      <c r="AI63">
        <f t="shared" si="25"/>
        <v>-41.484798231824335</v>
      </c>
      <c r="AJ63">
        <f t="shared" si="7"/>
        <v>-10.082769599773059</v>
      </c>
      <c r="AK63">
        <f t="shared" si="22"/>
        <v>-6.7125421077377991</v>
      </c>
      <c r="AL63">
        <f t="shared" si="8"/>
        <v>-58.28010993933519</v>
      </c>
      <c r="AN63">
        <f t="shared" si="26"/>
        <v>0</v>
      </c>
      <c r="AO63">
        <f t="shared" si="26"/>
        <v>0</v>
      </c>
      <c r="AP63">
        <f t="shared" si="26"/>
        <v>-6.6824024489702112E-6</v>
      </c>
      <c r="AQ63">
        <f t="shared" si="26"/>
        <v>-0.11821631435004021</v>
      </c>
      <c r="AR63">
        <f t="shared" si="26"/>
        <v>-0.11822299675248918</v>
      </c>
      <c r="AS63">
        <f t="shared" si="26"/>
        <v>-2.8733784143986345E-2</v>
      </c>
      <c r="AT63">
        <f t="shared" si="26"/>
        <v>-1.9129340809840412E-2</v>
      </c>
      <c r="AU63">
        <f t="shared" si="23"/>
        <v>-0.16608612170631593</v>
      </c>
      <c r="AW63">
        <v>60</v>
      </c>
      <c r="AX63">
        <f>IF(Z63&gt;0, (R63*SUMPRODUCT(K63:$K$98, X63:$X$98)-K63*$AZ$3)/Z63, 0)</f>
        <v>-914874.98323725339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25</v>
      </c>
      <c r="R64">
        <f t="shared" si="0"/>
        <v>500000</v>
      </c>
      <c r="S64">
        <f t="shared" si="1"/>
        <v>-1591522.1987999624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-85.810689082195495</v>
      </c>
      <c r="AC64">
        <f t="shared" si="2"/>
        <v>-76.710940446728088</v>
      </c>
      <c r="AE64">
        <f t="shared" si="3"/>
        <v>0</v>
      </c>
      <c r="AF64">
        <f t="shared" si="24"/>
        <v>0</v>
      </c>
      <c r="AG64">
        <f t="shared" si="24"/>
        <v>-1.2049932527577933E-3</v>
      </c>
      <c r="AH64">
        <f t="shared" si="5"/>
        <v>-22.32865455020692</v>
      </c>
      <c r="AI64">
        <f t="shared" si="25"/>
        <v>-22.329859543459676</v>
      </c>
      <c r="AJ64">
        <f t="shared" si="7"/>
        <v>-9.0997486354674066</v>
      </c>
      <c r="AK64">
        <f t="shared" si="22"/>
        <v>-6.006748235753685</v>
      </c>
      <c r="AL64">
        <f t="shared" si="8"/>
        <v>-37.436356414680766</v>
      </c>
      <c r="AN64">
        <f t="shared" si="26"/>
        <v>0</v>
      </c>
      <c r="AO64">
        <f t="shared" si="26"/>
        <v>0</v>
      </c>
      <c r="AP64">
        <f t="shared" si="26"/>
        <v>-3.0660524086841433E-6</v>
      </c>
      <c r="AQ64">
        <f t="shared" si="26"/>
        <v>-5.6814280834897653E-2</v>
      </c>
      <c r="AR64">
        <f t="shared" si="26"/>
        <v>-5.681734688730633E-2</v>
      </c>
      <c r="AS64">
        <f t="shared" si="26"/>
        <v>-2.315391074459661E-2</v>
      </c>
      <c r="AT64">
        <f t="shared" si="26"/>
        <v>-1.5283907071215509E-2</v>
      </c>
      <c r="AU64">
        <f t="shared" si="23"/>
        <v>-9.5255164703118442E-2</v>
      </c>
      <c r="AW64">
        <v>61</v>
      </c>
      <c r="AX64">
        <f>IF(Z64&gt;0, (R64*SUMPRODUCT(K64:$K$98, X64:$X$98)-K64*$AZ$3)/Z64, 0)</f>
        <v>-1591522.1987999624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25</v>
      </c>
      <c r="R65">
        <f t="shared" si="0"/>
        <v>500000</v>
      </c>
      <c r="S65">
        <f t="shared" si="1"/>
        <v>-2831919.9404995195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-76.710940446728088</v>
      </c>
      <c r="AC65">
        <f t="shared" si="2"/>
        <v>-68.537428879511694</v>
      </c>
      <c r="AE65">
        <f t="shared" si="3"/>
        <v>0</v>
      </c>
      <c r="AF65">
        <f t="shared" si="24"/>
        <v>0</v>
      </c>
      <c r="AG65">
        <f t="shared" si="24"/>
        <v>-6.0504384233600942E-4</v>
      </c>
      <c r="AH65">
        <f t="shared" si="5"/>
        <v>-11.757989557884121</v>
      </c>
      <c r="AI65">
        <f t="shared" si="25"/>
        <v>-11.758594601726458</v>
      </c>
      <c r="AJ65">
        <f t="shared" si="7"/>
        <v>-8.1735115672163943</v>
      </c>
      <c r="AK65">
        <f t="shared" si="22"/>
        <v>-5.3697658312709668</v>
      </c>
      <c r="AL65">
        <f t="shared" si="8"/>
        <v>-25.30187200021382</v>
      </c>
      <c r="AN65">
        <f t="shared" si="26"/>
        <v>0</v>
      </c>
      <c r="AO65">
        <f t="shared" si="26"/>
        <v>0</v>
      </c>
      <c r="AP65">
        <f t="shared" si="26"/>
        <v>-1.3745602530999559E-6</v>
      </c>
      <c r="AQ65">
        <f t="shared" si="26"/>
        <v>-2.6712221448666987E-2</v>
      </c>
      <c r="AR65">
        <f t="shared" si="26"/>
        <v>-2.6713596008920086E-2</v>
      </c>
      <c r="AS65">
        <f t="shared" si="26"/>
        <v>-1.8568876075444905E-2</v>
      </c>
      <c r="AT65">
        <f t="shared" si="26"/>
        <v>-1.2199226177762274E-2</v>
      </c>
      <c r="AU65">
        <f t="shared" si="23"/>
        <v>-5.7481698262127269E-2</v>
      </c>
      <c r="AW65">
        <v>62</v>
      </c>
      <c r="AX65">
        <f>IF(Z65&gt;0, (R65*SUMPRODUCT(K65:$K$98, X65:$X$98)-K65*$AZ$3)/Z65, 0)</f>
        <v>-2831919.9404995195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25</v>
      </c>
      <c r="R66">
        <f t="shared" si="0"/>
        <v>500000</v>
      </c>
      <c r="S66">
        <f t="shared" si="1"/>
        <v>-5165731.8377010068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-68.537428879511694</v>
      </c>
      <c r="AC66">
        <f t="shared" si="2"/>
        <v>-61.215635879485973</v>
      </c>
      <c r="AE66">
        <f t="shared" si="3"/>
        <v>0</v>
      </c>
      <c r="AF66">
        <f t="shared" si="24"/>
        <v>0</v>
      </c>
      <c r="AG66">
        <f t="shared" si="24"/>
        <v>-2.9625829312662213E-4</v>
      </c>
      <c r="AH66">
        <f t="shared" si="5"/>
        <v>-6.0547022157205426</v>
      </c>
      <c r="AI66">
        <f t="shared" si="25"/>
        <v>-6.0549984740136695</v>
      </c>
      <c r="AJ66">
        <f t="shared" si="7"/>
        <v>-7.3217930000257212</v>
      </c>
      <c r="AK66">
        <f t="shared" si="22"/>
        <v>-4.7976200215658187</v>
      </c>
      <c r="AL66">
        <f t="shared" si="8"/>
        <v>-18.174411495605209</v>
      </c>
      <c r="AN66">
        <f t="shared" si="26"/>
        <v>0</v>
      </c>
      <c r="AO66">
        <f t="shared" si="26"/>
        <v>0</v>
      </c>
      <c r="AP66">
        <f t="shared" si="26"/>
        <v>-6.0093767162103344E-7</v>
      </c>
      <c r="AQ66">
        <f t="shared" si="26"/>
        <v>-1.2281508184882117E-2</v>
      </c>
      <c r="AR66">
        <f t="shared" si="26"/>
        <v>-1.2282109122553739E-2</v>
      </c>
      <c r="AS66">
        <f t="shared" si="26"/>
        <v>-1.4851706566897972E-2</v>
      </c>
      <c r="AT66">
        <f t="shared" si="26"/>
        <v>-9.731611475429577E-3</v>
      </c>
      <c r="AU66">
        <f t="shared" si="23"/>
        <v>-3.6865427164881288E-2</v>
      </c>
      <c r="AW66">
        <v>63</v>
      </c>
      <c r="AX66">
        <f>IF(Z66&gt;0, (R66*SUMPRODUCT(K66:$K$98, X66:$X$98)-K66*$AZ$3)/Z66, 0)</f>
        <v>-5165731.8377010068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25</v>
      </c>
      <c r="R67">
        <f t="shared" ref="R67:R89" si="27">$C$6</f>
        <v>500000</v>
      </c>
      <c r="S67">
        <f t="shared" ref="S67:S89" si="28">AX67</f>
        <v>-9682217.2375598904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-61.215635879485973</v>
      </c>
      <c r="AC67">
        <f t="shared" ref="AC67:AC89" si="29">S67*Z67</f>
        <v>-54.666752011354461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-1.4115246195697722E-4</v>
      </c>
      <c r="AH67">
        <f t="shared" ref="AH67:AH89" si="32">-X67*R67</f>
        <v>-3.0428649647675741</v>
      </c>
      <c r="AI67">
        <f t="shared" ref="AI67:AI89" si="33">SUM(AE67:AH67)</f>
        <v>-3.0430061172295311</v>
      </c>
      <c r="AJ67">
        <f t="shared" ref="AJ67:AJ89" si="34">AB67-AC67</f>
        <v>-6.5488838681315116</v>
      </c>
      <c r="AK67">
        <f t="shared" si="22"/>
        <v>-4.2850945115640187</v>
      </c>
      <c r="AL67">
        <f t="shared" ref="AL67:AL89" si="35">SUM(AI67:AK67)</f>
        <v>-13.876984496925061</v>
      </c>
      <c r="AN67">
        <f t="shared" ref="AN67:AT89" si="36">AE67*$K67</f>
        <v>0</v>
      </c>
      <c r="AO67">
        <f t="shared" si="36"/>
        <v>0</v>
      </c>
      <c r="AP67">
        <f t="shared" si="36"/>
        <v>-2.5564031756352114E-7</v>
      </c>
      <c r="AQ67">
        <f t="shared" si="36"/>
        <v>-5.5109132006014184E-3</v>
      </c>
      <c r="AR67">
        <f t="shared" si="36"/>
        <v>-5.5111688409189815E-3</v>
      </c>
      <c r="AS67">
        <f t="shared" si="36"/>
        <v>-1.1860641525657824E-2</v>
      </c>
      <c r="AT67">
        <f t="shared" si="36"/>
        <v>-7.7607071569167135E-3</v>
      </c>
      <c r="AU67">
        <f t="shared" si="23"/>
        <v>-2.5132517523493519E-2</v>
      </c>
      <c r="AW67">
        <v>64</v>
      </c>
      <c r="AX67">
        <f>IF(Z67&gt;0, (R67*SUMPRODUCT(K67:$K$98, X67:$X$98)-K67*$AZ$3)/Z67, 0)</f>
        <v>-9682217.2375598904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25</v>
      </c>
      <c r="R68">
        <f t="shared" si="27"/>
        <v>500000</v>
      </c>
      <c r="S68">
        <f t="shared" si="28"/>
        <v>-18672659.58659764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-54.666752011354461</v>
      </c>
      <c r="AC68">
        <f t="shared" si="29"/>
        <v>-48.814079552843985</v>
      </c>
      <c r="AE68">
        <f t="shared" si="30"/>
        <v>0</v>
      </c>
      <c r="AF68">
        <f t="shared" si="31"/>
        <v>0</v>
      </c>
      <c r="AG68">
        <f t="shared" si="31"/>
        <v>-6.5355017219775763E-5</v>
      </c>
      <c r="AH68">
        <f t="shared" si="32"/>
        <v>-1.4877184023526338</v>
      </c>
      <c r="AI68">
        <f t="shared" si="33"/>
        <v>-1.4877837573698536</v>
      </c>
      <c r="AJ68">
        <f t="shared" si="34"/>
        <v>-5.8526724585104759</v>
      </c>
      <c r="AK68">
        <f t="shared" si="22"/>
        <v>-3.8266726407948126</v>
      </c>
      <c r="AL68">
        <f t="shared" si="35"/>
        <v>-11.167128856675141</v>
      </c>
      <c r="AN68">
        <f t="shared" si="36"/>
        <v>0</v>
      </c>
      <c r="AO68">
        <f t="shared" si="36"/>
        <v>0</v>
      </c>
      <c r="AP68">
        <f t="shared" si="36"/>
        <v>-1.0568218934535847E-7</v>
      </c>
      <c r="AQ68">
        <f t="shared" si="36"/>
        <v>-2.405711827162222E-3</v>
      </c>
      <c r="AR68">
        <f t="shared" si="36"/>
        <v>-2.4058175093515676E-3</v>
      </c>
      <c r="AS68">
        <f t="shared" si="36"/>
        <v>-9.4640513498252116E-3</v>
      </c>
      <c r="AT68">
        <f t="shared" si="36"/>
        <v>-6.1879127233220223E-3</v>
      </c>
      <c r="AU68">
        <f t="shared" si="23"/>
        <v>-1.8057781582498801E-2</v>
      </c>
      <c r="AW68">
        <v>65</v>
      </c>
      <c r="AX68">
        <f>IF(Z68&gt;0, (R68*SUMPRODUCT(K68:$K$98, X68:$X$98)-K68*$AZ$3)/Z68, 0)</f>
        <v>-18672659.58659764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7"/>
        <v>500000</v>
      </c>
      <c r="S69">
        <f t="shared" si="28"/>
        <v>-37136089.180500835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-48.814079552843985</v>
      </c>
      <c r="AC69">
        <f t="shared" si="29"/>
        <v>-43.585964397071962</v>
      </c>
      <c r="AE69">
        <f t="shared" si="30"/>
        <v>0</v>
      </c>
      <c r="AF69">
        <f t="shared" si="31"/>
        <v>0</v>
      </c>
      <c r="AG69">
        <f t="shared" si="31"/>
        <v>-2.9342053349520302E-5</v>
      </c>
      <c r="AH69">
        <f t="shared" si="32"/>
        <v>-0.70718827396115402</v>
      </c>
      <c r="AI69">
        <f t="shared" si="33"/>
        <v>-0.7072176160145035</v>
      </c>
      <c r="AJ69">
        <f t="shared" si="34"/>
        <v>-5.2281151557720236</v>
      </c>
      <c r="AK69">
        <f t="shared" si="22"/>
        <v>-3.4169855686990793</v>
      </c>
      <c r="AL69">
        <f t="shared" si="35"/>
        <v>-9.3523183404856063</v>
      </c>
      <c r="AN69">
        <f t="shared" si="36"/>
        <v>0</v>
      </c>
      <c r="AO69">
        <f t="shared" si="36"/>
        <v>0</v>
      </c>
      <c r="AP69">
        <f t="shared" si="36"/>
        <v>-4.236384281493158E-8</v>
      </c>
      <c r="AQ69">
        <f t="shared" si="36"/>
        <v>-1.0210332767710984E-3</v>
      </c>
      <c r="AR69">
        <f t="shared" si="36"/>
        <v>-1.0210756406139132E-3</v>
      </c>
      <c r="AS69">
        <f t="shared" si="36"/>
        <v>-7.5483145654190705E-3</v>
      </c>
      <c r="AT69">
        <f t="shared" si="36"/>
        <v>-4.9334188650305873E-3</v>
      </c>
      <c r="AU69">
        <f t="shared" si="23"/>
        <v>-1.3502809071063571E-2</v>
      </c>
      <c r="AW69">
        <v>66</v>
      </c>
      <c r="AX69">
        <f>IF(Z69&gt;0, (R69*SUMPRODUCT(K69:$K$98, X69:$X$98)-K69*$AZ$3)/Z69, 0)</f>
        <v>-37136089.180500835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7"/>
        <v>500000</v>
      </c>
      <c r="S70">
        <f t="shared" si="28"/>
        <v>-76256134.019138753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-43.585964397071962</v>
      </c>
      <c r="AC70">
        <f t="shared" si="29"/>
        <v>-38.916877512849481</v>
      </c>
      <c r="AE70">
        <f t="shared" si="30"/>
        <v>0</v>
      </c>
      <c r="AF70">
        <f t="shared" si="31"/>
        <v>0</v>
      </c>
      <c r="AG70">
        <f t="shared" si="31"/>
        <v>-1.2758605590693244E-5</v>
      </c>
      <c r="AH70">
        <f t="shared" si="32"/>
        <v>-0.32580054450663709</v>
      </c>
      <c r="AI70">
        <f t="shared" si="33"/>
        <v>-0.32581330311222778</v>
      </c>
      <c r="AJ70">
        <f t="shared" si="34"/>
        <v>-4.6690868842224802</v>
      </c>
      <c r="AK70">
        <f t="shared" si="22"/>
        <v>-3.0510175077950374</v>
      </c>
      <c r="AL70">
        <f t="shared" si="35"/>
        <v>-8.0459176951297451</v>
      </c>
      <c r="AN70">
        <f t="shared" si="36"/>
        <v>0</v>
      </c>
      <c r="AO70">
        <f t="shared" si="36"/>
        <v>0</v>
      </c>
      <c r="AP70">
        <f t="shared" si="36"/>
        <v>-1.6447126590904682E-8</v>
      </c>
      <c r="AQ70">
        <f t="shared" si="36"/>
        <v>-4.1998968937444675E-4</v>
      </c>
      <c r="AR70">
        <f t="shared" si="36"/>
        <v>-4.2000613650103764E-4</v>
      </c>
      <c r="AS70">
        <f t="shared" si="36"/>
        <v>-6.0189228754556441E-3</v>
      </c>
      <c r="AT70">
        <f t="shared" si="36"/>
        <v>-3.9330686120100464E-3</v>
      </c>
      <c r="AU70">
        <f t="shared" si="23"/>
        <v>-1.0371997623966728E-2</v>
      </c>
      <c r="AW70">
        <v>67</v>
      </c>
      <c r="AX70">
        <f>IF(Z70&gt;0, (R70*SUMPRODUCT(K70:$K$98, X70:$X$98)-K70*$AZ$3)/Z70, 0)</f>
        <v>-76256134.019138753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7"/>
        <v>500000</v>
      </c>
      <c r="S71">
        <f t="shared" si="28"/>
        <v>-161758776.64638847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-38.916877512849481</v>
      </c>
      <c r="AC71">
        <f t="shared" si="29"/>
        <v>-34.747558290485948</v>
      </c>
      <c r="AE71">
        <f t="shared" si="30"/>
        <v>0</v>
      </c>
      <c r="AF71">
        <f t="shared" si="31"/>
        <v>0</v>
      </c>
      <c r="AG71">
        <f t="shared" si="31"/>
        <v>-5.3702740294651183E-6</v>
      </c>
      <c r="AH71">
        <f t="shared" si="32"/>
        <v>-0.14521491010642387</v>
      </c>
      <c r="AI71">
        <f t="shared" si="33"/>
        <v>-0.14522028038045334</v>
      </c>
      <c r="AJ71">
        <f t="shared" si="34"/>
        <v>-4.1693192223635336</v>
      </c>
      <c r="AK71">
        <f t="shared" si="22"/>
        <v>-2.7241814258994639</v>
      </c>
      <c r="AL71">
        <f t="shared" si="35"/>
        <v>-7.0387209286434507</v>
      </c>
      <c r="AN71">
        <f t="shared" si="36"/>
        <v>0</v>
      </c>
      <c r="AO71">
        <f t="shared" si="36"/>
        <v>0</v>
      </c>
      <c r="AP71">
        <f t="shared" si="36"/>
        <v>-6.1810925632708422E-9</v>
      </c>
      <c r="AQ71">
        <f t="shared" si="36"/>
        <v>-1.6713985096664807E-4</v>
      </c>
      <c r="AR71">
        <f t="shared" si="36"/>
        <v>-1.6714603205921134E-4</v>
      </c>
      <c r="AS71">
        <f t="shared" si="36"/>
        <v>-4.798814343151909E-3</v>
      </c>
      <c r="AT71">
        <f t="shared" si="36"/>
        <v>-3.1354857238644206E-3</v>
      </c>
      <c r="AU71">
        <f t="shared" si="23"/>
        <v>-8.1014460990755412E-3</v>
      </c>
      <c r="AW71">
        <v>68</v>
      </c>
      <c r="AX71">
        <f>IF(Z71&gt;0, (R71*SUMPRODUCT(K71:$K$98, X71:$X$98)-K71*$AZ$3)/Z71, 0)</f>
        <v>-161758776.64638847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7"/>
        <v>500000</v>
      </c>
      <c r="S72">
        <f t="shared" si="28"/>
        <v>-355146543.84972388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-34.747558290485948</v>
      </c>
      <c r="AC72">
        <f t="shared" si="29"/>
        <v>-31.024743991003962</v>
      </c>
      <c r="AE72">
        <f t="shared" si="30"/>
        <v>0</v>
      </c>
      <c r="AF72">
        <f t="shared" si="31"/>
        <v>0</v>
      </c>
      <c r="AG72">
        <f t="shared" si="31"/>
        <v>-2.1839395967859763E-6</v>
      </c>
      <c r="AH72">
        <f t="shared" si="32"/>
        <v>-6.2652633847689806E-2</v>
      </c>
      <c r="AI72">
        <f t="shared" si="33"/>
        <v>-6.2654817787286599E-2</v>
      </c>
      <c r="AJ72">
        <f t="shared" si="34"/>
        <v>-3.7228142994819855</v>
      </c>
      <c r="AK72">
        <f t="shared" ref="AK72:AK89" si="49">G72*SUM(AB72:AB72, AE72:AF72)</f>
        <v>-2.4323290803340165</v>
      </c>
      <c r="AL72">
        <f t="shared" si="35"/>
        <v>-6.2177981976032886</v>
      </c>
      <c r="AN72">
        <f t="shared" si="36"/>
        <v>0</v>
      </c>
      <c r="AO72">
        <f t="shared" si="36"/>
        <v>0</v>
      </c>
      <c r="AP72">
        <f t="shared" si="36"/>
        <v>-2.2443542130287048E-9</v>
      </c>
      <c r="AQ72">
        <f t="shared" si="36"/>
        <v>-6.4385802125821128E-5</v>
      </c>
      <c r="AR72">
        <f t="shared" si="36"/>
        <v>-6.4388046480034171E-5</v>
      </c>
      <c r="AS72">
        <f t="shared" si="36"/>
        <v>-3.8257990146165718E-3</v>
      </c>
      <c r="AT72">
        <f t="shared" si="36"/>
        <v>-2.4996149284319522E-3</v>
      </c>
      <c r="AU72">
        <f t="shared" si="23"/>
        <v>-6.3898019895285577E-3</v>
      </c>
      <c r="AW72">
        <v>69</v>
      </c>
      <c r="AX72">
        <f>IF(Z72&gt;0, (R72*SUMPRODUCT(K72:$K$98, X72:$X$98)-K72*$AZ$3)/Z72, 0)</f>
        <v>-355146543.84972388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7"/>
        <v>500000</v>
      </c>
      <c r="S73">
        <f t="shared" si="28"/>
        <v>-808545143.11964941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-31.024743991003962</v>
      </c>
      <c r="AC73">
        <f t="shared" si="29"/>
        <v>-27.700717805973088</v>
      </c>
      <c r="AE73">
        <f t="shared" si="30"/>
        <v>0</v>
      </c>
      <c r="AF73">
        <f t="shared" si="31"/>
        <v>0</v>
      </c>
      <c r="AG73">
        <f t="shared" si="31"/>
        <v>-8.5649880039765154E-7</v>
      </c>
      <c r="AH73">
        <f t="shared" si="32"/>
        <v>-2.61120280084093E-2</v>
      </c>
      <c r="AI73">
        <f t="shared" si="33"/>
        <v>-2.6112884507209697E-2</v>
      </c>
      <c r="AJ73">
        <f t="shared" si="34"/>
        <v>-3.3240261850308741</v>
      </c>
      <c r="AK73">
        <f t="shared" si="49"/>
        <v>-2.1717320793702775</v>
      </c>
      <c r="AL73">
        <f t="shared" si="35"/>
        <v>-5.5218711489083612</v>
      </c>
      <c r="AN73">
        <f t="shared" si="36"/>
        <v>0</v>
      </c>
      <c r="AO73">
        <f t="shared" si="36"/>
        <v>0</v>
      </c>
      <c r="AP73">
        <f t="shared" si="36"/>
        <v>-7.8588593078186541E-10</v>
      </c>
      <c r="AQ73">
        <f t="shared" si="36"/>
        <v>-2.3959257650405868E-5</v>
      </c>
      <c r="AR73">
        <f t="shared" si="36"/>
        <v>-2.396004353633665E-5</v>
      </c>
      <c r="AS73">
        <f t="shared" si="36"/>
        <v>-3.0499814023714354E-3</v>
      </c>
      <c r="AT73">
        <f t="shared" si="36"/>
        <v>-1.9926866048292787E-3</v>
      </c>
      <c r="AU73">
        <f t="shared" si="23"/>
        <v>-5.0666280507370509E-3</v>
      </c>
      <c r="AW73">
        <v>70</v>
      </c>
      <c r="AX73">
        <f>IF(Z73&gt;0, (R73*SUMPRODUCT(K73:$K$98, X73:$X$98)-K73*$AZ$3)/Z73, 0)</f>
        <v>-808545143.11964941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7"/>
        <v>500000</v>
      </c>
      <c r="S74">
        <f t="shared" si="28"/>
        <v>-1912189472.4178648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-27.700717805973088</v>
      </c>
      <c r="AC74">
        <f t="shared" si="29"/>
        <v>-24.732803755558422</v>
      </c>
      <c r="AE74">
        <f t="shared" si="30"/>
        <v>0</v>
      </c>
      <c r="AF74">
        <f t="shared" si="31"/>
        <v>0</v>
      </c>
      <c r="AG74">
        <f t="shared" si="31"/>
        <v>-3.2335712689973487E-7</v>
      </c>
      <c r="AH74">
        <f t="shared" si="32"/>
        <v>-1.0491533709878804E-2</v>
      </c>
      <c r="AI74">
        <f t="shared" si="33"/>
        <v>-1.0491857067005703E-2</v>
      </c>
      <c r="AJ74">
        <f t="shared" si="34"/>
        <v>-2.9679140504146666</v>
      </c>
      <c r="AK74">
        <f t="shared" si="49"/>
        <v>-1.9390502464181163</v>
      </c>
      <c r="AL74">
        <f t="shared" si="35"/>
        <v>-4.9174561538997885</v>
      </c>
      <c r="AN74">
        <f t="shared" si="36"/>
        <v>0</v>
      </c>
      <c r="AO74">
        <f t="shared" si="36"/>
        <v>0</v>
      </c>
      <c r="AP74">
        <f t="shared" si="36"/>
        <v>-2.6490927838445026E-10</v>
      </c>
      <c r="AQ74">
        <f t="shared" si="36"/>
        <v>-8.595154994347543E-6</v>
      </c>
      <c r="AR74">
        <f t="shared" si="36"/>
        <v>-8.5954199036259266E-6</v>
      </c>
      <c r="AS74">
        <f t="shared" si="36"/>
        <v>-2.4314539683741388E-3</v>
      </c>
      <c r="AT74">
        <f t="shared" si="36"/>
        <v>-1.5885606309493556E-3</v>
      </c>
      <c r="AU74">
        <f t="shared" si="23"/>
        <v>-4.0286100192271201E-3</v>
      </c>
      <c r="AW74">
        <v>71</v>
      </c>
      <c r="AX74">
        <f>IF(Z74&gt;0, (R74*SUMPRODUCT(K74:$K$98, X74:$X$98)-K74*$AZ$3)/Z74, 0)</f>
        <v>-1912189472.4178648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7"/>
        <v>500000</v>
      </c>
      <c r="S75">
        <f t="shared" si="28"/>
        <v>-4705628455.2982616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-24.732803755558422</v>
      </c>
      <c r="AC75">
        <f t="shared" si="29"/>
        <v>-22.082867699220273</v>
      </c>
      <c r="AE75">
        <f t="shared" si="30"/>
        <v>0</v>
      </c>
      <c r="AF75">
        <f t="shared" si="31"/>
        <v>0</v>
      </c>
      <c r="AG75">
        <f t="shared" si="31"/>
        <v>-1.1732156453170596E-7</v>
      </c>
      <c r="AH75">
        <f t="shared" si="32"/>
        <v>-4.0560398219806311E-3</v>
      </c>
      <c r="AI75">
        <f t="shared" si="33"/>
        <v>-4.0561571435451631E-3</v>
      </c>
      <c r="AJ75">
        <f t="shared" si="34"/>
        <v>-2.6499360563381487</v>
      </c>
      <c r="AK75">
        <f t="shared" si="49"/>
        <v>-1.7312962628890898</v>
      </c>
      <c r="AL75">
        <f t="shared" si="35"/>
        <v>-4.3852884763707838</v>
      </c>
      <c r="AN75">
        <f t="shared" si="36"/>
        <v>0</v>
      </c>
      <c r="AO75">
        <f t="shared" si="36"/>
        <v>0</v>
      </c>
      <c r="AP75">
        <f t="shared" si="36"/>
        <v>-8.5817242469571956E-11</v>
      </c>
      <c r="AQ75">
        <f t="shared" si="36"/>
        <v>-2.9668727506193776E-6</v>
      </c>
      <c r="AR75">
        <f t="shared" si="36"/>
        <v>-2.9669585678618474E-6</v>
      </c>
      <c r="AS75">
        <f t="shared" si="36"/>
        <v>-1.9383495777894691E-3</v>
      </c>
      <c r="AT75">
        <f t="shared" si="36"/>
        <v>-1.2663918331813982E-3</v>
      </c>
      <c r="AU75">
        <f t="shared" si="23"/>
        <v>-3.2077083695387291E-3</v>
      </c>
      <c r="AW75">
        <v>72</v>
      </c>
      <c r="AX75">
        <f>IF(Z75&gt;0, (R75*SUMPRODUCT(K75:$K$98, X75:$X$98)-K75*$AZ$3)/Z75, 0)</f>
        <v>-4705628455.2982616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7"/>
        <v>500000</v>
      </c>
      <c r="S76">
        <f t="shared" si="28"/>
        <v>-12071923693.308718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-22.082867699220273</v>
      </c>
      <c r="AC76">
        <f t="shared" si="29"/>
        <v>-19.716848655831289</v>
      </c>
      <c r="AE76">
        <f t="shared" si="30"/>
        <v>0</v>
      </c>
      <c r="AF76">
        <f t="shared" si="31"/>
        <v>0</v>
      </c>
      <c r="AG76">
        <f t="shared" si="31"/>
        <v>-4.0832035466642401E-8</v>
      </c>
      <c r="AH76">
        <f t="shared" si="32"/>
        <v>-1.5063262683949299E-3</v>
      </c>
      <c r="AI76">
        <f t="shared" si="33"/>
        <v>-1.5063671004303964E-3</v>
      </c>
      <c r="AJ76">
        <f t="shared" si="34"/>
        <v>-2.3660190433889845</v>
      </c>
      <c r="AK76">
        <f t="shared" si="49"/>
        <v>-1.5458007389454194</v>
      </c>
      <c r="AL76">
        <f t="shared" si="35"/>
        <v>-3.9133261494348344</v>
      </c>
      <c r="AN76">
        <f t="shared" si="36"/>
        <v>0</v>
      </c>
      <c r="AO76">
        <f t="shared" si="36"/>
        <v>0</v>
      </c>
      <c r="AP76">
        <f t="shared" si="36"/>
        <v>-2.6667341152085389E-11</v>
      </c>
      <c r="AQ76">
        <f t="shared" si="36"/>
        <v>-9.8377942775965348E-7</v>
      </c>
      <c r="AR76">
        <f t="shared" si="36"/>
        <v>-9.8380609510080538E-7</v>
      </c>
      <c r="AS76">
        <f t="shared" si="36"/>
        <v>-1.545243490345476E-3</v>
      </c>
      <c r="AT76">
        <f t="shared" si="36"/>
        <v>-1.0095601453001207E-3</v>
      </c>
      <c r="AU76">
        <f t="shared" si="23"/>
        <v>-2.5557874417406977E-3</v>
      </c>
      <c r="AW76">
        <v>73</v>
      </c>
      <c r="AX76">
        <f>IF(Z76&gt;0, (R76*SUMPRODUCT(K76:$K$98, X76:$X$98)-K76*$AZ$3)/Z76, 0)</f>
        <v>-12071923693.308718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7"/>
        <v>500000</v>
      </c>
      <c r="S77">
        <f t="shared" si="28"/>
        <v>-32354102959.551212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-19.716848655831289</v>
      </c>
      <c r="AC77">
        <f t="shared" si="29"/>
        <v>-17.604329987591314</v>
      </c>
      <c r="AE77">
        <f t="shared" si="30"/>
        <v>0</v>
      </c>
      <c r="AF77">
        <f t="shared" si="31"/>
        <v>0</v>
      </c>
      <c r="AG77">
        <f t="shared" si="31"/>
        <v>-1.3602857425532766E-8</v>
      </c>
      <c r="AH77">
        <f t="shared" si="32"/>
        <v>-5.3641715372886414E-4</v>
      </c>
      <c r="AI77">
        <f t="shared" si="33"/>
        <v>-5.3643075658628967E-4</v>
      </c>
      <c r="AJ77">
        <f t="shared" si="34"/>
        <v>-2.112518668239975</v>
      </c>
      <c r="AK77">
        <f t="shared" si="49"/>
        <v>-1.3801794059081904</v>
      </c>
      <c r="AL77">
        <f t="shared" si="35"/>
        <v>-3.493234504904752</v>
      </c>
      <c r="AN77">
        <f t="shared" si="36"/>
        <v>0</v>
      </c>
      <c r="AO77">
        <f t="shared" si="36"/>
        <v>0</v>
      </c>
      <c r="AP77">
        <f t="shared" si="36"/>
        <v>-7.9321480291193986E-12</v>
      </c>
      <c r="AQ77">
        <f t="shared" si="36"/>
        <v>-3.1279753478483579E-7</v>
      </c>
      <c r="AR77">
        <f t="shared" si="36"/>
        <v>-3.1280546693286488E-7</v>
      </c>
      <c r="AS77">
        <f t="shared" si="36"/>
        <v>-1.2318596208547236E-3</v>
      </c>
      <c r="AT77">
        <f t="shared" si="36"/>
        <v>-8.0481526872851553E-4</v>
      </c>
      <c r="AU77">
        <f t="shared" si="23"/>
        <v>-2.036987695050172E-3</v>
      </c>
      <c r="AW77">
        <v>74</v>
      </c>
      <c r="AX77">
        <f>IF(Z77&gt;0, (R77*SUMPRODUCT(K77:$K$98, X77:$X$98)-K77*$AZ$3)/Z77, 0)</f>
        <v>-32354102959.551212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7"/>
        <v>500000</v>
      </c>
      <c r="S78">
        <f t="shared" si="28"/>
        <v>-90776489045.442398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-17.604329987591314</v>
      </c>
      <c r="AC78">
        <f t="shared" si="29"/>
        <v>-15.718152039657241</v>
      </c>
      <c r="AE78">
        <f t="shared" si="30"/>
        <v>0</v>
      </c>
      <c r="AF78">
        <f t="shared" si="31"/>
        <v>0</v>
      </c>
      <c r="AG78">
        <f t="shared" si="31"/>
        <v>-4.3288058959266397E-9</v>
      </c>
      <c r="AH78">
        <f t="shared" si="32"/>
        <v>-1.8276045910701599E-4</v>
      </c>
      <c r="AI78">
        <f t="shared" si="33"/>
        <v>-1.8276478791291192E-4</v>
      </c>
      <c r="AJ78">
        <f t="shared" si="34"/>
        <v>-1.8861779479340726</v>
      </c>
      <c r="AK78">
        <f t="shared" si="49"/>
        <v>-1.2323030991313921</v>
      </c>
      <c r="AL78">
        <f t="shared" si="35"/>
        <v>-3.1186638118533776</v>
      </c>
      <c r="AN78">
        <f t="shared" si="36"/>
        <v>0</v>
      </c>
      <c r="AO78">
        <f t="shared" si="36"/>
        <v>0</v>
      </c>
      <c r="AP78">
        <f t="shared" si="36"/>
        <v>-2.2537760214684992E-12</v>
      </c>
      <c r="AQ78">
        <f t="shared" si="36"/>
        <v>-9.5153525085419385E-8</v>
      </c>
      <c r="AR78">
        <f t="shared" si="36"/>
        <v>-9.5155778861440856E-8</v>
      </c>
      <c r="AS78">
        <f t="shared" si="36"/>
        <v>-9.8203124221315618E-4</v>
      </c>
      <c r="AT78">
        <f t="shared" si="36"/>
        <v>-6.4159383506132573E-4</v>
      </c>
      <c r="AU78">
        <f t="shared" si="23"/>
        <v>-1.6237202330533433E-3</v>
      </c>
      <c r="AW78">
        <v>75</v>
      </c>
      <c r="AX78">
        <f>IF(Z78&gt;0, (R78*SUMPRODUCT(K78:$K$98, X78:$X$98)-K78*$AZ$3)/Z78, 0)</f>
        <v>-90776489045.442398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7"/>
        <v>500000</v>
      </c>
      <c r="S79">
        <f t="shared" si="28"/>
        <v>-267158446673.19052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-15.718152039657241</v>
      </c>
      <c r="AC79">
        <f t="shared" si="29"/>
        <v>-14.034064402014684</v>
      </c>
      <c r="AE79">
        <f t="shared" si="30"/>
        <v>0</v>
      </c>
      <c r="AF79">
        <f t="shared" si="31"/>
        <v>0</v>
      </c>
      <c r="AG79">
        <f t="shared" si="31"/>
        <v>-1.3132716349393839E-9</v>
      </c>
      <c r="AH79">
        <f t="shared" si="32"/>
        <v>-5.9444924040559783E-5</v>
      </c>
      <c r="AI79">
        <f t="shared" si="33"/>
        <v>-5.9446237312194723E-5</v>
      </c>
      <c r="AJ79">
        <f t="shared" si="34"/>
        <v>-1.6840876376425573</v>
      </c>
      <c r="AK79">
        <f t="shared" si="49"/>
        <v>-1.1002706427760069</v>
      </c>
      <c r="AL79">
        <f t="shared" si="35"/>
        <v>-2.7844177266558763</v>
      </c>
      <c r="AN79">
        <f t="shared" si="36"/>
        <v>0</v>
      </c>
      <c r="AO79">
        <f t="shared" si="36"/>
        <v>0</v>
      </c>
      <c r="AP79">
        <f t="shared" si="36"/>
        <v>-6.1049088355947308E-13</v>
      </c>
      <c r="AQ79">
        <f t="shared" si="36"/>
        <v>-2.7633722708342934E-8</v>
      </c>
      <c r="AR79">
        <f t="shared" si="36"/>
        <v>-2.7634333199226495E-8</v>
      </c>
      <c r="AS79">
        <f t="shared" si="36"/>
        <v>-7.8286937945130062E-4</v>
      </c>
      <c r="AT79">
        <f t="shared" si="36"/>
        <v>-5.1147468580928993E-4</v>
      </c>
      <c r="AU79">
        <f t="shared" si="23"/>
        <v>-1.2943716995937897E-3</v>
      </c>
      <c r="AW79">
        <v>76</v>
      </c>
      <c r="AX79">
        <f>IF(Z79&gt;0, (R79*SUMPRODUCT(K79:$K$98, X79:$X$98)-K79*$AZ$3)/Z79, 0)</f>
        <v>-267158446673.19052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7"/>
        <v>500000</v>
      </c>
      <c r="S80">
        <f t="shared" si="28"/>
        <v>-833624536887.87927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-14.034064402014684</v>
      </c>
      <c r="AC80">
        <f t="shared" si="29"/>
        <v>-12.530414668223333</v>
      </c>
      <c r="AE80">
        <f t="shared" si="30"/>
        <v>0</v>
      </c>
      <c r="AF80">
        <f t="shared" si="31"/>
        <v>0</v>
      </c>
      <c r="AG80">
        <f t="shared" si="31"/>
        <v>-3.7578112548733218E-10</v>
      </c>
      <c r="AH80">
        <f t="shared" si="32"/>
        <v>-1.8487155862053157E-5</v>
      </c>
      <c r="AI80">
        <f t="shared" si="33"/>
        <v>-1.8487531643178646E-5</v>
      </c>
      <c r="AJ80">
        <f t="shared" si="34"/>
        <v>-1.5036497337913506</v>
      </c>
      <c r="AK80">
        <f t="shared" si="49"/>
        <v>-0.98238450814102796</v>
      </c>
      <c r="AL80">
        <f t="shared" si="35"/>
        <v>-2.4860527294640216</v>
      </c>
      <c r="AN80">
        <f t="shared" si="36"/>
        <v>0</v>
      </c>
      <c r="AO80">
        <f t="shared" si="36"/>
        <v>0</v>
      </c>
      <c r="AP80">
        <f t="shared" si="36"/>
        <v>-1.5597017485914336E-13</v>
      </c>
      <c r="AQ80">
        <f t="shared" si="36"/>
        <v>-7.6732031943149602E-9</v>
      </c>
      <c r="AR80">
        <f t="shared" si="36"/>
        <v>-7.6733591644898202E-9</v>
      </c>
      <c r="AS80">
        <f t="shared" si="36"/>
        <v>-6.2409870001373254E-4</v>
      </c>
      <c r="AT80">
        <f t="shared" si="36"/>
        <v>-4.0774449039973111E-4</v>
      </c>
      <c r="AU80">
        <f t="shared" si="23"/>
        <v>-1.031850863772628E-3</v>
      </c>
      <c r="AW80">
        <v>77</v>
      </c>
      <c r="AX80">
        <f>IF(Z80&gt;0, (R80*SUMPRODUCT(K80:$K$98, X80:$X$98)-K80*$AZ$3)/Z80, 0)</f>
        <v>-833624536887.87927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7"/>
        <v>500000</v>
      </c>
      <c r="S81">
        <f t="shared" si="28"/>
        <v>-2766979937378.7539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-12.530414668223333</v>
      </c>
      <c r="AC81">
        <f t="shared" si="29"/>
        <v>-11.187870246052722</v>
      </c>
      <c r="AE81">
        <f t="shared" si="30"/>
        <v>0</v>
      </c>
      <c r="AF81">
        <f t="shared" si="31"/>
        <v>0</v>
      </c>
      <c r="AG81">
        <f t="shared" si="31"/>
        <v>-1.0108376731357274E-10</v>
      </c>
      <c r="AH81">
        <f t="shared" si="32"/>
        <v>-5.4187909383777221E-6</v>
      </c>
      <c r="AI81">
        <f t="shared" si="33"/>
        <v>-5.4188920221450357E-6</v>
      </c>
      <c r="AJ81">
        <f t="shared" si="34"/>
        <v>-1.3425444221706115</v>
      </c>
      <c r="AK81">
        <f t="shared" si="49"/>
        <v>-0.87712902677563342</v>
      </c>
      <c r="AL81">
        <f t="shared" si="35"/>
        <v>-2.2196788678382671</v>
      </c>
      <c r="AN81">
        <f t="shared" si="36"/>
        <v>0</v>
      </c>
      <c r="AO81">
        <f t="shared" si="36"/>
        <v>0</v>
      </c>
      <c r="AP81">
        <f t="shared" si="36"/>
        <v>-3.7460191475615046E-14</v>
      </c>
      <c r="AQ81">
        <f t="shared" si="36"/>
        <v>-2.0081260474618403E-9</v>
      </c>
      <c r="AR81">
        <f t="shared" si="36"/>
        <v>-2.0081635076533158E-9</v>
      </c>
      <c r="AS81">
        <f t="shared" si="36"/>
        <v>-4.9752766893836628E-4</v>
      </c>
      <c r="AT81">
        <f t="shared" si="36"/>
        <v>-3.2505141196318733E-4</v>
      </c>
      <c r="AU81">
        <f t="shared" si="23"/>
        <v>-8.2258108906506128E-4</v>
      </c>
      <c r="AW81">
        <v>78</v>
      </c>
      <c r="AX81">
        <f>IF(Z81&gt;0, (R81*SUMPRODUCT(K81:$K$98, X81:$X$98)-K81*$AZ$3)/Z81, 0)</f>
        <v>-2766979937378.7539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7"/>
        <v>500000</v>
      </c>
      <c r="S82">
        <f t="shared" si="28"/>
        <v>-9804946322473.2012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-11.187870246052722</v>
      </c>
      <c r="AC82">
        <f t="shared" si="29"/>
        <v>-9.9891698642717284</v>
      </c>
      <c r="AE82">
        <f t="shared" si="30"/>
        <v>0</v>
      </c>
      <c r="AF82">
        <f t="shared" si="31"/>
        <v>0</v>
      </c>
      <c r="AG82">
        <f t="shared" si="31"/>
        <v>-2.5469720934056216E-11</v>
      </c>
      <c r="AH82">
        <f t="shared" si="32"/>
        <v>-1.4920641741276158E-6</v>
      </c>
      <c r="AI82">
        <f t="shared" si="33"/>
        <v>-1.4920896438485499E-6</v>
      </c>
      <c r="AJ82">
        <f t="shared" si="34"/>
        <v>-1.1987003817809931</v>
      </c>
      <c r="AK82">
        <f t="shared" si="49"/>
        <v>-0.78315091722369057</v>
      </c>
      <c r="AL82">
        <f t="shared" si="35"/>
        <v>-1.9818527910943275</v>
      </c>
      <c r="AN82">
        <f t="shared" si="36"/>
        <v>0</v>
      </c>
      <c r="AO82">
        <f t="shared" si="36"/>
        <v>0</v>
      </c>
      <c r="AP82">
        <f t="shared" si="36"/>
        <v>-8.4274219185504796E-15</v>
      </c>
      <c r="AQ82">
        <f t="shared" si="36"/>
        <v>-4.9369423235861339E-10</v>
      </c>
      <c r="AR82">
        <f t="shared" si="36"/>
        <v>-4.9370265978053194E-10</v>
      </c>
      <c r="AS82">
        <f t="shared" si="36"/>
        <v>-3.9662601319233098E-4</v>
      </c>
      <c r="AT82">
        <f t="shared" si="36"/>
        <v>-2.5912899565848363E-4</v>
      </c>
      <c r="AU82">
        <f t="shared" si="23"/>
        <v>-6.5575550255347437E-4</v>
      </c>
      <c r="AW82">
        <v>79</v>
      </c>
      <c r="AX82">
        <f>IF(Z82&gt;0, (R82*SUMPRODUCT(K82:$K$98, X82:$X$98)-K82*$AZ$3)/Z82, 0)</f>
        <v>-9804946322473.2012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7"/>
        <v>500000</v>
      </c>
      <c r="S83">
        <f t="shared" si="28"/>
        <v>-37241312002234.258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-9.9891698642717284</v>
      </c>
      <c r="AC83">
        <f t="shared" si="29"/>
        <v>-8.9189016649537063</v>
      </c>
      <c r="AE83">
        <f t="shared" si="30"/>
        <v>0</v>
      </c>
      <c r="AF83">
        <f t="shared" si="31"/>
        <v>0</v>
      </c>
      <c r="AG83">
        <f t="shared" si="31"/>
        <v>-5.9872364757306511E-12</v>
      </c>
      <c r="AH83">
        <f t="shared" si="32"/>
        <v>-3.8455574497970003E-7</v>
      </c>
      <c r="AI83">
        <f t="shared" si="33"/>
        <v>-3.8456173221617576E-7</v>
      </c>
      <c r="AJ83">
        <f t="shared" si="34"/>
        <v>-1.0702681993180221</v>
      </c>
      <c r="AK83">
        <f t="shared" si="49"/>
        <v>-0.69924189049902108</v>
      </c>
      <c r="AL83">
        <f t="shared" si="35"/>
        <v>-1.7695104743787753</v>
      </c>
      <c r="AN83">
        <f t="shared" si="36"/>
        <v>0</v>
      </c>
      <c r="AO83">
        <f t="shared" si="36"/>
        <v>0</v>
      </c>
      <c r="AP83">
        <f t="shared" si="36"/>
        <v>-1.7688008564924926E-15</v>
      </c>
      <c r="AQ83">
        <f t="shared" si="36"/>
        <v>-1.1360876321595324E-10</v>
      </c>
      <c r="AR83">
        <f t="shared" si="36"/>
        <v>-1.1361053201680974E-10</v>
      </c>
      <c r="AS83">
        <f t="shared" si="36"/>
        <v>-3.1618782977824042E-4</v>
      </c>
      <c r="AT83">
        <f t="shared" si="36"/>
        <v>-2.0657604887055393E-4</v>
      </c>
      <c r="AU83">
        <f t="shared" si="23"/>
        <v>-5.2276399225932634E-4</v>
      </c>
      <c r="AW83">
        <v>80</v>
      </c>
      <c r="AX83">
        <f>IF(Z83&gt;0, (R83*SUMPRODUCT(K83:$K$98, X83:$X$98)-K83*$AZ$3)/Z83, 0)</f>
        <v>-37241312002234.258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7"/>
        <v>500000</v>
      </c>
      <c r="S84">
        <f t="shared" si="28"/>
        <v>-152293730166078.09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-8.9189016649537063</v>
      </c>
      <c r="AC84">
        <f t="shared" si="29"/>
        <v>-7.9633050580925708</v>
      </c>
      <c r="AE84">
        <f t="shared" si="30"/>
        <v>0</v>
      </c>
      <c r="AF84">
        <f t="shared" si="31"/>
        <v>0</v>
      </c>
      <c r="AG84">
        <f t="shared" si="31"/>
        <v>-1.3072279878837582E-12</v>
      </c>
      <c r="AH84">
        <f t="shared" si="32"/>
        <v>-9.240272246179173E-8</v>
      </c>
      <c r="AI84">
        <f t="shared" si="33"/>
        <v>-9.240402968977961E-8</v>
      </c>
      <c r="AJ84">
        <f t="shared" si="34"/>
        <v>-0.95559660686113546</v>
      </c>
      <c r="AK84">
        <f t="shared" si="49"/>
        <v>-0.62432311654675954</v>
      </c>
      <c r="AL84">
        <f t="shared" si="35"/>
        <v>-1.5799198158119245</v>
      </c>
      <c r="AN84">
        <f t="shared" si="36"/>
        <v>0</v>
      </c>
      <c r="AO84">
        <f t="shared" si="36"/>
        <v>0</v>
      </c>
      <c r="AP84">
        <f t="shared" si="36"/>
        <v>-3.448147562933593E-16</v>
      </c>
      <c r="AQ84">
        <f t="shared" si="36"/>
        <v>-2.4373577158553665E-11</v>
      </c>
      <c r="AR84">
        <f t="shared" si="36"/>
        <v>-2.4373921973309956E-11</v>
      </c>
      <c r="AS84">
        <f t="shared" si="36"/>
        <v>-2.5206300214166143E-4</v>
      </c>
      <c r="AT84">
        <f t="shared" si="36"/>
        <v>-1.6468116141614029E-4</v>
      </c>
      <c r="AU84">
        <f t="shared" si="23"/>
        <v>-4.1674418793172366E-4</v>
      </c>
      <c r="AW84">
        <v>81</v>
      </c>
      <c r="AX84">
        <f>IF(Z84&gt;0, (R84*SUMPRODUCT(K84:$K$98, X84:$X$98)-K84*$AZ$3)/Z84, 0)</f>
        <v>-152293730166078.09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7"/>
        <v>500000</v>
      </c>
      <c r="S85">
        <f t="shared" si="28"/>
        <v>-674206307997143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-7.9633050580925708</v>
      </c>
      <c r="AC85">
        <f t="shared" si="29"/>
        <v>-7.1100938018894935</v>
      </c>
      <c r="AE85">
        <f t="shared" si="30"/>
        <v>0</v>
      </c>
      <c r="AF85">
        <f t="shared" si="31"/>
        <v>0</v>
      </c>
      <c r="AG85">
        <f t="shared" si="31"/>
        <v>-2.6364681394821743E-13</v>
      </c>
      <c r="AH85">
        <f t="shared" si="32"/>
        <v>-2.0610177881134064E-8</v>
      </c>
      <c r="AI85">
        <f t="shared" si="33"/>
        <v>-2.0610441527948012E-8</v>
      </c>
      <c r="AJ85">
        <f t="shared" si="34"/>
        <v>-0.85321125620307736</v>
      </c>
      <c r="AK85">
        <f t="shared" si="49"/>
        <v>-0.55743135406648003</v>
      </c>
      <c r="AL85">
        <f t="shared" si="35"/>
        <v>-1.4106426308799991</v>
      </c>
      <c r="AN85">
        <f t="shared" si="36"/>
        <v>0</v>
      </c>
      <c r="AO85">
        <f t="shared" si="36"/>
        <v>0</v>
      </c>
      <c r="AP85">
        <f t="shared" si="36"/>
        <v>-6.2092480602958843E-17</v>
      </c>
      <c r="AQ85">
        <f t="shared" si="36"/>
        <v>-4.853982686698425E-12</v>
      </c>
      <c r="AR85">
        <f t="shared" si="36"/>
        <v>-4.854044779179028E-12</v>
      </c>
      <c r="AS85">
        <f t="shared" si="36"/>
        <v>-2.0094308208261176E-4</v>
      </c>
      <c r="AT85">
        <f t="shared" si="36"/>
        <v>-1.3128281363055711E-4</v>
      </c>
      <c r="AU85">
        <f t="shared" si="23"/>
        <v>-3.322259005672137E-4</v>
      </c>
      <c r="AW85">
        <v>82</v>
      </c>
      <c r="AX85">
        <f>IF(Z85&gt;0, (R85*SUMPRODUCT(K85:$K$98, X85:$X$98)-K85*$AZ$3)/Z85, 0)</f>
        <v>-674206307997143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7"/>
        <v>500000</v>
      </c>
      <c r="S86">
        <f t="shared" si="28"/>
        <v>-3253319039568941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-7.1100938018894935</v>
      </c>
      <c r="AC86">
        <f t="shared" si="29"/>
        <v>-6.3482980374055522</v>
      </c>
      <c r="AE86">
        <f t="shared" si="30"/>
        <v>0</v>
      </c>
      <c r="AF86">
        <f t="shared" si="31"/>
        <v>0</v>
      </c>
      <c r="AG86">
        <f t="shared" si="31"/>
        <v>-4.8783242284214232E-14</v>
      </c>
      <c r="AH86">
        <f t="shared" si="32"/>
        <v>-4.2445420704904207E-9</v>
      </c>
      <c r="AI86">
        <f t="shared" si="33"/>
        <v>-4.244590853732705E-9</v>
      </c>
      <c r="AJ86">
        <f t="shared" si="34"/>
        <v>-0.76179576448394126</v>
      </c>
      <c r="AK86">
        <f t="shared" si="49"/>
        <v>-0.49770656613226461</v>
      </c>
      <c r="AL86">
        <f t="shared" si="35"/>
        <v>-1.2595023348607968</v>
      </c>
      <c r="AN86">
        <f t="shared" si="36"/>
        <v>0</v>
      </c>
      <c r="AO86">
        <f t="shared" si="36"/>
        <v>0</v>
      </c>
      <c r="AP86">
        <f t="shared" si="36"/>
        <v>-1.0258151805170545E-17</v>
      </c>
      <c r="AQ86">
        <f t="shared" si="36"/>
        <v>-8.9254331741318298E-13</v>
      </c>
      <c r="AR86">
        <f t="shared" si="36"/>
        <v>-8.925535755649881E-13</v>
      </c>
      <c r="AS86">
        <f t="shared" si="36"/>
        <v>-1.6019059477604563E-4</v>
      </c>
      <c r="AT86">
        <f t="shared" si="36"/>
        <v>-1.0465785525426275E-4</v>
      </c>
      <c r="AU86">
        <f t="shared" si="23"/>
        <v>-2.6484845092286197E-4</v>
      </c>
      <c r="AW86">
        <v>83</v>
      </c>
      <c r="AX86">
        <f>IF(Z86&gt;0, (R86*SUMPRODUCT(K86:$K$98, X86:$X$98)-K86*$AZ$3)/Z86, 0)</f>
        <v>-3253319039568941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7"/>
        <v>500000</v>
      </c>
      <c r="S87">
        <f t="shared" si="28"/>
        <v>-1.7251087022049094E+16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-6.3482980374055522</v>
      </c>
      <c r="AC87">
        <f t="shared" si="29"/>
        <v>-5.6681232476843064</v>
      </c>
      <c r="AE87">
        <f t="shared" si="30"/>
        <v>0</v>
      </c>
      <c r="AF87">
        <f t="shared" si="31"/>
        <v>0</v>
      </c>
      <c r="AG87">
        <f t="shared" si="31"/>
        <v>-8.2141537522240203E-15</v>
      </c>
      <c r="AH87">
        <f t="shared" si="32"/>
        <v>-8.0162512218296141E-10</v>
      </c>
      <c r="AI87">
        <f t="shared" si="33"/>
        <v>-8.0163333633671365E-10</v>
      </c>
      <c r="AJ87">
        <f t="shared" si="34"/>
        <v>-0.68017478972124579</v>
      </c>
      <c r="AK87">
        <f t="shared" si="49"/>
        <v>-0.44438086261838872</v>
      </c>
      <c r="AL87">
        <f t="shared" si="35"/>
        <v>-1.1245556531412677</v>
      </c>
      <c r="AN87">
        <f t="shared" si="36"/>
        <v>0</v>
      </c>
      <c r="AO87">
        <f t="shared" si="36"/>
        <v>0</v>
      </c>
      <c r="AP87">
        <f t="shared" si="36"/>
        <v>-1.5422091135753377E-18</v>
      </c>
      <c r="AQ87">
        <f t="shared" si="36"/>
        <v>-1.5050528714132965E-13</v>
      </c>
      <c r="AR87">
        <f t="shared" si="36"/>
        <v>-1.5050682935044323E-13</v>
      </c>
      <c r="AS87">
        <f t="shared" si="36"/>
        <v>-1.2770296139736611E-4</v>
      </c>
      <c r="AT87">
        <f t="shared" si="36"/>
        <v>-8.3432601446374594E-5</v>
      </c>
      <c r="AU87">
        <f t="shared" si="23"/>
        <v>-2.1113556299424751E-4</v>
      </c>
      <c r="AW87">
        <v>84</v>
      </c>
      <c r="AX87">
        <f>IF(Z87&gt;0, (R87*SUMPRODUCT(K87:$K$98, X87:$X$98)-K87*$AZ$3)/Z87, 0)</f>
        <v>-1.7251087022049094E+16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7"/>
        <v>500000</v>
      </c>
      <c r="S88">
        <f t="shared" si="28"/>
        <v>-1.0151508852388333E+17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-5.6681232476843064</v>
      </c>
      <c r="AC88">
        <f t="shared" si="29"/>
        <v>-5.0608243282896916</v>
      </c>
      <c r="AE88">
        <f t="shared" si="30"/>
        <v>0</v>
      </c>
      <c r="AF88">
        <f t="shared" si="31"/>
        <v>0</v>
      </c>
      <c r="AG88">
        <f t="shared" si="31"/>
        <v>-1.2463231825629147E-15</v>
      </c>
      <c r="AH88">
        <f t="shared" si="32"/>
        <v>-1.3771378064277731E-10</v>
      </c>
      <c r="AI88">
        <f t="shared" si="33"/>
        <v>-1.3771502696595989E-10</v>
      </c>
      <c r="AJ88">
        <f t="shared" si="34"/>
        <v>-0.60729891939461478</v>
      </c>
      <c r="AK88">
        <f t="shared" si="49"/>
        <v>-0.39676862733790147</v>
      </c>
      <c r="AL88">
        <f t="shared" si="35"/>
        <v>-1.0040675468702314</v>
      </c>
      <c r="AN88">
        <f t="shared" si="36"/>
        <v>0</v>
      </c>
      <c r="AO88">
        <f t="shared" si="36"/>
        <v>0</v>
      </c>
      <c r="AP88">
        <f t="shared" si="36"/>
        <v>-2.0892628797757548E-19</v>
      </c>
      <c r="AQ88">
        <f t="shared" si="36"/>
        <v>-2.3085528212583922E-14</v>
      </c>
      <c r="AR88">
        <f t="shared" si="36"/>
        <v>-2.3085737138871904E-14</v>
      </c>
      <c r="AS88">
        <f t="shared" si="36"/>
        <v>-1.0180401897122275E-4</v>
      </c>
      <c r="AT88">
        <f t="shared" si="36"/>
        <v>-6.6511959061213354E-5</v>
      </c>
      <c r="AU88">
        <f t="shared" si="23"/>
        <v>-1.6831597805552187E-4</v>
      </c>
      <c r="AW88">
        <v>85</v>
      </c>
      <c r="AX88">
        <f>IF(Z88&gt;0, (R88*SUMPRODUCT(K88:$K$98, X88:$X$98)-K88*$AZ$3)/Z88, 0)</f>
        <v>-1.0151508852388333E+17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-5.0608243282896916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-2.4926463651258294E-11</v>
      </c>
      <c r="AI89">
        <f t="shared" si="33"/>
        <v>-2.4926463651258294E-11</v>
      </c>
      <c r="AJ89">
        <f t="shared" si="34"/>
        <v>-5.0608243282896916</v>
      </c>
      <c r="AK89">
        <f t="shared" si="49"/>
        <v>-0.35425770298027842</v>
      </c>
      <c r="AL89">
        <f t="shared" si="35"/>
        <v>-5.4150820312948964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-3.7308265710281332E-15</v>
      </c>
      <c r="AR89">
        <f t="shared" si="36"/>
        <v>-3.7308265710281332E-15</v>
      </c>
      <c r="AS89">
        <f t="shared" si="36"/>
        <v>-7.5747037925035399E-4</v>
      </c>
      <c r="AT89">
        <f t="shared" si="36"/>
        <v>-5.3022926547524782E-5</v>
      </c>
      <c r="AU89">
        <f t="shared" si="23"/>
        <v>-8.1049330580160964E-4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53124.783648062825</v>
      </c>
      <c r="AO91" s="8">
        <f t="shared" si="50"/>
        <v>-5312.478364806283</v>
      </c>
      <c r="AP91" s="8">
        <f t="shared" si="50"/>
        <v>-443.60215125029293</v>
      </c>
      <c r="AQ91" s="8">
        <f t="shared" si="50"/>
        <v>-30189.703480027623</v>
      </c>
      <c r="AR91" s="8">
        <f t="shared" si="50"/>
        <v>17178.999651978622</v>
      </c>
      <c r="AS91" s="8">
        <f t="shared" si="50"/>
        <v>-6529.2022809492973</v>
      </c>
      <c r="AT91" s="8">
        <f t="shared" si="50"/>
        <v>2199.2946382636464</v>
      </c>
      <c r="AU91" s="8">
        <f t="shared" si="50"/>
        <v>12849.092009292985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61F63-6AB4-4CD1-A003-51EE0D38BA54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122091.73706651562</v>
      </c>
      <c r="K3">
        <v>1</v>
      </c>
      <c r="L3" s="2">
        <v>0</v>
      </c>
      <c r="O3">
        <f>$C$3</f>
        <v>122091.73706651562</v>
      </c>
      <c r="P3">
        <f>O3*C5</f>
        <v>12209.173706651563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122091.73706651562</v>
      </c>
      <c r="AF3">
        <f t="shared" ref="AF3:AG34" si="4">-$Z3*P3</f>
        <v>-12209.173706651563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109682.56335986406</v>
      </c>
      <c r="AJ3">
        <f t="shared" ref="AJ3:AJ66" si="7">AB3-AC3</f>
        <v>0</v>
      </c>
      <c r="AL3">
        <f t="shared" ref="AL3:AL66" si="8">SUM(AI3:AK3)</f>
        <v>109682.56335986406</v>
      </c>
      <c r="AN3">
        <f t="shared" ref="AN3:AU34" si="9">AE3*$K3</f>
        <v>122091.73706651562</v>
      </c>
      <c r="AO3">
        <f t="shared" si="9"/>
        <v>-12209.173706651563</v>
      </c>
      <c r="AP3">
        <f t="shared" si="9"/>
        <v>-200</v>
      </c>
      <c r="AQ3">
        <f t="shared" si="9"/>
        <v>0</v>
      </c>
      <c r="AR3">
        <f t="shared" si="9"/>
        <v>109682.56335986406</v>
      </c>
      <c r="AS3">
        <f t="shared" si="9"/>
        <v>0</v>
      </c>
      <c r="AT3">
        <f t="shared" si="9"/>
        <v>0</v>
      </c>
      <c r="AU3">
        <f t="shared" si="9"/>
        <v>109682.56335986406</v>
      </c>
      <c r="AW3">
        <v>0</v>
      </c>
      <c r="AX3">
        <f>IF(Z3&gt;0, (R3*SUMPRODUCT(K3:$K$98, X3:$X$98)-K3*$AZ$3)/Z3, 0)</f>
        <v>0</v>
      </c>
      <c r="AZ3">
        <f>C6*ABS(SUMPRODUCT(X4:X79, K4:K79))/1</f>
        <v>67671.308147377524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500000</v>
      </c>
      <c r="S4">
        <f t="shared" si="1"/>
        <v>4596.4837333970263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4539.1986713279621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-1231.4005</v>
      </c>
      <c r="AI4">
        <f t="shared" si="6"/>
        <v>-1231.4005</v>
      </c>
      <c r="AJ4">
        <f t="shared" si="7"/>
        <v>-4539.1986713279621</v>
      </c>
      <c r="AK4">
        <f>G4*SUM(AB4, AE4:AF4)</f>
        <v>0</v>
      </c>
      <c r="AL4">
        <f t="shared" si="8"/>
        <v>-5770.5991713279618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-1148.8016606026681</v>
      </c>
      <c r="AR4">
        <f t="shared" si="9"/>
        <v>-1148.8016606026681</v>
      </c>
      <c r="AS4">
        <f t="shared" si="9"/>
        <v>-4234.7221488272808</v>
      </c>
      <c r="AT4">
        <f t="shared" si="9"/>
        <v>0</v>
      </c>
      <c r="AU4">
        <f t="shared" si="9"/>
        <v>-5383.5238094299484</v>
      </c>
      <c r="AW4">
        <v>1</v>
      </c>
      <c r="AX4">
        <f>IF(Z4&gt;0, (R4*SUMPRODUCT(K4:$K$98, X4:$X$98)-K4*$AZ$3)/Z4, 0)</f>
        <v>4596.4837333970263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25</v>
      </c>
      <c r="R5">
        <f t="shared" si="0"/>
        <v>500000</v>
      </c>
      <c r="S5">
        <f t="shared" si="1"/>
        <v>8876.9267129462805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4539.1986713279621</v>
      </c>
      <c r="AC5">
        <f t="shared" si="2"/>
        <v>8656.2283235763389</v>
      </c>
      <c r="AE5">
        <f t="shared" si="3"/>
        <v>0</v>
      </c>
      <c r="AF5">
        <f t="shared" si="4"/>
        <v>0</v>
      </c>
      <c r="AG5">
        <f t="shared" si="4"/>
        <v>-24.378449331320741</v>
      </c>
      <c r="AH5">
        <f t="shared" si="5"/>
        <v>-1261.9268785851475</v>
      </c>
      <c r="AI5">
        <f t="shared" si="6"/>
        <v>-1286.3053279164683</v>
      </c>
      <c r="AJ5">
        <f t="shared" si="7"/>
        <v>-4117.0296522483768</v>
      </c>
      <c r="AK5">
        <f>G5*SUM(AB5, AE5:AF5)</f>
        <v>186.10714552444645</v>
      </c>
      <c r="AL5">
        <f t="shared" si="8"/>
        <v>-5217.2278346403991</v>
      </c>
      <c r="AN5">
        <f t="shared" si="9"/>
        <v>0</v>
      </c>
      <c r="AO5">
        <f t="shared" si="9"/>
        <v>0</v>
      </c>
      <c r="AP5">
        <f t="shared" si="9"/>
        <v>-20.846207481631421</v>
      </c>
      <c r="AQ5">
        <f t="shared" si="9"/>
        <v>-1079.0837915943973</v>
      </c>
      <c r="AR5">
        <f t="shared" si="9"/>
        <v>-1099.9299990760287</v>
      </c>
      <c r="AS5">
        <f t="shared" si="9"/>
        <v>-3520.5050646323793</v>
      </c>
      <c r="AT5">
        <f t="shared" si="9"/>
        <v>159.14171228406832</v>
      </c>
      <c r="AU5">
        <f t="shared" si="9"/>
        <v>-4461.2933514243405</v>
      </c>
      <c r="AW5">
        <v>2</v>
      </c>
      <c r="AX5">
        <f>IF(Z5&gt;0, (R5*SUMPRODUCT(K5:$K$98, X5:$X$98)-K5*$AZ$3)/Z5, 0)</f>
        <v>8876.9267129462805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25</v>
      </c>
      <c r="R6">
        <f t="shared" si="0"/>
        <v>500000</v>
      </c>
      <c r="S6">
        <f t="shared" si="1"/>
        <v>13752.868601994558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8656.2283235763389</v>
      </c>
      <c r="AC6">
        <f t="shared" si="2"/>
        <v>13241.096882642349</v>
      </c>
      <c r="AE6">
        <f t="shared" si="3"/>
        <v>0</v>
      </c>
      <c r="AF6">
        <f t="shared" si="4"/>
        <v>0</v>
      </c>
      <c r="AG6">
        <f t="shared" si="4"/>
        <v>-24.069700049199213</v>
      </c>
      <c r="AH6">
        <f t="shared" si="5"/>
        <v>-1299.2957761664684</v>
      </c>
      <c r="AI6">
        <f t="shared" si="6"/>
        <v>-1323.3654762156675</v>
      </c>
      <c r="AJ6">
        <f t="shared" si="7"/>
        <v>-4584.8685590660098</v>
      </c>
      <c r="AK6">
        <f>G6*SUM(AB6, AE6:AF6)</f>
        <v>506.38935692921586</v>
      </c>
      <c r="AL6">
        <f t="shared" si="8"/>
        <v>-5401.8446783524614</v>
      </c>
      <c r="AN6">
        <f t="shared" si="9"/>
        <v>0</v>
      </c>
      <c r="AO6">
        <f t="shared" si="9"/>
        <v>0</v>
      </c>
      <c r="AP6">
        <f t="shared" si="9"/>
        <v>-18.567608024392168</v>
      </c>
      <c r="AQ6">
        <f t="shared" si="9"/>
        <v>-1002.2897929885083</v>
      </c>
      <c r="AR6">
        <f t="shared" si="9"/>
        <v>-1020.8574010129004</v>
      </c>
      <c r="AS6">
        <f t="shared" si="9"/>
        <v>-3536.8135902852528</v>
      </c>
      <c r="AT6">
        <f t="shared" si="9"/>
        <v>390.63382875427698</v>
      </c>
      <c r="AU6">
        <f t="shared" si="9"/>
        <v>-4167.0371625438765</v>
      </c>
      <c r="AW6">
        <v>3</v>
      </c>
      <c r="AX6">
        <f>IF(Z6&gt;0, (R6*SUMPRODUCT(K6:$K$98, X6:$X$98)-K6*$AZ$3)/Z6, 0)</f>
        <v>13752.868601994558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25</v>
      </c>
      <c r="R7">
        <f t="shared" si="0"/>
        <v>500000</v>
      </c>
      <c r="S7">
        <f t="shared" si="1"/>
        <v>17828.59699903255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13241.096882642349</v>
      </c>
      <c r="AC7">
        <f t="shared" si="2"/>
        <v>16945.613101866133</v>
      </c>
      <c r="AE7">
        <f t="shared" si="3"/>
        <v>0</v>
      </c>
      <c r="AF7">
        <f t="shared" si="4"/>
        <v>0</v>
      </c>
      <c r="AG7">
        <f t="shared" si="4"/>
        <v>-23.761843266166245</v>
      </c>
      <c r="AH7">
        <f t="shared" si="5"/>
        <v>-1343.1956508195335</v>
      </c>
      <c r="AI7">
        <f t="shared" si="6"/>
        <v>-1366.9574940856999</v>
      </c>
      <c r="AJ7">
        <f t="shared" si="7"/>
        <v>-3704.516219223784</v>
      </c>
      <c r="AK7">
        <f>G7*SUM(AB7, AE7:AF7)</f>
        <v>650.13785693773934</v>
      </c>
      <c r="AL7">
        <f t="shared" si="8"/>
        <v>-4421.3358563717447</v>
      </c>
      <c r="AN7">
        <f t="shared" si="9"/>
        <v>0</v>
      </c>
      <c r="AO7">
        <f t="shared" si="9"/>
        <v>0</v>
      </c>
      <c r="AP7">
        <f t="shared" si="9"/>
        <v>-16.677394426638905</v>
      </c>
      <c r="AQ7">
        <f t="shared" si="9"/>
        <v>-942.73004875675633</v>
      </c>
      <c r="AR7">
        <f t="shared" si="9"/>
        <v>-959.40744318339523</v>
      </c>
      <c r="AS7">
        <f t="shared" si="9"/>
        <v>-2600.0372721860845</v>
      </c>
      <c r="AT7">
        <f t="shared" si="9"/>
        <v>456.30321479642396</v>
      </c>
      <c r="AU7">
        <f t="shared" si="9"/>
        <v>-3103.141500573056</v>
      </c>
      <c r="AW7">
        <v>4</v>
      </c>
      <c r="AX7">
        <f>IF(Z7&gt;0, (R7*SUMPRODUCT(K7:$K$98, X7:$X$98)-K7*$AZ$3)/Z7, 0)</f>
        <v>17828.59699903255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25</v>
      </c>
      <c r="R8">
        <f t="shared" si="0"/>
        <v>500000</v>
      </c>
      <c r="S8">
        <f t="shared" si="1"/>
        <v>20440.114524396962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16945.613101866133</v>
      </c>
      <c r="AC8">
        <f t="shared" si="2"/>
        <v>19163.930903163709</v>
      </c>
      <c r="AE8">
        <f t="shared" si="3"/>
        <v>0</v>
      </c>
      <c r="AF8">
        <f t="shared" si="4"/>
        <v>0</v>
      </c>
      <c r="AG8">
        <f t="shared" si="4"/>
        <v>-23.439118797854555</v>
      </c>
      <c r="AH8">
        <f t="shared" si="5"/>
        <v>-1702.1207130005187</v>
      </c>
      <c r="AI8">
        <f t="shared" si="6"/>
        <v>-1725.5598317983731</v>
      </c>
      <c r="AJ8">
        <f t="shared" si="7"/>
        <v>-2218.3178012975768</v>
      </c>
      <c r="AK8">
        <f t="shared" ref="AK8:AK71" si="22">G8*SUM(AB8:AB8, AE8:AF8)</f>
        <v>360.94155906974862</v>
      </c>
      <c r="AL8">
        <f t="shared" si="8"/>
        <v>-3582.9360740262014</v>
      </c>
      <c r="AN8">
        <f t="shared" si="9"/>
        <v>0</v>
      </c>
      <c r="AO8">
        <f t="shared" si="9"/>
        <v>0</v>
      </c>
      <c r="AP8">
        <f t="shared" si="9"/>
        <v>-15.356005127304966</v>
      </c>
      <c r="AQ8">
        <f t="shared" si="9"/>
        <v>-1115.1346866555584</v>
      </c>
      <c r="AR8">
        <f t="shared" si="9"/>
        <v>-1130.4906917828635</v>
      </c>
      <c r="AS8">
        <f t="shared" si="9"/>
        <v>-1453.3182678282037</v>
      </c>
      <c r="AT8">
        <f t="shared" si="9"/>
        <v>236.46880582557733</v>
      </c>
      <c r="AU8">
        <f t="shared" si="9"/>
        <v>-2347.3401537854897</v>
      </c>
      <c r="AW8">
        <v>5</v>
      </c>
      <c r="AX8">
        <f>IF(Z8&gt;0, (R8*SUMPRODUCT(K8:$K$98, X8:$X$98)-K8*$AZ$3)/Z8, 0)</f>
        <v>20440.114524396962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25</v>
      </c>
      <c r="R9">
        <f t="shared" si="0"/>
        <v>500000</v>
      </c>
      <c r="S9">
        <f t="shared" si="1"/>
        <v>22073.084262298376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19163.930903163709</v>
      </c>
      <c r="AC9">
        <f t="shared" si="2"/>
        <v>20395.890621300423</v>
      </c>
      <c r="AE9">
        <f t="shared" si="3"/>
        <v>0</v>
      </c>
      <c r="AF9">
        <f t="shared" si="4"/>
        <v>0</v>
      </c>
      <c r="AG9">
        <f t="shared" si="4"/>
        <v>-23.100408600506881</v>
      </c>
      <c r="AH9">
        <f t="shared" si="5"/>
        <v>-2086.38018738254</v>
      </c>
      <c r="AI9">
        <f t="shared" si="6"/>
        <v>-2109.4805959830469</v>
      </c>
      <c r="AJ9">
        <f t="shared" si="7"/>
        <v>-1231.9597181367135</v>
      </c>
      <c r="AK9">
        <f t="shared" si="22"/>
        <v>113.06719232866588</v>
      </c>
      <c r="AL9">
        <f t="shared" si="8"/>
        <v>-3228.3731217910945</v>
      </c>
      <c r="AN9">
        <f t="shared" si="9"/>
        <v>0</v>
      </c>
      <c r="AO9">
        <f t="shared" si="9"/>
        <v>0</v>
      </c>
      <c r="AP9">
        <f t="shared" si="9"/>
        <v>-14.332892387006479</v>
      </c>
      <c r="AQ9">
        <f t="shared" si="9"/>
        <v>-1294.5166131598294</v>
      </c>
      <c r="AR9">
        <f t="shared" si="9"/>
        <v>-1308.8495055468359</v>
      </c>
      <c r="AS9">
        <f t="shared" si="9"/>
        <v>-764.38241290644953</v>
      </c>
      <c r="AT9">
        <f t="shared" si="9"/>
        <v>70.153733129732302</v>
      </c>
      <c r="AU9">
        <f t="shared" si="9"/>
        <v>-2003.078185323553</v>
      </c>
      <c r="AW9">
        <v>6</v>
      </c>
      <c r="AX9">
        <f>IF(Z9&gt;0, (R9*SUMPRODUCT(K9:$K$98, X9:$X$98)-K9*$AZ$3)/Z9, 0)</f>
        <v>22073.084262298376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25</v>
      </c>
      <c r="R10">
        <f t="shared" si="0"/>
        <v>500000</v>
      </c>
      <c r="S10">
        <f t="shared" si="1"/>
        <v>23363.676883876367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20395.890621300423</v>
      </c>
      <c r="AC10">
        <f t="shared" si="2"/>
        <v>21256.309142577957</v>
      </c>
      <c r="AE10">
        <f t="shared" si="3"/>
        <v>0</v>
      </c>
      <c r="AF10">
        <f t="shared" si="4"/>
        <v>0</v>
      </c>
      <c r="AG10">
        <f t="shared" si="4"/>
        <v>-22.745038428911911</v>
      </c>
      <c r="AH10">
        <f t="shared" si="5"/>
        <v>-2487.3217117980744</v>
      </c>
      <c r="AI10">
        <f t="shared" si="6"/>
        <v>-2510.0667502269862</v>
      </c>
      <c r="AJ10">
        <f t="shared" si="7"/>
        <v>-860.41852127753373</v>
      </c>
      <c r="AK10">
        <f t="shared" si="22"/>
        <v>83.623151547331744</v>
      </c>
      <c r="AL10">
        <f t="shared" si="8"/>
        <v>-3286.862119957188</v>
      </c>
      <c r="AN10">
        <f t="shared" si="9"/>
        <v>0</v>
      </c>
      <c r="AO10">
        <f t="shared" si="9"/>
        <v>0</v>
      </c>
      <c r="AP10">
        <f t="shared" si="9"/>
        <v>-13.388102848307017</v>
      </c>
      <c r="AQ10">
        <f t="shared" si="9"/>
        <v>-1464.078374651167</v>
      </c>
      <c r="AR10">
        <f t="shared" si="9"/>
        <v>-1477.466477499474</v>
      </c>
      <c r="AS10">
        <f t="shared" si="9"/>
        <v>-506.45646044762168</v>
      </c>
      <c r="AT10">
        <f t="shared" si="9"/>
        <v>49.22195919406056</v>
      </c>
      <c r="AU10">
        <f t="shared" si="9"/>
        <v>-1934.7009787530351</v>
      </c>
      <c r="AW10">
        <v>7</v>
      </c>
      <c r="AX10">
        <f>IF(Z10&gt;0, (R10*SUMPRODUCT(K10:$K$98, X10:$X$98)-K10*$AZ$3)/Z10, 0)</f>
        <v>23363.676883876367</v>
      </c>
    </row>
    <row r="11" spans="1:52" x14ac:dyDescent="0.25">
      <c r="A11" t="s">
        <v>33</v>
      </c>
      <c r="C11" s="12">
        <f>AU81</f>
        <v>33124.673132069256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25</v>
      </c>
      <c r="R11">
        <f t="shared" si="0"/>
        <v>500000</v>
      </c>
      <c r="S11">
        <f t="shared" si="1"/>
        <v>24334.862201087646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21256.309142577957</v>
      </c>
      <c r="AC11">
        <f t="shared" si="2"/>
        <v>21775.52607611625</v>
      </c>
      <c r="AE11">
        <f t="shared" si="3"/>
        <v>0</v>
      </c>
      <c r="AF11">
        <f t="shared" si="4"/>
        <v>0</v>
      </c>
      <c r="AG11">
        <f t="shared" si="4"/>
        <v>-22.370710275835251</v>
      </c>
      <c r="AH11">
        <f t="shared" si="5"/>
        <v>-2937.5553757508483</v>
      </c>
      <c r="AI11">
        <f t="shared" si="6"/>
        <v>-2959.9260860266836</v>
      </c>
      <c r="AJ11">
        <f t="shared" si="7"/>
        <v>-519.21693353829323</v>
      </c>
      <c r="AK11">
        <f t="shared" si="22"/>
        <v>51.015141942187093</v>
      </c>
      <c r="AL11">
        <f t="shared" si="8"/>
        <v>-3428.1278776227896</v>
      </c>
      <c r="AN11">
        <f t="shared" si="9"/>
        <v>0</v>
      </c>
      <c r="AO11">
        <f t="shared" si="9"/>
        <v>0</v>
      </c>
      <c r="AP11">
        <f t="shared" si="9"/>
        <v>-12.512131466135875</v>
      </c>
      <c r="AQ11">
        <f t="shared" si="9"/>
        <v>-1643.0000924088436</v>
      </c>
      <c r="AR11">
        <f t="shared" si="9"/>
        <v>-1655.5122238749796</v>
      </c>
      <c r="AS11">
        <f t="shared" si="9"/>
        <v>-290.40251524300334</v>
      </c>
      <c r="AT11">
        <f t="shared" si="9"/>
        <v>28.533209490166481</v>
      </c>
      <c r="AU11">
        <f t="shared" si="9"/>
        <v>-1917.3815296278162</v>
      </c>
      <c r="AW11">
        <v>8</v>
      </c>
      <c r="AX11">
        <f>IF(Z11&gt;0, (R11*SUMPRODUCT(K11:$K$98, X11:$X$98)-K11*$AZ$3)/Z11, 0)</f>
        <v>24334.862201087646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25</v>
      </c>
      <c r="R12">
        <f t="shared" si="0"/>
        <v>500000</v>
      </c>
      <c r="S12">
        <f t="shared" si="1"/>
        <v>25043.759109024701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21775.52607611625</v>
      </c>
      <c r="AC12">
        <f t="shared" si="2"/>
        <v>22013.653412652733</v>
      </c>
      <c r="AE12">
        <f t="shared" si="3"/>
        <v>0</v>
      </c>
      <c r="AF12">
        <f t="shared" si="4"/>
        <v>0</v>
      </c>
      <c r="AG12">
        <f t="shared" si="4"/>
        <v>-21.975188825306937</v>
      </c>
      <c r="AH12">
        <f t="shared" si="5"/>
        <v>-3436.2869553992932</v>
      </c>
      <c r="AI12">
        <f t="shared" si="6"/>
        <v>-3458.2621442246</v>
      </c>
      <c r="AJ12">
        <f t="shared" si="7"/>
        <v>-238.1273365364832</v>
      </c>
      <c r="AK12">
        <f t="shared" si="22"/>
        <v>50.083709975067372</v>
      </c>
      <c r="AL12">
        <f t="shared" si="8"/>
        <v>-3646.3057707860157</v>
      </c>
      <c r="AN12">
        <f t="shared" si="9"/>
        <v>0</v>
      </c>
      <c r="AO12">
        <f t="shared" si="9"/>
        <v>0</v>
      </c>
      <c r="AP12">
        <f t="shared" si="9"/>
        <v>-11.68004647235554</v>
      </c>
      <c r="AQ12">
        <f t="shared" si="9"/>
        <v>-1826.4230469406345</v>
      </c>
      <c r="AR12">
        <f t="shared" si="9"/>
        <v>-1838.1030934129899</v>
      </c>
      <c r="AS12">
        <f t="shared" si="9"/>
        <v>-126.56721083012233</v>
      </c>
      <c r="AT12">
        <f t="shared" si="9"/>
        <v>26.620024276792215</v>
      </c>
      <c r="AU12">
        <f t="shared" si="9"/>
        <v>-1938.05027996632</v>
      </c>
      <c r="AW12">
        <v>9</v>
      </c>
      <c r="AX12">
        <f>IF(Z12&gt;0, (R12*SUMPRODUCT(K12:$K$98, X12:$X$98)-K12*$AZ$3)/Z12, 0)</f>
        <v>25043.759109024701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25</v>
      </c>
      <c r="R13">
        <f t="shared" si="0"/>
        <v>500000</v>
      </c>
      <c r="S13">
        <f t="shared" si="1"/>
        <v>25473.389245909762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22013.653412652733</v>
      </c>
      <c r="AC13">
        <f t="shared" si="2"/>
        <v>21965.117269745533</v>
      </c>
      <c r="AE13">
        <f t="shared" si="3"/>
        <v>0</v>
      </c>
      <c r="AF13">
        <f t="shared" si="4"/>
        <v>0</v>
      </c>
      <c r="AG13">
        <f t="shared" si="4"/>
        <v>-21.556924618180176</v>
      </c>
      <c r="AH13">
        <f t="shared" si="5"/>
        <v>-3970.2463774737912</v>
      </c>
      <c r="AI13">
        <f t="shared" si="6"/>
        <v>-3991.8033020919715</v>
      </c>
      <c r="AJ13">
        <f t="shared" si="7"/>
        <v>48.536142907199974</v>
      </c>
      <c r="AK13">
        <f t="shared" si="22"/>
        <v>44.027306825305466</v>
      </c>
      <c r="AL13">
        <f t="shared" si="8"/>
        <v>-3899.2398523594661</v>
      </c>
      <c r="AN13">
        <f t="shared" si="9"/>
        <v>0</v>
      </c>
      <c r="AO13">
        <f t="shared" si="9"/>
        <v>0</v>
      </c>
      <c r="AP13">
        <f t="shared" si="9"/>
        <v>-10.891382699453537</v>
      </c>
      <c r="AQ13">
        <f t="shared" si="9"/>
        <v>-2005.9203005106833</v>
      </c>
      <c r="AR13">
        <f t="shared" si="9"/>
        <v>-2016.8116832101371</v>
      </c>
      <c r="AS13">
        <f t="shared" si="9"/>
        <v>24.522315521382968</v>
      </c>
      <c r="AT13">
        <f t="shared" si="9"/>
        <v>22.244279105390557</v>
      </c>
      <c r="AU13">
        <f t="shared" si="9"/>
        <v>-1970.0450885833636</v>
      </c>
      <c r="AW13">
        <v>10</v>
      </c>
      <c r="AX13">
        <f>IF(Z13&gt;0, (R13*SUMPRODUCT(K13:$K$98, X13:$X$98)-K13*$AZ$3)/Z13, 0)</f>
        <v>25473.389245909762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25</v>
      </c>
      <c r="R14">
        <f t="shared" si="0"/>
        <v>500000</v>
      </c>
      <c r="S14">
        <f t="shared" si="1"/>
        <v>25627.016787752866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21965.117269745533</v>
      </c>
      <c r="AC14">
        <f t="shared" si="2"/>
        <v>21643.023625899088</v>
      </c>
      <c r="AE14">
        <f t="shared" si="3"/>
        <v>0</v>
      </c>
      <c r="AF14">
        <f t="shared" si="4"/>
        <v>0</v>
      </c>
      <c r="AG14">
        <f t="shared" si="4"/>
        <v>-21.113483287140035</v>
      </c>
      <c r="AH14">
        <f t="shared" si="5"/>
        <v>-4557.441697166837</v>
      </c>
      <c r="AI14">
        <f t="shared" si="6"/>
        <v>-4578.5551804539773</v>
      </c>
      <c r="AJ14">
        <f t="shared" si="7"/>
        <v>322.09364384644505</v>
      </c>
      <c r="AK14">
        <f t="shared" si="22"/>
        <v>39.537211085541962</v>
      </c>
      <c r="AL14">
        <f t="shared" si="8"/>
        <v>-4216.9243255219899</v>
      </c>
      <c r="AN14">
        <f t="shared" si="9"/>
        <v>0</v>
      </c>
      <c r="AO14">
        <f t="shared" si="9"/>
        <v>0</v>
      </c>
      <c r="AP14">
        <f t="shared" si="9"/>
        <v>-10.141984389502312</v>
      </c>
      <c r="AQ14">
        <f t="shared" si="9"/>
        <v>-2189.1936029753051</v>
      </c>
      <c r="AR14">
        <f t="shared" si="9"/>
        <v>-2199.3355873648075</v>
      </c>
      <c r="AS14">
        <f t="shared" si="9"/>
        <v>154.7195535394319</v>
      </c>
      <c r="AT14">
        <f t="shared" si="9"/>
        <v>18.99192909955601</v>
      </c>
      <c r="AU14">
        <f t="shared" si="9"/>
        <v>-2025.6241047258195</v>
      </c>
      <c r="AW14">
        <v>11</v>
      </c>
      <c r="AX14">
        <f>IF(Z14&gt;0, (R14*SUMPRODUCT(K14:$K$98, X14:$X$98)-K14*$AZ$3)/Z14, 0)</f>
        <v>25627.016787752866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25</v>
      </c>
      <c r="R15">
        <f t="shared" si="0"/>
        <v>500000</v>
      </c>
      <c r="S15">
        <f t="shared" si="1"/>
        <v>25581.052280489817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21643.023625899088</v>
      </c>
      <c r="AC15">
        <f t="shared" si="2"/>
        <v>21122.164299296644</v>
      </c>
      <c r="AE15">
        <f t="shared" si="3"/>
        <v>0</v>
      </c>
      <c r="AF15">
        <f t="shared" si="4"/>
        <v>0</v>
      </c>
      <c r="AG15">
        <f t="shared" si="4"/>
        <v>-20.642391942772147</v>
      </c>
      <c r="AH15">
        <f t="shared" si="5"/>
        <v>-5199.1302299297085</v>
      </c>
      <c r="AI15">
        <f t="shared" si="6"/>
        <v>-5219.7726218724811</v>
      </c>
      <c r="AJ15">
        <f t="shared" si="7"/>
        <v>520.85932660244362</v>
      </c>
      <c r="AK15">
        <f t="shared" si="22"/>
        <v>88.736396866186269</v>
      </c>
      <c r="AL15">
        <f t="shared" si="8"/>
        <v>-4610.1768984038508</v>
      </c>
      <c r="AN15">
        <f t="shared" si="9"/>
        <v>0</v>
      </c>
      <c r="AO15">
        <f t="shared" si="9"/>
        <v>0</v>
      </c>
      <c r="AP15">
        <f t="shared" si="9"/>
        <v>-9.4067858122352117</v>
      </c>
      <c r="AQ15">
        <f t="shared" si="9"/>
        <v>-2369.2556859909159</v>
      </c>
      <c r="AR15">
        <f t="shared" si="9"/>
        <v>-2378.6624718031512</v>
      </c>
      <c r="AS15">
        <f t="shared" si="9"/>
        <v>237.35680134539024</v>
      </c>
      <c r="AT15">
        <f t="shared" si="9"/>
        <v>40.43738154879815</v>
      </c>
      <c r="AU15">
        <f t="shared" si="9"/>
        <v>-2100.8682889089628</v>
      </c>
      <c r="AW15">
        <v>12</v>
      </c>
      <c r="AX15">
        <f>IF(Z15&gt;0, (R15*SUMPRODUCT(K15:$K$98, X15:$X$98)-K15*$AZ$3)/Z15, 0)</f>
        <v>25581.052280489817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25</v>
      </c>
      <c r="R16">
        <f t="shared" si="0"/>
        <v>500000</v>
      </c>
      <c r="S16">
        <f t="shared" si="1"/>
        <v>25340.44309689842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21122.164299296644</v>
      </c>
      <c r="AC16">
        <f t="shared" si="2"/>
        <v>20418.643351630733</v>
      </c>
      <c r="AE16">
        <f t="shared" si="3"/>
        <v>0</v>
      </c>
      <c r="AF16">
        <f t="shared" si="4"/>
        <v>0</v>
      </c>
      <c r="AG16">
        <f t="shared" si="4"/>
        <v>-20.144323516317975</v>
      </c>
      <c r="AH16">
        <f t="shared" si="5"/>
        <v>-5832.8901405290508</v>
      </c>
      <c r="AI16">
        <f t="shared" si="6"/>
        <v>-5853.0344640453686</v>
      </c>
      <c r="AJ16">
        <f t="shared" si="7"/>
        <v>703.52094766591108</v>
      </c>
      <c r="AK16">
        <f t="shared" si="22"/>
        <v>149.96736652500618</v>
      </c>
      <c r="AL16">
        <f t="shared" si="8"/>
        <v>-4999.546149854451</v>
      </c>
      <c r="AN16">
        <f t="shared" si="9"/>
        <v>0</v>
      </c>
      <c r="AO16">
        <f t="shared" si="9"/>
        <v>0</v>
      </c>
      <c r="AP16">
        <f t="shared" si="9"/>
        <v>-8.6839607197680877</v>
      </c>
      <c r="AQ16">
        <f t="shared" si="9"/>
        <v>-2514.48448105222</v>
      </c>
      <c r="AR16">
        <f t="shared" si="9"/>
        <v>-2523.168441771988</v>
      </c>
      <c r="AS16">
        <f t="shared" si="9"/>
        <v>303.27889989037828</v>
      </c>
      <c r="AT16">
        <f t="shared" si="9"/>
        <v>64.649017332117225</v>
      </c>
      <c r="AU16">
        <f t="shared" si="9"/>
        <v>-2155.2405245494924</v>
      </c>
      <c r="AW16">
        <v>13</v>
      </c>
      <c r="AX16">
        <f>IF(Z16&gt;0, (R16*SUMPRODUCT(K16:$K$98, X16:$X$98)-K16*$AZ$3)/Z16, 0)</f>
        <v>25340.44309689842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25</v>
      </c>
      <c r="R17">
        <f t="shared" si="0"/>
        <v>500000</v>
      </c>
      <c r="S17">
        <f t="shared" si="1"/>
        <v>25044.100451399525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20418.643351630733</v>
      </c>
      <c r="AC17">
        <f t="shared" si="2"/>
        <v>19653.725261709395</v>
      </c>
      <c r="AE17">
        <f t="shared" si="3"/>
        <v>0</v>
      </c>
      <c r="AF17">
        <f t="shared" si="4"/>
        <v>0</v>
      </c>
      <c r="AG17">
        <f t="shared" si="4"/>
        <v>-19.619116785457447</v>
      </c>
      <c r="AH17">
        <f t="shared" si="5"/>
        <v>-6475.2699139469642</v>
      </c>
      <c r="AI17">
        <f t="shared" si="6"/>
        <v>-6494.8890307324218</v>
      </c>
      <c r="AJ17">
        <f t="shared" si="7"/>
        <v>764.91808992133883</v>
      </c>
      <c r="AK17">
        <f t="shared" si="22"/>
        <v>281.77727825250412</v>
      </c>
      <c r="AL17">
        <f t="shared" si="8"/>
        <v>-5448.1936625585786</v>
      </c>
      <c r="AN17">
        <f t="shared" si="9"/>
        <v>0</v>
      </c>
      <c r="AO17">
        <f t="shared" si="9"/>
        <v>0</v>
      </c>
      <c r="AP17">
        <f t="shared" si="9"/>
        <v>-7.9503203633295287</v>
      </c>
      <c r="AQ17">
        <f t="shared" si="9"/>
        <v>-2623.9953010049458</v>
      </c>
      <c r="AR17">
        <f t="shared" si="9"/>
        <v>-2631.9456213682752</v>
      </c>
      <c r="AS17">
        <f t="shared" si="9"/>
        <v>309.97031788344862</v>
      </c>
      <c r="AT17">
        <f t="shared" si="9"/>
        <v>114.18554962040919</v>
      </c>
      <c r="AU17">
        <f t="shared" si="9"/>
        <v>-2207.7897538644174</v>
      </c>
      <c r="AW17">
        <v>14</v>
      </c>
      <c r="AX17">
        <f>IF(Z17&gt;0, (R17*SUMPRODUCT(K17:$K$98, X17:$X$98)-K17*$AZ$3)/Z17, 0)</f>
        <v>25044.100451399525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25</v>
      </c>
      <c r="R18">
        <f t="shared" si="0"/>
        <v>500000</v>
      </c>
      <c r="S18">
        <f t="shared" si="1"/>
        <v>24733.030371652552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19653.725261709395</v>
      </c>
      <c r="AC18">
        <f t="shared" si="2"/>
        <v>18862.002471574593</v>
      </c>
      <c r="AE18">
        <f t="shared" si="3"/>
        <v>0</v>
      </c>
      <c r="AF18">
        <f t="shared" si="4"/>
        <v>0</v>
      </c>
      <c r="AG18">
        <f t="shared" si="4"/>
        <v>-19.065599916532101</v>
      </c>
      <c r="AH18">
        <f t="shared" si="5"/>
        <v>-7146.5140214153926</v>
      </c>
      <c r="AI18">
        <f t="shared" si="6"/>
        <v>-7165.5796213319245</v>
      </c>
      <c r="AJ18">
        <f t="shared" si="7"/>
        <v>791.72279013480147</v>
      </c>
      <c r="AK18">
        <f t="shared" si="22"/>
        <v>424.52046565292295</v>
      </c>
      <c r="AL18">
        <f t="shared" si="8"/>
        <v>-5949.3363655441999</v>
      </c>
      <c r="AN18">
        <f t="shared" si="9"/>
        <v>0</v>
      </c>
      <c r="AO18">
        <f t="shared" si="9"/>
        <v>0</v>
      </c>
      <c r="AP18">
        <f t="shared" si="9"/>
        <v>-7.2097955112209604</v>
      </c>
      <c r="AQ18">
        <f t="shared" si="9"/>
        <v>-2702.5063432596344</v>
      </c>
      <c r="AR18">
        <f t="shared" si="9"/>
        <v>-2709.7161387708552</v>
      </c>
      <c r="AS18">
        <f t="shared" si="9"/>
        <v>299.39574120065248</v>
      </c>
      <c r="AT18">
        <f t="shared" si="9"/>
        <v>160.53550693843559</v>
      </c>
      <c r="AU18">
        <f t="shared" si="9"/>
        <v>-2249.7848906317668</v>
      </c>
      <c r="AW18">
        <v>15</v>
      </c>
      <c r="AX18">
        <f>IF(Z18&gt;0, (R18*SUMPRODUCT(K18:$K$98, X18:$X$98)-K18*$AZ$3)/Z18, 0)</f>
        <v>24733.030371652552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25</v>
      </c>
      <c r="R19">
        <f t="shared" si="0"/>
        <v>500000</v>
      </c>
      <c r="S19">
        <f t="shared" si="1"/>
        <v>24196.472745178893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18862.002471574593</v>
      </c>
      <c r="AC19">
        <f t="shared" si="2"/>
        <v>17884.932843420534</v>
      </c>
      <c r="AE19">
        <f t="shared" si="3"/>
        <v>0</v>
      </c>
      <c r="AF19">
        <f t="shared" si="4"/>
        <v>0</v>
      </c>
      <c r="AG19">
        <f t="shared" si="4"/>
        <v>-18.478863667209591</v>
      </c>
      <c r="AH19">
        <f t="shared" si="5"/>
        <v>-7921.6050031437526</v>
      </c>
      <c r="AI19">
        <f t="shared" si="6"/>
        <v>-7940.0838668109618</v>
      </c>
      <c r="AJ19">
        <f t="shared" si="7"/>
        <v>977.06962815405859</v>
      </c>
      <c r="AK19">
        <f t="shared" si="22"/>
        <v>420.62265511611344</v>
      </c>
      <c r="AL19">
        <f t="shared" si="8"/>
        <v>-6542.3915835407897</v>
      </c>
      <c r="AN19">
        <f t="shared" si="9"/>
        <v>0</v>
      </c>
      <c r="AO19">
        <f t="shared" si="9"/>
        <v>0</v>
      </c>
      <c r="AP19">
        <f t="shared" si="9"/>
        <v>-6.5167555011300466</v>
      </c>
      <c r="AQ19">
        <f t="shared" si="9"/>
        <v>-2793.6329804532688</v>
      </c>
      <c r="AR19">
        <f t="shared" si="9"/>
        <v>-2800.1497359543987</v>
      </c>
      <c r="AS19">
        <f t="shared" si="9"/>
        <v>344.57334546813888</v>
      </c>
      <c r="AT19">
        <f t="shared" si="9"/>
        <v>148.3367728120578</v>
      </c>
      <c r="AU19">
        <f t="shared" si="9"/>
        <v>-2307.2396176742018</v>
      </c>
      <c r="AW19">
        <v>16</v>
      </c>
      <c r="AX19">
        <f>IF(Z19&gt;0, (R19*SUMPRODUCT(K19:$K$98, X19:$X$98)-K19*$AZ$3)/Z19, 0)</f>
        <v>24196.472745178893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25</v>
      </c>
      <c r="R20">
        <f t="shared" si="0"/>
        <v>500000</v>
      </c>
      <c r="S20">
        <f t="shared" si="1"/>
        <v>22845.314611260077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17884.932843420534</v>
      </c>
      <c r="AC20">
        <f t="shared" si="2"/>
        <v>16320.42573647602</v>
      </c>
      <c r="AE20">
        <f t="shared" si="3"/>
        <v>0</v>
      </c>
      <c r="AF20">
        <f t="shared" si="4"/>
        <v>0</v>
      </c>
      <c r="AG20">
        <f t="shared" si="4"/>
        <v>-17.859707793684699</v>
      </c>
      <c r="AH20">
        <f t="shared" si="5"/>
        <v>-8687.3447370559479</v>
      </c>
      <c r="AI20">
        <f t="shared" si="6"/>
        <v>-8705.2044448496326</v>
      </c>
      <c r="AJ20">
        <f t="shared" si="7"/>
        <v>1564.5071069445148</v>
      </c>
      <c r="AK20">
        <f t="shared" si="22"/>
        <v>76.905211226708303</v>
      </c>
      <c r="AL20">
        <f t="shared" si="8"/>
        <v>-7063.7921266784097</v>
      </c>
      <c r="AN20">
        <f t="shared" si="9"/>
        <v>0</v>
      </c>
      <c r="AO20">
        <f t="shared" si="9"/>
        <v>0</v>
      </c>
      <c r="AP20">
        <f t="shared" si="9"/>
        <v>-5.9740149952838566</v>
      </c>
      <c r="AQ20">
        <f t="shared" si="9"/>
        <v>-2905.8889612250036</v>
      </c>
      <c r="AR20">
        <f t="shared" si="9"/>
        <v>-2911.8629762202872</v>
      </c>
      <c r="AS20">
        <f t="shared" si="9"/>
        <v>523.3226111582652</v>
      </c>
      <c r="AT20">
        <f t="shared" si="9"/>
        <v>25.724546582239498</v>
      </c>
      <c r="AU20">
        <f t="shared" si="9"/>
        <v>-2362.8158184797826</v>
      </c>
      <c r="AW20">
        <v>17</v>
      </c>
      <c r="AX20">
        <f>IF(Z20&gt;0, (R20*SUMPRODUCT(K20:$K$98, X20:$X$98)-K20*$AZ$3)/Z20, 0)</f>
        <v>22845.314611260077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25</v>
      </c>
      <c r="R21">
        <f t="shared" si="0"/>
        <v>500000</v>
      </c>
      <c r="S21">
        <f t="shared" si="1"/>
        <v>21096.664288348984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16320.42573647602</v>
      </c>
      <c r="AC21">
        <f t="shared" si="2"/>
        <v>14525.23391995189</v>
      </c>
      <c r="AE21">
        <f t="shared" si="3"/>
        <v>0</v>
      </c>
      <c r="AF21">
        <f t="shared" si="4"/>
        <v>0</v>
      </c>
      <c r="AG21">
        <f t="shared" si="4"/>
        <v>-17.212713964422463</v>
      </c>
      <c r="AH21">
        <f t="shared" si="5"/>
        <v>-9367.9350265077974</v>
      </c>
      <c r="AI21">
        <f t="shared" si="6"/>
        <v>-9385.1477404722191</v>
      </c>
      <c r="AJ21">
        <f t="shared" si="7"/>
        <v>1795.1918165241295</v>
      </c>
      <c r="AK21">
        <f t="shared" si="22"/>
        <v>26.112681178361633</v>
      </c>
      <c r="AL21">
        <f t="shared" si="8"/>
        <v>-7563.843242769728</v>
      </c>
      <c r="AN21">
        <f t="shared" si="9"/>
        <v>0</v>
      </c>
      <c r="AO21">
        <f t="shared" si="9"/>
        <v>0</v>
      </c>
      <c r="AP21">
        <f t="shared" si="9"/>
        <v>-5.4750833337618312</v>
      </c>
      <c r="AQ21">
        <f t="shared" si="9"/>
        <v>-2979.7872108611127</v>
      </c>
      <c r="AR21">
        <f t="shared" si="9"/>
        <v>-2985.2622941948744</v>
      </c>
      <c r="AS21">
        <f t="shared" si="9"/>
        <v>571.02121233597541</v>
      </c>
      <c r="AT21">
        <f t="shared" si="9"/>
        <v>8.3060176224964692</v>
      </c>
      <c r="AU21">
        <f t="shared" si="9"/>
        <v>-2405.9350642364025</v>
      </c>
      <c r="AW21">
        <v>18</v>
      </c>
      <c r="AX21">
        <f>IF(Z21&gt;0, (R21*SUMPRODUCT(K21:$K$98, X21:$X$98)-K21*$AZ$3)/Z21, 0)</f>
        <v>21096.664288348984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25</v>
      </c>
      <c r="R22">
        <f t="shared" si="0"/>
        <v>500000</v>
      </c>
      <c r="S22">
        <f t="shared" si="1"/>
        <v>19610.445611655177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14525.23391995189</v>
      </c>
      <c r="AC22">
        <f t="shared" si="2"/>
        <v>12972.416672570576</v>
      </c>
      <c r="AE22">
        <f t="shared" si="3"/>
        <v>0</v>
      </c>
      <c r="AF22">
        <f t="shared" si="4"/>
        <v>0</v>
      </c>
      <c r="AG22">
        <f t="shared" si="4"/>
        <v>-16.537636279999436</v>
      </c>
      <c r="AH22">
        <f t="shared" si="5"/>
        <v>-10059.010895576052</v>
      </c>
      <c r="AI22">
        <f t="shared" si="6"/>
        <v>-10075.548531856051</v>
      </c>
      <c r="AJ22">
        <f t="shared" si="7"/>
        <v>1552.8172473813138</v>
      </c>
      <c r="AK22">
        <f t="shared" si="22"/>
        <v>305.02991231898972</v>
      </c>
      <c r="AL22">
        <f t="shared" si="8"/>
        <v>-8217.7013721557487</v>
      </c>
      <c r="AN22">
        <f t="shared" si="9"/>
        <v>0</v>
      </c>
      <c r="AO22">
        <f t="shared" si="9"/>
        <v>0</v>
      </c>
      <c r="AP22">
        <f t="shared" si="9"/>
        <v>-4.9116266500800112</v>
      </c>
      <c r="AQ22">
        <f t="shared" si="9"/>
        <v>-2987.495017526061</v>
      </c>
      <c r="AR22">
        <f t="shared" si="9"/>
        <v>-2992.4066441761411</v>
      </c>
      <c r="AS22">
        <f t="shared" si="9"/>
        <v>461.18190325456879</v>
      </c>
      <c r="AT22">
        <f t="shared" si="9"/>
        <v>90.592937288712108</v>
      </c>
      <c r="AU22">
        <f t="shared" si="9"/>
        <v>-2440.6318036328603</v>
      </c>
      <c r="AW22">
        <v>19</v>
      </c>
      <c r="AX22">
        <f>IF(Z22&gt;0, (R22*SUMPRODUCT(K22:$K$98, X22:$X$98)-K22*$AZ$3)/Z22, 0)</f>
        <v>19610.445611655177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25</v>
      </c>
      <c r="R23">
        <f t="shared" si="0"/>
        <v>500000</v>
      </c>
      <c r="S23">
        <f t="shared" si="1"/>
        <v>19162.030073651818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12972.416672570576</v>
      </c>
      <c r="AC23">
        <f t="shared" si="2"/>
        <v>12138.296851442614</v>
      </c>
      <c r="AE23">
        <f t="shared" si="3"/>
        <v>0</v>
      </c>
      <c r="AF23">
        <f t="shared" si="4"/>
        <v>0</v>
      </c>
      <c r="AG23">
        <f t="shared" si="4"/>
        <v>-15.836392079528435</v>
      </c>
      <c r="AH23">
        <f t="shared" si="5"/>
        <v>-10717.356753420192</v>
      </c>
      <c r="AI23">
        <f t="shared" si="6"/>
        <v>-10733.193145499721</v>
      </c>
      <c r="AJ23">
        <f t="shared" si="7"/>
        <v>834.1198211279625</v>
      </c>
      <c r="AK23">
        <f t="shared" si="22"/>
        <v>908.06916707994048</v>
      </c>
      <c r="AL23">
        <f t="shared" si="8"/>
        <v>-8991.004157291818</v>
      </c>
      <c r="AN23">
        <f t="shared" si="9"/>
        <v>0</v>
      </c>
      <c r="AO23">
        <f t="shared" si="9"/>
        <v>0</v>
      </c>
      <c r="AP23">
        <f t="shared" si="9"/>
        <v>-4.1994279454230252</v>
      </c>
      <c r="AQ23">
        <f t="shared" si="9"/>
        <v>-2841.9836554539966</v>
      </c>
      <c r="AR23">
        <f t="shared" si="9"/>
        <v>-2846.18308339942</v>
      </c>
      <c r="AS23">
        <f t="shared" si="9"/>
        <v>221.18839121216843</v>
      </c>
      <c r="AT23">
        <f t="shared" si="9"/>
        <v>240.7979682153755</v>
      </c>
      <c r="AU23">
        <f t="shared" si="9"/>
        <v>-2384.1967239718761</v>
      </c>
      <c r="AW23">
        <v>20</v>
      </c>
      <c r="AX23">
        <f>IF(Z23&gt;0, (R23*SUMPRODUCT(K23:$K$98, X23:$X$98)-K23*$AZ$3)/Z23, 0)</f>
        <v>19162.030073651818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25</v>
      </c>
      <c r="R24">
        <f t="shared" si="0"/>
        <v>500000</v>
      </c>
      <c r="S24">
        <f t="shared" si="1"/>
        <v>18563.688871953476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12138.296851442614</v>
      </c>
      <c r="AC24">
        <f t="shared" si="2"/>
        <v>11218.969621344049</v>
      </c>
      <c r="AE24">
        <f t="shared" si="3"/>
        <v>0</v>
      </c>
      <c r="AF24">
        <f t="shared" si="4"/>
        <v>0</v>
      </c>
      <c r="AG24">
        <f t="shared" si="4"/>
        <v>-15.108755725665565</v>
      </c>
      <c r="AH24">
        <f t="shared" si="5"/>
        <v>-11385.448661351698</v>
      </c>
      <c r="AI24">
        <f t="shared" si="6"/>
        <v>-11400.557417077363</v>
      </c>
      <c r="AJ24">
        <f t="shared" si="7"/>
        <v>919.32723009856454</v>
      </c>
      <c r="AK24">
        <f t="shared" si="22"/>
        <v>849.6807796009831</v>
      </c>
      <c r="AL24">
        <f t="shared" si="8"/>
        <v>-9631.5494073778154</v>
      </c>
      <c r="AN24">
        <f t="shared" si="9"/>
        <v>0</v>
      </c>
      <c r="AO24">
        <f t="shared" si="9"/>
        <v>0</v>
      </c>
      <c r="AP24">
        <f t="shared" si="9"/>
        <v>-3.5772110650662206</v>
      </c>
      <c r="AQ24">
        <f t="shared" si="9"/>
        <v>-2695.6655909754963</v>
      </c>
      <c r="AR24">
        <f t="shared" si="9"/>
        <v>-2699.2428020405623</v>
      </c>
      <c r="AS24">
        <f t="shared" si="9"/>
        <v>217.66369114954998</v>
      </c>
      <c r="AT24">
        <f t="shared" si="9"/>
        <v>201.17391145582471</v>
      </c>
      <c r="AU24">
        <f t="shared" si="9"/>
        <v>-2280.4051994351876</v>
      </c>
      <c r="AW24">
        <v>21</v>
      </c>
      <c r="AX24">
        <f>IF(Z24&gt;0, (R24*SUMPRODUCT(K24:$K$98, X24:$X$98)-K24*$AZ$3)/Z24, 0)</f>
        <v>18563.688871953476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25</v>
      </c>
      <c r="R25">
        <f t="shared" si="0"/>
        <v>500000</v>
      </c>
      <c r="S25">
        <f t="shared" si="1"/>
        <v>17836.178630509723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11218.969621344049</v>
      </c>
      <c r="AC25">
        <f t="shared" si="2"/>
        <v>10239.961553007332</v>
      </c>
      <c r="AE25">
        <f t="shared" si="3"/>
        <v>0</v>
      </c>
      <c r="AF25">
        <f t="shared" si="4"/>
        <v>0</v>
      </c>
      <c r="AG25">
        <f t="shared" si="4"/>
        <v>-14.352796309590859</v>
      </c>
      <c r="AH25">
        <f t="shared" si="5"/>
        <v>-12097.437176361023</v>
      </c>
      <c r="AI25">
        <f t="shared" si="6"/>
        <v>-12111.789972670615</v>
      </c>
      <c r="AJ25">
        <f t="shared" si="7"/>
        <v>979.00806833671777</v>
      </c>
      <c r="AK25">
        <f t="shared" si="22"/>
        <v>785.32787349408352</v>
      </c>
      <c r="AL25">
        <f t="shared" si="8"/>
        <v>-10347.454030839814</v>
      </c>
      <c r="AN25">
        <f t="shared" si="9"/>
        <v>0</v>
      </c>
      <c r="AO25">
        <f t="shared" si="9"/>
        <v>0</v>
      </c>
      <c r="AP25">
        <f t="shared" si="9"/>
        <v>-3.0341312576793644</v>
      </c>
      <c r="AQ25">
        <f t="shared" si="9"/>
        <v>-2557.356175261968</v>
      </c>
      <c r="AR25">
        <f t="shared" si="9"/>
        <v>-2560.3903065196473</v>
      </c>
      <c r="AS25">
        <f t="shared" si="9"/>
        <v>206.95890317037501</v>
      </c>
      <c r="AT25">
        <f t="shared" si="9"/>
        <v>166.0155831029966</v>
      </c>
      <c r="AU25">
        <f t="shared" si="9"/>
        <v>-2187.4158202462759</v>
      </c>
      <c r="AW25">
        <v>22</v>
      </c>
      <c r="AX25">
        <f>IF(Z25&gt;0, (R25*SUMPRODUCT(K25:$K$98, X25:$X$98)-K25*$AZ$3)/Z25, 0)</f>
        <v>17836.178630509723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25</v>
      </c>
      <c r="R26">
        <f t="shared" si="0"/>
        <v>500000</v>
      </c>
      <c r="S26">
        <f t="shared" si="1"/>
        <v>16975.000921628493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10239.961553007332</v>
      </c>
      <c r="AC26">
        <f t="shared" si="2"/>
        <v>9215.3353086728457</v>
      </c>
      <c r="AE26">
        <f t="shared" si="3"/>
        <v>0</v>
      </c>
      <c r="AF26">
        <f t="shared" si="4"/>
        <v>0</v>
      </c>
      <c r="AG26">
        <f t="shared" si="4"/>
        <v>-13.571921661770336</v>
      </c>
      <c r="AH26">
        <f t="shared" si="5"/>
        <v>-12746.933694492287</v>
      </c>
      <c r="AI26">
        <f t="shared" si="6"/>
        <v>-12760.505616154058</v>
      </c>
      <c r="AJ26">
        <f t="shared" si="7"/>
        <v>1024.6262443344858</v>
      </c>
      <c r="AK26">
        <f t="shared" si="22"/>
        <v>716.79730871051322</v>
      </c>
      <c r="AL26">
        <f t="shared" si="8"/>
        <v>-11019.082063109059</v>
      </c>
      <c r="AN26">
        <f t="shared" si="9"/>
        <v>0</v>
      </c>
      <c r="AO26">
        <f t="shared" si="9"/>
        <v>0</v>
      </c>
      <c r="AP26">
        <f t="shared" si="9"/>
        <v>-2.5616580991132811</v>
      </c>
      <c r="AQ26">
        <f t="shared" si="9"/>
        <v>-2405.9441802802758</v>
      </c>
      <c r="AR26">
        <f t="shared" si="9"/>
        <v>-2408.5058383793889</v>
      </c>
      <c r="AS26">
        <f t="shared" si="9"/>
        <v>193.39502413699353</v>
      </c>
      <c r="AT26">
        <f t="shared" si="9"/>
        <v>135.29326775095566</v>
      </c>
      <c r="AU26">
        <f t="shared" si="9"/>
        <v>-2079.8175464914398</v>
      </c>
      <c r="AW26">
        <v>23</v>
      </c>
      <c r="AX26">
        <f>IF(Z26&gt;0, (R26*SUMPRODUCT(K26:$K$98, X26:$X$98)-K26*$AZ$3)/Z26, 0)</f>
        <v>16975.000921628493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25</v>
      </c>
      <c r="R27">
        <f t="shared" si="0"/>
        <v>500000</v>
      </c>
      <c r="S27">
        <f t="shared" si="1"/>
        <v>16009.334032338616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9215.3353086728457</v>
      </c>
      <c r="AC27">
        <f t="shared" si="2"/>
        <v>8177.8999952921076</v>
      </c>
      <c r="AE27">
        <f t="shared" si="3"/>
        <v>0</v>
      </c>
      <c r="AF27">
        <f t="shared" si="4"/>
        <v>0</v>
      </c>
      <c r="AG27">
        <f t="shared" si="4"/>
        <v>-12.770518715476969</v>
      </c>
      <c r="AH27">
        <f t="shared" si="5"/>
        <v>-13313.674593513304</v>
      </c>
      <c r="AI27">
        <f t="shared" si="6"/>
        <v>-13326.445112228781</v>
      </c>
      <c r="AJ27">
        <f t="shared" si="7"/>
        <v>1037.4353133807381</v>
      </c>
      <c r="AK27">
        <f t="shared" si="22"/>
        <v>645.07347160709924</v>
      </c>
      <c r="AL27">
        <f t="shared" si="8"/>
        <v>-11643.936327240943</v>
      </c>
      <c r="AN27">
        <f t="shared" si="9"/>
        <v>0</v>
      </c>
      <c r="AO27">
        <f t="shared" si="9"/>
        <v>0</v>
      </c>
      <c r="AP27">
        <f t="shared" si="9"/>
        <v>-2.1521390891118726</v>
      </c>
      <c r="AQ27">
        <f t="shared" si="9"/>
        <v>-2243.6738985152051</v>
      </c>
      <c r="AR27">
        <f t="shared" si="9"/>
        <v>-2245.8260376043168</v>
      </c>
      <c r="AS27">
        <f t="shared" si="9"/>
        <v>174.83276443938257</v>
      </c>
      <c r="AT27">
        <f t="shared" si="9"/>
        <v>108.71037148336259</v>
      </c>
      <c r="AU27">
        <f t="shared" si="9"/>
        <v>-1962.2829016815717</v>
      </c>
      <c r="AW27">
        <v>24</v>
      </c>
      <c r="AX27">
        <f>IF(Z27&gt;0, (R27*SUMPRODUCT(K27:$K$98, X27:$X$98)-K27*$AZ$3)/Z27, 0)</f>
        <v>16009.334032338616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25</v>
      </c>
      <c r="R28">
        <f t="shared" si="0"/>
        <v>500000</v>
      </c>
      <c r="S28">
        <f t="shared" si="1"/>
        <v>14971.371290230703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8177.8999952921076</v>
      </c>
      <c r="AC28">
        <f t="shared" si="2"/>
        <v>7156.1090136514886</v>
      </c>
      <c r="AE28">
        <f t="shared" si="3"/>
        <v>0</v>
      </c>
      <c r="AF28">
        <f t="shared" si="4"/>
        <v>0</v>
      </c>
      <c r="AG28">
        <f t="shared" si="4"/>
        <v>-11.94965523686043</v>
      </c>
      <c r="AH28">
        <f t="shared" si="5"/>
        <v>-13863.165829235424</v>
      </c>
      <c r="AI28">
        <f t="shared" si="6"/>
        <v>-13875.115484472284</v>
      </c>
      <c r="AJ28">
        <f t="shared" si="7"/>
        <v>1021.7909816406191</v>
      </c>
      <c r="AK28">
        <f t="shared" si="22"/>
        <v>572.45299967044764</v>
      </c>
      <c r="AL28">
        <f t="shared" si="8"/>
        <v>-12280.871503161217</v>
      </c>
      <c r="AN28">
        <f t="shared" si="9"/>
        <v>0</v>
      </c>
      <c r="AO28">
        <f t="shared" si="9"/>
        <v>0</v>
      </c>
      <c r="AP28">
        <f t="shared" si="9"/>
        <v>-1.7980391784188441</v>
      </c>
      <c r="AQ28">
        <f t="shared" si="9"/>
        <v>-2085.9610427080133</v>
      </c>
      <c r="AR28">
        <f t="shared" si="9"/>
        <v>-2087.7590818864319</v>
      </c>
      <c r="AS28">
        <f t="shared" si="9"/>
        <v>153.74671325058088</v>
      </c>
      <c r="AT28">
        <f t="shared" si="9"/>
        <v>86.135783904112344</v>
      </c>
      <c r="AU28">
        <f t="shared" si="9"/>
        <v>-1847.8765847317388</v>
      </c>
      <c r="AW28">
        <v>25</v>
      </c>
      <c r="AX28">
        <f>IF(Z28&gt;0, (R28*SUMPRODUCT(K28:$K$98, X28:$X$98)-K28*$AZ$3)/Z28, 0)</f>
        <v>14971.371290230703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25</v>
      </c>
      <c r="R29">
        <f t="shared" si="0"/>
        <v>500000</v>
      </c>
      <c r="S29">
        <f t="shared" si="1"/>
        <v>13862.533154825811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7156.1090136514886</v>
      </c>
      <c r="AC29">
        <f t="shared" si="2"/>
        <v>6161.1148610100663</v>
      </c>
      <c r="AE29">
        <f t="shared" si="3"/>
        <v>0</v>
      </c>
      <c r="AF29">
        <f t="shared" si="4"/>
        <v>0</v>
      </c>
      <c r="AG29">
        <f t="shared" si="4"/>
        <v>-11.111091299473765</v>
      </c>
      <c r="AH29">
        <f t="shared" si="5"/>
        <v>-14381.34770036119</v>
      </c>
      <c r="AI29">
        <f t="shared" si="6"/>
        <v>-14392.458791660663</v>
      </c>
      <c r="AJ29">
        <f t="shared" si="7"/>
        <v>994.99415264142226</v>
      </c>
      <c r="AK29">
        <f t="shared" si="22"/>
        <v>500.92763095560423</v>
      </c>
      <c r="AL29">
        <f t="shared" si="8"/>
        <v>-12896.537008063637</v>
      </c>
      <c r="AN29">
        <f t="shared" si="9"/>
        <v>0</v>
      </c>
      <c r="AO29">
        <f t="shared" si="9"/>
        <v>0</v>
      </c>
      <c r="AP29">
        <f t="shared" si="9"/>
        <v>-1.492734150322792</v>
      </c>
      <c r="AQ29">
        <f t="shared" si="9"/>
        <v>-1932.0810405915779</v>
      </c>
      <c r="AR29">
        <f t="shared" si="9"/>
        <v>-1933.5737747419005</v>
      </c>
      <c r="AS29">
        <f t="shared" si="9"/>
        <v>133.67379593844967</v>
      </c>
      <c r="AT29">
        <f t="shared" si="9"/>
        <v>67.297780336224704</v>
      </c>
      <c r="AU29">
        <f t="shared" si="9"/>
        <v>-1732.6021984672261</v>
      </c>
      <c r="AW29">
        <v>26</v>
      </c>
      <c r="AX29">
        <f>IF(Z29&gt;0, (R29*SUMPRODUCT(K29:$K$98, X29:$X$98)-K29*$AZ$3)/Z29, 0)</f>
        <v>13862.533154825811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25</v>
      </c>
      <c r="R30">
        <f t="shared" si="0"/>
        <v>500000</v>
      </c>
      <c r="S30">
        <f t="shared" si="1"/>
        <v>12682.616436805554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6161.1148610100663</v>
      </c>
      <c r="AC30">
        <f t="shared" si="2"/>
        <v>5203.1114008350905</v>
      </c>
      <c r="AE30">
        <f t="shared" si="3"/>
        <v>0</v>
      </c>
      <c r="AF30">
        <f t="shared" si="4"/>
        <v>0</v>
      </c>
      <c r="AG30">
        <f t="shared" si="4"/>
        <v>-10.256384056793308</v>
      </c>
      <c r="AH30">
        <f t="shared" si="5"/>
        <v>-14871.926593714359</v>
      </c>
      <c r="AI30">
        <f t="shared" si="6"/>
        <v>-14882.182977771152</v>
      </c>
      <c r="AJ30">
        <f t="shared" si="7"/>
        <v>958.00346017497577</v>
      </c>
      <c r="AK30">
        <f t="shared" si="22"/>
        <v>431.27804027070471</v>
      </c>
      <c r="AL30">
        <f t="shared" si="8"/>
        <v>-13492.901477325471</v>
      </c>
      <c r="AN30">
        <f t="shared" si="9"/>
        <v>0</v>
      </c>
      <c r="AO30">
        <f t="shared" si="9"/>
        <v>0</v>
      </c>
      <c r="AP30">
        <f t="shared" si="9"/>
        <v>-1.2302744495627385</v>
      </c>
      <c r="AQ30">
        <f t="shared" si="9"/>
        <v>-1783.9183090945855</v>
      </c>
      <c r="AR30">
        <f t="shared" si="9"/>
        <v>-1785.1485835441483</v>
      </c>
      <c r="AS30">
        <f t="shared" si="9"/>
        <v>114.91449356026382</v>
      </c>
      <c r="AT30">
        <f t="shared" si="9"/>
        <v>51.7326916254761</v>
      </c>
      <c r="AU30">
        <f t="shared" si="9"/>
        <v>-1618.5013983584083</v>
      </c>
      <c r="AW30">
        <v>27</v>
      </c>
      <c r="AX30">
        <f>IF(Z30&gt;0, (R30*SUMPRODUCT(K30:$K$98, X30:$X$98)-K30*$AZ$3)/Z30, 0)</f>
        <v>12682.616436805554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25</v>
      </c>
      <c r="R31">
        <f t="shared" si="0"/>
        <v>500000</v>
      </c>
      <c r="S31">
        <f t="shared" si="1"/>
        <v>11421.784532261478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5203.1114008350905</v>
      </c>
      <c r="AC31">
        <f t="shared" si="2"/>
        <v>4288.9052171124731</v>
      </c>
      <c r="AE31">
        <f t="shared" si="3"/>
        <v>0</v>
      </c>
      <c r="AF31">
        <f t="shared" si="4"/>
        <v>0</v>
      </c>
      <c r="AG31">
        <f t="shared" si="4"/>
        <v>-9.387554994139089</v>
      </c>
      <c r="AH31">
        <f t="shared" si="5"/>
        <v>-15325.304441725757</v>
      </c>
      <c r="AI31">
        <f t="shared" si="6"/>
        <v>-15334.691996719896</v>
      </c>
      <c r="AJ31">
        <f t="shared" si="7"/>
        <v>914.20618372261742</v>
      </c>
      <c r="AK31">
        <f t="shared" si="22"/>
        <v>364.21779805845637</v>
      </c>
      <c r="AL31">
        <f t="shared" si="8"/>
        <v>-14056.268014938822</v>
      </c>
      <c r="AN31">
        <f t="shared" si="9"/>
        <v>0</v>
      </c>
      <c r="AO31">
        <f t="shared" si="9"/>
        <v>0</v>
      </c>
      <c r="AP31">
        <f t="shared" si="9"/>
        <v>-1.0054076867429527</v>
      </c>
      <c r="AQ31">
        <f t="shared" si="9"/>
        <v>-1641.3409984822185</v>
      </c>
      <c r="AR31">
        <f t="shared" si="9"/>
        <v>-1642.3464061689615</v>
      </c>
      <c r="AS31">
        <f t="shared" si="9"/>
        <v>97.911535533641114</v>
      </c>
      <c r="AT31">
        <f t="shared" si="9"/>
        <v>39.007747389515735</v>
      </c>
      <c r="AU31">
        <f t="shared" si="9"/>
        <v>-1505.4271232458045</v>
      </c>
      <c r="AW31">
        <v>28</v>
      </c>
      <c r="AX31">
        <f>IF(Z31&gt;0, (R31*SUMPRODUCT(K31:$K$98, X31:$X$98)-K31*$AZ$3)/Z31, 0)</f>
        <v>11421.784532261478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25</v>
      </c>
      <c r="R32">
        <f t="shared" si="0"/>
        <v>500000</v>
      </c>
      <c r="S32">
        <f t="shared" si="1"/>
        <v>10061.339778623045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4288.9052171124731</v>
      </c>
      <c r="AC32">
        <f t="shared" si="2"/>
        <v>3424.0929019980817</v>
      </c>
      <c r="AE32">
        <f t="shared" si="3"/>
        <v>0</v>
      </c>
      <c r="AF32">
        <f t="shared" si="4"/>
        <v>0</v>
      </c>
      <c r="AG32">
        <f t="shared" si="4"/>
        <v>-8.5080441008292063</v>
      </c>
      <c r="AH32">
        <f t="shared" si="5"/>
        <v>-15712.706867369821</v>
      </c>
      <c r="AI32">
        <f t="shared" si="6"/>
        <v>-15721.21491147065</v>
      </c>
      <c r="AJ32">
        <f t="shared" si="7"/>
        <v>864.81231511439137</v>
      </c>
      <c r="AK32">
        <f t="shared" si="22"/>
        <v>300.22336519787314</v>
      </c>
      <c r="AL32">
        <f t="shared" si="8"/>
        <v>-14556.179231158385</v>
      </c>
      <c r="AN32">
        <f t="shared" si="9"/>
        <v>0</v>
      </c>
      <c r="AO32">
        <f t="shared" si="9"/>
        <v>0</v>
      </c>
      <c r="AP32">
        <f t="shared" si="9"/>
        <v>-0.81358215967293246</v>
      </c>
      <c r="AQ32">
        <f t="shared" si="9"/>
        <v>-1502.5284114614017</v>
      </c>
      <c r="AR32">
        <f t="shared" si="9"/>
        <v>-1503.3419936210744</v>
      </c>
      <c r="AS32">
        <f t="shared" si="9"/>
        <v>82.697722614524494</v>
      </c>
      <c r="AT32">
        <f t="shared" si="9"/>
        <v>28.708874912643619</v>
      </c>
      <c r="AU32">
        <f t="shared" si="9"/>
        <v>-1391.9353960939063</v>
      </c>
      <c r="AW32">
        <v>29</v>
      </c>
      <c r="AX32">
        <f>IF(Z32&gt;0, (R32*SUMPRODUCT(K32:$K$98, X32:$X$98)-K32*$AZ$3)/Z32, 0)</f>
        <v>10061.339778623045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25</v>
      </c>
      <c r="R33">
        <f t="shared" si="0"/>
        <v>500000</v>
      </c>
      <c r="S33">
        <f t="shared" si="1"/>
        <v>8579.121479451891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3424.0929019980817</v>
      </c>
      <c r="AC33">
        <f t="shared" si="2"/>
        <v>2614.893672115099</v>
      </c>
      <c r="AE33">
        <f t="shared" si="3"/>
        <v>0</v>
      </c>
      <c r="AF33">
        <f t="shared" si="4"/>
        <v>0</v>
      </c>
      <c r="AG33">
        <f t="shared" si="4"/>
        <v>-7.6199342740923655</v>
      </c>
      <c r="AH33">
        <f t="shared" si="5"/>
        <v>-16060.587714570976</v>
      </c>
      <c r="AI33">
        <f t="shared" si="6"/>
        <v>-16068.207648845069</v>
      </c>
      <c r="AJ33">
        <f t="shared" si="7"/>
        <v>809.19922988298276</v>
      </c>
      <c r="AK33">
        <f t="shared" si="22"/>
        <v>239.68650313986575</v>
      </c>
      <c r="AL33">
        <f t="shared" si="8"/>
        <v>-15019.32191582222</v>
      </c>
      <c r="AN33">
        <f t="shared" si="9"/>
        <v>0</v>
      </c>
      <c r="AO33">
        <f t="shared" si="9"/>
        <v>0</v>
      </c>
      <c r="AP33">
        <f t="shared" si="9"/>
        <v>-0.65058626008726028</v>
      </c>
      <c r="AQ33">
        <f t="shared" si="9"/>
        <v>-1371.2451210441341</v>
      </c>
      <c r="AR33">
        <f t="shared" si="9"/>
        <v>-1371.8957073042213</v>
      </c>
      <c r="AS33">
        <f t="shared" si="9"/>
        <v>69.089034327368736</v>
      </c>
      <c r="AT33">
        <f t="shared" si="9"/>
        <v>20.464316365738306</v>
      </c>
      <c r="AU33">
        <f t="shared" si="9"/>
        <v>-1282.3423566111142</v>
      </c>
      <c r="AW33">
        <v>30</v>
      </c>
      <c r="AX33">
        <f>IF(Z33&gt;0, (R33*SUMPRODUCT(K33:$K$98, X33:$X$98)-K33*$AZ$3)/Z33, 0)</f>
        <v>8579.121479451891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25</v>
      </c>
      <c r="R34">
        <f t="shared" si="0"/>
        <v>500000</v>
      </c>
      <c r="S34">
        <f t="shared" si="1"/>
        <v>6918.8057811582548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2614.893672115099</v>
      </c>
      <c r="AC34">
        <f t="shared" si="2"/>
        <v>1862.6924631945494</v>
      </c>
      <c r="AE34">
        <f t="shared" si="3"/>
        <v>0</v>
      </c>
      <c r="AF34">
        <f t="shared" si="4"/>
        <v>0</v>
      </c>
      <c r="AG34">
        <f t="shared" si="4"/>
        <v>-6.7305418092062776</v>
      </c>
      <c r="AH34">
        <f t="shared" si="5"/>
        <v>-16263.862442903281</v>
      </c>
      <c r="AI34">
        <f t="shared" si="6"/>
        <v>-16270.592984712486</v>
      </c>
      <c r="AJ34">
        <f t="shared" si="7"/>
        <v>752.20120892054956</v>
      </c>
      <c r="AK34">
        <f t="shared" si="22"/>
        <v>183.04255704805695</v>
      </c>
      <c r="AL34">
        <f t="shared" si="8"/>
        <v>-15335.349218743881</v>
      </c>
      <c r="AN34">
        <f t="shared" si="9"/>
        <v>0</v>
      </c>
      <c r="AO34">
        <f t="shared" si="9"/>
        <v>0</v>
      </c>
      <c r="AP34">
        <f t="shared" si="9"/>
        <v>-0.51308068445694732</v>
      </c>
      <c r="AQ34">
        <f t="shared" si="9"/>
        <v>-1239.8219802608328</v>
      </c>
      <c r="AR34">
        <f t="shared" si="9"/>
        <v>-1240.3350609452896</v>
      </c>
      <c r="AS34">
        <f t="shared" si="9"/>
        <v>57.341581415391595</v>
      </c>
      <c r="AT34">
        <f t="shared" si="9"/>
        <v>13.953646395377227</v>
      </c>
      <c r="AU34">
        <f t="shared" ref="AU34:AU79" si="23">AL34*$K34</f>
        <v>-1169.0398331345209</v>
      </c>
      <c r="AW34">
        <v>31</v>
      </c>
      <c r="AX34">
        <f>IF(Z34&gt;0, (R34*SUMPRODUCT(K34:$K$98, X34:$X$98)-K34*$AZ$3)/Z34, 0)</f>
        <v>6918.8057811582548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25</v>
      </c>
      <c r="R35">
        <f t="shared" si="0"/>
        <v>500000</v>
      </c>
      <c r="S35">
        <f t="shared" si="1"/>
        <v>5024.2099459501824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1862.6924631945494</v>
      </c>
      <c r="AC35">
        <f t="shared" si="2"/>
        <v>1175.5882616154895</v>
      </c>
      <c r="AE35">
        <f t="shared" si="3"/>
        <v>0</v>
      </c>
      <c r="AF35">
        <f t="shared" ref="AF35:AG66" si="24">-$Z35*P35</f>
        <v>0</v>
      </c>
      <c r="AG35">
        <f t="shared" si="24"/>
        <v>-5.8496175232639551</v>
      </c>
      <c r="AH35">
        <f t="shared" si="5"/>
        <v>-16272.377357005214</v>
      </c>
      <c r="AI35">
        <f t="shared" ref="AI35:AI66" si="25">SUM(AE35:AH35)</f>
        <v>-16278.226974528478</v>
      </c>
      <c r="AJ35">
        <f t="shared" si="7"/>
        <v>687.10420157905992</v>
      </c>
      <c r="AK35">
        <f t="shared" si="22"/>
        <v>130.38847242361848</v>
      </c>
      <c r="AL35">
        <f t="shared" si="8"/>
        <v>-15460.734300525799</v>
      </c>
      <c r="AN35">
        <f t="shared" ref="AN35:AT66" si="26">AE35*$K35</f>
        <v>0</v>
      </c>
      <c r="AO35">
        <f t="shared" si="26"/>
        <v>0</v>
      </c>
      <c r="AP35">
        <f t="shared" si="26"/>
        <v>-0.39814850292670739</v>
      </c>
      <c r="AQ35">
        <f t="shared" si="26"/>
        <v>-1107.5634702583154</v>
      </c>
      <c r="AR35">
        <f t="shared" si="26"/>
        <v>-1107.9616187612421</v>
      </c>
      <c r="AS35">
        <f t="shared" si="26"/>
        <v>46.767076330267088</v>
      </c>
      <c r="AT35">
        <f t="shared" si="26"/>
        <v>8.8747640145534064</v>
      </c>
      <c r="AU35">
        <f t="shared" si="23"/>
        <v>-1052.3197784164215</v>
      </c>
      <c r="AW35">
        <v>32</v>
      </c>
      <c r="AX35">
        <f>IF(Z35&gt;0, (R35*SUMPRODUCT(K35:$K$98, X35:$X$98)-K35*$AZ$3)/Z35, 0)</f>
        <v>5024.2099459501824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25</v>
      </c>
      <c r="R36">
        <f t="shared" si="0"/>
        <v>500000</v>
      </c>
      <c r="S36">
        <f t="shared" si="1"/>
        <v>2814.2123959687865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1175.5882616154895</v>
      </c>
      <c r="AC36">
        <f t="shared" si="2"/>
        <v>561.52280803733174</v>
      </c>
      <c r="AE36">
        <f t="shared" si="3"/>
        <v>0</v>
      </c>
      <c r="AF36">
        <f t="shared" si="24"/>
        <v>0</v>
      </c>
      <c r="AG36">
        <f t="shared" si="24"/>
        <v>-4.988276727457424</v>
      </c>
      <c r="AH36">
        <f t="shared" si="5"/>
        <v>-16056.892411477835</v>
      </c>
      <c r="AI36">
        <f t="shared" si="25"/>
        <v>-16061.880688205292</v>
      </c>
      <c r="AJ36">
        <f t="shared" si="7"/>
        <v>614.06545357815776</v>
      </c>
      <c r="AK36">
        <f t="shared" si="22"/>
        <v>82.291178313084274</v>
      </c>
      <c r="AL36">
        <f t="shared" si="8"/>
        <v>-15365.524056314051</v>
      </c>
      <c r="AN36">
        <f t="shared" si="26"/>
        <v>0</v>
      </c>
      <c r="AO36">
        <f t="shared" si="26"/>
        <v>0</v>
      </c>
      <c r="AP36">
        <f t="shared" si="26"/>
        <v>-0.30314480625117179</v>
      </c>
      <c r="AQ36">
        <f t="shared" si="26"/>
        <v>-975.800623145141</v>
      </c>
      <c r="AR36">
        <f t="shared" si="26"/>
        <v>-976.10376795139211</v>
      </c>
      <c r="AS36">
        <f t="shared" si="26"/>
        <v>37.317647580745088</v>
      </c>
      <c r="AT36">
        <f t="shared" si="26"/>
        <v>5.0009541709238468</v>
      </c>
      <c r="AU36">
        <f t="shared" si="23"/>
        <v>-933.78516619972322</v>
      </c>
      <c r="AW36">
        <v>33</v>
      </c>
      <c r="AX36">
        <f>IF(Z36&gt;0, (R36*SUMPRODUCT(K36:$K$98, X36:$X$98)-K36*$AZ$3)/Z36, 0)</f>
        <v>2814.2123959687865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25</v>
      </c>
      <c r="R37">
        <f t="shared" si="0"/>
        <v>500000</v>
      </c>
      <c r="S37">
        <f t="shared" si="1"/>
        <v>158.23063743824122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561.52280803733174</v>
      </c>
      <c r="AC37">
        <f t="shared" si="2"/>
        <v>26.345414070900006</v>
      </c>
      <c r="AE37">
        <f t="shared" si="3"/>
        <v>0</v>
      </c>
      <c r="AF37">
        <f t="shared" si="24"/>
        <v>0</v>
      </c>
      <c r="AG37">
        <f t="shared" si="24"/>
        <v>-4.1625020440783551</v>
      </c>
      <c r="AH37">
        <f t="shared" si="5"/>
        <v>-15517.838322089898</v>
      </c>
      <c r="AI37">
        <f t="shared" si="25"/>
        <v>-15522.000824133976</v>
      </c>
      <c r="AJ37">
        <f t="shared" si="7"/>
        <v>535.17739396643174</v>
      </c>
      <c r="AK37">
        <f t="shared" si="22"/>
        <v>39.306596562613223</v>
      </c>
      <c r="AL37">
        <f t="shared" si="8"/>
        <v>-14947.51683360493</v>
      </c>
      <c r="AN37">
        <f t="shared" si="26"/>
        <v>0</v>
      </c>
      <c r="AO37">
        <f t="shared" si="26"/>
        <v>0</v>
      </c>
      <c r="AP37">
        <f t="shared" si="26"/>
        <v>-0.22585828745057068</v>
      </c>
      <c r="AQ37">
        <f t="shared" si="26"/>
        <v>-842.00136150037326</v>
      </c>
      <c r="AR37">
        <f t="shared" si="26"/>
        <v>-842.22721978782386</v>
      </c>
      <c r="AS37">
        <f t="shared" si="26"/>
        <v>29.038844522725313</v>
      </c>
      <c r="AT37">
        <f t="shared" si="26"/>
        <v>2.132784678814009</v>
      </c>
      <c r="AU37">
        <f t="shared" si="23"/>
        <v>-811.05559058628444</v>
      </c>
      <c r="AW37">
        <v>34</v>
      </c>
      <c r="AX37">
        <f>IF(Z37&gt;0, (R37*SUMPRODUCT(K37:$K$98, X37:$X$98)-K37*$AZ$3)/Z37, 0)</f>
        <v>158.23063743824122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25</v>
      </c>
      <c r="R38">
        <f t="shared" si="0"/>
        <v>500000</v>
      </c>
      <c r="S38">
        <f t="shared" si="1"/>
        <v>-3115.1029376265424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26.345414070900006</v>
      </c>
      <c r="AC38">
        <f t="shared" si="2"/>
        <v>-422.24234994848211</v>
      </c>
      <c r="AE38">
        <f t="shared" si="3"/>
        <v>0</v>
      </c>
      <c r="AF38">
        <f t="shared" si="24"/>
        <v>0</v>
      </c>
      <c r="AG38">
        <f t="shared" si="24"/>
        <v>-3.3886709235858894</v>
      </c>
      <c r="AH38">
        <f t="shared" si="5"/>
        <v>-14644.122001033629</v>
      </c>
      <c r="AI38">
        <f t="shared" si="25"/>
        <v>-14647.510671957216</v>
      </c>
      <c r="AJ38">
        <f t="shared" si="7"/>
        <v>448.58776401938212</v>
      </c>
      <c r="AK38">
        <f t="shared" si="22"/>
        <v>1.8441789849630006</v>
      </c>
      <c r="AL38">
        <f t="shared" si="8"/>
        <v>-14197.078728952873</v>
      </c>
      <c r="AN38">
        <f t="shared" si="26"/>
        <v>0</v>
      </c>
      <c r="AO38">
        <f t="shared" si="26"/>
        <v>0</v>
      </c>
      <c r="AP38">
        <f t="shared" si="26"/>
        <v>-0.164169677325158</v>
      </c>
      <c r="AQ38">
        <f t="shared" si="26"/>
        <v>-709.4583209265711</v>
      </c>
      <c r="AR38">
        <f t="shared" si="26"/>
        <v>-709.62249060389627</v>
      </c>
      <c r="AS38">
        <f t="shared" si="26"/>
        <v>21.732564221121098</v>
      </c>
      <c r="AT38">
        <f t="shared" si="26"/>
        <v>8.9344251985033291E-2</v>
      </c>
      <c r="AU38">
        <f t="shared" si="23"/>
        <v>-687.80058213079019</v>
      </c>
      <c r="AW38">
        <v>35</v>
      </c>
      <c r="AX38">
        <f>IF(Z38&gt;0, (R38*SUMPRODUCT(K38:$K$98, X38:$X$98)-K38*$AZ$3)/Z38, 0)</f>
        <v>-3115.1029376265424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25</v>
      </c>
      <c r="R39">
        <f t="shared" si="0"/>
        <v>500000</v>
      </c>
      <c r="S39">
        <f t="shared" si="1"/>
        <v>-7271.0218182867711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-422.24234994848211</v>
      </c>
      <c r="AC39">
        <f t="shared" si="2"/>
        <v>-780.43853026702527</v>
      </c>
      <c r="AE39">
        <f t="shared" si="3"/>
        <v>0</v>
      </c>
      <c r="AF39">
        <f t="shared" si="24"/>
        <v>0</v>
      </c>
      <c r="AG39">
        <f t="shared" si="24"/>
        <v>-2.6833867019357793</v>
      </c>
      <c r="AH39">
        <f t="shared" si="5"/>
        <v>-13427.950248285022</v>
      </c>
      <c r="AI39">
        <f t="shared" si="25"/>
        <v>-13430.633634986958</v>
      </c>
      <c r="AJ39">
        <f t="shared" si="7"/>
        <v>358.19618031854316</v>
      </c>
      <c r="AK39">
        <f t="shared" si="22"/>
        <v>-29.55696449639375</v>
      </c>
      <c r="AL39">
        <f t="shared" si="8"/>
        <v>-13101.99441916481</v>
      </c>
      <c r="AN39">
        <f t="shared" si="26"/>
        <v>0</v>
      </c>
      <c r="AO39">
        <f t="shared" si="26"/>
        <v>0</v>
      </c>
      <c r="AP39">
        <f t="shared" si="26"/>
        <v>-0.116072353114595</v>
      </c>
      <c r="AQ39">
        <f t="shared" si="26"/>
        <v>-580.83830470642863</v>
      </c>
      <c r="AR39">
        <f t="shared" si="26"/>
        <v>-580.95437705954316</v>
      </c>
      <c r="AS39">
        <f t="shared" si="26"/>
        <v>15.494104333244223</v>
      </c>
      <c r="AT39">
        <f t="shared" si="26"/>
        <v>-1.2785136102620032</v>
      </c>
      <c r="AU39">
        <f t="shared" si="23"/>
        <v>-566.73878633656102</v>
      </c>
      <c r="AW39">
        <v>36</v>
      </c>
      <c r="AX39">
        <f>IF(Z39&gt;0, (R39*SUMPRODUCT(K39:$K$98, X39:$X$98)-K39*$AZ$3)/Z39, 0)</f>
        <v>-7271.0218182867711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25</v>
      </c>
      <c r="R40">
        <f t="shared" si="0"/>
        <v>500000</v>
      </c>
      <c r="S40">
        <f t="shared" si="1"/>
        <v>-12718.272890733511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-780.43853026702527</v>
      </c>
      <c r="AC40">
        <f t="shared" si="2"/>
        <v>-1047.6499237162861</v>
      </c>
      <c r="AE40">
        <f t="shared" si="3"/>
        <v>0</v>
      </c>
      <c r="AF40">
        <f t="shared" si="24"/>
        <v>0</v>
      </c>
      <c r="AG40">
        <f t="shared" si="24"/>
        <v>-2.0593399998509234</v>
      </c>
      <c r="AH40">
        <f t="shared" si="5"/>
        <v>-11944.256701309958</v>
      </c>
      <c r="AI40">
        <f t="shared" si="25"/>
        <v>-11946.316041309808</v>
      </c>
      <c r="AJ40">
        <f t="shared" si="7"/>
        <v>267.21139344926087</v>
      </c>
      <c r="AK40">
        <f t="shared" si="22"/>
        <v>-54.630697118691771</v>
      </c>
      <c r="AL40">
        <f t="shared" si="8"/>
        <v>-11733.735344979239</v>
      </c>
      <c r="AN40">
        <f t="shared" si="26"/>
        <v>0</v>
      </c>
      <c r="AO40">
        <f t="shared" si="26"/>
        <v>0</v>
      </c>
      <c r="AP40">
        <f t="shared" si="26"/>
        <v>-7.953450054674438E-2</v>
      </c>
      <c r="AQ40">
        <f t="shared" si="26"/>
        <v>-461.30337448384512</v>
      </c>
      <c r="AR40">
        <f t="shared" si="26"/>
        <v>-461.38290898439186</v>
      </c>
      <c r="AS40">
        <f t="shared" si="26"/>
        <v>10.320066001692313</v>
      </c>
      <c r="AT40">
        <f t="shared" si="26"/>
        <v>-2.1099115299902667</v>
      </c>
      <c r="AU40">
        <f t="shared" si="23"/>
        <v>-453.17275451268978</v>
      </c>
      <c r="AW40">
        <v>37</v>
      </c>
      <c r="AX40">
        <f>IF(Z40&gt;0, (R40*SUMPRODUCT(K40:$K$98, X40:$X$98)-K40*$AZ$3)/Z40, 0)</f>
        <v>-12718.272890733511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25</v>
      </c>
      <c r="R41">
        <f t="shared" si="0"/>
        <v>500000</v>
      </c>
      <c r="S41">
        <f t="shared" si="1"/>
        <v>-20161.901132780222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-1047.6499237162861</v>
      </c>
      <c r="AC41">
        <f t="shared" si="2"/>
        <v>-1228.9292702919458</v>
      </c>
      <c r="AE41">
        <f t="shared" si="3"/>
        <v>0</v>
      </c>
      <c r="AF41">
        <f t="shared" si="24"/>
        <v>0</v>
      </c>
      <c r="AG41">
        <f t="shared" si="24"/>
        <v>-1.5238261290423296</v>
      </c>
      <c r="AH41">
        <f t="shared" si="5"/>
        <v>-10298.409416201694</v>
      </c>
      <c r="AI41">
        <f t="shared" si="25"/>
        <v>-10299.933242330735</v>
      </c>
      <c r="AJ41">
        <f t="shared" si="7"/>
        <v>181.2793465756597</v>
      </c>
      <c r="AK41">
        <f t="shared" si="22"/>
        <v>-73.335494660140043</v>
      </c>
      <c r="AL41">
        <f t="shared" si="8"/>
        <v>-10191.989390415214</v>
      </c>
      <c r="AN41">
        <f t="shared" si="26"/>
        <v>0</v>
      </c>
      <c r="AO41">
        <f t="shared" si="26"/>
        <v>0</v>
      </c>
      <c r="AP41">
        <f t="shared" si="26"/>
        <v>-5.2546633397035844E-2</v>
      </c>
      <c r="AQ41">
        <f t="shared" si="26"/>
        <v>-355.12368101065687</v>
      </c>
      <c r="AR41">
        <f t="shared" si="26"/>
        <v>-355.17622764405388</v>
      </c>
      <c r="AS41">
        <f t="shared" si="26"/>
        <v>6.2511195899704823</v>
      </c>
      <c r="AT41">
        <f t="shared" si="26"/>
        <v>-2.5288537054542219</v>
      </c>
      <c r="AU41">
        <f t="shared" si="23"/>
        <v>-351.45396175953755</v>
      </c>
      <c r="AW41">
        <v>38</v>
      </c>
      <c r="AX41">
        <f>IF(Z41&gt;0, (R41*SUMPRODUCT(K41:$K$98, X41:$X$98)-K41*$AZ$3)/Z41, 0)</f>
        <v>-20161.901132780222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25</v>
      </c>
      <c r="R42">
        <f t="shared" si="0"/>
        <v>500000</v>
      </c>
      <c r="S42">
        <f t="shared" si="1"/>
        <v>-30865.918377444945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-1228.9292702919458</v>
      </c>
      <c r="AC42">
        <f t="shared" si="2"/>
        <v>-1334.0314978131514</v>
      </c>
      <c r="AE42">
        <f t="shared" si="3"/>
        <v>0</v>
      </c>
      <c r="AF42">
        <f t="shared" si="24"/>
        <v>0</v>
      </c>
      <c r="AG42">
        <f t="shared" si="24"/>
        <v>-1.0805052691935983</v>
      </c>
      <c r="AH42">
        <f t="shared" si="5"/>
        <v>-8561.6519711661622</v>
      </c>
      <c r="AI42">
        <f t="shared" si="25"/>
        <v>-8562.7324764353561</v>
      </c>
      <c r="AJ42">
        <f t="shared" si="7"/>
        <v>105.10222752120558</v>
      </c>
      <c r="AK42">
        <f t="shared" si="22"/>
        <v>-86.02504892043622</v>
      </c>
      <c r="AL42">
        <f t="shared" si="8"/>
        <v>-8543.6552978345862</v>
      </c>
      <c r="AN42">
        <f t="shared" si="26"/>
        <v>0</v>
      </c>
      <c r="AO42">
        <f t="shared" si="26"/>
        <v>0</v>
      </c>
      <c r="AP42">
        <f t="shared" si="26"/>
        <v>-3.3267360680941591E-2</v>
      </c>
      <c r="AQ42">
        <f t="shared" si="26"/>
        <v>-263.60219822162321</v>
      </c>
      <c r="AR42">
        <f t="shared" si="26"/>
        <v>-263.63546558230416</v>
      </c>
      <c r="AS42">
        <f t="shared" si="26"/>
        <v>3.2359617403141558</v>
      </c>
      <c r="AT42">
        <f t="shared" si="26"/>
        <v>-2.6486000685287099</v>
      </c>
      <c r="AU42">
        <f t="shared" si="23"/>
        <v>-263.04810391051871</v>
      </c>
      <c r="AW42">
        <v>39</v>
      </c>
      <c r="AX42">
        <f>IF(Z42&gt;0, (R42*SUMPRODUCT(K42:$K$98, X42:$X$98)-K42*$AZ$3)/Z42, 0)</f>
        <v>-30865.918377444945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25</v>
      </c>
      <c r="R43">
        <f t="shared" si="0"/>
        <v>500000</v>
      </c>
      <c r="S43">
        <f t="shared" si="1"/>
        <v>-47163.982394649975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-1334.0314978131514</v>
      </c>
      <c r="AC43">
        <f t="shared" si="2"/>
        <v>-1374.4002554191934</v>
      </c>
      <c r="AE43">
        <f t="shared" si="3"/>
        <v>0</v>
      </c>
      <c r="AF43">
        <f t="shared" si="24"/>
        <v>0</v>
      </c>
      <c r="AG43">
        <f t="shared" si="24"/>
        <v>-0.72852216121125191</v>
      </c>
      <c r="AH43">
        <f t="shared" si="5"/>
        <v>-6823.5611058082095</v>
      </c>
      <c r="AI43">
        <f t="shared" si="25"/>
        <v>-6824.2896279694205</v>
      </c>
      <c r="AJ43">
        <f t="shared" si="7"/>
        <v>40.368757606041981</v>
      </c>
      <c r="AK43">
        <f t="shared" si="22"/>
        <v>-93.382204846920615</v>
      </c>
      <c r="AL43">
        <f t="shared" si="8"/>
        <v>-6877.3030752102995</v>
      </c>
      <c r="AN43">
        <f t="shared" si="26"/>
        <v>0</v>
      </c>
      <c r="AO43">
        <f t="shared" si="26"/>
        <v>0</v>
      </c>
      <c r="AP43">
        <f t="shared" si="26"/>
        <v>-2.0027014040882127E-2</v>
      </c>
      <c r="AQ43">
        <f t="shared" si="26"/>
        <v>-187.57913122043206</v>
      </c>
      <c r="AR43">
        <f t="shared" si="26"/>
        <v>-187.59915823447292</v>
      </c>
      <c r="AS43">
        <f t="shared" si="26"/>
        <v>1.1097338124141656</v>
      </c>
      <c r="AT43">
        <f t="shared" si="26"/>
        <v>-2.5670690985274116</v>
      </c>
      <c r="AU43">
        <f t="shared" si="23"/>
        <v>-189.0564935205862</v>
      </c>
      <c r="AW43">
        <v>40</v>
      </c>
      <c r="AX43">
        <f>IF(Z43&gt;0, (R43*SUMPRODUCT(K43:$K$98, X43:$X$98)-K43*$AZ$3)/Z43, 0)</f>
        <v>-47163.982394649975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25</v>
      </c>
      <c r="R44">
        <f t="shared" si="0"/>
        <v>500000</v>
      </c>
      <c r="S44">
        <f t="shared" si="1"/>
        <v>-73452.850712315674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-1374.4002554191934</v>
      </c>
      <c r="AC44">
        <f t="shared" si="2"/>
        <v>-1362.6638146614278</v>
      </c>
      <c r="AE44">
        <f t="shared" si="3"/>
        <v>0</v>
      </c>
      <c r="AF44">
        <f t="shared" si="24"/>
        <v>0</v>
      </c>
      <c r="AG44">
        <f t="shared" si="24"/>
        <v>-0.46378860774186159</v>
      </c>
      <c r="AH44">
        <f t="shared" si="5"/>
        <v>-5148.966637145556</v>
      </c>
      <c r="AI44">
        <f t="shared" si="25"/>
        <v>-5149.4304257532976</v>
      </c>
      <c r="AJ44">
        <f t="shared" si="7"/>
        <v>-11.736440757765649</v>
      </c>
      <c r="AK44">
        <f t="shared" si="22"/>
        <v>-96.208017879343544</v>
      </c>
      <c r="AL44">
        <f t="shared" si="8"/>
        <v>-5257.3748843904068</v>
      </c>
      <c r="AN44">
        <f t="shared" si="26"/>
        <v>0</v>
      </c>
      <c r="AO44">
        <f t="shared" si="26"/>
        <v>0</v>
      </c>
      <c r="AP44">
        <f t="shared" si="26"/>
        <v>-1.1383491536733278E-2</v>
      </c>
      <c r="AQ44">
        <f t="shared" si="26"/>
        <v>-126.37916748807199</v>
      </c>
      <c r="AR44">
        <f t="shared" si="26"/>
        <v>-126.39055097960872</v>
      </c>
      <c r="AS44">
        <f t="shared" si="26"/>
        <v>-0.28806588132444522</v>
      </c>
      <c r="AT44">
        <f t="shared" si="26"/>
        <v>-2.3613843441039313</v>
      </c>
      <c r="AU44">
        <f t="shared" si="23"/>
        <v>-129.0400012050371</v>
      </c>
      <c r="AW44">
        <v>41</v>
      </c>
      <c r="AX44">
        <f>IF(Z44&gt;0, (R44*SUMPRODUCT(K44:$K$98, X44:$X$98)-K44*$AZ$3)/Z44, 0)</f>
        <v>-73452.850712315674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25</v>
      </c>
      <c r="R45">
        <f t="shared" si="0"/>
        <v>500000</v>
      </c>
      <c r="S45">
        <f t="shared" si="1"/>
        <v>-118319.66062765894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-1362.6638146614278</v>
      </c>
      <c r="AC45">
        <f t="shared" si="2"/>
        <v>-1311.0826500261089</v>
      </c>
      <c r="AE45">
        <f t="shared" si="3"/>
        <v>0</v>
      </c>
      <c r="AF45">
        <f t="shared" si="24"/>
        <v>0</v>
      </c>
      <c r="AG45">
        <f t="shared" si="24"/>
        <v>-0.27702130040584821</v>
      </c>
      <c r="AH45">
        <f t="shared" si="5"/>
        <v>-3642.5884251718949</v>
      </c>
      <c r="AI45">
        <f t="shared" si="25"/>
        <v>-3642.8654464723008</v>
      </c>
      <c r="AJ45">
        <f t="shared" si="7"/>
        <v>-51.581164635318828</v>
      </c>
      <c r="AK45">
        <f t="shared" si="22"/>
        <v>-95.386467026299954</v>
      </c>
      <c r="AL45">
        <f t="shared" si="8"/>
        <v>-3789.83307813392</v>
      </c>
      <c r="AN45">
        <f t="shared" si="26"/>
        <v>0</v>
      </c>
      <c r="AO45">
        <f t="shared" si="26"/>
        <v>0</v>
      </c>
      <c r="AP45">
        <f t="shared" si="26"/>
        <v>-6.0708646908023446E-3</v>
      </c>
      <c r="AQ45">
        <f t="shared" si="26"/>
        <v>-79.826574422630685</v>
      </c>
      <c r="AR45">
        <f t="shared" si="26"/>
        <v>-79.832645287321498</v>
      </c>
      <c r="AS45">
        <f t="shared" si="26"/>
        <v>-1.1303905895909545</v>
      </c>
      <c r="AT45">
        <f t="shared" si="26"/>
        <v>-2.0903747610814465</v>
      </c>
      <c r="AU45">
        <f t="shared" si="23"/>
        <v>-83.053410637993906</v>
      </c>
      <c r="AW45">
        <v>42</v>
      </c>
      <c r="AX45">
        <f>IF(Z45&gt;0, (R45*SUMPRODUCT(K45:$K$98, X45:$X$98)-K45*$AZ$3)/Z45, 0)</f>
        <v>-118319.66062765894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25</v>
      </c>
      <c r="R46">
        <f t="shared" si="0"/>
        <v>500000</v>
      </c>
      <c r="S46">
        <f t="shared" si="1"/>
        <v>-188344.88579095207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-1311.0826500261089</v>
      </c>
      <c r="AC46">
        <f t="shared" si="2"/>
        <v>-1232.0160707671405</v>
      </c>
      <c r="AE46">
        <f t="shared" si="3"/>
        <v>0</v>
      </c>
      <c r="AF46">
        <f t="shared" si="24"/>
        <v>0</v>
      </c>
      <c r="AG46">
        <f t="shared" si="24"/>
        <v>-0.16353192516925849</v>
      </c>
      <c r="AH46">
        <f t="shared" si="5"/>
        <v>-2214.3832446506258</v>
      </c>
      <c r="AI46">
        <f t="shared" si="25"/>
        <v>-2214.5467765757949</v>
      </c>
      <c r="AJ46">
        <f t="shared" si="7"/>
        <v>-79.066579258968432</v>
      </c>
      <c r="AK46">
        <f t="shared" si="22"/>
        <v>-91.775785501827627</v>
      </c>
      <c r="AL46">
        <f t="shared" si="8"/>
        <v>-2385.3891413365909</v>
      </c>
      <c r="AN46">
        <f t="shared" si="26"/>
        <v>0</v>
      </c>
      <c r="AO46">
        <f t="shared" si="26"/>
        <v>0</v>
      </c>
      <c r="AP46">
        <f t="shared" si="26"/>
        <v>-3.1997932394500907E-3</v>
      </c>
      <c r="AQ46">
        <f t="shared" si="26"/>
        <v>-43.328350280539638</v>
      </c>
      <c r="AR46">
        <f t="shared" si="26"/>
        <v>-43.331550073779084</v>
      </c>
      <c r="AS46">
        <f t="shared" si="26"/>
        <v>-1.5470783794505922</v>
      </c>
      <c r="AT46">
        <f t="shared" si="26"/>
        <v>-1.7957566248304278</v>
      </c>
      <c r="AU46">
        <f t="shared" si="23"/>
        <v>-46.674385078060105</v>
      </c>
      <c r="AW46">
        <v>43</v>
      </c>
      <c r="AX46">
        <f>IF(Z46&gt;0, (R46*SUMPRODUCT(K46:$K$98, X46:$X$98)-K46*$AZ$3)/Z46, 0)</f>
        <v>-188344.88579095207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25</v>
      </c>
      <c r="R47">
        <f t="shared" si="0"/>
        <v>500000</v>
      </c>
      <c r="S47">
        <f t="shared" si="1"/>
        <v>-297331.82180069597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-1232.0160707671405</v>
      </c>
      <c r="AC47">
        <f t="shared" si="2"/>
        <v>-1133.4755338319671</v>
      </c>
      <c r="AE47">
        <f t="shared" si="3"/>
        <v>0</v>
      </c>
      <c r="AF47">
        <f t="shared" si="24"/>
        <v>0</v>
      </c>
      <c r="AG47">
        <f t="shared" si="24"/>
        <v>-9.5303920630445127E-2</v>
      </c>
      <c r="AH47">
        <f t="shared" si="5"/>
        <v>-1331.8537057424155</v>
      </c>
      <c r="AI47">
        <f t="shared" si="25"/>
        <v>-1331.9490096630459</v>
      </c>
      <c r="AJ47">
        <f t="shared" si="7"/>
        <v>-98.54053693517335</v>
      </c>
      <c r="AK47">
        <f t="shared" si="22"/>
        <v>-86.241124953699838</v>
      </c>
      <c r="AL47">
        <f t="shared" si="8"/>
        <v>-1516.7306715519192</v>
      </c>
      <c r="AN47">
        <f t="shared" si="26"/>
        <v>0</v>
      </c>
      <c r="AO47">
        <f t="shared" si="26"/>
        <v>0</v>
      </c>
      <c r="AP47">
        <f t="shared" si="26"/>
        <v>-1.6649918477623746E-3</v>
      </c>
      <c r="AQ47">
        <f t="shared" si="26"/>
        <v>-23.26793638503089</v>
      </c>
      <c r="AR47">
        <f t="shared" si="26"/>
        <v>-23.269601376878651</v>
      </c>
      <c r="AS47">
        <f t="shared" si="26"/>
        <v>-1.7215366333919573</v>
      </c>
      <c r="AT47">
        <f t="shared" si="26"/>
        <v>-1.5066617305972196</v>
      </c>
      <c r="AU47">
        <f t="shared" si="23"/>
        <v>-26.49779974086783</v>
      </c>
      <c r="AW47">
        <v>44</v>
      </c>
      <c r="AX47">
        <f>IF(Z47&gt;0, (R47*SUMPRODUCT(K47:$K$98, X47:$X$98)-K47*$AZ$3)/Z47, 0)</f>
        <v>-297331.82180069597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25</v>
      </c>
      <c r="R48">
        <f t="shared" si="0"/>
        <v>500000</v>
      </c>
      <c r="S48">
        <f t="shared" si="1"/>
        <v>-470352.96767683647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-1133.4755338319671</v>
      </c>
      <c r="AC48">
        <f t="shared" si="2"/>
        <v>-1030.0748209172541</v>
      </c>
      <c r="AE48">
        <f t="shared" si="3"/>
        <v>0</v>
      </c>
      <c r="AF48">
        <f t="shared" si="24"/>
        <v>0</v>
      </c>
      <c r="AG48">
        <f t="shared" si="24"/>
        <v>-5.4750096826484976E-2</v>
      </c>
      <c r="AH48">
        <f t="shared" si="5"/>
        <v>-792.0156919531139</v>
      </c>
      <c r="AI48">
        <f t="shared" si="25"/>
        <v>-792.07044204994043</v>
      </c>
      <c r="AJ48">
        <f t="shared" si="7"/>
        <v>-103.40071291471304</v>
      </c>
      <c r="AK48">
        <f t="shared" si="22"/>
        <v>-79.343287368237711</v>
      </c>
      <c r="AL48">
        <f t="shared" si="8"/>
        <v>-974.81444233289119</v>
      </c>
      <c r="AN48">
        <f t="shared" si="26"/>
        <v>0</v>
      </c>
      <c r="AO48">
        <f t="shared" si="26"/>
        <v>0</v>
      </c>
      <c r="AP48">
        <f t="shared" si="26"/>
        <v>-8.540203379027141E-4</v>
      </c>
      <c r="AQ48">
        <f t="shared" si="26"/>
        <v>-12.35427055060198</v>
      </c>
      <c r="AR48">
        <f t="shared" si="26"/>
        <v>-12.355124570939884</v>
      </c>
      <c r="AS48">
        <f t="shared" si="26"/>
        <v>-1.6128978193895578</v>
      </c>
      <c r="AT48">
        <f t="shared" si="26"/>
        <v>-1.2376376484462346</v>
      </c>
      <c r="AU48">
        <f t="shared" si="23"/>
        <v>-15.205660038775676</v>
      </c>
      <c r="AW48">
        <v>45</v>
      </c>
      <c r="AX48">
        <f>IF(Z48&gt;0, (R48*SUMPRODUCT(K48:$K$98, X48:$X$98)-K48*$AZ$3)/Z48, 0)</f>
        <v>-470352.96767683647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25</v>
      </c>
      <c r="R49">
        <f t="shared" si="0"/>
        <v>500000</v>
      </c>
      <c r="S49">
        <f t="shared" si="1"/>
        <v>-750675.07341248111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-1030.0748209172541</v>
      </c>
      <c r="AC49">
        <f t="shared" si="2"/>
        <v>-929.33208316451316</v>
      </c>
      <c r="AE49">
        <f t="shared" si="3"/>
        <v>0</v>
      </c>
      <c r="AF49">
        <f t="shared" si="24"/>
        <v>0</v>
      </c>
      <c r="AG49">
        <f t="shared" si="24"/>
        <v>-3.0949878185640232E-2</v>
      </c>
      <c r="AH49">
        <f t="shared" si="5"/>
        <v>-465.05435345159782</v>
      </c>
      <c r="AI49">
        <f t="shared" si="25"/>
        <v>-465.08530332978347</v>
      </c>
      <c r="AJ49">
        <f t="shared" si="7"/>
        <v>-100.74273775274094</v>
      </c>
      <c r="AK49">
        <f t="shared" si="22"/>
        <v>-72.105237464207789</v>
      </c>
      <c r="AL49">
        <f t="shared" si="8"/>
        <v>-637.93327854673214</v>
      </c>
      <c r="AN49">
        <f t="shared" si="26"/>
        <v>0</v>
      </c>
      <c r="AO49">
        <f t="shared" si="26"/>
        <v>0</v>
      </c>
      <c r="AP49">
        <f t="shared" si="26"/>
        <v>-4.3104661906412015E-4</v>
      </c>
      <c r="AQ49">
        <f t="shared" si="26"/>
        <v>-6.4769271637834338</v>
      </c>
      <c r="AR49">
        <f t="shared" si="26"/>
        <v>-6.4773582104024987</v>
      </c>
      <c r="AS49">
        <f t="shared" si="26"/>
        <v>-1.4030690603406</v>
      </c>
      <c r="AT49">
        <f t="shared" si="26"/>
        <v>-1.0042275009722905</v>
      </c>
      <c r="AU49">
        <f t="shared" si="23"/>
        <v>-8.8846547717153879</v>
      </c>
      <c r="AW49">
        <v>46</v>
      </c>
      <c r="AX49">
        <f>IF(Z49&gt;0, (R49*SUMPRODUCT(K49:$K$98, X49:$X$98)-K49*$AZ$3)/Z49, 0)</f>
        <v>-750675.07341248111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25</v>
      </c>
      <c r="R50">
        <f t="shared" si="0"/>
        <v>500000</v>
      </c>
      <c r="S50">
        <f t="shared" si="1"/>
        <v>-1212469.0784145526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-929.33208316451316</v>
      </c>
      <c r="AC50">
        <f t="shared" si="2"/>
        <v>-834.82953862888326</v>
      </c>
      <c r="AE50">
        <f t="shared" si="3"/>
        <v>0</v>
      </c>
      <c r="AF50">
        <f t="shared" si="24"/>
        <v>0</v>
      </c>
      <c r="AG50">
        <f t="shared" si="24"/>
        <v>-1.721341916035752E-2</v>
      </c>
      <c r="AH50">
        <f t="shared" si="5"/>
        <v>-268.53920486852627</v>
      </c>
      <c r="AI50">
        <f t="shared" si="25"/>
        <v>-268.55641828768665</v>
      </c>
      <c r="AJ50">
        <f t="shared" si="7"/>
        <v>-94.502544535629909</v>
      </c>
      <c r="AK50">
        <f t="shared" si="22"/>
        <v>-65.053245821515929</v>
      </c>
      <c r="AL50">
        <f t="shared" si="8"/>
        <v>-428.11220864483249</v>
      </c>
      <c r="AN50">
        <f t="shared" si="26"/>
        <v>0</v>
      </c>
      <c r="AO50">
        <f t="shared" si="26"/>
        <v>0</v>
      </c>
      <c r="AP50">
        <f t="shared" si="26"/>
        <v>-2.1404960001264816E-4</v>
      </c>
      <c r="AQ50">
        <f t="shared" si="26"/>
        <v>-3.3392964439163033</v>
      </c>
      <c r="AR50">
        <f t="shared" si="26"/>
        <v>-3.3395104935163165</v>
      </c>
      <c r="AS50">
        <f t="shared" si="26"/>
        <v>-1.1751431641550123</v>
      </c>
      <c r="AT50">
        <f t="shared" si="26"/>
        <v>-0.80893988102540038</v>
      </c>
      <c r="AU50">
        <f t="shared" si="23"/>
        <v>-5.3235935386967288</v>
      </c>
      <c r="AW50">
        <v>47</v>
      </c>
      <c r="AX50">
        <f>IF(Z50&gt;0, (R50*SUMPRODUCT(K50:$K$98, X50:$X$98)-K50*$AZ$3)/Z50, 0)</f>
        <v>-1212469.0784145526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25</v>
      </c>
      <c r="R51">
        <f t="shared" si="0"/>
        <v>500000</v>
      </c>
      <c r="S51">
        <f t="shared" si="1"/>
        <v>-1988536.4957922089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-834.82953862888326</v>
      </c>
      <c r="AC51">
        <f t="shared" si="2"/>
        <v>-748.00859248403776</v>
      </c>
      <c r="AE51">
        <f t="shared" si="3"/>
        <v>0</v>
      </c>
      <c r="AF51">
        <f t="shared" si="24"/>
        <v>0</v>
      </c>
      <c r="AG51">
        <f t="shared" si="24"/>
        <v>-9.404008853582042E-3</v>
      </c>
      <c r="AH51">
        <f t="shared" si="5"/>
        <v>-152.74552230343804</v>
      </c>
      <c r="AI51">
        <f t="shared" si="25"/>
        <v>-152.75492631229162</v>
      </c>
      <c r="AJ51">
        <f t="shared" si="7"/>
        <v>-86.820946144845493</v>
      </c>
      <c r="AK51">
        <f t="shared" si="22"/>
        <v>-58.438067704021833</v>
      </c>
      <c r="AL51">
        <f t="shared" si="8"/>
        <v>-298.01394016115893</v>
      </c>
      <c r="AN51">
        <f t="shared" si="26"/>
        <v>0</v>
      </c>
      <c r="AO51">
        <f t="shared" si="26"/>
        <v>0</v>
      </c>
      <c r="AP51">
        <f t="shared" si="26"/>
        <v>-1.0441004500992955E-4</v>
      </c>
      <c r="AQ51">
        <f t="shared" si="26"/>
        <v>-1.6958902428821527</v>
      </c>
      <c r="AR51">
        <f t="shared" si="26"/>
        <v>-1.6959946529271626</v>
      </c>
      <c r="AS51">
        <f t="shared" si="26"/>
        <v>-0.96394835818716651</v>
      </c>
      <c r="AT51">
        <f t="shared" si="26"/>
        <v>-0.64882130315584774</v>
      </c>
      <c r="AU51">
        <f t="shared" si="23"/>
        <v>-3.3087643142701766</v>
      </c>
      <c r="AW51">
        <v>48</v>
      </c>
      <c r="AX51">
        <f>IF(Z51&gt;0, (R51*SUMPRODUCT(K51:$K$98, X51:$X$98)-K51*$AZ$3)/Z51, 0)</f>
        <v>-1988536.4957922089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25</v>
      </c>
      <c r="R52">
        <f t="shared" si="0"/>
        <v>500000</v>
      </c>
      <c r="S52">
        <f t="shared" si="1"/>
        <v>-3319134.8867598739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-748.00859248403776</v>
      </c>
      <c r="AC52">
        <f t="shared" si="2"/>
        <v>-669.20426612981123</v>
      </c>
      <c r="AE52">
        <f t="shared" si="3"/>
        <v>0</v>
      </c>
      <c r="AF52">
        <f t="shared" si="24"/>
        <v>0</v>
      </c>
      <c r="AG52">
        <f t="shared" si="24"/>
        <v>-5.0405021862721415E-3</v>
      </c>
      <c r="AH52">
        <f t="shared" si="5"/>
        <v>-85.38933157548162</v>
      </c>
      <c r="AI52">
        <f t="shared" si="25"/>
        <v>-85.394372077667896</v>
      </c>
      <c r="AJ52">
        <f t="shared" si="7"/>
        <v>-78.804326354226532</v>
      </c>
      <c r="AK52">
        <f t="shared" si="22"/>
        <v>-52.360601473882646</v>
      </c>
      <c r="AL52">
        <f t="shared" si="8"/>
        <v>-216.55929990577707</v>
      </c>
      <c r="AN52">
        <f t="shared" si="26"/>
        <v>0</v>
      </c>
      <c r="AO52">
        <f t="shared" si="26"/>
        <v>0</v>
      </c>
      <c r="AP52">
        <f t="shared" si="26"/>
        <v>-4.9967202849276253E-5</v>
      </c>
      <c r="AQ52">
        <f t="shared" si="26"/>
        <v>-0.84647638158287242</v>
      </c>
      <c r="AR52">
        <f t="shared" si="26"/>
        <v>-0.84652634878572175</v>
      </c>
      <c r="AS52">
        <f t="shared" si="26"/>
        <v>-0.78119830422182601</v>
      </c>
      <c r="AT52">
        <f t="shared" si="26"/>
        <v>-0.51905796257388037</v>
      </c>
      <c r="AU52">
        <f t="shared" si="23"/>
        <v>-2.146782615581428</v>
      </c>
      <c r="AW52">
        <v>49</v>
      </c>
      <c r="AX52">
        <f>IF(Z52&gt;0, (R52*SUMPRODUCT(K52:$K$98, X52:$X$98)-K52*$AZ$3)/Z52, 0)</f>
        <v>-3319134.8867598739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25</v>
      </c>
      <c r="R53">
        <f t="shared" si="0"/>
        <v>500000</v>
      </c>
      <c r="S53">
        <f t="shared" si="1"/>
        <v>-5647597.8367687492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-669.20426612981123</v>
      </c>
      <c r="AC53">
        <f t="shared" si="2"/>
        <v>-598.17554912111837</v>
      </c>
      <c r="AE53">
        <f t="shared" si="3"/>
        <v>0</v>
      </c>
      <c r="AF53">
        <f t="shared" si="24"/>
        <v>0</v>
      </c>
      <c r="AG53">
        <f t="shared" si="24"/>
        <v>-2.6479202592414146E-3</v>
      </c>
      <c r="AH53">
        <f t="shared" si="5"/>
        <v>-46.84353810336011</v>
      </c>
      <c r="AI53">
        <f t="shared" si="25"/>
        <v>-46.846186023619353</v>
      </c>
      <c r="AJ53">
        <f t="shared" si="7"/>
        <v>-71.028717008692865</v>
      </c>
      <c r="AK53">
        <f t="shared" si="22"/>
        <v>-46.844298629086794</v>
      </c>
      <c r="AL53">
        <f t="shared" si="8"/>
        <v>-164.71920166139901</v>
      </c>
      <c r="AN53">
        <f t="shared" si="26"/>
        <v>0</v>
      </c>
      <c r="AO53">
        <f t="shared" si="26"/>
        <v>0</v>
      </c>
      <c r="AP53">
        <f t="shared" si="26"/>
        <v>-2.3436789032820066E-5</v>
      </c>
      <c r="AQ53">
        <f t="shared" si="26"/>
        <v>-0.4146129840004466</v>
      </c>
      <c r="AR53">
        <f t="shared" si="26"/>
        <v>-0.41463642078947943</v>
      </c>
      <c r="AS53">
        <f t="shared" si="26"/>
        <v>-0.62867643011331387</v>
      </c>
      <c r="AT53">
        <f t="shared" si="26"/>
        <v>-0.41461971542710047</v>
      </c>
      <c r="AU53">
        <f t="shared" si="23"/>
        <v>-1.4579325663298937</v>
      </c>
      <c r="AW53">
        <v>50</v>
      </c>
      <c r="AX53">
        <f>IF(Z53&gt;0, (R53*SUMPRODUCT(K53:$K$98, X53:$X$98)-K53*$AZ$3)/Z53, 0)</f>
        <v>-5647597.8367687492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25</v>
      </c>
      <c r="R54">
        <f t="shared" si="0"/>
        <v>500000</v>
      </c>
      <c r="S54">
        <f t="shared" si="1"/>
        <v>-9818598.3239400778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-598.17554912111837</v>
      </c>
      <c r="AC54">
        <f t="shared" si="2"/>
        <v>-534.41588229237277</v>
      </c>
      <c r="AE54">
        <f t="shared" si="3"/>
        <v>0</v>
      </c>
      <c r="AF54">
        <f t="shared" si="24"/>
        <v>0</v>
      </c>
      <c r="AG54">
        <f t="shared" si="24"/>
        <v>-1.3607234573119764E-3</v>
      </c>
      <c r="AH54">
        <f t="shared" si="5"/>
        <v>-25.214351986740486</v>
      </c>
      <c r="AI54">
        <f t="shared" si="25"/>
        <v>-25.215712710197799</v>
      </c>
      <c r="AJ54">
        <f t="shared" si="7"/>
        <v>-63.759666828745594</v>
      </c>
      <c r="AK54">
        <f t="shared" si="22"/>
        <v>-41.872288438478293</v>
      </c>
      <c r="AL54">
        <f t="shared" si="8"/>
        <v>-130.84766797742168</v>
      </c>
      <c r="AN54">
        <f t="shared" si="26"/>
        <v>0</v>
      </c>
      <c r="AO54">
        <f t="shared" si="26"/>
        <v>0</v>
      </c>
      <c r="AP54">
        <f t="shared" si="26"/>
        <v>-1.0753381589127994E-5</v>
      </c>
      <c r="AQ54">
        <f t="shared" si="26"/>
        <v>-0.19926131719050919</v>
      </c>
      <c r="AR54">
        <f t="shared" si="26"/>
        <v>-0.19927207057209831</v>
      </c>
      <c r="AS54">
        <f t="shared" si="26"/>
        <v>-0.50387315932628274</v>
      </c>
      <c r="AT54">
        <f t="shared" si="26"/>
        <v>-0.33090389760640043</v>
      </c>
      <c r="AU54">
        <f t="shared" si="23"/>
        <v>-1.0340491275047814</v>
      </c>
      <c r="AW54">
        <v>51</v>
      </c>
      <c r="AX54">
        <f>IF(Z54&gt;0, (R54*SUMPRODUCT(K54:$K$98, X54:$X$98)-K54*$AZ$3)/Z54, 0)</f>
        <v>-9818598.3239400778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25</v>
      </c>
      <c r="R55">
        <f t="shared" si="0"/>
        <v>500000</v>
      </c>
      <c r="S55">
        <f t="shared" si="1"/>
        <v>-17465238.377600744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-534.41588229237277</v>
      </c>
      <c r="AC55">
        <f t="shared" si="2"/>
        <v>-477.31667949103996</v>
      </c>
      <c r="AE55">
        <f t="shared" si="3"/>
        <v>0</v>
      </c>
      <c r="AF55">
        <f t="shared" si="24"/>
        <v>0</v>
      </c>
      <c r="AG55">
        <f t="shared" si="24"/>
        <v>-6.8323814020082455E-4</v>
      </c>
      <c r="AH55">
        <f t="shared" si="5"/>
        <v>-13.277561650760639</v>
      </c>
      <c r="AI55">
        <f t="shared" si="25"/>
        <v>-13.27824488890084</v>
      </c>
      <c r="AJ55">
        <f t="shared" si="7"/>
        <v>-57.099202801332808</v>
      </c>
      <c r="AK55">
        <f t="shared" si="22"/>
        <v>-37.409111760466097</v>
      </c>
      <c r="AL55">
        <f t="shared" si="8"/>
        <v>-107.78655945069974</v>
      </c>
      <c r="AN55">
        <f t="shared" si="26"/>
        <v>0</v>
      </c>
      <c r="AO55">
        <f t="shared" si="26"/>
        <v>0</v>
      </c>
      <c r="AP55">
        <f t="shared" si="26"/>
        <v>-4.8209126748670965E-6</v>
      </c>
      <c r="AQ55">
        <f t="shared" si="26"/>
        <v>-9.3686171024742221E-2</v>
      </c>
      <c r="AR55">
        <f t="shared" si="26"/>
        <v>-9.369099193741709E-2</v>
      </c>
      <c r="AS55">
        <f t="shared" si="26"/>
        <v>-0.40289066770898035</v>
      </c>
      <c r="AT55">
        <f t="shared" si="26"/>
        <v>-0.2639578361192505</v>
      </c>
      <c r="AU55">
        <f t="shared" si="23"/>
        <v>-0.76053949576564794</v>
      </c>
      <c r="AW55">
        <v>52</v>
      </c>
      <c r="AX55">
        <f>IF(Z55&gt;0, (R55*SUMPRODUCT(K55:$K$98, X55:$X$98)-K55*$AZ$3)/Z55, 0)</f>
        <v>-17465238.377600744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25</v>
      </c>
      <c r="R56">
        <f t="shared" si="0"/>
        <v>500000</v>
      </c>
      <c r="S56">
        <f t="shared" si="1"/>
        <v>-31852950.731644563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-477.31667949103996</v>
      </c>
      <c r="AC56">
        <f t="shared" si="2"/>
        <v>-426.25102269909746</v>
      </c>
      <c r="AE56">
        <f t="shared" si="3"/>
        <v>0</v>
      </c>
      <c r="AF56">
        <f t="shared" si="24"/>
        <v>0</v>
      </c>
      <c r="AG56">
        <f t="shared" si="24"/>
        <v>-3.3454594700675177E-4</v>
      </c>
      <c r="AH56">
        <f t="shared" si="5"/>
        <v>-6.8371962358412919</v>
      </c>
      <c r="AI56">
        <f t="shared" si="25"/>
        <v>-6.8375307817882982</v>
      </c>
      <c r="AJ56">
        <f t="shared" si="7"/>
        <v>-51.065656791942502</v>
      </c>
      <c r="AK56">
        <f t="shared" si="22"/>
        <v>-33.412167564372801</v>
      </c>
      <c r="AL56">
        <f t="shared" si="8"/>
        <v>-91.315355138103598</v>
      </c>
      <c r="AN56">
        <f t="shared" si="26"/>
        <v>0</v>
      </c>
      <c r="AO56">
        <f t="shared" si="26"/>
        <v>0</v>
      </c>
      <c r="AP56">
        <f t="shared" si="26"/>
        <v>-2.1076326275180689E-6</v>
      </c>
      <c r="AQ56">
        <f t="shared" si="26"/>
        <v>-4.307419652318193E-2</v>
      </c>
      <c r="AR56">
        <f t="shared" si="26"/>
        <v>-4.3076304155809444E-2</v>
      </c>
      <c r="AS56">
        <f t="shared" si="26"/>
        <v>-0.3217125939300815</v>
      </c>
      <c r="AT56">
        <f t="shared" si="26"/>
        <v>-0.21049597266037667</v>
      </c>
      <c r="AU56">
        <f t="shared" si="23"/>
        <v>-0.57528487074626755</v>
      </c>
      <c r="AW56">
        <v>53</v>
      </c>
      <c r="AX56">
        <f>IF(Z56&gt;0, (R56*SUMPRODUCT(K56:$K$98, X56:$X$98)-K56*$AZ$3)/Z56, 0)</f>
        <v>-31852950.731644563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25</v>
      </c>
      <c r="R57">
        <f t="shared" si="0"/>
        <v>500000</v>
      </c>
      <c r="S57">
        <f t="shared" si="1"/>
        <v>-59697131.515869267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-426.25102269909746</v>
      </c>
      <c r="AC57">
        <f t="shared" si="2"/>
        <v>-380.61611210725704</v>
      </c>
      <c r="AE57">
        <f t="shared" si="3"/>
        <v>0</v>
      </c>
      <c r="AF57">
        <f t="shared" si="24"/>
        <v>0</v>
      </c>
      <c r="AG57">
        <f t="shared" si="24"/>
        <v>-1.5939464026260542E-4</v>
      </c>
      <c r="AH57">
        <f t="shared" si="5"/>
        <v>-3.4361169454815763</v>
      </c>
      <c r="AI57">
        <f t="shared" si="25"/>
        <v>-3.436276340121839</v>
      </c>
      <c r="AJ57">
        <f t="shared" si="7"/>
        <v>-45.634910591840423</v>
      </c>
      <c r="AK57">
        <f t="shared" si="22"/>
        <v>-29.837571588936825</v>
      </c>
      <c r="AL57">
        <f t="shared" si="8"/>
        <v>-78.908758520899084</v>
      </c>
      <c r="AN57">
        <f t="shared" si="26"/>
        <v>0</v>
      </c>
      <c r="AO57">
        <f t="shared" si="26"/>
        <v>0</v>
      </c>
      <c r="AP57">
        <f t="shared" si="26"/>
        <v>-8.9659194231001037E-7</v>
      </c>
      <c r="AQ57">
        <f t="shared" si="26"/>
        <v>-1.9328095104565648E-2</v>
      </c>
      <c r="AR57">
        <f t="shared" si="26"/>
        <v>-1.9328991696507959E-2</v>
      </c>
      <c r="AS57">
        <f t="shared" si="26"/>
        <v>-0.25669553918044064</v>
      </c>
      <c r="AT57">
        <f t="shared" si="26"/>
        <v>-0.16783579561184905</v>
      </c>
      <c r="AU57">
        <f t="shared" si="23"/>
        <v>-0.44386032648879764</v>
      </c>
      <c r="AW57">
        <v>54</v>
      </c>
      <c r="AX57">
        <f>IF(Z57&gt;0, (R57*SUMPRODUCT(K57:$K$98, X57:$X$98)-K57*$AZ$3)/Z57, 0)</f>
        <v>-59697131.515869267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25</v>
      </c>
      <c r="R58">
        <f t="shared" si="0"/>
        <v>500000</v>
      </c>
      <c r="S58">
        <f t="shared" si="1"/>
        <v>-115123780.3257388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-380.61611210725704</v>
      </c>
      <c r="AC58">
        <f t="shared" si="2"/>
        <v>-339.85152521275126</v>
      </c>
      <c r="AE58">
        <f t="shared" si="3"/>
        <v>0</v>
      </c>
      <c r="AF58">
        <f t="shared" si="24"/>
        <v>0</v>
      </c>
      <c r="AG58">
        <f t="shared" si="24"/>
        <v>-7.380133024018865E-5</v>
      </c>
      <c r="AH58">
        <f t="shared" si="5"/>
        <v>-1.6799872723958145</v>
      </c>
      <c r="AI58">
        <f t="shared" si="25"/>
        <v>-1.6800610737260546</v>
      </c>
      <c r="AJ58">
        <f t="shared" si="7"/>
        <v>-40.764586894505783</v>
      </c>
      <c r="AK58">
        <f t="shared" si="22"/>
        <v>-26.643127847507994</v>
      </c>
      <c r="AL58">
        <f t="shared" si="8"/>
        <v>-69.087775815739832</v>
      </c>
      <c r="AN58">
        <f t="shared" si="26"/>
        <v>0</v>
      </c>
      <c r="AO58">
        <f t="shared" si="26"/>
        <v>0</v>
      </c>
      <c r="AP58">
        <f t="shared" si="26"/>
        <v>-3.7065279966719238E-7</v>
      </c>
      <c r="AQ58">
        <f t="shared" si="26"/>
        <v>-8.4374087010652653E-3</v>
      </c>
      <c r="AR58">
        <f t="shared" si="26"/>
        <v>-8.4377793538649316E-3</v>
      </c>
      <c r="AS58">
        <f t="shared" si="26"/>
        <v>-0.20473219399366865</v>
      </c>
      <c r="AT58">
        <f t="shared" si="26"/>
        <v>-0.1338099177403734</v>
      </c>
      <c r="AU58">
        <f t="shared" si="23"/>
        <v>-0.346979891087907</v>
      </c>
      <c r="AW58">
        <v>55</v>
      </c>
      <c r="AX58">
        <f>IF(Z58&gt;0, (R58*SUMPRODUCT(K58:$K$98, X58:$X$98)-K58*$AZ$3)/Z58, 0)</f>
        <v>-115123780.3257388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25</v>
      </c>
      <c r="R59">
        <f t="shared" si="0"/>
        <v>500000</v>
      </c>
      <c r="S59">
        <f t="shared" si="1"/>
        <v>-228952459.4013671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-339.85152521275126</v>
      </c>
      <c r="AC59">
        <f t="shared" si="2"/>
        <v>-303.44575280930025</v>
      </c>
      <c r="AE59">
        <f t="shared" si="3"/>
        <v>0</v>
      </c>
      <c r="AF59">
        <f t="shared" si="24"/>
        <v>0</v>
      </c>
      <c r="AG59">
        <f t="shared" si="24"/>
        <v>-3.3134144267625229E-5</v>
      </c>
      <c r="AH59">
        <f t="shared" si="5"/>
        <v>-0.79858345340323067</v>
      </c>
      <c r="AI59">
        <f t="shared" si="25"/>
        <v>-0.79861658754749831</v>
      </c>
      <c r="AJ59">
        <f t="shared" si="7"/>
        <v>-36.40577240345101</v>
      </c>
      <c r="AK59">
        <f t="shared" si="22"/>
        <v>-23.789606764892589</v>
      </c>
      <c r="AL59">
        <f t="shared" si="8"/>
        <v>-60.993995755891099</v>
      </c>
      <c r="AN59">
        <f t="shared" si="26"/>
        <v>0</v>
      </c>
      <c r="AO59">
        <f t="shared" si="26"/>
        <v>0</v>
      </c>
      <c r="AP59">
        <f t="shared" si="26"/>
        <v>-1.4858016323547048E-7</v>
      </c>
      <c r="AQ59">
        <f t="shared" si="26"/>
        <v>-3.5810087294070266E-3</v>
      </c>
      <c r="AR59">
        <f t="shared" si="26"/>
        <v>-3.5811573095702624E-3</v>
      </c>
      <c r="AS59">
        <f t="shared" si="26"/>
        <v>-0.16325080143093795</v>
      </c>
      <c r="AT59">
        <f t="shared" si="26"/>
        <v>-0.1066773787150148</v>
      </c>
      <c r="AU59">
        <f t="shared" si="23"/>
        <v>-0.27350933745552303</v>
      </c>
      <c r="AW59">
        <v>56</v>
      </c>
      <c r="AX59">
        <f>IF(Z59&gt;0, (R59*SUMPRODUCT(K59:$K$98, X59:$X$98)-K59*$AZ$3)/Z59, 0)</f>
        <v>-228952459.4013671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25</v>
      </c>
      <c r="R60">
        <f t="shared" si="0"/>
        <v>500000</v>
      </c>
      <c r="S60">
        <f t="shared" si="1"/>
        <v>-470131435.08794624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-303.44575280930025</v>
      </c>
      <c r="AC60">
        <f t="shared" si="2"/>
        <v>-270.93664648575106</v>
      </c>
      <c r="AE60">
        <f t="shared" si="3"/>
        <v>0</v>
      </c>
      <c r="AF60">
        <f t="shared" si="24"/>
        <v>0</v>
      </c>
      <c r="AG60">
        <f t="shared" si="24"/>
        <v>-1.4407494705978747E-5</v>
      </c>
      <c r="AH60">
        <f t="shared" si="5"/>
        <v>-0.3679061623794046</v>
      </c>
      <c r="AI60">
        <f t="shared" si="25"/>
        <v>-0.36792056987411059</v>
      </c>
      <c r="AJ60">
        <f t="shared" si="7"/>
        <v>-32.50910632354919</v>
      </c>
      <c r="AK60">
        <f t="shared" si="22"/>
        <v>-21.241202696651019</v>
      </c>
      <c r="AL60">
        <f t="shared" si="8"/>
        <v>-54.118229590074321</v>
      </c>
      <c r="AN60">
        <f t="shared" si="26"/>
        <v>0</v>
      </c>
      <c r="AO60">
        <f t="shared" si="26"/>
        <v>0</v>
      </c>
      <c r="AP60">
        <f t="shared" si="26"/>
        <v>-5.7684019939044593E-8</v>
      </c>
      <c r="AQ60">
        <f t="shared" si="26"/>
        <v>-1.4730046298461752E-3</v>
      </c>
      <c r="AR60">
        <f t="shared" si="26"/>
        <v>-1.4730623138661143E-3</v>
      </c>
      <c r="AS60">
        <f t="shared" si="26"/>
        <v>-0.13015836379866572</v>
      </c>
      <c r="AT60">
        <f t="shared" si="26"/>
        <v>-8.5044484477543883E-2</v>
      </c>
      <c r="AU60">
        <f t="shared" si="23"/>
        <v>-0.21667591059007574</v>
      </c>
      <c r="AW60">
        <v>57</v>
      </c>
      <c r="AX60">
        <f>IF(Z60&gt;0, (R60*SUMPRODUCT(K60:$K$98, X60:$X$98)-K60*$AZ$3)/Z60, 0)</f>
        <v>-470131435.08794624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25</v>
      </c>
      <c r="R61">
        <f t="shared" si="0"/>
        <v>500000</v>
      </c>
      <c r="S61">
        <f t="shared" si="1"/>
        <v>-997264164.63802195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-270.93664648575106</v>
      </c>
      <c r="AC61">
        <f t="shared" si="2"/>
        <v>-241.9089343722749</v>
      </c>
      <c r="AE61">
        <f t="shared" si="3"/>
        <v>0</v>
      </c>
      <c r="AF61">
        <f t="shared" si="24"/>
        <v>0</v>
      </c>
      <c r="AG61">
        <f t="shared" si="24"/>
        <v>-6.0643143248830382E-6</v>
      </c>
      <c r="AH61">
        <f t="shared" si="5"/>
        <v>-0.16398210868071844</v>
      </c>
      <c r="AI61">
        <f t="shared" si="25"/>
        <v>-0.16398817299504331</v>
      </c>
      <c r="AJ61">
        <f t="shared" si="7"/>
        <v>-29.027712113476156</v>
      </c>
      <c r="AK61">
        <f t="shared" si="22"/>
        <v>-18.965565254002577</v>
      </c>
      <c r="AL61">
        <f t="shared" si="8"/>
        <v>-48.157265540473773</v>
      </c>
      <c r="AN61">
        <f t="shared" si="26"/>
        <v>0</v>
      </c>
      <c r="AO61">
        <f t="shared" si="26"/>
        <v>0</v>
      </c>
      <c r="AP61">
        <f t="shared" si="26"/>
        <v>-2.1678574959225345E-8</v>
      </c>
      <c r="AQ61">
        <f t="shared" si="26"/>
        <v>-5.8619956759503144E-4</v>
      </c>
      <c r="AR61">
        <f t="shared" si="26"/>
        <v>-5.8622124616999058E-4</v>
      </c>
      <c r="AS61">
        <f t="shared" si="26"/>
        <v>-0.10376761480927084</v>
      </c>
      <c r="AT61">
        <f t="shared" si="26"/>
        <v>-6.779767768896186E-2</v>
      </c>
      <c r="AU61">
        <f t="shared" si="23"/>
        <v>-0.17215151374440268</v>
      </c>
      <c r="AW61">
        <v>58</v>
      </c>
      <c r="AX61">
        <f>IF(Z61&gt;0, (R61*SUMPRODUCT(K61:$K$98, X61:$X$98)-K61*$AZ$3)/Z61, 0)</f>
        <v>-997264164.63802195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25</v>
      </c>
      <c r="R62">
        <f t="shared" si="0"/>
        <v>500000</v>
      </c>
      <c r="S62">
        <f t="shared" si="1"/>
        <v>-2189520376.2726989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-241.9089343722749</v>
      </c>
      <c r="AC62">
        <f t="shared" si="2"/>
        <v>-215.99060528781931</v>
      </c>
      <c r="AE62">
        <f t="shared" si="3"/>
        <v>0</v>
      </c>
      <c r="AF62">
        <f t="shared" si="24"/>
        <v>0</v>
      </c>
      <c r="AG62">
        <f t="shared" si="24"/>
        <v>-2.4661862893405457E-6</v>
      </c>
      <c r="AH62">
        <f t="shared" si="5"/>
        <v>-7.0749697845873233E-2</v>
      </c>
      <c r="AI62">
        <f t="shared" si="25"/>
        <v>-7.0752164032162571E-2</v>
      </c>
      <c r="AJ62">
        <f t="shared" si="7"/>
        <v>-25.918329084455593</v>
      </c>
      <c r="AK62">
        <f t="shared" si="22"/>
        <v>-16.933625406059246</v>
      </c>
      <c r="AL62">
        <f t="shared" si="8"/>
        <v>-42.922706654547</v>
      </c>
      <c r="AN62">
        <f t="shared" si="26"/>
        <v>0</v>
      </c>
      <c r="AO62">
        <f t="shared" si="26"/>
        <v>0</v>
      </c>
      <c r="AP62">
        <f t="shared" si="26"/>
        <v>-7.8714888256663772E-9</v>
      </c>
      <c r="AQ62">
        <f t="shared" si="26"/>
        <v>-2.2581645937297761E-4</v>
      </c>
      <c r="AR62">
        <f t="shared" si="26"/>
        <v>-2.2582433086180327E-4</v>
      </c>
      <c r="AS62">
        <f t="shared" si="26"/>
        <v>-8.2725233957402944E-2</v>
      </c>
      <c r="AT62">
        <f t="shared" si="26"/>
        <v>-5.404816486813651E-2</v>
      </c>
      <c r="AU62">
        <f t="shared" si="23"/>
        <v>-0.13699922315640126</v>
      </c>
      <c r="AW62">
        <v>59</v>
      </c>
      <c r="AX62">
        <f>IF(Z62&gt;0, (R62*SUMPRODUCT(K62:$K$98, X62:$X$98)-K62*$AZ$3)/Z62, 0)</f>
        <v>-2189520376.2726989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25</v>
      </c>
      <c r="R63">
        <f t="shared" si="0"/>
        <v>500000</v>
      </c>
      <c r="S63">
        <f t="shared" si="1"/>
        <v>-4984771495.3354673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-215.99060528781931</v>
      </c>
      <c r="AC63">
        <f t="shared" si="2"/>
        <v>-192.84894245782942</v>
      </c>
      <c r="AE63">
        <f t="shared" si="3"/>
        <v>0</v>
      </c>
      <c r="AF63">
        <f t="shared" si="24"/>
        <v>0</v>
      </c>
      <c r="AG63">
        <f t="shared" si="24"/>
        <v>-9.6719048525237869E-7</v>
      </c>
      <c r="AH63">
        <f t="shared" si="5"/>
        <v>-2.9486678823895236E-2</v>
      </c>
      <c r="AI63">
        <f t="shared" si="25"/>
        <v>-2.9487646014380489E-2</v>
      </c>
      <c r="AJ63">
        <f t="shared" si="7"/>
        <v>-23.141662829989883</v>
      </c>
      <c r="AK63">
        <f t="shared" si="22"/>
        <v>-15.119342370147352</v>
      </c>
      <c r="AL63">
        <f t="shared" si="8"/>
        <v>-38.290492846151615</v>
      </c>
      <c r="AN63">
        <f t="shared" si="26"/>
        <v>0</v>
      </c>
      <c r="AO63">
        <f t="shared" si="26"/>
        <v>0</v>
      </c>
      <c r="AP63">
        <f t="shared" si="26"/>
        <v>-2.7562905563154764E-9</v>
      </c>
      <c r="AQ63">
        <f t="shared" si="26"/>
        <v>-8.403086632743536E-5</v>
      </c>
      <c r="AR63">
        <f t="shared" si="26"/>
        <v>-8.4033622617991682E-5</v>
      </c>
      <c r="AS63">
        <f t="shared" si="26"/>
        <v>-6.594889805920072E-2</v>
      </c>
      <c r="AT63">
        <f t="shared" si="26"/>
        <v>-4.308696293849848E-2</v>
      </c>
      <c r="AU63">
        <f t="shared" si="23"/>
        <v>-0.1091198946203172</v>
      </c>
      <c r="AW63">
        <v>60</v>
      </c>
      <c r="AX63">
        <f>IF(Z63&gt;0, (R63*SUMPRODUCT(K63:$K$98, X63:$X$98)-K63*$AZ$3)/Z63, 0)</f>
        <v>-4984771495.3354673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25</v>
      </c>
      <c r="R64">
        <f t="shared" si="0"/>
        <v>500000</v>
      </c>
      <c r="S64">
        <f t="shared" si="1"/>
        <v>-11788857841.837296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-192.84894245782942</v>
      </c>
      <c r="AC64">
        <f t="shared" si="2"/>
        <v>-172.18662591150897</v>
      </c>
      <c r="AE64">
        <f t="shared" si="3"/>
        <v>0</v>
      </c>
      <c r="AF64">
        <f t="shared" si="24"/>
        <v>0</v>
      </c>
      <c r="AG64">
        <f t="shared" si="24"/>
        <v>-3.6514696381450652E-7</v>
      </c>
      <c r="AH64">
        <f t="shared" si="5"/>
        <v>-1.1847432331706967E-2</v>
      </c>
      <c r="AI64">
        <f t="shared" si="25"/>
        <v>-1.1847797478670782E-2</v>
      </c>
      <c r="AJ64">
        <f t="shared" si="7"/>
        <v>-20.662316546320454</v>
      </c>
      <c r="AK64">
        <f t="shared" si="22"/>
        <v>-13.49942597204806</v>
      </c>
      <c r="AL64">
        <f t="shared" si="8"/>
        <v>-34.173590315847186</v>
      </c>
      <c r="AN64">
        <f t="shared" si="26"/>
        <v>0</v>
      </c>
      <c r="AO64">
        <f t="shared" si="26"/>
        <v>0</v>
      </c>
      <c r="AP64">
        <f t="shared" si="26"/>
        <v>-9.2910041227608743E-10</v>
      </c>
      <c r="AQ64">
        <f t="shared" si="26"/>
        <v>-3.0145271232198282E-5</v>
      </c>
      <c r="AR64">
        <f t="shared" si="26"/>
        <v>-3.0146200332610559E-5</v>
      </c>
      <c r="AS64">
        <f t="shared" si="26"/>
        <v>-5.2574356969095758E-2</v>
      </c>
      <c r="AT64">
        <f t="shared" si="26"/>
        <v>-3.4348696494959315E-2</v>
      </c>
      <c r="AU64">
        <f t="shared" si="23"/>
        <v>-8.6953199664387679E-2</v>
      </c>
      <c r="AW64">
        <v>61</v>
      </c>
      <c r="AX64">
        <f>IF(Z64&gt;0, (R64*SUMPRODUCT(K64:$K$98, X64:$X$98)-K64*$AZ$3)/Z64, 0)</f>
        <v>-11788857841.837296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25</v>
      </c>
      <c r="R65">
        <f t="shared" si="0"/>
        <v>500000</v>
      </c>
      <c r="S65">
        <f t="shared" si="1"/>
        <v>-29010710882.505062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-172.18662591150897</v>
      </c>
      <c r="AC65">
        <f t="shared" si="2"/>
        <v>-153.73808411286342</v>
      </c>
      <c r="AE65">
        <f t="shared" si="3"/>
        <v>0</v>
      </c>
      <c r="AF65">
        <f t="shared" si="24"/>
        <v>0</v>
      </c>
      <c r="AG65">
        <f t="shared" si="24"/>
        <v>-1.3248389942555262E-7</v>
      </c>
      <c r="AH65">
        <f t="shared" si="5"/>
        <v>-4.5802318950161772E-3</v>
      </c>
      <c r="AI65">
        <f t="shared" si="25"/>
        <v>-4.5803643789156029E-3</v>
      </c>
      <c r="AJ65">
        <f t="shared" si="7"/>
        <v>-18.44854179864555</v>
      </c>
      <c r="AK65">
        <f t="shared" si="22"/>
        <v>-12.053063813805629</v>
      </c>
      <c r="AL65">
        <f t="shared" si="8"/>
        <v>-30.506185976830096</v>
      </c>
      <c r="AN65">
        <f t="shared" si="26"/>
        <v>0</v>
      </c>
      <c r="AO65">
        <f t="shared" si="26"/>
        <v>0</v>
      </c>
      <c r="AP65">
        <f t="shared" si="26"/>
        <v>-3.0098166377986879E-10</v>
      </c>
      <c r="AQ65">
        <f t="shared" si="26"/>
        <v>-1.0405534727140599E-5</v>
      </c>
      <c r="AR65">
        <f t="shared" si="26"/>
        <v>-1.0405835708804379E-5</v>
      </c>
      <c r="AS65">
        <f t="shared" si="26"/>
        <v>-4.1912057457132994E-2</v>
      </c>
      <c r="AT65">
        <f t="shared" si="26"/>
        <v>-2.7382581702788046E-2</v>
      </c>
      <c r="AU65">
        <f t="shared" si="23"/>
        <v>-6.9305044995629853E-2</v>
      </c>
      <c r="AW65">
        <v>62</v>
      </c>
      <c r="AX65">
        <f>IF(Z65&gt;0, (R65*SUMPRODUCT(K65:$K$98, X65:$X$98)-K65*$AZ$3)/Z65, 0)</f>
        <v>-29010710882.505062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25</v>
      </c>
      <c r="R66">
        <f t="shared" si="0"/>
        <v>500000</v>
      </c>
      <c r="S66">
        <f t="shared" si="1"/>
        <v>-74424716993.927048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-153.73808411286342</v>
      </c>
      <c r="AC66">
        <f t="shared" si="2"/>
        <v>-137.26615528275809</v>
      </c>
      <c r="AE66">
        <f t="shared" si="3"/>
        <v>0</v>
      </c>
      <c r="AF66">
        <f t="shared" si="24"/>
        <v>0</v>
      </c>
      <c r="AG66">
        <f t="shared" si="24"/>
        <v>-4.6109061890674986E-8</v>
      </c>
      <c r="AH66">
        <f t="shared" si="5"/>
        <v>-1.7009999708124423E-3</v>
      </c>
      <c r="AI66">
        <f t="shared" si="25"/>
        <v>-1.701046079874333E-3</v>
      </c>
      <c r="AJ66">
        <f t="shared" si="7"/>
        <v>-16.471928830105327</v>
      </c>
      <c r="AK66">
        <f t="shared" si="22"/>
        <v>-10.76166588790044</v>
      </c>
      <c r="AL66">
        <f t="shared" si="8"/>
        <v>-27.235295764085642</v>
      </c>
      <c r="AN66">
        <f t="shared" si="26"/>
        <v>0</v>
      </c>
      <c r="AO66">
        <f t="shared" si="26"/>
        <v>0</v>
      </c>
      <c r="AP66">
        <f t="shared" si="26"/>
        <v>-9.3528765054247917E-11</v>
      </c>
      <c r="AQ66">
        <f t="shared" si="26"/>
        <v>-3.450350540737721E-6</v>
      </c>
      <c r="AR66">
        <f t="shared" si="26"/>
        <v>-3.4504440695027756E-6</v>
      </c>
      <c r="AS66">
        <f t="shared" si="26"/>
        <v>-3.3412069089455536E-2</v>
      </c>
      <c r="AT66">
        <f t="shared" si="26"/>
        <v>-2.1829230072132794E-2</v>
      </c>
      <c r="AU66">
        <f t="shared" si="23"/>
        <v>-5.5244749605657832E-2</v>
      </c>
      <c r="AW66">
        <v>63</v>
      </c>
      <c r="AX66">
        <f>IF(Z66&gt;0, (R66*SUMPRODUCT(K66:$K$98, X66:$X$98)-K66*$AZ$3)/Z66, 0)</f>
        <v>-74424716993.927048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25</v>
      </c>
      <c r="R67">
        <f t="shared" ref="R67:R79" si="27">$C$6</f>
        <v>500000</v>
      </c>
      <c r="S67">
        <f t="shared" ref="S67:S79" si="28">AX67</f>
        <v>-199466544119.69739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-137.26615528275809</v>
      </c>
      <c r="AC67">
        <f t="shared" ref="AC67:AC79" si="29">S67*Z67</f>
        <v>-122.55907012985864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-1.5360855459589312E-8</v>
      </c>
      <c r="AH67">
        <f t="shared" ref="AH67:AH79" si="32">-X67*R67</f>
        <v>-6.0574231624357846E-4</v>
      </c>
      <c r="AI67">
        <f t="shared" ref="AI67:AI79" si="33">SUM(AE67:AH67)</f>
        <v>-6.0575767709903803E-4</v>
      </c>
      <c r="AJ67">
        <f t="shared" ref="AJ67:AJ79" si="34">AB67-AC67</f>
        <v>-14.707085152899452</v>
      </c>
      <c r="AK67">
        <f t="shared" si="22"/>
        <v>-9.6086308697930676</v>
      </c>
      <c r="AL67">
        <f t="shared" ref="AL67:AL79" si="35">SUM(AI67:AK67)</f>
        <v>-24.31632178036962</v>
      </c>
      <c r="AN67">
        <f t="shared" ref="AN67:AT79" si="36">AE67*$K67</f>
        <v>0</v>
      </c>
      <c r="AO67">
        <f t="shared" si="36"/>
        <v>0</v>
      </c>
      <c r="AP67">
        <f t="shared" si="36"/>
        <v>-2.7819946696598539E-11</v>
      </c>
      <c r="AQ67">
        <f t="shared" si="36"/>
        <v>-1.0970560197056262E-6</v>
      </c>
      <c r="AR67">
        <f t="shared" si="36"/>
        <v>-1.0970838396523227E-6</v>
      </c>
      <c r="AS67">
        <f t="shared" si="36"/>
        <v>-2.6635907491765278E-2</v>
      </c>
      <c r="AT67">
        <f t="shared" si="36"/>
        <v>-1.7402129674884737E-2</v>
      </c>
      <c r="AU67">
        <f t="shared" si="23"/>
        <v>-4.4039134250489671E-2</v>
      </c>
      <c r="AW67">
        <v>64</v>
      </c>
      <c r="AX67">
        <f>IF(Z67&gt;0, (R67*SUMPRODUCT(K67:$K$98, X67:$X$98)-K67*$AZ$3)/Z67, 0)</f>
        <v>-199466544119.69739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25</v>
      </c>
      <c r="R68">
        <f t="shared" si="27"/>
        <v>500000</v>
      </c>
      <c r="S68">
        <f t="shared" si="28"/>
        <v>-559646868539.5321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-122.55907012985864</v>
      </c>
      <c r="AC68">
        <f t="shared" si="29"/>
        <v>-109.42774211687004</v>
      </c>
      <c r="AE68">
        <f t="shared" si="30"/>
        <v>0</v>
      </c>
      <c r="AF68">
        <f t="shared" si="31"/>
        <v>0</v>
      </c>
      <c r="AG68">
        <f t="shared" si="31"/>
        <v>-4.8882495493289942E-9</v>
      </c>
      <c r="AH68">
        <f t="shared" si="32"/>
        <v>-2.0637994711328848E-4</v>
      </c>
      <c r="AI68">
        <f t="shared" si="33"/>
        <v>-2.0638483536283782E-4</v>
      </c>
      <c r="AJ68">
        <f t="shared" si="34"/>
        <v>-13.131328012988604</v>
      </c>
      <c r="AK68">
        <f t="shared" si="22"/>
        <v>-8.5791349090901061</v>
      </c>
      <c r="AL68">
        <f t="shared" si="35"/>
        <v>-21.71066930691407</v>
      </c>
      <c r="AN68">
        <f t="shared" si="36"/>
        <v>0</v>
      </c>
      <c r="AO68">
        <f t="shared" si="36"/>
        <v>0</v>
      </c>
      <c r="AP68">
        <f t="shared" si="36"/>
        <v>-7.904533368912216E-12</v>
      </c>
      <c r="AQ68">
        <f t="shared" si="36"/>
        <v>-3.3372624743662267E-7</v>
      </c>
      <c r="AR68">
        <f t="shared" si="36"/>
        <v>-3.3373415196999157E-7</v>
      </c>
      <c r="AS68">
        <f t="shared" si="36"/>
        <v>-2.1233985583049519E-2</v>
      </c>
      <c r="AT68">
        <f t="shared" si="36"/>
        <v>-1.3872871562911757E-2</v>
      </c>
      <c r="AU68">
        <f t="shared" si="23"/>
        <v>-3.5107190880113243E-2</v>
      </c>
      <c r="AW68">
        <v>65</v>
      </c>
      <c r="AX68">
        <f>IF(Z68&gt;0, (R68*SUMPRODUCT(K68:$K$98, X68:$X$98)-K68*$AZ$3)/Z68, 0)</f>
        <v>-559646868539.5321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7"/>
        <v>500000</v>
      </c>
      <c r="S69">
        <f t="shared" si="28"/>
        <v>-1647060700728.8757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-109.42774211687004</v>
      </c>
      <c r="AC69">
        <f t="shared" si="29"/>
        <v>-97.703341459484975</v>
      </c>
      <c r="AE69">
        <f t="shared" si="30"/>
        <v>0</v>
      </c>
      <c r="AF69">
        <f t="shared" si="31"/>
        <v>0</v>
      </c>
      <c r="AG69">
        <f t="shared" si="31"/>
        <v>-1.4829954569410859E-9</v>
      </c>
      <c r="AH69">
        <f t="shared" si="32"/>
        <v>-6.7127431937892364E-5</v>
      </c>
      <c r="AI69">
        <f t="shared" si="33"/>
        <v>-6.712891493334931E-5</v>
      </c>
      <c r="AJ69">
        <f t="shared" si="34"/>
        <v>-11.724400657385061</v>
      </c>
      <c r="AK69">
        <f t="shared" si="22"/>
        <v>-7.6599419481809035</v>
      </c>
      <c r="AL69">
        <f t="shared" si="35"/>
        <v>-19.384409734480897</v>
      </c>
      <c r="AN69">
        <f t="shared" si="36"/>
        <v>0</v>
      </c>
      <c r="AO69">
        <f t="shared" si="36"/>
        <v>0</v>
      </c>
      <c r="AP69">
        <f t="shared" si="36"/>
        <v>-2.1411380343678943E-12</v>
      </c>
      <c r="AQ69">
        <f t="shared" si="36"/>
        <v>-9.6918097084483055E-8</v>
      </c>
      <c r="AR69">
        <f t="shared" si="36"/>
        <v>-9.6920238222517435E-8</v>
      </c>
      <c r="AS69">
        <f t="shared" si="36"/>
        <v>-1.6927604235197853E-2</v>
      </c>
      <c r="AT69">
        <f t="shared" si="36"/>
        <v>-1.10593683679449E-2</v>
      </c>
      <c r="AU69">
        <f t="shared" si="23"/>
        <v>-2.7987069523380974E-2</v>
      </c>
      <c r="AW69">
        <v>66</v>
      </c>
      <c r="AX69">
        <f>IF(Z69&gt;0, (R69*SUMPRODUCT(K69:$K$98, X69:$X$98)-K69*$AZ$3)/Z69, 0)</f>
        <v>-1647060700728.8757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7"/>
        <v>500000</v>
      </c>
      <c r="S70">
        <f t="shared" si="28"/>
        <v>-5139385371069.6484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-97.703341459484975</v>
      </c>
      <c r="AC70">
        <f t="shared" si="29"/>
        <v>-87.235126385767984</v>
      </c>
      <c r="AE70">
        <f t="shared" si="30"/>
        <v>0</v>
      </c>
      <c r="AF70">
        <f t="shared" si="31"/>
        <v>0</v>
      </c>
      <c r="AG70">
        <f t="shared" si="31"/>
        <v>-4.2434610409265701E-10</v>
      </c>
      <c r="AH70">
        <f t="shared" si="32"/>
        <v>-2.0876387965580362E-5</v>
      </c>
      <c r="AI70">
        <f t="shared" si="33"/>
        <v>-2.0876812311684454E-5</v>
      </c>
      <c r="AJ70">
        <f t="shared" si="34"/>
        <v>-10.468215073716991</v>
      </c>
      <c r="AK70">
        <f t="shared" si="22"/>
        <v>-6.839233902163949</v>
      </c>
      <c r="AL70">
        <f t="shared" si="35"/>
        <v>-17.307469852693252</v>
      </c>
      <c r="AN70">
        <f t="shared" si="36"/>
        <v>0</v>
      </c>
      <c r="AO70">
        <f t="shared" si="36"/>
        <v>0</v>
      </c>
      <c r="AP70">
        <f t="shared" si="36"/>
        <v>-5.4702483298489702E-13</v>
      </c>
      <c r="AQ70">
        <f t="shared" si="36"/>
        <v>-2.691176501930591E-8</v>
      </c>
      <c r="AR70">
        <f t="shared" si="36"/>
        <v>-2.6912312044138893E-8</v>
      </c>
      <c r="AS70">
        <f t="shared" si="36"/>
        <v>-1.3494582717082398E-2</v>
      </c>
      <c r="AT70">
        <f t="shared" si="36"/>
        <v>-8.8164607781080814E-3</v>
      </c>
      <c r="AU70">
        <f t="shared" si="23"/>
        <v>-2.2311070407502527E-2</v>
      </c>
      <c r="AW70">
        <v>67</v>
      </c>
      <c r="AX70">
        <f>IF(Z70&gt;0, (R70*SUMPRODUCT(K70:$K$98, X70:$X$98)-K70*$AZ$3)/Z70, 0)</f>
        <v>-5139385371069.6484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7"/>
        <v>500000</v>
      </c>
      <c r="S71">
        <f t="shared" si="28"/>
        <v>-17058730374173.02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-87.235126385767984</v>
      </c>
      <c r="AC71">
        <f t="shared" si="29"/>
        <v>-77.888505724612727</v>
      </c>
      <c r="AE71">
        <f t="shared" si="30"/>
        <v>0</v>
      </c>
      <c r="AF71">
        <f t="shared" si="31"/>
        <v>0</v>
      </c>
      <c r="AG71">
        <f t="shared" si="31"/>
        <v>-1.1414757138452727E-10</v>
      </c>
      <c r="AH71">
        <f t="shared" si="32"/>
        <v>-6.1191014333440639E-6</v>
      </c>
      <c r="AI71">
        <f t="shared" si="33"/>
        <v>-6.1192155809154486E-6</v>
      </c>
      <c r="AJ71">
        <f t="shared" si="34"/>
        <v>-9.3466206611552565</v>
      </c>
      <c r="AK71">
        <f t="shared" si="22"/>
        <v>-6.1064588470037595</v>
      </c>
      <c r="AL71">
        <f t="shared" si="35"/>
        <v>-15.453085627374596</v>
      </c>
      <c r="AN71">
        <f t="shared" si="36"/>
        <v>0</v>
      </c>
      <c r="AO71">
        <f t="shared" si="36"/>
        <v>0</v>
      </c>
      <c r="AP71">
        <f t="shared" si="36"/>
        <v>-1.313818812092542E-13</v>
      </c>
      <c r="AQ71">
        <f t="shared" si="36"/>
        <v>-7.0429799589407744E-9</v>
      </c>
      <c r="AR71">
        <f t="shared" si="36"/>
        <v>-7.0431113408219833E-9</v>
      </c>
      <c r="AS71">
        <f t="shared" si="36"/>
        <v>-1.0757798790788057E-2</v>
      </c>
      <c r="AT71">
        <f t="shared" si="36"/>
        <v>-7.0284285606359931E-3</v>
      </c>
      <c r="AU71">
        <f t="shared" si="23"/>
        <v>-1.7786234394535392E-2</v>
      </c>
      <c r="AW71">
        <v>68</v>
      </c>
      <c r="AX71">
        <f>IF(Z71&gt;0, (R71*SUMPRODUCT(K71:$K$98, X71:$X$98)-K71*$AZ$3)/Z71, 0)</f>
        <v>-17058730374173.02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7"/>
        <v>500000</v>
      </c>
      <c r="S72">
        <f t="shared" si="28"/>
        <v>-60448553809331.328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-77.888505724612727</v>
      </c>
      <c r="AC72">
        <f t="shared" si="29"/>
        <v>-69.543308688738705</v>
      </c>
      <c r="AE72">
        <f t="shared" si="30"/>
        <v>0</v>
      </c>
      <c r="AF72">
        <f t="shared" si="31"/>
        <v>0</v>
      </c>
      <c r="AG72">
        <f t="shared" si="31"/>
        <v>-2.8761361648160488E-11</v>
      </c>
      <c r="AH72">
        <f t="shared" si="32"/>
        <v>-1.68489468045043E-6</v>
      </c>
      <c r="AI72">
        <f t="shared" si="33"/>
        <v>-1.6849234418120782E-6</v>
      </c>
      <c r="AJ72">
        <f t="shared" si="34"/>
        <v>-8.3451970358740226</v>
      </c>
      <c r="AK72">
        <f t="shared" ref="AK72:AK79" si="49">G72*SUM(AB72:AB72, AE72:AF72)</f>
        <v>-5.4521954007228919</v>
      </c>
      <c r="AL72">
        <f t="shared" si="35"/>
        <v>-13.797394121520355</v>
      </c>
      <c r="AN72">
        <f t="shared" si="36"/>
        <v>0</v>
      </c>
      <c r="AO72">
        <f t="shared" si="36"/>
        <v>0</v>
      </c>
      <c r="AP72">
        <f t="shared" si="36"/>
        <v>-2.9556991082760749E-14</v>
      </c>
      <c r="AQ72">
        <f t="shared" si="36"/>
        <v>-1.7315041497226715E-9</v>
      </c>
      <c r="AR72">
        <f t="shared" si="36"/>
        <v>-1.7315337067137544E-9</v>
      </c>
      <c r="AS72">
        <f t="shared" si="36"/>
        <v>-8.5760513493972797E-3</v>
      </c>
      <c r="AT72">
        <f t="shared" si="36"/>
        <v>-5.6030202190007405E-3</v>
      </c>
      <c r="AU72">
        <f t="shared" si="23"/>
        <v>-1.4179073299931726E-2</v>
      </c>
      <c r="AW72">
        <v>69</v>
      </c>
      <c r="AX72">
        <f>IF(Z72&gt;0, (R72*SUMPRODUCT(K72:$K$98, X72:$X$98)-K72*$AZ$3)/Z72, 0)</f>
        <v>-60448553809331.328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7"/>
        <v>500000</v>
      </c>
      <c r="S73">
        <f t="shared" si="28"/>
        <v>-229596713577523.94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-69.543308688738705</v>
      </c>
      <c r="AC73">
        <f t="shared" si="29"/>
        <v>-62.092239902151469</v>
      </c>
      <c r="AE73">
        <f t="shared" si="30"/>
        <v>0</v>
      </c>
      <c r="AF73">
        <f t="shared" si="31"/>
        <v>0</v>
      </c>
      <c r="AG73">
        <f t="shared" si="31"/>
        <v>-6.7610113984913228E-12</v>
      </c>
      <c r="AH73">
        <f t="shared" si="32"/>
        <v>-4.3425473266375124E-7</v>
      </c>
      <c r="AI73">
        <f t="shared" si="33"/>
        <v>-4.3426149367514973E-7</v>
      </c>
      <c r="AJ73">
        <f t="shared" si="34"/>
        <v>-7.4510687865872356</v>
      </c>
      <c r="AK73">
        <f t="shared" si="49"/>
        <v>-4.8680316082117097</v>
      </c>
      <c r="AL73">
        <f t="shared" si="35"/>
        <v>-12.319100829060439</v>
      </c>
      <c r="AN73">
        <f t="shared" si="36"/>
        <v>0</v>
      </c>
      <c r="AO73">
        <f t="shared" si="36"/>
        <v>0</v>
      </c>
      <c r="AP73">
        <f t="shared" si="36"/>
        <v>-6.2036090809038839E-15</v>
      </c>
      <c r="AQ73">
        <f t="shared" si="36"/>
        <v>-3.98453196452157E-10</v>
      </c>
      <c r="AR73">
        <f t="shared" si="36"/>
        <v>-3.9845940006123789E-10</v>
      </c>
      <c r="AS73">
        <f t="shared" si="36"/>
        <v>-6.8367756334838528E-3</v>
      </c>
      <c r="AT73">
        <f t="shared" si="36"/>
        <v>-4.4666934147704739E-3</v>
      </c>
      <c r="AU73">
        <f t="shared" si="23"/>
        <v>-1.1303469446713725E-2</v>
      </c>
      <c r="AW73">
        <v>70</v>
      </c>
      <c r="AX73">
        <f>IF(Z73&gt;0, (R73*SUMPRODUCT(K73:$K$98, X73:$X$98)-K73*$AZ$3)/Z73, 0)</f>
        <v>-229596713577523.94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7"/>
        <v>500000</v>
      </c>
      <c r="S74">
        <f t="shared" si="28"/>
        <v>-938907306549298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-62.092239902151469</v>
      </c>
      <c r="AC74">
        <f t="shared" si="29"/>
        <v>-55.439499912979613</v>
      </c>
      <c r="AE74">
        <f t="shared" si="30"/>
        <v>0</v>
      </c>
      <c r="AF74">
        <f t="shared" si="31"/>
        <v>0</v>
      </c>
      <c r="AG74">
        <f t="shared" si="31"/>
        <v>-1.4761707446055731E-12</v>
      </c>
      <c r="AH74">
        <f t="shared" si="32"/>
        <v>-1.0434461079801671E-7</v>
      </c>
      <c r="AI74">
        <f t="shared" si="33"/>
        <v>-1.0434608696876132E-7</v>
      </c>
      <c r="AJ74">
        <f t="shared" si="34"/>
        <v>-6.6527399891718559</v>
      </c>
      <c r="AK74">
        <f t="shared" si="49"/>
        <v>-4.3464567931506028</v>
      </c>
      <c r="AL74">
        <f t="shared" si="35"/>
        <v>-10.999196886668546</v>
      </c>
      <c r="AN74">
        <f t="shared" si="36"/>
        <v>0</v>
      </c>
      <c r="AO74">
        <f t="shared" si="36"/>
        <v>0</v>
      </c>
      <c r="AP74">
        <f t="shared" si="36"/>
        <v>-1.2093480990352641E-15</v>
      </c>
      <c r="AQ74">
        <f t="shared" si="36"/>
        <v>-8.5483984270988373E-11</v>
      </c>
      <c r="AR74">
        <f t="shared" si="36"/>
        <v>-8.548519361908741E-11</v>
      </c>
      <c r="AS74">
        <f t="shared" si="36"/>
        <v>-5.4502356781434436E-3</v>
      </c>
      <c r="AT74">
        <f t="shared" si="36"/>
        <v>-3.5608206432380389E-3</v>
      </c>
      <c r="AU74">
        <f t="shared" si="23"/>
        <v>-9.0110564068666757E-3</v>
      </c>
      <c r="AW74">
        <v>71</v>
      </c>
      <c r="AX74">
        <f>IF(Z74&gt;0, (R74*SUMPRODUCT(K74:$K$98, X74:$X$98)-K74*$AZ$3)/Z74, 0)</f>
        <v>-938907306549298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7"/>
        <v>500000</v>
      </c>
      <c r="S75">
        <f t="shared" si="28"/>
        <v>-4156554757762504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-55.439499912979613</v>
      </c>
      <c r="AC75">
        <f t="shared" si="29"/>
        <v>-49.499553493805898</v>
      </c>
      <c r="AE75">
        <f t="shared" si="30"/>
        <v>0</v>
      </c>
      <c r="AF75">
        <f t="shared" si="31"/>
        <v>0</v>
      </c>
      <c r="AG75">
        <f t="shared" si="31"/>
        <v>-2.9771984479071183E-13</v>
      </c>
      <c r="AH75">
        <f t="shared" si="32"/>
        <v>-2.3273783847376112E-8</v>
      </c>
      <c r="AI75">
        <f t="shared" si="33"/>
        <v>-2.3274081567220904E-8</v>
      </c>
      <c r="AJ75">
        <f t="shared" si="34"/>
        <v>-5.9399464191737152</v>
      </c>
      <c r="AK75">
        <f t="shared" si="49"/>
        <v>-3.8807649939085733</v>
      </c>
      <c r="AL75">
        <f t="shared" si="35"/>
        <v>-9.820711436356369</v>
      </c>
      <c r="AN75">
        <f t="shared" si="36"/>
        <v>0</v>
      </c>
      <c r="AO75">
        <f t="shared" si="36"/>
        <v>0</v>
      </c>
      <c r="AP75">
        <f t="shared" si="36"/>
        <v>-2.1777323044053967E-16</v>
      </c>
      <c r="AQ75">
        <f t="shared" si="36"/>
        <v>-1.7024082141991194E-11</v>
      </c>
      <c r="AR75">
        <f t="shared" si="36"/>
        <v>-1.7024299915221636E-11</v>
      </c>
      <c r="AS75">
        <f t="shared" si="36"/>
        <v>-4.3448945140237829E-3</v>
      </c>
      <c r="AT75">
        <f t="shared" si="36"/>
        <v>-2.8386644158642838E-3</v>
      </c>
      <c r="AU75">
        <f t="shared" si="23"/>
        <v>-7.183558946912365E-3</v>
      </c>
      <c r="AW75">
        <v>72</v>
      </c>
      <c r="AX75">
        <f>IF(Z75&gt;0, (R75*SUMPRODUCT(K75:$K$98, X75:$X$98)-K75*$AZ$3)/Z75, 0)</f>
        <v>-4156554757762504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7"/>
        <v>500000</v>
      </c>
      <c r="S76">
        <f t="shared" si="28"/>
        <v>-2.0057063501239836E+16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-49.499553493805898</v>
      </c>
      <c r="AC76">
        <f t="shared" si="29"/>
        <v>-44.196029905198628</v>
      </c>
      <c r="AE76">
        <f t="shared" si="30"/>
        <v>0</v>
      </c>
      <c r="AF76">
        <f t="shared" si="31"/>
        <v>0</v>
      </c>
      <c r="AG76">
        <f t="shared" si="31"/>
        <v>-5.5087862067229618E-14</v>
      </c>
      <c r="AH76">
        <f t="shared" si="32"/>
        <v>-4.7930956855115016E-9</v>
      </c>
      <c r="AI76">
        <f t="shared" si="33"/>
        <v>-4.7931507733735685E-9</v>
      </c>
      <c r="AJ76">
        <f t="shared" si="34"/>
        <v>-5.3035235886072698</v>
      </c>
      <c r="AK76">
        <f t="shared" si="49"/>
        <v>-3.4649687445664132</v>
      </c>
      <c r="AL76">
        <f t="shared" si="35"/>
        <v>-8.7684923379668334</v>
      </c>
      <c r="AN76">
        <f t="shared" si="36"/>
        <v>0</v>
      </c>
      <c r="AO76">
        <f t="shared" si="36"/>
        <v>0</v>
      </c>
      <c r="AP76">
        <f t="shared" si="36"/>
        <v>-3.5977800134063099E-17</v>
      </c>
      <c r="AQ76">
        <f t="shared" si="36"/>
        <v>-3.1303636068925637E-12</v>
      </c>
      <c r="AR76">
        <f t="shared" si="36"/>
        <v>-3.1303995846926975E-12</v>
      </c>
      <c r="AS76">
        <f t="shared" si="36"/>
        <v>-3.4637233052235107E-3</v>
      </c>
      <c r="AT76">
        <f t="shared" si="36"/>
        <v>-2.2629658927523382E-3</v>
      </c>
      <c r="AU76">
        <f t="shared" si="23"/>
        <v>-5.7266892011062481E-3</v>
      </c>
      <c r="AW76">
        <v>73</v>
      </c>
      <c r="AX76">
        <f>IF(Z76&gt;0, (R76*SUMPRODUCT(K76:$K$98, X76:$X$98)-K76*$AZ$3)/Z76, 0)</f>
        <v>-2.0057063501239836E+16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7"/>
        <v>500000</v>
      </c>
      <c r="S77">
        <f t="shared" si="28"/>
        <v>-1.0635481600737032E+17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-44.196029905198628</v>
      </c>
      <c r="AC77">
        <f t="shared" si="29"/>
        <v>-39.460740986787215</v>
      </c>
      <c r="AE77">
        <f t="shared" si="30"/>
        <v>0</v>
      </c>
      <c r="AF77">
        <f t="shared" si="31"/>
        <v>0</v>
      </c>
      <c r="AG77">
        <f t="shared" si="31"/>
        <v>-9.2757296914632926E-15</v>
      </c>
      <c r="AH77">
        <f t="shared" si="32"/>
        <v>-9.052250751018806E-10</v>
      </c>
      <c r="AI77">
        <f t="shared" si="33"/>
        <v>-9.0523435083157204E-10</v>
      </c>
      <c r="AJ77">
        <f t="shared" si="34"/>
        <v>-4.7352889184114133</v>
      </c>
      <c r="AK77">
        <f t="shared" si="49"/>
        <v>-3.0937220933639042</v>
      </c>
      <c r="AL77">
        <f t="shared" si="35"/>
        <v>-7.8290110126805512</v>
      </c>
      <c r="AN77">
        <f t="shared" si="36"/>
        <v>0</v>
      </c>
      <c r="AO77">
        <f t="shared" si="36"/>
        <v>0</v>
      </c>
      <c r="AP77">
        <f t="shared" si="36"/>
        <v>-5.4088974609614542E-18</v>
      </c>
      <c r="AQ77">
        <f t="shared" si="36"/>
        <v>-5.27858160293672E-13</v>
      </c>
      <c r="AR77">
        <f t="shared" si="36"/>
        <v>-5.2786356919113301E-13</v>
      </c>
      <c r="AS77">
        <f t="shared" si="36"/>
        <v>-2.7612590124620022E-3</v>
      </c>
      <c r="AT77">
        <f t="shared" si="36"/>
        <v>-1.8040225548095468E-3</v>
      </c>
      <c r="AU77">
        <f t="shared" si="23"/>
        <v>-4.5652815677994125E-3</v>
      </c>
      <c r="AW77">
        <v>74</v>
      </c>
      <c r="AX77">
        <f>IF(Z77&gt;0, (R77*SUMPRODUCT(K77:$K$98, X77:$X$98)-K77*$AZ$3)/Z77, 0)</f>
        <v>-1.0635481600737032E+17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7"/>
        <v>500000</v>
      </c>
      <c r="S78">
        <f t="shared" si="28"/>
        <v>-6.2585149261202637E+17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-39.460740986787215</v>
      </c>
      <c r="AC78">
        <f t="shared" si="29"/>
        <v>-35.232804452489049</v>
      </c>
      <c r="AE78">
        <f t="shared" si="30"/>
        <v>0</v>
      </c>
      <c r="AF78">
        <f t="shared" si="31"/>
        <v>0</v>
      </c>
      <c r="AG78">
        <f t="shared" si="31"/>
        <v>-1.4073947601148541E-15</v>
      </c>
      <c r="AH78">
        <f t="shared" si="32"/>
        <v>-1.555115526886761E-10</v>
      </c>
      <c r="AI78">
        <f t="shared" si="33"/>
        <v>-1.5551296008343623E-10</v>
      </c>
      <c r="AJ78">
        <f t="shared" si="34"/>
        <v>-4.2279365342981663</v>
      </c>
      <c r="AK78">
        <f t="shared" si="49"/>
        <v>-2.7622518690751052</v>
      </c>
      <c r="AL78">
        <f t="shared" si="35"/>
        <v>-6.9901884035287845</v>
      </c>
      <c r="AN78">
        <f t="shared" si="36"/>
        <v>0</v>
      </c>
      <c r="AO78">
        <f t="shared" si="36"/>
        <v>0</v>
      </c>
      <c r="AP78">
        <f t="shared" si="36"/>
        <v>-7.3275463010989771E-19</v>
      </c>
      <c r="AQ78">
        <f t="shared" si="36"/>
        <v>-8.0966487511227749E-14</v>
      </c>
      <c r="AR78">
        <f t="shared" si="36"/>
        <v>-8.0967220265857866E-14</v>
      </c>
      <c r="AS78">
        <f t="shared" si="36"/>
        <v>-2.2012587790684627E-3</v>
      </c>
      <c r="AT78">
        <f t="shared" si="36"/>
        <v>-1.4381557356582201E-3</v>
      </c>
      <c r="AU78">
        <f t="shared" si="23"/>
        <v>-3.6394145148076497E-3</v>
      </c>
      <c r="AW78">
        <v>75</v>
      </c>
      <c r="AX78">
        <f>IF(Z78&gt;0, (R78*SUMPRODUCT(K78:$K$98, X78:$X$98)-K78*$AZ$3)/Z78, 0)</f>
        <v>-6.2585149261202637E+17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-35.232804452489049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-2.8147895202297081E-11</v>
      </c>
      <c r="AI79">
        <f t="shared" si="33"/>
        <v>-2.8147895202297081E-11</v>
      </c>
      <c r="AJ79">
        <f t="shared" si="34"/>
        <v>-35.232804452489049</v>
      </c>
      <c r="AK79">
        <f t="shared" si="49"/>
        <v>-2.4662963116742338</v>
      </c>
      <c r="AL79">
        <f t="shared" si="35"/>
        <v>-37.699100764191428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-1.3084904109105314E-14</v>
      </c>
      <c r="AR79">
        <f t="shared" si="36"/>
        <v>-1.3084904109105314E-14</v>
      </c>
      <c r="AS79">
        <f t="shared" si="36"/>
        <v>-1.6378413534737596E-2</v>
      </c>
      <c r="AT79">
        <f t="shared" si="36"/>
        <v>-1.1464889474316318E-3</v>
      </c>
      <c r="AU79">
        <f t="shared" si="23"/>
        <v>-1.7524902482182313E-2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122091.73706651562</v>
      </c>
      <c r="AO81" s="8">
        <f t="shared" si="50"/>
        <v>-12209.173706651563</v>
      </c>
      <c r="AP81" s="8">
        <f t="shared" si="50"/>
        <v>-424.96715463194272</v>
      </c>
      <c r="AQ81" s="8">
        <f t="shared" si="50"/>
        <v>-67671.30814737748</v>
      </c>
      <c r="AR81" s="8">
        <f t="shared" si="50"/>
        <v>41786.288057854581</v>
      </c>
      <c r="AS81" s="8">
        <f t="shared" si="50"/>
        <v>-11922.936193368083</v>
      </c>
      <c r="AT81" s="8">
        <f t="shared" si="50"/>
        <v>3261.3212675827485</v>
      </c>
      <c r="AU81" s="8">
        <f t="shared" si="50"/>
        <v>33124.673132069256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03FBB-ACDC-48E7-8B8E-782894F00070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217013.26567213668</v>
      </c>
      <c r="K3">
        <v>1</v>
      </c>
      <c r="L3" s="2">
        <v>0</v>
      </c>
      <c r="O3">
        <f>$C$3</f>
        <v>217013.26567213668</v>
      </c>
      <c r="P3" s="2">
        <f>O3*C5</f>
        <v>21701.326567213669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217013.26567213668</v>
      </c>
      <c r="AF3">
        <f t="shared" ref="AF3:AG34" si="4">-$Z3*P3</f>
        <v>-21701.326567213669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195111.93910492302</v>
      </c>
      <c r="AJ3">
        <f t="shared" ref="AJ3:AJ66" si="7">AB3-AC3</f>
        <v>0</v>
      </c>
      <c r="AL3">
        <f t="shared" ref="AL3:AL66" si="8">SUM(AI3:AK3)</f>
        <v>195111.93910492302</v>
      </c>
      <c r="AN3">
        <f t="shared" ref="AN3:AU34" si="9">AE3*$K3</f>
        <v>217013.26567213668</v>
      </c>
      <c r="AO3">
        <f t="shared" si="9"/>
        <v>-21701.326567213669</v>
      </c>
      <c r="AP3">
        <f t="shared" si="9"/>
        <v>-200</v>
      </c>
      <c r="AQ3">
        <f t="shared" si="9"/>
        <v>0</v>
      </c>
      <c r="AR3">
        <f t="shared" si="9"/>
        <v>195111.93910492302</v>
      </c>
      <c r="AS3">
        <f t="shared" si="9"/>
        <v>0</v>
      </c>
      <c r="AT3">
        <f t="shared" si="9"/>
        <v>0</v>
      </c>
      <c r="AU3">
        <f t="shared" si="9"/>
        <v>195111.93910492302</v>
      </c>
      <c r="AW3">
        <v>0</v>
      </c>
      <c r="AX3">
        <f>IF(Z3&gt;0, (R3*SUMPRODUCT(K3:$K$98, X3:$X$98)-K3*$AZ$3)/Z3, 0)</f>
        <v>0</v>
      </c>
      <c r="AZ3">
        <f>C6*ABS(SUMPRODUCT(X4:X69, K4:K69))/1</f>
        <v>140583.26712120595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500000</v>
      </c>
      <c r="S4">
        <f t="shared" si="1"/>
        <v>9627.9796951989392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9429.9252784911951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-5285.357</v>
      </c>
      <c r="AI4">
        <f t="shared" si="6"/>
        <v>-5285.357</v>
      </c>
      <c r="AJ4">
        <f t="shared" si="7"/>
        <v>-9429.9252784911951</v>
      </c>
      <c r="AK4">
        <f>G4*SUM(AB4, AE4:AF4)</f>
        <v>0</v>
      </c>
      <c r="AL4">
        <f t="shared" si="8"/>
        <v>-14715.282278491195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-4930.8303013340792</v>
      </c>
      <c r="AR4">
        <f t="shared" si="9"/>
        <v>-4930.8303013340792</v>
      </c>
      <c r="AS4">
        <f t="shared" si="9"/>
        <v>-8797.3927404526494</v>
      </c>
      <c r="AT4">
        <f t="shared" si="9"/>
        <v>0</v>
      </c>
      <c r="AU4">
        <f t="shared" si="9"/>
        <v>-13728.223041786729</v>
      </c>
      <c r="AW4">
        <v>1</v>
      </c>
      <c r="AX4">
        <f>IF(Z4&gt;0, (R4*SUMPRODUCT(K4:$K$98, X4:$X$98)-K4*$AZ$3)/Z4, 0)</f>
        <v>9627.9796951989392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500000</v>
      </c>
      <c r="S5">
        <f t="shared" si="1"/>
        <v>16122.541949086259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9429.9252784911951</v>
      </c>
      <c r="AC5">
        <f t="shared" si="2"/>
        <v>15438.557953955475</v>
      </c>
      <c r="AE5">
        <f t="shared" si="3"/>
        <v>0</v>
      </c>
      <c r="AF5">
        <f t="shared" si="4"/>
        <v>0</v>
      </c>
      <c r="AG5">
        <f t="shared" si="4"/>
        <v>-23.939398022205875</v>
      </c>
      <c r="AH5">
        <f t="shared" si="5"/>
        <v>-6029.5361258824787</v>
      </c>
      <c r="AI5">
        <f t="shared" si="6"/>
        <v>-6053.4755239046845</v>
      </c>
      <c r="AJ5">
        <f t="shared" si="7"/>
        <v>-6008.6326754642796</v>
      </c>
      <c r="AK5">
        <f>G5*SUM(AB5, AE5:AF5)</f>
        <v>386.626936418139</v>
      </c>
      <c r="AL5">
        <f t="shared" si="8"/>
        <v>-11675.481262950825</v>
      </c>
      <c r="AN5">
        <f t="shared" si="9"/>
        <v>0</v>
      </c>
      <c r="AO5">
        <f t="shared" si="9"/>
        <v>0</v>
      </c>
      <c r="AP5">
        <f t="shared" si="9"/>
        <v>-20.470771187037759</v>
      </c>
      <c r="AQ5">
        <f t="shared" si="9"/>
        <v>-5155.9046840871661</v>
      </c>
      <c r="AR5">
        <f t="shared" si="9"/>
        <v>-5176.3754552742039</v>
      </c>
      <c r="AS5">
        <f t="shared" si="9"/>
        <v>-5138.0299760375474</v>
      </c>
      <c r="AT5">
        <f t="shared" si="9"/>
        <v>330.60779317924715</v>
      </c>
      <c r="AU5">
        <f t="shared" si="9"/>
        <v>-9983.7976381325043</v>
      </c>
      <c r="AW5">
        <v>2</v>
      </c>
      <c r="AX5">
        <f>IF(Z5&gt;0, (R5*SUMPRODUCT(K5:$K$98, X5:$X$98)-K5*$AZ$3)/Z5, 0)</f>
        <v>16122.541949086259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500000</v>
      </c>
      <c r="S6">
        <f t="shared" si="1"/>
        <v>23595.367907434276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15438.557953955475</v>
      </c>
      <c r="AC6">
        <f t="shared" si="2"/>
        <v>22049.18990221103</v>
      </c>
      <c r="AE6">
        <f t="shared" si="3"/>
        <v>0</v>
      </c>
      <c r="AF6">
        <f t="shared" si="4"/>
        <v>0</v>
      </c>
      <c r="AG6">
        <f t="shared" si="4"/>
        <v>-23.361778028542538</v>
      </c>
      <c r="AH6">
        <f t="shared" si="5"/>
        <v>-6764.5202688256422</v>
      </c>
      <c r="AI6">
        <f t="shared" si="6"/>
        <v>-6787.8820468541844</v>
      </c>
      <c r="AJ6">
        <f t="shared" si="7"/>
        <v>-6610.6319482555555</v>
      </c>
      <c r="AK6">
        <f>G6*SUM(AB6, AE6:AF6)</f>
        <v>903.1556403063953</v>
      </c>
      <c r="AL6">
        <f t="shared" si="8"/>
        <v>-12495.358354803346</v>
      </c>
      <c r="AN6">
        <f t="shared" si="9"/>
        <v>0</v>
      </c>
      <c r="AO6">
        <f t="shared" si="9"/>
        <v>0</v>
      </c>
      <c r="AP6">
        <f t="shared" si="9"/>
        <v>-18.021509877571841</v>
      </c>
      <c r="AQ6">
        <f t="shared" si="9"/>
        <v>-5218.2187799548065</v>
      </c>
      <c r="AR6">
        <f t="shared" si="9"/>
        <v>-5236.240289832378</v>
      </c>
      <c r="AS6">
        <f t="shared" si="9"/>
        <v>-5099.5077860480733</v>
      </c>
      <c r="AT6">
        <f t="shared" si="9"/>
        <v>696.70331910870584</v>
      </c>
      <c r="AU6">
        <f t="shared" si="9"/>
        <v>-9639.0447567717456</v>
      </c>
      <c r="AW6">
        <v>3</v>
      </c>
      <c r="AX6">
        <f>IF(Z6&gt;0, (R6*SUMPRODUCT(K6:$K$98, X6:$X$98)-K6*$AZ$3)/Z6, 0)</f>
        <v>23595.367907434276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500000</v>
      </c>
      <c r="S7">
        <f t="shared" si="1"/>
        <v>29237.30850119294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22049.18990221103</v>
      </c>
      <c r="AC7">
        <f t="shared" si="2"/>
        <v>26609.091052514705</v>
      </c>
      <c r="AE7">
        <f t="shared" si="3"/>
        <v>0</v>
      </c>
      <c r="AF7">
        <f t="shared" si="4"/>
        <v>0</v>
      </c>
      <c r="AG7">
        <f t="shared" si="4"/>
        <v>-22.75268519623566</v>
      </c>
      <c r="AH7">
        <f t="shared" si="5"/>
        <v>-7509.5010404290251</v>
      </c>
      <c r="AI7">
        <f t="shared" si="6"/>
        <v>-7532.2537256252608</v>
      </c>
      <c r="AJ7">
        <f t="shared" si="7"/>
        <v>-4559.9011503036745</v>
      </c>
      <c r="AK7">
        <f>G7*SUM(AB7, AE7:AF7)</f>
        <v>1082.6152241985615</v>
      </c>
      <c r="AL7">
        <f t="shared" si="8"/>
        <v>-11009.539651730374</v>
      </c>
      <c r="AN7">
        <f t="shared" si="9"/>
        <v>0</v>
      </c>
      <c r="AO7">
        <f t="shared" si="9"/>
        <v>0</v>
      </c>
      <c r="AP7">
        <f t="shared" si="9"/>
        <v>-15.969110688608282</v>
      </c>
      <c r="AQ7">
        <f t="shared" si="9"/>
        <v>-5270.589044613972</v>
      </c>
      <c r="AR7">
        <f t="shared" si="9"/>
        <v>-5286.5581553025795</v>
      </c>
      <c r="AS7">
        <f t="shared" si="9"/>
        <v>-3200.3943961022669</v>
      </c>
      <c r="AT7">
        <f t="shared" si="9"/>
        <v>759.84008917152323</v>
      </c>
      <c r="AU7">
        <f t="shared" si="9"/>
        <v>-7727.1124622333236</v>
      </c>
      <c r="AW7">
        <v>4</v>
      </c>
      <c r="AX7">
        <f>IF(Z7&gt;0, (R7*SUMPRODUCT(K7:$K$98, X7:$X$98)-K7*$AZ$3)/Z7, 0)</f>
        <v>29237.30850119294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500000</v>
      </c>
      <c r="S8">
        <f t="shared" si="1"/>
        <v>31551.829537086418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26609.091052514705</v>
      </c>
      <c r="AC8">
        <f t="shared" si="2"/>
        <v>27905.397882283491</v>
      </c>
      <c r="AE8">
        <f t="shared" si="3"/>
        <v>0</v>
      </c>
      <c r="AF8">
        <f t="shared" si="4"/>
        <v>0</v>
      </c>
      <c r="AG8">
        <f t="shared" si="4"/>
        <v>-22.110760526171021</v>
      </c>
      <c r="AH8">
        <f t="shared" si="5"/>
        <v>-8287.9563620456483</v>
      </c>
      <c r="AI8">
        <f t="shared" si="6"/>
        <v>-8310.0671225718197</v>
      </c>
      <c r="AJ8">
        <f t="shared" si="7"/>
        <v>-1296.306829768786</v>
      </c>
      <c r="AK8">
        <f t="shared" ref="AK8:AK69" si="22">G8*SUM(AB8:AB8, AE8:AF8)</f>
        <v>566.77363941856322</v>
      </c>
      <c r="AL8">
        <f t="shared" si="8"/>
        <v>-9039.6003129220426</v>
      </c>
      <c r="AN8">
        <f t="shared" si="9"/>
        <v>0</v>
      </c>
      <c r="AO8">
        <f t="shared" si="9"/>
        <v>0</v>
      </c>
      <c r="AP8">
        <f t="shared" si="9"/>
        <v>-14.48573877442751</v>
      </c>
      <c r="AQ8">
        <f t="shared" si="9"/>
        <v>-5429.8073868759157</v>
      </c>
      <c r="AR8">
        <f t="shared" si="9"/>
        <v>-5444.2931256503434</v>
      </c>
      <c r="AS8">
        <f t="shared" si="9"/>
        <v>-849.26803333203725</v>
      </c>
      <c r="AT8">
        <f t="shared" si="9"/>
        <v>371.31852046116154</v>
      </c>
      <c r="AU8">
        <f t="shared" si="9"/>
        <v>-5922.2426385212193</v>
      </c>
      <c r="AW8">
        <v>5</v>
      </c>
      <c r="AX8">
        <f>IF(Z8&gt;0, (R8*SUMPRODUCT(K8:$K$98, X8:$X$98)-K8*$AZ$3)/Z8, 0)</f>
        <v>31551.829537086418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500000</v>
      </c>
      <c r="S9">
        <f t="shared" si="1"/>
        <v>31907.545721604787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27905.397882283491</v>
      </c>
      <c r="AC9">
        <f t="shared" si="2"/>
        <v>27351.544702602696</v>
      </c>
      <c r="AE9">
        <f t="shared" si="3"/>
        <v>0</v>
      </c>
      <c r="AF9">
        <f t="shared" si="4"/>
        <v>0</v>
      </c>
      <c r="AG9">
        <f t="shared" si="4"/>
        <v>-21.430310671060798</v>
      </c>
      <c r="AH9">
        <f t="shared" si="5"/>
        <v>-9186.8449969702724</v>
      </c>
      <c r="AI9">
        <f t="shared" si="6"/>
        <v>-9208.2753076413337</v>
      </c>
      <c r="AJ9">
        <f t="shared" si="7"/>
        <v>553.85317968079471</v>
      </c>
      <c r="AK9">
        <f t="shared" si="22"/>
        <v>164.64184750547258</v>
      </c>
      <c r="AL9">
        <f t="shared" si="8"/>
        <v>-8489.7802804550665</v>
      </c>
      <c r="AN9">
        <f t="shared" si="9"/>
        <v>0</v>
      </c>
      <c r="AO9">
        <f t="shared" si="9"/>
        <v>0</v>
      </c>
      <c r="AP9">
        <f t="shared" si="9"/>
        <v>-13.296662495471669</v>
      </c>
      <c r="AQ9">
        <f t="shared" si="9"/>
        <v>-5700.0749638166362</v>
      </c>
      <c r="AR9">
        <f t="shared" si="9"/>
        <v>-5713.3716263121087</v>
      </c>
      <c r="AS9">
        <f t="shared" si="9"/>
        <v>343.64405235637292</v>
      </c>
      <c r="AT9">
        <f t="shared" si="9"/>
        <v>102.15377240738893</v>
      </c>
      <c r="AU9">
        <f t="shared" si="9"/>
        <v>-5267.5738015483466</v>
      </c>
      <c r="AW9">
        <v>6</v>
      </c>
      <c r="AX9">
        <f>IF(Z9&gt;0, (R9*SUMPRODUCT(K9:$K$98, X9:$X$98)-K9*$AZ$3)/Z9, 0)</f>
        <v>31907.545721604787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500000</v>
      </c>
      <c r="S10">
        <f t="shared" si="1"/>
        <v>31537.142887345643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27351.544702602696</v>
      </c>
      <c r="AC10">
        <f t="shared" si="2"/>
        <v>26128.22406683462</v>
      </c>
      <c r="AE10">
        <f t="shared" si="3"/>
        <v>0</v>
      </c>
      <c r="AF10">
        <f t="shared" si="4"/>
        <v>0</v>
      </c>
      <c r="AG10">
        <f t="shared" si="4"/>
        <v>-20.712263124284664</v>
      </c>
      <c r="AH10">
        <f t="shared" si="5"/>
        <v>-10074.88880131053</v>
      </c>
      <c r="AI10">
        <f t="shared" si="6"/>
        <v>-10095.601064434815</v>
      </c>
      <c r="AJ10">
        <f t="shared" si="7"/>
        <v>1223.3206357680756</v>
      </c>
      <c r="AK10">
        <f t="shared" si="22"/>
        <v>112.14133328067106</v>
      </c>
      <c r="AL10">
        <f t="shared" si="8"/>
        <v>-8760.1390953860682</v>
      </c>
      <c r="AN10">
        <f t="shared" si="9"/>
        <v>0</v>
      </c>
      <c r="AO10">
        <f t="shared" si="9"/>
        <v>0</v>
      </c>
      <c r="AP10">
        <f t="shared" si="9"/>
        <v>-12.191577947682783</v>
      </c>
      <c r="AQ10">
        <f t="shared" si="9"/>
        <v>-5930.244869832678</v>
      </c>
      <c r="AR10">
        <f t="shared" si="9"/>
        <v>-5942.436447780361</v>
      </c>
      <c r="AS10">
        <f t="shared" si="9"/>
        <v>720.0665999887176</v>
      </c>
      <c r="AT10">
        <f t="shared" si="9"/>
        <v>66.008228924312334</v>
      </c>
      <c r="AU10">
        <f t="shared" si="9"/>
        <v>-5156.3616188673304</v>
      </c>
      <c r="AW10">
        <v>7</v>
      </c>
      <c r="AX10">
        <f>IF(Z10&gt;0, (R10*SUMPRODUCT(K10:$K$98, X10:$X$98)-K10*$AZ$3)/Z10, 0)</f>
        <v>31537.142887345643</v>
      </c>
    </row>
    <row r="11" spans="1:52" x14ac:dyDescent="0.25">
      <c r="A11" t="s">
        <v>33</v>
      </c>
      <c r="C11" s="12">
        <f>AU71</f>
        <v>47449.223698778573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500000</v>
      </c>
      <c r="S11">
        <f t="shared" si="1"/>
        <v>30455.672352995971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26128.22406683462</v>
      </c>
      <c r="AC11">
        <f t="shared" si="2"/>
        <v>24318.161615881909</v>
      </c>
      <c r="AE11">
        <f t="shared" si="3"/>
        <v>0</v>
      </c>
      <c r="AF11">
        <f t="shared" si="4"/>
        <v>0</v>
      </c>
      <c r="AG11">
        <f t="shared" si="4"/>
        <v>-19.961931339113658</v>
      </c>
      <c r="AH11">
        <f t="shared" si="5"/>
        <v>-10864.183078563174</v>
      </c>
      <c r="AI11">
        <f t="shared" si="6"/>
        <v>-10884.145009902288</v>
      </c>
      <c r="AJ11">
        <f t="shared" si="7"/>
        <v>1810.0624509527115</v>
      </c>
      <c r="AK11">
        <f t="shared" si="22"/>
        <v>62.707737760403084</v>
      </c>
      <c r="AL11">
        <f t="shared" si="8"/>
        <v>-9011.3748211891725</v>
      </c>
      <c r="AN11">
        <f t="shared" si="9"/>
        <v>0</v>
      </c>
      <c r="AO11">
        <f t="shared" si="9"/>
        <v>0</v>
      </c>
      <c r="AP11">
        <f t="shared" si="9"/>
        <v>-11.164880602953604</v>
      </c>
      <c r="AQ11">
        <f t="shared" si="9"/>
        <v>-6076.4314264078885</v>
      </c>
      <c r="AR11">
        <f t="shared" si="9"/>
        <v>-6087.5963070108428</v>
      </c>
      <c r="AS11">
        <f t="shared" si="9"/>
        <v>1012.383561763814</v>
      </c>
      <c r="AT11">
        <f t="shared" si="9"/>
        <v>35.072979316605156</v>
      </c>
      <c r="AU11">
        <f t="shared" si="9"/>
        <v>-5040.139765930423</v>
      </c>
      <c r="AW11">
        <v>8</v>
      </c>
      <c r="AX11">
        <f>IF(Z11&gt;0, (R11*SUMPRODUCT(K11:$K$98, X11:$X$98)-K11*$AZ$3)/Z11, 0)</f>
        <v>30455.672352995971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500000</v>
      </c>
      <c r="S12">
        <f t="shared" si="1"/>
        <v>28872.242923043759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24318.161615881909</v>
      </c>
      <c r="AC12">
        <f t="shared" si="2"/>
        <v>22149.664690407677</v>
      </c>
      <c r="AE12">
        <f t="shared" si="3"/>
        <v>0</v>
      </c>
      <c r="AF12">
        <f t="shared" si="4"/>
        <v>0</v>
      </c>
      <c r="AG12">
        <f t="shared" si="4"/>
        <v>-19.179030141029845</v>
      </c>
      <c r="AH12">
        <f t="shared" si="5"/>
        <v>-11665.637693853509</v>
      </c>
      <c r="AI12">
        <f t="shared" si="6"/>
        <v>-11684.816723994538</v>
      </c>
      <c r="AJ12">
        <f t="shared" si="7"/>
        <v>2168.4969254742318</v>
      </c>
      <c r="AK12">
        <f t="shared" si="22"/>
        <v>55.931771716528388</v>
      </c>
      <c r="AL12">
        <f t="shared" si="8"/>
        <v>-9460.3880268037774</v>
      </c>
      <c r="AN12">
        <f t="shared" si="9"/>
        <v>0</v>
      </c>
      <c r="AO12">
        <f t="shared" si="9"/>
        <v>0</v>
      </c>
      <c r="AP12">
        <f t="shared" si="9"/>
        <v>-10.193858406529863</v>
      </c>
      <c r="AQ12">
        <f t="shared" si="9"/>
        <v>-6200.4104482123084</v>
      </c>
      <c r="AR12">
        <f t="shared" si="9"/>
        <v>-6210.6043066188386</v>
      </c>
      <c r="AS12">
        <f t="shared" si="9"/>
        <v>1152.5791685362399</v>
      </c>
      <c r="AT12">
        <f t="shared" si="9"/>
        <v>29.728331261386014</v>
      </c>
      <c r="AU12">
        <f t="shared" si="9"/>
        <v>-5028.2968068212122</v>
      </c>
      <c r="AW12">
        <v>9</v>
      </c>
      <c r="AX12">
        <f>IF(Z12&gt;0, (R12*SUMPRODUCT(K12:$K$98, X12:$X$98)-K12*$AZ$3)/Z12, 0)</f>
        <v>28872.242923043759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500000</v>
      </c>
      <c r="S13">
        <f t="shared" si="1"/>
        <v>26738.190730773178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22149.664690407677</v>
      </c>
      <c r="AC13">
        <f t="shared" si="2"/>
        <v>19642.712465238612</v>
      </c>
      <c r="AE13">
        <f t="shared" si="3"/>
        <v>0</v>
      </c>
      <c r="AF13">
        <f t="shared" si="4"/>
        <v>0</v>
      </c>
      <c r="AG13">
        <f t="shared" si="4"/>
        <v>-18.365783106849925</v>
      </c>
      <c r="AH13">
        <f t="shared" si="5"/>
        <v>-12429.134655392398</v>
      </c>
      <c r="AI13">
        <f t="shared" si="6"/>
        <v>-12447.500438499248</v>
      </c>
      <c r="AJ13">
        <f t="shared" si="7"/>
        <v>2506.9522251690651</v>
      </c>
      <c r="AK13">
        <f t="shared" si="22"/>
        <v>44.299329380815358</v>
      </c>
      <c r="AL13">
        <f t="shared" si="8"/>
        <v>-9896.2488839493672</v>
      </c>
      <c r="AN13">
        <f t="shared" si="9"/>
        <v>0</v>
      </c>
      <c r="AO13">
        <f t="shared" si="9"/>
        <v>0</v>
      </c>
      <c r="AP13">
        <f t="shared" si="9"/>
        <v>-9.2790959719349626</v>
      </c>
      <c r="AQ13">
        <f t="shared" si="9"/>
        <v>-6279.6741442772218</v>
      </c>
      <c r="AR13">
        <f t="shared" si="9"/>
        <v>-6288.9532402491568</v>
      </c>
      <c r="AS13">
        <f t="shared" si="9"/>
        <v>1266.6081353058935</v>
      </c>
      <c r="AT13">
        <f t="shared" si="9"/>
        <v>22.381715303151484</v>
      </c>
      <c r="AU13">
        <f t="shared" si="9"/>
        <v>-4999.963389640111</v>
      </c>
      <c r="AW13">
        <v>10</v>
      </c>
      <c r="AX13">
        <f>IF(Z13&gt;0, (R13*SUMPRODUCT(K13:$K$98, X13:$X$98)-K13*$AZ$3)/Z13, 0)</f>
        <v>26738.190730773178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500000</v>
      </c>
      <c r="S14">
        <f t="shared" si="1"/>
        <v>24057.128912539523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19642.712465238612</v>
      </c>
      <c r="AC14">
        <f t="shared" si="2"/>
        <v>16861.091766952159</v>
      </c>
      <c r="AE14">
        <f t="shared" si="3"/>
        <v>0</v>
      </c>
      <c r="AF14">
        <f t="shared" si="4"/>
        <v>0</v>
      </c>
      <c r="AG14">
        <f t="shared" si="4"/>
        <v>-17.521928560398052</v>
      </c>
      <c r="AH14">
        <f t="shared" si="5"/>
        <v>-13203.934307667549</v>
      </c>
      <c r="AI14">
        <f t="shared" si="6"/>
        <v>-13221.456236227947</v>
      </c>
      <c r="AJ14">
        <f t="shared" si="7"/>
        <v>2781.6206982864533</v>
      </c>
      <c r="AK14">
        <f t="shared" si="22"/>
        <v>35.356882437429498</v>
      </c>
      <c r="AL14">
        <f t="shared" si="8"/>
        <v>-10404.478655504065</v>
      </c>
      <c r="AN14">
        <f t="shared" si="9"/>
        <v>0</v>
      </c>
      <c r="AO14">
        <f t="shared" si="9"/>
        <v>0</v>
      </c>
      <c r="AP14">
        <f t="shared" si="9"/>
        <v>-8.4167602056346151</v>
      </c>
      <c r="AQ14">
        <f t="shared" si="9"/>
        <v>-6342.5865740469144</v>
      </c>
      <c r="AR14">
        <f t="shared" si="9"/>
        <v>-6351.0033342525485</v>
      </c>
      <c r="AS14">
        <f t="shared" si="9"/>
        <v>1336.1676666929136</v>
      </c>
      <c r="AT14">
        <f t="shared" si="9"/>
        <v>16.98388394113493</v>
      </c>
      <c r="AU14">
        <f t="shared" si="9"/>
        <v>-4997.8517836185001</v>
      </c>
      <c r="AW14">
        <v>11</v>
      </c>
      <c r="AX14">
        <f>IF(Z14&gt;0, (R14*SUMPRODUCT(K14:$K$98, X14:$X$98)-K14*$AZ$3)/Z14, 0)</f>
        <v>24057.128912539523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500000</v>
      </c>
      <c r="S15">
        <f t="shared" si="1"/>
        <v>21003.579507085229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16861.091766952159</v>
      </c>
      <c r="AC15">
        <f t="shared" si="2"/>
        <v>13984.374106093623</v>
      </c>
      <c r="AE15">
        <f t="shared" si="3"/>
        <v>0</v>
      </c>
      <c r="AF15">
        <f t="shared" si="4"/>
        <v>0</v>
      </c>
      <c r="AG15">
        <f t="shared" si="4"/>
        <v>-16.6452271877946</v>
      </c>
      <c r="AH15">
        <f t="shared" si="5"/>
        <v>-14029.641739989394</v>
      </c>
      <c r="AI15">
        <f t="shared" si="6"/>
        <v>-14046.28696717719</v>
      </c>
      <c r="AJ15">
        <f t="shared" si="7"/>
        <v>2876.717660858536</v>
      </c>
      <c r="AK15">
        <f t="shared" si="22"/>
        <v>69.130476244503853</v>
      </c>
      <c r="AL15">
        <f t="shared" si="8"/>
        <v>-11100.43883007415</v>
      </c>
      <c r="AN15">
        <f t="shared" si="9"/>
        <v>0</v>
      </c>
      <c r="AO15">
        <f t="shared" si="9"/>
        <v>0</v>
      </c>
      <c r="AP15">
        <f t="shared" si="9"/>
        <v>-7.5852685767069383</v>
      </c>
      <c r="AQ15">
        <f t="shared" si="9"/>
        <v>-6393.3402309360417</v>
      </c>
      <c r="AR15">
        <f t="shared" si="9"/>
        <v>-6400.9254995127485</v>
      </c>
      <c r="AS15">
        <f t="shared" si="9"/>
        <v>1310.9268999926012</v>
      </c>
      <c r="AT15">
        <f t="shared" si="9"/>
        <v>31.502918117857007</v>
      </c>
      <c r="AU15">
        <f t="shared" si="9"/>
        <v>-5058.4956814022908</v>
      </c>
      <c r="AW15">
        <v>12</v>
      </c>
      <c r="AX15">
        <f>IF(Z15&gt;0, (R15*SUMPRODUCT(K15:$K$98, X15:$X$98)-K15*$AZ$3)/Z15, 0)</f>
        <v>21003.579507085229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500000</v>
      </c>
      <c r="S16">
        <f t="shared" si="1"/>
        <v>17553.62357854459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13984.374106093623</v>
      </c>
      <c r="AC16">
        <f t="shared" si="2"/>
        <v>11051.502396927877</v>
      </c>
      <c r="AE16">
        <f t="shared" si="3"/>
        <v>0</v>
      </c>
      <c r="AF16">
        <f t="shared" si="4"/>
        <v>0</v>
      </c>
      <c r="AG16">
        <f t="shared" si="4"/>
        <v>-15.739631118722244</v>
      </c>
      <c r="AH16">
        <f t="shared" si="5"/>
        <v>-14782.875943888203</v>
      </c>
      <c r="AI16">
        <f t="shared" si="6"/>
        <v>-14798.615575006925</v>
      </c>
      <c r="AJ16">
        <f t="shared" si="7"/>
        <v>2932.8717091657454</v>
      </c>
      <c r="AK16">
        <f t="shared" si="22"/>
        <v>99.289056153264724</v>
      </c>
      <c r="AL16">
        <f t="shared" si="8"/>
        <v>-11766.454809687915</v>
      </c>
      <c r="AN16">
        <f t="shared" si="9"/>
        <v>0</v>
      </c>
      <c r="AO16">
        <f t="shared" si="9"/>
        <v>0</v>
      </c>
      <c r="AP16">
        <f t="shared" si="9"/>
        <v>-6.7851540543371156</v>
      </c>
      <c r="AQ16">
        <f t="shared" si="9"/>
        <v>-6372.7091117227164</v>
      </c>
      <c r="AR16">
        <f t="shared" si="9"/>
        <v>-6379.4942657770534</v>
      </c>
      <c r="AS16">
        <f t="shared" si="9"/>
        <v>1264.3235548656289</v>
      </c>
      <c r="AT16">
        <f t="shared" si="9"/>
        <v>42.802244654150478</v>
      </c>
      <c r="AU16">
        <f t="shared" si="9"/>
        <v>-5072.3684662572741</v>
      </c>
      <c r="AW16">
        <v>13</v>
      </c>
      <c r="AX16">
        <f>IF(Z16&gt;0, (R16*SUMPRODUCT(K16:$K$98, X16:$X$98)-K16*$AZ$3)/Z16, 0)</f>
        <v>17553.62357854459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500000</v>
      </c>
      <c r="S17">
        <f t="shared" si="1"/>
        <v>14033.236494586377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11051.502396927877</v>
      </c>
      <c r="AC17">
        <f t="shared" si="2"/>
        <v>8313.4172646171573</v>
      </c>
      <c r="AE17">
        <f t="shared" si="3"/>
        <v>0</v>
      </c>
      <c r="AF17">
        <f t="shared" si="4"/>
        <v>0</v>
      </c>
      <c r="AG17">
        <f t="shared" si="4"/>
        <v>-14.810227968124526</v>
      </c>
      <c r="AH17">
        <f t="shared" si="5"/>
        <v>-15440.136788209953</v>
      </c>
      <c r="AI17">
        <f t="shared" si="6"/>
        <v>-15454.947016178077</v>
      </c>
      <c r="AJ17">
        <f t="shared" si="7"/>
        <v>2738.0851323107199</v>
      </c>
      <c r="AK17">
        <f t="shared" si="22"/>
        <v>152.5107330776047</v>
      </c>
      <c r="AL17">
        <f t="shared" si="8"/>
        <v>-12564.351150789753</v>
      </c>
      <c r="AN17">
        <f t="shared" si="9"/>
        <v>0</v>
      </c>
      <c r="AO17">
        <f t="shared" si="9"/>
        <v>0</v>
      </c>
      <c r="AP17">
        <f t="shared" si="9"/>
        <v>-6.0015982517526725</v>
      </c>
      <c r="AQ17">
        <f t="shared" si="9"/>
        <v>-6256.8583113226414</v>
      </c>
      <c r="AR17">
        <f t="shared" si="9"/>
        <v>-6262.8599095743948</v>
      </c>
      <c r="AS17">
        <f t="shared" si="9"/>
        <v>1109.5634029802825</v>
      </c>
      <c r="AT17">
        <f t="shared" si="9"/>
        <v>61.802434843140347</v>
      </c>
      <c r="AU17">
        <f t="shared" si="9"/>
        <v>-5091.4940717509717</v>
      </c>
      <c r="AW17">
        <v>14</v>
      </c>
      <c r="AX17">
        <f>IF(Z17&gt;0, (R17*SUMPRODUCT(K17:$K$98, X17:$X$98)-K17*$AZ$3)/Z17, 0)</f>
        <v>14033.236494586377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500000</v>
      </c>
      <c r="S18">
        <f t="shared" si="1"/>
        <v>10576.72794547756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8313.4172646171573</v>
      </c>
      <c r="AC18">
        <f t="shared" si="2"/>
        <v>5863.000159862022</v>
      </c>
      <c r="AE18">
        <f t="shared" si="3"/>
        <v>0</v>
      </c>
      <c r="AF18">
        <f t="shared" si="4"/>
        <v>0</v>
      </c>
      <c r="AG18">
        <f t="shared" si="4"/>
        <v>-13.85825604592805</v>
      </c>
      <c r="AH18">
        <f t="shared" si="5"/>
        <v>-16077.392850304614</v>
      </c>
      <c r="AI18">
        <f t="shared" si="6"/>
        <v>-16091.251106350541</v>
      </c>
      <c r="AJ18">
        <f t="shared" si="7"/>
        <v>2450.4171047551354</v>
      </c>
      <c r="AK18">
        <f t="shared" si="22"/>
        <v>179.56981291573061</v>
      </c>
      <c r="AL18">
        <f t="shared" si="8"/>
        <v>-13461.264188679675</v>
      </c>
      <c r="AN18">
        <f t="shared" si="9"/>
        <v>0</v>
      </c>
      <c r="AO18">
        <f t="shared" si="9"/>
        <v>0</v>
      </c>
      <c r="AP18">
        <f t="shared" si="9"/>
        <v>-5.240600488350994</v>
      </c>
      <c r="AQ18">
        <f t="shared" si="9"/>
        <v>-6079.7832384886342</v>
      </c>
      <c r="AR18">
        <f t="shared" si="9"/>
        <v>-6085.0238389769847</v>
      </c>
      <c r="AS18">
        <f t="shared" si="9"/>
        <v>926.64308072274616</v>
      </c>
      <c r="AT18">
        <f t="shared" si="9"/>
        <v>67.905633013309981</v>
      </c>
      <c r="AU18">
        <f t="shared" si="9"/>
        <v>-5090.4751252409287</v>
      </c>
      <c r="AW18">
        <v>15</v>
      </c>
      <c r="AX18">
        <f>IF(Z18&gt;0, (R18*SUMPRODUCT(K18:$K$98, X18:$X$98)-K18*$AZ$3)/Z18, 0)</f>
        <v>10576.72794547756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500000</v>
      </c>
      <c r="S19">
        <f t="shared" si="1"/>
        <v>6533.7895936084969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5863.000159862022</v>
      </c>
      <c r="AC19">
        <f t="shared" si="2"/>
        <v>3367.7128807561894</v>
      </c>
      <c r="AE19">
        <f t="shared" si="3"/>
        <v>0</v>
      </c>
      <c r="AF19">
        <f t="shared" si="4"/>
        <v>0</v>
      </c>
      <c r="AG19">
        <f t="shared" si="4"/>
        <v>-12.885756544909876</v>
      </c>
      <c r="AH19">
        <f t="shared" si="5"/>
        <v>-16678.338811177848</v>
      </c>
      <c r="AI19">
        <f t="shared" si="6"/>
        <v>-16691.224567722758</v>
      </c>
      <c r="AJ19">
        <f t="shared" si="7"/>
        <v>2495.2872791058326</v>
      </c>
      <c r="AK19">
        <f t="shared" si="22"/>
        <v>130.74490356492311</v>
      </c>
      <c r="AL19">
        <f t="shared" si="8"/>
        <v>-14065.192385052003</v>
      </c>
      <c r="AN19">
        <f t="shared" si="9"/>
        <v>0</v>
      </c>
      <c r="AO19">
        <f t="shared" si="9"/>
        <v>0</v>
      </c>
      <c r="AP19">
        <f t="shared" si="9"/>
        <v>-4.5442905128020987</v>
      </c>
      <c r="AQ19">
        <f t="shared" si="9"/>
        <v>-5881.782459942061</v>
      </c>
      <c r="AR19">
        <f t="shared" si="9"/>
        <v>-5886.326750454863</v>
      </c>
      <c r="AS19">
        <f t="shared" si="9"/>
        <v>879.98793626406393</v>
      </c>
      <c r="AT19">
        <f t="shared" si="9"/>
        <v>46.108493730777745</v>
      </c>
      <c r="AU19">
        <f t="shared" si="9"/>
        <v>-4960.2303204600221</v>
      </c>
      <c r="AW19">
        <v>16</v>
      </c>
      <c r="AX19">
        <f>IF(Z19&gt;0, (R19*SUMPRODUCT(K19:$K$98, X19:$X$98)-K19*$AZ$3)/Z19, 0)</f>
        <v>6533.7895936084969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500000</v>
      </c>
      <c r="S20">
        <f t="shared" si="1"/>
        <v>82.746045890962989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3367.7128807561894</v>
      </c>
      <c r="AC20">
        <f t="shared" si="2"/>
        <v>39.369030641923018</v>
      </c>
      <c r="AE20">
        <f t="shared" si="3"/>
        <v>0</v>
      </c>
      <c r="AF20">
        <f t="shared" si="4"/>
        <v>0</v>
      </c>
      <c r="AG20">
        <f t="shared" si="4"/>
        <v>-11.89453532734386</v>
      </c>
      <c r="AH20">
        <f t="shared" si="5"/>
        <v>-17247.273042338351</v>
      </c>
      <c r="AI20">
        <f t="shared" si="6"/>
        <v>-17259.167577665696</v>
      </c>
      <c r="AJ20">
        <f t="shared" si="7"/>
        <v>3328.3438501142664</v>
      </c>
      <c r="AK20">
        <f t="shared" si="22"/>
        <v>14.481165387251615</v>
      </c>
      <c r="AL20">
        <f t="shared" si="8"/>
        <v>-13916.342562164178</v>
      </c>
      <c r="AN20">
        <f t="shared" si="9"/>
        <v>0</v>
      </c>
      <c r="AO20">
        <f t="shared" si="9"/>
        <v>0</v>
      </c>
      <c r="AP20">
        <f t="shared" si="9"/>
        <v>-3.9786839307982622</v>
      </c>
      <c r="AQ20">
        <f t="shared" si="9"/>
        <v>-5769.1575345436677</v>
      </c>
      <c r="AR20">
        <f t="shared" si="9"/>
        <v>-5773.1362184744657</v>
      </c>
      <c r="AS20">
        <f t="shared" si="9"/>
        <v>1113.3203465442132</v>
      </c>
      <c r="AT20">
        <f t="shared" si="9"/>
        <v>4.8439033925973538</v>
      </c>
      <c r="AU20">
        <f t="shared" si="9"/>
        <v>-4654.9719685376558</v>
      </c>
      <c r="AW20">
        <v>17</v>
      </c>
      <c r="AX20">
        <f>IF(Z20&gt;0, (R20*SUMPRODUCT(K20:$K$98, X20:$X$98)-K20*$AZ$3)/Z20, 0)</f>
        <v>82.746045890962989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500000</v>
      </c>
      <c r="S21">
        <f t="shared" si="1"/>
        <v>-7858.9112671375915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39.369030641923018</v>
      </c>
      <c r="AC21">
        <f t="shared" si="2"/>
        <v>-3422.3787957255263</v>
      </c>
      <c r="AE21">
        <f t="shared" si="3"/>
        <v>0</v>
      </c>
      <c r="AF21">
        <f t="shared" si="4"/>
        <v>0</v>
      </c>
      <c r="AG21">
        <f t="shared" si="4"/>
        <v>-10.886936750502468</v>
      </c>
      <c r="AH21">
        <f t="shared" si="5"/>
        <v>-17773.064471359066</v>
      </c>
      <c r="AI21">
        <f t="shared" si="6"/>
        <v>-17783.951408109569</v>
      </c>
      <c r="AJ21">
        <f t="shared" si="7"/>
        <v>3461.7478263674493</v>
      </c>
      <c r="AK21">
        <f t="shared" si="22"/>
        <v>6.2990449027076831E-2</v>
      </c>
      <c r="AL21">
        <f t="shared" si="8"/>
        <v>-14322.140591293093</v>
      </c>
      <c r="AN21">
        <f t="shared" si="9"/>
        <v>0</v>
      </c>
      <c r="AO21">
        <f t="shared" si="9"/>
        <v>0</v>
      </c>
      <c r="AP21">
        <f t="shared" si="9"/>
        <v>-3.4629568632580967</v>
      </c>
      <c r="AQ21">
        <f t="shared" si="9"/>
        <v>-5653.3216829225084</v>
      </c>
      <c r="AR21">
        <f t="shared" si="9"/>
        <v>-5656.7846397857666</v>
      </c>
      <c r="AS21">
        <f t="shared" si="9"/>
        <v>1101.1254744025841</v>
      </c>
      <c r="AT21">
        <f t="shared" si="9"/>
        <v>2.0036233586822064E-2</v>
      </c>
      <c r="AU21">
        <f t="shared" si="9"/>
        <v>-4555.6391291495956</v>
      </c>
      <c r="AW21">
        <v>18</v>
      </c>
      <c r="AX21">
        <f>IF(Z21&gt;0, (R21*SUMPRODUCT(K21:$K$98, X21:$X$98)-K21*$AZ$3)/Z21, 0)</f>
        <v>-7858.9112671375915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500000</v>
      </c>
      <c r="S22">
        <f t="shared" si="1"/>
        <v>-15484.146454210946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-3422.3787957255263</v>
      </c>
      <c r="AC22">
        <f t="shared" si="2"/>
        <v>-6111.2521024924499</v>
      </c>
      <c r="AE22">
        <f t="shared" si="3"/>
        <v>0</v>
      </c>
      <c r="AF22">
        <f t="shared" si="4"/>
        <v>0</v>
      </c>
      <c r="AG22">
        <f t="shared" si="4"/>
        <v>-9.8669502393373474</v>
      </c>
      <c r="AH22">
        <f t="shared" si="5"/>
        <v>-18222.342873201866</v>
      </c>
      <c r="AI22">
        <f t="shared" si="6"/>
        <v>-18232.209823441204</v>
      </c>
      <c r="AJ22">
        <f t="shared" si="7"/>
        <v>2688.8733067669236</v>
      </c>
      <c r="AK22">
        <f t="shared" si="22"/>
        <v>-71.869954710236058</v>
      </c>
      <c r="AL22">
        <f t="shared" si="8"/>
        <v>-15615.206471384517</v>
      </c>
      <c r="AN22">
        <f t="shared" si="9"/>
        <v>0</v>
      </c>
      <c r="AO22">
        <f t="shared" si="9"/>
        <v>0</v>
      </c>
      <c r="AP22">
        <f t="shared" si="9"/>
        <v>-2.930453598689517</v>
      </c>
      <c r="AQ22">
        <f t="shared" si="9"/>
        <v>-5411.9792797206746</v>
      </c>
      <c r="AR22">
        <f t="shared" si="9"/>
        <v>-5414.9097333193649</v>
      </c>
      <c r="AS22">
        <f t="shared" si="9"/>
        <v>798.58702710600664</v>
      </c>
      <c r="AT22">
        <f t="shared" si="9"/>
        <v>-21.345153498251378</v>
      </c>
      <c r="AU22">
        <f t="shared" si="9"/>
        <v>-4637.6678597116097</v>
      </c>
      <c r="AW22">
        <v>19</v>
      </c>
      <c r="AX22">
        <f>IF(Z22&gt;0, (R22*SUMPRODUCT(K22:$K$98, X22:$X$98)-K22*$AZ$3)/Z22, 0)</f>
        <v>-15484.146454210946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500000</v>
      </c>
      <c r="S23">
        <f t="shared" si="1"/>
        <v>-19943.772262356368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-6111.2521024924499</v>
      </c>
      <c r="AC23">
        <f t="shared" si="2"/>
        <v>-7049.7177361030772</v>
      </c>
      <c r="AE23">
        <f t="shared" si="3"/>
        <v>0</v>
      </c>
      <c r="AF23">
        <f t="shared" si="4"/>
        <v>0</v>
      </c>
      <c r="AG23">
        <f t="shared" si="4"/>
        <v>-8.8369913717493347</v>
      </c>
      <c r="AH23">
        <f t="shared" si="5"/>
        <v>-18625.787303892786</v>
      </c>
      <c r="AI23">
        <f t="shared" si="6"/>
        <v>-18634.624295264537</v>
      </c>
      <c r="AJ23">
        <f t="shared" si="7"/>
        <v>938.46563361062726</v>
      </c>
      <c r="AK23">
        <f t="shared" si="22"/>
        <v>-427.78764717447154</v>
      </c>
      <c r="AL23">
        <f t="shared" si="8"/>
        <v>-18123.946308828381</v>
      </c>
      <c r="AN23">
        <f t="shared" si="9"/>
        <v>0</v>
      </c>
      <c r="AO23">
        <f t="shared" si="9"/>
        <v>0</v>
      </c>
      <c r="AP23">
        <f t="shared" si="9"/>
        <v>-2.3433562602910345</v>
      </c>
      <c r="AQ23">
        <f t="shared" si="9"/>
        <v>-4939.1080567261297</v>
      </c>
      <c r="AR23">
        <f t="shared" si="9"/>
        <v>-4941.451412986421</v>
      </c>
      <c r="AS23">
        <f t="shared" si="9"/>
        <v>248.85837555753085</v>
      </c>
      <c r="AT23">
        <f t="shared" si="9"/>
        <v>-113.438931748445</v>
      </c>
      <c r="AU23">
        <f t="shared" si="9"/>
        <v>-4806.0319691773348</v>
      </c>
      <c r="AW23">
        <v>20</v>
      </c>
      <c r="AX23">
        <f>IF(Z23&gt;0, (R23*SUMPRODUCT(K23:$K$98, X23:$X$98)-K23*$AZ$3)/Z23, 0)</f>
        <v>-19943.772262356368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500000</v>
      </c>
      <c r="S24">
        <f t="shared" si="1"/>
        <v>-25605.570070111571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-7049.7177361030772</v>
      </c>
      <c r="AC24">
        <f t="shared" si="2"/>
        <v>-7994.61718023095</v>
      </c>
      <c r="AE24">
        <f t="shared" si="3"/>
        <v>0</v>
      </c>
      <c r="AF24">
        <f t="shared" si="4"/>
        <v>0</v>
      </c>
      <c r="AG24">
        <f t="shared" si="4"/>
        <v>-7.8055450028456601</v>
      </c>
      <c r="AH24">
        <f t="shared" si="5"/>
        <v>-18861.529103723627</v>
      </c>
      <c r="AI24">
        <f t="shared" si="6"/>
        <v>-18869.334648726472</v>
      </c>
      <c r="AJ24">
        <f t="shared" si="7"/>
        <v>944.89944412787281</v>
      </c>
      <c r="AK24">
        <f t="shared" si="22"/>
        <v>-493.48024152721547</v>
      </c>
      <c r="AL24">
        <f t="shared" si="8"/>
        <v>-18417.915446125815</v>
      </c>
      <c r="AN24">
        <f t="shared" si="9"/>
        <v>0</v>
      </c>
      <c r="AO24">
        <f t="shared" si="9"/>
        <v>0</v>
      </c>
      <c r="AP24">
        <f t="shared" si="9"/>
        <v>-1.8480728962756345</v>
      </c>
      <c r="AQ24">
        <f t="shared" si="9"/>
        <v>-4465.7331046323789</v>
      </c>
      <c r="AR24">
        <f t="shared" si="9"/>
        <v>-4467.5811775286538</v>
      </c>
      <c r="AS24">
        <f t="shared" si="9"/>
        <v>223.71827358141024</v>
      </c>
      <c r="AT24">
        <f t="shared" si="9"/>
        <v>-116.83840896202871</v>
      </c>
      <c r="AU24">
        <f t="shared" si="9"/>
        <v>-4360.701312909272</v>
      </c>
      <c r="AW24">
        <v>21</v>
      </c>
      <c r="AX24">
        <f>IF(Z24&gt;0, (R24*SUMPRODUCT(K24:$K$98, X24:$X$98)-K24*$AZ$3)/Z24, 0)</f>
        <v>-25605.570070111571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500000</v>
      </c>
      <c r="S25">
        <f t="shared" si="1"/>
        <v>-32776.37945659837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-7994.61718023095</v>
      </c>
      <c r="AC25">
        <f t="shared" si="2"/>
        <v>-8894.0925950434612</v>
      </c>
      <c r="AE25">
        <f t="shared" si="3"/>
        <v>0</v>
      </c>
      <c r="AF25">
        <f t="shared" si="4"/>
        <v>0</v>
      </c>
      <c r="AG25">
        <f t="shared" si="4"/>
        <v>-6.7839193517551157</v>
      </c>
      <c r="AH25">
        <f t="shared" si="5"/>
        <v>-18871.404021241728</v>
      </c>
      <c r="AI25">
        <f t="shared" si="6"/>
        <v>-18878.187940593481</v>
      </c>
      <c r="AJ25">
        <f t="shared" si="7"/>
        <v>899.47541481251119</v>
      </c>
      <c r="AK25">
        <f t="shared" si="22"/>
        <v>-559.62320261616651</v>
      </c>
      <c r="AL25">
        <f t="shared" si="8"/>
        <v>-18538.335728397138</v>
      </c>
      <c r="AN25">
        <f t="shared" si="9"/>
        <v>0</v>
      </c>
      <c r="AO25">
        <f t="shared" si="9"/>
        <v>0</v>
      </c>
      <c r="AP25">
        <f t="shared" si="9"/>
        <v>-1.4340969739103664</v>
      </c>
      <c r="AQ25">
        <f t="shared" si="9"/>
        <v>-3989.349223808345</v>
      </c>
      <c r="AR25">
        <f t="shared" si="9"/>
        <v>-3990.783320782255</v>
      </c>
      <c r="AS25">
        <f t="shared" si="9"/>
        <v>190.14597662568994</v>
      </c>
      <c r="AT25">
        <f t="shared" si="9"/>
        <v>-118.30240010064946</v>
      </c>
      <c r="AU25">
        <f t="shared" si="9"/>
        <v>-3918.9397442572149</v>
      </c>
      <c r="AW25">
        <v>22</v>
      </c>
      <c r="AX25">
        <f>IF(Z25&gt;0, (R25*SUMPRODUCT(K25:$K$98, X25:$X$98)-K25*$AZ$3)/Z25, 0)</f>
        <v>-32776.37945659837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500000</v>
      </c>
      <c r="S26">
        <f t="shared" si="1"/>
        <v>-41915.620866701312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-8894.0925950434612</v>
      </c>
      <c r="AC26">
        <f t="shared" si="2"/>
        <v>-9699.2831672269276</v>
      </c>
      <c r="AE26">
        <f t="shared" si="3"/>
        <v>0</v>
      </c>
      <c r="AF26">
        <f t="shared" si="4"/>
        <v>0</v>
      </c>
      <c r="AG26">
        <f t="shared" si="4"/>
        <v>-5.7850050689170702</v>
      </c>
      <c r="AH26">
        <f t="shared" si="5"/>
        <v>-18621.501786409892</v>
      </c>
      <c r="AI26">
        <f t="shared" si="6"/>
        <v>-18627.286791478808</v>
      </c>
      <c r="AJ26">
        <f t="shared" si="7"/>
        <v>805.19057218346643</v>
      </c>
      <c r="AK26">
        <f t="shared" si="22"/>
        <v>-622.58648165304237</v>
      </c>
      <c r="AL26">
        <f t="shared" si="8"/>
        <v>-18444.682700948382</v>
      </c>
      <c r="AN26">
        <f t="shared" si="9"/>
        <v>0</v>
      </c>
      <c r="AO26">
        <f t="shared" si="9"/>
        <v>0</v>
      </c>
      <c r="AP26">
        <f t="shared" si="9"/>
        <v>-1.0919017555152737</v>
      </c>
      <c r="AQ26">
        <f t="shared" si="9"/>
        <v>-3514.7506784670791</v>
      </c>
      <c r="AR26">
        <f t="shared" si="9"/>
        <v>-3515.8425802225943</v>
      </c>
      <c r="AS26">
        <f t="shared" si="9"/>
        <v>151.97722194149353</v>
      </c>
      <c r="AT26">
        <f t="shared" si="9"/>
        <v>-117.5112664861141</v>
      </c>
      <c r="AU26">
        <f t="shared" si="9"/>
        <v>-3481.3766247672143</v>
      </c>
      <c r="AW26">
        <v>23</v>
      </c>
      <c r="AX26">
        <f>IF(Z26&gt;0, (R26*SUMPRODUCT(K26:$K$98, X26:$X$98)-K26*$AZ$3)/Z26, 0)</f>
        <v>-41915.620866701312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500000</v>
      </c>
      <c r="S27">
        <f t="shared" si="1"/>
        <v>-53709.912550022818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-9699.2831672269276</v>
      </c>
      <c r="AC27">
        <f t="shared" si="2"/>
        <v>-10371.035049600361</v>
      </c>
      <c r="AE27">
        <f t="shared" si="3"/>
        <v>0</v>
      </c>
      <c r="AF27">
        <f t="shared" si="4"/>
        <v>0</v>
      </c>
      <c r="AG27">
        <f t="shared" si="4"/>
        <v>-4.8273375235629361</v>
      </c>
      <c r="AH27">
        <f t="shared" si="5"/>
        <v>-17996.349893299262</v>
      </c>
      <c r="AI27">
        <f t="shared" si="6"/>
        <v>-18001.177230822825</v>
      </c>
      <c r="AJ27">
        <f t="shared" si="7"/>
        <v>671.75188237343355</v>
      </c>
      <c r="AK27">
        <f t="shared" si="22"/>
        <v>-678.94982170588503</v>
      </c>
      <c r="AL27">
        <f t="shared" si="8"/>
        <v>-18008.375170155276</v>
      </c>
      <c r="AN27">
        <f t="shared" si="9"/>
        <v>0</v>
      </c>
      <c r="AO27">
        <f t="shared" si="9"/>
        <v>0</v>
      </c>
      <c r="AP27">
        <f t="shared" si="9"/>
        <v>-0.81352230181577823</v>
      </c>
      <c r="AQ27">
        <f t="shared" si="9"/>
        <v>-3032.8171415437337</v>
      </c>
      <c r="AR27">
        <f t="shared" si="9"/>
        <v>-3033.6306638455494</v>
      </c>
      <c r="AS27">
        <f t="shared" si="9"/>
        <v>113.20632438275636</v>
      </c>
      <c r="AT27">
        <f t="shared" si="9"/>
        <v>-114.41935001965949</v>
      </c>
      <c r="AU27">
        <f t="shared" si="9"/>
        <v>-3034.8436894824526</v>
      </c>
      <c r="AW27">
        <v>24</v>
      </c>
      <c r="AX27">
        <f>IF(Z27&gt;0, (R27*SUMPRODUCT(K27:$K$98, X27:$X$98)-K27*$AZ$3)/Z27, 0)</f>
        <v>-53709.912550022818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500000</v>
      </c>
      <c r="S28">
        <f t="shared" si="1"/>
        <v>-69120.288236486813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-10371.035049600361</v>
      </c>
      <c r="AC28">
        <f t="shared" si="2"/>
        <v>-10865.46040891763</v>
      </c>
      <c r="AE28">
        <f t="shared" si="3"/>
        <v>0</v>
      </c>
      <c r="AF28">
        <f t="shared" si="4"/>
        <v>0</v>
      </c>
      <c r="AG28">
        <f t="shared" si="4"/>
        <v>-3.9299099751084499</v>
      </c>
      <c r="AH28">
        <f t="shared" si="5"/>
        <v>-16983.083464377152</v>
      </c>
      <c r="AI28">
        <f t="shared" si="6"/>
        <v>-16987.01337435226</v>
      </c>
      <c r="AJ28">
        <f t="shared" si="7"/>
        <v>494.42535931726889</v>
      </c>
      <c r="AK28">
        <f t="shared" si="22"/>
        <v>-725.97245347202534</v>
      </c>
      <c r="AL28">
        <f t="shared" si="8"/>
        <v>-17218.560468507018</v>
      </c>
      <c r="AN28">
        <f t="shared" si="9"/>
        <v>0</v>
      </c>
      <c r="AO28">
        <f t="shared" si="9"/>
        <v>0</v>
      </c>
      <c r="AP28">
        <f t="shared" si="9"/>
        <v>-0.59132518577670057</v>
      </c>
      <c r="AQ28">
        <f t="shared" si="9"/>
        <v>-2555.4084058520698</v>
      </c>
      <c r="AR28">
        <f t="shared" si="9"/>
        <v>-2555.9997310378467</v>
      </c>
      <c r="AS28">
        <f t="shared" si="9"/>
        <v>74.395131008803276</v>
      </c>
      <c r="AT28">
        <f t="shared" si="9"/>
        <v>-109.23552922004681</v>
      </c>
      <c r="AU28">
        <f t="shared" si="9"/>
        <v>-2590.8401292490903</v>
      </c>
      <c r="AW28">
        <v>25</v>
      </c>
      <c r="AX28">
        <f>IF(Z28&gt;0, (R28*SUMPRODUCT(K28:$K$98, X28:$X$98)-K28*$AZ$3)/Z28, 0)</f>
        <v>-69120.288236486813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500000</v>
      </c>
      <c r="S29">
        <f t="shared" si="1"/>
        <v>-89608.995035941829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-10865.46040891763</v>
      </c>
      <c r="AC29">
        <f t="shared" si="2"/>
        <v>-11154.44758063892</v>
      </c>
      <c r="AE29">
        <f t="shared" si="3"/>
        <v>0</v>
      </c>
      <c r="AF29">
        <f t="shared" si="4"/>
        <v>0</v>
      </c>
      <c r="AG29">
        <f t="shared" si="4"/>
        <v>-3.1119776469329095</v>
      </c>
      <c r="AH29">
        <f t="shared" si="5"/>
        <v>-15572.664568489123</v>
      </c>
      <c r="AI29">
        <f t="shared" si="6"/>
        <v>-15575.776546136056</v>
      </c>
      <c r="AJ29">
        <f t="shared" si="7"/>
        <v>288.98717172129</v>
      </c>
      <c r="AK29">
        <f t="shared" si="22"/>
        <v>-760.58222862423418</v>
      </c>
      <c r="AL29">
        <f t="shared" si="8"/>
        <v>-16047.371603039001</v>
      </c>
      <c r="AN29">
        <f t="shared" si="9"/>
        <v>0</v>
      </c>
      <c r="AO29">
        <f t="shared" si="9"/>
        <v>0</v>
      </c>
      <c r="AP29">
        <f t="shared" si="9"/>
        <v>-0.41808272323690904</v>
      </c>
      <c r="AQ29">
        <f t="shared" si="9"/>
        <v>-2092.1300695284908</v>
      </c>
      <c r="AR29">
        <f t="shared" si="9"/>
        <v>-2092.548152251728</v>
      </c>
      <c r="AS29">
        <f t="shared" si="9"/>
        <v>38.824361046695508</v>
      </c>
      <c r="AT29">
        <f t="shared" si="9"/>
        <v>-102.18141820594914</v>
      </c>
      <c r="AU29">
        <f t="shared" si="9"/>
        <v>-2155.9052094109816</v>
      </c>
      <c r="AW29">
        <v>26</v>
      </c>
      <c r="AX29">
        <f>IF(Z29&gt;0, (R29*SUMPRODUCT(K29:$K$98, X29:$X$98)-K29*$AZ$3)/Z29, 0)</f>
        <v>-89608.995035941829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500000</v>
      </c>
      <c r="S30">
        <f t="shared" si="1"/>
        <v>-117480.88728773021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-11154.44758063892</v>
      </c>
      <c r="AC30">
        <f t="shared" si="2"/>
        <v>-11222.987262550647</v>
      </c>
      <c r="AE30">
        <f t="shared" si="3"/>
        <v>0</v>
      </c>
      <c r="AF30">
        <f t="shared" si="4"/>
        <v>0</v>
      </c>
      <c r="AG30">
        <f t="shared" si="4"/>
        <v>-2.3882581076919531</v>
      </c>
      <c r="AH30">
        <f t="shared" si="5"/>
        <v>-13851.995255432546</v>
      </c>
      <c r="AI30">
        <f t="shared" si="6"/>
        <v>-13854.383513540239</v>
      </c>
      <c r="AJ30">
        <f t="shared" si="7"/>
        <v>68.539681911726802</v>
      </c>
      <c r="AK30">
        <f t="shared" si="22"/>
        <v>-780.81133064472442</v>
      </c>
      <c r="AL30">
        <f t="shared" si="8"/>
        <v>-14566.655162273237</v>
      </c>
      <c r="AN30">
        <f t="shared" si="9"/>
        <v>0</v>
      </c>
      <c r="AO30">
        <f t="shared" si="9"/>
        <v>0</v>
      </c>
      <c r="AP30">
        <f t="shared" si="9"/>
        <v>-0.28647649235681083</v>
      </c>
      <c r="AQ30">
        <f t="shared" si="9"/>
        <v>-1661.5754386591389</v>
      </c>
      <c r="AR30">
        <f t="shared" si="9"/>
        <v>-1661.8619151514959</v>
      </c>
      <c r="AS30">
        <f t="shared" si="9"/>
        <v>8.2214763965770032</v>
      </c>
      <c r="AT30">
        <f t="shared" si="9"/>
        <v>-93.659931677873047</v>
      </c>
      <c r="AU30">
        <f t="shared" si="9"/>
        <v>-1747.3003704327919</v>
      </c>
      <c r="AW30">
        <v>27</v>
      </c>
      <c r="AX30">
        <f>IF(Z30&gt;0, (R30*SUMPRODUCT(K30:$K$98, X30:$X$98)-K30*$AZ$3)/Z30, 0)</f>
        <v>-117480.88728773021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500000</v>
      </c>
      <c r="S31">
        <f t="shared" si="1"/>
        <v>-156712.75344661233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-11222.987262550647</v>
      </c>
      <c r="AC31">
        <f t="shared" si="2"/>
        <v>-11077.785569409099</v>
      </c>
      <c r="AE31">
        <f t="shared" si="3"/>
        <v>0</v>
      </c>
      <c r="AF31">
        <f t="shared" si="4"/>
        <v>0</v>
      </c>
      <c r="AG31">
        <f t="shared" si="4"/>
        <v>-1.7672118774275432</v>
      </c>
      <c r="AH31">
        <f t="shared" si="5"/>
        <v>-11943.272983749799</v>
      </c>
      <c r="AI31">
        <f t="shared" si="6"/>
        <v>-11945.040195627227</v>
      </c>
      <c r="AJ31">
        <f t="shared" si="7"/>
        <v>-145.20169314154737</v>
      </c>
      <c r="AK31">
        <f t="shared" si="22"/>
        <v>-785.60910837854533</v>
      </c>
      <c r="AL31">
        <f t="shared" si="8"/>
        <v>-12875.85099714732</v>
      </c>
      <c r="AN31">
        <f t="shared" si="9"/>
        <v>0</v>
      </c>
      <c r="AO31">
        <f t="shared" si="9"/>
        <v>0</v>
      </c>
      <c r="AP31">
        <f t="shared" si="9"/>
        <v>-0.18926849502116175</v>
      </c>
      <c r="AQ31">
        <f t="shared" si="9"/>
        <v>-1279.1252323132408</v>
      </c>
      <c r="AR31">
        <f t="shared" si="9"/>
        <v>-1279.314500808262</v>
      </c>
      <c r="AS31">
        <f t="shared" si="9"/>
        <v>-15.55110979416332</v>
      </c>
      <c r="AT31">
        <f t="shared" si="9"/>
        <v>-84.138781272887002</v>
      </c>
      <c r="AU31">
        <f t="shared" si="9"/>
        <v>-1379.0043918753124</v>
      </c>
      <c r="AW31">
        <v>28</v>
      </c>
      <c r="AX31">
        <f>IF(Z31&gt;0, (R31*SUMPRODUCT(K31:$K$98, X31:$X$98)-K31*$AZ$3)/Z31, 0)</f>
        <v>-156712.75344661233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500000</v>
      </c>
      <c r="S32">
        <f t="shared" si="1"/>
        <v>-214345.54987323942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-11077.785569409099</v>
      </c>
      <c r="AC32">
        <f t="shared" si="2"/>
        <v>-10743.716934043161</v>
      </c>
      <c r="AE32">
        <f t="shared" si="3"/>
        <v>0</v>
      </c>
      <c r="AF32">
        <f t="shared" si="4"/>
        <v>0</v>
      </c>
      <c r="AG32">
        <f t="shared" si="4"/>
        <v>-1.2530837402965476</v>
      </c>
      <c r="AH32">
        <f t="shared" si="5"/>
        <v>-9929.1203671344083</v>
      </c>
      <c r="AI32">
        <f t="shared" si="6"/>
        <v>-9930.3734508747057</v>
      </c>
      <c r="AJ32">
        <f t="shared" si="7"/>
        <v>-334.06863536593846</v>
      </c>
      <c r="AK32">
        <f t="shared" si="22"/>
        <v>-775.44498985863709</v>
      </c>
      <c r="AL32">
        <f t="shared" si="8"/>
        <v>-11039.887076099281</v>
      </c>
      <c r="AN32">
        <f t="shared" si="9"/>
        <v>0</v>
      </c>
      <c r="AO32">
        <f t="shared" si="9"/>
        <v>0</v>
      </c>
      <c r="AP32">
        <f t="shared" si="9"/>
        <v>-0.11982619784283212</v>
      </c>
      <c r="AQ32">
        <f t="shared" si="9"/>
        <v>-949.47265155318166</v>
      </c>
      <c r="AR32">
        <f t="shared" si="9"/>
        <v>-949.5924777510246</v>
      </c>
      <c r="AS32">
        <f t="shared" si="9"/>
        <v>-31.945330632867819</v>
      </c>
      <c r="AT32">
        <f t="shared" si="9"/>
        <v>-74.151967488656751</v>
      </c>
      <c r="AU32">
        <f t="shared" si="9"/>
        <v>-1055.6897758725493</v>
      </c>
      <c r="AW32">
        <v>29</v>
      </c>
      <c r="AX32">
        <f>IF(Z32&gt;0, (R32*SUMPRODUCT(K32:$K$98, X32:$X$98)-K32*$AZ$3)/Z32, 0)</f>
        <v>-214345.54987323942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500000</v>
      </c>
      <c r="S33">
        <f t="shared" si="1"/>
        <v>-303380.824756007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-10743.716934043161</v>
      </c>
      <c r="AC33">
        <f t="shared" si="2"/>
        <v>-10252.837918025642</v>
      </c>
      <c r="AE33">
        <f t="shared" si="3"/>
        <v>0</v>
      </c>
      <c r="AF33">
        <f t="shared" si="4"/>
        <v>0</v>
      </c>
      <c r="AG33">
        <f t="shared" si="4"/>
        <v>-0.84488183508890613</v>
      </c>
      <c r="AH33">
        <f t="shared" si="5"/>
        <v>-7913.4213560935177</v>
      </c>
      <c r="AI33">
        <f t="shared" si="6"/>
        <v>-7914.2662379286066</v>
      </c>
      <c r="AJ33">
        <f t="shared" si="7"/>
        <v>-490.87901601751946</v>
      </c>
      <c r="AK33">
        <f t="shared" si="22"/>
        <v>-752.06018538302135</v>
      </c>
      <c r="AL33">
        <f t="shared" si="8"/>
        <v>-9157.2054393291473</v>
      </c>
      <c r="AN33">
        <f t="shared" si="9"/>
        <v>0</v>
      </c>
      <c r="AO33">
        <f t="shared" si="9"/>
        <v>0</v>
      </c>
      <c r="AP33">
        <f t="shared" si="9"/>
        <v>-7.2135597701284054E-2</v>
      </c>
      <c r="AQ33">
        <f t="shared" si="9"/>
        <v>-675.64404355295778</v>
      </c>
      <c r="AR33">
        <f t="shared" si="9"/>
        <v>-675.71617915065906</v>
      </c>
      <c r="AS33">
        <f t="shared" si="9"/>
        <v>-41.911010213299015</v>
      </c>
      <c r="AT33">
        <f t="shared" si="9"/>
        <v>-64.210530664603567</v>
      </c>
      <c r="AU33">
        <f t="shared" si="9"/>
        <v>-781.83772002856153</v>
      </c>
      <c r="AW33">
        <v>30</v>
      </c>
      <c r="AX33">
        <f>IF(Z33&gt;0, (R33*SUMPRODUCT(K33:$K$98, X33:$X$98)-K33*$AZ$3)/Z33, 0)</f>
        <v>-303380.824756007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500000</v>
      </c>
      <c r="S34">
        <f t="shared" si="1"/>
        <v>-448181.87379847089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-10252.837918025642</v>
      </c>
      <c r="AC34">
        <f t="shared" si="2"/>
        <v>-9642.4536869619078</v>
      </c>
      <c r="AE34">
        <f t="shared" si="3"/>
        <v>0</v>
      </c>
      <c r="AF34">
        <f t="shared" si="4"/>
        <v>0</v>
      </c>
      <c r="AG34">
        <f t="shared" si="4"/>
        <v>-0.53786499692855305</v>
      </c>
      <c r="AH34">
        <f t="shared" si="5"/>
        <v>-5971.3603961892795</v>
      </c>
      <c r="AI34">
        <f t="shared" si="6"/>
        <v>-5971.8982611862084</v>
      </c>
      <c r="AJ34">
        <f t="shared" si="7"/>
        <v>-610.38423106373375</v>
      </c>
      <c r="AK34">
        <f t="shared" si="22"/>
        <v>-717.69865426179501</v>
      </c>
      <c r="AL34">
        <f t="shared" si="8"/>
        <v>-7299.9811465117373</v>
      </c>
      <c r="AN34">
        <f t="shared" si="9"/>
        <v>0</v>
      </c>
      <c r="AO34">
        <f t="shared" si="9"/>
        <v>0</v>
      </c>
      <c r="AP34">
        <f t="shared" si="9"/>
        <v>-4.1002366316491297E-2</v>
      </c>
      <c r="AQ34">
        <f t="shared" si="9"/>
        <v>-455.2069901750171</v>
      </c>
      <c r="AR34">
        <f t="shared" si="9"/>
        <v>-455.24799254133364</v>
      </c>
      <c r="AS34">
        <f t="shared" si="9"/>
        <v>-46.530631252826346</v>
      </c>
      <c r="AT34">
        <f t="shared" si="9"/>
        <v>-54.711392812207706</v>
      </c>
      <c r="AU34">
        <f t="shared" ref="AU34:AU69" si="23">AL34*$K34</f>
        <v>-556.4900166063677</v>
      </c>
      <c r="AW34">
        <v>31</v>
      </c>
      <c r="AX34">
        <f>IF(Z34&gt;0, (R34*SUMPRODUCT(K34:$K$98, X34:$X$98)-K34*$AZ$3)/Z34, 0)</f>
        <v>-448181.87379847089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500000</v>
      </c>
      <c r="S35">
        <f t="shared" si="1"/>
        <v>-696415.75121830252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-9642.4536869619078</v>
      </c>
      <c r="AC35">
        <f t="shared" si="2"/>
        <v>-8949.4211462291623</v>
      </c>
      <c r="AE35">
        <f t="shared" si="3"/>
        <v>0</v>
      </c>
      <c r="AF35">
        <f t="shared" ref="AF35:AG69" si="24">-$Z35*P35</f>
        <v>0</v>
      </c>
      <c r="AG35">
        <f t="shared" si="24"/>
        <v>-0.32126718596517734</v>
      </c>
      <c r="AH35">
        <f t="shared" si="5"/>
        <v>-4224.3832198818036</v>
      </c>
      <c r="AI35">
        <f t="shared" ref="AI35:AI66" si="25">SUM(AE35:AH35)</f>
        <v>-4224.7044870677692</v>
      </c>
      <c r="AJ35">
        <f t="shared" si="7"/>
        <v>-693.03254073274547</v>
      </c>
      <c r="AK35">
        <f t="shared" si="22"/>
        <v>-674.97175808733357</v>
      </c>
      <c r="AL35">
        <f t="shared" si="8"/>
        <v>-5592.7087858878485</v>
      </c>
      <c r="AN35">
        <f t="shared" ref="AN35:AT69" si="26">AE35*$K35</f>
        <v>0</v>
      </c>
      <c r="AO35">
        <f t="shared" si="26"/>
        <v>0</v>
      </c>
      <c r="AP35">
        <f t="shared" si="26"/>
        <v>-2.1866737205091559E-2</v>
      </c>
      <c r="AQ35">
        <f t="shared" si="26"/>
        <v>-287.52851756471142</v>
      </c>
      <c r="AR35">
        <f t="shared" si="26"/>
        <v>-287.55038430191655</v>
      </c>
      <c r="AS35">
        <f t="shared" si="26"/>
        <v>-47.17058294407466</v>
      </c>
      <c r="AT35">
        <f t="shared" si="26"/>
        <v>-45.941293414740947</v>
      </c>
      <c r="AU35">
        <f t="shared" si="23"/>
        <v>-380.66226066073216</v>
      </c>
      <c r="AW35">
        <v>32</v>
      </c>
      <c r="AX35">
        <f>IF(Z35&gt;0, (R35*SUMPRODUCT(K35:$K$98, X35:$X$98)-K35*$AZ$3)/Z35, 0)</f>
        <v>-696415.75121830252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500000</v>
      </c>
      <c r="S36">
        <f t="shared" si="1"/>
        <v>-1082478.3562917395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-8949.4211462291623</v>
      </c>
      <c r="AC36">
        <f t="shared" si="2"/>
        <v>-8211.7357969119439</v>
      </c>
      <c r="AE36">
        <f t="shared" si="3"/>
        <v>0</v>
      </c>
      <c r="AF36">
        <f t="shared" si="24"/>
        <v>0</v>
      </c>
      <c r="AG36">
        <f t="shared" si="24"/>
        <v>-0.18965126991182985</v>
      </c>
      <c r="AH36">
        <f t="shared" si="5"/>
        <v>-2568.0648838739144</v>
      </c>
      <c r="AI36">
        <f t="shared" si="25"/>
        <v>-2568.2545351438262</v>
      </c>
      <c r="AJ36">
        <f t="shared" si="7"/>
        <v>-737.68534931721842</v>
      </c>
      <c r="AK36">
        <f t="shared" si="22"/>
        <v>-626.45948023604137</v>
      </c>
      <c r="AL36">
        <f t="shared" si="8"/>
        <v>-3932.3993646970857</v>
      </c>
      <c r="AN36">
        <f t="shared" si="26"/>
        <v>0</v>
      </c>
      <c r="AO36">
        <f t="shared" si="26"/>
        <v>0</v>
      </c>
      <c r="AP36">
        <f t="shared" si="26"/>
        <v>-1.1525382534664333E-2</v>
      </c>
      <c r="AQ36">
        <f t="shared" si="26"/>
        <v>-156.06502489672479</v>
      </c>
      <c r="AR36">
        <f t="shared" si="26"/>
        <v>-156.07655027925946</v>
      </c>
      <c r="AS36">
        <f t="shared" si="26"/>
        <v>-44.830207807472696</v>
      </c>
      <c r="AT36">
        <f t="shared" si="26"/>
        <v>-38.070850543442603</v>
      </c>
      <c r="AU36">
        <f t="shared" si="23"/>
        <v>-238.97760863017473</v>
      </c>
      <c r="AW36">
        <v>33</v>
      </c>
      <c r="AX36">
        <f>IF(Z36&gt;0, (R36*SUMPRODUCT(K36:$K$98, X36:$X$98)-K36*$AZ$3)/Z36, 0)</f>
        <v>-1082478.3562917395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500000</v>
      </c>
      <c r="S37">
        <f t="shared" si="1"/>
        <v>-1685675.6641937196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-8211.7357969119439</v>
      </c>
      <c r="AC37">
        <f t="shared" si="2"/>
        <v>-7452.4312978069447</v>
      </c>
      <c r="AE37">
        <f t="shared" si="3"/>
        <v>0</v>
      </c>
      <c r="AF37">
        <f t="shared" si="24"/>
        <v>0</v>
      </c>
      <c r="AG37">
        <f t="shared" si="24"/>
        <v>-0.11052587778461433</v>
      </c>
      <c r="AH37">
        <f t="shared" si="5"/>
        <v>-1544.5775885619446</v>
      </c>
      <c r="AI37">
        <f t="shared" si="25"/>
        <v>-1544.6881144397291</v>
      </c>
      <c r="AJ37">
        <f t="shared" si="7"/>
        <v>-759.30449910499919</v>
      </c>
      <c r="AK37">
        <f t="shared" si="22"/>
        <v>-574.82150578383607</v>
      </c>
      <c r="AL37">
        <f t="shared" si="8"/>
        <v>-2878.8141193285646</v>
      </c>
      <c r="AN37">
        <f t="shared" si="26"/>
        <v>0</v>
      </c>
      <c r="AO37">
        <f t="shared" si="26"/>
        <v>0</v>
      </c>
      <c r="AP37">
        <f t="shared" si="26"/>
        <v>-5.9971587307487599E-3</v>
      </c>
      <c r="AQ37">
        <f t="shared" si="26"/>
        <v>-83.809123765697805</v>
      </c>
      <c r="AR37">
        <f t="shared" si="26"/>
        <v>-83.815120924428555</v>
      </c>
      <c r="AS37">
        <f t="shared" si="26"/>
        <v>-41.200031136402792</v>
      </c>
      <c r="AT37">
        <f t="shared" si="26"/>
        <v>-31.18994285439242</v>
      </c>
      <c r="AU37">
        <f t="shared" si="23"/>
        <v>-156.20509491522378</v>
      </c>
      <c r="AW37">
        <v>34</v>
      </c>
      <c r="AX37">
        <f>IF(Z37&gt;0, (R37*SUMPRODUCT(K37:$K$98, X37:$X$98)-K37*$AZ$3)/Z37, 0)</f>
        <v>-1685675.6641937196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500000</v>
      </c>
      <c r="S38">
        <f t="shared" si="1"/>
        <v>-2645471.427860646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-7452.4312978069447</v>
      </c>
      <c r="AC38">
        <f t="shared" si="2"/>
        <v>-6718.9462037139601</v>
      </c>
      <c r="AE38">
        <f t="shared" si="3"/>
        <v>0</v>
      </c>
      <c r="AF38">
        <f t="shared" si="24"/>
        <v>0</v>
      </c>
      <c r="AG38">
        <f t="shared" si="24"/>
        <v>-6.3494790880688837E-2</v>
      </c>
      <c r="AH38">
        <f t="shared" si="5"/>
        <v>-918.51656252158705</v>
      </c>
      <c r="AI38">
        <f t="shared" si="25"/>
        <v>-918.58005731246772</v>
      </c>
      <c r="AJ38">
        <f t="shared" si="7"/>
        <v>-733.48509409298458</v>
      </c>
      <c r="AK38">
        <f t="shared" si="22"/>
        <v>-521.67019084648621</v>
      </c>
      <c r="AL38">
        <f t="shared" si="8"/>
        <v>-2173.7353422519386</v>
      </c>
      <c r="AN38">
        <f t="shared" si="26"/>
        <v>0</v>
      </c>
      <c r="AO38">
        <f t="shared" si="26"/>
        <v>0</v>
      </c>
      <c r="AP38">
        <f t="shared" si="26"/>
        <v>-3.0761084701846722E-3</v>
      </c>
      <c r="AQ38">
        <f t="shared" si="26"/>
        <v>-44.499029586329279</v>
      </c>
      <c r="AR38">
        <f t="shared" si="26"/>
        <v>-44.502105694799461</v>
      </c>
      <c r="AS38">
        <f t="shared" si="26"/>
        <v>-35.534878993984549</v>
      </c>
      <c r="AT38">
        <f t="shared" si="26"/>
        <v>-25.273161316825203</v>
      </c>
      <c r="AU38">
        <f t="shared" si="23"/>
        <v>-105.31014600560921</v>
      </c>
      <c r="AW38">
        <v>35</v>
      </c>
      <c r="AX38">
        <f>IF(Z38&gt;0, (R38*SUMPRODUCT(K38:$K$98, X38:$X$98)-K38*$AZ$3)/Z38, 0)</f>
        <v>-2645471.427860646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500000</v>
      </c>
      <c r="S39">
        <f t="shared" si="1"/>
        <v>-4202549.9670335026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-6718.9462037139601</v>
      </c>
      <c r="AC39">
        <f t="shared" si="2"/>
        <v>-6033.7182530693235</v>
      </c>
      <c r="AE39">
        <f t="shared" si="3"/>
        <v>0</v>
      </c>
      <c r="AF39">
        <f t="shared" si="24"/>
        <v>0</v>
      </c>
      <c r="AG39">
        <f t="shared" si="24"/>
        <v>-3.5893197584801154E-2</v>
      </c>
      <c r="AH39">
        <f t="shared" si="5"/>
        <v>-539.33290774161583</v>
      </c>
      <c r="AI39">
        <f t="shared" si="25"/>
        <v>-539.36880093920058</v>
      </c>
      <c r="AJ39">
        <f t="shared" si="7"/>
        <v>-685.22795064463662</v>
      </c>
      <c r="AK39">
        <f t="shared" si="22"/>
        <v>-470.32623425997724</v>
      </c>
      <c r="AL39">
        <f t="shared" si="8"/>
        <v>-1694.9229858438143</v>
      </c>
      <c r="AN39">
        <f t="shared" si="26"/>
        <v>0</v>
      </c>
      <c r="AO39">
        <f t="shared" si="26"/>
        <v>0</v>
      </c>
      <c r="AP39">
        <f t="shared" si="26"/>
        <v>-1.5525931843775964E-3</v>
      </c>
      <c r="AQ39">
        <f t="shared" si="26"/>
        <v>-23.329339624641378</v>
      </c>
      <c r="AR39">
        <f t="shared" si="26"/>
        <v>-23.330892217825753</v>
      </c>
      <c r="AS39">
        <f t="shared" si="26"/>
        <v>-29.640163526873604</v>
      </c>
      <c r="AT39">
        <f t="shared" si="26"/>
        <v>-20.344392667184177</v>
      </c>
      <c r="AU39">
        <f t="shared" si="23"/>
        <v>-73.315448411883537</v>
      </c>
      <c r="AW39">
        <v>36</v>
      </c>
      <c r="AX39">
        <f>IF(Z39&gt;0, (R39*SUMPRODUCT(K39:$K$98, X39:$X$98)-K39*$AZ$3)/Z39, 0)</f>
        <v>-4202549.9670335026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500000</v>
      </c>
      <c r="S40">
        <f t="shared" si="1"/>
        <v>-6769490.5149120176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-6033.7182530693235</v>
      </c>
      <c r="AC40">
        <f t="shared" si="2"/>
        <v>-5405.5056460591732</v>
      </c>
      <c r="AE40">
        <f t="shared" si="3"/>
        <v>0</v>
      </c>
      <c r="AF40">
        <f t="shared" si="24"/>
        <v>0</v>
      </c>
      <c r="AG40">
        <f t="shared" si="24"/>
        <v>-1.9962749169054075E-2</v>
      </c>
      <c r="AH40">
        <f t="shared" si="5"/>
        <v>-311.43032879798136</v>
      </c>
      <c r="AI40">
        <f t="shared" si="25"/>
        <v>-311.45029154715041</v>
      </c>
      <c r="AJ40">
        <f t="shared" si="7"/>
        <v>-628.21260701015035</v>
      </c>
      <c r="AK40">
        <f t="shared" si="22"/>
        <v>-422.36027771485271</v>
      </c>
      <c r="AL40">
        <f t="shared" si="8"/>
        <v>-1362.0231762721535</v>
      </c>
      <c r="AN40">
        <f t="shared" si="26"/>
        <v>0</v>
      </c>
      <c r="AO40">
        <f t="shared" si="26"/>
        <v>0</v>
      </c>
      <c r="AP40">
        <f t="shared" si="26"/>
        <v>-7.7098841610204649E-4</v>
      </c>
      <c r="AQ40">
        <f t="shared" si="26"/>
        <v>-12.027861187491576</v>
      </c>
      <c r="AR40">
        <f t="shared" si="26"/>
        <v>-12.028632175907678</v>
      </c>
      <c r="AS40">
        <f t="shared" si="26"/>
        <v>-24.262421911552959</v>
      </c>
      <c r="AT40">
        <f t="shared" si="26"/>
        <v>-16.312126089556273</v>
      </c>
      <c r="AU40">
        <f t="shared" si="23"/>
        <v>-52.60318017701691</v>
      </c>
      <c r="AW40">
        <v>37</v>
      </c>
      <c r="AX40">
        <f>IF(Z40&gt;0, (R40*SUMPRODUCT(K40:$K$98, X40:$X$98)-K40*$AZ$3)/Z40, 0)</f>
        <v>-6769490.5149120176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500000</v>
      </c>
      <c r="S41">
        <f t="shared" si="1"/>
        <v>-11085162.682886653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-5405.5056460591732</v>
      </c>
      <c r="AC41">
        <f t="shared" si="2"/>
        <v>-4835.7996263227451</v>
      </c>
      <c r="AE41">
        <f t="shared" si="3"/>
        <v>0</v>
      </c>
      <c r="AF41">
        <f t="shared" si="24"/>
        <v>0</v>
      </c>
      <c r="AG41">
        <f t="shared" si="24"/>
        <v>-1.0906018622956893E-2</v>
      </c>
      <c r="AH41">
        <f t="shared" si="5"/>
        <v>-177.14206108813286</v>
      </c>
      <c r="AI41">
        <f t="shared" si="25"/>
        <v>-177.15296710675582</v>
      </c>
      <c r="AJ41">
        <f t="shared" si="7"/>
        <v>-569.70601973642806</v>
      </c>
      <c r="AK41">
        <f t="shared" si="22"/>
        <v>-378.38539522414214</v>
      </c>
      <c r="AL41">
        <f t="shared" si="8"/>
        <v>-1125.2443820673261</v>
      </c>
      <c r="AN41">
        <f t="shared" si="26"/>
        <v>0</v>
      </c>
      <c r="AO41">
        <f t="shared" si="26"/>
        <v>0</v>
      </c>
      <c r="AP41">
        <f t="shared" si="26"/>
        <v>-3.7607608340586629E-4</v>
      </c>
      <c r="AQ41">
        <f t="shared" si="26"/>
        <v>-6.1084521165438534</v>
      </c>
      <c r="AR41">
        <f t="shared" si="26"/>
        <v>-6.1088281926272598</v>
      </c>
      <c r="AS41">
        <f t="shared" si="26"/>
        <v>-19.645373440333607</v>
      </c>
      <c r="AT41">
        <f t="shared" si="26"/>
        <v>-13.04799692477461</v>
      </c>
      <c r="AU41">
        <f t="shared" si="23"/>
        <v>-38.80219855773548</v>
      </c>
      <c r="AW41">
        <v>38</v>
      </c>
      <c r="AX41">
        <f>IF(Z41&gt;0, (R41*SUMPRODUCT(K41:$K$98, X41:$X$98)-K41*$AZ$3)/Z41, 0)</f>
        <v>-11085162.682886653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500000</v>
      </c>
      <c r="S42">
        <f t="shared" si="1"/>
        <v>-18486227.001454297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-4835.7996263227451</v>
      </c>
      <c r="AC42">
        <f t="shared" si="2"/>
        <v>-4322.5028276143594</v>
      </c>
      <c r="AE42">
        <f t="shared" si="3"/>
        <v>0</v>
      </c>
      <c r="AF42">
        <f t="shared" si="24"/>
        <v>0</v>
      </c>
      <c r="AG42">
        <f t="shared" si="24"/>
        <v>-5.8455719862066926E-3</v>
      </c>
      <c r="AH42">
        <f t="shared" si="5"/>
        <v>-99.027729010412642</v>
      </c>
      <c r="AI42">
        <f t="shared" si="25"/>
        <v>-99.033574582398842</v>
      </c>
      <c r="AJ42">
        <f t="shared" si="7"/>
        <v>-513.29679870838572</v>
      </c>
      <c r="AK42">
        <f t="shared" si="22"/>
        <v>-338.5059738425922</v>
      </c>
      <c r="AL42">
        <f t="shared" si="8"/>
        <v>-950.83634713337676</v>
      </c>
      <c r="AN42">
        <f t="shared" si="26"/>
        <v>0</v>
      </c>
      <c r="AO42">
        <f t="shared" si="26"/>
        <v>0</v>
      </c>
      <c r="AP42">
        <f t="shared" si="26"/>
        <v>-1.7997760602933517E-4</v>
      </c>
      <c r="AQ42">
        <f t="shared" si="26"/>
        <v>-3.0489357824812902</v>
      </c>
      <c r="AR42">
        <f t="shared" si="26"/>
        <v>-3.0491157600873193</v>
      </c>
      <c r="AS42">
        <f t="shared" si="26"/>
        <v>-15.803744993995918</v>
      </c>
      <c r="AT42">
        <f t="shared" si="26"/>
        <v>-10.422161414242193</v>
      </c>
      <c r="AU42">
        <f t="shared" si="23"/>
        <v>-29.275022168325432</v>
      </c>
      <c r="AW42">
        <v>39</v>
      </c>
      <c r="AX42">
        <f>IF(Z42&gt;0, (R42*SUMPRODUCT(K42:$K$98, X42:$X$98)-K42*$AZ$3)/Z42, 0)</f>
        <v>-18486227.001454297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500000</v>
      </c>
      <c r="S43">
        <f t="shared" si="1"/>
        <v>-31439190.115108903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-4322.5028276143594</v>
      </c>
      <c r="AC43">
        <f t="shared" si="2"/>
        <v>-3861.7970751602975</v>
      </c>
      <c r="AE43">
        <f t="shared" si="3"/>
        <v>0</v>
      </c>
      <c r="AF43">
        <f t="shared" si="24"/>
        <v>0</v>
      </c>
      <c r="AG43">
        <f t="shared" si="24"/>
        <v>-3.0708464984475002E-3</v>
      </c>
      <c r="AH43">
        <f t="shared" si="5"/>
        <v>-54.325395357942504</v>
      </c>
      <c r="AI43">
        <f t="shared" si="25"/>
        <v>-54.32846620444095</v>
      </c>
      <c r="AJ43">
        <f t="shared" si="7"/>
        <v>-460.70575245406189</v>
      </c>
      <c r="AK43">
        <f t="shared" si="22"/>
        <v>-302.5751979330052</v>
      </c>
      <c r="AL43">
        <f t="shared" si="8"/>
        <v>-817.60941659150808</v>
      </c>
      <c r="AN43">
        <f t="shared" si="26"/>
        <v>0</v>
      </c>
      <c r="AO43">
        <f t="shared" si="26"/>
        <v>0</v>
      </c>
      <c r="AP43">
        <f t="shared" si="26"/>
        <v>-8.4417316611962994E-5</v>
      </c>
      <c r="AQ43">
        <f t="shared" si="26"/>
        <v>-1.4934006314936294</v>
      </c>
      <c r="AR43">
        <f t="shared" si="26"/>
        <v>-1.4934850488102414</v>
      </c>
      <c r="AS43">
        <f t="shared" si="26"/>
        <v>-12.66476308390186</v>
      </c>
      <c r="AT43">
        <f t="shared" si="26"/>
        <v>-8.3177672005914989</v>
      </c>
      <c r="AU43">
        <f t="shared" si="23"/>
        <v>-22.4760153333036</v>
      </c>
      <c r="AW43">
        <v>40</v>
      </c>
      <c r="AX43">
        <f>IF(Z43&gt;0, (R43*SUMPRODUCT(K43:$K$98, X43:$X$98)-K43*$AZ$3)/Z43, 0)</f>
        <v>-31439190.115108903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500000</v>
      </c>
      <c r="S44">
        <f t="shared" si="1"/>
        <v>-54643474.270859353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-3861.7970751602975</v>
      </c>
      <c r="AC44">
        <f t="shared" si="2"/>
        <v>-3449.2237898663057</v>
      </c>
      <c r="AE44">
        <f t="shared" si="3"/>
        <v>0</v>
      </c>
      <c r="AF44">
        <f t="shared" si="24"/>
        <v>0</v>
      </c>
      <c r="AG44">
        <f t="shared" si="24"/>
        <v>-1.5780584213812203E-3</v>
      </c>
      <c r="AH44">
        <f t="shared" si="5"/>
        <v>-29.241592241636098</v>
      </c>
      <c r="AI44">
        <f t="shared" si="25"/>
        <v>-29.243170300057479</v>
      </c>
      <c r="AJ44">
        <f t="shared" si="7"/>
        <v>-412.57328529399183</v>
      </c>
      <c r="AK44">
        <f t="shared" si="22"/>
        <v>-270.32579526122083</v>
      </c>
      <c r="AL44">
        <f t="shared" si="8"/>
        <v>-712.14225085527016</v>
      </c>
      <c r="AN44">
        <f t="shared" si="26"/>
        <v>0</v>
      </c>
      <c r="AO44">
        <f t="shared" si="26"/>
        <v>0</v>
      </c>
      <c r="AP44">
        <f t="shared" si="26"/>
        <v>-3.8732763988593296E-5</v>
      </c>
      <c r="AQ44">
        <f t="shared" si="26"/>
        <v>-0.71772228176105124</v>
      </c>
      <c r="AR44">
        <f t="shared" si="26"/>
        <v>-0.71776101452503971</v>
      </c>
      <c r="AS44">
        <f t="shared" si="26"/>
        <v>-10.126433515245855</v>
      </c>
      <c r="AT44">
        <f t="shared" si="26"/>
        <v>-6.6350301649271142</v>
      </c>
      <c r="AU44">
        <f t="shared" si="23"/>
        <v>-17.479224694698008</v>
      </c>
      <c r="AW44">
        <v>41</v>
      </c>
      <c r="AX44">
        <f>IF(Z44&gt;0, (R44*SUMPRODUCT(K44:$K$98, X44:$X$98)-K44*$AZ$3)/Z44, 0)</f>
        <v>-54643474.270859353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500000</v>
      </c>
      <c r="S45">
        <f t="shared" si="1"/>
        <v>-97184976.188474715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-3449.2237898663057</v>
      </c>
      <c r="AC45">
        <f t="shared" si="2"/>
        <v>-3080.2391140003119</v>
      </c>
      <c r="AE45">
        <f t="shared" si="3"/>
        <v>0</v>
      </c>
      <c r="AF45">
        <f t="shared" si="24"/>
        <v>0</v>
      </c>
      <c r="AG45">
        <f t="shared" si="24"/>
        <v>-7.9236504313863314E-4</v>
      </c>
      <c r="AH45">
        <f t="shared" si="5"/>
        <v>-15.398255880575498</v>
      </c>
      <c r="AI45">
        <f t="shared" si="25"/>
        <v>-15.399048245618637</v>
      </c>
      <c r="AJ45">
        <f t="shared" si="7"/>
        <v>-368.98467586599372</v>
      </c>
      <c r="AK45">
        <f t="shared" si="22"/>
        <v>-241.44566529064141</v>
      </c>
      <c r="AL45">
        <f t="shared" si="8"/>
        <v>-625.82938940225381</v>
      </c>
      <c r="AN45">
        <f t="shared" si="26"/>
        <v>0</v>
      </c>
      <c r="AO45">
        <f t="shared" si="26"/>
        <v>0</v>
      </c>
      <c r="AP45">
        <f t="shared" si="26"/>
        <v>-1.7364516575328491E-5</v>
      </c>
      <c r="AQ45">
        <f t="shared" si="26"/>
        <v>-0.33744960329177587</v>
      </c>
      <c r="AR45">
        <f t="shared" si="26"/>
        <v>-0.33746696780835123</v>
      </c>
      <c r="AS45">
        <f t="shared" si="26"/>
        <v>-8.0862231058775276</v>
      </c>
      <c r="AT45">
        <f t="shared" si="26"/>
        <v>-5.2912319811249144</v>
      </c>
      <c r="AU45">
        <f t="shared" si="23"/>
        <v>-13.714922054810794</v>
      </c>
      <c r="AW45">
        <v>42</v>
      </c>
      <c r="AX45">
        <f>IF(Z45&gt;0, (R45*SUMPRODUCT(K45:$K$98, X45:$X$98)-K45*$AZ$3)/Z45, 0)</f>
        <v>-97184976.188474715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500000</v>
      </c>
      <c r="S46">
        <f t="shared" si="1"/>
        <v>-177231263.10589495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-3080.2391140003119</v>
      </c>
      <c r="AC46">
        <f t="shared" si="2"/>
        <v>-2750.4851366859652</v>
      </c>
      <c r="AE46">
        <f t="shared" si="3"/>
        <v>0</v>
      </c>
      <c r="AF46">
        <f t="shared" si="24"/>
        <v>0</v>
      </c>
      <c r="AG46">
        <f t="shared" si="24"/>
        <v>-3.879796781455202E-4</v>
      </c>
      <c r="AH46">
        <f t="shared" si="5"/>
        <v>-7.9292342912345317</v>
      </c>
      <c r="AI46">
        <f t="shared" si="25"/>
        <v>-7.9296222709126774</v>
      </c>
      <c r="AJ46">
        <f t="shared" si="7"/>
        <v>-329.75397731434668</v>
      </c>
      <c r="AK46">
        <f t="shared" si="22"/>
        <v>-215.61673798002187</v>
      </c>
      <c r="AL46">
        <f t="shared" si="8"/>
        <v>-553.30033756528121</v>
      </c>
      <c r="AN46">
        <f t="shared" si="26"/>
        <v>0</v>
      </c>
      <c r="AO46">
        <f t="shared" si="26"/>
        <v>0</v>
      </c>
      <c r="AP46">
        <f t="shared" si="26"/>
        <v>-7.5915130937835504E-6</v>
      </c>
      <c r="AQ46">
        <f t="shared" si="26"/>
        <v>-0.15514958472388618</v>
      </c>
      <c r="AR46">
        <f t="shared" si="26"/>
        <v>-0.15515717623697997</v>
      </c>
      <c r="AS46">
        <f t="shared" si="26"/>
        <v>-6.4522236022118094</v>
      </c>
      <c r="AT46">
        <f t="shared" si="26"/>
        <v>-4.2189253247441849</v>
      </c>
      <c r="AU46">
        <f t="shared" si="23"/>
        <v>-10.826306103192973</v>
      </c>
      <c r="AW46">
        <v>43</v>
      </c>
      <c r="AX46">
        <f>IF(Z46&gt;0, (R46*SUMPRODUCT(K46:$K$98, X46:$X$98)-K46*$AZ$3)/Z46, 0)</f>
        <v>-177231263.10589495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500000</v>
      </c>
      <c r="S47">
        <f t="shared" si="1"/>
        <v>-332144114.9954145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-2750.4851366859652</v>
      </c>
      <c r="AC47">
        <f t="shared" si="2"/>
        <v>-2455.9157979513693</v>
      </c>
      <c r="AE47">
        <f t="shared" si="3"/>
        <v>0</v>
      </c>
      <c r="AF47">
        <f t="shared" si="24"/>
        <v>0</v>
      </c>
      <c r="AG47">
        <f t="shared" si="24"/>
        <v>-1.8485317721083776E-4</v>
      </c>
      <c r="AH47">
        <f t="shared" si="5"/>
        <v>-3.9849340830645446</v>
      </c>
      <c r="AI47">
        <f t="shared" si="25"/>
        <v>-3.9851189362417552</v>
      </c>
      <c r="AJ47">
        <f t="shared" si="7"/>
        <v>-294.56933873459593</v>
      </c>
      <c r="AK47">
        <f t="shared" si="22"/>
        <v>-192.53395956801759</v>
      </c>
      <c r="AL47">
        <f t="shared" si="8"/>
        <v>-491.0884172388553</v>
      </c>
      <c r="AN47">
        <f t="shared" si="26"/>
        <v>0</v>
      </c>
      <c r="AO47">
        <f t="shared" si="26"/>
        <v>0</v>
      </c>
      <c r="AP47">
        <f t="shared" si="26"/>
        <v>-3.22944776094235E-6</v>
      </c>
      <c r="AQ47">
        <f t="shared" si="26"/>
        <v>-6.9618151260540759E-2</v>
      </c>
      <c r="AR47">
        <f t="shared" si="26"/>
        <v>-6.9621380708301706E-2</v>
      </c>
      <c r="AS47">
        <f t="shared" si="26"/>
        <v>-5.1462263498651719</v>
      </c>
      <c r="AT47">
        <f t="shared" si="26"/>
        <v>-3.3636336362404977</v>
      </c>
      <c r="AU47">
        <f t="shared" si="23"/>
        <v>-8.5794813668139724</v>
      </c>
      <c r="AW47">
        <v>44</v>
      </c>
      <c r="AX47">
        <f>IF(Z47&gt;0, (R47*SUMPRODUCT(K47:$K$98, X47:$X$98)-K47*$AZ$3)/Z47, 0)</f>
        <v>-332144114.9954145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500000</v>
      </c>
      <c r="S48">
        <f t="shared" si="1"/>
        <v>-640514950.08784056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-2455.9157979513693</v>
      </c>
      <c r="AC48">
        <f t="shared" si="2"/>
        <v>-2192.8385515318091</v>
      </c>
      <c r="AE48">
        <f t="shared" si="3"/>
        <v>0</v>
      </c>
      <c r="AF48">
        <f t="shared" si="24"/>
        <v>0</v>
      </c>
      <c r="AG48">
        <f t="shared" si="24"/>
        <v>-8.5588890283945843E-5</v>
      </c>
      <c r="AH48">
        <f t="shared" si="5"/>
        <v>-1.9483151030956709</v>
      </c>
      <c r="AI48">
        <f t="shared" si="25"/>
        <v>-1.9484006919859549</v>
      </c>
      <c r="AJ48">
        <f t="shared" si="7"/>
        <v>-263.0772464195602</v>
      </c>
      <c r="AK48">
        <f t="shared" si="22"/>
        <v>-171.91410585659588</v>
      </c>
      <c r="AL48">
        <f t="shared" si="8"/>
        <v>-436.93975296814205</v>
      </c>
      <c r="AN48">
        <f t="shared" si="26"/>
        <v>0</v>
      </c>
      <c r="AO48">
        <f t="shared" si="26"/>
        <v>0</v>
      </c>
      <c r="AP48">
        <f t="shared" si="26"/>
        <v>-1.3350597941893453E-6</v>
      </c>
      <c r="AQ48">
        <f t="shared" si="26"/>
        <v>-3.0390827032872495E-2</v>
      </c>
      <c r="AR48">
        <f t="shared" si="26"/>
        <v>-3.0392162092666684E-2</v>
      </c>
      <c r="AS48">
        <f t="shared" si="26"/>
        <v>-4.1036150053540039</v>
      </c>
      <c r="AT48">
        <f t="shared" si="26"/>
        <v>-2.6816051712053</v>
      </c>
      <c r="AU48">
        <f t="shared" si="23"/>
        <v>-6.8156123386519711</v>
      </c>
      <c r="AW48">
        <v>45</v>
      </c>
      <c r="AX48">
        <f>IF(Z48&gt;0, (R48*SUMPRODUCT(K48:$K$98, X48:$X$98)-K48*$AZ$3)/Z48, 0)</f>
        <v>-640514950.08784056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500000</v>
      </c>
      <c r="S49">
        <f t="shared" si="1"/>
        <v>-1273811557.4348321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-2192.8385515318091</v>
      </c>
      <c r="AC49">
        <f t="shared" si="2"/>
        <v>-1957.9163847063228</v>
      </c>
      <c r="AE49">
        <f t="shared" si="3"/>
        <v>0</v>
      </c>
      <c r="AF49">
        <f t="shared" si="24"/>
        <v>0</v>
      </c>
      <c r="AG49">
        <f t="shared" si="24"/>
        <v>-3.8426334988063758E-5</v>
      </c>
      <c r="AH49">
        <f t="shared" si="5"/>
        <v>-0.92613332786085245</v>
      </c>
      <c r="AI49">
        <f t="shared" si="25"/>
        <v>-0.92617175419584052</v>
      </c>
      <c r="AJ49">
        <f t="shared" si="7"/>
        <v>-234.92216682548633</v>
      </c>
      <c r="AK49">
        <f t="shared" si="22"/>
        <v>-153.49869860722666</v>
      </c>
      <c r="AL49">
        <f t="shared" si="8"/>
        <v>-389.34703718690884</v>
      </c>
      <c r="AN49">
        <f t="shared" si="26"/>
        <v>0</v>
      </c>
      <c r="AO49">
        <f t="shared" si="26"/>
        <v>0</v>
      </c>
      <c r="AP49">
        <f t="shared" si="26"/>
        <v>-5.3517308469779862E-7</v>
      </c>
      <c r="AQ49">
        <f t="shared" si="26"/>
        <v>-1.2898488239034235E-2</v>
      </c>
      <c r="AR49">
        <f t="shared" si="26"/>
        <v>-1.2899023412118932E-2</v>
      </c>
      <c r="AS49">
        <f t="shared" si="26"/>
        <v>-3.2718192021940058</v>
      </c>
      <c r="AT49">
        <f t="shared" si="26"/>
        <v>-2.1378143935986778</v>
      </c>
      <c r="AU49">
        <f t="shared" si="23"/>
        <v>-5.4225326192048025</v>
      </c>
      <c r="AW49">
        <v>46</v>
      </c>
      <c r="AX49">
        <f>IF(Z49&gt;0, (R49*SUMPRODUCT(K49:$K$98, X49:$X$98)-K49*$AZ$3)/Z49, 0)</f>
        <v>-1273811557.4348321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500000</v>
      </c>
      <c r="S50">
        <f t="shared" si="1"/>
        <v>-2615634650.612751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-1957.9163847063228</v>
      </c>
      <c r="AC50">
        <f t="shared" si="2"/>
        <v>-1748.150213861956</v>
      </c>
      <c r="AE50">
        <f t="shared" si="3"/>
        <v>0</v>
      </c>
      <c r="AF50">
        <f t="shared" si="24"/>
        <v>0</v>
      </c>
      <c r="AG50">
        <f t="shared" si="24"/>
        <v>-1.6708662020634513E-5</v>
      </c>
      <c r="AH50">
        <f t="shared" si="5"/>
        <v>-0.42666819235097209</v>
      </c>
      <c r="AI50">
        <f t="shared" si="25"/>
        <v>-0.42668490101299272</v>
      </c>
      <c r="AJ50">
        <f t="shared" si="7"/>
        <v>-209.7661708443668</v>
      </c>
      <c r="AK50">
        <f t="shared" si="22"/>
        <v>-137.0541469294426</v>
      </c>
      <c r="AL50">
        <f t="shared" si="8"/>
        <v>-347.2470026748224</v>
      </c>
      <c r="AN50">
        <f t="shared" si="26"/>
        <v>0</v>
      </c>
      <c r="AO50">
        <f t="shared" si="26"/>
        <v>0</v>
      </c>
      <c r="AP50">
        <f t="shared" si="26"/>
        <v>-2.0777292349331601E-7</v>
      </c>
      <c r="AQ50">
        <f t="shared" si="26"/>
        <v>-5.3056371346126173E-3</v>
      </c>
      <c r="AR50">
        <f t="shared" si="26"/>
        <v>-5.305844907536111E-3</v>
      </c>
      <c r="AS50">
        <f t="shared" si="26"/>
        <v>-2.6084512639317476</v>
      </c>
      <c r="AT50">
        <f t="shared" si="26"/>
        <v>-1.704274151290265</v>
      </c>
      <c r="AU50">
        <f t="shared" si="23"/>
        <v>-4.3180312601295485</v>
      </c>
      <c r="AW50">
        <v>47</v>
      </c>
      <c r="AX50">
        <f>IF(Z50&gt;0, (R50*SUMPRODUCT(K50:$K$98, X50:$X$98)-K50*$AZ$3)/Z50, 0)</f>
        <v>-2615634650.612751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500000</v>
      </c>
      <c r="S51">
        <f t="shared" si="1"/>
        <v>-5548390781.6959476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-1748.150213861956</v>
      </c>
      <c r="AC51">
        <f t="shared" si="2"/>
        <v>-1560.8527790235491</v>
      </c>
      <c r="AE51">
        <f t="shared" si="3"/>
        <v>0</v>
      </c>
      <c r="AF51">
        <f t="shared" si="24"/>
        <v>0</v>
      </c>
      <c r="AG51">
        <f t="shared" si="24"/>
        <v>-7.0329075602099688E-6</v>
      </c>
      <c r="AH51">
        <f t="shared" si="5"/>
        <v>-0.19017335680436398</v>
      </c>
      <c r="AI51">
        <f t="shared" si="25"/>
        <v>-0.19018038971192419</v>
      </c>
      <c r="AJ51">
        <f t="shared" si="7"/>
        <v>-187.29743483840684</v>
      </c>
      <c r="AK51">
        <f t="shared" si="22"/>
        <v>-122.37051497033693</v>
      </c>
      <c r="AL51">
        <f t="shared" si="8"/>
        <v>-309.85813019845568</v>
      </c>
      <c r="AN51">
        <f t="shared" si="26"/>
        <v>0</v>
      </c>
      <c r="AO51">
        <f t="shared" si="26"/>
        <v>0</v>
      </c>
      <c r="AP51">
        <f t="shared" si="26"/>
        <v>-7.8084379368964029E-8</v>
      </c>
      <c r="AQ51">
        <f t="shared" si="26"/>
        <v>-2.1114408815204131E-3</v>
      </c>
      <c r="AR51">
        <f t="shared" si="26"/>
        <v>-2.1115189658997822E-3</v>
      </c>
      <c r="AS51">
        <f t="shared" si="26"/>
        <v>-2.0795103350283974</v>
      </c>
      <c r="AT51">
        <f t="shared" si="26"/>
        <v>-1.3586451453705739</v>
      </c>
      <c r="AU51">
        <f t="shared" si="23"/>
        <v>-3.4402669993648707</v>
      </c>
      <c r="AW51">
        <v>48</v>
      </c>
      <c r="AX51">
        <f>IF(Z51&gt;0, (R51*SUMPRODUCT(K51:$K$98, X51:$X$98)-K51*$AZ$3)/Z51, 0)</f>
        <v>-5548390781.6959476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500000</v>
      </c>
      <c r="S52">
        <f t="shared" si="1"/>
        <v>-12181629546.629076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-1560.8527790235491</v>
      </c>
      <c r="AC52">
        <f t="shared" si="2"/>
        <v>-1393.620300754126</v>
      </c>
      <c r="AE52">
        <f t="shared" si="3"/>
        <v>0</v>
      </c>
      <c r="AF52">
        <f t="shared" si="24"/>
        <v>0</v>
      </c>
      <c r="AG52">
        <f t="shared" si="24"/>
        <v>-2.8600859503640285E-6</v>
      </c>
      <c r="AH52">
        <f t="shared" si="5"/>
        <v>-8.2049850684876816E-2</v>
      </c>
      <c r="AI52">
        <f t="shared" si="25"/>
        <v>-8.2052710770827181E-2</v>
      </c>
      <c r="AJ52">
        <f t="shared" si="7"/>
        <v>-167.23247826942315</v>
      </c>
      <c r="AK52">
        <f t="shared" si="22"/>
        <v>-109.25969453164845</v>
      </c>
      <c r="AL52">
        <f t="shared" si="8"/>
        <v>-276.57422551184243</v>
      </c>
      <c r="AN52">
        <f t="shared" si="26"/>
        <v>0</v>
      </c>
      <c r="AO52">
        <f t="shared" si="26"/>
        <v>0</v>
      </c>
      <c r="AP52">
        <f t="shared" si="26"/>
        <v>-2.8352431874233213E-8</v>
      </c>
      <c r="AQ52">
        <f t="shared" si="26"/>
        <v>-8.1337164064523544E-4</v>
      </c>
      <c r="AR52">
        <f t="shared" si="26"/>
        <v>-8.1339999307710972E-4</v>
      </c>
      <c r="AS52">
        <f t="shared" si="26"/>
        <v>-1.6577989366681516</v>
      </c>
      <c r="AT52">
        <f t="shared" si="26"/>
        <v>-1.0831066267130232</v>
      </c>
      <c r="AU52">
        <f t="shared" si="23"/>
        <v>-2.741718963374252</v>
      </c>
      <c r="AW52">
        <v>49</v>
      </c>
      <c r="AX52">
        <f>IF(Z52&gt;0, (R52*SUMPRODUCT(K52:$K$98, X52:$X$98)-K52*$AZ$3)/Z52, 0)</f>
        <v>-12181629546.629076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500000</v>
      </c>
      <c r="S53">
        <f t="shared" si="1"/>
        <v>-27733294595.160896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-1393.620300754126</v>
      </c>
      <c r="AC53">
        <f t="shared" si="2"/>
        <v>-1244.3045161701375</v>
      </c>
      <c r="AE53">
        <f t="shared" si="3"/>
        <v>0</v>
      </c>
      <c r="AF53">
        <f t="shared" si="24"/>
        <v>0</v>
      </c>
      <c r="AG53">
        <f t="shared" si="24"/>
        <v>-1.1216703012876557E-6</v>
      </c>
      <c r="AH53">
        <f t="shared" si="5"/>
        <v>-3.4196295791454653E-2</v>
      </c>
      <c r="AI53">
        <f t="shared" si="25"/>
        <v>-3.419741746175594E-2</v>
      </c>
      <c r="AJ53">
        <f t="shared" si="7"/>
        <v>-149.31578458398849</v>
      </c>
      <c r="AK53">
        <f t="shared" si="22"/>
        <v>-97.553421052788835</v>
      </c>
      <c r="AL53">
        <f t="shared" si="8"/>
        <v>-246.90340305423911</v>
      </c>
      <c r="AN53">
        <f t="shared" si="26"/>
        <v>0</v>
      </c>
      <c r="AO53">
        <f t="shared" si="26"/>
        <v>0</v>
      </c>
      <c r="AP53">
        <f t="shared" si="26"/>
        <v>-9.92792366911747E-9</v>
      </c>
      <c r="AQ53">
        <f t="shared" si="26"/>
        <v>-3.0267201867998771E-4</v>
      </c>
      <c r="AR53">
        <f t="shared" si="26"/>
        <v>-3.0268194660365685E-4</v>
      </c>
      <c r="AS53">
        <f t="shared" si="26"/>
        <v>-1.321596649427611</v>
      </c>
      <c r="AT53">
        <f t="shared" si="26"/>
        <v>-0.86344705459486826</v>
      </c>
      <c r="AU53">
        <f t="shared" si="23"/>
        <v>-2.1853463859690834</v>
      </c>
      <c r="AW53">
        <v>50</v>
      </c>
      <c r="AX53">
        <f>IF(Z53&gt;0, (R53*SUMPRODUCT(K53:$K$98, X53:$X$98)-K53*$AZ$3)/Z53, 0)</f>
        <v>-27733294595.160896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500000</v>
      </c>
      <c r="S54">
        <f t="shared" si="1"/>
        <v>-65588524757.103386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-1244.3045161701375</v>
      </c>
      <c r="AC54">
        <f t="shared" si="2"/>
        <v>-1110.9864278103446</v>
      </c>
      <c r="AE54">
        <f t="shared" si="3"/>
        <v>0</v>
      </c>
      <c r="AF54">
        <f t="shared" si="24"/>
        <v>0</v>
      </c>
      <c r="AG54">
        <f t="shared" si="24"/>
        <v>-4.2346829415843134E-7</v>
      </c>
      <c r="AH54">
        <f t="shared" si="5"/>
        <v>-1.3739706082326955E-2</v>
      </c>
      <c r="AI54">
        <f t="shared" si="25"/>
        <v>-1.3740129550621113E-2</v>
      </c>
      <c r="AJ54">
        <f t="shared" si="7"/>
        <v>-133.31808835979291</v>
      </c>
      <c r="AK54">
        <f t="shared" si="22"/>
        <v>-87.101316131909627</v>
      </c>
      <c r="AL54">
        <f t="shared" si="8"/>
        <v>-220.43314462125318</v>
      </c>
      <c r="AN54">
        <f t="shared" si="26"/>
        <v>0</v>
      </c>
      <c r="AO54">
        <f t="shared" si="26"/>
        <v>0</v>
      </c>
      <c r="AP54">
        <f t="shared" si="26"/>
        <v>-3.3465404991094173E-9</v>
      </c>
      <c r="AQ54">
        <f t="shared" si="26"/>
        <v>-1.0858069773970978E-4</v>
      </c>
      <c r="AR54">
        <f t="shared" si="26"/>
        <v>-1.085840442802089E-4</v>
      </c>
      <c r="AS54">
        <f t="shared" si="26"/>
        <v>-1.053572104722853</v>
      </c>
      <c r="AT54">
        <f t="shared" si="26"/>
        <v>-0.6883350795847637</v>
      </c>
      <c r="AU54">
        <f t="shared" si="23"/>
        <v>-1.7420157683518971</v>
      </c>
      <c r="AW54">
        <v>51</v>
      </c>
      <c r="AX54">
        <f>IF(Z54&gt;0, (R54*SUMPRODUCT(K54:$K$98, X54:$X$98)-K54*$AZ$3)/Z54, 0)</f>
        <v>-65588524757.103386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500000</v>
      </c>
      <c r="S55">
        <f t="shared" si="1"/>
        <v>-161404066139.38882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-1110.9864278103446</v>
      </c>
      <c r="AC55">
        <f t="shared" si="2"/>
        <v>-991.9522586840676</v>
      </c>
      <c r="AE55">
        <f t="shared" si="3"/>
        <v>0</v>
      </c>
      <c r="AF55">
        <f t="shared" si="24"/>
        <v>0</v>
      </c>
      <c r="AG55">
        <f t="shared" si="24"/>
        <v>-1.5364424862559161E-7</v>
      </c>
      <c r="AH55">
        <f t="shared" si="5"/>
        <v>-5.3117872518251086E-3</v>
      </c>
      <c r="AI55">
        <f t="shared" si="25"/>
        <v>-5.3119408960737345E-3</v>
      </c>
      <c r="AJ55">
        <f t="shared" si="7"/>
        <v>-119.03416912627699</v>
      </c>
      <c r="AK55">
        <f t="shared" si="22"/>
        <v>-77.769049946724124</v>
      </c>
      <c r="AL55">
        <f t="shared" si="8"/>
        <v>-196.80853101389721</v>
      </c>
      <c r="AN55">
        <f t="shared" si="26"/>
        <v>0</v>
      </c>
      <c r="AO55">
        <f t="shared" si="26"/>
        <v>0</v>
      </c>
      <c r="AP55">
        <f t="shared" si="26"/>
        <v>-1.0841103006952012E-9</v>
      </c>
      <c r="AQ55">
        <f t="shared" si="26"/>
        <v>-3.7479849238208881E-5</v>
      </c>
      <c r="AR55">
        <f t="shared" si="26"/>
        <v>-3.7480933348509578E-5</v>
      </c>
      <c r="AS55">
        <f t="shared" si="26"/>
        <v>-0.83990237212821484</v>
      </c>
      <c r="AT55">
        <f t="shared" si="26"/>
        <v>-0.5487366359412178</v>
      </c>
      <c r="AU55">
        <f t="shared" si="23"/>
        <v>-1.3886764890027812</v>
      </c>
      <c r="AW55">
        <v>52</v>
      </c>
      <c r="AX55">
        <f>IF(Z55&gt;0, (R55*SUMPRODUCT(K55:$K$98, X55:$X$98)-K55*$AZ$3)/Z55, 0)</f>
        <v>-161404066139.38882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500000</v>
      </c>
      <c r="S56">
        <f t="shared" si="1"/>
        <v>-414069536397.98438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-991.9522586840676</v>
      </c>
      <c r="AC56">
        <f t="shared" si="2"/>
        <v>-885.67169106840356</v>
      </c>
      <c r="AE56">
        <f t="shared" si="3"/>
        <v>0</v>
      </c>
      <c r="AF56">
        <f t="shared" si="24"/>
        <v>0</v>
      </c>
      <c r="AG56">
        <f t="shared" si="24"/>
        <v>-5.3473608489344235E-8</v>
      </c>
      <c r="AH56">
        <f t="shared" si="5"/>
        <v>-1.972683952999829E-3</v>
      </c>
      <c r="AI56">
        <f t="shared" si="25"/>
        <v>-1.9727374266083186E-3</v>
      </c>
      <c r="AJ56">
        <f t="shared" si="7"/>
        <v>-106.28056761566404</v>
      </c>
      <c r="AK56">
        <f t="shared" si="22"/>
        <v>-69.436658107884739</v>
      </c>
      <c r="AL56">
        <f t="shared" si="8"/>
        <v>-175.71919846097541</v>
      </c>
      <c r="AN56">
        <f t="shared" si="26"/>
        <v>0</v>
      </c>
      <c r="AO56">
        <f t="shared" si="26"/>
        <v>0</v>
      </c>
      <c r="AP56">
        <f t="shared" si="26"/>
        <v>-3.3688264040154268E-10</v>
      </c>
      <c r="AQ56">
        <f t="shared" si="26"/>
        <v>-1.242786857925931E-5</v>
      </c>
      <c r="AR56">
        <f t="shared" si="26"/>
        <v>-1.2428205461899712E-5</v>
      </c>
      <c r="AS56">
        <f t="shared" si="26"/>
        <v>-0.66956540344335136</v>
      </c>
      <c r="AT56">
        <f t="shared" si="26"/>
        <v>-0.43744952668950249</v>
      </c>
      <c r="AU56">
        <f t="shared" si="23"/>
        <v>-1.1070273583383159</v>
      </c>
      <c r="AW56">
        <v>53</v>
      </c>
      <c r="AX56">
        <f>IF(Z56&gt;0, (R56*SUMPRODUCT(K56:$K$98, X56:$X$98)-K56*$AZ$3)/Z56, 0)</f>
        <v>-414069536397.98438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500000</v>
      </c>
      <c r="S57">
        <f t="shared" si="1"/>
        <v>-1109752538125.9414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-885.67169106840356</v>
      </c>
      <c r="AC57">
        <f t="shared" si="2"/>
        <v>-790.77830608956413</v>
      </c>
      <c r="AE57">
        <f t="shared" si="3"/>
        <v>0</v>
      </c>
      <c r="AF57">
        <f t="shared" si="24"/>
        <v>0</v>
      </c>
      <c r="AG57">
        <f t="shared" si="24"/>
        <v>-1.7814293703372944E-8</v>
      </c>
      <c r="AH57">
        <f t="shared" si="5"/>
        <v>-7.0249157402155703E-4</v>
      </c>
      <c r="AI57">
        <f t="shared" si="25"/>
        <v>-7.025093883152604E-4</v>
      </c>
      <c r="AJ57">
        <f t="shared" si="7"/>
        <v>-94.893384978839435</v>
      </c>
      <c r="AK57">
        <f t="shared" si="22"/>
        <v>-61.997018374788254</v>
      </c>
      <c r="AL57">
        <f t="shared" si="8"/>
        <v>-156.89110586301601</v>
      </c>
      <c r="AN57">
        <f t="shared" si="26"/>
        <v>0</v>
      </c>
      <c r="AO57">
        <f t="shared" si="26"/>
        <v>0</v>
      </c>
      <c r="AP57">
        <f t="shared" si="26"/>
        <v>-1.0020507694658829E-10</v>
      </c>
      <c r="AQ57">
        <f t="shared" si="26"/>
        <v>-3.9515022824526491E-6</v>
      </c>
      <c r="AR57">
        <f t="shared" si="26"/>
        <v>-3.9516024875295953E-6</v>
      </c>
      <c r="AS57">
        <f t="shared" si="26"/>
        <v>-0.53377355857372233</v>
      </c>
      <c r="AT57">
        <f t="shared" si="26"/>
        <v>-0.34873209682898915</v>
      </c>
      <c r="AU57">
        <f t="shared" si="23"/>
        <v>-0.88250960700519898</v>
      </c>
      <c r="AW57">
        <v>54</v>
      </c>
      <c r="AX57">
        <f>IF(Z57&gt;0, (R57*SUMPRODUCT(K57:$K$98, X57:$X$98)-K57*$AZ$3)/Z57, 0)</f>
        <v>-1109752538125.9414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500000</v>
      </c>
      <c r="S58">
        <f t="shared" si="1"/>
        <v>-3113652633961.6055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-790.77830608956413</v>
      </c>
      <c r="AC58">
        <f t="shared" si="2"/>
        <v>-706.05206235650553</v>
      </c>
      <c r="AE58">
        <f t="shared" si="3"/>
        <v>0</v>
      </c>
      <c r="AF58">
        <f t="shared" si="24"/>
        <v>0</v>
      </c>
      <c r="AG58">
        <f t="shared" si="24"/>
        <v>-5.6690015342059174E-9</v>
      </c>
      <c r="AH58">
        <f t="shared" si="5"/>
        <v>-2.3934298464266596E-4</v>
      </c>
      <c r="AI58">
        <f t="shared" si="25"/>
        <v>-2.3934865364420017E-4</v>
      </c>
      <c r="AJ58">
        <f t="shared" si="7"/>
        <v>-84.726243733058595</v>
      </c>
      <c r="AK58">
        <f t="shared" si="22"/>
        <v>-55.354481426269494</v>
      </c>
      <c r="AL58">
        <f t="shared" si="8"/>
        <v>-140.08096450798175</v>
      </c>
      <c r="AN58">
        <f t="shared" si="26"/>
        <v>0</v>
      </c>
      <c r="AO58">
        <f t="shared" si="26"/>
        <v>0</v>
      </c>
      <c r="AP58">
        <f t="shared" si="26"/>
        <v>-2.8471455502665218E-11</v>
      </c>
      <c r="AQ58">
        <f t="shared" si="26"/>
        <v>-1.2020535002524529E-6</v>
      </c>
      <c r="AR58">
        <f t="shared" si="26"/>
        <v>-1.2020819717079557E-6</v>
      </c>
      <c r="AS58">
        <f t="shared" si="26"/>
        <v>-0.42552104877700381</v>
      </c>
      <c r="AT58">
        <f t="shared" si="26"/>
        <v>-0.27800709618645408</v>
      </c>
      <c r="AU58">
        <f t="shared" si="23"/>
        <v>-0.70352934704542969</v>
      </c>
      <c r="AW58">
        <v>55</v>
      </c>
      <c r="AX58">
        <f>IF(Z58&gt;0, (R58*SUMPRODUCT(K58:$K$98, X58:$X$98)-K58*$AZ$3)/Z58, 0)</f>
        <v>-3113652633961.6055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500000</v>
      </c>
      <c r="S59">
        <f t="shared" si="1"/>
        <v>-9163590776311.8105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-706.05206235650553</v>
      </c>
      <c r="AC59">
        <f t="shared" si="2"/>
        <v>-630.40362812591525</v>
      </c>
      <c r="AE59">
        <f t="shared" si="3"/>
        <v>0</v>
      </c>
      <c r="AF59">
        <f t="shared" si="24"/>
        <v>0</v>
      </c>
      <c r="AG59">
        <f t="shared" si="24"/>
        <v>-1.7198597239728607E-9</v>
      </c>
      <c r="AH59">
        <f t="shared" si="5"/>
        <v>-7.7849035897819947E-5</v>
      </c>
      <c r="AI59">
        <f t="shared" si="25"/>
        <v>-7.7850755757543917E-5</v>
      </c>
      <c r="AJ59">
        <f t="shared" si="7"/>
        <v>-75.648434230590283</v>
      </c>
      <c r="AK59">
        <f t="shared" si="22"/>
        <v>-49.423644364955393</v>
      </c>
      <c r="AL59">
        <f t="shared" si="8"/>
        <v>-125.07215644630143</v>
      </c>
      <c r="AN59">
        <f t="shared" si="26"/>
        <v>0</v>
      </c>
      <c r="AO59">
        <f t="shared" si="26"/>
        <v>0</v>
      </c>
      <c r="AP59">
        <f t="shared" si="26"/>
        <v>-7.7121967136383664E-12</v>
      </c>
      <c r="AQ59">
        <f t="shared" si="26"/>
        <v>-3.4909072550649272E-7</v>
      </c>
      <c r="AR59">
        <f t="shared" si="26"/>
        <v>-3.4909843770320635E-7</v>
      </c>
      <c r="AS59">
        <f t="shared" si="26"/>
        <v>-0.33922278528469846</v>
      </c>
      <c r="AT59">
        <f t="shared" si="26"/>
        <v>-0.22162555604648554</v>
      </c>
      <c r="AU59">
        <f t="shared" si="23"/>
        <v>-0.56084869042962171</v>
      </c>
      <c r="AW59">
        <v>56</v>
      </c>
      <c r="AX59">
        <f>IF(Z59&gt;0, (R59*SUMPRODUCT(K59:$K$98, X59:$X$98)-K59*$AZ$3)/Z59, 0)</f>
        <v>-9163590776311.8105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500000</v>
      </c>
      <c r="S60">
        <f t="shared" si="1"/>
        <v>-28593496488436.617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-630.40362812591525</v>
      </c>
      <c r="AC60">
        <f t="shared" si="2"/>
        <v>-562.86038255300298</v>
      </c>
      <c r="AE60">
        <f t="shared" si="3"/>
        <v>0</v>
      </c>
      <c r="AF60">
        <f t="shared" si="24"/>
        <v>0</v>
      </c>
      <c r="AG60">
        <f t="shared" si="24"/>
        <v>-4.921227304088423E-10</v>
      </c>
      <c r="AH60">
        <f t="shared" si="5"/>
        <v>-2.4210767926485795E-5</v>
      </c>
      <c r="AI60">
        <f t="shared" si="25"/>
        <v>-2.4211260049216203E-5</v>
      </c>
      <c r="AJ60">
        <f t="shared" si="7"/>
        <v>-67.543245572912269</v>
      </c>
      <c r="AK60">
        <f t="shared" si="22"/>
        <v>-44.128253968814072</v>
      </c>
      <c r="AL60">
        <f t="shared" si="8"/>
        <v>-111.67152375298639</v>
      </c>
      <c r="AN60">
        <f t="shared" si="26"/>
        <v>0</v>
      </c>
      <c r="AO60">
        <f t="shared" si="26"/>
        <v>0</v>
      </c>
      <c r="AP60">
        <f t="shared" si="26"/>
        <v>-1.9703368262617223E-12</v>
      </c>
      <c r="AQ60">
        <f t="shared" si="26"/>
        <v>-9.6933883948015248E-8</v>
      </c>
      <c r="AR60">
        <f t="shared" si="26"/>
        <v>-9.6935854284841512E-8</v>
      </c>
      <c r="AS60">
        <f t="shared" si="26"/>
        <v>-0.27042633045416609</v>
      </c>
      <c r="AT60">
        <f t="shared" si="26"/>
        <v>-0.17667853667549699</v>
      </c>
      <c r="AU60">
        <f t="shared" si="23"/>
        <v>-0.44710496406551736</v>
      </c>
      <c r="AW60">
        <v>57</v>
      </c>
      <c r="AX60">
        <f>IF(Z60&gt;0, (R60*SUMPRODUCT(K60:$K$98, X60:$X$98)-K60*$AZ$3)/Z60, 0)</f>
        <v>-28593496488436.617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500000</v>
      </c>
      <c r="S61">
        <f t="shared" si="1"/>
        <v>-94907992253918.5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-562.86038255300298</v>
      </c>
      <c r="AC61">
        <f t="shared" si="2"/>
        <v>-502.55391307671965</v>
      </c>
      <c r="AE61">
        <f t="shared" si="3"/>
        <v>0</v>
      </c>
      <c r="AF61">
        <f t="shared" si="24"/>
        <v>0</v>
      </c>
      <c r="AG61">
        <f t="shared" si="24"/>
        <v>-1.3237923939329002E-10</v>
      </c>
      <c r="AH61">
        <f t="shared" si="5"/>
        <v>-7.0964452742292783E-6</v>
      </c>
      <c r="AI61">
        <f t="shared" si="25"/>
        <v>-7.0965776534686719E-6</v>
      </c>
      <c r="AJ61">
        <f t="shared" si="7"/>
        <v>-60.306469476283326</v>
      </c>
      <c r="AK61">
        <f t="shared" si="22"/>
        <v>-39.400226778710213</v>
      </c>
      <c r="AL61">
        <f t="shared" si="8"/>
        <v>-99.706703351571193</v>
      </c>
      <c r="AN61">
        <f t="shared" si="26"/>
        <v>0</v>
      </c>
      <c r="AO61">
        <f t="shared" si="26"/>
        <v>0</v>
      </c>
      <c r="AP61">
        <f t="shared" si="26"/>
        <v>-4.7322633862452771E-13</v>
      </c>
      <c r="AQ61">
        <f t="shared" si="26"/>
        <v>-2.5368213548922035E-8</v>
      </c>
      <c r="AR61">
        <f t="shared" si="26"/>
        <v>-2.5368686775260662E-8</v>
      </c>
      <c r="AS61">
        <f t="shared" si="26"/>
        <v>-0.21558221573434985</v>
      </c>
      <c r="AT61">
        <f t="shared" si="26"/>
        <v>-0.14084704780687979</v>
      </c>
      <c r="AU61">
        <f t="shared" si="23"/>
        <v>-0.35642928890991643</v>
      </c>
      <c r="AW61">
        <v>58</v>
      </c>
      <c r="AX61">
        <f>IF(Z61&gt;0, (R61*SUMPRODUCT(K61:$K$98, X61:$X$98)-K61*$AZ$3)/Z61, 0)</f>
        <v>-94907992253918.5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500000</v>
      </c>
      <c r="S62">
        <f t="shared" si="1"/>
        <v>-336311715505045.63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-502.55391307671965</v>
      </c>
      <c r="AC62">
        <f t="shared" si="2"/>
        <v>-448.70885098314403</v>
      </c>
      <c r="AE62">
        <f t="shared" si="3"/>
        <v>0</v>
      </c>
      <c r="AF62">
        <f t="shared" si="24"/>
        <v>0</v>
      </c>
      <c r="AG62">
        <f t="shared" si="24"/>
        <v>-3.3355130842625388E-11</v>
      </c>
      <c r="AH62">
        <f t="shared" si="5"/>
        <v>-1.9540063231346346E-6</v>
      </c>
      <c r="AI62">
        <f t="shared" si="25"/>
        <v>-1.9540396782654771E-6</v>
      </c>
      <c r="AJ62">
        <f t="shared" si="7"/>
        <v>-53.845062093575621</v>
      </c>
      <c r="AK62">
        <f t="shared" si="22"/>
        <v>-35.178773915370378</v>
      </c>
      <c r="AL62">
        <f t="shared" si="8"/>
        <v>-89.023837962985681</v>
      </c>
      <c r="AN62">
        <f t="shared" si="26"/>
        <v>0</v>
      </c>
      <c r="AO62">
        <f t="shared" si="26"/>
        <v>0</v>
      </c>
      <c r="AP62">
        <f t="shared" si="26"/>
        <v>-1.0646176277971781E-13</v>
      </c>
      <c r="AQ62">
        <f t="shared" si="26"/>
        <v>-6.2367303736606858E-9</v>
      </c>
      <c r="AR62">
        <f t="shared" si="26"/>
        <v>-6.2368368354234646E-9</v>
      </c>
      <c r="AS62">
        <f t="shared" si="26"/>
        <v>-0.17186082268757852</v>
      </c>
      <c r="AT62">
        <f t="shared" si="26"/>
        <v>-0.1122824042013172</v>
      </c>
      <c r="AU62">
        <f t="shared" si="23"/>
        <v>-0.28414323312573259</v>
      </c>
      <c r="AW62">
        <v>59</v>
      </c>
      <c r="AX62">
        <f>IF(Z62&gt;0, (R62*SUMPRODUCT(K62:$K$98, X62:$X$98)-K62*$AZ$3)/Z62, 0)</f>
        <v>-336311715505045.63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500000</v>
      </c>
      <c r="S63">
        <f t="shared" si="1"/>
        <v>-1277384813213486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-448.70885098314403</v>
      </c>
      <c r="AC63">
        <f t="shared" si="2"/>
        <v>-400.63290266889516</v>
      </c>
      <c r="AE63">
        <f t="shared" si="3"/>
        <v>0</v>
      </c>
      <c r="AF63">
        <f t="shared" si="24"/>
        <v>0</v>
      </c>
      <c r="AG63">
        <f t="shared" si="24"/>
        <v>-7.8408811997113207E-12</v>
      </c>
      <c r="AH63">
        <f t="shared" si="5"/>
        <v>-5.0361396668975617E-7</v>
      </c>
      <c r="AI63">
        <f t="shared" si="25"/>
        <v>-5.0362180757095584E-7</v>
      </c>
      <c r="AJ63">
        <f t="shared" si="7"/>
        <v>-48.075948314248876</v>
      </c>
      <c r="AK63">
        <f t="shared" si="22"/>
        <v>-31.409619568820084</v>
      </c>
      <c r="AL63">
        <f t="shared" si="8"/>
        <v>-79.485568386690773</v>
      </c>
      <c r="AN63">
        <f t="shared" si="26"/>
        <v>0</v>
      </c>
      <c r="AO63">
        <f t="shared" si="26"/>
        <v>0</v>
      </c>
      <c r="AP63">
        <f t="shared" si="26"/>
        <v>-2.2344871184621412E-14</v>
      </c>
      <c r="AQ63">
        <f t="shared" si="26"/>
        <v>-1.4351944540204399E-9</v>
      </c>
      <c r="AR63">
        <f t="shared" si="26"/>
        <v>-1.4352167988916245E-9</v>
      </c>
      <c r="AS63">
        <f t="shared" si="26"/>
        <v>-0.13700639568419415</v>
      </c>
      <c r="AT63">
        <f t="shared" si="26"/>
        <v>-8.9510845190345273E-2</v>
      </c>
      <c r="AU63">
        <f t="shared" si="23"/>
        <v>-0.22651724230975623</v>
      </c>
      <c r="AW63">
        <v>60</v>
      </c>
      <c r="AX63">
        <f>IF(Z63&gt;0, (R63*SUMPRODUCT(K63:$K$98, X63:$X$98)-K63*$AZ$3)/Z63, 0)</f>
        <v>-1277384813213486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500000</v>
      </c>
      <c r="S64">
        <f t="shared" si="1"/>
        <v>-5223706888962059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-400.63290266889516</v>
      </c>
      <c r="AC64">
        <f t="shared" si="2"/>
        <v>-357.70794881275395</v>
      </c>
      <c r="AE64">
        <f t="shared" si="3"/>
        <v>0</v>
      </c>
      <c r="AF64">
        <f t="shared" si="24"/>
        <v>0</v>
      </c>
      <c r="AG64">
        <f t="shared" si="24"/>
        <v>-1.7119449675124759E-12</v>
      </c>
      <c r="AH64">
        <f t="shared" si="5"/>
        <v>-1.2101054840403461E-7</v>
      </c>
      <c r="AI64">
        <f t="shared" si="25"/>
        <v>-1.2101226034900213E-7</v>
      </c>
      <c r="AJ64">
        <f t="shared" si="7"/>
        <v>-42.924953856141201</v>
      </c>
      <c r="AK64">
        <f t="shared" si="22"/>
        <v>-28.044303186822663</v>
      </c>
      <c r="AL64">
        <f t="shared" si="8"/>
        <v>-70.969257163976124</v>
      </c>
      <c r="AN64">
        <f t="shared" si="26"/>
        <v>0</v>
      </c>
      <c r="AO64">
        <f t="shared" si="26"/>
        <v>0</v>
      </c>
      <c r="AP64">
        <f t="shared" si="26"/>
        <v>-4.3559687817035174E-15</v>
      </c>
      <c r="AQ64">
        <f t="shared" si="26"/>
        <v>-3.0790602566548671E-10</v>
      </c>
      <c r="AR64">
        <f t="shared" si="26"/>
        <v>-3.079103816342684E-10</v>
      </c>
      <c r="AS64">
        <f t="shared" si="26"/>
        <v>-0.10922065983528906</v>
      </c>
      <c r="AT64">
        <f t="shared" si="26"/>
        <v>-7.1357497761117578E-2</v>
      </c>
      <c r="AU64">
        <f t="shared" si="23"/>
        <v>-0.180578157904317</v>
      </c>
      <c r="AW64">
        <v>61</v>
      </c>
      <c r="AX64">
        <f>IF(Z64&gt;0, (R64*SUMPRODUCT(K64:$K$98, X64:$X$98)-K64*$AZ$3)/Z64, 0)</f>
        <v>-5223706888962059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500000</v>
      </c>
      <c r="S65">
        <f t="shared" si="1"/>
        <v>-2.3125417781928416E+16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-357.70794881275395</v>
      </c>
      <c r="AC65">
        <f t="shared" si="2"/>
        <v>-319.38209715451148</v>
      </c>
      <c r="AE65">
        <f t="shared" si="3"/>
        <v>0</v>
      </c>
      <c r="AF65">
        <f t="shared" si="24"/>
        <v>0</v>
      </c>
      <c r="AG65">
        <f t="shared" si="24"/>
        <v>-3.4527170510633513E-13</v>
      </c>
      <c r="AH65">
        <f t="shared" si="5"/>
        <v>-2.6991076254620322E-8</v>
      </c>
      <c r="AI65">
        <f t="shared" si="25"/>
        <v>-2.6991421526325427E-8</v>
      </c>
      <c r="AJ65">
        <f t="shared" si="7"/>
        <v>-38.32585165824247</v>
      </c>
      <c r="AK65">
        <f t="shared" si="22"/>
        <v>-25.039556416892779</v>
      </c>
      <c r="AL65">
        <f t="shared" si="8"/>
        <v>-63.365408102126672</v>
      </c>
      <c r="AN65">
        <f t="shared" si="26"/>
        <v>0</v>
      </c>
      <c r="AO65">
        <f t="shared" si="26"/>
        <v>0</v>
      </c>
      <c r="AP65">
        <f t="shared" si="26"/>
        <v>-7.8440061554357809E-16</v>
      </c>
      <c r="AQ65">
        <f t="shared" si="26"/>
        <v>-6.1319292937101342E-11</v>
      </c>
      <c r="AR65">
        <f t="shared" si="26"/>
        <v>-6.1320077337716881E-11</v>
      </c>
      <c r="AS65">
        <f t="shared" si="26"/>
        <v>-8.7070041324986802E-2</v>
      </c>
      <c r="AT65">
        <f t="shared" si="26"/>
        <v>-5.6885760332720837E-2</v>
      </c>
      <c r="AU65">
        <f t="shared" si="23"/>
        <v>-0.14395580171902772</v>
      </c>
      <c r="AW65">
        <v>62</v>
      </c>
      <c r="AX65">
        <f>IF(Z65&gt;0, (R65*SUMPRODUCT(K65:$K$98, X65:$X$98)-K65*$AZ$3)/Z65, 0)</f>
        <v>-2.3125417781928416E+16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500000</v>
      </c>
      <c r="S66">
        <f t="shared" si="1"/>
        <v>-1.1158952545459827E+17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-319.38209715451148</v>
      </c>
      <c r="AC66">
        <f t="shared" si="2"/>
        <v>-285.16258674515279</v>
      </c>
      <c r="AE66">
        <f t="shared" si="3"/>
        <v>0</v>
      </c>
      <c r="AF66">
        <f t="shared" si="24"/>
        <v>0</v>
      </c>
      <c r="AG66">
        <f t="shared" si="24"/>
        <v>-6.388650403867321E-14</v>
      </c>
      <c r="AH66">
        <f t="shared" si="5"/>
        <v>-5.5586496803319714E-9</v>
      </c>
      <c r="AI66">
        <f t="shared" si="25"/>
        <v>-5.5587135668360099E-9</v>
      </c>
      <c r="AJ66">
        <f t="shared" si="7"/>
        <v>-34.219510409358691</v>
      </c>
      <c r="AK66">
        <f t="shared" si="22"/>
        <v>-22.356746800815806</v>
      </c>
      <c r="AL66">
        <f t="shared" si="8"/>
        <v>-56.576257215733207</v>
      </c>
      <c r="AN66">
        <f t="shared" si="26"/>
        <v>0</v>
      </c>
      <c r="AO66">
        <f t="shared" si="26"/>
        <v>0</v>
      </c>
      <c r="AP66">
        <f t="shared" si="26"/>
        <v>-1.2958896974606951E-16</v>
      </c>
      <c r="AQ66">
        <f t="shared" si="26"/>
        <v>-1.1275302915581149E-11</v>
      </c>
      <c r="AR66">
        <f t="shared" si="26"/>
        <v>-1.1275432504550894E-11</v>
      </c>
      <c r="AS66">
        <f t="shared" si="26"/>
        <v>-6.9411703862827134E-2</v>
      </c>
      <c r="AT66">
        <f t="shared" si="26"/>
        <v>-4.5348979857117638E-2</v>
      </c>
      <c r="AU66">
        <f t="shared" si="23"/>
        <v>-0.1147606837312202</v>
      </c>
      <c r="AW66">
        <v>63</v>
      </c>
      <c r="AX66">
        <f>IF(Z66&gt;0, (R66*SUMPRODUCT(K66:$K$98, X66:$X$98)-K66*$AZ$3)/Z66, 0)</f>
        <v>-1.1158952545459827E+17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7">$C$6</f>
        <v>500000</v>
      </c>
      <c r="S67">
        <f t="shared" ref="S67:S69" si="28">AX67</f>
        <v>-5.9171590334445389E+17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-285.16258674515279</v>
      </c>
      <c r="AC67">
        <f t="shared" ref="AC67:AC69" si="29">S67*Z67</f>
        <v>-254.60945245103909</v>
      </c>
      <c r="AE67">
        <f t="shared" ref="AE67:AE69" si="30">$Z67*O67</f>
        <v>0</v>
      </c>
      <c r="AF67">
        <f t="shared" si="24"/>
        <v>0</v>
      </c>
      <c r="AG67">
        <f t="shared" si="24"/>
        <v>-1.0757250692940393E-14</v>
      </c>
      <c r="AH67">
        <f t="shared" ref="AH67:AH69" si="31">-X67*R67</f>
        <v>-1.0498077661069217E-9</v>
      </c>
      <c r="AI67">
        <f t="shared" ref="AI67:AI69" si="32">SUM(AE67:AH67)</f>
        <v>-1.0498185233576146E-9</v>
      </c>
      <c r="AJ67">
        <f t="shared" ref="AJ67:AJ69" si="33">AB67-AC67</f>
        <v>-30.553134294113704</v>
      </c>
      <c r="AK67">
        <f t="shared" si="22"/>
        <v>-19.961381072160698</v>
      </c>
      <c r="AL67">
        <f t="shared" ref="AL67:AL69" si="34">SUM(AI67:AK67)</f>
        <v>-50.514515367324222</v>
      </c>
      <c r="AN67">
        <f t="shared" si="26"/>
        <v>0</v>
      </c>
      <c r="AO67">
        <f t="shared" si="26"/>
        <v>0</v>
      </c>
      <c r="AP67">
        <f t="shared" si="26"/>
        <v>-1.9482387661731868E-17</v>
      </c>
      <c r="AQ67">
        <f t="shared" si="26"/>
        <v>-1.9013001047762342E-12</v>
      </c>
      <c r="AR67">
        <f t="shared" si="26"/>
        <v>-1.9013195871638961E-12</v>
      </c>
      <c r="AS67">
        <f t="shared" si="26"/>
        <v>-5.5334585349908975E-2</v>
      </c>
      <c r="AT67">
        <f t="shared" si="26"/>
        <v>-3.615192909528548E-2</v>
      </c>
      <c r="AU67">
        <f t="shared" si="23"/>
        <v>-9.1486514447095782E-2</v>
      </c>
      <c r="AW67">
        <v>64</v>
      </c>
      <c r="AX67">
        <f>IF(Z67&gt;0, (R67*SUMPRODUCT(K67:$K$98, X67:$X$98)-K67*$AZ$3)/Z67, 0)</f>
        <v>-5.9171590334445389E+17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7"/>
        <v>500000</v>
      </c>
      <c r="S68">
        <f t="shared" si="28"/>
        <v>-3.4819888295865615E+18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-254.60945245103909</v>
      </c>
      <c r="AC68">
        <f t="shared" si="29"/>
        <v>-227.32986825985793</v>
      </c>
      <c r="AE68">
        <f t="shared" si="30"/>
        <v>0</v>
      </c>
      <c r="AF68">
        <f t="shared" si="24"/>
        <v>0</v>
      </c>
      <c r="AG68">
        <f t="shared" si="24"/>
        <v>-1.6321840719894718E-15</v>
      </c>
      <c r="AH68">
        <f t="shared" si="31"/>
        <v>-1.8034988228043036E-10</v>
      </c>
      <c r="AI68">
        <f t="shared" si="32"/>
        <v>-1.8035151446450235E-10</v>
      </c>
      <c r="AJ68">
        <f t="shared" si="33"/>
        <v>-27.279584191181158</v>
      </c>
      <c r="AK68">
        <f t="shared" si="22"/>
        <v>-17.822661671572739</v>
      </c>
      <c r="AL68">
        <f t="shared" si="34"/>
        <v>-45.102245862934247</v>
      </c>
      <c r="AN68">
        <f t="shared" si="26"/>
        <v>0</v>
      </c>
      <c r="AO68">
        <f t="shared" si="26"/>
        <v>0</v>
      </c>
      <c r="AP68">
        <f t="shared" si="26"/>
        <v>-2.6393197260190609E-18</v>
      </c>
      <c r="AQ68">
        <f t="shared" si="26"/>
        <v>-2.9163438735666435E-13</v>
      </c>
      <c r="AR68">
        <f t="shared" si="26"/>
        <v>-2.9163702667639037E-13</v>
      </c>
      <c r="AS68">
        <f t="shared" si="26"/>
        <v>-4.4112392657785097E-2</v>
      </c>
      <c r="AT68">
        <f t="shared" si="26"/>
        <v>-2.8820096536421293E-2</v>
      </c>
      <c r="AU68">
        <f t="shared" si="23"/>
        <v>-7.2932489194498018E-2</v>
      </c>
      <c r="AW68">
        <v>65</v>
      </c>
      <c r="AX68">
        <f>IF(Z68&gt;0, (R68*SUMPRODUCT(K68:$K$98, X68:$X$98)-K68*$AZ$3)/Z68, 0)</f>
        <v>-3.4819888295865615E+18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-227.32986825985793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-3.2643681439789432E-11</v>
      </c>
      <c r="AI69">
        <f t="shared" si="32"/>
        <v>-3.2643681439789432E-11</v>
      </c>
      <c r="AJ69">
        <f t="shared" si="33"/>
        <v>-227.32986825985793</v>
      </c>
      <c r="AK69">
        <f t="shared" si="22"/>
        <v>-15.913090778190057</v>
      </c>
      <c r="AL69">
        <f t="shared" si="34"/>
        <v>-243.24295903808064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-4.7130709393197503E-14</v>
      </c>
      <c r="AR69">
        <f t="shared" si="26"/>
        <v>-4.7130709393197503E-14</v>
      </c>
      <c r="AS69">
        <f t="shared" si="26"/>
        <v>-0.32821720727520831</v>
      </c>
      <c r="AT69">
        <f t="shared" si="26"/>
        <v>-2.2975204509264581E-2</v>
      </c>
      <c r="AU69">
        <f t="shared" si="23"/>
        <v>-0.35119241178452004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217013.26567213668</v>
      </c>
      <c r="AO71" s="8">
        <f t="shared" si="47"/>
        <v>-21701.326567213669</v>
      </c>
      <c r="AP71" s="8">
        <f t="shared" si="47"/>
        <v>-383.31353823767449</v>
      </c>
      <c r="AQ71" s="8">
        <f t="shared" si="47"/>
        <v>-140583.26712120583</v>
      </c>
      <c r="AR71" s="8">
        <f t="shared" si="47"/>
        <v>54345.358445479491</v>
      </c>
      <c r="AS71" s="8">
        <f t="shared" si="47"/>
        <v>-8156.2128312348941</v>
      </c>
      <c r="AT71" s="8">
        <f t="shared" si="47"/>
        <v>1260.0780845338609</v>
      </c>
      <c r="AU71" s="8">
        <f t="shared" si="47"/>
        <v>47449.223698778573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1744-B73F-442F-ABB6-CE47575B7E88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47963.353330556332</v>
      </c>
      <c r="K3">
        <v>1</v>
      </c>
      <c r="L3" s="2">
        <v>0</v>
      </c>
      <c r="O3">
        <f>$C$3</f>
        <v>47963.353330556332</v>
      </c>
      <c r="P3">
        <f>O3*C5</f>
        <v>4796.3353330556338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47963.353330556332</v>
      </c>
      <c r="AF3">
        <f t="shared" ref="AF3:AG34" si="4">-$Z3*P3</f>
        <v>-4796.3353330556338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42967.017997500698</v>
      </c>
      <c r="AJ3">
        <f t="shared" ref="AJ3:AJ66" si="7">AB3-AC3</f>
        <v>0</v>
      </c>
      <c r="AL3">
        <f t="shared" ref="AL3:AL66" si="8">SUM(AI3:AK3)</f>
        <v>42967.017997500698</v>
      </c>
      <c r="AN3">
        <f t="shared" ref="AN3:AU34" si="9">AE3*$K3</f>
        <v>47963.353330556332</v>
      </c>
      <c r="AO3">
        <f t="shared" si="9"/>
        <v>-4796.3353330556338</v>
      </c>
      <c r="AP3">
        <f t="shared" si="9"/>
        <v>-200</v>
      </c>
      <c r="AQ3">
        <f t="shared" si="9"/>
        <v>0</v>
      </c>
      <c r="AR3">
        <f t="shared" si="9"/>
        <v>42967.017997500698</v>
      </c>
      <c r="AS3">
        <f t="shared" si="9"/>
        <v>0</v>
      </c>
      <c r="AT3">
        <f t="shared" si="9"/>
        <v>0</v>
      </c>
      <c r="AU3">
        <f t="shared" si="9"/>
        <v>42967.017997500698</v>
      </c>
      <c r="AW3">
        <v>0</v>
      </c>
      <c r="AX3">
        <f>IF(Z3&gt;0, (R3*SUMPRODUCT(K3:$K$98, X3:$X$98)-K3*$AZ$3)/Z3, 0)</f>
        <v>0</v>
      </c>
      <c r="AZ3">
        <f>C6*SUMPRODUCT(X4:X98, K4:K98)/1</f>
        <v>33401.949969906578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1000000</v>
      </c>
      <c r="S4">
        <f t="shared" si="1"/>
        <v>2267.0189235949283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2240.5076992595241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-1694.3109999999999</v>
      </c>
      <c r="AI4">
        <f t="shared" si="6"/>
        <v>-1694.3109999999999</v>
      </c>
      <c r="AJ4">
        <f t="shared" si="7"/>
        <v>-2240.5076992595241</v>
      </c>
      <c r="AK4">
        <f>G4*SUM(AB4, AE4:AF4)</f>
        <v>0</v>
      </c>
      <c r="AL4">
        <f t="shared" si="8"/>
        <v>-3934.8186992595238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-1580.6614422987218</v>
      </c>
      <c r="AR4">
        <f t="shared" si="9"/>
        <v>-1580.6614422987218</v>
      </c>
      <c r="AS4">
        <f t="shared" si="9"/>
        <v>-2090.2208221471442</v>
      </c>
      <c r="AT4">
        <f t="shared" si="9"/>
        <v>0</v>
      </c>
      <c r="AU4">
        <f t="shared" si="9"/>
        <v>-3670.882264445866</v>
      </c>
      <c r="AW4">
        <v>1</v>
      </c>
      <c r="AX4">
        <f>IF(Z4&gt;0, (R4*SUMPRODUCT(K4:$K$98, X4:$X$98)-K4*$AZ$3)/Z4, 0)</f>
        <v>2267.0189235949283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25</v>
      </c>
      <c r="R5">
        <f t="shared" si="0"/>
        <v>1000000</v>
      </c>
      <c r="S5">
        <f t="shared" si="1"/>
        <v>3336.6197297471285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2240.5076992595241</v>
      </c>
      <c r="AC5">
        <f t="shared" si="2"/>
        <v>3259.0133024501483</v>
      </c>
      <c r="AE5">
        <f t="shared" si="3"/>
        <v>0</v>
      </c>
      <c r="AF5">
        <f t="shared" si="4"/>
        <v>0</v>
      </c>
      <c r="AG5">
        <f t="shared" si="4"/>
        <v>-24.418525082397824</v>
      </c>
      <c r="AH5">
        <f t="shared" si="5"/>
        <v>-1681.6288140871029</v>
      </c>
      <c r="AI5">
        <f t="shared" si="6"/>
        <v>-1706.0473391695007</v>
      </c>
      <c r="AJ5">
        <f t="shared" si="7"/>
        <v>-1018.5056031906242</v>
      </c>
      <c r="AK5">
        <f>G5*SUM(AB5, AE5:AF5)</f>
        <v>91.860815669640488</v>
      </c>
      <c r="AL5">
        <f t="shared" si="8"/>
        <v>-2632.6921266904842</v>
      </c>
      <c r="AN5">
        <f t="shared" si="9"/>
        <v>0</v>
      </c>
      <c r="AO5">
        <f t="shared" si="9"/>
        <v>0</v>
      </c>
      <c r="AP5">
        <f t="shared" si="9"/>
        <v>-20.880476577691674</v>
      </c>
      <c r="AQ5">
        <f t="shared" si="9"/>
        <v>-1437.9742816747214</v>
      </c>
      <c r="AR5">
        <f t="shared" si="9"/>
        <v>-1458.8547582524129</v>
      </c>
      <c r="AS5">
        <f t="shared" si="9"/>
        <v>-870.93230733251221</v>
      </c>
      <c r="AT5">
        <f t="shared" si="9"/>
        <v>78.550919989031101</v>
      </c>
      <c r="AU5">
        <f t="shared" si="9"/>
        <v>-2251.236145595894</v>
      </c>
      <c r="AW5">
        <v>2</v>
      </c>
      <c r="AX5">
        <f>IF(Z5&gt;0, (R5*SUMPRODUCT(K5:$K$98, X5:$X$98)-K5*$AZ$3)/Z5, 0)</f>
        <v>3336.6197297471285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25</v>
      </c>
      <c r="R6">
        <f t="shared" si="0"/>
        <v>1000000</v>
      </c>
      <c r="S6">
        <f t="shared" si="1"/>
        <v>4782.65759846729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3259.0133024501483</v>
      </c>
      <c r="AC6">
        <f t="shared" si="2"/>
        <v>4616.7150351458331</v>
      </c>
      <c r="AE6">
        <f t="shared" si="3"/>
        <v>0</v>
      </c>
      <c r="AF6">
        <f t="shared" si="4"/>
        <v>0</v>
      </c>
      <c r="AG6">
        <f t="shared" si="4"/>
        <v>-24.132581833923066</v>
      </c>
      <c r="AH6">
        <f t="shared" si="5"/>
        <v>-1670.3199060313243</v>
      </c>
      <c r="AI6">
        <f t="shared" si="6"/>
        <v>-1694.4524878652473</v>
      </c>
      <c r="AJ6">
        <f t="shared" si="7"/>
        <v>-1357.7017326956848</v>
      </c>
      <c r="AK6">
        <f>G6*SUM(AB6, AE6:AF6)</f>
        <v>190.6522781933337</v>
      </c>
      <c r="AL6">
        <f t="shared" si="8"/>
        <v>-2861.5019423675985</v>
      </c>
      <c r="AN6">
        <f t="shared" si="9"/>
        <v>0</v>
      </c>
      <c r="AO6">
        <f t="shared" si="9"/>
        <v>0</v>
      </c>
      <c r="AP6">
        <f t="shared" si="9"/>
        <v>-18.616115663799395</v>
      </c>
      <c r="AQ6">
        <f t="shared" si="9"/>
        <v>-1288.5015279432616</v>
      </c>
      <c r="AR6">
        <f t="shared" si="9"/>
        <v>-1307.1176436070612</v>
      </c>
      <c r="AS6">
        <f t="shared" si="9"/>
        <v>-1047.3447336361903</v>
      </c>
      <c r="AT6">
        <f t="shared" si="9"/>
        <v>147.07107954047657</v>
      </c>
      <c r="AU6">
        <f t="shared" si="9"/>
        <v>-2207.3912977027749</v>
      </c>
      <c r="AW6">
        <v>3</v>
      </c>
      <c r="AX6">
        <f>IF(Z6&gt;0, (R6*SUMPRODUCT(K6:$K$98, X6:$X$98)-K6*$AZ$3)/Z6, 0)</f>
        <v>4782.65759846729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25</v>
      </c>
      <c r="R7">
        <f t="shared" si="0"/>
        <v>1000000</v>
      </c>
      <c r="S7">
        <f t="shared" si="1"/>
        <v>5924.0124977950263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4616.7150351458331</v>
      </c>
      <c r="AC7">
        <f t="shared" si="2"/>
        <v>5651.4506847014563</v>
      </c>
      <c r="AE7">
        <f t="shared" si="3"/>
        <v>0</v>
      </c>
      <c r="AF7">
        <f t="shared" si="4"/>
        <v>0</v>
      </c>
      <c r="AG7">
        <f t="shared" si="4"/>
        <v>-23.84975844837</v>
      </c>
      <c r="AH7">
        <f t="shared" si="5"/>
        <v>-1659.9026885532699</v>
      </c>
      <c r="AI7">
        <f t="shared" si="6"/>
        <v>-1683.7524470016399</v>
      </c>
      <c r="AJ7">
        <f t="shared" si="7"/>
        <v>-1034.7356495556232</v>
      </c>
      <c r="AK7">
        <f>G7*SUM(AB7, AE7:AF7)</f>
        <v>226.6807082256604</v>
      </c>
      <c r="AL7">
        <f t="shared" si="8"/>
        <v>-2491.8073883316024</v>
      </c>
      <c r="AN7">
        <f t="shared" si="9"/>
        <v>0</v>
      </c>
      <c r="AO7">
        <f t="shared" si="9"/>
        <v>0</v>
      </c>
      <c r="AP7">
        <f t="shared" si="9"/>
        <v>-16.739098232748489</v>
      </c>
      <c r="AQ7">
        <f t="shared" si="9"/>
        <v>-1165.0128122113319</v>
      </c>
      <c r="AR7">
        <f t="shared" si="9"/>
        <v>-1181.7519104440805</v>
      </c>
      <c r="AS7">
        <f t="shared" si="9"/>
        <v>-726.23551808014884</v>
      </c>
      <c r="AT7">
        <f t="shared" si="9"/>
        <v>159.09723575073173</v>
      </c>
      <c r="AU7">
        <f t="shared" si="9"/>
        <v>-1748.8901927734973</v>
      </c>
      <c r="AW7">
        <v>4</v>
      </c>
      <c r="AX7">
        <f>IF(Z7&gt;0, (R7*SUMPRODUCT(K7:$K$98, X7:$X$98)-K7*$AZ$3)/Z7, 0)</f>
        <v>5924.0124977950263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25</v>
      </c>
      <c r="R8">
        <f t="shared" si="0"/>
        <v>1000000</v>
      </c>
      <c r="S8">
        <f t="shared" si="1"/>
        <v>6413.5664059865994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5651.4506847014563</v>
      </c>
      <c r="AC8">
        <f t="shared" si="2"/>
        <v>6046.7027030450226</v>
      </c>
      <c r="AE8">
        <f t="shared" si="3"/>
        <v>0</v>
      </c>
      <c r="AF8">
        <f t="shared" si="4"/>
        <v>0</v>
      </c>
      <c r="AG8">
        <f t="shared" si="4"/>
        <v>-23.569969967882706</v>
      </c>
      <c r="AH8">
        <f t="shared" si="5"/>
        <v>-1651.6358401438156</v>
      </c>
      <c r="AI8">
        <f t="shared" si="6"/>
        <v>-1675.2058101116984</v>
      </c>
      <c r="AJ8">
        <f t="shared" si="7"/>
        <v>-395.25201834356631</v>
      </c>
      <c r="AK8">
        <f>G8*SUM(AB8, AE8:AF8)</f>
        <v>120.37589958414102</v>
      </c>
      <c r="AL8">
        <f t="shared" si="8"/>
        <v>-1950.0819288711234</v>
      </c>
      <c r="AN8">
        <f t="shared" si="9"/>
        <v>0</v>
      </c>
      <c r="AO8">
        <f t="shared" si="9"/>
        <v>0</v>
      </c>
      <c r="AP8">
        <f t="shared" si="9"/>
        <v>-15.441731525775632</v>
      </c>
      <c r="AQ8">
        <f t="shared" si="9"/>
        <v>-1082.0598098598562</v>
      </c>
      <c r="AR8">
        <f t="shared" si="9"/>
        <v>-1097.5015413856318</v>
      </c>
      <c r="AS8">
        <f t="shared" si="9"/>
        <v>-258.94710772219804</v>
      </c>
      <c r="AT8">
        <f t="shared" si="9"/>
        <v>78.863584726027113</v>
      </c>
      <c r="AU8">
        <f t="shared" si="9"/>
        <v>-1277.5850643818026</v>
      </c>
      <c r="AW8">
        <v>5</v>
      </c>
      <c r="AX8">
        <f>IF(Z8&gt;0, (R8*SUMPRODUCT(K8:$K$98, X8:$X$98)-K8*$AZ$3)/Z8, 0)</f>
        <v>6413.5664059865994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25</v>
      </c>
      <c r="R9">
        <f t="shared" si="0"/>
        <v>1000000</v>
      </c>
      <c r="S9">
        <f t="shared" si="1"/>
        <v>6571.86737373906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6046.7027030450226</v>
      </c>
      <c r="AC9">
        <f t="shared" si="2"/>
        <v>6123.1476129813636</v>
      </c>
      <c r="AE9">
        <f t="shared" si="3"/>
        <v>0</v>
      </c>
      <c r="AF9">
        <f t="shared" si="4"/>
        <v>0</v>
      </c>
      <c r="AG9">
        <f t="shared" si="4"/>
        <v>-23.293027935443568</v>
      </c>
      <c r="AH9">
        <f t="shared" si="5"/>
        <v>-1649.693310412468</v>
      </c>
      <c r="AI9">
        <f t="shared" si="6"/>
        <v>-1672.9863383479117</v>
      </c>
      <c r="AJ9">
        <f t="shared" si="7"/>
        <v>-76.444909936340991</v>
      </c>
      <c r="AK9">
        <f t="shared" ref="AK9:AK72" si="22">G9*SUM(AB9:AB9, AE9:AF9)</f>
        <v>35.675545947965631</v>
      </c>
      <c r="AL9">
        <f t="shared" si="8"/>
        <v>-1713.755702336287</v>
      </c>
      <c r="AN9">
        <f t="shared" si="9"/>
        <v>0</v>
      </c>
      <c r="AO9">
        <f t="shared" si="9"/>
        <v>0</v>
      </c>
      <c r="AP9">
        <f t="shared" si="9"/>
        <v>-14.452405086848668</v>
      </c>
      <c r="AQ9">
        <f t="shared" si="9"/>
        <v>-1023.5696302440101</v>
      </c>
      <c r="AR9">
        <f t="shared" si="9"/>
        <v>-1038.0220353308589</v>
      </c>
      <c r="AS9">
        <f t="shared" si="9"/>
        <v>-47.431051398282882</v>
      </c>
      <c r="AT9">
        <f t="shared" si="9"/>
        <v>22.13526910985793</v>
      </c>
      <c r="AU9">
        <f t="shared" si="9"/>
        <v>-1063.3178176192837</v>
      </c>
      <c r="AW9">
        <v>6</v>
      </c>
      <c r="AX9">
        <f>IF(Z9&gt;0, (R9*SUMPRODUCT(K9:$K$98, X9:$X$98)-K9*$AZ$3)/Z9, 0)</f>
        <v>6571.86737373906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25</v>
      </c>
      <c r="R10">
        <f t="shared" si="0"/>
        <v>1000000</v>
      </c>
      <c r="S10">
        <f t="shared" si="1"/>
        <v>6693.686309811922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6123.1476129813636</v>
      </c>
      <c r="AC10">
        <f t="shared" si="2"/>
        <v>6163.2346123995303</v>
      </c>
      <c r="AE10">
        <f t="shared" si="3"/>
        <v>0</v>
      </c>
      <c r="AF10">
        <f t="shared" si="4"/>
        <v>0</v>
      </c>
      <c r="AG10">
        <f t="shared" si="4"/>
        <v>-23.01883568761345</v>
      </c>
      <c r="AH10">
        <f t="shared" si="5"/>
        <v>-1650.4787390273123</v>
      </c>
      <c r="AI10">
        <f t="shared" si="6"/>
        <v>-1673.4975747149258</v>
      </c>
      <c r="AJ10">
        <f t="shared" si="7"/>
        <v>-40.08699941816667</v>
      </c>
      <c r="AK10">
        <f t="shared" si="22"/>
        <v>25.104905213223592</v>
      </c>
      <c r="AL10">
        <f t="shared" si="8"/>
        <v>-1688.4796689198688</v>
      </c>
      <c r="AN10">
        <f t="shared" si="9"/>
        <v>0</v>
      </c>
      <c r="AO10">
        <f t="shared" si="9"/>
        <v>0</v>
      </c>
      <c r="AP10">
        <f t="shared" si="9"/>
        <v>-13.549264407586742</v>
      </c>
      <c r="AQ10">
        <f t="shared" si="9"/>
        <v>-971.49886891172912</v>
      </c>
      <c r="AR10">
        <f t="shared" si="9"/>
        <v>-985.04813331931587</v>
      </c>
      <c r="AS10">
        <f t="shared" si="9"/>
        <v>-23.595865655176794</v>
      </c>
      <c r="AT10">
        <f t="shared" si="9"/>
        <v>14.777159161199769</v>
      </c>
      <c r="AU10">
        <f t="shared" si="9"/>
        <v>-993.86683981329281</v>
      </c>
      <c r="AW10">
        <v>7</v>
      </c>
      <c r="AX10">
        <f>IF(Z10&gt;0, (R10*SUMPRODUCT(K10:$K$98, X10:$X$98)-K10*$AZ$3)/Z10, 0)</f>
        <v>6693.686309811922</v>
      </c>
    </row>
    <row r="11" spans="1:52" x14ac:dyDescent="0.25">
      <c r="A11" t="s">
        <v>33</v>
      </c>
      <c r="C11" s="12">
        <f>AU100</f>
        <v>5892.4289480887346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25</v>
      </c>
      <c r="R11">
        <f t="shared" si="0"/>
        <v>1000000</v>
      </c>
      <c r="S11">
        <f t="shared" si="1"/>
        <v>6781.7419627673871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6163.2346123995303</v>
      </c>
      <c r="AC11">
        <f t="shared" si="2"/>
        <v>6170.6724963494744</v>
      </c>
      <c r="AE11">
        <f t="shared" si="3"/>
        <v>0</v>
      </c>
      <c r="AF11">
        <f t="shared" si="4"/>
        <v>0</v>
      </c>
      <c r="AG11">
        <f t="shared" si="4"/>
        <v>-22.747372762880243</v>
      </c>
      <c r="AH11">
        <f t="shared" si="5"/>
        <v>-1650.982714282982</v>
      </c>
      <c r="AI11">
        <f t="shared" si="6"/>
        <v>-1673.7300870458623</v>
      </c>
      <c r="AJ11">
        <f t="shared" si="7"/>
        <v>-7.4378839499440801</v>
      </c>
      <c r="AK11">
        <f t="shared" si="22"/>
        <v>14.791763069758872</v>
      </c>
      <c r="AL11">
        <f t="shared" si="8"/>
        <v>-1666.3762079260475</v>
      </c>
      <c r="AN11">
        <f t="shared" si="9"/>
        <v>0</v>
      </c>
      <c r="AO11">
        <f t="shared" si="9"/>
        <v>0</v>
      </c>
      <c r="AP11">
        <f t="shared" si="9"/>
        <v>-12.722802048256794</v>
      </c>
      <c r="AQ11">
        <f t="shared" si="9"/>
        <v>-923.40889112226614</v>
      </c>
      <c r="AR11">
        <f t="shared" si="9"/>
        <v>-936.13169317052302</v>
      </c>
      <c r="AS11">
        <f t="shared" si="9"/>
        <v>-4.1600727318921757</v>
      </c>
      <c r="AT11">
        <f t="shared" si="9"/>
        <v>8.2731608367694704</v>
      </c>
      <c r="AU11">
        <f t="shared" si="9"/>
        <v>-932.01860506564572</v>
      </c>
      <c r="AW11">
        <v>8</v>
      </c>
      <c r="AX11">
        <f>IF(Z11&gt;0, (R11*SUMPRODUCT(K11:$K$98, X11:$X$98)-K11*$AZ$3)/Z11, 0)</f>
        <v>6781.7419627673871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25</v>
      </c>
      <c r="R12">
        <f t="shared" si="0"/>
        <v>1000000</v>
      </c>
      <c r="S12">
        <f t="shared" si="1"/>
        <v>6868.5325885796965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6170.6724963494744</v>
      </c>
      <c r="AC12">
        <f t="shared" si="2"/>
        <v>6175.7712104268867</v>
      </c>
      <c r="AE12">
        <f t="shared" si="3"/>
        <v>0</v>
      </c>
      <c r="AF12">
        <f t="shared" si="4"/>
        <v>0</v>
      </c>
      <c r="AG12">
        <f t="shared" si="4"/>
        <v>-22.47849570043293</v>
      </c>
      <c r="AH12">
        <f t="shared" si="5"/>
        <v>-1656.1333927404221</v>
      </c>
      <c r="AI12">
        <f t="shared" si="6"/>
        <v>-1678.611888440855</v>
      </c>
      <c r="AJ12">
        <f t="shared" si="7"/>
        <v>-5.0987140774122963</v>
      </c>
      <c r="AK12">
        <f t="shared" si="22"/>
        <v>14.19254674160379</v>
      </c>
      <c r="AL12">
        <f t="shared" si="8"/>
        <v>-1669.5180557766635</v>
      </c>
      <c r="AN12">
        <f t="shared" si="9"/>
        <v>0</v>
      </c>
      <c r="AO12">
        <f t="shared" si="9"/>
        <v>0</v>
      </c>
      <c r="AP12">
        <f t="shared" si="9"/>
        <v>-11.947559426990894</v>
      </c>
      <c r="AQ12">
        <f t="shared" si="9"/>
        <v>-880.25250410369563</v>
      </c>
      <c r="AR12">
        <f t="shared" si="9"/>
        <v>-892.20006353068652</v>
      </c>
      <c r="AS12">
        <f t="shared" si="9"/>
        <v>-2.7100207350594734</v>
      </c>
      <c r="AT12">
        <f t="shared" si="9"/>
        <v>7.5434894699110782</v>
      </c>
      <c r="AU12">
        <f t="shared" si="9"/>
        <v>-887.36659479583489</v>
      </c>
      <c r="AW12">
        <v>9</v>
      </c>
      <c r="AX12">
        <f>IF(Z12&gt;0, (R12*SUMPRODUCT(K12:$K$98, X12:$X$98)-K12*$AZ$3)/Z12, 0)</f>
        <v>6868.5325885796965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25</v>
      </c>
      <c r="R13">
        <f t="shared" si="0"/>
        <v>1000000</v>
      </c>
      <c r="S13">
        <f t="shared" si="1"/>
        <v>6947.8477532289198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6175.7712104268867</v>
      </c>
      <c r="AC13">
        <f t="shared" si="2"/>
        <v>6173.0677155923186</v>
      </c>
      <c r="AE13">
        <f t="shared" si="3"/>
        <v>0</v>
      </c>
      <c r="AF13">
        <f t="shared" si="4"/>
        <v>0</v>
      </c>
      <c r="AG13">
        <f t="shared" si="4"/>
        <v>-22.212158120201568</v>
      </c>
      <c r="AH13">
        <f t="shared" si="5"/>
        <v>-1662.1049290814117</v>
      </c>
      <c r="AI13">
        <f t="shared" si="6"/>
        <v>-1684.3170872016133</v>
      </c>
      <c r="AJ13">
        <f t="shared" si="7"/>
        <v>2.7034948345681187</v>
      </c>
      <c r="AK13">
        <f t="shared" si="22"/>
        <v>12.351542420853773</v>
      </c>
      <c r="AL13">
        <f t="shared" si="8"/>
        <v>-1669.2620499461914</v>
      </c>
      <c r="AN13">
        <f t="shared" si="9"/>
        <v>0</v>
      </c>
      <c r="AO13">
        <f t="shared" si="9"/>
        <v>0</v>
      </c>
      <c r="AP13">
        <f t="shared" si="9"/>
        <v>-11.222431722188423</v>
      </c>
      <c r="AQ13">
        <f t="shared" si="9"/>
        <v>-839.75897257657846</v>
      </c>
      <c r="AR13">
        <f t="shared" si="9"/>
        <v>-850.98140429876696</v>
      </c>
      <c r="AS13">
        <f t="shared" si="9"/>
        <v>1.3659089777789892</v>
      </c>
      <c r="AT13">
        <f t="shared" si="9"/>
        <v>6.2404715800973012</v>
      </c>
      <c r="AU13">
        <f t="shared" si="9"/>
        <v>-843.37502374089058</v>
      </c>
      <c r="AW13">
        <v>10</v>
      </c>
      <c r="AX13">
        <f>IF(Z13&gt;0, (R13*SUMPRODUCT(K13:$K$98, X13:$X$98)-K13*$AZ$3)/Z13, 0)</f>
        <v>6947.8477532289198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25</v>
      </c>
      <c r="R14">
        <f t="shared" si="0"/>
        <v>1000000</v>
      </c>
      <c r="S14">
        <f t="shared" si="1"/>
        <v>7021.5528200487934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6173.0677155923186</v>
      </c>
      <c r="AC14">
        <f t="shared" si="2"/>
        <v>6164.4304589046278</v>
      </c>
      <c r="AE14">
        <f t="shared" si="3"/>
        <v>0</v>
      </c>
      <c r="AF14">
        <f t="shared" si="4"/>
        <v>0</v>
      </c>
      <c r="AG14">
        <f t="shared" si="4"/>
        <v>-21.948244985436823</v>
      </c>
      <c r="AH14">
        <f t="shared" si="5"/>
        <v>-1671.6621425092751</v>
      </c>
      <c r="AI14">
        <f t="shared" si="6"/>
        <v>-1693.6103874947119</v>
      </c>
      <c r="AJ14">
        <f t="shared" si="7"/>
        <v>8.6372566876907513</v>
      </c>
      <c r="AK14">
        <f t="shared" si="22"/>
        <v>11.111521888066173</v>
      </c>
      <c r="AL14">
        <f t="shared" si="8"/>
        <v>-1673.861608918955</v>
      </c>
      <c r="AN14">
        <f t="shared" si="9"/>
        <v>0</v>
      </c>
      <c r="AO14">
        <f t="shared" si="9"/>
        <v>0</v>
      </c>
      <c r="AP14">
        <f t="shared" si="9"/>
        <v>-10.54296702216137</v>
      </c>
      <c r="AQ14">
        <f t="shared" si="9"/>
        <v>-802.99262434718742</v>
      </c>
      <c r="AR14">
        <f t="shared" si="9"/>
        <v>-813.53559136934871</v>
      </c>
      <c r="AS14">
        <f t="shared" si="9"/>
        <v>4.1489564418789904</v>
      </c>
      <c r="AT14">
        <f t="shared" si="9"/>
        <v>5.3374841090773613</v>
      </c>
      <c r="AU14">
        <f t="shared" si="9"/>
        <v>-804.04915081839238</v>
      </c>
      <c r="AW14">
        <v>11</v>
      </c>
      <c r="AX14">
        <f>IF(Z14&gt;0, (R14*SUMPRODUCT(K14:$K$98, X14:$X$98)-K14*$AZ$3)/Z14, 0)</f>
        <v>7021.5528200487934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25</v>
      </c>
      <c r="R15">
        <f t="shared" si="0"/>
        <v>1000000</v>
      </c>
      <c r="S15">
        <f t="shared" si="1"/>
        <v>7129.9216544709579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6164.4304589046278</v>
      </c>
      <c r="AC15">
        <f t="shared" si="2"/>
        <v>6184.9126506659868</v>
      </c>
      <c r="AE15">
        <f t="shared" si="3"/>
        <v>0</v>
      </c>
      <c r="AF15">
        <f t="shared" si="4"/>
        <v>0</v>
      </c>
      <c r="AG15">
        <f t="shared" si="4"/>
        <v>-21.686467784634125</v>
      </c>
      <c r="AH15">
        <f t="shared" si="5"/>
        <v>-1691.7900379330574</v>
      </c>
      <c r="AI15">
        <f t="shared" si="6"/>
        <v>-1713.4765057176915</v>
      </c>
      <c r="AJ15">
        <f t="shared" si="7"/>
        <v>-20.48219176135899</v>
      </c>
      <c r="AK15">
        <f t="shared" si="22"/>
        <v>25.274164881508977</v>
      </c>
      <c r="AL15">
        <f t="shared" si="8"/>
        <v>-1708.6845325975414</v>
      </c>
      <c r="AN15">
        <f t="shared" si="9"/>
        <v>0</v>
      </c>
      <c r="AO15">
        <f t="shared" si="9"/>
        <v>0</v>
      </c>
      <c r="AP15">
        <f t="shared" si="9"/>
        <v>-9.8825735912558361</v>
      </c>
      <c r="AQ15">
        <f t="shared" si="9"/>
        <v>-770.95263815499288</v>
      </c>
      <c r="AR15">
        <f t="shared" si="9"/>
        <v>-780.83521174624866</v>
      </c>
      <c r="AS15">
        <f t="shared" si="9"/>
        <v>-9.3337822185716171</v>
      </c>
      <c r="AT15">
        <f t="shared" si="9"/>
        <v>11.517495466736298</v>
      </c>
      <c r="AU15">
        <f t="shared" si="9"/>
        <v>-778.65149849808392</v>
      </c>
      <c r="AW15">
        <v>12</v>
      </c>
      <c r="AX15">
        <f>IF(Z15&gt;0, (R15*SUMPRODUCT(K15:$K$98, X15:$X$98)-K15*$AZ$3)/Z15, 0)</f>
        <v>7129.9216544709579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25</v>
      </c>
      <c r="R16">
        <f t="shared" si="0"/>
        <v>1000000</v>
      </c>
      <c r="S16">
        <f t="shared" si="1"/>
        <v>7276.1564949397298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6184.9126506659868</v>
      </c>
      <c r="AC16">
        <f t="shared" si="2"/>
        <v>6236.151719984633</v>
      </c>
      <c r="AE16">
        <f t="shared" si="3"/>
        <v>0</v>
      </c>
      <c r="AF16">
        <f t="shared" si="4"/>
        <v>0</v>
      </c>
      <c r="AG16">
        <f t="shared" si="4"/>
        <v>-21.426668476418911</v>
      </c>
      <c r="AH16">
        <f t="shared" si="5"/>
        <v>-1717.3852147549205</v>
      </c>
      <c r="AI16">
        <f t="shared" si="6"/>
        <v>-1738.8118832313394</v>
      </c>
      <c r="AJ16">
        <f t="shared" si="7"/>
        <v>-51.239069318646216</v>
      </c>
      <c r="AK16">
        <f t="shared" si="22"/>
        <v>43.912879819728509</v>
      </c>
      <c r="AL16">
        <f t="shared" si="8"/>
        <v>-1746.1380727302571</v>
      </c>
      <c r="AN16">
        <f t="shared" si="9"/>
        <v>0</v>
      </c>
      <c r="AO16">
        <f t="shared" si="9"/>
        <v>0</v>
      </c>
      <c r="AP16">
        <f t="shared" si="9"/>
        <v>-9.2367632625632563</v>
      </c>
      <c r="AQ16">
        <f t="shared" si="9"/>
        <v>-740.34284316181254</v>
      </c>
      <c r="AR16">
        <f t="shared" si="9"/>
        <v>-749.57960642437581</v>
      </c>
      <c r="AS16">
        <f t="shared" si="9"/>
        <v>-22.088508701727225</v>
      </c>
      <c r="AT16">
        <f t="shared" si="9"/>
        <v>18.930281929671914</v>
      </c>
      <c r="AU16">
        <f t="shared" si="9"/>
        <v>-752.7378331964311</v>
      </c>
      <c r="AW16">
        <v>13</v>
      </c>
      <c r="AX16">
        <f>IF(Z16&gt;0, (R16*SUMPRODUCT(K16:$K$98, X16:$X$98)-K16*$AZ$3)/Z16, 0)</f>
        <v>7276.1564949397298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25</v>
      </c>
      <c r="R17">
        <f t="shared" si="0"/>
        <v>1000000</v>
      </c>
      <c r="S17">
        <f t="shared" si="1"/>
        <v>7510.3095681368659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6236.151719984633</v>
      </c>
      <c r="AC17">
        <f t="shared" si="2"/>
        <v>6359.379135259569</v>
      </c>
      <c r="AE17">
        <f t="shared" si="3"/>
        <v>0</v>
      </c>
      <c r="AF17">
        <f t="shared" si="4"/>
        <v>0</v>
      </c>
      <c r="AG17">
        <f t="shared" si="4"/>
        <v>-21.168831582654668</v>
      </c>
      <c r="AH17">
        <f t="shared" si="5"/>
        <v>-1742.8083600021346</v>
      </c>
      <c r="AI17">
        <f t="shared" si="6"/>
        <v>-1763.9771915847894</v>
      </c>
      <c r="AJ17">
        <f t="shared" si="7"/>
        <v>-123.22741527493599</v>
      </c>
      <c r="AK17">
        <f t="shared" si="22"/>
        <v>86.058893735787933</v>
      </c>
      <c r="AL17">
        <f t="shared" si="8"/>
        <v>-1801.1457131239374</v>
      </c>
      <c r="AN17">
        <f t="shared" si="9"/>
        <v>0</v>
      </c>
      <c r="AO17">
        <f t="shared" si="9"/>
        <v>0</v>
      </c>
      <c r="AP17">
        <f t="shared" si="9"/>
        <v>-8.5783164777439573</v>
      </c>
      <c r="AQ17">
        <f t="shared" si="9"/>
        <v>-706.24406518526371</v>
      </c>
      <c r="AR17">
        <f t="shared" si="9"/>
        <v>-714.82238166300772</v>
      </c>
      <c r="AS17">
        <f t="shared" si="9"/>
        <v>-49.935857953961651</v>
      </c>
      <c r="AT17">
        <f t="shared" si="9"/>
        <v>34.873933561596559</v>
      </c>
      <c r="AU17">
        <f t="shared" si="9"/>
        <v>-729.8843060553728</v>
      </c>
      <c r="AW17">
        <v>14</v>
      </c>
      <c r="AX17">
        <f>IF(Z17&gt;0, (R17*SUMPRODUCT(K17:$K$98, X17:$X$98)-K17*$AZ$3)/Z17, 0)</f>
        <v>7510.3095681368659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25</v>
      </c>
      <c r="R18">
        <f t="shared" si="0"/>
        <v>1000000</v>
      </c>
      <c r="S18">
        <f t="shared" si="1"/>
        <v>7839.093418233485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6359.379135259569</v>
      </c>
      <c r="AC18">
        <f t="shared" si="2"/>
        <v>6557.528326460495</v>
      </c>
      <c r="AE18">
        <f t="shared" si="3"/>
        <v>0</v>
      </c>
      <c r="AF18">
        <f t="shared" si="4"/>
        <v>0</v>
      </c>
      <c r="AG18">
        <f t="shared" si="4"/>
        <v>-20.912904007521742</v>
      </c>
      <c r="AH18">
        <f t="shared" si="5"/>
        <v>-1769.5703722551682</v>
      </c>
      <c r="AI18">
        <f t="shared" si="6"/>
        <v>-1790.48327626269</v>
      </c>
      <c r="AJ18">
        <f t="shared" si="7"/>
        <v>-198.149191200926</v>
      </c>
      <c r="AK18">
        <f t="shared" si="22"/>
        <v>137.36258932160669</v>
      </c>
      <c r="AL18">
        <f t="shared" si="8"/>
        <v>-1851.2698781420092</v>
      </c>
      <c r="AN18">
        <f t="shared" si="9"/>
        <v>0</v>
      </c>
      <c r="AO18">
        <f t="shared" si="9"/>
        <v>0</v>
      </c>
      <c r="AP18">
        <f t="shared" si="9"/>
        <v>-7.9083670117971572</v>
      </c>
      <c r="AQ18">
        <f t="shared" si="9"/>
        <v>-669.17592850629535</v>
      </c>
      <c r="AR18">
        <f t="shared" si="9"/>
        <v>-677.08429551809252</v>
      </c>
      <c r="AS18">
        <f t="shared" si="9"/>
        <v>-74.931560272264193</v>
      </c>
      <c r="AT18">
        <f t="shared" si="9"/>
        <v>51.944663909676073</v>
      </c>
      <c r="AU18">
        <f t="shared" si="9"/>
        <v>-700.07119188068066</v>
      </c>
      <c r="AW18">
        <v>15</v>
      </c>
      <c r="AX18">
        <f>IF(Z18&gt;0, (R18*SUMPRODUCT(K18:$K$98, X18:$X$98)-K18*$AZ$3)/Z18, 0)</f>
        <v>7839.093418233485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25</v>
      </c>
      <c r="R19">
        <f t="shared" si="0"/>
        <v>1000000</v>
      </c>
      <c r="S19">
        <f t="shared" si="1"/>
        <v>8156.3875892528449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6557.528326460495</v>
      </c>
      <c r="AC19">
        <f t="shared" si="2"/>
        <v>6740.0124650047856</v>
      </c>
      <c r="AE19">
        <f t="shared" si="3"/>
        <v>0</v>
      </c>
      <c r="AF19">
        <f t="shared" si="4"/>
        <v>0</v>
      </c>
      <c r="AG19">
        <f t="shared" si="4"/>
        <v>-20.658693543100114</v>
      </c>
      <c r="AH19">
        <f t="shared" si="5"/>
        <v>-1803.2569738565774</v>
      </c>
      <c r="AI19">
        <f t="shared" si="6"/>
        <v>-1823.9156673996774</v>
      </c>
      <c r="AJ19">
        <f t="shared" si="7"/>
        <v>-182.48413854429054</v>
      </c>
      <c r="AK19">
        <f t="shared" si="22"/>
        <v>146.23288168006903</v>
      </c>
      <c r="AL19">
        <f t="shared" si="8"/>
        <v>-1860.1669242638989</v>
      </c>
      <c r="AN19">
        <f t="shared" si="9"/>
        <v>0</v>
      </c>
      <c r="AO19">
        <f t="shared" si="9"/>
        <v>0</v>
      </c>
      <c r="AP19">
        <f t="shared" si="9"/>
        <v>-7.2854942391318014</v>
      </c>
      <c r="AQ19">
        <f t="shared" si="9"/>
        <v>-635.9365497773324</v>
      </c>
      <c r="AR19">
        <f t="shared" si="9"/>
        <v>-643.22204401646411</v>
      </c>
      <c r="AS19">
        <f t="shared" si="9"/>
        <v>-64.354850771354776</v>
      </c>
      <c r="AT19">
        <f t="shared" si="9"/>
        <v>51.570483623714715</v>
      </c>
      <c r="AU19">
        <f t="shared" si="9"/>
        <v>-656.00641116410418</v>
      </c>
      <c r="AW19">
        <v>16</v>
      </c>
      <c r="AX19">
        <f>IF(Z19&gt;0, (R19*SUMPRODUCT(K19:$K$98, X19:$X$98)-K19*$AZ$3)/Z19, 0)</f>
        <v>8156.3875892528449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25</v>
      </c>
      <c r="R20">
        <f t="shared" si="0"/>
        <v>1000000</v>
      </c>
      <c r="S20">
        <f t="shared" si="1"/>
        <v>8221.4609230938477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6740.0124650047856</v>
      </c>
      <c r="AC20">
        <f t="shared" si="2"/>
        <v>6710.7614080547155</v>
      </c>
      <c r="AE20">
        <f t="shared" si="3"/>
        <v>0</v>
      </c>
      <c r="AF20">
        <f t="shared" si="4"/>
        <v>0</v>
      </c>
      <c r="AG20">
        <f t="shared" si="4"/>
        <v>-20.406231540930818</v>
      </c>
      <c r="AH20">
        <f t="shared" si="5"/>
        <v>-1835.0026695316756</v>
      </c>
      <c r="AI20">
        <f t="shared" si="6"/>
        <v>-1855.4089010726063</v>
      </c>
      <c r="AJ20">
        <f t="shared" si="7"/>
        <v>29.251056950070051</v>
      </c>
      <c r="AK20">
        <f t="shared" si="22"/>
        <v>28.982053599520579</v>
      </c>
      <c r="AL20">
        <f t="shared" si="8"/>
        <v>-1797.1757905230156</v>
      </c>
      <c r="AN20">
        <f t="shared" si="9"/>
        <v>0</v>
      </c>
      <c r="AO20">
        <f t="shared" si="9"/>
        <v>0</v>
      </c>
      <c r="AP20">
        <f t="shared" si="9"/>
        <v>-6.825819024086285</v>
      </c>
      <c r="AQ20">
        <f t="shared" si="9"/>
        <v>-613.80250958218278</v>
      </c>
      <c r="AR20">
        <f t="shared" si="9"/>
        <v>-620.62832860626906</v>
      </c>
      <c r="AS20">
        <f t="shared" si="9"/>
        <v>9.784384765209424</v>
      </c>
      <c r="AT20">
        <f t="shared" si="9"/>
        <v>9.6944040069277904</v>
      </c>
      <c r="AU20">
        <f t="shared" si="9"/>
        <v>-601.14953983413182</v>
      </c>
      <c r="AW20">
        <v>17</v>
      </c>
      <c r="AX20">
        <f>IF(Z20&gt;0, (R20*SUMPRODUCT(K20:$K$98, X20:$X$98)-K20*$AZ$3)/Z20, 0)</f>
        <v>8221.4609230938477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25</v>
      </c>
      <c r="R21">
        <f t="shared" si="0"/>
        <v>1000000</v>
      </c>
      <c r="S21">
        <f t="shared" si="1"/>
        <v>8242.4685762282497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6710.7614080547155</v>
      </c>
      <c r="AC21">
        <f t="shared" si="2"/>
        <v>6645.1890343259674</v>
      </c>
      <c r="AE21">
        <f t="shared" si="3"/>
        <v>0</v>
      </c>
      <c r="AF21">
        <f t="shared" si="4"/>
        <v>0</v>
      </c>
      <c r="AG21">
        <f t="shared" si="4"/>
        <v>-20.155336271135667</v>
      </c>
      <c r="AH21">
        <f t="shared" si="5"/>
        <v>-1873.3181754338214</v>
      </c>
      <c r="AI21">
        <f t="shared" si="6"/>
        <v>-1893.473511704957</v>
      </c>
      <c r="AJ21">
        <f t="shared" si="7"/>
        <v>65.572373728748062</v>
      </c>
      <c r="AK21">
        <f t="shared" si="22"/>
        <v>10.737218252887546</v>
      </c>
      <c r="AL21">
        <f t="shared" si="8"/>
        <v>-1817.1639197233214</v>
      </c>
      <c r="AN21">
        <f t="shared" si="9"/>
        <v>0</v>
      </c>
      <c r="AO21">
        <f t="shared" si="9"/>
        <v>0</v>
      </c>
      <c r="AP21">
        <f t="shared" si="9"/>
        <v>-6.4110834545064064</v>
      </c>
      <c r="AQ21">
        <f t="shared" si="9"/>
        <v>-595.8719317796423</v>
      </c>
      <c r="AR21">
        <f t="shared" si="9"/>
        <v>-602.28301523414871</v>
      </c>
      <c r="AS21">
        <f t="shared" si="9"/>
        <v>20.857501687388126</v>
      </c>
      <c r="AT21">
        <f t="shared" si="9"/>
        <v>3.415333853153959</v>
      </c>
      <c r="AU21">
        <f t="shared" si="9"/>
        <v>-578.01017969360657</v>
      </c>
      <c r="AW21">
        <v>18</v>
      </c>
      <c r="AX21">
        <f>IF(Z21&gt;0, (R21*SUMPRODUCT(K21:$K$98, X21:$X$98)-K21*$AZ$3)/Z21, 0)</f>
        <v>8242.4685762282497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25</v>
      </c>
      <c r="R22">
        <f t="shared" si="0"/>
        <v>1000000</v>
      </c>
      <c r="S22">
        <f t="shared" si="1"/>
        <v>8481.9752220012542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6645.1890343259674</v>
      </c>
      <c r="AC22">
        <f t="shared" si="2"/>
        <v>6753.6566614167969</v>
      </c>
      <c r="AE22">
        <f t="shared" si="3"/>
        <v>0</v>
      </c>
      <c r="AF22">
        <f t="shared" si="4"/>
        <v>0</v>
      </c>
      <c r="AG22">
        <f t="shared" si="4"/>
        <v>-19.90590777693679</v>
      </c>
      <c r="AH22">
        <f t="shared" si="5"/>
        <v>-1915.0052595007485</v>
      </c>
      <c r="AI22">
        <f t="shared" si="6"/>
        <v>-1934.9111672776853</v>
      </c>
      <c r="AJ22">
        <f t="shared" si="7"/>
        <v>-108.46762709082941</v>
      </c>
      <c r="AK22">
        <f t="shared" si="22"/>
        <v>139.54896972084532</v>
      </c>
      <c r="AL22">
        <f t="shared" si="8"/>
        <v>-1903.8298246476693</v>
      </c>
      <c r="AN22">
        <f t="shared" si="9"/>
        <v>0</v>
      </c>
      <c r="AO22">
        <f t="shared" si="9"/>
        <v>0</v>
      </c>
      <c r="AP22">
        <f t="shared" si="9"/>
        <v>-5.9119928311327588</v>
      </c>
      <c r="AQ22">
        <f t="shared" si="9"/>
        <v>-568.75061879203361</v>
      </c>
      <c r="AR22">
        <f t="shared" si="9"/>
        <v>-574.66261162316641</v>
      </c>
      <c r="AS22">
        <f t="shared" si="9"/>
        <v>-32.214548613248162</v>
      </c>
      <c r="AT22">
        <f t="shared" si="9"/>
        <v>41.445610912428158</v>
      </c>
      <c r="AU22">
        <f t="shared" si="9"/>
        <v>-565.43154932398636</v>
      </c>
      <c r="AW22">
        <v>19</v>
      </c>
      <c r="AX22">
        <f>IF(Z22&gt;0, (R22*SUMPRODUCT(K22:$K$98, X22:$X$98)-K22*$AZ$3)/Z22, 0)</f>
        <v>8481.9752220012542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25</v>
      </c>
      <c r="R23">
        <f t="shared" si="0"/>
        <v>1000000</v>
      </c>
      <c r="S23">
        <f t="shared" si="1"/>
        <v>9217.4400252358973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6753.6566614167969</v>
      </c>
      <c r="AC23">
        <f t="shared" si="2"/>
        <v>7247.7927008800016</v>
      </c>
      <c r="AE23">
        <f t="shared" si="3"/>
        <v>0</v>
      </c>
      <c r="AF23">
        <f t="shared" si="4"/>
        <v>0</v>
      </c>
      <c r="AG23">
        <f t="shared" si="4"/>
        <v>-19.657824409588475</v>
      </c>
      <c r="AH23">
        <f t="shared" si="5"/>
        <v>-1960.9715831579083</v>
      </c>
      <c r="AI23">
        <f t="shared" si="6"/>
        <v>-1980.6294075674969</v>
      </c>
      <c r="AJ23">
        <f t="shared" si="7"/>
        <v>-494.13603946320472</v>
      </c>
      <c r="AK23">
        <f t="shared" si="22"/>
        <v>472.75596629917584</v>
      </c>
      <c r="AL23">
        <f t="shared" si="8"/>
        <v>-2002.0094807315259</v>
      </c>
      <c r="AN23">
        <f t="shared" si="9"/>
        <v>0</v>
      </c>
      <c r="AO23">
        <f t="shared" si="9"/>
        <v>0</v>
      </c>
      <c r="AP23">
        <f t="shared" si="9"/>
        <v>-5.2127793222901113</v>
      </c>
      <c r="AQ23">
        <f t="shared" si="9"/>
        <v>-520.00220916094963</v>
      </c>
      <c r="AR23">
        <f t="shared" si="9"/>
        <v>-525.21498848323984</v>
      </c>
      <c r="AS23">
        <f t="shared" si="9"/>
        <v>-131.03291978006061</v>
      </c>
      <c r="AT23">
        <f t="shared" si="9"/>
        <v>125.36344176579279</v>
      </c>
      <c r="AU23">
        <f t="shared" si="9"/>
        <v>-530.88446649750767</v>
      </c>
      <c r="AW23">
        <v>20</v>
      </c>
      <c r="AX23">
        <f>IF(Z23&gt;0, (R23*SUMPRODUCT(K23:$K$98, X23:$X$98)-K23*$AZ$3)/Z23, 0)</f>
        <v>9217.4400252358973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25</v>
      </c>
      <c r="R24">
        <f t="shared" si="0"/>
        <v>1000000</v>
      </c>
      <c r="S24">
        <f t="shared" si="1"/>
        <v>9887.1694401071327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7247.7927008800016</v>
      </c>
      <c r="AC24">
        <f t="shared" si="2"/>
        <v>7676.796436589806</v>
      </c>
      <c r="AE24">
        <f t="shared" si="3"/>
        <v>0</v>
      </c>
      <c r="AF24">
        <f t="shared" si="4"/>
        <v>0</v>
      </c>
      <c r="AG24">
        <f t="shared" si="4"/>
        <v>-19.411006565359884</v>
      </c>
      <c r="AH24">
        <f t="shared" si="5"/>
        <v>-2009.5840053082929</v>
      </c>
      <c r="AI24">
        <f t="shared" si="6"/>
        <v>-2028.9950118736529</v>
      </c>
      <c r="AJ24">
        <f t="shared" si="7"/>
        <v>-429.00373570980446</v>
      </c>
      <c r="AK24">
        <f t="shared" si="22"/>
        <v>507.34548906160018</v>
      </c>
      <c r="AL24">
        <f t="shared" si="8"/>
        <v>-1950.6532585218572</v>
      </c>
      <c r="AN24">
        <f t="shared" si="9"/>
        <v>0</v>
      </c>
      <c r="AO24">
        <f t="shared" si="9"/>
        <v>0</v>
      </c>
      <c r="AP24">
        <f t="shared" si="9"/>
        <v>-4.5958296454369076</v>
      </c>
      <c r="AQ24">
        <f t="shared" si="9"/>
        <v>-475.7973634954804</v>
      </c>
      <c r="AR24">
        <f t="shared" si="9"/>
        <v>-480.39319314091733</v>
      </c>
      <c r="AS24">
        <f t="shared" si="9"/>
        <v>-101.57268660641171</v>
      </c>
      <c r="AT24">
        <f t="shared" si="9"/>
        <v>120.12120191999733</v>
      </c>
      <c r="AU24">
        <f t="shared" si="9"/>
        <v>-461.84467782733168</v>
      </c>
      <c r="AW24">
        <v>21</v>
      </c>
      <c r="AX24">
        <f>IF(Z24&gt;0, (R24*SUMPRODUCT(K24:$K$98, X24:$X$98)-K24*$AZ$3)/Z24, 0)</f>
        <v>9887.1694401071327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25</v>
      </c>
      <c r="R25">
        <f t="shared" si="0"/>
        <v>1000000</v>
      </c>
      <c r="S25">
        <f t="shared" si="1"/>
        <v>10498.636531343789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7676.796436589806</v>
      </c>
      <c r="AC25">
        <f t="shared" si="2"/>
        <v>8048.3258095860665</v>
      </c>
      <c r="AE25">
        <f t="shared" si="3"/>
        <v>0</v>
      </c>
      <c r="AF25">
        <f t="shared" si="4"/>
        <v>0</v>
      </c>
      <c r="AG25">
        <f t="shared" si="4"/>
        <v>-19.165169175915619</v>
      </c>
      <c r="AH25">
        <f t="shared" si="5"/>
        <v>-2069.0929516266583</v>
      </c>
      <c r="AI25">
        <f t="shared" si="6"/>
        <v>-2088.258120802574</v>
      </c>
      <c r="AJ25">
        <f t="shared" si="7"/>
        <v>-371.52937299626046</v>
      </c>
      <c r="AK25">
        <f t="shared" si="22"/>
        <v>537.37575056128651</v>
      </c>
      <c r="AL25">
        <f t="shared" si="8"/>
        <v>-1922.4117432375479</v>
      </c>
      <c r="AN25">
        <f t="shared" si="9"/>
        <v>0</v>
      </c>
      <c r="AO25">
        <f t="shared" si="9"/>
        <v>0</v>
      </c>
      <c r="AP25">
        <f t="shared" si="9"/>
        <v>-4.0514501565455756</v>
      </c>
      <c r="AQ25">
        <f t="shared" si="9"/>
        <v>-437.39905898193985</v>
      </c>
      <c r="AR25">
        <f t="shared" si="9"/>
        <v>-441.45050913848542</v>
      </c>
      <c r="AS25">
        <f t="shared" si="9"/>
        <v>-78.540018226323127</v>
      </c>
      <c r="AT25">
        <f t="shared" si="9"/>
        <v>113.5993660557555</v>
      </c>
      <c r="AU25">
        <f t="shared" si="9"/>
        <v>-406.39116130905302</v>
      </c>
      <c r="AW25">
        <v>22</v>
      </c>
      <c r="AX25">
        <f>IF(Z25&gt;0, (R25*SUMPRODUCT(K25:$K$98, X25:$X$98)-K25*$AZ$3)/Z25, 0)</f>
        <v>10498.636531343789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25</v>
      </c>
      <c r="R26">
        <f t="shared" si="0"/>
        <v>1000000</v>
      </c>
      <c r="S26">
        <f t="shared" si="1"/>
        <v>11056.35533330925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8048.3258095860665</v>
      </c>
      <c r="AC26">
        <f t="shared" si="2"/>
        <v>8367.4684796146066</v>
      </c>
      <c r="AE26">
        <f t="shared" si="3"/>
        <v>0</v>
      </c>
      <c r="AF26">
        <f t="shared" si="4"/>
        <v>0</v>
      </c>
      <c r="AG26">
        <f t="shared" si="4"/>
        <v>-18.920042426653271</v>
      </c>
      <c r="AH26">
        <f t="shared" si="5"/>
        <v>-2139.0023001276982</v>
      </c>
      <c r="AI26">
        <f t="shared" si="6"/>
        <v>-2157.9223425543514</v>
      </c>
      <c r="AJ26">
        <f t="shared" si="7"/>
        <v>-319.14267002854012</v>
      </c>
      <c r="AK26">
        <f t="shared" si="22"/>
        <v>563.3828066710247</v>
      </c>
      <c r="AL26">
        <f t="shared" si="8"/>
        <v>-1913.6822059118667</v>
      </c>
      <c r="AN26">
        <f t="shared" si="9"/>
        <v>0</v>
      </c>
      <c r="AO26">
        <f t="shared" si="9"/>
        <v>0</v>
      </c>
      <c r="AP26">
        <f t="shared" si="9"/>
        <v>-3.571099297922208</v>
      </c>
      <c r="AQ26">
        <f t="shared" si="9"/>
        <v>-403.730046687384</v>
      </c>
      <c r="AR26">
        <f t="shared" si="9"/>
        <v>-407.30114598530616</v>
      </c>
      <c r="AS26">
        <f t="shared" si="9"/>
        <v>-60.237188647654428</v>
      </c>
      <c r="AT26">
        <f t="shared" si="9"/>
        <v>106.33675654606974</v>
      </c>
      <c r="AU26">
        <f t="shared" si="9"/>
        <v>-361.20157808689083</v>
      </c>
      <c r="AW26">
        <v>23</v>
      </c>
      <c r="AX26">
        <f>IF(Z26&gt;0, (R26*SUMPRODUCT(K26:$K$98, X26:$X$98)-K26*$AZ$3)/Z26, 0)</f>
        <v>11056.35533330925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25</v>
      </c>
      <c r="R27">
        <f t="shared" si="0"/>
        <v>1000000</v>
      </c>
      <c r="S27">
        <f t="shared" si="1"/>
        <v>11572.611920231469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8367.4684796146066</v>
      </c>
      <c r="AC27">
        <f t="shared" si="2"/>
        <v>8639.2221195437232</v>
      </c>
      <c r="AE27">
        <f t="shared" si="3"/>
        <v>0</v>
      </c>
      <c r="AF27">
        <f t="shared" si="4"/>
        <v>0</v>
      </c>
      <c r="AG27">
        <f t="shared" si="4"/>
        <v>-18.663077486510335</v>
      </c>
      <c r="AH27">
        <f t="shared" si="5"/>
        <v>-2710.5806350561779</v>
      </c>
      <c r="AI27">
        <f t="shared" si="6"/>
        <v>-2729.2437125426882</v>
      </c>
      <c r="AJ27">
        <f t="shared" si="7"/>
        <v>-271.75363992911662</v>
      </c>
      <c r="AK27">
        <f t="shared" si="22"/>
        <v>585.7227935730225</v>
      </c>
      <c r="AL27">
        <f t="shared" si="8"/>
        <v>-2415.2745588987823</v>
      </c>
      <c r="AN27">
        <f t="shared" si="9"/>
        <v>0</v>
      </c>
      <c r="AO27">
        <f t="shared" si="9"/>
        <v>0</v>
      </c>
      <c r="AP27">
        <f t="shared" si="9"/>
        <v>-3.1451767525437195</v>
      </c>
      <c r="AQ27">
        <f t="shared" si="9"/>
        <v>-456.79793192928304</v>
      </c>
      <c r="AR27">
        <f t="shared" si="9"/>
        <v>-459.94310868182674</v>
      </c>
      <c r="AS27">
        <f t="shared" si="9"/>
        <v>-45.797014524639927</v>
      </c>
      <c r="AT27">
        <f t="shared" si="9"/>
        <v>98.708356920897799</v>
      </c>
      <c r="AU27">
        <f t="shared" si="9"/>
        <v>-407.03176628556884</v>
      </c>
      <c r="AW27">
        <v>24</v>
      </c>
      <c r="AX27">
        <f>IF(Z27&gt;0, (R27*SUMPRODUCT(K27:$K$98, X27:$X$98)-K27*$AZ$3)/Z27, 0)</f>
        <v>11572.611920231469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25</v>
      </c>
      <c r="R28">
        <f t="shared" si="0"/>
        <v>1000000</v>
      </c>
      <c r="S28">
        <f t="shared" si="1"/>
        <v>11941.161235936548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8639.2221195437232</v>
      </c>
      <c r="AC28">
        <f t="shared" si="2"/>
        <v>8785.5346220934607</v>
      </c>
      <c r="AE28">
        <f t="shared" si="3"/>
        <v>0</v>
      </c>
      <c r="AF28">
        <f t="shared" si="4"/>
        <v>0</v>
      </c>
      <c r="AG28">
        <f t="shared" si="4"/>
        <v>-18.393384128449902</v>
      </c>
      <c r="AH28">
        <f t="shared" si="5"/>
        <v>-3322.5033278131959</v>
      </c>
      <c r="AI28">
        <f t="shared" si="6"/>
        <v>-3340.8967119416457</v>
      </c>
      <c r="AJ28">
        <f t="shared" si="7"/>
        <v>-146.31250254973747</v>
      </c>
      <c r="AK28">
        <f t="shared" si="22"/>
        <v>604.74554836806067</v>
      </c>
      <c r="AL28">
        <f t="shared" si="8"/>
        <v>-2882.4636661233226</v>
      </c>
      <c r="AN28">
        <f t="shared" si="9"/>
        <v>0</v>
      </c>
      <c r="AO28">
        <f t="shared" si="9"/>
        <v>0</v>
      </c>
      <c r="AP28">
        <f t="shared" si="9"/>
        <v>-2.7676133437427426</v>
      </c>
      <c r="AQ28">
        <f t="shared" si="9"/>
        <v>-499.93000094324725</v>
      </c>
      <c r="AR28">
        <f t="shared" si="9"/>
        <v>-502.69761428698996</v>
      </c>
      <c r="AS28">
        <f t="shared" si="9"/>
        <v>-22.01533070723584</v>
      </c>
      <c r="AT28">
        <f t="shared" si="9"/>
        <v>90.994774944305888</v>
      </c>
      <c r="AU28">
        <f t="shared" si="9"/>
        <v>-433.71817004991993</v>
      </c>
      <c r="AW28">
        <v>25</v>
      </c>
      <c r="AX28">
        <f>IF(Z28&gt;0, (R28*SUMPRODUCT(K28:$K$98, X28:$X$98)-K28*$AZ$3)/Z28, 0)</f>
        <v>11941.161235936548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25</v>
      </c>
      <c r="R29">
        <f t="shared" si="0"/>
        <v>1000000</v>
      </c>
      <c r="S29">
        <f t="shared" si="1"/>
        <v>12180.961849092428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8785.5346220934607</v>
      </c>
      <c r="AC29">
        <f t="shared" si="2"/>
        <v>8824.0960805064824</v>
      </c>
      <c r="AE29">
        <f t="shared" si="3"/>
        <v>0</v>
      </c>
      <c r="AF29">
        <f t="shared" si="4"/>
        <v>0</v>
      </c>
      <c r="AG29">
        <f t="shared" si="4"/>
        <v>-18.110425493952153</v>
      </c>
      <c r="AH29">
        <f t="shared" si="5"/>
        <v>-3960.9917285300025</v>
      </c>
      <c r="AI29">
        <f t="shared" si="6"/>
        <v>-3979.1021540239549</v>
      </c>
      <c r="AJ29">
        <f t="shared" si="7"/>
        <v>-38.561458413021683</v>
      </c>
      <c r="AK29">
        <f t="shared" si="22"/>
        <v>614.98742354654235</v>
      </c>
      <c r="AL29">
        <f t="shared" si="8"/>
        <v>-3402.6761888904343</v>
      </c>
      <c r="AN29">
        <f t="shared" si="9"/>
        <v>0</v>
      </c>
      <c r="AO29">
        <f t="shared" si="9"/>
        <v>0</v>
      </c>
      <c r="AP29">
        <f t="shared" si="9"/>
        <v>-2.4330688933299705</v>
      </c>
      <c r="AQ29">
        <f t="shared" si="9"/>
        <v>-532.14463484814257</v>
      </c>
      <c r="AR29">
        <f t="shared" si="9"/>
        <v>-534.57770374147253</v>
      </c>
      <c r="AS29">
        <f t="shared" si="9"/>
        <v>-5.1805897645801728</v>
      </c>
      <c r="AT29">
        <f t="shared" si="9"/>
        <v>82.621292940903928</v>
      </c>
      <c r="AU29">
        <f t="shared" si="9"/>
        <v>-457.13700056514881</v>
      </c>
      <c r="AW29">
        <v>26</v>
      </c>
      <c r="AX29">
        <f>IF(Z29&gt;0, (R29*SUMPRODUCT(K29:$K$98, X29:$X$98)-K29*$AZ$3)/Z29, 0)</f>
        <v>12180.961849092428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25</v>
      </c>
      <c r="R30">
        <f t="shared" si="0"/>
        <v>1000000</v>
      </c>
      <c r="S30">
        <f t="shared" si="1"/>
        <v>12312.716516788563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8824.0960805064824</v>
      </c>
      <c r="AC30">
        <f t="shared" si="2"/>
        <v>8772.74739151215</v>
      </c>
      <c r="AE30">
        <f t="shared" si="3"/>
        <v>0</v>
      </c>
      <c r="AF30">
        <f t="shared" si="4"/>
        <v>0</v>
      </c>
      <c r="AG30">
        <f t="shared" si="4"/>
        <v>-17.812371826213948</v>
      </c>
      <c r="AH30">
        <f t="shared" si="5"/>
        <v>-4677.9765119473032</v>
      </c>
      <c r="AI30">
        <f t="shared" si="6"/>
        <v>-4695.7888837735172</v>
      </c>
      <c r="AJ30">
        <f t="shared" si="7"/>
        <v>51.348688994332406</v>
      </c>
      <c r="AK30">
        <f t="shared" si="22"/>
        <v>617.68672563545385</v>
      </c>
      <c r="AL30">
        <f t="shared" si="8"/>
        <v>-4026.7534691437309</v>
      </c>
      <c r="AN30">
        <f t="shared" si="9"/>
        <v>0</v>
      </c>
      <c r="AO30">
        <f t="shared" si="9"/>
        <v>0</v>
      </c>
      <c r="AP30">
        <f t="shared" si="9"/>
        <v>-2.1366307874740125</v>
      </c>
      <c r="AQ30">
        <f t="shared" si="9"/>
        <v>-561.1329437777282</v>
      </c>
      <c r="AR30">
        <f t="shared" si="9"/>
        <v>-563.26957456520222</v>
      </c>
      <c r="AS30">
        <f t="shared" si="9"/>
        <v>6.1593812925158522</v>
      </c>
      <c r="AT30">
        <f t="shared" si="9"/>
        <v>74.09279841466477</v>
      </c>
      <c r="AU30">
        <f t="shared" si="9"/>
        <v>-483.01739485802159</v>
      </c>
      <c r="AW30">
        <v>27</v>
      </c>
      <c r="AX30">
        <f>IF(Z30&gt;0, (R30*SUMPRODUCT(K30:$K$98, X30:$X$98)-K30*$AZ$3)/Z30, 0)</f>
        <v>12312.716516788563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25</v>
      </c>
      <c r="R31">
        <f t="shared" si="0"/>
        <v>1000000</v>
      </c>
      <c r="S31">
        <f t="shared" si="1"/>
        <v>12345.941634528288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8772.74739151215</v>
      </c>
      <c r="AC31">
        <f t="shared" si="2"/>
        <v>8640.8965422467536</v>
      </c>
      <c r="AE31">
        <f t="shared" si="3"/>
        <v>0</v>
      </c>
      <c r="AF31">
        <f t="shared" si="4"/>
        <v>0</v>
      </c>
      <c r="AG31">
        <f t="shared" si="4"/>
        <v>-17.497443285493272</v>
      </c>
      <c r="AH31">
        <f t="shared" si="5"/>
        <v>-5472.1928983415391</v>
      </c>
      <c r="AI31">
        <f t="shared" si="6"/>
        <v>-5489.6903416270325</v>
      </c>
      <c r="AJ31">
        <f t="shared" si="7"/>
        <v>131.85084926539639</v>
      </c>
      <c r="AK31">
        <f t="shared" si="22"/>
        <v>614.09231740585051</v>
      </c>
      <c r="AL31">
        <f t="shared" si="8"/>
        <v>-4743.7471749557853</v>
      </c>
      <c r="AN31">
        <f t="shared" si="9"/>
        <v>0</v>
      </c>
      <c r="AO31">
        <f t="shared" si="9"/>
        <v>0</v>
      </c>
      <c r="AP31">
        <f t="shared" si="9"/>
        <v>-1.873977195187353</v>
      </c>
      <c r="AQ31">
        <f t="shared" si="9"/>
        <v>-586.07217819418338</v>
      </c>
      <c r="AR31">
        <f t="shared" si="9"/>
        <v>-587.94615538937069</v>
      </c>
      <c r="AS31">
        <f t="shared" si="9"/>
        <v>14.121233637276076</v>
      </c>
      <c r="AT31">
        <f t="shared" si="9"/>
        <v>65.769322968025577</v>
      </c>
      <c r="AU31">
        <f t="shared" si="9"/>
        <v>-508.05559878406899</v>
      </c>
      <c r="AW31">
        <v>28</v>
      </c>
      <c r="AX31">
        <f>IF(Z31&gt;0, (R31*SUMPRODUCT(K31:$K$98, X31:$X$98)-K31*$AZ$3)/Z31, 0)</f>
        <v>12345.941634528288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25</v>
      </c>
      <c r="R32">
        <f t="shared" si="0"/>
        <v>1000000</v>
      </c>
      <c r="S32">
        <f t="shared" si="1"/>
        <v>12290.130927781753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8640.8965422467536</v>
      </c>
      <c r="AC32">
        <f t="shared" si="2"/>
        <v>8438.1119484385781</v>
      </c>
      <c r="AE32">
        <f t="shared" si="3"/>
        <v>0</v>
      </c>
      <c r="AF32">
        <f t="shared" si="4"/>
        <v>0</v>
      </c>
      <c r="AG32">
        <f t="shared" si="4"/>
        <v>-17.16440613615492</v>
      </c>
      <c r="AH32">
        <f t="shared" si="5"/>
        <v>-6322.5086593368524</v>
      </c>
      <c r="AI32">
        <f t="shared" si="6"/>
        <v>-6339.6730654730072</v>
      </c>
      <c r="AJ32">
        <f t="shared" si="7"/>
        <v>202.78459380817549</v>
      </c>
      <c r="AK32">
        <f t="shared" si="22"/>
        <v>604.86275795727283</v>
      </c>
      <c r="AL32">
        <f t="shared" si="8"/>
        <v>-5532.0257137075587</v>
      </c>
      <c r="AN32">
        <f t="shared" si="9"/>
        <v>0</v>
      </c>
      <c r="AO32">
        <f t="shared" si="9"/>
        <v>0</v>
      </c>
      <c r="AP32">
        <f t="shared" si="9"/>
        <v>-1.6413472295465932</v>
      </c>
      <c r="AQ32">
        <f t="shared" si="9"/>
        <v>-604.59021940339528</v>
      </c>
      <c r="AR32">
        <f t="shared" si="9"/>
        <v>-606.23156663294196</v>
      </c>
      <c r="AS32">
        <f t="shared" si="9"/>
        <v>19.39128733039529</v>
      </c>
      <c r="AT32">
        <f t="shared" si="9"/>
        <v>57.840032690550217</v>
      </c>
      <c r="AU32">
        <f t="shared" si="9"/>
        <v>-529.00024661199643</v>
      </c>
      <c r="AW32">
        <v>29</v>
      </c>
      <c r="AX32">
        <f>IF(Z32&gt;0, (R32*SUMPRODUCT(K32:$K$98, X32:$X$98)-K32*$AZ$3)/Z32, 0)</f>
        <v>12290.130927781753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25</v>
      </c>
      <c r="R33">
        <f t="shared" si="0"/>
        <v>1000000</v>
      </c>
      <c r="S33">
        <f t="shared" si="1"/>
        <v>12158.090190475785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8438.1119484385781</v>
      </c>
      <c r="AC33">
        <f t="shared" si="2"/>
        <v>8175.7427865226928</v>
      </c>
      <c r="AE33">
        <f t="shared" si="3"/>
        <v>0</v>
      </c>
      <c r="AF33">
        <f t="shared" si="4"/>
        <v>0</v>
      </c>
      <c r="AG33">
        <f t="shared" si="4"/>
        <v>-16.811322046548231</v>
      </c>
      <c r="AH33">
        <f t="shared" si="5"/>
        <v>-7257.6011298055491</v>
      </c>
      <c r="AI33">
        <f t="shared" si="6"/>
        <v>-7274.4124518520975</v>
      </c>
      <c r="AJ33">
        <f t="shared" si="7"/>
        <v>262.36916191588534</v>
      </c>
      <c r="AK33">
        <f t="shared" si="22"/>
        <v>590.66783639070047</v>
      </c>
      <c r="AL33">
        <f t="shared" si="8"/>
        <v>-6421.3754535455118</v>
      </c>
      <c r="AN33">
        <f t="shared" si="9"/>
        <v>0</v>
      </c>
      <c r="AO33">
        <f t="shared" si="9"/>
        <v>0</v>
      </c>
      <c r="AP33">
        <f t="shared" si="9"/>
        <v>-1.4353424509936585</v>
      </c>
      <c r="AQ33">
        <f t="shared" si="9"/>
        <v>-619.65043350819235</v>
      </c>
      <c r="AR33">
        <f t="shared" si="9"/>
        <v>-621.08577595918598</v>
      </c>
      <c r="AS33">
        <f t="shared" si="9"/>
        <v>22.400950674002576</v>
      </c>
      <c r="AT33">
        <f t="shared" si="9"/>
        <v>50.430930872698696</v>
      </c>
      <c r="AU33">
        <f t="shared" si="9"/>
        <v>-548.25389441248478</v>
      </c>
      <c r="AW33">
        <v>30</v>
      </c>
      <c r="AX33">
        <f>IF(Z33&gt;0, (R33*SUMPRODUCT(K33:$K$98, X33:$X$98)-K33*$AZ$3)/Z33, 0)</f>
        <v>12158.090190475785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25</v>
      </c>
      <c r="R34">
        <f t="shared" si="0"/>
        <v>1000000</v>
      </c>
      <c r="S34">
        <f t="shared" si="1"/>
        <v>11957.807065899342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8175.7427865226928</v>
      </c>
      <c r="AC34">
        <f t="shared" si="2"/>
        <v>7861.6468686283461</v>
      </c>
      <c r="AE34">
        <f t="shared" si="3"/>
        <v>0</v>
      </c>
      <c r="AF34">
        <f t="shared" si="4"/>
        <v>0</v>
      </c>
      <c r="AG34">
        <f t="shared" si="4"/>
        <v>-16.436222012328216</v>
      </c>
      <c r="AH34">
        <f t="shared" si="5"/>
        <v>-8279.4725501811972</v>
      </c>
      <c r="AI34">
        <f t="shared" si="6"/>
        <v>-8295.9087721935248</v>
      </c>
      <c r="AJ34">
        <f t="shared" si="7"/>
        <v>314.09591789434671</v>
      </c>
      <c r="AK34">
        <f t="shared" si="22"/>
        <v>572.30199505658857</v>
      </c>
      <c r="AL34">
        <f t="shared" si="8"/>
        <v>-7409.5108592425895</v>
      </c>
      <c r="AN34">
        <f t="shared" si="9"/>
        <v>0</v>
      </c>
      <c r="AO34">
        <f t="shared" si="9"/>
        <v>0</v>
      </c>
      <c r="AP34">
        <f t="shared" si="9"/>
        <v>-1.252961244284464</v>
      </c>
      <c r="AQ34">
        <f t="shared" si="9"/>
        <v>-631.15831732578454</v>
      </c>
      <c r="AR34">
        <f t="shared" si="9"/>
        <v>-632.41127857006904</v>
      </c>
      <c r="AS34">
        <f t="shared" si="9"/>
        <v>23.94406767044056</v>
      </c>
      <c r="AT34">
        <f t="shared" si="9"/>
        <v>43.627557433498673</v>
      </c>
      <c r="AU34">
        <f t="shared" ref="AU34:AU97" si="23">AL34*$K34</f>
        <v>-564.83965346612979</v>
      </c>
      <c r="AW34">
        <v>31</v>
      </c>
      <c r="AX34">
        <f>IF(Z34&gt;0, (R34*SUMPRODUCT(K34:$K$98, X34:$X$98)-K34*$AZ$3)/Z34, 0)</f>
        <v>11957.807065899342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25</v>
      </c>
      <c r="R35">
        <f t="shared" si="0"/>
        <v>1000000</v>
      </c>
      <c r="S35">
        <f t="shared" si="1"/>
        <v>11694.938632736346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7861.6468686283461</v>
      </c>
      <c r="AC35">
        <f t="shared" si="2"/>
        <v>7503.3050831006385</v>
      </c>
      <c r="AE35">
        <f t="shared" si="3"/>
        <v>0</v>
      </c>
      <c r="AF35">
        <f t="shared" ref="AF35:AG66" si="24">-$Z35*P35</f>
        <v>0</v>
      </c>
      <c r="AG35">
        <f t="shared" si="24"/>
        <v>-16.039641845784182</v>
      </c>
      <c r="AH35">
        <f t="shared" si="5"/>
        <v>-9288.7178568300114</v>
      </c>
      <c r="AI35">
        <f t="shared" ref="AI35:AI66" si="25">SUM(AE35:AH35)</f>
        <v>-9304.7574986757954</v>
      </c>
      <c r="AJ35">
        <f t="shared" si="7"/>
        <v>358.34178552770754</v>
      </c>
      <c r="AK35">
        <f t="shared" si="22"/>
        <v>550.31528080398425</v>
      </c>
      <c r="AL35">
        <f t="shared" si="8"/>
        <v>-8396.100432344103</v>
      </c>
      <c r="AN35">
        <f t="shared" ref="AN35:AT66" si="26">AE35*$K35</f>
        <v>0</v>
      </c>
      <c r="AO35">
        <f t="shared" si="26"/>
        <v>0</v>
      </c>
      <c r="AP35">
        <f t="shared" si="26"/>
        <v>-1.0917225550186413</v>
      </c>
      <c r="AQ35">
        <f t="shared" si="26"/>
        <v>-632.22750788360622</v>
      </c>
      <c r="AR35">
        <f t="shared" si="26"/>
        <v>-633.3192304386248</v>
      </c>
      <c r="AS35">
        <f t="shared" si="26"/>
        <v>24.390183610557081</v>
      </c>
      <c r="AT35">
        <f t="shared" si="26"/>
        <v>37.456672050506995</v>
      </c>
      <c r="AU35">
        <f t="shared" si="23"/>
        <v>-571.47237477756073</v>
      </c>
      <c r="AW35">
        <v>32</v>
      </c>
      <c r="AX35">
        <f>IF(Z35&gt;0, (R35*SUMPRODUCT(K35:$K$98, X35:$X$98)-K35*$AZ$3)/Z35, 0)</f>
        <v>11694.938632736346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25</v>
      </c>
      <c r="R36">
        <f t="shared" si="0"/>
        <v>1000000</v>
      </c>
      <c r="S36">
        <f t="shared" si="1"/>
        <v>11386.046618443035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7503.3050831006385</v>
      </c>
      <c r="AC36">
        <f t="shared" si="2"/>
        <v>7114.6637643224603</v>
      </c>
      <c r="AE36">
        <f t="shared" si="3"/>
        <v>0</v>
      </c>
      <c r="AF36">
        <f t="shared" si="24"/>
        <v>0</v>
      </c>
      <c r="AG36">
        <f t="shared" si="24"/>
        <v>-15.621453175850739</v>
      </c>
      <c r="AH36">
        <f t="shared" si="5"/>
        <v>-10311.690059024133</v>
      </c>
      <c r="AI36">
        <f t="shared" si="25"/>
        <v>-10327.311512199984</v>
      </c>
      <c r="AJ36">
        <f t="shared" si="7"/>
        <v>388.64131877817817</v>
      </c>
      <c r="AK36">
        <f t="shared" si="22"/>
        <v>525.2313558170448</v>
      </c>
      <c r="AL36">
        <f t="shared" si="8"/>
        <v>-9413.4388376047609</v>
      </c>
      <c r="AN36">
        <f t="shared" si="26"/>
        <v>0</v>
      </c>
      <c r="AO36">
        <f t="shared" si="26"/>
        <v>0</v>
      </c>
      <c r="AP36">
        <f t="shared" si="26"/>
        <v>-0.94933834971276532</v>
      </c>
      <c r="AQ36">
        <f t="shared" si="26"/>
        <v>-626.65634964849403</v>
      </c>
      <c r="AR36">
        <f t="shared" si="26"/>
        <v>-627.6056879982068</v>
      </c>
      <c r="AS36">
        <f t="shared" si="26"/>
        <v>23.61829620111353</v>
      </c>
      <c r="AT36">
        <f t="shared" si="26"/>
        <v>31.919070712292857</v>
      </c>
      <c r="AU36">
        <f t="shared" si="23"/>
        <v>-572.06832108480046</v>
      </c>
      <c r="AW36">
        <v>33</v>
      </c>
      <c r="AX36">
        <f>IF(Z36&gt;0, (R36*SUMPRODUCT(K36:$K$98, X36:$X$98)-K36*$AZ$3)/Z36, 0)</f>
        <v>11386.046618443035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25</v>
      </c>
      <c r="R37">
        <f t="shared" si="0"/>
        <v>1000000</v>
      </c>
      <c r="S37">
        <f t="shared" si="1"/>
        <v>11042.77956221575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7114.6637643224603</v>
      </c>
      <c r="AC37">
        <f t="shared" si="2"/>
        <v>6705.4950835180962</v>
      </c>
      <c r="AE37">
        <f t="shared" si="3"/>
        <v>0</v>
      </c>
      <c r="AF37">
        <f t="shared" si="24"/>
        <v>0</v>
      </c>
      <c r="AG37">
        <f t="shared" si="24"/>
        <v>-15.180722946018468</v>
      </c>
      <c r="AH37">
        <f t="shared" si="5"/>
        <v>-11380.627922950438</v>
      </c>
      <c r="AI37">
        <f t="shared" si="25"/>
        <v>-11395.808645896457</v>
      </c>
      <c r="AJ37">
        <f t="shared" si="7"/>
        <v>409.16868080436416</v>
      </c>
      <c r="AK37">
        <f t="shared" si="22"/>
        <v>498.02646350257226</v>
      </c>
      <c r="AL37">
        <f t="shared" si="8"/>
        <v>-10488.613501589522</v>
      </c>
      <c r="AN37">
        <f t="shared" si="26"/>
        <v>0</v>
      </c>
      <c r="AO37">
        <f t="shared" si="26"/>
        <v>0</v>
      </c>
      <c r="AP37">
        <f t="shared" si="26"/>
        <v>-0.8237094061556145</v>
      </c>
      <c r="AQ37">
        <f t="shared" si="26"/>
        <v>-617.51540433390016</v>
      </c>
      <c r="AR37">
        <f t="shared" si="26"/>
        <v>-618.33911374005584</v>
      </c>
      <c r="AS37">
        <f t="shared" si="26"/>
        <v>22.201583698043532</v>
      </c>
      <c r="AT37">
        <f t="shared" si="26"/>
        <v>27.023026766263307</v>
      </c>
      <c r="AU37">
        <f t="shared" si="23"/>
        <v>-569.11450327574903</v>
      </c>
      <c r="AW37">
        <v>34</v>
      </c>
      <c r="AX37">
        <f>IF(Z37&gt;0, (R37*SUMPRODUCT(K37:$K$98, X37:$X$98)-K37*$AZ$3)/Z37, 0)</f>
        <v>11042.77956221575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25</v>
      </c>
      <c r="R38">
        <f t="shared" si="0"/>
        <v>1000000</v>
      </c>
      <c r="S38">
        <f t="shared" si="1"/>
        <v>10674.120812700678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6705.4950835180962</v>
      </c>
      <c r="AC38">
        <f t="shared" si="2"/>
        <v>6282.1650977950267</v>
      </c>
      <c r="AE38">
        <f t="shared" si="3"/>
        <v>0</v>
      </c>
      <c r="AF38">
        <f t="shared" si="24"/>
        <v>0</v>
      </c>
      <c r="AG38">
        <f t="shared" si="24"/>
        <v>-14.713542239282482</v>
      </c>
      <c r="AH38">
        <f t="shared" si="5"/>
        <v>-12614.939091032047</v>
      </c>
      <c r="AI38">
        <f t="shared" si="25"/>
        <v>-12629.652633271329</v>
      </c>
      <c r="AJ38">
        <f t="shared" si="7"/>
        <v>423.32998572306951</v>
      </c>
      <c r="AK38">
        <f t="shared" si="22"/>
        <v>469.38465584626675</v>
      </c>
      <c r="AL38">
        <f t="shared" si="8"/>
        <v>-11736.937991701992</v>
      </c>
      <c r="AN38">
        <f t="shared" si="26"/>
        <v>0</v>
      </c>
      <c r="AO38">
        <f t="shared" si="26"/>
        <v>0</v>
      </c>
      <c r="AP38">
        <f t="shared" si="26"/>
        <v>-0.71282149733707068</v>
      </c>
      <c r="AQ38">
        <f t="shared" si="26"/>
        <v>-611.15125273354442</v>
      </c>
      <c r="AR38">
        <f t="shared" si="26"/>
        <v>-611.86407423088144</v>
      </c>
      <c r="AS38">
        <f t="shared" si="26"/>
        <v>20.50891004921699</v>
      </c>
      <c r="AT38">
        <f t="shared" si="26"/>
        <v>22.740103488750229</v>
      </c>
      <c r="AU38">
        <f t="shared" si="23"/>
        <v>-568.6150606929142</v>
      </c>
      <c r="AW38">
        <v>35</v>
      </c>
      <c r="AX38">
        <f>IF(Z38&gt;0, (R38*SUMPRODUCT(K38:$K$98, X38:$X$98)-K38*$AZ$3)/Z38, 0)</f>
        <v>10674.120812700678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25</v>
      </c>
      <c r="R39">
        <f t="shared" si="0"/>
        <v>1000000</v>
      </c>
      <c r="S39">
        <f t="shared" si="1"/>
        <v>10274.557887153822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6282.1650977950267</v>
      </c>
      <c r="AC39">
        <f t="shared" si="2"/>
        <v>5844.3936831068677</v>
      </c>
      <c r="AE39">
        <f t="shared" si="3"/>
        <v>0</v>
      </c>
      <c r="AF39">
        <f t="shared" si="24"/>
        <v>0</v>
      </c>
      <c r="AG39">
        <f t="shared" si="24"/>
        <v>-14.220547850565071</v>
      </c>
      <c r="AH39">
        <f t="shared" si="5"/>
        <v>-13834.358652983428</v>
      </c>
      <c r="AI39">
        <f t="shared" si="25"/>
        <v>-13848.579200833994</v>
      </c>
      <c r="AJ39">
        <f t="shared" si="7"/>
        <v>437.77141468815898</v>
      </c>
      <c r="AK39">
        <f t="shared" si="22"/>
        <v>439.75155684565192</v>
      </c>
      <c r="AL39">
        <f t="shared" si="8"/>
        <v>-12971.056229300184</v>
      </c>
      <c r="AN39">
        <f t="shared" si="26"/>
        <v>0</v>
      </c>
      <c r="AO39">
        <f t="shared" si="26"/>
        <v>0</v>
      </c>
      <c r="AP39">
        <f t="shared" si="26"/>
        <v>-0.61512284099904113</v>
      </c>
      <c r="AQ39">
        <f t="shared" si="26"/>
        <v>-598.4178730276335</v>
      </c>
      <c r="AR39">
        <f t="shared" si="26"/>
        <v>-599.0329958686325</v>
      </c>
      <c r="AS39">
        <f t="shared" si="26"/>
        <v>18.93620408586786</v>
      </c>
      <c r="AT39">
        <f t="shared" si="26"/>
        <v>19.021856951165216</v>
      </c>
      <c r="AU39">
        <f t="shared" si="23"/>
        <v>-561.07493483159953</v>
      </c>
      <c r="AW39">
        <v>36</v>
      </c>
      <c r="AX39">
        <f>IF(Z39&gt;0, (R39*SUMPRODUCT(K39:$K$98, X39:$X$98)-K39*$AZ$3)/Z39, 0)</f>
        <v>10274.557887153822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25</v>
      </c>
      <c r="R40">
        <f t="shared" si="0"/>
        <v>1000000</v>
      </c>
      <c r="S40">
        <f t="shared" si="1"/>
        <v>9851.5621883017193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5844.3936831068677</v>
      </c>
      <c r="AC40">
        <f t="shared" si="2"/>
        <v>5400.7792369054714</v>
      </c>
      <c r="AE40">
        <f t="shared" si="3"/>
        <v>0</v>
      </c>
      <c r="AF40">
        <f t="shared" si="24"/>
        <v>0</v>
      </c>
      <c r="AG40">
        <f t="shared" si="24"/>
        <v>-13.705387870663422</v>
      </c>
      <c r="AH40">
        <f t="shared" si="5"/>
        <v>-14918.180055840008</v>
      </c>
      <c r="AI40">
        <f t="shared" si="25"/>
        <v>-14931.885443710671</v>
      </c>
      <c r="AJ40">
        <f t="shared" si="7"/>
        <v>443.61444620139628</v>
      </c>
      <c r="AK40">
        <f t="shared" si="22"/>
        <v>409.10755781748077</v>
      </c>
      <c r="AL40">
        <f t="shared" si="8"/>
        <v>-14079.163439691794</v>
      </c>
      <c r="AN40">
        <f t="shared" si="26"/>
        <v>0</v>
      </c>
      <c r="AO40">
        <f t="shared" si="26"/>
        <v>0</v>
      </c>
      <c r="AP40">
        <f t="shared" si="26"/>
        <v>-0.52932064601840056</v>
      </c>
      <c r="AQ40">
        <f t="shared" si="26"/>
        <v>-576.160323158648</v>
      </c>
      <c r="AR40">
        <f t="shared" si="26"/>
        <v>-576.68964380466639</v>
      </c>
      <c r="AS40">
        <f t="shared" si="26"/>
        <v>17.132990869163315</v>
      </c>
      <c r="AT40">
        <f t="shared" si="26"/>
        <v>15.800288093887913</v>
      </c>
      <c r="AU40">
        <f t="shared" si="23"/>
        <v>-543.75636484161521</v>
      </c>
      <c r="AW40">
        <v>37</v>
      </c>
      <c r="AX40">
        <f>IF(Z40&gt;0, (R40*SUMPRODUCT(K40:$K$98, X40:$X$98)-K40*$AZ$3)/Z40, 0)</f>
        <v>9851.5621883017193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25</v>
      </c>
      <c r="R41">
        <f t="shared" si="0"/>
        <v>1000000</v>
      </c>
      <c r="S41">
        <f t="shared" si="1"/>
        <v>9422.2481998964158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5400.7792369054714</v>
      </c>
      <c r="AC41">
        <f t="shared" si="2"/>
        <v>4962.8362591273908</v>
      </c>
      <c r="AE41">
        <f t="shared" si="3"/>
        <v>0</v>
      </c>
      <c r="AF41">
        <f t="shared" si="24"/>
        <v>0</v>
      </c>
      <c r="AG41">
        <f t="shared" si="24"/>
        <v>-13.167866505527709</v>
      </c>
      <c r="AH41">
        <f t="shared" si="5"/>
        <v>-16018.699457163135</v>
      </c>
      <c r="AI41">
        <f t="shared" si="25"/>
        <v>-16031.867323668663</v>
      </c>
      <c r="AJ41">
        <f t="shared" si="7"/>
        <v>437.9429777780806</v>
      </c>
      <c r="AK41">
        <f t="shared" si="22"/>
        <v>378.05454658338306</v>
      </c>
      <c r="AL41">
        <f t="shared" si="8"/>
        <v>-15215.869799307198</v>
      </c>
      <c r="AN41">
        <f t="shared" si="26"/>
        <v>0</v>
      </c>
      <c r="AO41">
        <f t="shared" si="26"/>
        <v>0</v>
      </c>
      <c r="AP41">
        <f t="shared" si="26"/>
        <v>-0.45407218100527219</v>
      </c>
      <c r="AQ41">
        <f t="shared" si="26"/>
        <v>-552.37845829684306</v>
      </c>
      <c r="AR41">
        <f t="shared" si="26"/>
        <v>-552.83253047784831</v>
      </c>
      <c r="AS41">
        <f t="shared" si="26"/>
        <v>15.101742031798278</v>
      </c>
      <c r="AT41">
        <f t="shared" si="26"/>
        <v>13.036588154505786</v>
      </c>
      <c r="AU41">
        <f t="shared" si="23"/>
        <v>-524.69420029154423</v>
      </c>
      <c r="AW41">
        <v>38</v>
      </c>
      <c r="AX41">
        <f>IF(Z41&gt;0, (R41*SUMPRODUCT(K41:$K$98, X41:$X$98)-K41*$AZ$3)/Z41, 0)</f>
        <v>9422.2481998964158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25</v>
      </c>
      <c r="R42">
        <f t="shared" si="0"/>
        <v>1000000</v>
      </c>
      <c r="S42">
        <f t="shared" si="1"/>
        <v>8988.9813272606407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4962.8362591273908</v>
      </c>
      <c r="AC42">
        <f t="shared" si="2"/>
        <v>4533.866144920341</v>
      </c>
      <c r="AE42">
        <f t="shared" si="3"/>
        <v>0</v>
      </c>
      <c r="AF42">
        <f t="shared" si="24"/>
        <v>0</v>
      </c>
      <c r="AG42">
        <f t="shared" si="24"/>
        <v>-12.609510410180205</v>
      </c>
      <c r="AH42">
        <f t="shared" si="5"/>
        <v>-17067.097211689037</v>
      </c>
      <c r="AI42">
        <f t="shared" si="25"/>
        <v>-17079.706722099218</v>
      </c>
      <c r="AJ42">
        <f t="shared" si="7"/>
        <v>428.97011420704985</v>
      </c>
      <c r="AK42">
        <f t="shared" si="22"/>
        <v>347.39853813891739</v>
      </c>
      <c r="AL42">
        <f t="shared" si="8"/>
        <v>-16303.338069753252</v>
      </c>
      <c r="AN42">
        <f t="shared" si="26"/>
        <v>0</v>
      </c>
      <c r="AO42">
        <f t="shared" si="26"/>
        <v>0</v>
      </c>
      <c r="AP42">
        <f t="shared" si="26"/>
        <v>-0.38823052768509159</v>
      </c>
      <c r="AQ42">
        <f t="shared" si="26"/>
        <v>-525.47386385417144</v>
      </c>
      <c r="AR42">
        <f t="shared" si="26"/>
        <v>-525.86209438185654</v>
      </c>
      <c r="AS42">
        <f t="shared" si="26"/>
        <v>13.207435370788273</v>
      </c>
      <c r="AT42">
        <f t="shared" si="26"/>
        <v>10.695951975249914</v>
      </c>
      <c r="AU42">
        <f t="shared" si="23"/>
        <v>-501.95870703581841</v>
      </c>
      <c r="AW42">
        <v>39</v>
      </c>
      <c r="AX42">
        <f>IF(Z42&gt;0, (R42*SUMPRODUCT(K42:$K$98, X42:$X$98)-K42*$AZ$3)/Z42, 0)</f>
        <v>8988.9813272606407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25</v>
      </c>
      <c r="R43">
        <f t="shared" si="0"/>
        <v>1000000</v>
      </c>
      <c r="S43">
        <f t="shared" si="1"/>
        <v>8558.8744781910173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4533.866144920341</v>
      </c>
      <c r="AC43">
        <f t="shared" si="2"/>
        <v>4118.5783025749115</v>
      </c>
      <c r="AE43">
        <f t="shared" si="3"/>
        <v>0</v>
      </c>
      <c r="AF43">
        <f t="shared" si="24"/>
        <v>0</v>
      </c>
      <c r="AG43">
        <f t="shared" si="24"/>
        <v>-12.030139923974573</v>
      </c>
      <c r="AH43">
        <f t="shared" si="5"/>
        <v>-18131.015284153218</v>
      </c>
      <c r="AI43">
        <f t="shared" si="25"/>
        <v>-18143.045424077194</v>
      </c>
      <c r="AJ43">
        <f t="shared" si="7"/>
        <v>415.28784234542945</v>
      </c>
      <c r="AK43">
        <f t="shared" si="22"/>
        <v>317.3706301444239</v>
      </c>
      <c r="AL43">
        <f t="shared" si="8"/>
        <v>-17410.386951587338</v>
      </c>
      <c r="AN43">
        <f t="shared" si="26"/>
        <v>0</v>
      </c>
      <c r="AO43">
        <f t="shared" si="26"/>
        <v>0</v>
      </c>
      <c r="AP43">
        <f t="shared" si="26"/>
        <v>-0.33070755290497311</v>
      </c>
      <c r="AQ43">
        <f t="shared" si="26"/>
        <v>-498.42011266681664</v>
      </c>
      <c r="AR43">
        <f t="shared" si="26"/>
        <v>-498.75082021972167</v>
      </c>
      <c r="AS43">
        <f t="shared" si="26"/>
        <v>11.416228486216028</v>
      </c>
      <c r="AT43">
        <f t="shared" si="26"/>
        <v>8.7244924100845846</v>
      </c>
      <c r="AU43">
        <f t="shared" si="23"/>
        <v>-478.61009932342097</v>
      </c>
      <c r="AW43">
        <v>40</v>
      </c>
      <c r="AX43">
        <f>IF(Z43&gt;0, (R43*SUMPRODUCT(K43:$K$98, X43:$X$98)-K43*$AZ$3)/Z43, 0)</f>
        <v>8558.8744781910173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25</v>
      </c>
      <c r="R44">
        <f t="shared" si="0"/>
        <v>1000000</v>
      </c>
      <c r="S44">
        <f t="shared" si="1"/>
        <v>8134.5549686193353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4118.5783025749115</v>
      </c>
      <c r="AC44">
        <f t="shared" si="2"/>
        <v>3718.5385662551885</v>
      </c>
      <c r="AE44">
        <f t="shared" si="3"/>
        <v>0</v>
      </c>
      <c r="AF44">
        <f t="shared" si="24"/>
        <v>0</v>
      </c>
      <c r="AG44">
        <f t="shared" si="24"/>
        <v>-11.42821758719497</v>
      </c>
      <c r="AH44">
        <f t="shared" si="5"/>
        <v>-19264.837501594324</v>
      </c>
      <c r="AI44">
        <f t="shared" si="25"/>
        <v>-19276.26571918152</v>
      </c>
      <c r="AJ44">
        <f t="shared" si="7"/>
        <v>400.03973631972303</v>
      </c>
      <c r="AK44">
        <f t="shared" si="22"/>
        <v>288.30048118024382</v>
      </c>
      <c r="AL44">
        <f t="shared" si="8"/>
        <v>-18587.925501681555</v>
      </c>
      <c r="AN44">
        <f t="shared" si="26"/>
        <v>0</v>
      </c>
      <c r="AO44">
        <f t="shared" si="26"/>
        <v>0</v>
      </c>
      <c r="AP44">
        <f t="shared" si="26"/>
        <v>-0.2805006764120182</v>
      </c>
      <c r="AQ44">
        <f t="shared" si="26"/>
        <v>-472.84713551653448</v>
      </c>
      <c r="AR44">
        <f t="shared" si="26"/>
        <v>-473.12763619294651</v>
      </c>
      <c r="AS44">
        <f t="shared" si="26"/>
        <v>9.8188029562105807</v>
      </c>
      <c r="AT44">
        <f t="shared" si="26"/>
        <v>7.0762110857584481</v>
      </c>
      <c r="AU44">
        <f t="shared" si="23"/>
        <v>-456.23262215097753</v>
      </c>
      <c r="AW44">
        <v>41</v>
      </c>
      <c r="AX44">
        <f>IF(Z44&gt;0, (R44*SUMPRODUCT(K44:$K$98, X44:$X$98)-K44*$AZ$3)/Z44, 0)</f>
        <v>8134.5549686193353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25</v>
      </c>
      <c r="R45">
        <f t="shared" si="0"/>
        <v>1000000</v>
      </c>
      <c r="S45">
        <f t="shared" si="1"/>
        <v>7711.8964670575851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3718.5385662551885</v>
      </c>
      <c r="AC45">
        <f t="shared" si="2"/>
        <v>3333.5310524771294</v>
      </c>
      <c r="AE45">
        <f t="shared" si="3"/>
        <v>0</v>
      </c>
      <c r="AF45">
        <f t="shared" si="24"/>
        <v>0</v>
      </c>
      <c r="AG45">
        <f t="shared" si="24"/>
        <v>-10.806456838200438</v>
      </c>
      <c r="AH45">
        <f t="shared" si="5"/>
        <v>-20299.142924903321</v>
      </c>
      <c r="AI45">
        <f t="shared" si="25"/>
        <v>-20309.94938174152</v>
      </c>
      <c r="AJ45">
        <f t="shared" si="7"/>
        <v>385.00751377805909</v>
      </c>
      <c r="AK45">
        <f t="shared" si="22"/>
        <v>260.29769963786322</v>
      </c>
      <c r="AL45">
        <f t="shared" si="8"/>
        <v>-19664.644168325598</v>
      </c>
      <c r="AN45">
        <f t="shared" si="26"/>
        <v>0</v>
      </c>
      <c r="AO45">
        <f t="shared" si="26"/>
        <v>0</v>
      </c>
      <c r="AP45">
        <f t="shared" si="26"/>
        <v>-0.23682127387170984</v>
      </c>
      <c r="AQ45">
        <f t="shared" si="26"/>
        <v>-444.85153255653483</v>
      </c>
      <c r="AR45">
        <f t="shared" si="26"/>
        <v>-445.0883538304065</v>
      </c>
      <c r="AS45">
        <f t="shared" si="26"/>
        <v>8.4373602956326046</v>
      </c>
      <c r="AT45">
        <f t="shared" si="26"/>
        <v>5.7043704275211669</v>
      </c>
      <c r="AU45">
        <f t="shared" si="23"/>
        <v>-430.94662310725272</v>
      </c>
      <c r="AW45">
        <v>42</v>
      </c>
      <c r="AX45">
        <f>IF(Z45&gt;0, (R45*SUMPRODUCT(K45:$K$98, X45:$X$98)-K45*$AZ$3)/Z45, 0)</f>
        <v>7711.8964670575851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25</v>
      </c>
      <c r="R46">
        <f t="shared" si="0"/>
        <v>1000000</v>
      </c>
      <c r="S46">
        <f t="shared" si="1"/>
        <v>7294.9582422238109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3333.5310524771294</v>
      </c>
      <c r="AC46">
        <f t="shared" si="2"/>
        <v>2967.1077536156567</v>
      </c>
      <c r="AE46">
        <f t="shared" si="3"/>
        <v>0</v>
      </c>
      <c r="AF46">
        <f t="shared" si="24"/>
        <v>0</v>
      </c>
      <c r="AG46">
        <f t="shared" si="24"/>
        <v>-10.168350712557189</v>
      </c>
      <c r="AH46">
        <f t="shared" si="5"/>
        <v>-21201.662290449771</v>
      </c>
      <c r="AI46">
        <f t="shared" si="25"/>
        <v>-21211.830641162327</v>
      </c>
      <c r="AJ46">
        <f t="shared" si="7"/>
        <v>366.42329886147263</v>
      </c>
      <c r="AK46">
        <f t="shared" si="22"/>
        <v>233.34717367339908</v>
      </c>
      <c r="AL46">
        <f t="shared" si="8"/>
        <v>-20612.060168627457</v>
      </c>
      <c r="AN46">
        <f t="shared" si="26"/>
        <v>0</v>
      </c>
      <c r="AO46">
        <f t="shared" si="26"/>
        <v>0</v>
      </c>
      <c r="AP46">
        <f t="shared" si="26"/>
        <v>-0.19896188363661724</v>
      </c>
      <c r="AQ46">
        <f t="shared" si="26"/>
        <v>-414.84826642790705</v>
      </c>
      <c r="AR46">
        <f t="shared" si="26"/>
        <v>-415.04722831154362</v>
      </c>
      <c r="AS46">
        <f t="shared" si="26"/>
        <v>7.1697241579000766</v>
      </c>
      <c r="AT46">
        <f t="shared" si="26"/>
        <v>4.5658528632382893</v>
      </c>
      <c r="AU46">
        <f t="shared" si="23"/>
        <v>-403.31165129040528</v>
      </c>
      <c r="AW46">
        <v>43</v>
      </c>
      <c r="AX46">
        <f>IF(Z46&gt;0, (R46*SUMPRODUCT(K46:$K$98, X46:$X$98)-K46*$AZ$3)/Z46, 0)</f>
        <v>7294.9582422238109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25</v>
      </c>
      <c r="R47">
        <f t="shared" si="0"/>
        <v>1000000</v>
      </c>
      <c r="S47">
        <f t="shared" si="1"/>
        <v>6890.051919336197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2967.1077536156567</v>
      </c>
      <c r="AC47">
        <f t="shared" si="2"/>
        <v>2622.28469584406</v>
      </c>
      <c r="AE47">
        <f t="shared" si="3"/>
        <v>0</v>
      </c>
      <c r="AF47">
        <f t="shared" si="24"/>
        <v>0</v>
      </c>
      <c r="AG47">
        <f t="shared" si="24"/>
        <v>-9.5147494044453325</v>
      </c>
      <c r="AH47">
        <f t="shared" si="5"/>
        <v>-22076.712039451333</v>
      </c>
      <c r="AI47">
        <f t="shared" si="25"/>
        <v>-22086.22678885578</v>
      </c>
      <c r="AJ47">
        <f t="shared" si="7"/>
        <v>344.82305777159672</v>
      </c>
      <c r="AK47">
        <f t="shared" si="22"/>
        <v>207.697542753096</v>
      </c>
      <c r="AL47">
        <f t="shared" si="8"/>
        <v>-21533.706188331085</v>
      </c>
      <c r="AN47">
        <f t="shared" si="26"/>
        <v>0</v>
      </c>
      <c r="AO47">
        <f t="shared" si="26"/>
        <v>0</v>
      </c>
      <c r="AP47">
        <f t="shared" si="26"/>
        <v>-0.16622590222004591</v>
      </c>
      <c r="AQ47">
        <f t="shared" si="26"/>
        <v>-385.68765406427178</v>
      </c>
      <c r="AR47">
        <f t="shared" si="26"/>
        <v>-385.85387996649189</v>
      </c>
      <c r="AS47">
        <f t="shared" si="26"/>
        <v>6.0241758818765332</v>
      </c>
      <c r="AT47">
        <f t="shared" si="26"/>
        <v>3.6285465823082892</v>
      </c>
      <c r="AU47">
        <f t="shared" si="23"/>
        <v>-376.20115750230701</v>
      </c>
      <c r="AW47">
        <v>44</v>
      </c>
      <c r="AX47">
        <f>IF(Z47&gt;0, (R47*SUMPRODUCT(K47:$K$98, X47:$X$98)-K47*$AZ$3)/Z47, 0)</f>
        <v>6890.051919336197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25</v>
      </c>
      <c r="R48">
        <f t="shared" si="0"/>
        <v>1000000</v>
      </c>
      <c r="S48">
        <f t="shared" si="1"/>
        <v>6496.8504176210727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2622.28469584406</v>
      </c>
      <c r="AC48">
        <f t="shared" si="2"/>
        <v>2299.1195495086363</v>
      </c>
      <c r="AE48">
        <f t="shared" si="3"/>
        <v>0</v>
      </c>
      <c r="AF48">
        <f t="shared" si="24"/>
        <v>0</v>
      </c>
      <c r="AG48">
        <f t="shared" si="24"/>
        <v>-8.8470543483379771</v>
      </c>
      <c r="AH48">
        <f t="shared" si="5"/>
        <v>-22901.902482516132</v>
      </c>
      <c r="AI48">
        <f t="shared" si="25"/>
        <v>-22910.74953686447</v>
      </c>
      <c r="AJ48">
        <f t="shared" si="7"/>
        <v>323.16514633542374</v>
      </c>
      <c r="AK48">
        <f t="shared" si="22"/>
        <v>183.55992870908423</v>
      </c>
      <c r="AL48">
        <f t="shared" si="8"/>
        <v>-22404.024461819961</v>
      </c>
      <c r="AN48">
        <f t="shared" si="26"/>
        <v>0</v>
      </c>
      <c r="AO48">
        <f t="shared" si="26"/>
        <v>0</v>
      </c>
      <c r="AP48">
        <f t="shared" si="26"/>
        <v>-0.13800093117563811</v>
      </c>
      <c r="AQ48">
        <f t="shared" si="26"/>
        <v>-357.23572432609939</v>
      </c>
      <c r="AR48">
        <f t="shared" si="26"/>
        <v>-357.373725257275</v>
      </c>
      <c r="AS48">
        <f t="shared" si="26"/>
        <v>5.040897157614717</v>
      </c>
      <c r="AT48">
        <f t="shared" si="26"/>
        <v>2.8632627415865461</v>
      </c>
      <c r="AU48">
        <f t="shared" si="23"/>
        <v>-349.46956535807374</v>
      </c>
      <c r="AW48">
        <v>45</v>
      </c>
      <c r="AX48">
        <f>IF(Z48&gt;0, (R48*SUMPRODUCT(K48:$K$98, X48:$X$98)-K48*$AZ$3)/Z48, 0)</f>
        <v>6496.8504176210727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25</v>
      </c>
      <c r="R49">
        <f t="shared" si="0"/>
        <v>1000000</v>
      </c>
      <c r="S49">
        <f t="shared" si="1"/>
        <v>6115.5518590550992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2299.1195495086363</v>
      </c>
      <c r="AC49">
        <f t="shared" si="2"/>
        <v>1997.70749279758</v>
      </c>
      <c r="AE49">
        <f t="shared" si="3"/>
        <v>0</v>
      </c>
      <c r="AF49">
        <f t="shared" si="24"/>
        <v>0</v>
      </c>
      <c r="AG49">
        <f t="shared" si="24"/>
        <v>-8.1665054063748936</v>
      </c>
      <c r="AH49">
        <f t="shared" si="5"/>
        <v>-23683.135939188127</v>
      </c>
      <c r="AI49">
        <f t="shared" si="25"/>
        <v>-23691.302444594501</v>
      </c>
      <c r="AJ49">
        <f t="shared" si="7"/>
        <v>301.41205671105627</v>
      </c>
      <c r="AK49">
        <f t="shared" si="22"/>
        <v>160.93836846560455</v>
      </c>
      <c r="AL49">
        <f t="shared" si="8"/>
        <v>-23228.95201941784</v>
      </c>
      <c r="AN49">
        <f t="shared" si="26"/>
        <v>0</v>
      </c>
      <c r="AO49">
        <f t="shared" si="26"/>
        <v>0</v>
      </c>
      <c r="AP49">
        <f t="shared" si="26"/>
        <v>-0.11373694345007124</v>
      </c>
      <c r="AQ49">
        <f t="shared" si="26"/>
        <v>-329.84089999292587</v>
      </c>
      <c r="AR49">
        <f t="shared" si="26"/>
        <v>-329.95463693637595</v>
      </c>
      <c r="AS49">
        <f t="shared" si="26"/>
        <v>4.1978403666462141</v>
      </c>
      <c r="AT49">
        <f t="shared" si="26"/>
        <v>2.2414285183513529</v>
      </c>
      <c r="AU49">
        <f t="shared" si="23"/>
        <v>-323.51536805137835</v>
      </c>
      <c r="AW49">
        <v>46</v>
      </c>
      <c r="AX49">
        <f>IF(Z49&gt;0, (R49*SUMPRODUCT(K49:$K$98, X49:$X$98)-K49*$AZ$3)/Z49, 0)</f>
        <v>6115.5518590550992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25</v>
      </c>
      <c r="R50">
        <f t="shared" si="0"/>
        <v>1000000</v>
      </c>
      <c r="S50">
        <f t="shared" si="1"/>
        <v>5745.0678927006384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1997.70749279758</v>
      </c>
      <c r="AC50">
        <f t="shared" si="2"/>
        <v>1717.7091531752292</v>
      </c>
      <c r="AE50">
        <f t="shared" si="3"/>
        <v>0</v>
      </c>
      <c r="AF50">
        <f t="shared" si="24"/>
        <v>0</v>
      </c>
      <c r="AG50">
        <f t="shared" si="24"/>
        <v>-7.474712158570199</v>
      </c>
      <c r="AH50">
        <f t="shared" si="5"/>
        <v>-24405.127749637802</v>
      </c>
      <c r="AI50">
        <f t="shared" si="25"/>
        <v>-24412.602461796374</v>
      </c>
      <c r="AJ50">
        <f t="shared" si="7"/>
        <v>279.99833962235084</v>
      </c>
      <c r="AK50">
        <f t="shared" si="22"/>
        <v>139.8395244958306</v>
      </c>
      <c r="AL50">
        <f t="shared" si="8"/>
        <v>-23992.764597678193</v>
      </c>
      <c r="AN50">
        <f t="shared" si="26"/>
        <v>0</v>
      </c>
      <c r="AO50">
        <f t="shared" si="26"/>
        <v>0</v>
      </c>
      <c r="AP50">
        <f t="shared" si="26"/>
        <v>-9.2948363880915222E-2</v>
      </c>
      <c r="AQ50">
        <f t="shared" si="26"/>
        <v>-303.47880246233728</v>
      </c>
      <c r="AR50">
        <f t="shared" si="26"/>
        <v>-303.57175082621825</v>
      </c>
      <c r="AS50">
        <f t="shared" si="26"/>
        <v>3.4817912723810651</v>
      </c>
      <c r="AT50">
        <f t="shared" si="26"/>
        <v>1.7389104398983195</v>
      </c>
      <c r="AU50">
        <f t="shared" si="23"/>
        <v>-298.35104911393887</v>
      </c>
      <c r="AW50">
        <v>47</v>
      </c>
      <c r="AX50">
        <f>IF(Z50&gt;0, (R50*SUMPRODUCT(K50:$K$98, X50:$X$98)-K50*$AZ$3)/Z50, 0)</f>
        <v>5745.0678927006384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25</v>
      </c>
      <c r="R51">
        <f t="shared" si="0"/>
        <v>1000000</v>
      </c>
      <c r="S51">
        <f t="shared" si="1"/>
        <v>5383.2431567808189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1717.7091531752292</v>
      </c>
      <c r="AC51">
        <f t="shared" si="2"/>
        <v>1458.732636758049</v>
      </c>
      <c r="AE51">
        <f t="shared" si="3"/>
        <v>0</v>
      </c>
      <c r="AF51">
        <f t="shared" si="24"/>
        <v>0</v>
      </c>
      <c r="AG51">
        <f t="shared" si="24"/>
        <v>-6.7744136493286868</v>
      </c>
      <c r="AH51">
        <f t="shared" si="5"/>
        <v>-25022.055506232384</v>
      </c>
      <c r="AI51">
        <f t="shared" si="25"/>
        <v>-25028.829919881711</v>
      </c>
      <c r="AJ51">
        <f t="shared" si="7"/>
        <v>258.97651641718016</v>
      </c>
      <c r="AK51">
        <f t="shared" si="22"/>
        <v>120.23964072226606</v>
      </c>
      <c r="AL51">
        <f t="shared" si="8"/>
        <v>-24649.613762742265</v>
      </c>
      <c r="AN51">
        <f t="shared" si="26"/>
        <v>0</v>
      </c>
      <c r="AO51">
        <f t="shared" si="26"/>
        <v>0</v>
      </c>
      <c r="AP51">
        <f t="shared" si="26"/>
        <v>-7.5214394738991358E-2</v>
      </c>
      <c r="AQ51">
        <f t="shared" si="26"/>
        <v>-277.81279051556209</v>
      </c>
      <c r="AR51">
        <f t="shared" si="26"/>
        <v>-277.88800491030105</v>
      </c>
      <c r="AS51">
        <f t="shared" si="26"/>
        <v>2.875342862457317</v>
      </c>
      <c r="AT51">
        <f t="shared" si="26"/>
        <v>1.3349866525282543</v>
      </c>
      <c r="AU51">
        <f t="shared" si="23"/>
        <v>-273.67767539531548</v>
      </c>
      <c r="AW51">
        <v>48</v>
      </c>
      <c r="AX51">
        <f>IF(Z51&gt;0, (R51*SUMPRODUCT(K51:$K$98, X51:$X$98)-K51*$AZ$3)/Z51, 0)</f>
        <v>5383.2431567808189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25</v>
      </c>
      <c r="R52">
        <f t="shared" si="0"/>
        <v>1000000</v>
      </c>
      <c r="S52">
        <f t="shared" si="1"/>
        <v>5029.6688656921842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1458.732636758049</v>
      </c>
      <c r="AC52">
        <f t="shared" si="2"/>
        <v>1220.6540302113758</v>
      </c>
      <c r="AE52">
        <f t="shared" si="3"/>
        <v>0</v>
      </c>
      <c r="AF52">
        <f t="shared" si="24"/>
        <v>0</v>
      </c>
      <c r="AG52">
        <f t="shared" si="24"/>
        <v>-6.0672683570560926</v>
      </c>
      <c r="AH52">
        <f t="shared" si="5"/>
        <v>-25576.046231172291</v>
      </c>
      <c r="AI52">
        <f t="shared" si="25"/>
        <v>-25582.113499529347</v>
      </c>
      <c r="AJ52">
        <f t="shared" si="7"/>
        <v>238.0786065466732</v>
      </c>
      <c r="AK52">
        <f t="shared" si="22"/>
        <v>102.11128457306344</v>
      </c>
      <c r="AL52">
        <f t="shared" si="8"/>
        <v>-25241.923608409608</v>
      </c>
      <c r="AN52">
        <f t="shared" si="26"/>
        <v>0</v>
      </c>
      <c r="AO52">
        <f t="shared" si="26"/>
        <v>0</v>
      </c>
      <c r="AP52">
        <f t="shared" si="26"/>
        <v>-6.0145679445133111E-2</v>
      </c>
      <c r="AQ52">
        <f t="shared" si="26"/>
        <v>-253.53892189472703</v>
      </c>
      <c r="AR52">
        <f t="shared" si="26"/>
        <v>-253.59906757417215</v>
      </c>
      <c r="AS52">
        <f t="shared" si="26"/>
        <v>2.3601065107738388</v>
      </c>
      <c r="AT52">
        <f t="shared" si="26"/>
        <v>1.0122434394252162</v>
      </c>
      <c r="AU52">
        <f t="shared" si="23"/>
        <v>-250.22671762397309</v>
      </c>
      <c r="AW52">
        <v>49</v>
      </c>
      <c r="AX52">
        <f>IF(Z52&gt;0, (R52*SUMPRODUCT(K52:$K$98, X52:$X$98)-K52*$AZ$3)/Z52, 0)</f>
        <v>5029.6688656921842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25</v>
      </c>
      <c r="R53">
        <f t="shared" si="0"/>
        <v>1000000</v>
      </c>
      <c r="S53">
        <f t="shared" si="1"/>
        <v>4677.0526999022932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1220.6540302113758</v>
      </c>
      <c r="AC53">
        <f t="shared" si="2"/>
        <v>1002.5920582888708</v>
      </c>
      <c r="AE53">
        <f t="shared" si="3"/>
        <v>0</v>
      </c>
      <c r="AF53">
        <f t="shared" si="24"/>
        <v>0</v>
      </c>
      <c r="AG53">
        <f t="shared" si="24"/>
        <v>-5.3591017817150943</v>
      </c>
      <c r="AH53">
        <f t="shared" si="5"/>
        <v>-25899.755670817467</v>
      </c>
      <c r="AI53">
        <f t="shared" si="25"/>
        <v>-25905.114772599183</v>
      </c>
      <c r="AJ53">
        <f t="shared" si="7"/>
        <v>218.06197192250499</v>
      </c>
      <c r="AK53">
        <f t="shared" si="22"/>
        <v>85.445782114796316</v>
      </c>
      <c r="AL53">
        <f t="shared" si="8"/>
        <v>-25601.607018561885</v>
      </c>
      <c r="AN53">
        <f t="shared" si="26"/>
        <v>0</v>
      </c>
      <c r="AO53">
        <f t="shared" si="26"/>
        <v>0</v>
      </c>
      <c r="AP53">
        <f t="shared" si="26"/>
        <v>-4.743350462504077E-2</v>
      </c>
      <c r="AQ53">
        <f t="shared" si="26"/>
        <v>-229.23919537986072</v>
      </c>
      <c r="AR53">
        <f t="shared" si="26"/>
        <v>-229.28662888448576</v>
      </c>
      <c r="AS53">
        <f t="shared" si="26"/>
        <v>1.9300703690724452</v>
      </c>
      <c r="AT53">
        <f t="shared" si="26"/>
        <v>0.75628212827772079</v>
      </c>
      <c r="AU53">
        <f t="shared" si="23"/>
        <v>-226.60027638713564</v>
      </c>
      <c r="AW53">
        <v>50</v>
      </c>
      <c r="AX53">
        <f>IF(Z53&gt;0, (R53*SUMPRODUCT(K53:$K$98, X53:$X$98)-K53*$AZ$3)/Z53, 0)</f>
        <v>4677.0526999022932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25</v>
      </c>
      <c r="R54">
        <f t="shared" si="0"/>
        <v>1000000</v>
      </c>
      <c r="S54">
        <f t="shared" si="1"/>
        <v>4320.9767409619544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1002.5920582888708</v>
      </c>
      <c r="AC54">
        <f t="shared" si="2"/>
        <v>805.02871109849457</v>
      </c>
      <c r="AE54">
        <f t="shared" si="3"/>
        <v>0</v>
      </c>
      <c r="AF54">
        <f t="shared" si="24"/>
        <v>0</v>
      </c>
      <c r="AG54">
        <f t="shared" si="24"/>
        <v>-4.6576778779378225</v>
      </c>
      <c r="AH54">
        <f t="shared" si="5"/>
        <v>-25913.315438404803</v>
      </c>
      <c r="AI54">
        <f t="shared" si="25"/>
        <v>-25917.973116282741</v>
      </c>
      <c r="AJ54">
        <f t="shared" si="7"/>
        <v>197.56334719037625</v>
      </c>
      <c r="AK54">
        <f t="shared" si="22"/>
        <v>70.18144408022097</v>
      </c>
      <c r="AL54">
        <f t="shared" si="8"/>
        <v>-25650.228325012144</v>
      </c>
      <c r="AN54">
        <f t="shared" si="26"/>
        <v>0</v>
      </c>
      <c r="AO54">
        <f t="shared" si="26"/>
        <v>0</v>
      </c>
      <c r="AP54">
        <f t="shared" si="26"/>
        <v>-3.6808204688149236E-2</v>
      </c>
      <c r="AQ54">
        <f t="shared" si="26"/>
        <v>-204.78501171654332</v>
      </c>
      <c r="AR54">
        <f t="shared" si="26"/>
        <v>-204.82181992123148</v>
      </c>
      <c r="AS54">
        <f t="shared" si="26"/>
        <v>1.561282749222431</v>
      </c>
      <c r="AT54">
        <f t="shared" si="26"/>
        <v>0.55462250218093723</v>
      </c>
      <c r="AU54">
        <f t="shared" si="23"/>
        <v>-202.7059146698281</v>
      </c>
      <c r="AW54">
        <v>51</v>
      </c>
      <c r="AX54">
        <f>IF(Z54&gt;0, (R54*SUMPRODUCT(K54:$K$98, X54:$X$98)-K54*$AZ$3)/Z54, 0)</f>
        <v>4320.9767409619544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25</v>
      </c>
      <c r="R55">
        <f t="shared" si="0"/>
        <v>1000000</v>
      </c>
      <c r="S55">
        <f t="shared" si="1"/>
        <v>3956.1298382262348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805.02871109849457</v>
      </c>
      <c r="AC55">
        <f t="shared" si="2"/>
        <v>628.52570669399051</v>
      </c>
      <c r="AE55">
        <f t="shared" si="3"/>
        <v>0</v>
      </c>
      <c r="AF55">
        <f t="shared" si="24"/>
        <v>0</v>
      </c>
      <c r="AG55">
        <f t="shared" si="24"/>
        <v>-3.9718470601042979</v>
      </c>
      <c r="AH55">
        <f t="shared" si="5"/>
        <v>-25570.161562165889</v>
      </c>
      <c r="AI55">
        <f t="shared" si="25"/>
        <v>-25574.133409225993</v>
      </c>
      <c r="AJ55">
        <f t="shared" si="7"/>
        <v>176.50300440450405</v>
      </c>
      <c r="AK55">
        <f t="shared" si="22"/>
        <v>56.352009776894626</v>
      </c>
      <c r="AL55">
        <f t="shared" si="8"/>
        <v>-25341.278395044592</v>
      </c>
      <c r="AN55">
        <f t="shared" si="26"/>
        <v>0</v>
      </c>
      <c r="AO55">
        <f t="shared" si="26"/>
        <v>0</v>
      </c>
      <c r="AP55">
        <f t="shared" si="26"/>
        <v>-2.8025261922676421E-2</v>
      </c>
      <c r="AQ55">
        <f t="shared" si="26"/>
        <v>-180.42247456679118</v>
      </c>
      <c r="AR55">
        <f t="shared" si="26"/>
        <v>-180.45049982871384</v>
      </c>
      <c r="AS55">
        <f t="shared" si="26"/>
        <v>1.2454011581316133</v>
      </c>
      <c r="AT55">
        <f t="shared" si="26"/>
        <v>0.39761849083514905</v>
      </c>
      <c r="AU55">
        <f t="shared" si="23"/>
        <v>-178.80748017974705</v>
      </c>
      <c r="AW55">
        <v>52</v>
      </c>
      <c r="AX55">
        <f>IF(Z55&gt;0, (R55*SUMPRODUCT(K55:$K$98, X55:$X$98)-K55*$AZ$3)/Z55, 0)</f>
        <v>3956.1298382262348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25</v>
      </c>
      <c r="R56">
        <f t="shared" si="0"/>
        <v>1000000</v>
      </c>
      <c r="S56">
        <f t="shared" si="1"/>
        <v>3570.5125271101965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628.52570669399051</v>
      </c>
      <c r="AC56">
        <f t="shared" si="2"/>
        <v>473.35502437009166</v>
      </c>
      <c r="AE56">
        <f t="shared" si="3"/>
        <v>0</v>
      </c>
      <c r="AF56">
        <f t="shared" si="24"/>
        <v>0</v>
      </c>
      <c r="AG56">
        <f t="shared" si="24"/>
        <v>-3.3143352724293815</v>
      </c>
      <c r="AH56">
        <f t="shared" si="5"/>
        <v>-24711.732682954938</v>
      </c>
      <c r="AI56">
        <f t="shared" si="25"/>
        <v>-24715.047018227368</v>
      </c>
      <c r="AJ56">
        <f t="shared" si="7"/>
        <v>155.17068232389886</v>
      </c>
      <c r="AK56">
        <f t="shared" si="22"/>
        <v>43.99679946857934</v>
      </c>
      <c r="AL56">
        <f t="shared" si="8"/>
        <v>-24515.879536434888</v>
      </c>
      <c r="AN56">
        <f t="shared" si="26"/>
        <v>0</v>
      </c>
      <c r="AO56">
        <f t="shared" si="26"/>
        <v>0</v>
      </c>
      <c r="AP56">
        <f t="shared" si="26"/>
        <v>-2.0880244466286044E-2</v>
      </c>
      <c r="AQ56">
        <f t="shared" si="26"/>
        <v>-155.68341075747458</v>
      </c>
      <c r="AR56">
        <f t="shared" si="26"/>
        <v>-155.70429100194085</v>
      </c>
      <c r="AS56">
        <f t="shared" si="26"/>
        <v>0.97757212671744065</v>
      </c>
      <c r="AT56">
        <f t="shared" si="26"/>
        <v>0.27717893729101434</v>
      </c>
      <c r="AU56">
        <f t="shared" si="23"/>
        <v>-154.4495399379324</v>
      </c>
      <c r="AW56">
        <v>53</v>
      </c>
      <c r="AX56">
        <f>IF(Z56&gt;0, (R56*SUMPRODUCT(K56:$K$98, X56:$X$98)-K56*$AZ$3)/Z56, 0)</f>
        <v>3570.5125271101965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25</v>
      </c>
      <c r="R57">
        <f t="shared" si="0"/>
        <v>1000000</v>
      </c>
      <c r="S57">
        <f t="shared" si="1"/>
        <v>3152.2869039050656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473.35502437009166</v>
      </c>
      <c r="AC57">
        <f t="shared" si="2"/>
        <v>340.21785668662818</v>
      </c>
      <c r="AE57">
        <f t="shared" si="3"/>
        <v>0</v>
      </c>
      <c r="AF57">
        <f t="shared" si="24"/>
        <v>0</v>
      </c>
      <c r="AG57">
        <f t="shared" si="24"/>
        <v>-2.6981828356515152</v>
      </c>
      <c r="AH57">
        <f t="shared" si="5"/>
        <v>-23320.363362142896</v>
      </c>
      <c r="AI57">
        <f t="shared" si="25"/>
        <v>-23323.061544978547</v>
      </c>
      <c r="AJ57">
        <f t="shared" si="7"/>
        <v>133.13716768346347</v>
      </c>
      <c r="AK57">
        <f t="shared" si="22"/>
        <v>33.134851705906421</v>
      </c>
      <c r="AL57">
        <f t="shared" si="8"/>
        <v>-23156.789525589178</v>
      </c>
      <c r="AN57">
        <f t="shared" si="26"/>
        <v>0</v>
      </c>
      <c r="AO57">
        <f t="shared" si="26"/>
        <v>0</v>
      </c>
      <c r="AP57">
        <f t="shared" si="26"/>
        <v>-1.517722920506424E-2</v>
      </c>
      <c r="AQ57">
        <f t="shared" si="26"/>
        <v>-131.17661828397249</v>
      </c>
      <c r="AR57">
        <f t="shared" si="26"/>
        <v>-131.19179551317754</v>
      </c>
      <c r="AS57">
        <f t="shared" si="26"/>
        <v>0.74889413828662243</v>
      </c>
      <c r="AT57">
        <f t="shared" si="26"/>
        <v>0.18638293608999418</v>
      </c>
      <c r="AU57">
        <f t="shared" si="23"/>
        <v>-130.25651843880092</v>
      </c>
      <c r="AW57">
        <v>54</v>
      </c>
      <c r="AX57">
        <f>IF(Z57&gt;0, (R57*SUMPRODUCT(K57:$K$98, X57:$X$98)-K57*$AZ$3)/Z57, 0)</f>
        <v>3152.2869039050656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25</v>
      </c>
      <c r="R58">
        <f t="shared" si="0"/>
        <v>1000000</v>
      </c>
      <c r="S58">
        <f t="shared" si="1"/>
        <v>2681.4886691862312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340.21785668662818</v>
      </c>
      <c r="AC58">
        <f t="shared" si="2"/>
        <v>229.17181257587981</v>
      </c>
      <c r="AE58">
        <f t="shared" si="3"/>
        <v>0</v>
      </c>
      <c r="AF58">
        <f t="shared" si="24"/>
        <v>0</v>
      </c>
      <c r="AG58">
        <f t="shared" si="24"/>
        <v>-2.1366099287436864</v>
      </c>
      <c r="AH58">
        <f t="shared" si="5"/>
        <v>-21383.643142052551</v>
      </c>
      <c r="AI58">
        <f t="shared" si="25"/>
        <v>-21385.779751981296</v>
      </c>
      <c r="AJ58">
        <f t="shared" si="7"/>
        <v>111.04604411074837</v>
      </c>
      <c r="AK58">
        <f t="shared" si="22"/>
        <v>23.815249968063974</v>
      </c>
      <c r="AL58">
        <f t="shared" si="8"/>
        <v>-21250.91845790248</v>
      </c>
      <c r="AN58">
        <f t="shared" si="26"/>
        <v>0</v>
      </c>
      <c r="AO58">
        <f t="shared" si="26"/>
        <v>0</v>
      </c>
      <c r="AP58">
        <f t="shared" si="26"/>
        <v>-1.0730707011759459E-2</v>
      </c>
      <c r="AQ58">
        <f t="shared" si="26"/>
        <v>-107.39518070867874</v>
      </c>
      <c r="AR58">
        <f t="shared" si="26"/>
        <v>-107.4059114156905</v>
      </c>
      <c r="AS58">
        <f t="shared" si="26"/>
        <v>0.55770711730615841</v>
      </c>
      <c r="AT58">
        <f t="shared" si="26"/>
        <v>0.11960745215172373</v>
      </c>
      <c r="AU58">
        <f t="shared" si="23"/>
        <v>-106.72859684623261</v>
      </c>
      <c r="AW58">
        <v>55</v>
      </c>
      <c r="AX58">
        <f>IF(Z58&gt;0, (R58*SUMPRODUCT(K58:$K$98, X58:$X$98)-K58*$AZ$3)/Z58, 0)</f>
        <v>2681.4886691862312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25</v>
      </c>
      <c r="R59">
        <f t="shared" si="0"/>
        <v>1000000</v>
      </c>
      <c r="S59">
        <f t="shared" si="1"/>
        <v>2130.7029448927938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229.17181257587981</v>
      </c>
      <c r="AC59">
        <f t="shared" si="2"/>
        <v>139.75035880757977</v>
      </c>
      <c r="AE59">
        <f t="shared" si="3"/>
        <v>0</v>
      </c>
      <c r="AF59">
        <f t="shared" si="24"/>
        <v>0</v>
      </c>
      <c r="AG59">
        <f t="shared" si="24"/>
        <v>-1.6397212847355795</v>
      </c>
      <c r="AH59">
        <f t="shared" si="5"/>
        <v>-19020.90178882681</v>
      </c>
      <c r="AI59">
        <f t="shared" si="25"/>
        <v>-19022.541510111547</v>
      </c>
      <c r="AJ59">
        <f t="shared" si="7"/>
        <v>89.42145376830004</v>
      </c>
      <c r="AK59">
        <f t="shared" si="22"/>
        <v>16.042026880311589</v>
      </c>
      <c r="AL59">
        <f t="shared" si="8"/>
        <v>-18917.078029462937</v>
      </c>
      <c r="AN59">
        <f t="shared" si="26"/>
        <v>0</v>
      </c>
      <c r="AO59">
        <f t="shared" si="26"/>
        <v>0</v>
      </c>
      <c r="AP59">
        <f t="shared" si="26"/>
        <v>-7.3528398433616486E-3</v>
      </c>
      <c r="AQ59">
        <f t="shared" si="26"/>
        <v>-85.293547038457817</v>
      </c>
      <c r="AR59">
        <f t="shared" si="26"/>
        <v>-85.30089987830118</v>
      </c>
      <c r="AS59">
        <f t="shared" si="26"/>
        <v>0.40098377342519309</v>
      </c>
      <c r="AT59">
        <f t="shared" si="26"/>
        <v>7.1935673160975572E-2</v>
      </c>
      <c r="AU59">
        <f t="shared" si="23"/>
        <v>-84.827980431715019</v>
      </c>
      <c r="AW59">
        <v>56</v>
      </c>
      <c r="AX59">
        <f>IF(Z59&gt;0, (R59*SUMPRODUCT(K59:$K$98, X59:$X$98)-K59*$AZ$3)/Z59, 0)</f>
        <v>2130.7029448927938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25</v>
      </c>
      <c r="R60">
        <f t="shared" si="0"/>
        <v>1000000</v>
      </c>
      <c r="S60">
        <f t="shared" si="1"/>
        <v>1452.7175699971888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139.75035880757977</v>
      </c>
      <c r="AC60">
        <f t="shared" si="2"/>
        <v>70.504782251602791</v>
      </c>
      <c r="AE60">
        <f t="shared" si="3"/>
        <v>0</v>
      </c>
      <c r="AF60">
        <f t="shared" si="24"/>
        <v>0</v>
      </c>
      <c r="AG60">
        <f t="shared" si="24"/>
        <v>-1.2133256957121272</v>
      </c>
      <c r="AH60">
        <f t="shared" si="5"/>
        <v>-16399.935047043862</v>
      </c>
      <c r="AI60">
        <f t="shared" si="25"/>
        <v>-16401.148372739575</v>
      </c>
      <c r="AJ60">
        <f t="shared" si="7"/>
        <v>69.245576555976982</v>
      </c>
      <c r="AK60">
        <f t="shared" si="22"/>
        <v>9.7825251165305858</v>
      </c>
      <c r="AL60">
        <f t="shared" si="8"/>
        <v>-16322.120271067068</v>
      </c>
      <c r="AN60">
        <f t="shared" si="26"/>
        <v>0</v>
      </c>
      <c r="AO60">
        <f t="shared" si="26"/>
        <v>0</v>
      </c>
      <c r="AP60">
        <f t="shared" si="26"/>
        <v>-4.8578538498417513E-3</v>
      </c>
      <c r="AQ60">
        <f t="shared" si="26"/>
        <v>-65.661254753759678</v>
      </c>
      <c r="AR60">
        <f t="shared" si="26"/>
        <v>-65.66611260760952</v>
      </c>
      <c r="AS60">
        <f t="shared" si="26"/>
        <v>0.27724203966481803</v>
      </c>
      <c r="AT60">
        <f t="shared" si="26"/>
        <v>3.9166793768939334E-2</v>
      </c>
      <c r="AU60">
        <f t="shared" si="23"/>
        <v>-65.349703774175765</v>
      </c>
      <c r="AW60">
        <v>57</v>
      </c>
      <c r="AX60">
        <f>IF(Z60&gt;0, (R60*SUMPRODUCT(K60:$K$98, X60:$X$98)-K60*$AZ$3)/Z60, 0)</f>
        <v>1452.7175699971888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25</v>
      </c>
      <c r="R61">
        <f t="shared" si="0"/>
        <v>1000000</v>
      </c>
      <c r="S61">
        <f t="shared" si="1"/>
        <v>557.10903892144222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70.504782251602791</v>
      </c>
      <c r="AC61">
        <f t="shared" si="2"/>
        <v>19.172072571486808</v>
      </c>
      <c r="AE61">
        <f t="shared" si="3"/>
        <v>0</v>
      </c>
      <c r="AF61">
        <f t="shared" si="24"/>
        <v>0</v>
      </c>
      <c r="AG61">
        <f t="shared" si="24"/>
        <v>-0.86033752964248067</v>
      </c>
      <c r="AH61">
        <f t="shared" si="5"/>
        <v>-13634.196364501009</v>
      </c>
      <c r="AI61">
        <f t="shared" si="25"/>
        <v>-13635.056702030652</v>
      </c>
      <c r="AJ61">
        <f t="shared" si="7"/>
        <v>51.332709680115983</v>
      </c>
      <c r="AK61">
        <f t="shared" si="22"/>
        <v>4.9353347576121962</v>
      </c>
      <c r="AL61">
        <f t="shared" si="8"/>
        <v>-13578.788657592922</v>
      </c>
      <c r="AN61">
        <f t="shared" si="26"/>
        <v>0</v>
      </c>
      <c r="AO61">
        <f t="shared" si="26"/>
        <v>0</v>
      </c>
      <c r="AP61">
        <f t="shared" si="26"/>
        <v>-3.0755153224926203E-3</v>
      </c>
      <c r="AQ61">
        <f t="shared" si="26"/>
        <v>-48.739219648271359</v>
      </c>
      <c r="AR61">
        <f t="shared" si="26"/>
        <v>-48.742295163593852</v>
      </c>
      <c r="AS61">
        <f t="shared" si="26"/>
        <v>0.1835030202993328</v>
      </c>
      <c r="AT61">
        <f t="shared" si="26"/>
        <v>1.7642724100358994E-2</v>
      </c>
      <c r="AU61">
        <f t="shared" si="23"/>
        <v>-48.541149419194156</v>
      </c>
      <c r="AW61">
        <v>58</v>
      </c>
      <c r="AX61">
        <f>IF(Z61&gt;0, (R61*SUMPRODUCT(K61:$K$98, X61:$X$98)-K61*$AZ$3)/Z61, 0)</f>
        <v>557.10903892144222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25</v>
      </c>
      <c r="R62">
        <f t="shared" si="0"/>
        <v>1000000</v>
      </c>
      <c r="S62">
        <f t="shared" si="1"/>
        <v>-722.91428609974321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19.172072571486808</v>
      </c>
      <c r="AC62">
        <f t="shared" si="2"/>
        <v>-16.773803261031233</v>
      </c>
      <c r="AE62">
        <f t="shared" si="3"/>
        <v>0</v>
      </c>
      <c r="AF62">
        <f t="shared" si="24"/>
        <v>0</v>
      </c>
      <c r="AG62">
        <f t="shared" si="24"/>
        <v>-0.58007579818103394</v>
      </c>
      <c r="AH62">
        <f t="shared" si="5"/>
        <v>-10866.334246600874</v>
      </c>
      <c r="AI62">
        <f t="shared" si="25"/>
        <v>-10866.914322399056</v>
      </c>
      <c r="AJ62">
        <f t="shared" si="7"/>
        <v>35.945875832518041</v>
      </c>
      <c r="AK62">
        <f t="shared" si="22"/>
        <v>1.3420450800040766</v>
      </c>
      <c r="AL62">
        <f t="shared" si="8"/>
        <v>-10829.626401486534</v>
      </c>
      <c r="AN62">
        <f t="shared" si="26"/>
        <v>0</v>
      </c>
      <c r="AO62">
        <f t="shared" si="26"/>
        <v>0</v>
      </c>
      <c r="AP62">
        <f t="shared" si="26"/>
        <v>-1.8514660401597119E-3</v>
      </c>
      <c r="AQ62">
        <f t="shared" si="26"/>
        <v>-34.682793010314874</v>
      </c>
      <c r="AR62">
        <f t="shared" si="26"/>
        <v>-34.684644476355039</v>
      </c>
      <c r="AS62">
        <f t="shared" si="26"/>
        <v>0.11473081379432881</v>
      </c>
      <c r="AT62">
        <f t="shared" si="26"/>
        <v>4.2834934637550831E-3</v>
      </c>
      <c r="AU62">
        <f t="shared" si="23"/>
        <v>-34.565630169096956</v>
      </c>
      <c r="AW62">
        <v>59</v>
      </c>
      <c r="AX62">
        <f>IF(Z62&gt;0, (R62*SUMPRODUCT(K62:$K$98, X62:$X$98)-K62*$AZ$3)/Z62, 0)</f>
        <v>-722.91428609974321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25</v>
      </c>
      <c r="R63">
        <f t="shared" si="0"/>
        <v>1000000</v>
      </c>
      <c r="S63">
        <f t="shared" si="1"/>
        <v>-2710.232752027016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-16.773803261031233</v>
      </c>
      <c r="AC63">
        <f t="shared" si="2"/>
        <v>-40.033967864423524</v>
      </c>
      <c r="AE63">
        <f t="shared" si="3"/>
        <v>0</v>
      </c>
      <c r="AF63">
        <f t="shared" si="24"/>
        <v>0</v>
      </c>
      <c r="AG63">
        <f t="shared" si="24"/>
        <v>-0.36928533014813608</v>
      </c>
      <c r="AH63">
        <f t="shared" si="5"/>
        <v>-8199.5884020434987</v>
      </c>
      <c r="AI63">
        <f t="shared" si="25"/>
        <v>-8199.957687373646</v>
      </c>
      <c r="AJ63">
        <f t="shared" si="7"/>
        <v>23.26016460339229</v>
      </c>
      <c r="AK63">
        <f t="shared" si="22"/>
        <v>-1.1741662282721865</v>
      </c>
      <c r="AL63">
        <f t="shared" si="8"/>
        <v>-8177.8716889985253</v>
      </c>
      <c r="AN63">
        <f t="shared" si="26"/>
        <v>0</v>
      </c>
      <c r="AO63">
        <f t="shared" si="26"/>
        <v>0</v>
      </c>
      <c r="AP63">
        <f t="shared" si="26"/>
        <v>-1.0523859400948829E-3</v>
      </c>
      <c r="AQ63">
        <f t="shared" si="26"/>
        <v>-23.367111673280206</v>
      </c>
      <c r="AR63">
        <f t="shared" si="26"/>
        <v>-23.368164059220298</v>
      </c>
      <c r="AS63">
        <f t="shared" si="26"/>
        <v>6.6286603324002269E-2</v>
      </c>
      <c r="AT63">
        <f t="shared" si="26"/>
        <v>-3.3461281266499417E-3</v>
      </c>
      <c r="AU63">
        <f t="shared" si="23"/>
        <v>-23.305223584022944</v>
      </c>
      <c r="AW63">
        <v>60</v>
      </c>
      <c r="AX63">
        <f>IF(Z63&gt;0, (R63*SUMPRODUCT(K63:$K$98, X63:$X$98)-K63*$AZ$3)/Z63, 0)</f>
        <v>-2710.232752027016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25</v>
      </c>
      <c r="R64">
        <f t="shared" si="0"/>
        <v>1000000</v>
      </c>
      <c r="S64">
        <f t="shared" si="1"/>
        <v>-6029.9721720201405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-40.033967864423524</v>
      </c>
      <c r="AC64">
        <f t="shared" si="2"/>
        <v>-53.202304174379982</v>
      </c>
      <c r="AE64">
        <f t="shared" si="3"/>
        <v>0</v>
      </c>
      <c r="AF64">
        <f t="shared" si="24"/>
        <v>0</v>
      </c>
      <c r="AG64">
        <f t="shared" si="24"/>
        <v>-0.22057441832503655</v>
      </c>
      <c r="AH64">
        <f t="shared" si="5"/>
        <v>-5800.7223408647287</v>
      </c>
      <c r="AI64">
        <f t="shared" si="25"/>
        <v>-5800.9429152830535</v>
      </c>
      <c r="AJ64">
        <f t="shared" si="7"/>
        <v>13.168336309956459</v>
      </c>
      <c r="AK64">
        <f t="shared" si="22"/>
        <v>-2.8023777505096468</v>
      </c>
      <c r="AL64">
        <f t="shared" si="8"/>
        <v>-5790.5769567236066</v>
      </c>
      <c r="AN64">
        <f t="shared" si="26"/>
        <v>0</v>
      </c>
      <c r="AO64">
        <f t="shared" si="26"/>
        <v>0</v>
      </c>
      <c r="AP64">
        <f t="shared" si="26"/>
        <v>-5.6124191986286467E-4</v>
      </c>
      <c r="AQ64">
        <f t="shared" si="26"/>
        <v>-14.759683230268774</v>
      </c>
      <c r="AR64">
        <f t="shared" si="26"/>
        <v>-14.760244472188635</v>
      </c>
      <c r="AS64">
        <f t="shared" si="26"/>
        <v>3.3506253391130232E-2</v>
      </c>
      <c r="AT64">
        <f t="shared" si="26"/>
        <v>-7.1305271065447325E-3</v>
      </c>
      <c r="AU64">
        <f t="shared" si="23"/>
        <v>-14.733868745904049</v>
      </c>
      <c r="AW64">
        <v>61</v>
      </c>
      <c r="AX64">
        <f>IF(Z64&gt;0, (R64*SUMPRODUCT(K64:$K$98, X64:$X$98)-K64*$AZ$3)/Z64, 0)</f>
        <v>-6029.9721720201405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25</v>
      </c>
      <c r="R65">
        <f t="shared" si="0"/>
        <v>1000000</v>
      </c>
      <c r="S65">
        <f t="shared" si="1"/>
        <v>-11300.190515498207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-53.202304174379982</v>
      </c>
      <c r="AC65">
        <f t="shared" si="2"/>
        <v>-58.85593797310969</v>
      </c>
      <c r="AE65">
        <f t="shared" si="3"/>
        <v>0</v>
      </c>
      <c r="AF65">
        <f t="shared" si="24"/>
        <v>0</v>
      </c>
      <c r="AG65">
        <f t="shared" si="24"/>
        <v>-0.1302100568401674</v>
      </c>
      <c r="AH65">
        <f t="shared" si="5"/>
        <v>-3526.3446920647507</v>
      </c>
      <c r="AI65">
        <f t="shared" si="25"/>
        <v>-3526.4749021215907</v>
      </c>
      <c r="AJ65">
        <f t="shared" si="7"/>
        <v>5.6536337987297074</v>
      </c>
      <c r="AK65">
        <f t="shared" si="22"/>
        <v>-3.724161292206599</v>
      </c>
      <c r="AL65">
        <f t="shared" si="8"/>
        <v>-3524.5454296150679</v>
      </c>
      <c r="AN65">
        <f t="shared" si="26"/>
        <v>0</v>
      </c>
      <c r="AO65">
        <f t="shared" si="26"/>
        <v>0</v>
      </c>
      <c r="AP65">
        <f t="shared" si="26"/>
        <v>-2.9581586682272726E-4</v>
      </c>
      <c r="AQ65">
        <f t="shared" si="26"/>
        <v>-8.011276065099338</v>
      </c>
      <c r="AR65">
        <f t="shared" si="26"/>
        <v>-8.0115718809661605</v>
      </c>
      <c r="AS65">
        <f t="shared" si="26"/>
        <v>1.2844127584725711E-2</v>
      </c>
      <c r="AT65">
        <f t="shared" si="26"/>
        <v>-8.4606828963605801E-3</v>
      </c>
      <c r="AU65">
        <f t="shared" si="23"/>
        <v>-8.0071884362777972</v>
      </c>
      <c r="AW65">
        <v>62</v>
      </c>
      <c r="AX65">
        <f>IF(Z65&gt;0, (R65*SUMPRODUCT(K65:$K$98, X65:$X$98)-K65*$AZ$3)/Z65, 0)</f>
        <v>-11300.190515498207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25</v>
      </c>
      <c r="R66">
        <f t="shared" si="0"/>
        <v>1000000</v>
      </c>
      <c r="S66">
        <f t="shared" si="1"/>
        <v>-19350.742741800412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-58.85593797310969</v>
      </c>
      <c r="AC66">
        <f t="shared" si="2"/>
        <v>-58.736812760049155</v>
      </c>
      <c r="AE66">
        <f t="shared" si="3"/>
        <v>0</v>
      </c>
      <c r="AF66">
        <f t="shared" si="24"/>
        <v>0</v>
      </c>
      <c r="AG66">
        <f t="shared" si="24"/>
        <v>-7.5884442194005711E-2</v>
      </c>
      <c r="AH66">
        <f t="shared" si="5"/>
        <v>-2120.9405631104009</v>
      </c>
      <c r="AI66">
        <f t="shared" si="25"/>
        <v>-2121.0164475525949</v>
      </c>
      <c r="AJ66">
        <f t="shared" si="7"/>
        <v>-0.11912521306053492</v>
      </c>
      <c r="AK66">
        <f t="shared" si="22"/>
        <v>-4.1199156581176783</v>
      </c>
      <c r="AL66">
        <f t="shared" si="8"/>
        <v>-2125.2554884237734</v>
      </c>
      <c r="AN66">
        <f t="shared" si="26"/>
        <v>0</v>
      </c>
      <c r="AO66">
        <f t="shared" si="26"/>
        <v>0</v>
      </c>
      <c r="AP66">
        <f t="shared" si="26"/>
        <v>-1.5392588515601916E-4</v>
      </c>
      <c r="AQ66">
        <f t="shared" si="26"/>
        <v>-4.3021684564199463</v>
      </c>
      <c r="AR66">
        <f t="shared" si="26"/>
        <v>-4.3023223823051024</v>
      </c>
      <c r="AS66">
        <f t="shared" si="26"/>
        <v>-2.4163653753773857E-4</v>
      </c>
      <c r="AT66">
        <f t="shared" si="26"/>
        <v>-8.3569391315101577E-3</v>
      </c>
      <c r="AU66">
        <f t="shared" si="23"/>
        <v>-4.310920957974151</v>
      </c>
      <c r="AW66">
        <v>63</v>
      </c>
      <c r="AX66">
        <f>IF(Z66&gt;0, (R66*SUMPRODUCT(K66:$K$98, X66:$X$98)-K66*$AZ$3)/Z66, 0)</f>
        <v>-19350.742741800412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25</v>
      </c>
      <c r="R67">
        <f t="shared" ref="R67:R98" si="27">$C$6</f>
        <v>1000000</v>
      </c>
      <c r="S67">
        <f t="shared" ref="S67:S98" si="28">AX67</f>
        <v>-31988.160643647916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-58.736812760049155</v>
      </c>
      <c r="AC67">
        <f t="shared" ref="AC67:AC98" si="29">S67*Z67</f>
        <v>-55.779694360969216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-4.3594015128254747E-2</v>
      </c>
      <c r="AH67">
        <f t="shared" ref="AH67:AH98" si="32">-X67*R67</f>
        <v>-1261.2633057524361</v>
      </c>
      <c r="AI67">
        <f t="shared" ref="AI67:AI98" si="33">SUM(AE67:AH67)</f>
        <v>-1261.3068997675643</v>
      </c>
      <c r="AJ67">
        <f t="shared" ref="AJ67:AJ98" si="34">AB67-AC67</f>
        <v>-2.9571183990799383</v>
      </c>
      <c r="AK67">
        <f t="shared" si="22"/>
        <v>-4.1115768932034413</v>
      </c>
      <c r="AL67">
        <f t="shared" ref="AL67:AL98" si="35">SUM(AI67:AK67)</f>
        <v>-1268.3755950598477</v>
      </c>
      <c r="AN67">
        <f t="shared" ref="AN67:AU98" si="36">AE67*$K67</f>
        <v>0</v>
      </c>
      <c r="AO67">
        <f t="shared" si="36"/>
        <v>0</v>
      </c>
      <c r="AP67">
        <f t="shared" si="36"/>
        <v>-7.8952840898040868E-5</v>
      </c>
      <c r="AQ67">
        <f t="shared" si="36"/>
        <v>-2.2842658749518989</v>
      </c>
      <c r="AR67">
        <f t="shared" si="36"/>
        <v>-2.2843448277927973</v>
      </c>
      <c r="AS67">
        <f t="shared" si="36"/>
        <v>-5.355618146030923E-3</v>
      </c>
      <c r="AT67">
        <f t="shared" si="36"/>
        <v>-7.4464505123951041E-3</v>
      </c>
      <c r="AU67">
        <f t="shared" si="23"/>
        <v>-2.2971468964512232</v>
      </c>
      <c r="AW67">
        <v>64</v>
      </c>
      <c r="AX67">
        <f>IF(Z67&gt;0, (R67*SUMPRODUCT(K67:$K$98, X67:$X$98)-K67*$AZ$3)/Z67, 0)</f>
        <v>-31988.160643647916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25</v>
      </c>
      <c r="R68">
        <f t="shared" si="27"/>
        <v>1000000</v>
      </c>
      <c r="S68">
        <f t="shared" si="28"/>
        <v>-52328.837413925372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-55.779694360969216</v>
      </c>
      <c r="AC68">
        <f t="shared" si="29"/>
        <v>-51.582454114939075</v>
      </c>
      <c r="AE68">
        <f t="shared" si="30"/>
        <v>0</v>
      </c>
      <c r="AF68">
        <f t="shared" si="31"/>
        <v>0</v>
      </c>
      <c r="AG68">
        <f t="shared" si="31"/>
        <v>-2.4643416834831268E-2</v>
      </c>
      <c r="AH68">
        <f t="shared" si="32"/>
        <v>-740.58632568563723</v>
      </c>
      <c r="AI68">
        <f t="shared" si="33"/>
        <v>-740.61096910247204</v>
      </c>
      <c r="AJ68">
        <f t="shared" si="34"/>
        <v>-4.197240246030141</v>
      </c>
      <c r="AK68">
        <f t="shared" si="22"/>
        <v>-3.9045786052678455</v>
      </c>
      <c r="AL68">
        <f t="shared" si="35"/>
        <v>-748.71278795376998</v>
      </c>
      <c r="AN68">
        <f t="shared" si="36"/>
        <v>0</v>
      </c>
      <c r="AO68">
        <f t="shared" si="36"/>
        <v>0</v>
      </c>
      <c r="AP68">
        <f t="shared" si="36"/>
        <v>-3.984958393167062E-5</v>
      </c>
      <c r="AQ68">
        <f t="shared" si="36"/>
        <v>-1.1975635173424772</v>
      </c>
      <c r="AR68">
        <f t="shared" si="36"/>
        <v>-1.1976033669264088</v>
      </c>
      <c r="AS68">
        <f t="shared" si="36"/>
        <v>-6.787138268470925E-3</v>
      </c>
      <c r="AT68">
        <f t="shared" si="36"/>
        <v>-6.3138903947972669E-3</v>
      </c>
      <c r="AU68">
        <f t="shared" si="23"/>
        <v>-1.210704395589677</v>
      </c>
      <c r="AW68">
        <v>65</v>
      </c>
      <c r="AX68">
        <f>IF(Z68&gt;0, (R68*SUMPRODUCT(K68:$K$98, X68:$X$98)-K68*$AZ$3)/Z68, 0)</f>
        <v>-52328.837413925372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25</v>
      </c>
      <c r="R69">
        <f t="shared" si="27"/>
        <v>1000000</v>
      </c>
      <c r="S69">
        <f t="shared" si="28"/>
        <v>-85716.350826683629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-51.582454114939075</v>
      </c>
      <c r="AC69">
        <f t="shared" si="29"/>
        <v>-46.992958595690446</v>
      </c>
      <c r="AE69">
        <f t="shared" si="30"/>
        <v>0</v>
      </c>
      <c r="AF69">
        <f t="shared" si="31"/>
        <v>0</v>
      </c>
      <c r="AG69">
        <f t="shared" si="31"/>
        <v>-1.3705949373273327E-2</v>
      </c>
      <c r="AH69">
        <f t="shared" si="32"/>
        <v>-427.64133172838513</v>
      </c>
      <c r="AI69">
        <f t="shared" si="33"/>
        <v>-427.6550376777584</v>
      </c>
      <c r="AJ69">
        <f t="shared" si="34"/>
        <v>-4.5894955192486293</v>
      </c>
      <c r="AK69">
        <f t="shared" si="22"/>
        <v>-3.6107717880457355</v>
      </c>
      <c r="AL69">
        <f t="shared" si="35"/>
        <v>-435.85530498505278</v>
      </c>
      <c r="AN69">
        <f t="shared" si="36"/>
        <v>0</v>
      </c>
      <c r="AO69">
        <f t="shared" si="36"/>
        <v>0</v>
      </c>
      <c r="AP69">
        <f t="shared" si="36"/>
        <v>-1.9788549831951478E-5</v>
      </c>
      <c r="AQ69">
        <f t="shared" si="36"/>
        <v>-0.61742543859172339</v>
      </c>
      <c r="AR69">
        <f t="shared" si="36"/>
        <v>-0.61744522714155536</v>
      </c>
      <c r="AS69">
        <f t="shared" si="36"/>
        <v>-6.6262801877313175E-3</v>
      </c>
      <c r="AT69">
        <f t="shared" si="36"/>
        <v>-5.2132059964324117E-3</v>
      </c>
      <c r="AU69">
        <f t="shared" si="23"/>
        <v>-0.62928471332571911</v>
      </c>
      <c r="AW69">
        <v>66</v>
      </c>
      <c r="AX69">
        <f>IF(Z69&gt;0, (R69*SUMPRODUCT(K69:$K$98, X69:$X$98)-K69*$AZ$3)/Z69, 0)</f>
        <v>-85716.350826683629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25</v>
      </c>
      <c r="R70">
        <f t="shared" si="27"/>
        <v>1000000</v>
      </c>
      <c r="S70">
        <f t="shared" si="28"/>
        <v>-141708.15039586902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-46.992958595690446</v>
      </c>
      <c r="AC70">
        <f t="shared" si="29"/>
        <v>-42.443367037325828</v>
      </c>
      <c r="AE70">
        <f t="shared" si="30"/>
        <v>0</v>
      </c>
      <c r="AF70">
        <f t="shared" si="31"/>
        <v>0</v>
      </c>
      <c r="AG70">
        <f t="shared" si="31"/>
        <v>-7.4878133189160423E-3</v>
      </c>
      <c r="AH70">
        <f t="shared" si="32"/>
        <v>-243.2430624249821</v>
      </c>
      <c r="AI70">
        <f t="shared" si="33"/>
        <v>-243.250550238301</v>
      </c>
      <c r="AJ70">
        <f t="shared" si="34"/>
        <v>-4.549591558364618</v>
      </c>
      <c r="AK70">
        <f t="shared" si="22"/>
        <v>-3.2895071016983315</v>
      </c>
      <c r="AL70">
        <f t="shared" si="35"/>
        <v>-251.08964889836395</v>
      </c>
      <c r="AN70">
        <f t="shared" si="36"/>
        <v>0</v>
      </c>
      <c r="AO70">
        <f t="shared" si="36"/>
        <v>0</v>
      </c>
      <c r="AP70">
        <f t="shared" si="36"/>
        <v>-9.65254491722106E-6</v>
      </c>
      <c r="AQ70">
        <f t="shared" si="36"/>
        <v>-0.31356478665515619</v>
      </c>
      <c r="AR70">
        <f t="shared" si="36"/>
        <v>-0.31357443920007344</v>
      </c>
      <c r="AS70">
        <f t="shared" si="36"/>
        <v>-5.864881374804563E-3</v>
      </c>
      <c r="AT70">
        <f t="shared" si="36"/>
        <v>-4.2405056993671609E-3</v>
      </c>
      <c r="AU70">
        <f t="shared" si="23"/>
        <v>-0.32367982627424513</v>
      </c>
      <c r="AW70">
        <v>67</v>
      </c>
      <c r="AX70">
        <f>IF(Z70&gt;0, (R70*SUMPRODUCT(K70:$K$98, X70:$X$98)-K70*$AZ$3)/Z70, 0)</f>
        <v>-141708.15039586902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25</v>
      </c>
      <c r="R71">
        <f t="shared" si="27"/>
        <v>1000000</v>
      </c>
      <c r="S71">
        <f t="shared" si="28"/>
        <v>-237599.2327832976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-42.443367037325828</v>
      </c>
      <c r="AC71">
        <f t="shared" si="29"/>
        <v>-38.143523790984247</v>
      </c>
      <c r="AE71">
        <f t="shared" si="30"/>
        <v>0</v>
      </c>
      <c r="AF71">
        <f t="shared" si="31"/>
        <v>0</v>
      </c>
      <c r="AG71">
        <f t="shared" si="31"/>
        <v>-4.0134308667752567E-3</v>
      </c>
      <c r="AH71">
        <f t="shared" si="32"/>
        <v>-135.98017275806501</v>
      </c>
      <c r="AI71">
        <f t="shared" si="33"/>
        <v>-135.98418618893177</v>
      </c>
      <c r="AJ71">
        <f t="shared" si="34"/>
        <v>-4.299843246341581</v>
      </c>
      <c r="AK71">
        <f t="shared" si="22"/>
        <v>-2.9710356926128081</v>
      </c>
      <c r="AL71">
        <f t="shared" si="35"/>
        <v>-143.25506512788616</v>
      </c>
      <c r="AN71">
        <f t="shared" si="36"/>
        <v>0</v>
      </c>
      <c r="AO71">
        <f t="shared" si="36"/>
        <v>0</v>
      </c>
      <c r="AP71">
        <f t="shared" si="36"/>
        <v>-4.6193895409648238E-6</v>
      </c>
      <c r="AQ71">
        <f t="shared" si="36"/>
        <v>-0.15651082793458024</v>
      </c>
      <c r="AR71">
        <f t="shared" si="36"/>
        <v>-0.15651544732412118</v>
      </c>
      <c r="AS71">
        <f t="shared" si="36"/>
        <v>-4.9490452381699889E-3</v>
      </c>
      <c r="AT71">
        <f t="shared" si="36"/>
        <v>-3.4196107170811076E-3</v>
      </c>
      <c r="AU71">
        <f t="shared" si="23"/>
        <v>-0.16488410327937228</v>
      </c>
      <c r="AW71">
        <v>68</v>
      </c>
      <c r="AX71">
        <f>IF(Z71&gt;0, (R71*SUMPRODUCT(K71:$K$98, X71:$X$98)-K71*$AZ$3)/Z71, 0)</f>
        <v>-237599.2327832976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25</v>
      </c>
      <c r="R72">
        <f t="shared" si="27"/>
        <v>1000000</v>
      </c>
      <c r="S72">
        <f t="shared" si="28"/>
        <v>-405300.2568435506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-38.143523790984247</v>
      </c>
      <c r="AC72">
        <f t="shared" si="29"/>
        <v>-34.180920303743171</v>
      </c>
      <c r="AE72">
        <f t="shared" si="30"/>
        <v>0</v>
      </c>
      <c r="AF72">
        <f t="shared" si="31"/>
        <v>0</v>
      </c>
      <c r="AG72">
        <f t="shared" si="31"/>
        <v>-2.1083702592456844E-3</v>
      </c>
      <c r="AH72">
        <f t="shared" si="32"/>
        <v>-74.597051954472803</v>
      </c>
      <c r="AI72">
        <f t="shared" si="33"/>
        <v>-74.599160324732054</v>
      </c>
      <c r="AJ72">
        <f t="shared" si="34"/>
        <v>-3.9626034872410756</v>
      </c>
      <c r="AK72">
        <f t="shared" si="22"/>
        <v>-2.6700466653688975</v>
      </c>
      <c r="AL72">
        <f t="shared" si="35"/>
        <v>-81.231810477342023</v>
      </c>
      <c r="AN72">
        <f t="shared" si="36"/>
        <v>0</v>
      </c>
      <c r="AO72">
        <f t="shared" si="36"/>
        <v>0</v>
      </c>
      <c r="AP72">
        <f t="shared" si="36"/>
        <v>-2.166694390690238E-6</v>
      </c>
      <c r="AQ72">
        <f t="shared" si="36"/>
        <v>-7.666064028507534E-2</v>
      </c>
      <c r="AR72">
        <f t="shared" si="36"/>
        <v>-7.6662806979466036E-2</v>
      </c>
      <c r="AS72">
        <f t="shared" si="36"/>
        <v>-4.0722215230860606E-3</v>
      </c>
      <c r="AT72">
        <f t="shared" si="36"/>
        <v>-2.7439085271510791E-3</v>
      </c>
      <c r="AU72">
        <f t="shared" si="23"/>
        <v>-8.3478937029703174E-2</v>
      </c>
      <c r="AW72">
        <v>69</v>
      </c>
      <c r="AX72">
        <f>IF(Z72&gt;0, (R72*SUMPRODUCT(K72:$K$98, X72:$X$98)-K72*$AZ$3)/Z72, 0)</f>
        <v>-405300.2568435506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25</v>
      </c>
      <c r="R73">
        <f t="shared" si="27"/>
        <v>1000000</v>
      </c>
      <c r="S73">
        <f t="shared" si="28"/>
        <v>-705606.87412191217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-34.180920303743171</v>
      </c>
      <c r="AC73">
        <f t="shared" si="29"/>
        <v>-30.579800305478553</v>
      </c>
      <c r="AE73">
        <f t="shared" si="30"/>
        <v>0</v>
      </c>
      <c r="AF73">
        <f t="shared" si="31"/>
        <v>0</v>
      </c>
      <c r="AG73">
        <f t="shared" si="31"/>
        <v>-1.0834574260466703E-3</v>
      </c>
      <c r="AH73">
        <f t="shared" si="32"/>
        <v>-40.153165224262288</v>
      </c>
      <c r="AI73">
        <f t="shared" si="33"/>
        <v>-40.154248681688337</v>
      </c>
      <c r="AJ73">
        <f t="shared" si="34"/>
        <v>-3.6011199982646183</v>
      </c>
      <c r="AK73">
        <f t="shared" ref="AK73:AK98" si="49">G73*SUM(AB73:AB73, AE73:AF73)</f>
        <v>-2.3926644212620221</v>
      </c>
      <c r="AL73">
        <f t="shared" si="35"/>
        <v>-46.14803310121497</v>
      </c>
      <c r="AN73">
        <f t="shared" si="36"/>
        <v>0</v>
      </c>
      <c r="AO73">
        <f t="shared" si="36"/>
        <v>0</v>
      </c>
      <c r="AP73">
        <f t="shared" si="36"/>
        <v>-9.9413326362616381E-7</v>
      </c>
      <c r="AQ73">
        <f t="shared" si="36"/>
        <v>-3.6842792554358281E-2</v>
      </c>
      <c r="AR73">
        <f t="shared" si="36"/>
        <v>-3.6843786687621907E-2</v>
      </c>
      <c r="AS73">
        <f t="shared" si="36"/>
        <v>-3.3042305959791731E-3</v>
      </c>
      <c r="AT73">
        <f t="shared" si="36"/>
        <v>-2.1954044826205843E-3</v>
      </c>
      <c r="AU73">
        <f t="shared" si="23"/>
        <v>-4.2343421766221662E-2</v>
      </c>
      <c r="AW73">
        <v>70</v>
      </c>
      <c r="AX73">
        <f>IF(Z73&gt;0, (R73*SUMPRODUCT(K73:$K$98, X73:$X$98)-K73*$AZ$3)/Z73, 0)</f>
        <v>-705606.87412191217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25</v>
      </c>
      <c r="R74">
        <f t="shared" si="27"/>
        <v>1000000</v>
      </c>
      <c r="S74">
        <f t="shared" si="28"/>
        <v>-1256064.1064021462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-30.579800305478553</v>
      </c>
      <c r="AC74">
        <f t="shared" si="29"/>
        <v>-27.332910385042116</v>
      </c>
      <c r="AE74">
        <f t="shared" si="30"/>
        <v>0</v>
      </c>
      <c r="AF74">
        <f t="shared" si="31"/>
        <v>0</v>
      </c>
      <c r="AG74">
        <f t="shared" si="31"/>
        <v>-5.4401901634093639E-4</v>
      </c>
      <c r="AH74">
        <f t="shared" si="32"/>
        <v>-21.144153417810685</v>
      </c>
      <c r="AI74">
        <f t="shared" si="33"/>
        <v>-21.144697436827027</v>
      </c>
      <c r="AJ74">
        <f t="shared" si="34"/>
        <v>-3.2468899204364376</v>
      </c>
      <c r="AK74">
        <f t="shared" si="49"/>
        <v>-2.1405860213834988</v>
      </c>
      <c r="AL74">
        <f t="shared" si="35"/>
        <v>-26.532173378646963</v>
      </c>
      <c r="AN74">
        <f t="shared" si="36"/>
        <v>0</v>
      </c>
      <c r="AO74">
        <f t="shared" si="36"/>
        <v>0</v>
      </c>
      <c r="AP74">
        <f t="shared" si="36"/>
        <v>-4.4568581626154374E-7</v>
      </c>
      <c r="AQ74">
        <f t="shared" si="36"/>
        <v>-1.7322279170606181E-2</v>
      </c>
      <c r="AR74">
        <f t="shared" si="36"/>
        <v>-1.7322724856422441E-2</v>
      </c>
      <c r="AS74">
        <f t="shared" si="36"/>
        <v>-2.6600040458773233E-3</v>
      </c>
      <c r="AT74">
        <f t="shared" si="36"/>
        <v>-1.7536681615196808E-3</v>
      </c>
      <c r="AU74">
        <f t="shared" si="23"/>
        <v>-2.1736397063819447E-2</v>
      </c>
      <c r="AW74">
        <v>71</v>
      </c>
      <c r="AX74">
        <f>IF(Z74&gt;0, (R74*SUMPRODUCT(K74:$K$98, X74:$X$98)-K74*$AZ$3)/Z74, 0)</f>
        <v>-1256064.1064021462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25</v>
      </c>
      <c r="R75">
        <f t="shared" si="27"/>
        <v>1000000</v>
      </c>
      <c r="S75">
        <f t="shared" si="28"/>
        <v>-2291702.2338939277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-27.332910385042116</v>
      </c>
      <c r="AC75">
        <f t="shared" si="29"/>
        <v>-24.418328456185222</v>
      </c>
      <c r="AE75">
        <f t="shared" si="30"/>
        <v>0</v>
      </c>
      <c r="AF75">
        <f t="shared" si="31"/>
        <v>0</v>
      </c>
      <c r="AG75">
        <f t="shared" si="31"/>
        <v>-2.6637763073057507E-4</v>
      </c>
      <c r="AH75">
        <f t="shared" si="32"/>
        <v>-10.88804781787808</v>
      </c>
      <c r="AI75">
        <f t="shared" si="33"/>
        <v>-10.88831419550881</v>
      </c>
      <c r="AJ75">
        <f t="shared" si="34"/>
        <v>-2.9145819288568937</v>
      </c>
      <c r="AK75">
        <f t="shared" si="49"/>
        <v>-1.9133037269529483</v>
      </c>
      <c r="AL75">
        <f t="shared" si="35"/>
        <v>-15.716199851318652</v>
      </c>
      <c r="AN75">
        <f t="shared" si="36"/>
        <v>0</v>
      </c>
      <c r="AO75">
        <f t="shared" si="36"/>
        <v>0</v>
      </c>
      <c r="AP75">
        <f t="shared" si="36"/>
        <v>-1.94847331060762E-7</v>
      </c>
      <c r="AQ75">
        <f t="shared" si="36"/>
        <v>-7.9642838325312462E-3</v>
      </c>
      <c r="AR75">
        <f t="shared" si="36"/>
        <v>-7.9644786798623059E-3</v>
      </c>
      <c r="AS75">
        <f t="shared" si="36"/>
        <v>-2.1319301791151097E-3</v>
      </c>
      <c r="AT75">
        <f t="shared" si="36"/>
        <v>-1.3995248913466678E-3</v>
      </c>
      <c r="AU75">
        <f t="shared" si="23"/>
        <v>-1.1495933750324084E-2</v>
      </c>
      <c r="AW75">
        <v>72</v>
      </c>
      <c r="AX75">
        <f>IF(Z75&gt;0, (R75*SUMPRODUCT(K75:$K$98, X75:$X$98)-K75*$AZ$3)/Z75, 0)</f>
        <v>-2291702.2338939277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25</v>
      </c>
      <c r="R76">
        <f t="shared" si="27"/>
        <v>1000000</v>
      </c>
      <c r="S76">
        <f t="shared" si="28"/>
        <v>-4295864.0812323997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-24.418328456185222</v>
      </c>
      <c r="AC76">
        <f t="shared" si="29"/>
        <v>-21.808521125707486</v>
      </c>
      <c r="AE76">
        <f t="shared" si="30"/>
        <v>0</v>
      </c>
      <c r="AF76">
        <f t="shared" si="31"/>
        <v>0</v>
      </c>
      <c r="AG76">
        <f t="shared" si="31"/>
        <v>-1.2691580036821746E-4</v>
      </c>
      <c r="AH76">
        <f t="shared" si="32"/>
        <v>-5.4719221622020742</v>
      </c>
      <c r="AI76">
        <f t="shared" si="33"/>
        <v>-5.472049078002442</v>
      </c>
      <c r="AJ76">
        <f t="shared" si="34"/>
        <v>-2.6098073304777358</v>
      </c>
      <c r="AK76">
        <f t="shared" si="49"/>
        <v>-1.7092829919329657</v>
      </c>
      <c r="AL76">
        <f t="shared" si="35"/>
        <v>-9.7911394004131438</v>
      </c>
      <c r="AN76">
        <f t="shared" si="36"/>
        <v>0</v>
      </c>
      <c r="AO76">
        <f t="shared" si="36"/>
        <v>0</v>
      </c>
      <c r="AP76">
        <f t="shared" si="36"/>
        <v>-8.2888518961396908E-8</v>
      </c>
      <c r="AQ76">
        <f t="shared" si="36"/>
        <v>-3.5737041611924938E-3</v>
      </c>
      <c r="AR76">
        <f t="shared" si="36"/>
        <v>-3.5737870497114547E-3</v>
      </c>
      <c r="AS76">
        <f t="shared" si="36"/>
        <v>-1.7044612551808682E-3</v>
      </c>
      <c r="AT76">
        <f t="shared" si="36"/>
        <v>-1.1163301596505448E-3</v>
      </c>
      <c r="AU76">
        <f t="shared" si="23"/>
        <v>-6.3945784645428683E-3</v>
      </c>
      <c r="AW76">
        <v>73</v>
      </c>
      <c r="AX76">
        <f>IF(Z76&gt;0, (R76*SUMPRODUCT(K76:$K$98, X76:$X$98)-K76*$AZ$3)/Z76, 0)</f>
        <v>-4295864.0812323997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25</v>
      </c>
      <c r="R77">
        <f t="shared" si="27"/>
        <v>1000000</v>
      </c>
      <c r="S77">
        <f t="shared" si="28"/>
        <v>-8285272.9067058871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-21.808521125707486</v>
      </c>
      <c r="AC77">
        <f t="shared" si="29"/>
        <v>-19.474798745663087</v>
      </c>
      <c r="AE77">
        <f t="shared" si="30"/>
        <v>0</v>
      </c>
      <c r="AF77">
        <f t="shared" si="31"/>
        <v>0</v>
      </c>
      <c r="AG77">
        <f t="shared" si="31"/>
        <v>-5.8763298943057998E-5</v>
      </c>
      <c r="AH77">
        <f t="shared" si="32"/>
        <v>-2.6753337368590913</v>
      </c>
      <c r="AI77">
        <f t="shared" si="33"/>
        <v>-2.6753925001580345</v>
      </c>
      <c r="AJ77">
        <f t="shared" si="34"/>
        <v>-2.3337223800443994</v>
      </c>
      <c r="AK77">
        <f t="shared" si="49"/>
        <v>-1.5265964787995241</v>
      </c>
      <c r="AL77">
        <f t="shared" si="35"/>
        <v>-6.535711359001958</v>
      </c>
      <c r="AN77">
        <f t="shared" si="36"/>
        <v>0</v>
      </c>
      <c r="AO77">
        <f t="shared" si="36"/>
        <v>0</v>
      </c>
      <c r="AP77">
        <f t="shared" si="36"/>
        <v>-3.4266270042705797E-8</v>
      </c>
      <c r="AQ77">
        <f t="shared" si="36"/>
        <v>-1.5600504044268725E-3</v>
      </c>
      <c r="AR77">
        <f t="shared" si="36"/>
        <v>-1.5600846706969153E-3</v>
      </c>
      <c r="AS77">
        <f t="shared" si="36"/>
        <v>-1.3608487392240678E-3</v>
      </c>
      <c r="AT77">
        <f t="shared" si="36"/>
        <v>-8.9019452838203905E-4</v>
      </c>
      <c r="AU77">
        <f t="shared" si="23"/>
        <v>-3.8111279383030222E-3</v>
      </c>
      <c r="AW77">
        <v>74</v>
      </c>
      <c r="AX77">
        <f>IF(Z77&gt;0, (R77*SUMPRODUCT(K77:$K$98, X77:$X$98)-K77*$AZ$3)/Z77, 0)</f>
        <v>-8285272.9067058871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25</v>
      </c>
      <c r="R78">
        <f t="shared" si="27"/>
        <v>1000000</v>
      </c>
      <c r="S78">
        <f t="shared" si="28"/>
        <v>-16478172.63124036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-19.474798745663087</v>
      </c>
      <c r="AC78">
        <f t="shared" si="29"/>
        <v>-17.38948729231252</v>
      </c>
      <c r="AE78">
        <f t="shared" si="30"/>
        <v>0</v>
      </c>
      <c r="AF78">
        <f t="shared" si="31"/>
        <v>0</v>
      </c>
      <c r="AG78">
        <f t="shared" si="31"/>
        <v>-2.6382608802362634E-5</v>
      </c>
      <c r="AH78">
        <f t="shared" si="32"/>
        <v>-1.2717222860505915</v>
      </c>
      <c r="AI78">
        <f t="shared" si="33"/>
        <v>-1.2717486686593937</v>
      </c>
      <c r="AJ78">
        <f t="shared" si="34"/>
        <v>-2.0853114533505668</v>
      </c>
      <c r="AK78">
        <f t="shared" si="49"/>
        <v>-1.3632359121964162</v>
      </c>
      <c r="AL78">
        <f t="shared" si="35"/>
        <v>-4.7202960342063767</v>
      </c>
      <c r="AN78">
        <f t="shared" si="36"/>
        <v>0</v>
      </c>
      <c r="AO78">
        <f t="shared" si="36"/>
        <v>0</v>
      </c>
      <c r="AP78">
        <f t="shared" si="36"/>
        <v>-1.3736003076160186E-8</v>
      </c>
      <c r="AQ78">
        <f t="shared" si="36"/>
        <v>-6.6211728203497626E-4</v>
      </c>
      <c r="AR78">
        <f t="shared" si="36"/>
        <v>-6.6213101803805233E-4</v>
      </c>
      <c r="AS78">
        <f t="shared" si="36"/>
        <v>-1.0857093304362804E-3</v>
      </c>
      <c r="AT78">
        <f t="shared" si="36"/>
        <v>-7.0976349699674495E-4</v>
      </c>
      <c r="AU78">
        <f t="shared" si="23"/>
        <v>-2.4576038454710777E-3</v>
      </c>
      <c r="AW78">
        <v>75</v>
      </c>
      <c r="AX78">
        <f>IF(Z78&gt;0, (R78*SUMPRODUCT(K78:$K$98, X78:$X$98)-K78*$AZ$3)/Z78, 0)</f>
        <v>-16478172.63124036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25</v>
      </c>
      <c r="R79">
        <f t="shared" si="27"/>
        <v>1000000</v>
      </c>
      <c r="S79">
        <f t="shared" si="28"/>
        <v>-33837129.515255369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-17.38948729231252</v>
      </c>
      <c r="AC79">
        <f t="shared" si="29"/>
        <v>-15.526871281241878</v>
      </c>
      <c r="AE79">
        <f t="shared" si="30"/>
        <v>0</v>
      </c>
      <c r="AF79">
        <f t="shared" si="31"/>
        <v>0</v>
      </c>
      <c r="AG79">
        <f t="shared" si="31"/>
        <v>-1.1471770436556707E-5</v>
      </c>
      <c r="AH79">
        <f t="shared" si="32"/>
        <v>-0.58588049111129203</v>
      </c>
      <c r="AI79">
        <f t="shared" si="33"/>
        <v>-0.58589196288172862</v>
      </c>
      <c r="AJ79">
        <f t="shared" si="34"/>
        <v>-1.8626160110706422</v>
      </c>
      <c r="AK79">
        <f t="shared" si="49"/>
        <v>-1.2172641104618764</v>
      </c>
      <c r="AL79">
        <f t="shared" si="35"/>
        <v>-3.6657720844142476</v>
      </c>
      <c r="AN79">
        <f t="shared" si="36"/>
        <v>0</v>
      </c>
      <c r="AO79">
        <f t="shared" si="36"/>
        <v>0</v>
      </c>
      <c r="AP79">
        <f t="shared" si="36"/>
        <v>-5.3327971788016269E-9</v>
      </c>
      <c r="AQ79">
        <f t="shared" si="36"/>
        <v>-2.7235393589788428E-4</v>
      </c>
      <c r="AR79">
        <f t="shared" si="36"/>
        <v>-2.7235926869506312E-4</v>
      </c>
      <c r="AS79">
        <f t="shared" si="36"/>
        <v>-8.6586054558547045E-4</v>
      </c>
      <c r="AT79">
        <f t="shared" si="36"/>
        <v>-5.6586057488054037E-4</v>
      </c>
      <c r="AU79">
        <f t="shared" si="23"/>
        <v>-1.7040803891610742E-3</v>
      </c>
      <c r="AW79">
        <v>76</v>
      </c>
      <c r="AX79">
        <f>IF(Z79&gt;0, (R79*SUMPRODUCT(K79:$K$98, X79:$X$98)-K79*$AZ$3)/Z79, 0)</f>
        <v>-33837129.515255369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25</v>
      </c>
      <c r="R80">
        <f t="shared" si="27"/>
        <v>1000000</v>
      </c>
      <c r="S80">
        <f t="shared" si="28"/>
        <v>-71777658.958846956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-15.526871281241878</v>
      </c>
      <c r="AC80">
        <f t="shared" si="29"/>
        <v>-13.863502449148605</v>
      </c>
      <c r="AE80">
        <f t="shared" si="30"/>
        <v>0</v>
      </c>
      <c r="AF80">
        <f t="shared" si="31"/>
        <v>0</v>
      </c>
      <c r="AG80">
        <f t="shared" si="31"/>
        <v>-4.8286272672591317E-6</v>
      </c>
      <c r="AH80">
        <f t="shared" si="32"/>
        <v>-0.26113701859728039</v>
      </c>
      <c r="AI80">
        <f t="shared" si="33"/>
        <v>-0.26114184722454764</v>
      </c>
      <c r="AJ80">
        <f t="shared" si="34"/>
        <v>-1.6633688320932727</v>
      </c>
      <c r="AK80">
        <f t="shared" si="49"/>
        <v>-1.0868809896869316</v>
      </c>
      <c r="AL80">
        <f t="shared" si="35"/>
        <v>-3.0113916690047517</v>
      </c>
      <c r="AN80">
        <f t="shared" si="36"/>
        <v>0</v>
      </c>
      <c r="AO80">
        <f t="shared" si="36"/>
        <v>0</v>
      </c>
      <c r="AP80">
        <f t="shared" si="36"/>
        <v>-2.0041502569543572E-9</v>
      </c>
      <c r="AQ80">
        <f t="shared" si="36"/>
        <v>-1.0838646140088324E-4</v>
      </c>
      <c r="AR80">
        <f t="shared" si="36"/>
        <v>-1.0838846555114019E-4</v>
      </c>
      <c r="AS80">
        <f t="shared" si="36"/>
        <v>-6.9039105479389636E-4</v>
      </c>
      <c r="AT80">
        <f t="shared" si="36"/>
        <v>-4.5111637204424778E-4</v>
      </c>
      <c r="AU80">
        <f t="shared" si="23"/>
        <v>-1.2498958923892842E-3</v>
      </c>
      <c r="AW80">
        <v>77</v>
      </c>
      <c r="AX80">
        <f>IF(Z80&gt;0, (R80*SUMPRODUCT(K80:$K$98, X80:$X$98)-K80*$AZ$3)/Z80, 0)</f>
        <v>-71777658.958846956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25</v>
      </c>
      <c r="R81">
        <f t="shared" si="27"/>
        <v>1000000</v>
      </c>
      <c r="S81">
        <f t="shared" si="28"/>
        <v>-157590574.88469264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-13.863502449148605</v>
      </c>
      <c r="AC81">
        <f t="shared" si="29"/>
        <v>-12.37821691951253</v>
      </c>
      <c r="AE81">
        <f t="shared" si="30"/>
        <v>0</v>
      </c>
      <c r="AF81">
        <f t="shared" si="31"/>
        <v>0</v>
      </c>
      <c r="AG81">
        <f t="shared" si="31"/>
        <v>-1.9636670734543517E-6</v>
      </c>
      <c r="AH81">
        <f t="shared" si="32"/>
        <v>-0.11266695684528755</v>
      </c>
      <c r="AI81">
        <f t="shared" si="33"/>
        <v>-0.11266892051236101</v>
      </c>
      <c r="AJ81">
        <f t="shared" si="34"/>
        <v>-1.4852855296360747</v>
      </c>
      <c r="AK81">
        <f t="shared" si="49"/>
        <v>-0.97044517144040243</v>
      </c>
      <c r="AL81">
        <f t="shared" si="35"/>
        <v>-2.5683996215888381</v>
      </c>
      <c r="AN81">
        <f t="shared" si="36"/>
        <v>0</v>
      </c>
      <c r="AO81">
        <f t="shared" si="36"/>
        <v>0</v>
      </c>
      <c r="AP81">
        <f t="shared" si="36"/>
        <v>-7.2770679725233852E-10</v>
      </c>
      <c r="AQ81">
        <f t="shared" si="36"/>
        <v>-4.1752755052221222E-5</v>
      </c>
      <c r="AR81">
        <f t="shared" si="36"/>
        <v>-4.1753482759018475E-5</v>
      </c>
      <c r="AS81">
        <f t="shared" si="36"/>
        <v>-5.5042547201005322E-4</v>
      </c>
      <c r="AT81">
        <f t="shared" si="36"/>
        <v>-3.5963303411488837E-4</v>
      </c>
      <c r="AU81">
        <f t="shared" si="23"/>
        <v>-9.5181198888395996E-4</v>
      </c>
      <c r="AW81">
        <v>78</v>
      </c>
      <c r="AX81">
        <f>IF(Z81&gt;0, (R81*SUMPRODUCT(K81:$K$98, X81:$X$98)-K81*$AZ$3)/Z81, 0)</f>
        <v>-157590574.88469264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25</v>
      </c>
      <c r="R82">
        <f t="shared" si="27"/>
        <v>1000000</v>
      </c>
      <c r="S82">
        <f t="shared" si="28"/>
        <v>-358779354.90113097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-12.37821691951253</v>
      </c>
      <c r="AC82">
        <f t="shared" si="29"/>
        <v>-11.052014104323407</v>
      </c>
      <c r="AE82">
        <f t="shared" si="30"/>
        <v>0</v>
      </c>
      <c r="AF82">
        <f t="shared" si="31"/>
        <v>0</v>
      </c>
      <c r="AG82">
        <f t="shared" si="31"/>
        <v>-7.7011218408658274E-7</v>
      </c>
      <c r="AH82">
        <f t="shared" si="32"/>
        <v>-4.6956728745329024E-2</v>
      </c>
      <c r="AI82">
        <f t="shared" si="33"/>
        <v>-4.6957498857513109E-2</v>
      </c>
      <c r="AJ82">
        <f t="shared" si="34"/>
        <v>-1.3262028151891236</v>
      </c>
      <c r="AK82">
        <f t="shared" si="49"/>
        <v>-0.86647518436587723</v>
      </c>
      <c r="AL82">
        <f t="shared" si="35"/>
        <v>-2.2396354984125142</v>
      </c>
      <c r="AN82">
        <f t="shared" si="36"/>
        <v>0</v>
      </c>
      <c r="AO82">
        <f t="shared" si="36"/>
        <v>0</v>
      </c>
      <c r="AP82">
        <f t="shared" si="36"/>
        <v>-2.5481473930230716E-10</v>
      </c>
      <c r="AQ82">
        <f t="shared" si="36"/>
        <v>-1.5537043616472542E-5</v>
      </c>
      <c r="AR82">
        <f t="shared" si="36"/>
        <v>-1.5537298431211845E-5</v>
      </c>
      <c r="AS82">
        <f t="shared" si="36"/>
        <v>-4.3881402164182439E-4</v>
      </c>
      <c r="AT82">
        <f t="shared" si="36"/>
        <v>-2.8669933131623629E-4</v>
      </c>
      <c r="AU82">
        <f t="shared" si="23"/>
        <v>-7.4105065138927253E-4</v>
      </c>
      <c r="AW82">
        <v>79</v>
      </c>
      <c r="AX82">
        <f>IF(Z82&gt;0, (R82*SUMPRODUCT(K82:$K$98, X82:$X$98)-K82*$AZ$3)/Z82, 0)</f>
        <v>-358779354.90113097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25</v>
      </c>
      <c r="R83">
        <f t="shared" si="27"/>
        <v>1000000</v>
      </c>
      <c r="S83">
        <f t="shared" si="28"/>
        <v>-848504821.44016445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-11.052014104323407</v>
      </c>
      <c r="AC83">
        <f t="shared" si="29"/>
        <v>-9.8678827057025806</v>
      </c>
      <c r="AE83">
        <f t="shared" si="30"/>
        <v>0</v>
      </c>
      <c r="AF83">
        <f t="shared" si="31"/>
        <v>0</v>
      </c>
      <c r="AG83">
        <f t="shared" si="31"/>
        <v>-2.9074327146880132E-7</v>
      </c>
      <c r="AH83">
        <f t="shared" si="32"/>
        <v>-1.8866711631076623E-2</v>
      </c>
      <c r="AI83">
        <f t="shared" si="33"/>
        <v>-1.8867002374348091E-2</v>
      </c>
      <c r="AJ83">
        <f t="shared" si="34"/>
        <v>-1.1841313986208259</v>
      </c>
      <c r="AK83">
        <f t="shared" si="49"/>
        <v>-0.77364098730263853</v>
      </c>
      <c r="AL83">
        <f t="shared" si="35"/>
        <v>-1.9766393882978126</v>
      </c>
      <c r="AN83">
        <f t="shared" si="36"/>
        <v>0</v>
      </c>
      <c r="AO83">
        <f t="shared" si="36"/>
        <v>0</v>
      </c>
      <c r="AP83">
        <f t="shared" si="36"/>
        <v>-8.5893876027451645E-11</v>
      </c>
      <c r="AQ83">
        <f t="shared" si="36"/>
        <v>-5.5737660985192206E-6</v>
      </c>
      <c r="AR83">
        <f t="shared" si="36"/>
        <v>-5.5738519923952481E-6</v>
      </c>
      <c r="AS83">
        <f t="shared" si="36"/>
        <v>-3.4982627470456961E-4</v>
      </c>
      <c r="AT83">
        <f t="shared" si="36"/>
        <v>-2.2855566946545402E-4</v>
      </c>
      <c r="AU83">
        <f t="shared" si="23"/>
        <v>-5.8395579616241891E-4</v>
      </c>
      <c r="AW83">
        <v>80</v>
      </c>
      <c r="AX83">
        <f>IF(Z83&gt;0, (R83*SUMPRODUCT(K83:$K$98, X83:$X$98)-K83*$AZ$3)/Z83, 0)</f>
        <v>-848504821.44016445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25</v>
      </c>
      <c r="R84">
        <f t="shared" si="27"/>
        <v>1000000</v>
      </c>
      <c r="S84">
        <f t="shared" si="28"/>
        <v>-2088051055.7437096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-9.8678827057025806</v>
      </c>
      <c r="AC84">
        <f t="shared" si="29"/>
        <v>-8.8106142297682855</v>
      </c>
      <c r="AE84">
        <f t="shared" si="30"/>
        <v>0</v>
      </c>
      <c r="AF84">
        <f t="shared" si="31"/>
        <v>0</v>
      </c>
      <c r="AG84">
        <f t="shared" si="31"/>
        <v>-1.0548849135576062E-7</v>
      </c>
      <c r="AH84">
        <f t="shared" si="32"/>
        <v>-7.2938938959341074E-3</v>
      </c>
      <c r="AI84">
        <f t="shared" si="33"/>
        <v>-7.2939993844254635E-3</v>
      </c>
      <c r="AJ84">
        <f t="shared" si="34"/>
        <v>-1.0572684759342952</v>
      </c>
      <c r="AK84">
        <f t="shared" si="49"/>
        <v>-0.69075178939918069</v>
      </c>
      <c r="AL84">
        <f t="shared" si="35"/>
        <v>-1.7553142647179012</v>
      </c>
      <c r="AN84">
        <f t="shared" si="36"/>
        <v>0</v>
      </c>
      <c r="AO84">
        <f t="shared" si="36"/>
        <v>0</v>
      </c>
      <c r="AP84">
        <f t="shared" si="36"/>
        <v>-2.7825282793612586E-11</v>
      </c>
      <c r="AQ84">
        <f t="shared" si="36"/>
        <v>-1.9239507335118227E-6</v>
      </c>
      <c r="AR84">
        <f t="shared" si="36"/>
        <v>-1.9239785587946161E-6</v>
      </c>
      <c r="AS84">
        <f t="shared" si="36"/>
        <v>-2.7888155336707273E-4</v>
      </c>
      <c r="AT84">
        <f t="shared" si="36"/>
        <v>-1.8220341985369121E-4</v>
      </c>
      <c r="AU84">
        <f t="shared" si="23"/>
        <v>-4.6300895177955854E-4</v>
      </c>
      <c r="AW84">
        <v>81</v>
      </c>
      <c r="AX84">
        <f>IF(Z84&gt;0, (R84*SUMPRODUCT(K84:$K$98, X84:$X$98)-K84*$AZ$3)/Z84, 0)</f>
        <v>-2088051055.7437096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25</v>
      </c>
      <c r="R85">
        <f t="shared" si="27"/>
        <v>1000000</v>
      </c>
      <c r="S85">
        <f t="shared" si="28"/>
        <v>-5356732952.3416271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-8.8106142297682855</v>
      </c>
      <c r="AC85">
        <f t="shared" si="29"/>
        <v>-7.8666214664865253</v>
      </c>
      <c r="AE85">
        <f t="shared" si="30"/>
        <v>0</v>
      </c>
      <c r="AF85">
        <f t="shared" si="31"/>
        <v>0</v>
      </c>
      <c r="AG85">
        <f t="shared" si="31"/>
        <v>-3.6713709347073818E-8</v>
      </c>
      <c r="AH85">
        <f t="shared" si="32"/>
        <v>-2.7087958838051675E-3</v>
      </c>
      <c r="AI85">
        <f t="shared" si="33"/>
        <v>-2.7088325975145144E-3</v>
      </c>
      <c r="AJ85">
        <f t="shared" si="34"/>
        <v>-0.94399276328176018</v>
      </c>
      <c r="AK85">
        <f t="shared" si="49"/>
        <v>-0.61674299608378003</v>
      </c>
      <c r="AL85">
        <f t="shared" si="35"/>
        <v>-1.5634445919630546</v>
      </c>
      <c r="AN85">
        <f t="shared" si="36"/>
        <v>0</v>
      </c>
      <c r="AO85">
        <f t="shared" si="36"/>
        <v>0</v>
      </c>
      <c r="AP85">
        <f t="shared" si="36"/>
        <v>-8.6465876501871642E-12</v>
      </c>
      <c r="AQ85">
        <f t="shared" si="36"/>
        <v>-6.3795899276667258E-7</v>
      </c>
      <c r="AR85">
        <f t="shared" si="36"/>
        <v>-6.3796763935432278E-7</v>
      </c>
      <c r="AS85">
        <f t="shared" si="36"/>
        <v>-2.2232338584193432E-4</v>
      </c>
      <c r="AT85">
        <f t="shared" si="36"/>
        <v>-1.4525152778392509E-4</v>
      </c>
      <c r="AU85">
        <f t="shared" si="23"/>
        <v>-3.6821288126521372E-4</v>
      </c>
      <c r="AW85">
        <v>82</v>
      </c>
      <c r="AX85">
        <f>IF(Z85&gt;0, (R85*SUMPRODUCT(K85:$K$98, X85:$X$98)-K85*$AZ$3)/Z85, 0)</f>
        <v>-5356732952.3416271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25</v>
      </c>
      <c r="R86">
        <f t="shared" si="27"/>
        <v>1000000</v>
      </c>
      <c r="S86">
        <f t="shared" si="28"/>
        <v>-14356642651.44742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-7.8666214664865253</v>
      </c>
      <c r="AC86">
        <f t="shared" si="29"/>
        <v>-7.0237697051307899</v>
      </c>
      <c r="AE86">
        <f t="shared" si="30"/>
        <v>0</v>
      </c>
      <c r="AF86">
        <f t="shared" si="31"/>
        <v>0</v>
      </c>
      <c r="AG86">
        <f t="shared" si="31"/>
        <v>-1.2230870886137612E-8</v>
      </c>
      <c r="AH86">
        <f t="shared" si="32"/>
        <v>-9.6462805469861872E-4</v>
      </c>
      <c r="AI86">
        <f t="shared" si="33"/>
        <v>-9.646402855695049E-4</v>
      </c>
      <c r="AJ86">
        <f t="shared" si="34"/>
        <v>-0.84285176135573536</v>
      </c>
      <c r="AK86">
        <f t="shared" si="49"/>
        <v>-0.55066350265405684</v>
      </c>
      <c r="AL86">
        <f t="shared" si="35"/>
        <v>-1.3944799042953617</v>
      </c>
      <c r="AN86">
        <f t="shared" si="36"/>
        <v>0</v>
      </c>
      <c r="AO86">
        <f t="shared" si="36"/>
        <v>0</v>
      </c>
      <c r="AP86">
        <f t="shared" si="36"/>
        <v>-2.5719104426980651E-12</v>
      </c>
      <c r="AQ86">
        <f t="shared" si="36"/>
        <v>-2.028422170665521E-7</v>
      </c>
      <c r="AR86">
        <f t="shared" si="36"/>
        <v>-2.0284478897699481E-7</v>
      </c>
      <c r="AS86">
        <f t="shared" si="36"/>
        <v>-1.7723506910159397E-4</v>
      </c>
      <c r="AT86">
        <f t="shared" si="36"/>
        <v>-1.1579365247766937E-4</v>
      </c>
      <c r="AU86">
        <f t="shared" si="23"/>
        <v>-2.9323156636824031E-4</v>
      </c>
      <c r="AW86">
        <v>83</v>
      </c>
      <c r="AX86">
        <f>IF(Z86&gt;0, (R86*SUMPRODUCT(K86:$K$98, X86:$X$98)-K86*$AZ$3)/Z86, 0)</f>
        <v>-14356642651.44742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25</v>
      </c>
      <c r="R87">
        <f t="shared" si="27"/>
        <v>1000000</v>
      </c>
      <c r="S87">
        <f t="shared" si="28"/>
        <v>-40280691130.547127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-7.0237697051307899</v>
      </c>
      <c r="AC87">
        <f t="shared" si="29"/>
        <v>-6.2712231228705715</v>
      </c>
      <c r="AE87">
        <f t="shared" si="30"/>
        <v>0</v>
      </c>
      <c r="AF87">
        <f t="shared" si="31"/>
        <v>0</v>
      </c>
      <c r="AG87">
        <f t="shared" si="31"/>
        <v>-3.8922017887838255E-9</v>
      </c>
      <c r="AH87">
        <f t="shared" si="32"/>
        <v>-3.2865441553969646E-4</v>
      </c>
      <c r="AI87">
        <f t="shared" si="33"/>
        <v>-3.2865830774148525E-4</v>
      </c>
      <c r="AJ87">
        <f t="shared" si="34"/>
        <v>-0.75254658226021842</v>
      </c>
      <c r="AK87">
        <f t="shared" si="49"/>
        <v>-0.49166387935915534</v>
      </c>
      <c r="AL87">
        <f t="shared" si="35"/>
        <v>-1.2445391199271154</v>
      </c>
      <c r="AN87">
        <f t="shared" si="36"/>
        <v>0</v>
      </c>
      <c r="AO87">
        <f t="shared" si="36"/>
        <v>0</v>
      </c>
      <c r="AP87">
        <f t="shared" si="36"/>
        <v>-7.3076171345239527E-13</v>
      </c>
      <c r="AQ87">
        <f t="shared" si="36"/>
        <v>-6.1704936400157213E-8</v>
      </c>
      <c r="AR87">
        <f t="shared" si="36"/>
        <v>-6.1705667161870676E-8</v>
      </c>
      <c r="AS87">
        <f t="shared" si="36"/>
        <v>-1.4129078083514662E-4</v>
      </c>
      <c r="AT87">
        <f t="shared" si="36"/>
        <v>-9.230999789335516E-5</v>
      </c>
      <c r="AU87">
        <f t="shared" si="23"/>
        <v>-2.3366248439566368E-4</v>
      </c>
      <c r="AW87">
        <v>84</v>
      </c>
      <c r="AX87">
        <f>IF(Z87&gt;0, (R87*SUMPRODUCT(K87:$K$98, X87:$X$98)-K87*$AZ$3)/Z87, 0)</f>
        <v>-40280691130.547127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25</v>
      </c>
      <c r="R88">
        <f t="shared" si="27"/>
        <v>1000000</v>
      </c>
      <c r="S88">
        <f t="shared" si="28"/>
        <v>-118547511864.67604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-6.2712231228705715</v>
      </c>
      <c r="AC88">
        <f t="shared" si="29"/>
        <v>-5.5993064121626199</v>
      </c>
      <c r="AE88">
        <f t="shared" si="30"/>
        <v>0</v>
      </c>
      <c r="AF88">
        <f t="shared" si="31"/>
        <v>0</v>
      </c>
      <c r="AG88">
        <f t="shared" si="31"/>
        <v>-1.180814831979418E-9</v>
      </c>
      <c r="AH88">
        <f t="shared" si="32"/>
        <v>-1.0689859755666275E-4</v>
      </c>
      <c r="AI88">
        <f t="shared" si="33"/>
        <v>-1.0689977837149473E-4</v>
      </c>
      <c r="AJ88">
        <f t="shared" si="34"/>
        <v>-0.67191671070795156</v>
      </c>
      <c r="AK88">
        <f t="shared" si="49"/>
        <v>-0.43898561860094004</v>
      </c>
      <c r="AL88">
        <f t="shared" si="35"/>
        <v>-1.1110092290872631</v>
      </c>
      <c r="AN88">
        <f t="shared" si="36"/>
        <v>0</v>
      </c>
      <c r="AO88">
        <f t="shared" si="36"/>
        <v>0</v>
      </c>
      <c r="AP88">
        <f t="shared" si="36"/>
        <v>-1.9794485337824537E-13</v>
      </c>
      <c r="AQ88">
        <f t="shared" si="36"/>
        <v>-1.7919852161937016E-8</v>
      </c>
      <c r="AR88">
        <f t="shared" si="36"/>
        <v>-1.7920050106790394E-8</v>
      </c>
      <c r="AS88">
        <f t="shared" si="36"/>
        <v>-1.1263616545239725E-4</v>
      </c>
      <c r="AT88">
        <f t="shared" si="36"/>
        <v>-7.3588967174013296E-5</v>
      </c>
      <c r="AU88">
        <f t="shared" si="23"/>
        <v>-1.8624305267651734E-4</v>
      </c>
      <c r="AW88">
        <v>85</v>
      </c>
      <c r="AX88">
        <f>IF(Z88&gt;0, (R88*SUMPRODUCT(K88:$K$98, X88:$X$98)-K88*$AZ$3)/Z88, 0)</f>
        <v>-118547511864.67604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25</v>
      </c>
      <c r="R89">
        <f t="shared" si="27"/>
        <v>1000000</v>
      </c>
      <c r="S89">
        <f t="shared" si="28"/>
        <v>-369908254911.07251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-5.5993064121626199</v>
      </c>
      <c r="AC89">
        <f t="shared" si="29"/>
        <v>-4.9993807404281068</v>
      </c>
      <c r="AE89">
        <f t="shared" si="30"/>
        <v>0</v>
      </c>
      <c r="AF89">
        <f t="shared" si="31"/>
        <v>0</v>
      </c>
      <c r="AG89">
        <f t="shared" si="31"/>
        <v>-3.378797765428335E-10</v>
      </c>
      <c r="AH89">
        <f t="shared" si="32"/>
        <v>-3.3245076284671611E-5</v>
      </c>
      <c r="AI89">
        <f t="shared" si="33"/>
        <v>-3.3245414164448157E-5</v>
      </c>
      <c r="AJ89">
        <f t="shared" si="34"/>
        <v>-0.59992567173451317</v>
      </c>
      <c r="AK89">
        <f t="shared" si="49"/>
        <v>-0.39195144885138344</v>
      </c>
      <c r="AL89">
        <f t="shared" si="35"/>
        <v>-0.99191036600006111</v>
      </c>
      <c r="AN89">
        <f t="shared" si="36"/>
        <v>0</v>
      </c>
      <c r="AO89">
        <f t="shared" si="36"/>
        <v>0</v>
      </c>
      <c r="AP89">
        <f t="shared" si="36"/>
        <v>-5.0571587922597975E-14</v>
      </c>
      <c r="AQ89">
        <f t="shared" si="36"/>
        <v>-4.9759009418268981E-9</v>
      </c>
      <c r="AR89">
        <f t="shared" si="36"/>
        <v>-4.9759515134148211E-9</v>
      </c>
      <c r="AS89">
        <f t="shared" si="36"/>
        <v>-8.9792867053407205E-5</v>
      </c>
      <c r="AT89">
        <f t="shared" si="36"/>
        <v>-5.8664674636022752E-5</v>
      </c>
      <c r="AU89">
        <f t="shared" si="23"/>
        <v>-1.4846251764094338E-4</v>
      </c>
      <c r="AW89">
        <v>86</v>
      </c>
      <c r="AX89">
        <f>IF(Z89&gt;0, (R89*SUMPRODUCT(K89:$K$98, X89:$X$98)-K89*$AZ$3)/Z89, 0)</f>
        <v>-369908254911.07251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25</v>
      </c>
      <c r="R90">
        <f t="shared" si="27"/>
        <v>1000000</v>
      </c>
      <c r="S90">
        <f t="shared" si="28"/>
        <v>-1227805414901.2126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-4.9993807404281068</v>
      </c>
      <c r="AC90">
        <f t="shared" si="29"/>
        <v>-4.4637328082126118</v>
      </c>
      <c r="AE90">
        <f t="shared" si="30"/>
        <v>0</v>
      </c>
      <c r="AF90">
        <f t="shared" si="31"/>
        <v>0</v>
      </c>
      <c r="AG90">
        <f t="shared" si="31"/>
        <v>-9.0888441157668232E-11</v>
      </c>
      <c r="AH90">
        <f t="shared" si="32"/>
        <v>-9.7445015047894771E-6</v>
      </c>
      <c r="AI90">
        <f t="shared" si="33"/>
        <v>-9.744592393230634E-6</v>
      </c>
      <c r="AJ90">
        <f t="shared" si="34"/>
        <v>-0.535647932215495</v>
      </c>
      <c r="AK90">
        <f t="shared" si="49"/>
        <v>-0.34995665182996749</v>
      </c>
      <c r="AL90">
        <f t="shared" si="35"/>
        <v>-0.88561432863785572</v>
      </c>
      <c r="AN90">
        <f t="shared" si="36"/>
        <v>0</v>
      </c>
      <c r="AO90">
        <f t="shared" si="36"/>
        <v>0</v>
      </c>
      <c r="AP90">
        <f t="shared" si="36"/>
        <v>-1.2146048874518946E-14</v>
      </c>
      <c r="AQ90">
        <f t="shared" si="36"/>
        <v>-1.3022249037110991E-9</v>
      </c>
      <c r="AR90">
        <f t="shared" si="36"/>
        <v>-1.3022370497599734E-9</v>
      </c>
      <c r="AS90">
        <f t="shared" si="36"/>
        <v>-7.1582325335937437E-5</v>
      </c>
      <c r="AT90">
        <f t="shared" si="36"/>
        <v>-4.676711959132522E-5</v>
      </c>
      <c r="AU90">
        <f t="shared" si="23"/>
        <v>-1.1835074716431241E-4</v>
      </c>
      <c r="AW90">
        <v>87</v>
      </c>
      <c r="AX90">
        <f>IF(Z90&gt;0, (R90*SUMPRODUCT(K90:$K$98, X90:$X$98)-K90*$AZ$3)/Z90, 0)</f>
        <v>-1227805414901.2126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25</v>
      </c>
      <c r="R91">
        <f t="shared" si="27"/>
        <v>1000000</v>
      </c>
      <c r="S91">
        <f t="shared" si="28"/>
        <v>-4350796341607.2314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-4.4637328082126118</v>
      </c>
      <c r="AC91">
        <f t="shared" si="29"/>
        <v>-3.9854757227368034</v>
      </c>
      <c r="AE91">
        <f t="shared" si="30"/>
        <v>0</v>
      </c>
      <c r="AF91">
        <f t="shared" si="31"/>
        <v>0</v>
      </c>
      <c r="AG91">
        <f t="shared" si="31"/>
        <v>-2.2900840500296351E-11</v>
      </c>
      <c r="AH91">
        <f t="shared" si="32"/>
        <v>-2.6831486498318079E-6</v>
      </c>
      <c r="AI91">
        <f t="shared" si="33"/>
        <v>-2.6831715506723082E-6</v>
      </c>
      <c r="AJ91">
        <f t="shared" si="34"/>
        <v>-0.47825708547580836</v>
      </c>
      <c r="AK91">
        <f t="shared" si="49"/>
        <v>-0.31246129657488286</v>
      </c>
      <c r="AL91">
        <f t="shared" si="35"/>
        <v>-0.79072106522224184</v>
      </c>
      <c r="AN91">
        <f t="shared" si="36"/>
        <v>0</v>
      </c>
      <c r="AO91">
        <f t="shared" si="36"/>
        <v>0</v>
      </c>
      <c r="AP91">
        <f t="shared" si="36"/>
        <v>-2.7324974720307605E-15</v>
      </c>
      <c r="AQ91">
        <f t="shared" si="36"/>
        <v>-3.2014968632497513E-10</v>
      </c>
      <c r="AR91">
        <f t="shared" si="36"/>
        <v>-3.2015241882244714E-10</v>
      </c>
      <c r="AS91">
        <f t="shared" si="36"/>
        <v>-5.7064991873400207E-5</v>
      </c>
      <c r="AT91">
        <f t="shared" si="36"/>
        <v>-3.7282461444472856E-5</v>
      </c>
      <c r="AU91">
        <f t="shared" si="23"/>
        <v>-9.434777347029188E-5</v>
      </c>
      <c r="AW91">
        <v>88</v>
      </c>
      <c r="AX91">
        <f>IF(Z91&gt;0, (R91*SUMPRODUCT(K91:$K$98, X91:$X$98)-K91*$AZ$3)/Z91, 0)</f>
        <v>-4350796341607.2314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25</v>
      </c>
      <c r="R92">
        <f t="shared" si="27"/>
        <v>1000000</v>
      </c>
      <c r="S92">
        <f t="shared" si="28"/>
        <v>-16525267828282.871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-3.9854757227368034</v>
      </c>
      <c r="AC92">
        <f t="shared" si="29"/>
        <v>-3.5584604670051379</v>
      </c>
      <c r="AE92">
        <f t="shared" si="30"/>
        <v>0</v>
      </c>
      <c r="AF92">
        <f t="shared" si="31"/>
        <v>0</v>
      </c>
      <c r="AG92">
        <f t="shared" si="31"/>
        <v>-5.3833627750874624E-12</v>
      </c>
      <c r="AH92">
        <f t="shared" si="32"/>
        <v>-6.9153877280823704E-7</v>
      </c>
      <c r="AI92">
        <f t="shared" si="33"/>
        <v>-6.9154415617101209E-7</v>
      </c>
      <c r="AJ92">
        <f t="shared" si="34"/>
        <v>-0.42701525573166554</v>
      </c>
      <c r="AK92">
        <f t="shared" si="49"/>
        <v>-0.27898330059157628</v>
      </c>
      <c r="AL92">
        <f t="shared" si="35"/>
        <v>-0.70599924786739798</v>
      </c>
      <c r="AN92">
        <f t="shared" si="36"/>
        <v>0</v>
      </c>
      <c r="AO92">
        <f t="shared" si="36"/>
        <v>0</v>
      </c>
      <c r="AP92">
        <f t="shared" si="36"/>
        <v>-5.7351393054768296E-16</v>
      </c>
      <c r="AQ92">
        <f t="shared" si="36"/>
        <v>-7.3672746253466E-11</v>
      </c>
      <c r="AR92">
        <f t="shared" si="36"/>
        <v>-7.3673319767396547E-11</v>
      </c>
      <c r="AS92">
        <f t="shared" si="36"/>
        <v>-4.5491862233734134E-5</v>
      </c>
      <c r="AT92">
        <f t="shared" si="36"/>
        <v>-2.9721350011906105E-5</v>
      </c>
      <c r="AU92">
        <f t="shared" si="23"/>
        <v>-7.5213285918960003E-5</v>
      </c>
      <c r="AW92">
        <v>89</v>
      </c>
      <c r="AX92">
        <f>IF(Z92&gt;0, (R92*SUMPRODUCT(K92:$K$98, X92:$X$98)-K92*$AZ$3)/Z92, 0)</f>
        <v>-16525267828282.871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25</v>
      </c>
      <c r="R93">
        <f t="shared" si="27"/>
        <v>1000000</v>
      </c>
      <c r="S93">
        <f t="shared" si="28"/>
        <v>-67578034829468.445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-3.5584604670051379</v>
      </c>
      <c r="AC93">
        <f t="shared" si="29"/>
        <v>-3.1771968456039756</v>
      </c>
      <c r="AE93">
        <f t="shared" si="30"/>
        <v>0</v>
      </c>
      <c r="AF93">
        <f t="shared" si="31"/>
        <v>0</v>
      </c>
      <c r="AG93">
        <f t="shared" si="31"/>
        <v>-1.1753807482052253E-12</v>
      </c>
      <c r="AH93">
        <f t="shared" si="32"/>
        <v>-1.6616593596525451E-7</v>
      </c>
      <c r="AI93">
        <f t="shared" si="33"/>
        <v>-1.661671113460027E-7</v>
      </c>
      <c r="AJ93">
        <f t="shared" si="34"/>
        <v>-0.38126362140116221</v>
      </c>
      <c r="AK93">
        <f t="shared" si="49"/>
        <v>-0.24909223269035968</v>
      </c>
      <c r="AL93">
        <f t="shared" si="35"/>
        <v>-0.63035602025863324</v>
      </c>
      <c r="AN93">
        <f t="shared" si="36"/>
        <v>0</v>
      </c>
      <c r="AO93">
        <f t="shared" si="36"/>
        <v>0</v>
      </c>
      <c r="AP93">
        <f t="shared" si="36"/>
        <v>-1.1180233516213546E-16</v>
      </c>
      <c r="AQ93">
        <f t="shared" si="36"/>
        <v>-1.5805720566450514E-11</v>
      </c>
      <c r="AR93">
        <f t="shared" si="36"/>
        <v>-1.5805832368785674E-11</v>
      </c>
      <c r="AS93">
        <f t="shared" si="36"/>
        <v>-3.6265834071309455E-5</v>
      </c>
      <c r="AT93">
        <f t="shared" si="36"/>
        <v>-2.3693678263879209E-5</v>
      </c>
      <c r="AU93">
        <f t="shared" si="23"/>
        <v>-5.9959528141021029E-5</v>
      </c>
      <c r="AW93">
        <v>90</v>
      </c>
      <c r="AX93">
        <f>IF(Z93&gt;0, (R93*SUMPRODUCT(K93:$K$98, X93:$X$98)-K93*$AZ$3)/Z93, 0)</f>
        <v>-67578034829468.445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25</v>
      </c>
      <c r="R94">
        <f t="shared" si="27"/>
        <v>1000000</v>
      </c>
      <c r="S94">
        <f t="shared" si="28"/>
        <v>-299168831930753.44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-3.1771968456039756</v>
      </c>
      <c r="AC94">
        <f t="shared" si="29"/>
        <v>-2.8367828978743934</v>
      </c>
      <c r="AE94">
        <f t="shared" si="30"/>
        <v>0</v>
      </c>
      <c r="AF94">
        <f t="shared" si="31"/>
        <v>0</v>
      </c>
      <c r="AG94">
        <f t="shared" si="31"/>
        <v>-2.370553509507137E-13</v>
      </c>
      <c r="AH94">
        <f t="shared" si="32"/>
        <v>-3.7062863590898375E-8</v>
      </c>
      <c r="AI94">
        <f t="shared" si="33"/>
        <v>-3.7063100646249324E-8</v>
      </c>
      <c r="AJ94">
        <f t="shared" si="34"/>
        <v>-0.34041394772958222</v>
      </c>
      <c r="AK94">
        <f t="shared" si="49"/>
        <v>-0.22240377919227833</v>
      </c>
      <c r="AL94">
        <f t="shared" si="35"/>
        <v>-0.56281776398496119</v>
      </c>
      <c r="AN94">
        <f t="shared" si="36"/>
        <v>0</v>
      </c>
      <c r="AO94">
        <f t="shared" si="36"/>
        <v>0</v>
      </c>
      <c r="AP94">
        <f t="shared" si="36"/>
        <v>-2.0132793625323436E-17</v>
      </c>
      <c r="AQ94">
        <f t="shared" si="36"/>
        <v>-3.1476993910768518E-12</v>
      </c>
      <c r="AR94">
        <f t="shared" si="36"/>
        <v>-3.1477195238704768E-12</v>
      </c>
      <c r="AS94">
        <f t="shared" si="36"/>
        <v>-2.8910900890173241E-5</v>
      </c>
      <c r="AT94">
        <f t="shared" si="36"/>
        <v>-1.8888455249006738E-5</v>
      </c>
      <c r="AU94">
        <f t="shared" si="23"/>
        <v>-4.7799359286899502E-5</v>
      </c>
      <c r="AW94">
        <v>91</v>
      </c>
      <c r="AX94">
        <f>IF(Z94&gt;0, (R94*SUMPRODUCT(K94:$K$98, X94:$X$98)-K94*$AZ$3)/Z94, 0)</f>
        <v>-299168831930753.44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25</v>
      </c>
      <c r="R95">
        <f t="shared" si="27"/>
        <v>1000000</v>
      </c>
      <c r="S95">
        <f t="shared" si="28"/>
        <v>-1443611021465628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-2.8367828978743934</v>
      </c>
      <c r="AC95">
        <f t="shared" si="29"/>
        <v>-2.5328418731048727</v>
      </c>
      <c r="AE95">
        <f t="shared" si="30"/>
        <v>0</v>
      </c>
      <c r="AF95">
        <f t="shared" si="31"/>
        <v>0</v>
      </c>
      <c r="AG95">
        <f t="shared" si="31"/>
        <v>-4.3862956077555459E-14</v>
      </c>
      <c r="AH95">
        <f t="shared" si="32"/>
        <v>-7.6328736545460439E-9</v>
      </c>
      <c r="AI95">
        <f t="shared" si="33"/>
        <v>-7.6329175175021208E-9</v>
      </c>
      <c r="AJ95">
        <f t="shared" si="34"/>
        <v>-0.30394102476952067</v>
      </c>
      <c r="AK95">
        <f t="shared" si="49"/>
        <v>-0.19857480285120757</v>
      </c>
      <c r="AL95">
        <f t="shared" si="35"/>
        <v>-0.50251583525364574</v>
      </c>
      <c r="AN95">
        <f t="shared" si="36"/>
        <v>0</v>
      </c>
      <c r="AO95">
        <f t="shared" si="36"/>
        <v>0</v>
      </c>
      <c r="AP95">
        <f t="shared" si="36"/>
        <v>-3.3260911992119085E-18</v>
      </c>
      <c r="AQ95">
        <f t="shared" si="36"/>
        <v>-5.787944123554593E-13</v>
      </c>
      <c r="AR95">
        <f t="shared" si="36"/>
        <v>-5.7879773844665846E-13</v>
      </c>
      <c r="AS95">
        <f t="shared" si="36"/>
        <v>-2.3047593184961926E-5</v>
      </c>
      <c r="AT95">
        <f t="shared" si="36"/>
        <v>-1.5057760880977327E-5</v>
      </c>
      <c r="AU95">
        <f t="shared" si="23"/>
        <v>-3.8105354644736987E-5</v>
      </c>
      <c r="AW95">
        <v>92</v>
      </c>
      <c r="AX95">
        <f>IF(Z95&gt;0, (R95*SUMPRODUCT(K95:$K$98, X95:$X$98)-K95*$AZ$3)/Z95, 0)</f>
        <v>-1443611021465628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25</v>
      </c>
      <c r="R96">
        <f t="shared" si="27"/>
        <v>1000000</v>
      </c>
      <c r="S96">
        <f t="shared" si="28"/>
        <v>-7654908434862439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-2.5328418731048727</v>
      </c>
      <c r="AC96">
        <f t="shared" si="29"/>
        <v>-2.2614659581298544</v>
      </c>
      <c r="AE96">
        <f t="shared" si="30"/>
        <v>0</v>
      </c>
      <c r="AF96">
        <f t="shared" si="31"/>
        <v>0</v>
      </c>
      <c r="AG96">
        <f t="shared" si="31"/>
        <v>-7.3856727920825015E-15</v>
      </c>
      <c r="AH96">
        <f t="shared" si="32"/>
        <v>-1.4415461489878962E-9</v>
      </c>
      <c r="AI96">
        <f t="shared" si="33"/>
        <v>-1.4415535346606882E-9</v>
      </c>
      <c r="AJ96">
        <f t="shared" si="34"/>
        <v>-0.27137591497501834</v>
      </c>
      <c r="AK96">
        <f t="shared" si="49"/>
        <v>-0.1772989311173411</v>
      </c>
      <c r="AL96">
        <f t="shared" si="35"/>
        <v>-0.44867484753391296</v>
      </c>
      <c r="AN96">
        <f t="shared" si="36"/>
        <v>0</v>
      </c>
      <c r="AO96">
        <f t="shared" si="36"/>
        <v>0</v>
      </c>
      <c r="AP96">
        <f t="shared" si="36"/>
        <v>-5.0004408761252978E-19</v>
      </c>
      <c r="AQ96">
        <f t="shared" si="36"/>
        <v>-9.7599318181919849E-14</v>
      </c>
      <c r="AR96">
        <f t="shared" si="36"/>
        <v>-9.7599818226007466E-14</v>
      </c>
      <c r="AS96">
        <f t="shared" si="36"/>
        <v>-1.8373400179489384E-5</v>
      </c>
      <c r="AT96">
        <f t="shared" si="36"/>
        <v>-1.2003954783955349E-5</v>
      </c>
      <c r="AU96">
        <f t="shared" si="23"/>
        <v>-3.0377355061044552E-5</v>
      </c>
      <c r="AW96">
        <v>93</v>
      </c>
      <c r="AX96">
        <f>IF(Z96&gt;0, (R96*SUMPRODUCT(K96:$K$98, X96:$X$98)-K96*$AZ$3)/Z96, 0)</f>
        <v>-7654908434862439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25</v>
      </c>
      <c r="R97">
        <f t="shared" si="27"/>
        <v>1000000</v>
      </c>
      <c r="S97">
        <f t="shared" si="28"/>
        <v>-4.5045782124574272E+16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-2.2614659581298544</v>
      </c>
      <c r="AC97">
        <f t="shared" si="29"/>
        <v>-2.019166034044598</v>
      </c>
      <c r="AE97">
        <f t="shared" si="30"/>
        <v>0</v>
      </c>
      <c r="AF97">
        <f t="shared" si="31"/>
        <v>0</v>
      </c>
      <c r="AG97">
        <f t="shared" si="31"/>
        <v>-1.1206188120236137E-15</v>
      </c>
      <c r="AH97">
        <f t="shared" si="32"/>
        <v>-2.4764789008552249E-10</v>
      </c>
      <c r="AI97">
        <f t="shared" si="33"/>
        <v>-2.4764901070433452E-10</v>
      </c>
      <c r="AJ97">
        <f t="shared" si="34"/>
        <v>-0.24229992408525636</v>
      </c>
      <c r="AK97">
        <f t="shared" si="49"/>
        <v>-0.15830261706908982</v>
      </c>
      <c r="AL97">
        <f t="shared" si="35"/>
        <v>-0.40060254140199519</v>
      </c>
      <c r="AN97">
        <f t="shared" si="36"/>
        <v>0</v>
      </c>
      <c r="AO97">
        <f t="shared" si="36"/>
        <v>0</v>
      </c>
      <c r="AP97">
        <f t="shared" si="36"/>
        <v>-6.7742016390902252E-20</v>
      </c>
      <c r="AQ97">
        <f t="shared" si="36"/>
        <v>-1.4970449584949783E-14</v>
      </c>
      <c r="AR97">
        <f t="shared" si="36"/>
        <v>-1.4970517326966172E-14</v>
      </c>
      <c r="AS97">
        <f t="shared" si="36"/>
        <v>-1.4647162132909058E-5</v>
      </c>
      <c r="AT97">
        <f t="shared" si="36"/>
        <v>-9.5694792601706163E-6</v>
      </c>
      <c r="AU97">
        <f t="shared" si="23"/>
        <v>-2.4216641408050194E-5</v>
      </c>
      <c r="AW97">
        <v>94</v>
      </c>
      <c r="AX97">
        <f>IF(Z97&gt;0, (R97*SUMPRODUCT(K97:$K$98, X97:$X$98)-K97*$AZ$3)/Z97, 0)</f>
        <v>-4.5045782124574272E+16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-2.019166034044598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-4.4824752480944551E-11</v>
      </c>
      <c r="AI98">
        <f t="shared" si="33"/>
        <v>-4.4824752480944551E-11</v>
      </c>
      <c r="AJ98">
        <f t="shared" si="34"/>
        <v>-2.019166034044598</v>
      </c>
      <c r="AK98">
        <f t="shared" si="49"/>
        <v>-0.14134162238312187</v>
      </c>
      <c r="AL98">
        <f t="shared" si="35"/>
        <v>-2.1605076564725447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-2.4193577282465093E-15</v>
      </c>
      <c r="AR98">
        <f t="shared" si="36"/>
        <v>-2.4193577282465093E-15</v>
      </c>
      <c r="AS98">
        <f t="shared" si="36"/>
        <v>-1.0898186110799721E-4</v>
      </c>
      <c r="AT98">
        <f t="shared" si="36"/>
        <v>-7.6287302775598049E-6</v>
      </c>
      <c r="AU98">
        <f t="shared" si="36"/>
        <v>-1.1661059138797637E-4</v>
      </c>
      <c r="AW98">
        <v>95</v>
      </c>
    </row>
    <row r="100" spans="5:50" x14ac:dyDescent="0.25">
      <c r="AN100" s="8">
        <f t="shared" ref="AN100:AU100" si="50">SUM(AN3:AN98)</f>
        <v>47963.353330556332</v>
      </c>
      <c r="AO100" s="8">
        <f t="shared" si="50"/>
        <v>-4796.3353330556338</v>
      </c>
      <c r="AP100" s="8">
        <f t="shared" si="50"/>
        <v>-449.70855253142366</v>
      </c>
      <c r="AQ100" s="8">
        <f t="shared" si="50"/>
        <v>-33401.949969906571</v>
      </c>
      <c r="AR100" s="8">
        <f t="shared" si="50"/>
        <v>9315.3594750627035</v>
      </c>
      <c r="AS100" s="8">
        <f t="shared" si="50"/>
        <v>-5422.6595094438135</v>
      </c>
      <c r="AT100" s="8">
        <f t="shared" si="50"/>
        <v>1999.7289824698485</v>
      </c>
      <c r="AU100" s="8">
        <f t="shared" si="50"/>
        <v>5892.4289480887346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1FDD9-09E3-4A7B-8F99-07ABBCCC174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105761.48854929605</v>
      </c>
      <c r="K3">
        <v>1</v>
      </c>
      <c r="L3" s="2">
        <v>0</v>
      </c>
      <c r="O3">
        <f>$C$3</f>
        <v>105761.48854929605</v>
      </c>
      <c r="P3">
        <f>O3*C5</f>
        <v>10576.148854929605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105761.48854929605</v>
      </c>
      <c r="AF3">
        <f t="shared" ref="AF3:AG34" si="4">-$Z3*P3</f>
        <v>-10576.148854929605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94985.339694366441</v>
      </c>
      <c r="AJ3">
        <f t="shared" ref="AJ3:AJ66" si="7">AB3-AC3</f>
        <v>0</v>
      </c>
      <c r="AL3">
        <f t="shared" ref="AL3:AL66" si="8">SUM(AI3:AK3)</f>
        <v>94985.339694366441</v>
      </c>
      <c r="AN3">
        <f t="shared" ref="AN3:AU34" si="9">AE3*$K3</f>
        <v>105761.48854929605</v>
      </c>
      <c r="AO3">
        <f t="shared" si="9"/>
        <v>-10576.148854929605</v>
      </c>
      <c r="AP3">
        <f t="shared" si="9"/>
        <v>-200</v>
      </c>
      <c r="AQ3">
        <f t="shared" si="9"/>
        <v>0</v>
      </c>
      <c r="AR3">
        <f t="shared" si="9"/>
        <v>94985.339694366441</v>
      </c>
      <c r="AS3">
        <f t="shared" si="9"/>
        <v>0</v>
      </c>
      <c r="AT3">
        <f t="shared" si="9"/>
        <v>0</v>
      </c>
      <c r="AU3">
        <f t="shared" si="9"/>
        <v>94985.339694366441</v>
      </c>
      <c r="AW3">
        <v>0</v>
      </c>
      <c r="AX3">
        <f>IF(Z3&gt;0, (R3*SUMPRODUCT(K3:$K$98, X3:$X$98)-K3*$AZ$3)/Z3, 0)</f>
        <v>0</v>
      </c>
      <c r="AZ3">
        <f>C6*SUMPRODUCT(X4:X89, K4:K89)/1</f>
        <v>60379.406960055276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1000000</v>
      </c>
      <c r="S4">
        <f t="shared" si="1"/>
        <v>4098.6416624401736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4050.0787017706684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-1848.55</v>
      </c>
      <c r="AI4">
        <f t="shared" si="6"/>
        <v>-1848.55</v>
      </c>
      <c r="AJ4">
        <f t="shared" si="7"/>
        <v>-4050.0787017706684</v>
      </c>
      <c r="AK4">
        <f>G4*SUM(AB4, AE4:AF4)</f>
        <v>0</v>
      </c>
      <c r="AL4">
        <f t="shared" si="8"/>
        <v>-5898.6287017706682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-1724.5545293404234</v>
      </c>
      <c r="AR4">
        <f t="shared" si="9"/>
        <v>-1724.5545293404234</v>
      </c>
      <c r="AS4">
        <f t="shared" si="9"/>
        <v>-3778.4109541661242</v>
      </c>
      <c r="AT4">
        <f t="shared" si="9"/>
        <v>0</v>
      </c>
      <c r="AU4">
        <f t="shared" si="9"/>
        <v>-5502.9654835065476</v>
      </c>
      <c r="AW4">
        <v>1</v>
      </c>
      <c r="AX4">
        <f>IF(Z4&gt;0, (R4*SUMPRODUCT(K4:$K$98, X4:$X$98)-K4*$AZ$3)/Z4, 0)</f>
        <v>4098.6416624401736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25</v>
      </c>
      <c r="R5">
        <f t="shared" si="0"/>
        <v>1000000</v>
      </c>
      <c r="S5">
        <f t="shared" si="1"/>
        <v>7193.6297220828719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4050.0787017706684</v>
      </c>
      <c r="AC5">
        <f t="shared" si="2"/>
        <v>7023.9374368701101</v>
      </c>
      <c r="AE5">
        <f t="shared" si="3"/>
        <v>0</v>
      </c>
      <c r="AF5">
        <f t="shared" si="4"/>
        <v>0</v>
      </c>
      <c r="AG5">
        <f t="shared" si="4"/>
        <v>-24.410268905376643</v>
      </c>
      <c r="AH5">
        <f t="shared" si="5"/>
        <v>-1859.1792849343999</v>
      </c>
      <c r="AI5">
        <f t="shared" si="6"/>
        <v>-1883.5895538397765</v>
      </c>
      <c r="AJ5">
        <f t="shared" si="7"/>
        <v>-2973.8587350994417</v>
      </c>
      <c r="AK5">
        <f>G5*SUM(AB5, AE5:AF5)</f>
        <v>166.05322677259741</v>
      </c>
      <c r="AL5">
        <f t="shared" si="8"/>
        <v>-4691.3950621666208</v>
      </c>
      <c r="AN5">
        <f t="shared" si="9"/>
        <v>0</v>
      </c>
      <c r="AO5">
        <f t="shared" si="9"/>
        <v>0</v>
      </c>
      <c r="AP5">
        <f t="shared" si="9"/>
        <v>-20.873416654525538</v>
      </c>
      <c r="AQ5">
        <f t="shared" si="9"/>
        <v>-1589.7991128377453</v>
      </c>
      <c r="AR5">
        <f t="shared" si="9"/>
        <v>-1610.6725294922708</v>
      </c>
      <c r="AS5">
        <f t="shared" si="9"/>
        <v>-2542.9704478084755</v>
      </c>
      <c r="AT5">
        <f t="shared" si="9"/>
        <v>141.99344557361238</v>
      </c>
      <c r="AU5">
        <f t="shared" si="9"/>
        <v>-4011.6495317271338</v>
      </c>
      <c r="AW5">
        <v>2</v>
      </c>
      <c r="AX5">
        <f>IF(Z5&gt;0, (R5*SUMPRODUCT(K5:$K$98, X5:$X$98)-K5*$AZ$3)/Z5, 0)</f>
        <v>7193.6297220828719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25</v>
      </c>
      <c r="R6">
        <f t="shared" si="0"/>
        <v>1000000</v>
      </c>
      <c r="S6">
        <f t="shared" si="1"/>
        <v>10870.805124450802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7023.9374368701101</v>
      </c>
      <c r="AC6">
        <f t="shared" si="2"/>
        <v>10487.77321517549</v>
      </c>
      <c r="AE6">
        <f t="shared" si="3"/>
        <v>0</v>
      </c>
      <c r="AF6">
        <f t="shared" si="4"/>
        <v>0</v>
      </c>
      <c r="AG6">
        <f t="shared" si="4"/>
        <v>-24.119127091116297</v>
      </c>
      <c r="AH6">
        <f t="shared" si="5"/>
        <v>-1881.5650082630684</v>
      </c>
      <c r="AI6">
        <f t="shared" si="6"/>
        <v>-1905.6841353541847</v>
      </c>
      <c r="AJ6">
        <f t="shared" si="7"/>
        <v>-3463.8357783053798</v>
      </c>
      <c r="AK6">
        <f>G6*SUM(AB6, AE6:AF6)</f>
        <v>410.90034005690148</v>
      </c>
      <c r="AL6">
        <f t="shared" si="8"/>
        <v>-4958.619573602663</v>
      </c>
      <c r="AN6">
        <f t="shared" si="9"/>
        <v>0</v>
      </c>
      <c r="AO6">
        <f t="shared" si="9"/>
        <v>0</v>
      </c>
      <c r="AP6">
        <f t="shared" si="9"/>
        <v>-18.605736540254256</v>
      </c>
      <c r="AQ6">
        <f t="shared" si="9"/>
        <v>-1451.4581184821691</v>
      </c>
      <c r="AR6">
        <f t="shared" si="9"/>
        <v>-1470.0638550224235</v>
      </c>
      <c r="AS6">
        <f t="shared" si="9"/>
        <v>-2672.037659836953</v>
      </c>
      <c r="AT6">
        <f t="shared" si="9"/>
        <v>316.97264343432573</v>
      </c>
      <c r="AU6">
        <f t="shared" si="9"/>
        <v>-3825.1288714250504</v>
      </c>
      <c r="AW6">
        <v>3</v>
      </c>
      <c r="AX6">
        <f>IF(Z6&gt;0, (R6*SUMPRODUCT(K6:$K$98, X6:$X$98)-K6*$AZ$3)/Z6, 0)</f>
        <v>10870.805124450802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25</v>
      </c>
      <c r="R7">
        <f t="shared" si="0"/>
        <v>1000000</v>
      </c>
      <c r="S7">
        <f t="shared" si="1"/>
        <v>13885.688088938377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10487.77321517549</v>
      </c>
      <c r="AC7">
        <f t="shared" si="2"/>
        <v>13235.94066140784</v>
      </c>
      <c r="AE7">
        <f t="shared" si="3"/>
        <v>0</v>
      </c>
      <c r="AF7">
        <f t="shared" si="4"/>
        <v>0</v>
      </c>
      <c r="AG7">
        <f t="shared" si="4"/>
        <v>-23.830185037700545</v>
      </c>
      <c r="AH7">
        <f t="shared" si="5"/>
        <v>-1910.0313001837619</v>
      </c>
      <c r="AI7">
        <f t="shared" si="6"/>
        <v>-1933.8614852214625</v>
      </c>
      <c r="AJ7">
        <f t="shared" si="7"/>
        <v>-2748.1674462323499</v>
      </c>
      <c r="AK7">
        <f>G7*SUM(AB7, AE7:AF7)</f>
        <v>514.94966486511657</v>
      </c>
      <c r="AL7">
        <f t="shared" si="8"/>
        <v>-4167.0792665886956</v>
      </c>
      <c r="AN7">
        <f t="shared" si="9"/>
        <v>0</v>
      </c>
      <c r="AO7">
        <f t="shared" si="9"/>
        <v>0</v>
      </c>
      <c r="AP7">
        <f t="shared" si="9"/>
        <v>-16.725360515251047</v>
      </c>
      <c r="AQ7">
        <f t="shared" si="9"/>
        <v>-1340.5671017848583</v>
      </c>
      <c r="AR7">
        <f t="shared" si="9"/>
        <v>-1357.2924623001093</v>
      </c>
      <c r="AS7">
        <f t="shared" si="9"/>
        <v>-1928.8180608667267</v>
      </c>
      <c r="AT7">
        <f t="shared" si="9"/>
        <v>361.42055877665359</v>
      </c>
      <c r="AU7">
        <f t="shared" si="9"/>
        <v>-2924.6899643901825</v>
      </c>
      <c r="AW7">
        <v>4</v>
      </c>
      <c r="AX7">
        <f>IF(Z7&gt;0, (R7*SUMPRODUCT(K7:$K$98, X7:$X$98)-K7*$AZ$3)/Z7, 0)</f>
        <v>13885.688088938377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25</v>
      </c>
      <c r="R8">
        <f t="shared" si="0"/>
        <v>1000000</v>
      </c>
      <c r="S8">
        <f t="shared" si="1"/>
        <v>15626.234638913562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13235.94066140784</v>
      </c>
      <c r="AC8">
        <f t="shared" si="2"/>
        <v>14715.803661889833</v>
      </c>
      <c r="AE8">
        <f t="shared" si="3"/>
        <v>0</v>
      </c>
      <c r="AF8">
        <f t="shared" si="4"/>
        <v>0</v>
      </c>
      <c r="AG8">
        <f t="shared" si="4"/>
        <v>-23.543425530747331</v>
      </c>
      <c r="AH8">
        <f t="shared" si="5"/>
        <v>-1938.3062630482973</v>
      </c>
      <c r="AI8">
        <f t="shared" si="6"/>
        <v>-1961.8496885790446</v>
      </c>
      <c r="AJ8">
        <f t="shared" si="7"/>
        <v>-1479.8630004819934</v>
      </c>
      <c r="AK8">
        <f t="shared" ref="AK8:AK71" si="22">G8*SUM(AB8:AB8, AE8:AF8)</f>
        <v>281.92553608798698</v>
      </c>
      <c r="AL8">
        <f t="shared" si="8"/>
        <v>-3159.787152973051</v>
      </c>
      <c r="AN8">
        <f t="shared" si="9"/>
        <v>0</v>
      </c>
      <c r="AO8">
        <f t="shared" si="9"/>
        <v>0</v>
      </c>
      <c r="AP8">
        <f t="shared" si="9"/>
        <v>-15.424341089033209</v>
      </c>
      <c r="AQ8">
        <f t="shared" si="9"/>
        <v>-1269.87030401422</v>
      </c>
      <c r="AR8">
        <f t="shared" si="9"/>
        <v>-1285.2946451032533</v>
      </c>
      <c r="AS8">
        <f t="shared" si="9"/>
        <v>-969.52381269514547</v>
      </c>
      <c r="AT8">
        <f t="shared" si="9"/>
        <v>184.70190859229731</v>
      </c>
      <c r="AU8">
        <f t="shared" si="9"/>
        <v>-2070.1165492061014</v>
      </c>
      <c r="AW8">
        <v>5</v>
      </c>
      <c r="AX8">
        <f>IF(Z8&gt;0, (R8*SUMPRODUCT(K8:$K$98, X8:$X$98)-K8*$AZ$3)/Z8, 0)</f>
        <v>15626.234638913562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25</v>
      </c>
      <c r="R9">
        <f t="shared" si="0"/>
        <v>1000000</v>
      </c>
      <c r="S9">
        <f t="shared" si="1"/>
        <v>16703.488919742893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14715.803661889833</v>
      </c>
      <c r="AC9">
        <f t="shared" si="2"/>
        <v>15540.117320331112</v>
      </c>
      <c r="AE9">
        <f t="shared" si="3"/>
        <v>0</v>
      </c>
      <c r="AF9">
        <f t="shared" si="4"/>
        <v>0</v>
      </c>
      <c r="AG9">
        <f t="shared" si="4"/>
        <v>-23.258789518462937</v>
      </c>
      <c r="AH9">
        <f t="shared" si="5"/>
        <v>-1968.0702790768676</v>
      </c>
      <c r="AI9">
        <f t="shared" si="6"/>
        <v>-1991.3290685953305</v>
      </c>
      <c r="AJ9">
        <f t="shared" si="7"/>
        <v>-824.31365844127868</v>
      </c>
      <c r="AK9">
        <f t="shared" si="22"/>
        <v>86.823241605150017</v>
      </c>
      <c r="AL9">
        <f t="shared" si="8"/>
        <v>-2728.8194854314593</v>
      </c>
      <c r="AN9">
        <f t="shared" si="9"/>
        <v>0</v>
      </c>
      <c r="AO9">
        <f t="shared" si="9"/>
        <v>0</v>
      </c>
      <c r="AP9">
        <f t="shared" si="9"/>
        <v>-14.431161499578351</v>
      </c>
      <c r="AQ9">
        <f t="shared" si="9"/>
        <v>-1221.1099815548541</v>
      </c>
      <c r="AR9">
        <f t="shared" si="9"/>
        <v>-1235.5411430544325</v>
      </c>
      <c r="AS9">
        <f t="shared" si="9"/>
        <v>-511.45411165234611</v>
      </c>
      <c r="AT9">
        <f t="shared" si="9"/>
        <v>53.87039684615678</v>
      </c>
      <c r="AU9">
        <f t="shared" si="9"/>
        <v>-1693.1248578606219</v>
      </c>
      <c r="AW9">
        <v>6</v>
      </c>
      <c r="AX9">
        <f>IF(Z9&gt;0, (R9*SUMPRODUCT(K9:$K$98, X9:$X$98)-K9*$AZ$3)/Z9, 0)</f>
        <v>16703.488919742893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25</v>
      </c>
      <c r="R10">
        <f t="shared" si="0"/>
        <v>1000000</v>
      </c>
      <c r="S10">
        <f t="shared" si="1"/>
        <v>17672.455383637363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15540.117320331112</v>
      </c>
      <c r="AC10">
        <f t="shared" si="2"/>
        <v>16241.738094495464</v>
      </c>
      <c r="AE10">
        <f t="shared" si="3"/>
        <v>0</v>
      </c>
      <c r="AF10">
        <f t="shared" si="4"/>
        <v>0</v>
      </c>
      <c r="AG10">
        <f t="shared" si="4"/>
        <v>-22.976063232183094</v>
      </c>
      <c r="AH10">
        <f t="shared" si="5"/>
        <v>-2005.5356438085037</v>
      </c>
      <c r="AI10">
        <f t="shared" si="6"/>
        <v>-2028.5117070406868</v>
      </c>
      <c r="AJ10">
        <f t="shared" si="7"/>
        <v>-701.62077416435204</v>
      </c>
      <c r="AK10">
        <f t="shared" si="22"/>
        <v>63.714481013357563</v>
      </c>
      <c r="AL10">
        <f t="shared" si="8"/>
        <v>-2666.4180001916811</v>
      </c>
      <c r="AN10">
        <f t="shared" si="9"/>
        <v>0</v>
      </c>
      <c r="AO10">
        <f t="shared" si="9"/>
        <v>0</v>
      </c>
      <c r="AP10">
        <f t="shared" si="9"/>
        <v>-13.524087838456468</v>
      </c>
      <c r="AQ10">
        <f t="shared" si="9"/>
        <v>-1180.4911892838843</v>
      </c>
      <c r="AR10">
        <f t="shared" si="9"/>
        <v>-1194.0152771223409</v>
      </c>
      <c r="AS10">
        <f t="shared" si="9"/>
        <v>-412.98550074467829</v>
      </c>
      <c r="AT10">
        <f t="shared" si="9"/>
        <v>37.503389031387222</v>
      </c>
      <c r="AU10">
        <f t="shared" si="9"/>
        <v>-1569.4973888356319</v>
      </c>
      <c r="AW10">
        <v>7</v>
      </c>
      <c r="AX10">
        <f>IF(Z10&gt;0, (R10*SUMPRODUCT(K10:$K$98, X10:$X$98)-K10*$AZ$3)/Z10, 0)</f>
        <v>17672.455383637363</v>
      </c>
    </row>
    <row r="11" spans="1:52" x14ac:dyDescent="0.25">
      <c r="A11" t="s">
        <v>33</v>
      </c>
      <c r="C11" s="12">
        <f>AU91</f>
        <v>25702.515297689606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25</v>
      </c>
      <c r="R11">
        <f t="shared" si="0"/>
        <v>1000000</v>
      </c>
      <c r="S11">
        <f t="shared" si="1"/>
        <v>18540.013264413712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16241.738094495464</v>
      </c>
      <c r="AC11">
        <f t="shared" si="2"/>
        <v>16830.832831854859</v>
      </c>
      <c r="AE11">
        <f t="shared" si="3"/>
        <v>0</v>
      </c>
      <c r="AF11">
        <f t="shared" si="4"/>
        <v>0</v>
      </c>
      <c r="AG11">
        <f t="shared" si="4"/>
        <v>-22.695281540278739</v>
      </c>
      <c r="AH11">
        <f t="shared" si="5"/>
        <v>-2040.8423833009583</v>
      </c>
      <c r="AI11">
        <f t="shared" si="6"/>
        <v>-2063.5376648412371</v>
      </c>
      <c r="AJ11">
        <f t="shared" si="7"/>
        <v>-589.09473735939537</v>
      </c>
      <c r="AK11">
        <f t="shared" si="22"/>
        <v>38.980171426789113</v>
      </c>
      <c r="AL11">
        <f t="shared" si="8"/>
        <v>-2613.6522307738433</v>
      </c>
      <c r="AN11">
        <f t="shared" si="9"/>
        <v>0</v>
      </c>
      <c r="AO11">
        <f t="shared" si="9"/>
        <v>0</v>
      </c>
      <c r="AP11">
        <f t="shared" si="9"/>
        <v>-12.693666977560097</v>
      </c>
      <c r="AQ11">
        <f t="shared" si="9"/>
        <v>-1141.4607711006283</v>
      </c>
      <c r="AR11">
        <f t="shared" si="9"/>
        <v>-1154.1544380781884</v>
      </c>
      <c r="AS11">
        <f t="shared" si="9"/>
        <v>-329.4857744329862</v>
      </c>
      <c r="AT11">
        <f t="shared" si="9"/>
        <v>21.801946538610228</v>
      </c>
      <c r="AU11">
        <f t="shared" si="9"/>
        <v>-1461.8382659725642</v>
      </c>
      <c r="AW11">
        <v>8</v>
      </c>
      <c r="AX11">
        <f>IF(Z11&gt;0, (R11*SUMPRODUCT(K11:$K$98, X11:$X$98)-K11*$AZ$3)/Z11, 0)</f>
        <v>18540.013264413712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25</v>
      </c>
      <c r="R12">
        <f t="shared" si="0"/>
        <v>1000000</v>
      </c>
      <c r="S12">
        <f t="shared" si="1"/>
        <v>19369.659422741821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16830.832831854859</v>
      </c>
      <c r="AC12">
        <f t="shared" si="2"/>
        <v>17367.79917684678</v>
      </c>
      <c r="AE12">
        <f t="shared" si="3"/>
        <v>0</v>
      </c>
      <c r="AF12">
        <f t="shared" si="4"/>
        <v>0</v>
      </c>
      <c r="AG12">
        <f t="shared" si="4"/>
        <v>-22.416242327492004</v>
      </c>
      <c r="AH12">
        <f t="shared" si="5"/>
        <v>-2083.4558953579599</v>
      </c>
      <c r="AI12">
        <f t="shared" si="6"/>
        <v>-2105.8721376854519</v>
      </c>
      <c r="AJ12">
        <f t="shared" si="7"/>
        <v>-536.96634499192078</v>
      </c>
      <c r="AK12">
        <f t="shared" si="22"/>
        <v>38.710915513266173</v>
      </c>
      <c r="AL12">
        <f t="shared" si="8"/>
        <v>-2604.1275671641065</v>
      </c>
      <c r="AN12">
        <f t="shared" si="9"/>
        <v>0</v>
      </c>
      <c r="AO12">
        <f t="shared" si="9"/>
        <v>0</v>
      </c>
      <c r="AP12">
        <f t="shared" si="9"/>
        <v>-11.914471097475676</v>
      </c>
      <c r="AQ12">
        <f t="shared" si="9"/>
        <v>-1107.3789569835108</v>
      </c>
      <c r="AR12">
        <f t="shared" si="9"/>
        <v>-1119.2934280809864</v>
      </c>
      <c r="AS12">
        <f t="shared" si="9"/>
        <v>-285.40332069291929</v>
      </c>
      <c r="AT12">
        <f t="shared" si="9"/>
        <v>20.575263119545124</v>
      </c>
      <c r="AU12">
        <f t="shared" si="9"/>
        <v>-1384.1214856543606</v>
      </c>
      <c r="AW12">
        <v>9</v>
      </c>
      <c r="AX12">
        <f>IF(Z12&gt;0, (R12*SUMPRODUCT(K12:$K$98, X12:$X$98)-K12*$AZ$3)/Z12, 0)</f>
        <v>19369.659422741821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25</v>
      </c>
      <c r="R13">
        <f t="shared" si="0"/>
        <v>1000000</v>
      </c>
      <c r="S13">
        <f t="shared" si="1"/>
        <v>20153.196776480912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17367.79917684678</v>
      </c>
      <c r="AC13">
        <f t="shared" si="2"/>
        <v>17846.731462344364</v>
      </c>
      <c r="AE13">
        <f t="shared" si="3"/>
        <v>0</v>
      </c>
      <c r="AF13">
        <f t="shared" si="4"/>
        <v>0</v>
      </c>
      <c r="AG13">
        <f t="shared" si="4"/>
        <v>-22.138834424486653</v>
      </c>
      <c r="AH13">
        <f t="shared" si="5"/>
        <v>-2129.8191892172149</v>
      </c>
      <c r="AI13">
        <f t="shared" si="6"/>
        <v>-2151.9580236417014</v>
      </c>
      <c r="AJ13">
        <f t="shared" si="7"/>
        <v>-478.93228549758351</v>
      </c>
      <c r="AK13">
        <f t="shared" si="22"/>
        <v>34.735598353693561</v>
      </c>
      <c r="AL13">
        <f t="shared" si="8"/>
        <v>-2596.1547107855913</v>
      </c>
      <c r="AN13">
        <f t="shared" si="9"/>
        <v>0</v>
      </c>
      <c r="AO13">
        <f t="shared" si="9"/>
        <v>0</v>
      </c>
      <c r="AP13">
        <f t="shared" si="9"/>
        <v>-11.185385787060184</v>
      </c>
      <c r="AQ13">
        <f t="shared" si="9"/>
        <v>-1076.0661031788118</v>
      </c>
      <c r="AR13">
        <f t="shared" si="9"/>
        <v>-1087.2514889658717</v>
      </c>
      <c r="AS13">
        <f t="shared" si="9"/>
        <v>-241.97490601599901</v>
      </c>
      <c r="AT13">
        <f t="shared" si="9"/>
        <v>17.549752650966141</v>
      </c>
      <c r="AU13">
        <f t="shared" si="9"/>
        <v>-1311.6766423309045</v>
      </c>
      <c r="AW13">
        <v>10</v>
      </c>
      <c r="AX13">
        <f>IF(Z13&gt;0, (R13*SUMPRODUCT(K13:$K$98, X13:$X$98)-K13*$AZ$3)/Z13, 0)</f>
        <v>20153.196776480912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25</v>
      </c>
      <c r="R14">
        <f t="shared" si="0"/>
        <v>1000000</v>
      </c>
      <c r="S14">
        <f t="shared" si="1"/>
        <v>20895.024163523609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17846.731462344364</v>
      </c>
      <c r="AC14">
        <f t="shared" si="2"/>
        <v>18273.051787568886</v>
      </c>
      <c r="AE14">
        <f t="shared" si="3"/>
        <v>0</v>
      </c>
      <c r="AF14">
        <f t="shared" si="4"/>
        <v>0</v>
      </c>
      <c r="AG14">
        <f t="shared" si="4"/>
        <v>-21.862922536682326</v>
      </c>
      <c r="AH14">
        <f t="shared" si="5"/>
        <v>-2180.9417423784062</v>
      </c>
      <c r="AI14">
        <f t="shared" si="6"/>
        <v>-2202.8046649150883</v>
      </c>
      <c r="AJ14">
        <f t="shared" si="7"/>
        <v>-426.32032522452209</v>
      </c>
      <c r="AK14">
        <f t="shared" si="22"/>
        <v>32.124116632219852</v>
      </c>
      <c r="AL14">
        <f t="shared" si="8"/>
        <v>-2597.0008735073907</v>
      </c>
      <c r="AN14">
        <f t="shared" si="9"/>
        <v>0</v>
      </c>
      <c r="AO14">
        <f t="shared" si="9"/>
        <v>0</v>
      </c>
      <c r="AP14">
        <f t="shared" si="9"/>
        <v>-10.501981888085021</v>
      </c>
      <c r="AQ14">
        <f t="shared" si="9"/>
        <v>-1047.6280396180875</v>
      </c>
      <c r="AR14">
        <f t="shared" si="9"/>
        <v>-1058.1300215061724</v>
      </c>
      <c r="AS14">
        <f t="shared" si="9"/>
        <v>-204.78544561087111</v>
      </c>
      <c r="AT14">
        <f t="shared" si="9"/>
        <v>15.431006100682946</v>
      </c>
      <c r="AU14">
        <f t="shared" si="9"/>
        <v>-1247.4844610163607</v>
      </c>
      <c r="AW14">
        <v>11</v>
      </c>
      <c r="AX14">
        <f>IF(Z14&gt;0, (R14*SUMPRODUCT(K14:$K$98, X14:$X$98)-K14*$AZ$3)/Z14, 0)</f>
        <v>20895.024163523609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25</v>
      </c>
      <c r="R15">
        <f t="shared" si="0"/>
        <v>1000000</v>
      </c>
      <c r="S15">
        <f t="shared" si="1"/>
        <v>21671.327490661264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18273.051787568886</v>
      </c>
      <c r="AC15">
        <f t="shared" si="2"/>
        <v>18713.9871727799</v>
      </c>
      <c r="AE15">
        <f t="shared" si="3"/>
        <v>0</v>
      </c>
      <c r="AF15">
        <f t="shared" si="4"/>
        <v>0</v>
      </c>
      <c r="AG15">
        <f t="shared" si="4"/>
        <v>-21.588418130873894</v>
      </c>
      <c r="AH15">
        <f t="shared" si="5"/>
        <v>-2235.0072176644685</v>
      </c>
      <c r="AI15">
        <f t="shared" si="6"/>
        <v>-2256.5956357953423</v>
      </c>
      <c r="AJ15">
        <f t="shared" si="7"/>
        <v>-440.93538521101436</v>
      </c>
      <c r="AK15">
        <f t="shared" si="22"/>
        <v>74.919512329032443</v>
      </c>
      <c r="AL15">
        <f t="shared" si="8"/>
        <v>-2622.6115086773243</v>
      </c>
      <c r="AN15">
        <f t="shared" si="9"/>
        <v>0</v>
      </c>
      <c r="AO15">
        <f t="shared" si="9"/>
        <v>0</v>
      </c>
      <c r="AP15">
        <f t="shared" si="9"/>
        <v>-9.8378921369726626</v>
      </c>
      <c r="AQ15">
        <f t="shared" si="9"/>
        <v>-1018.4979649478544</v>
      </c>
      <c r="AR15">
        <f t="shared" si="9"/>
        <v>-1028.335857084827</v>
      </c>
      <c r="AS15">
        <f t="shared" si="9"/>
        <v>-200.93527616443541</v>
      </c>
      <c r="AT15">
        <f t="shared" si="9"/>
        <v>34.140995267900117</v>
      </c>
      <c r="AU15">
        <f t="shared" si="9"/>
        <v>-1195.1301379813624</v>
      </c>
      <c r="AW15">
        <v>12</v>
      </c>
      <c r="AX15">
        <f>IF(Z15&gt;0, (R15*SUMPRODUCT(K15:$K$98, X15:$X$98)-K15*$AZ$3)/Z15, 0)</f>
        <v>21671.327490661264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25</v>
      </c>
      <c r="R16">
        <f t="shared" si="0"/>
        <v>1000000</v>
      </c>
      <c r="S16">
        <f t="shared" si="1"/>
        <v>22497.923366271487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18713.9871727799</v>
      </c>
      <c r="AC16">
        <f t="shared" si="2"/>
        <v>19181.733207043464</v>
      </c>
      <c r="AE16">
        <f t="shared" si="3"/>
        <v>0</v>
      </c>
      <c r="AF16">
        <f t="shared" si="4"/>
        <v>0</v>
      </c>
      <c r="AG16">
        <f t="shared" si="4"/>
        <v>-21.315004161451185</v>
      </c>
      <c r="AH16">
        <f t="shared" si="5"/>
        <v>-2301.1915245587456</v>
      </c>
      <c r="AI16">
        <f t="shared" si="6"/>
        <v>-2322.5065287201969</v>
      </c>
      <c r="AJ16">
        <f t="shared" si="7"/>
        <v>-467.74603426356407</v>
      </c>
      <c r="AK16">
        <f t="shared" si="22"/>
        <v>132.86930892673729</v>
      </c>
      <c r="AL16">
        <f t="shared" si="8"/>
        <v>-2657.3832540570238</v>
      </c>
      <c r="AN16">
        <f t="shared" si="9"/>
        <v>0</v>
      </c>
      <c r="AO16">
        <f t="shared" si="9"/>
        <v>0</v>
      </c>
      <c r="AP16">
        <f t="shared" si="9"/>
        <v>-9.188626201807951</v>
      </c>
      <c r="AQ16">
        <f t="shared" si="9"/>
        <v>-992.01429086182634</v>
      </c>
      <c r="AR16">
        <f t="shared" si="9"/>
        <v>-1001.2029170636343</v>
      </c>
      <c r="AS16">
        <f t="shared" si="9"/>
        <v>-201.63934445759585</v>
      </c>
      <c r="AT16">
        <f t="shared" si="9"/>
        <v>57.278262963154496</v>
      </c>
      <c r="AU16">
        <f t="shared" si="9"/>
        <v>-1145.5639985580758</v>
      </c>
      <c r="AW16">
        <v>13</v>
      </c>
      <c r="AX16">
        <f>IF(Z16&gt;0, (R16*SUMPRODUCT(K16:$K$98, X16:$X$98)-K16*$AZ$3)/Z16, 0)</f>
        <v>22497.923366271487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25</v>
      </c>
      <c r="R17">
        <f t="shared" si="0"/>
        <v>1000000</v>
      </c>
      <c r="S17">
        <f t="shared" si="1"/>
        <v>23465.454953290249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19181.733207043464</v>
      </c>
      <c r="AC17">
        <f t="shared" si="2"/>
        <v>19750.761313997624</v>
      </c>
      <c r="AE17">
        <f t="shared" si="3"/>
        <v>0</v>
      </c>
      <c r="AF17">
        <f t="shared" si="4"/>
        <v>0</v>
      </c>
      <c r="AG17">
        <f t="shared" si="4"/>
        <v>-21.042380547610303</v>
      </c>
      <c r="AH17">
        <f t="shared" si="5"/>
        <v>-2378.9428890547392</v>
      </c>
      <c r="AI17">
        <f t="shared" si="6"/>
        <v>-2399.9852696023495</v>
      </c>
      <c r="AJ17">
        <f t="shared" si="7"/>
        <v>-569.02810695415974</v>
      </c>
      <c r="AK17">
        <f t="shared" si="22"/>
        <v>264.70791825719982</v>
      </c>
      <c r="AL17">
        <f t="shared" si="8"/>
        <v>-2704.3054582993095</v>
      </c>
      <c r="AN17">
        <f t="shared" si="9"/>
        <v>0</v>
      </c>
      <c r="AO17">
        <f t="shared" si="9"/>
        <v>0</v>
      </c>
      <c r="AP17">
        <f t="shared" si="9"/>
        <v>-8.5270743015608534</v>
      </c>
      <c r="AQ17">
        <f t="shared" si="9"/>
        <v>-964.02698963845751</v>
      </c>
      <c r="AR17">
        <f t="shared" si="9"/>
        <v>-972.5540639400183</v>
      </c>
      <c r="AS17">
        <f t="shared" si="9"/>
        <v>-230.58916441018712</v>
      </c>
      <c r="AT17">
        <f t="shared" si="9"/>
        <v>107.26847573560201</v>
      </c>
      <c r="AU17">
        <f t="shared" si="9"/>
        <v>-1095.8747526146035</v>
      </c>
      <c r="AW17">
        <v>14</v>
      </c>
      <c r="AX17">
        <f>IF(Z17&gt;0, (R17*SUMPRODUCT(K17:$K$98, X17:$X$98)-K17*$AZ$3)/Z17, 0)</f>
        <v>23465.454953290249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25</v>
      </c>
      <c r="R18">
        <f t="shared" si="0"/>
        <v>1000000</v>
      </c>
      <c r="S18">
        <f t="shared" si="1"/>
        <v>24596.489689917209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19750.761313997624</v>
      </c>
      <c r="AC18">
        <f t="shared" si="2"/>
        <v>20421.570869185711</v>
      </c>
      <c r="AE18">
        <f t="shared" si="3"/>
        <v>0</v>
      </c>
      <c r="AF18">
        <f t="shared" si="4"/>
        <v>0</v>
      </c>
      <c r="AG18">
        <f t="shared" si="4"/>
        <v>-20.756590804862984</v>
      </c>
      <c r="AH18">
        <f t="shared" si="5"/>
        <v>-3014.6374908486123</v>
      </c>
      <c r="AI18">
        <f t="shared" si="6"/>
        <v>-3035.3940816534755</v>
      </c>
      <c r="AJ18">
        <f t="shared" si="7"/>
        <v>-670.80955518808696</v>
      </c>
      <c r="AK18">
        <f t="shared" si="22"/>
        <v>426.61644438234867</v>
      </c>
      <c r="AL18">
        <f t="shared" si="8"/>
        <v>-3279.5871924592138</v>
      </c>
      <c r="AN18">
        <f t="shared" si="9"/>
        <v>0</v>
      </c>
      <c r="AO18">
        <f t="shared" si="9"/>
        <v>0</v>
      </c>
      <c r="AP18">
        <f t="shared" si="9"/>
        <v>-7.84925603538899</v>
      </c>
      <c r="AQ18">
        <f t="shared" si="9"/>
        <v>-1140.0071303621573</v>
      </c>
      <c r="AR18">
        <f t="shared" si="9"/>
        <v>-1147.8563863975462</v>
      </c>
      <c r="AS18">
        <f t="shared" si="9"/>
        <v>-253.67152048992045</v>
      </c>
      <c r="AT18">
        <f t="shared" si="9"/>
        <v>161.3281165652601</v>
      </c>
      <c r="AU18">
        <f t="shared" si="9"/>
        <v>-1240.1997903222066</v>
      </c>
      <c r="AW18">
        <v>15</v>
      </c>
      <c r="AX18">
        <f>IF(Z18&gt;0, (R18*SUMPRODUCT(K18:$K$98, X18:$X$98)-K18*$AZ$3)/Z18, 0)</f>
        <v>24596.489689917209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25</v>
      </c>
      <c r="R19">
        <f t="shared" si="0"/>
        <v>1000000</v>
      </c>
      <c r="S19">
        <f t="shared" si="1"/>
        <v>25445.370811616511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20421.570869185711</v>
      </c>
      <c r="AC19">
        <f t="shared" si="2"/>
        <v>20821.076546501081</v>
      </c>
      <c r="AE19">
        <f t="shared" si="3"/>
        <v>0</v>
      </c>
      <c r="AF19">
        <f t="shared" si="4"/>
        <v>0</v>
      </c>
      <c r="AG19">
        <f t="shared" si="4"/>
        <v>-20.456644845784371</v>
      </c>
      <c r="AH19">
        <f t="shared" si="5"/>
        <v>-3695.2020411993194</v>
      </c>
      <c r="AI19">
        <f t="shared" si="6"/>
        <v>-3715.6586860451039</v>
      </c>
      <c r="AJ19">
        <f t="shared" si="7"/>
        <v>-399.50567731537012</v>
      </c>
      <c r="AK19">
        <f t="shared" si="22"/>
        <v>455.40103038284138</v>
      </c>
      <c r="AL19">
        <f t="shared" si="8"/>
        <v>-3659.7633329776331</v>
      </c>
      <c r="AN19">
        <f t="shared" si="9"/>
        <v>0</v>
      </c>
      <c r="AO19">
        <f t="shared" si="9"/>
        <v>0</v>
      </c>
      <c r="AP19">
        <f t="shared" si="9"/>
        <v>-7.2142397516567422</v>
      </c>
      <c r="AQ19">
        <f t="shared" si="9"/>
        <v>-1303.1498399170214</v>
      </c>
      <c r="AR19">
        <f t="shared" si="9"/>
        <v>-1310.3640796686782</v>
      </c>
      <c r="AS19">
        <f t="shared" si="9"/>
        <v>-140.88966006050757</v>
      </c>
      <c r="AT19">
        <f t="shared" si="9"/>
        <v>160.60171358014122</v>
      </c>
      <c r="AU19">
        <f t="shared" si="9"/>
        <v>-1290.6520261490446</v>
      </c>
      <c r="AW19">
        <v>16</v>
      </c>
      <c r="AX19">
        <f>IF(Z19&gt;0, (R19*SUMPRODUCT(K19:$K$98, X19:$X$98)-K19*$AZ$3)/Z19, 0)</f>
        <v>25445.370811616511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25</v>
      </c>
      <c r="R20">
        <f t="shared" si="0"/>
        <v>1000000</v>
      </c>
      <c r="S20">
        <f t="shared" si="1"/>
        <v>25586.664907552171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20821.076546501081</v>
      </c>
      <c r="AC20">
        <f t="shared" si="2"/>
        <v>20614.608496155681</v>
      </c>
      <c r="AE20">
        <f t="shared" si="3"/>
        <v>0</v>
      </c>
      <c r="AF20">
        <f t="shared" si="4"/>
        <v>0</v>
      </c>
      <c r="AG20">
        <f t="shared" si="4"/>
        <v>-20.141945590250671</v>
      </c>
      <c r="AH20">
        <f t="shared" si="5"/>
        <v>-4405.3122830342618</v>
      </c>
      <c r="AI20">
        <f t="shared" si="6"/>
        <v>-4425.4542286245123</v>
      </c>
      <c r="AJ20">
        <f t="shared" si="7"/>
        <v>206.46805034540012</v>
      </c>
      <c r="AK20">
        <f t="shared" si="22"/>
        <v>89.530629149954649</v>
      </c>
      <c r="AL20">
        <f t="shared" si="8"/>
        <v>-4129.4555491291576</v>
      </c>
      <c r="AN20">
        <f t="shared" si="9"/>
        <v>0</v>
      </c>
      <c r="AO20">
        <f t="shared" si="9"/>
        <v>0</v>
      </c>
      <c r="AP20">
        <f t="shared" si="9"/>
        <v>-6.737416220936038</v>
      </c>
      <c r="AQ20">
        <f t="shared" si="9"/>
        <v>-1473.5628343852768</v>
      </c>
      <c r="AR20">
        <f t="shared" si="9"/>
        <v>-1480.3002506062128</v>
      </c>
      <c r="AS20">
        <f t="shared" si="9"/>
        <v>69.062900863730576</v>
      </c>
      <c r="AT20">
        <f t="shared" si="9"/>
        <v>29.947708398015106</v>
      </c>
      <c r="AU20">
        <f t="shared" si="9"/>
        <v>-1381.2896413444671</v>
      </c>
      <c r="AW20">
        <v>17</v>
      </c>
      <c r="AX20">
        <f>IF(Z20&gt;0, (R20*SUMPRODUCT(K20:$K$98, X20:$X$98)-K20*$AZ$3)/Z20, 0)</f>
        <v>25586.664907552171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25</v>
      </c>
      <c r="R21">
        <f t="shared" si="0"/>
        <v>1000000</v>
      </c>
      <c r="S21">
        <f t="shared" si="1"/>
        <v>25405.84869798522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20614.608496155681</v>
      </c>
      <c r="AC21">
        <f t="shared" si="2"/>
        <v>20132.059974116968</v>
      </c>
      <c r="AE21">
        <f t="shared" si="3"/>
        <v>0</v>
      </c>
      <c r="AF21">
        <f t="shared" si="4"/>
        <v>0</v>
      </c>
      <c r="AG21">
        <f t="shared" si="4"/>
        <v>-19.810458030195147</v>
      </c>
      <c r="AH21">
        <f t="shared" si="5"/>
        <v>-5202.7241661206954</v>
      </c>
      <c r="AI21">
        <f t="shared" si="6"/>
        <v>-5222.5346241508905</v>
      </c>
      <c r="AJ21">
        <f t="shared" si="7"/>
        <v>482.54852203871269</v>
      </c>
      <c r="AK21">
        <f t="shared" si="22"/>
        <v>32.983373593849088</v>
      </c>
      <c r="AL21">
        <f t="shared" si="8"/>
        <v>-4707.0027285183287</v>
      </c>
      <c r="AN21">
        <f t="shared" si="9"/>
        <v>0</v>
      </c>
      <c r="AO21">
        <f t="shared" si="9"/>
        <v>0</v>
      </c>
      <c r="AP21">
        <f t="shared" si="9"/>
        <v>-6.3013833158151229</v>
      </c>
      <c r="AQ21">
        <f t="shared" si="9"/>
        <v>-1654.9016285848161</v>
      </c>
      <c r="AR21">
        <f t="shared" si="9"/>
        <v>-1661.2030119006313</v>
      </c>
      <c r="AS21">
        <f t="shared" si="9"/>
        <v>153.49080779512079</v>
      </c>
      <c r="AT21">
        <f t="shared" si="9"/>
        <v>10.491472723487067</v>
      </c>
      <c r="AU21">
        <f t="shared" si="9"/>
        <v>-1497.2207313820234</v>
      </c>
      <c r="AW21">
        <v>18</v>
      </c>
      <c r="AX21">
        <f>IF(Z21&gt;0, (R21*SUMPRODUCT(K21:$K$98, X21:$X$98)-K21*$AZ$3)/Z21, 0)</f>
        <v>25405.84869798522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25</v>
      </c>
      <c r="R22">
        <f t="shared" si="0"/>
        <v>1000000</v>
      </c>
      <c r="S22">
        <f t="shared" si="1"/>
        <v>25372.764516253399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20132.059974116968</v>
      </c>
      <c r="AC22">
        <f t="shared" si="2"/>
        <v>19750.365595450825</v>
      </c>
      <c r="AE22">
        <f t="shared" si="3"/>
        <v>0</v>
      </c>
      <c r="AF22">
        <f t="shared" si="4"/>
        <v>0</v>
      </c>
      <c r="AG22">
        <f t="shared" si="4"/>
        <v>-19.460202674011978</v>
      </c>
      <c r="AH22">
        <f t="shared" si="5"/>
        <v>-6086.0310352486631</v>
      </c>
      <c r="AI22">
        <f t="shared" si="6"/>
        <v>-6105.4912379226753</v>
      </c>
      <c r="AJ22">
        <f t="shared" si="7"/>
        <v>381.69437866614317</v>
      </c>
      <c r="AK22">
        <f t="shared" si="22"/>
        <v>422.77325945645634</v>
      </c>
      <c r="AL22">
        <f t="shared" si="8"/>
        <v>-5301.0235998000753</v>
      </c>
      <c r="AN22">
        <f t="shared" si="9"/>
        <v>0</v>
      </c>
      <c r="AO22">
        <f t="shared" si="9"/>
        <v>0</v>
      </c>
      <c r="AP22">
        <f t="shared" si="9"/>
        <v>-5.7796197988240428</v>
      </c>
      <c r="AQ22">
        <f t="shared" si="9"/>
        <v>-1807.5323292780988</v>
      </c>
      <c r="AR22">
        <f t="shared" si="9"/>
        <v>-1813.3119490769229</v>
      </c>
      <c r="AS22">
        <f t="shared" si="9"/>
        <v>113.36204586320869</v>
      </c>
      <c r="AT22">
        <f t="shared" si="9"/>
        <v>125.56234596831953</v>
      </c>
      <c r="AU22">
        <f t="shared" si="9"/>
        <v>-1574.3875572453946</v>
      </c>
      <c r="AW22">
        <v>19</v>
      </c>
      <c r="AX22">
        <f>IF(Z22&gt;0, (R22*SUMPRODUCT(K22:$K$98, X22:$X$98)-K22*$AZ$3)/Z22, 0)</f>
        <v>25372.764516253399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25</v>
      </c>
      <c r="R23">
        <f t="shared" si="0"/>
        <v>1000000</v>
      </c>
      <c r="S23">
        <f t="shared" si="1"/>
        <v>26014.107640848451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19750.365595450825</v>
      </c>
      <c r="AC23">
        <f t="shared" si="2"/>
        <v>19864.172174500705</v>
      </c>
      <c r="AE23">
        <f t="shared" si="3"/>
        <v>0</v>
      </c>
      <c r="AF23">
        <f t="shared" si="4"/>
        <v>0</v>
      </c>
      <c r="AG23">
        <f t="shared" si="4"/>
        <v>-19.089807392921237</v>
      </c>
      <c r="AH23">
        <f t="shared" si="5"/>
        <v>-7031.730174024814</v>
      </c>
      <c r="AI23">
        <f t="shared" si="6"/>
        <v>-7050.8199814177351</v>
      </c>
      <c r="AJ23">
        <f t="shared" si="7"/>
        <v>-113.80657904988038</v>
      </c>
      <c r="AK23">
        <f t="shared" si="22"/>
        <v>1382.5255916815579</v>
      </c>
      <c r="AL23">
        <f t="shared" si="8"/>
        <v>-5782.1009687860578</v>
      </c>
      <c r="AN23">
        <f t="shared" si="9"/>
        <v>0</v>
      </c>
      <c r="AO23">
        <f t="shared" si="9"/>
        <v>0</v>
      </c>
      <c r="AP23">
        <f t="shared" si="9"/>
        <v>-5.0621549552443037</v>
      </c>
      <c r="AQ23">
        <f t="shared" si="9"/>
        <v>-1864.6446772207864</v>
      </c>
      <c r="AR23">
        <f t="shared" si="9"/>
        <v>-1869.7068321760307</v>
      </c>
      <c r="AS23">
        <f t="shared" si="9"/>
        <v>-30.17875069239215</v>
      </c>
      <c r="AT23">
        <f t="shared" si="9"/>
        <v>366.61233037259575</v>
      </c>
      <c r="AU23">
        <f t="shared" si="9"/>
        <v>-1533.2732524958271</v>
      </c>
      <c r="AW23">
        <v>20</v>
      </c>
      <c r="AX23">
        <f>IF(Z23&gt;0, (R23*SUMPRODUCT(K23:$K$98, X23:$X$98)-K23*$AZ$3)/Z23, 0)</f>
        <v>26014.107640848451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25</v>
      </c>
      <c r="R24">
        <f t="shared" si="0"/>
        <v>1000000</v>
      </c>
      <c r="S24">
        <f t="shared" si="1"/>
        <v>26361.028376757335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19864.172174500705</v>
      </c>
      <c r="AC24">
        <f t="shared" si="2"/>
        <v>19715.008665429898</v>
      </c>
      <c r="AE24">
        <f t="shared" si="3"/>
        <v>0</v>
      </c>
      <c r="AF24">
        <f t="shared" si="4"/>
        <v>0</v>
      </c>
      <c r="AG24">
        <f t="shared" si="4"/>
        <v>-18.697116424726367</v>
      </c>
      <c r="AH24">
        <f t="shared" si="5"/>
        <v>-8071.7157706262415</v>
      </c>
      <c r="AI24">
        <f t="shared" si="6"/>
        <v>-8090.4128870509676</v>
      </c>
      <c r="AJ24">
        <f t="shared" si="7"/>
        <v>149.16350907080778</v>
      </c>
      <c r="AK24">
        <f t="shared" si="22"/>
        <v>1390.4920522150494</v>
      </c>
      <c r="AL24">
        <f t="shared" si="8"/>
        <v>-6550.7573257651102</v>
      </c>
      <c r="AN24">
        <f t="shared" si="9"/>
        <v>0</v>
      </c>
      <c r="AO24">
        <f t="shared" si="9"/>
        <v>0</v>
      </c>
      <c r="AP24">
        <f t="shared" si="9"/>
        <v>-4.4268060834252587</v>
      </c>
      <c r="AQ24">
        <f t="shared" si="9"/>
        <v>-1911.0925805560832</v>
      </c>
      <c r="AR24">
        <f t="shared" si="9"/>
        <v>-1915.5193866395086</v>
      </c>
      <c r="AS24">
        <f t="shared" si="9"/>
        <v>35.316565099121931</v>
      </c>
      <c r="AT24">
        <f t="shared" si="9"/>
        <v>329.21860975094921</v>
      </c>
      <c r="AU24">
        <f t="shared" si="9"/>
        <v>-1550.9842117894373</v>
      </c>
      <c r="AW24">
        <v>21</v>
      </c>
      <c r="AX24">
        <f>IF(Z24&gt;0, (R24*SUMPRODUCT(K24:$K$98, X24:$X$98)-K24*$AZ$3)/Z24, 0)</f>
        <v>26361.028376757335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25</v>
      </c>
      <c r="R25">
        <f t="shared" si="0"/>
        <v>1000000</v>
      </c>
      <c r="S25">
        <f t="shared" si="1"/>
        <v>26443.735334426197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19715.008665429898</v>
      </c>
      <c r="AC25">
        <f t="shared" si="2"/>
        <v>19335.595699293444</v>
      </c>
      <c r="AE25">
        <f t="shared" si="3"/>
        <v>0</v>
      </c>
      <c r="AF25">
        <f t="shared" si="4"/>
        <v>0</v>
      </c>
      <c r="AG25">
        <f t="shared" si="4"/>
        <v>-18.279939893855591</v>
      </c>
      <c r="AH25">
        <f t="shared" si="5"/>
        <v>-9208.2146649405604</v>
      </c>
      <c r="AI25">
        <f t="shared" si="6"/>
        <v>-9226.4946048344154</v>
      </c>
      <c r="AJ25">
        <f t="shared" si="7"/>
        <v>379.41296613645318</v>
      </c>
      <c r="AK25">
        <f t="shared" si="22"/>
        <v>1380.050606580093</v>
      </c>
      <c r="AL25">
        <f t="shared" si="8"/>
        <v>-7467.0310321178695</v>
      </c>
      <c r="AN25">
        <f t="shared" si="9"/>
        <v>0</v>
      </c>
      <c r="AO25">
        <f t="shared" si="9"/>
        <v>0</v>
      </c>
      <c r="AP25">
        <f t="shared" si="9"/>
        <v>-3.8643157628722942</v>
      </c>
      <c r="AQ25">
        <f t="shared" si="9"/>
        <v>-1946.5845776441661</v>
      </c>
      <c r="AR25">
        <f t="shared" si="9"/>
        <v>-1950.4488934070382</v>
      </c>
      <c r="AS25">
        <f t="shared" si="9"/>
        <v>80.206582417267683</v>
      </c>
      <c r="AT25">
        <f t="shared" si="9"/>
        <v>291.73790195893815</v>
      </c>
      <c r="AU25">
        <f t="shared" si="9"/>
        <v>-1578.5044090308324</v>
      </c>
      <c r="AW25">
        <v>22</v>
      </c>
      <c r="AX25">
        <f>IF(Z25&gt;0, (R25*SUMPRODUCT(K25:$K$98, X25:$X$98)-K25*$AZ$3)/Z25, 0)</f>
        <v>26443.735334426197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25</v>
      </c>
      <c r="R26">
        <f t="shared" si="0"/>
        <v>1000000</v>
      </c>
      <c r="S26">
        <f t="shared" si="1"/>
        <v>26286.107665311614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19335.595699293444</v>
      </c>
      <c r="AC26">
        <f t="shared" si="2"/>
        <v>18756.582205952516</v>
      </c>
      <c r="AE26">
        <f t="shared" si="3"/>
        <v>0</v>
      </c>
      <c r="AF26">
        <f t="shared" si="4"/>
        <v>0</v>
      </c>
      <c r="AG26">
        <f t="shared" si="4"/>
        <v>-17.838873716842247</v>
      </c>
      <c r="AH26">
        <f t="shared" si="5"/>
        <v>-10330.671122991462</v>
      </c>
      <c r="AI26">
        <f t="shared" si="6"/>
        <v>-10348.509996708304</v>
      </c>
      <c r="AJ26">
        <f t="shared" si="7"/>
        <v>579.01349334092811</v>
      </c>
      <c r="AK26">
        <f t="shared" si="22"/>
        <v>1353.4916989505411</v>
      </c>
      <c r="AL26">
        <f t="shared" si="8"/>
        <v>-8416.0048044168343</v>
      </c>
      <c r="AN26">
        <f t="shared" si="9"/>
        <v>0</v>
      </c>
      <c r="AO26">
        <f t="shared" si="9"/>
        <v>0</v>
      </c>
      <c r="AP26">
        <f t="shared" si="9"/>
        <v>-3.3670320588814251</v>
      </c>
      <c r="AQ26">
        <f t="shared" si="9"/>
        <v>-1949.8821177276695</v>
      </c>
      <c r="AR26">
        <f t="shared" si="9"/>
        <v>-1953.249149786551</v>
      </c>
      <c r="AS26">
        <f t="shared" si="9"/>
        <v>109.2870001519879</v>
      </c>
      <c r="AT26">
        <f t="shared" si="9"/>
        <v>255.46735820511552</v>
      </c>
      <c r="AU26">
        <f t="shared" si="9"/>
        <v>-1588.4947914294476</v>
      </c>
      <c r="AW26">
        <v>23</v>
      </c>
      <c r="AX26">
        <f>IF(Z26&gt;0, (R26*SUMPRODUCT(K26:$K$98, X26:$X$98)-K26*$AZ$3)/Z26, 0)</f>
        <v>26286.107665311614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25</v>
      </c>
      <c r="R27">
        <f t="shared" si="0"/>
        <v>1000000</v>
      </c>
      <c r="S27">
        <f t="shared" si="1"/>
        <v>25941.03119770217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18756.582205952516</v>
      </c>
      <c r="AC27">
        <f t="shared" si="2"/>
        <v>18027.745699209881</v>
      </c>
      <c r="AE27">
        <f t="shared" si="3"/>
        <v>0</v>
      </c>
      <c r="AF27">
        <f t="shared" si="4"/>
        <v>0</v>
      </c>
      <c r="AG27">
        <f t="shared" si="4"/>
        <v>-17.373775122716363</v>
      </c>
      <c r="AH27">
        <f t="shared" si="5"/>
        <v>-11468.394278298536</v>
      </c>
      <c r="AI27">
        <f t="shared" si="6"/>
        <v>-11485.768053421252</v>
      </c>
      <c r="AJ27">
        <f t="shared" si="7"/>
        <v>728.83650674263481</v>
      </c>
      <c r="AK27">
        <f t="shared" si="22"/>
        <v>1312.9607544166763</v>
      </c>
      <c r="AL27">
        <f t="shared" si="8"/>
        <v>-9443.9707922619418</v>
      </c>
      <c r="AN27">
        <f t="shared" si="9"/>
        <v>0</v>
      </c>
      <c r="AO27">
        <f t="shared" si="9"/>
        <v>0</v>
      </c>
      <c r="AP27">
        <f t="shared" si="9"/>
        <v>-2.9278983414919795</v>
      </c>
      <c r="AQ27">
        <f t="shared" si="9"/>
        <v>-1932.6998507712051</v>
      </c>
      <c r="AR27">
        <f t="shared" si="9"/>
        <v>-1935.6277491126971</v>
      </c>
      <c r="AS27">
        <f t="shared" si="9"/>
        <v>122.82645448313637</v>
      </c>
      <c r="AT27">
        <f t="shared" si="9"/>
        <v>221.26541803078246</v>
      </c>
      <c r="AU27">
        <f t="shared" si="9"/>
        <v>-1591.5358765987785</v>
      </c>
      <c r="AW27">
        <v>24</v>
      </c>
      <c r="AX27">
        <f>IF(Z27&gt;0, (R27*SUMPRODUCT(K27:$K$98, X27:$X$98)-K27*$AZ$3)/Z27, 0)</f>
        <v>25941.03119770217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25</v>
      </c>
      <c r="R28">
        <f t="shared" si="0"/>
        <v>1000000</v>
      </c>
      <c r="S28">
        <f t="shared" si="1"/>
        <v>25446.674049910434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18027.745699209881</v>
      </c>
      <c r="AC28">
        <f t="shared" si="2"/>
        <v>17185.265143961034</v>
      </c>
      <c r="AE28">
        <f t="shared" si="3"/>
        <v>0</v>
      </c>
      <c r="AF28">
        <f t="shared" si="4"/>
        <v>0</v>
      </c>
      <c r="AG28">
        <f t="shared" si="4"/>
        <v>-16.883606390224426</v>
      </c>
      <c r="AH28">
        <f t="shared" si="5"/>
        <v>-12657.239250591008</v>
      </c>
      <c r="AI28">
        <f t="shared" si="6"/>
        <v>-12674.122856981232</v>
      </c>
      <c r="AJ28">
        <f t="shared" si="7"/>
        <v>842.48055524884694</v>
      </c>
      <c r="AK28">
        <f t="shared" si="22"/>
        <v>1261.9421989446919</v>
      </c>
      <c r="AL28">
        <f t="shared" si="8"/>
        <v>-10569.700102787694</v>
      </c>
      <c r="AN28">
        <f t="shared" si="9"/>
        <v>0</v>
      </c>
      <c r="AO28">
        <f t="shared" si="9"/>
        <v>0</v>
      </c>
      <c r="AP28">
        <f t="shared" si="9"/>
        <v>-2.5404403023264259</v>
      </c>
      <c r="AQ28">
        <f t="shared" si="9"/>
        <v>-1904.507838266532</v>
      </c>
      <c r="AR28">
        <f t="shared" si="9"/>
        <v>-1907.0482785688584</v>
      </c>
      <c r="AS28">
        <f t="shared" si="9"/>
        <v>126.76625520716527</v>
      </c>
      <c r="AT28">
        <f t="shared" si="9"/>
        <v>189.88175555085974</v>
      </c>
      <c r="AU28">
        <f t="shared" si="9"/>
        <v>-1590.4002678108334</v>
      </c>
      <c r="AW28">
        <v>25</v>
      </c>
      <c r="AX28">
        <f>IF(Z28&gt;0, (R28*SUMPRODUCT(K28:$K$98, X28:$X$98)-K28*$AZ$3)/Z28, 0)</f>
        <v>25446.674049910434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25</v>
      </c>
      <c r="R29">
        <f t="shared" si="0"/>
        <v>1000000</v>
      </c>
      <c r="S29">
        <f t="shared" si="1"/>
        <v>24832.173372693604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17185.265143961034</v>
      </c>
      <c r="AC29">
        <f t="shared" si="2"/>
        <v>16254.167390982315</v>
      </c>
      <c r="AE29">
        <f t="shared" si="3"/>
        <v>0</v>
      </c>
      <c r="AF29">
        <f t="shared" si="4"/>
        <v>0</v>
      </c>
      <c r="AG29">
        <f t="shared" si="4"/>
        <v>-16.364020123240614</v>
      </c>
      <c r="AH29">
        <f t="shared" si="5"/>
        <v>-14030.008123262765</v>
      </c>
      <c r="AI29">
        <f t="shared" si="6"/>
        <v>-14046.372143386006</v>
      </c>
      <c r="AJ29">
        <f t="shared" si="7"/>
        <v>931.09775297871965</v>
      </c>
      <c r="AK29">
        <f t="shared" si="22"/>
        <v>1202.9685600772725</v>
      </c>
      <c r="AL29">
        <f t="shared" si="8"/>
        <v>-11912.305830330015</v>
      </c>
      <c r="AN29">
        <f t="shared" si="9"/>
        <v>0</v>
      </c>
      <c r="AO29">
        <f t="shared" si="9"/>
        <v>0</v>
      </c>
      <c r="AP29">
        <f t="shared" si="9"/>
        <v>-2.1984457706406881</v>
      </c>
      <c r="AQ29">
        <f t="shared" si="9"/>
        <v>-1884.8798637711134</v>
      </c>
      <c r="AR29">
        <f t="shared" si="9"/>
        <v>-1887.0783095417542</v>
      </c>
      <c r="AS29">
        <f t="shared" si="9"/>
        <v>125.08955022500592</v>
      </c>
      <c r="AT29">
        <f t="shared" si="9"/>
        <v>161.6143907913912</v>
      </c>
      <c r="AU29">
        <f t="shared" si="9"/>
        <v>-1600.3743685253571</v>
      </c>
      <c r="AW29">
        <v>26</v>
      </c>
      <c r="AX29">
        <f>IF(Z29&gt;0, (R29*SUMPRODUCT(K29:$K$98, X29:$X$98)-K29*$AZ$3)/Z29, 0)</f>
        <v>24832.173372693604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25</v>
      </c>
      <c r="R30">
        <f t="shared" si="0"/>
        <v>1000000</v>
      </c>
      <c r="S30">
        <f t="shared" si="1"/>
        <v>24087.425821052911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16254.167390982315</v>
      </c>
      <c r="AC30">
        <f t="shared" si="2"/>
        <v>15238.40367478961</v>
      </c>
      <c r="AE30">
        <f t="shared" si="3"/>
        <v>0</v>
      </c>
      <c r="AF30">
        <f t="shared" si="4"/>
        <v>0</v>
      </c>
      <c r="AG30">
        <f t="shared" si="4"/>
        <v>-15.815724548563972</v>
      </c>
      <c r="AH30">
        <f t="shared" si="5"/>
        <v>-15386.214937769371</v>
      </c>
      <c r="AI30">
        <f t="shared" si="6"/>
        <v>-15402.030662317935</v>
      </c>
      <c r="AJ30">
        <f t="shared" si="7"/>
        <v>1015.763716192705</v>
      </c>
      <c r="AK30">
        <f t="shared" si="22"/>
        <v>1137.7917173687622</v>
      </c>
      <c r="AL30">
        <f t="shared" si="8"/>
        <v>-13248.475228756468</v>
      </c>
      <c r="AN30">
        <f t="shared" si="9"/>
        <v>0</v>
      </c>
      <c r="AO30">
        <f t="shared" si="9"/>
        <v>0</v>
      </c>
      <c r="AP30">
        <f t="shared" si="9"/>
        <v>-1.8971288229532171</v>
      </c>
      <c r="AQ30">
        <f t="shared" si="9"/>
        <v>-1845.6082580956406</v>
      </c>
      <c r="AR30">
        <f t="shared" si="9"/>
        <v>-1847.5053869185938</v>
      </c>
      <c r="AS30">
        <f t="shared" si="9"/>
        <v>121.84295555869566</v>
      </c>
      <c r="AT30">
        <f t="shared" si="9"/>
        <v>136.48046631753644</v>
      </c>
      <c r="AU30">
        <f t="shared" si="9"/>
        <v>-1589.1819650423618</v>
      </c>
      <c r="AW30">
        <v>27</v>
      </c>
      <c r="AX30">
        <f>IF(Z30&gt;0, (R30*SUMPRODUCT(K30:$K$98, X30:$X$98)-K30*$AZ$3)/Z30, 0)</f>
        <v>24087.425821052911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25</v>
      </c>
      <c r="R31">
        <f t="shared" si="0"/>
        <v>1000000</v>
      </c>
      <c r="S31">
        <f t="shared" si="1"/>
        <v>23238.534548721364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15238.40367478961</v>
      </c>
      <c r="AC31">
        <f t="shared" si="2"/>
        <v>14168.791977031829</v>
      </c>
      <c r="AE31">
        <f t="shared" si="3"/>
        <v>0</v>
      </c>
      <c r="AF31">
        <f t="shared" si="4"/>
        <v>0</v>
      </c>
      <c r="AG31">
        <f t="shared" si="4"/>
        <v>-15.24277697817592</v>
      </c>
      <c r="AH31">
        <f t="shared" si="5"/>
        <v>-16591.612996096406</v>
      </c>
      <c r="AI31">
        <f t="shared" si="6"/>
        <v>-16606.855773074582</v>
      </c>
      <c r="AJ31">
        <f t="shared" si="7"/>
        <v>1069.6116977577803</v>
      </c>
      <c r="AK31">
        <f t="shared" si="22"/>
        <v>1066.6882572352729</v>
      </c>
      <c r="AL31">
        <f t="shared" si="8"/>
        <v>-14470.555818081528</v>
      </c>
      <c r="AN31">
        <f t="shared" si="9"/>
        <v>0</v>
      </c>
      <c r="AO31">
        <f t="shared" si="9"/>
        <v>0</v>
      </c>
      <c r="AP31">
        <f t="shared" si="9"/>
        <v>-1.6325023023284055</v>
      </c>
      <c r="AQ31">
        <f t="shared" si="9"/>
        <v>-1776.9627184239364</v>
      </c>
      <c r="AR31">
        <f t="shared" si="9"/>
        <v>-1778.5952207262649</v>
      </c>
      <c r="AS31">
        <f t="shared" si="9"/>
        <v>114.55547513993277</v>
      </c>
      <c r="AT31">
        <f t="shared" si="9"/>
        <v>114.24237448966761</v>
      </c>
      <c r="AU31">
        <f t="shared" si="9"/>
        <v>-1549.7973710966644</v>
      </c>
      <c r="AW31">
        <v>28</v>
      </c>
      <c r="AX31">
        <f>IF(Z31&gt;0, (R31*SUMPRODUCT(K31:$K$98, X31:$X$98)-K31*$AZ$3)/Z31, 0)</f>
        <v>23238.534548721364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25</v>
      </c>
      <c r="R32">
        <f t="shared" si="0"/>
        <v>1000000</v>
      </c>
      <c r="S32">
        <f t="shared" si="1"/>
        <v>22336.496034423089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14168.791977031829</v>
      </c>
      <c r="AC32">
        <f t="shared" si="2"/>
        <v>13084.683330338137</v>
      </c>
      <c r="AE32">
        <f t="shared" si="3"/>
        <v>0</v>
      </c>
      <c r="AF32">
        <f t="shared" si="4"/>
        <v>0</v>
      </c>
      <c r="AG32">
        <f t="shared" si="4"/>
        <v>-14.644959655011631</v>
      </c>
      <c r="AH32">
        <f t="shared" si="5"/>
        <v>-17815.582135301225</v>
      </c>
      <c r="AI32">
        <f t="shared" si="6"/>
        <v>-17830.227094956237</v>
      </c>
      <c r="AJ32">
        <f t="shared" si="7"/>
        <v>1084.1086466936922</v>
      </c>
      <c r="AK32">
        <f t="shared" si="22"/>
        <v>991.8154383922282</v>
      </c>
      <c r="AL32">
        <f t="shared" si="8"/>
        <v>-15754.303009870318</v>
      </c>
      <c r="AN32">
        <f t="shared" si="9"/>
        <v>0</v>
      </c>
      <c r="AO32">
        <f t="shared" si="9"/>
        <v>0</v>
      </c>
      <c r="AP32">
        <f t="shared" si="9"/>
        <v>-1.4004250287426325</v>
      </c>
      <c r="AQ32">
        <f t="shared" si="9"/>
        <v>-1703.6159683347475</v>
      </c>
      <c r="AR32">
        <f t="shared" si="9"/>
        <v>-1705.0163933634901</v>
      </c>
      <c r="AS32">
        <f t="shared" si="9"/>
        <v>103.66794572811301</v>
      </c>
      <c r="AT32">
        <f t="shared" si="9"/>
        <v>94.842402883814557</v>
      </c>
      <c r="AU32">
        <f t="shared" si="9"/>
        <v>-1506.5060447515627</v>
      </c>
      <c r="AW32">
        <v>29</v>
      </c>
      <c r="AX32">
        <f>IF(Z32&gt;0, (R32*SUMPRODUCT(K32:$K$98, X32:$X$98)-K32*$AZ$3)/Z32, 0)</f>
        <v>22336.496034423089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25</v>
      </c>
      <c r="R33">
        <f t="shared" si="0"/>
        <v>1000000</v>
      </c>
      <c r="S33">
        <f t="shared" si="1"/>
        <v>21391.386771619746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13084.683330338137</v>
      </c>
      <c r="AC33">
        <f t="shared" si="2"/>
        <v>11999.687068905383</v>
      </c>
      <c r="AE33">
        <f t="shared" si="3"/>
        <v>0</v>
      </c>
      <c r="AF33">
        <f t="shared" si="4"/>
        <v>0</v>
      </c>
      <c r="AG33">
        <f t="shared" si="4"/>
        <v>-14.023970485197268</v>
      </c>
      <c r="AH33">
        <f t="shared" si="5"/>
        <v>-18981.582930569864</v>
      </c>
      <c r="AI33">
        <f t="shared" si="6"/>
        <v>-18995.60690105506</v>
      </c>
      <c r="AJ33">
        <f t="shared" si="7"/>
        <v>1084.9962614327542</v>
      </c>
      <c r="AK33">
        <f t="shared" si="22"/>
        <v>915.92783312366964</v>
      </c>
      <c r="AL33">
        <f t="shared" si="8"/>
        <v>-16994.682806498633</v>
      </c>
      <c r="AN33">
        <f t="shared" si="9"/>
        <v>0</v>
      </c>
      <c r="AO33">
        <f t="shared" si="9"/>
        <v>0</v>
      </c>
      <c r="AP33">
        <f t="shared" si="9"/>
        <v>-1.1973597384638042</v>
      </c>
      <c r="AQ33">
        <f t="shared" si="9"/>
        <v>-1620.6382634194799</v>
      </c>
      <c r="AR33">
        <f t="shared" si="9"/>
        <v>-1621.8356231579437</v>
      </c>
      <c r="AS33">
        <f t="shared" si="9"/>
        <v>92.636449940806727</v>
      </c>
      <c r="AT33">
        <f t="shared" si="9"/>
        <v>78.201470252541625</v>
      </c>
      <c r="AU33">
        <f t="shared" si="9"/>
        <v>-1450.997702964595</v>
      </c>
      <c r="AW33">
        <v>30</v>
      </c>
      <c r="AX33">
        <f>IF(Z33&gt;0, (R33*SUMPRODUCT(K33:$K$98, X33:$X$98)-K33*$AZ$3)/Z33, 0)</f>
        <v>21391.386771619746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25</v>
      </c>
      <c r="R34">
        <f t="shared" si="0"/>
        <v>1000000</v>
      </c>
      <c r="S34">
        <f t="shared" si="1"/>
        <v>20425.461040200655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11999.687068905383</v>
      </c>
      <c r="AC34">
        <f t="shared" si="2"/>
        <v>10931.387829505537</v>
      </c>
      <c r="AE34">
        <f t="shared" si="3"/>
        <v>0</v>
      </c>
      <c r="AF34">
        <f t="shared" si="4"/>
        <v>0</v>
      </c>
      <c r="AG34">
        <f t="shared" si="4"/>
        <v>-13.379609654820978</v>
      </c>
      <c r="AH34">
        <f t="shared" si="5"/>
        <v>-20164.845020972665</v>
      </c>
      <c r="AI34">
        <f t="shared" si="6"/>
        <v>-20178.224630627486</v>
      </c>
      <c r="AJ34">
        <f t="shared" si="7"/>
        <v>1068.2992393998466</v>
      </c>
      <c r="AK34">
        <f t="shared" si="22"/>
        <v>839.97809482337686</v>
      </c>
      <c r="AL34">
        <f t="shared" si="8"/>
        <v>-18269.947296404262</v>
      </c>
      <c r="AN34">
        <f t="shared" si="9"/>
        <v>0</v>
      </c>
      <c r="AO34">
        <f t="shared" si="9"/>
        <v>0</v>
      </c>
      <c r="AP34">
        <f t="shared" si="9"/>
        <v>-1.0199504696742812</v>
      </c>
      <c r="AQ34">
        <f t="shared" si="9"/>
        <v>-1537.2005372846845</v>
      </c>
      <c r="AR34">
        <f t="shared" si="9"/>
        <v>-1538.2204877543588</v>
      </c>
      <c r="AS34">
        <f t="shared" si="9"/>
        <v>81.438273543797948</v>
      </c>
      <c r="AT34">
        <f t="shared" si="9"/>
        <v>64.032963175611741</v>
      </c>
      <c r="AU34">
        <f t="shared" ref="AU34:AU89" si="23">AL34*$K34</f>
        <v>-1392.7492510349489</v>
      </c>
      <c r="AW34">
        <v>31</v>
      </c>
      <c r="AX34">
        <f>IF(Z34&gt;0, (R34*SUMPRODUCT(K34:$K$98, X34:$X$98)-K34*$AZ$3)/Z34, 0)</f>
        <v>20425.461040200655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25</v>
      </c>
      <c r="R35">
        <f t="shared" si="0"/>
        <v>1000000</v>
      </c>
      <c r="S35">
        <f t="shared" si="1"/>
        <v>19447.712503650724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10931.387829505537</v>
      </c>
      <c r="AC35">
        <f t="shared" si="2"/>
        <v>9887.3471350955278</v>
      </c>
      <c r="AE35">
        <f t="shared" si="3"/>
        <v>0</v>
      </c>
      <c r="AF35">
        <f t="shared" ref="AF35:AG66" si="24">-$Z35*P35</f>
        <v>0</v>
      </c>
      <c r="AG35">
        <f t="shared" si="24"/>
        <v>-12.710167241056597</v>
      </c>
      <c r="AH35">
        <f t="shared" si="5"/>
        <v>-21425.852688646875</v>
      </c>
      <c r="AI35">
        <f t="shared" ref="AI35:AI66" si="25">SUM(AE35:AH35)</f>
        <v>-21438.562855887933</v>
      </c>
      <c r="AJ35">
        <f t="shared" si="7"/>
        <v>1044.0406944100087</v>
      </c>
      <c r="AK35">
        <f t="shared" si="22"/>
        <v>765.19714806538764</v>
      </c>
      <c r="AL35">
        <f t="shared" si="8"/>
        <v>-19629.325013412534</v>
      </c>
      <c r="AN35">
        <f t="shared" ref="AN35:AT66" si="26">AE35*$K35</f>
        <v>0</v>
      </c>
      <c r="AO35">
        <f t="shared" si="26"/>
        <v>0</v>
      </c>
      <c r="AP35">
        <f t="shared" si="26"/>
        <v>-0.86510511821482283</v>
      </c>
      <c r="AQ35">
        <f t="shared" si="26"/>
        <v>-1458.3297348905983</v>
      </c>
      <c r="AR35">
        <f t="shared" si="26"/>
        <v>-1459.1948400088131</v>
      </c>
      <c r="AS35">
        <f t="shared" si="26"/>
        <v>71.061610066082253</v>
      </c>
      <c r="AT35">
        <f t="shared" si="26"/>
        <v>52.082396453165977</v>
      </c>
      <c r="AU35">
        <f t="shared" si="23"/>
        <v>-1336.0508334895649</v>
      </c>
      <c r="AW35">
        <v>32</v>
      </c>
      <c r="AX35">
        <f>IF(Z35&gt;0, (R35*SUMPRODUCT(K35:$K$98, X35:$X$98)-K35*$AZ$3)/Z35, 0)</f>
        <v>19447.712503650724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25</v>
      </c>
      <c r="R36">
        <f t="shared" si="0"/>
        <v>1000000</v>
      </c>
      <c r="S36">
        <f t="shared" si="1"/>
        <v>18449.098956287875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9887.3471350955278</v>
      </c>
      <c r="AC36">
        <f t="shared" si="2"/>
        <v>8869.3386884858937</v>
      </c>
      <c r="AE36">
        <f t="shared" si="3"/>
        <v>0</v>
      </c>
      <c r="AF36">
        <f t="shared" si="24"/>
        <v>0</v>
      </c>
      <c r="AG36">
        <f t="shared" si="24"/>
        <v>-12.018661059681483</v>
      </c>
      <c r="AH36">
        <f t="shared" si="5"/>
        <v>-22576.180358581962</v>
      </c>
      <c r="AI36">
        <f t="shared" si="25"/>
        <v>-22588.199019641645</v>
      </c>
      <c r="AJ36">
        <f t="shared" si="7"/>
        <v>1018.0084466096341</v>
      </c>
      <c r="AK36">
        <f t="shared" si="22"/>
        <v>692.11429945668704</v>
      </c>
      <c r="AL36">
        <f t="shared" si="8"/>
        <v>-20878.076273575323</v>
      </c>
      <c r="AN36">
        <f t="shared" si="26"/>
        <v>0</v>
      </c>
      <c r="AO36">
        <f t="shared" si="26"/>
        <v>0</v>
      </c>
      <c r="AP36">
        <f t="shared" si="26"/>
        <v>-0.7303914512763453</v>
      </c>
      <c r="AQ36">
        <f t="shared" si="26"/>
        <v>-1371.9872001131382</v>
      </c>
      <c r="AR36">
        <f t="shared" si="26"/>
        <v>-1372.7175915644145</v>
      </c>
      <c r="AS36">
        <f t="shared" si="26"/>
        <v>61.865848702991364</v>
      </c>
      <c r="AT36">
        <f t="shared" si="26"/>
        <v>42.060789061196616</v>
      </c>
      <c r="AU36">
        <f t="shared" si="23"/>
        <v>-1268.7909538002266</v>
      </c>
      <c r="AW36">
        <v>33</v>
      </c>
      <c r="AX36">
        <f>IF(Z36&gt;0, (R36*SUMPRODUCT(K36:$K$98, X36:$X$98)-K36*$AZ$3)/Z36, 0)</f>
        <v>18449.098956287875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25</v>
      </c>
      <c r="R37">
        <f t="shared" si="0"/>
        <v>1000000</v>
      </c>
      <c r="S37">
        <f t="shared" si="1"/>
        <v>17442.992879547033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8869.3386884858937</v>
      </c>
      <c r="AC37">
        <f t="shared" si="2"/>
        <v>7890.4954957664704</v>
      </c>
      <c r="AE37">
        <f t="shared" si="3"/>
        <v>0</v>
      </c>
      <c r="AF37">
        <f t="shared" si="24"/>
        <v>0</v>
      </c>
      <c r="AG37">
        <f t="shared" si="24"/>
        <v>-11.308975974270098</v>
      </c>
      <c r="AH37">
        <f t="shared" si="5"/>
        <v>-23579.93899258284</v>
      </c>
      <c r="AI37">
        <f t="shared" si="25"/>
        <v>-23591.247968557109</v>
      </c>
      <c r="AJ37">
        <f t="shared" si="7"/>
        <v>978.84319271942331</v>
      </c>
      <c r="AK37">
        <f t="shared" si="22"/>
        <v>620.8537081940126</v>
      </c>
      <c r="AL37">
        <f t="shared" si="8"/>
        <v>-21991.551067643672</v>
      </c>
      <c r="AN37">
        <f t="shared" si="26"/>
        <v>0</v>
      </c>
      <c r="AO37">
        <f t="shared" si="26"/>
        <v>0</v>
      </c>
      <c r="AP37">
        <f t="shared" si="26"/>
        <v>-0.61362755364936772</v>
      </c>
      <c r="AQ37">
        <f t="shared" si="26"/>
        <v>-1279.4527384389301</v>
      </c>
      <c r="AR37">
        <f t="shared" si="26"/>
        <v>-1280.0663659925794</v>
      </c>
      <c r="AS37">
        <f t="shared" si="26"/>
        <v>53.112249519437412</v>
      </c>
      <c r="AT37">
        <f t="shared" si="26"/>
        <v>33.687660403560017</v>
      </c>
      <c r="AU37">
        <f t="shared" si="23"/>
        <v>-1193.2664560695819</v>
      </c>
      <c r="AW37">
        <v>34</v>
      </c>
      <c r="AX37">
        <f>IF(Z37&gt;0, (R37*SUMPRODUCT(K37:$K$98, X37:$X$98)-K37*$AZ$3)/Z37, 0)</f>
        <v>17442.992879547033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25</v>
      </c>
      <c r="R38">
        <f t="shared" si="0"/>
        <v>1000000</v>
      </c>
      <c r="S38">
        <f t="shared" si="1"/>
        <v>16447.803653572271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7890.4954957664704</v>
      </c>
      <c r="AC38">
        <f t="shared" si="2"/>
        <v>6962.0641925004984</v>
      </c>
      <c r="AE38">
        <f t="shared" si="3"/>
        <v>0</v>
      </c>
      <c r="AF38">
        <f t="shared" si="24"/>
        <v>0</v>
      </c>
      <c r="AG38">
        <f t="shared" si="24"/>
        <v>-10.582057548742107</v>
      </c>
      <c r="AH38">
        <f t="shared" si="5"/>
        <v>-24553.146631411524</v>
      </c>
      <c r="AI38">
        <f t="shared" si="25"/>
        <v>-24563.728688960266</v>
      </c>
      <c r="AJ38">
        <f t="shared" si="7"/>
        <v>928.43130326597202</v>
      </c>
      <c r="AK38">
        <f t="shared" si="22"/>
        <v>552.33468470365301</v>
      </c>
      <c r="AL38">
        <f t="shared" si="8"/>
        <v>-23082.96270099064</v>
      </c>
      <c r="AN38">
        <f t="shared" si="26"/>
        <v>0</v>
      </c>
      <c r="AO38">
        <f t="shared" si="26"/>
        <v>0</v>
      </c>
      <c r="AP38">
        <f t="shared" si="26"/>
        <v>-0.51266499828047163</v>
      </c>
      <c r="AQ38">
        <f t="shared" si="26"/>
        <v>-1189.5171442409176</v>
      </c>
      <c r="AR38">
        <f t="shared" si="26"/>
        <v>-1190.0298092391981</v>
      </c>
      <c r="AS38">
        <f t="shared" si="26"/>
        <v>44.979365336088613</v>
      </c>
      <c r="AT38">
        <f t="shared" si="26"/>
        <v>26.758752622499465</v>
      </c>
      <c r="AU38">
        <f t="shared" si="23"/>
        <v>-1118.2916912806099</v>
      </c>
      <c r="AW38">
        <v>35</v>
      </c>
      <c r="AX38">
        <f>IF(Z38&gt;0, (R38*SUMPRODUCT(K38:$K$98, X38:$X$98)-K38*$AZ$3)/Z38, 0)</f>
        <v>16447.803653572271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25</v>
      </c>
      <c r="R39">
        <f t="shared" si="0"/>
        <v>1000000</v>
      </c>
      <c r="S39">
        <f t="shared" si="1"/>
        <v>15463.135956448024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6962.0641925004984</v>
      </c>
      <c r="AC39">
        <f t="shared" si="2"/>
        <v>6085.9590439497242</v>
      </c>
      <c r="AE39">
        <f t="shared" si="3"/>
        <v>0</v>
      </c>
      <c r="AF39">
        <f t="shared" si="24"/>
        <v>0</v>
      </c>
      <c r="AG39">
        <f t="shared" si="24"/>
        <v>-9.8394644221761496</v>
      </c>
      <c r="AH39">
        <f t="shared" si="5"/>
        <v>-25470.902043141443</v>
      </c>
      <c r="AI39">
        <f t="shared" si="25"/>
        <v>-25480.74150756362</v>
      </c>
      <c r="AJ39">
        <f t="shared" si="7"/>
        <v>876.10514855077417</v>
      </c>
      <c r="AK39">
        <f t="shared" si="22"/>
        <v>487.34449347503494</v>
      </c>
      <c r="AL39">
        <f t="shared" si="8"/>
        <v>-24117.291865537813</v>
      </c>
      <c r="AN39">
        <f t="shared" si="26"/>
        <v>0</v>
      </c>
      <c r="AO39">
        <f t="shared" si="26"/>
        <v>0</v>
      </c>
      <c r="AP39">
        <f t="shared" si="26"/>
        <v>-0.42561505877830713</v>
      </c>
      <c r="AQ39">
        <f t="shared" si="26"/>
        <v>-1101.7672309272439</v>
      </c>
      <c r="AR39">
        <f t="shared" si="26"/>
        <v>-1102.1928459860221</v>
      </c>
      <c r="AS39">
        <f t="shared" si="26"/>
        <v>37.896731803411136</v>
      </c>
      <c r="AT39">
        <f t="shared" si="26"/>
        <v>21.080533079440407</v>
      </c>
      <c r="AU39">
        <f t="shared" si="23"/>
        <v>-1043.2155811031707</v>
      </c>
      <c r="AW39">
        <v>36</v>
      </c>
      <c r="AX39">
        <f>IF(Z39&gt;0, (R39*SUMPRODUCT(K39:$K$98, X39:$X$98)-K39*$AZ$3)/Z39, 0)</f>
        <v>15463.135956448024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25</v>
      </c>
      <c r="R40">
        <f t="shared" si="0"/>
        <v>1000000</v>
      </c>
      <c r="S40">
        <f t="shared" si="1"/>
        <v>14489.348121945628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6085.9590439497242</v>
      </c>
      <c r="AC40">
        <f t="shared" si="2"/>
        <v>5264.0239520315372</v>
      </c>
      <c r="AE40">
        <f t="shared" si="3"/>
        <v>0</v>
      </c>
      <c r="AF40">
        <f t="shared" si="24"/>
        <v>0</v>
      </c>
      <c r="AG40">
        <f t="shared" si="24"/>
        <v>-9.0825755370916657</v>
      </c>
      <c r="AH40">
        <f t="shared" si="5"/>
        <v>-26339.769634508946</v>
      </c>
      <c r="AI40">
        <f t="shared" si="25"/>
        <v>-26348.85221004604</v>
      </c>
      <c r="AJ40">
        <f t="shared" si="7"/>
        <v>821.93509191818703</v>
      </c>
      <c r="AK40">
        <f t="shared" si="22"/>
        <v>426.01713307648072</v>
      </c>
      <c r="AL40">
        <f t="shared" si="8"/>
        <v>-25100.899985051368</v>
      </c>
      <c r="AN40">
        <f t="shared" si="26"/>
        <v>0</v>
      </c>
      <c r="AO40">
        <f t="shared" si="26"/>
        <v>0</v>
      </c>
      <c r="AP40">
        <f t="shared" si="26"/>
        <v>-0.35078137125144826</v>
      </c>
      <c r="AQ40">
        <f t="shared" si="26"/>
        <v>-1017.2775853179295</v>
      </c>
      <c r="AR40">
        <f t="shared" si="26"/>
        <v>-1017.628366689181</v>
      </c>
      <c r="AS40">
        <f t="shared" si="26"/>
        <v>31.744246711221926</v>
      </c>
      <c r="AT40">
        <f t="shared" si="26"/>
        <v>16.453358797501451</v>
      </c>
      <c r="AU40">
        <f t="shared" si="23"/>
        <v>-969.43076118045758</v>
      </c>
      <c r="AW40">
        <v>37</v>
      </c>
      <c r="AX40">
        <f>IF(Z40&gt;0, (R40*SUMPRODUCT(K40:$K$98, X40:$X$98)-K40*$AZ$3)/Z40, 0)</f>
        <v>14489.348121945628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25</v>
      </c>
      <c r="R41">
        <f t="shared" si="0"/>
        <v>1000000</v>
      </c>
      <c r="S41">
        <f t="shared" si="1"/>
        <v>13522.490597820199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5264.0239520315372</v>
      </c>
      <c r="AC41">
        <f t="shared" si="2"/>
        <v>4496.5964908288379</v>
      </c>
      <c r="AE41">
        <f t="shared" si="3"/>
        <v>0</v>
      </c>
      <c r="AF41">
        <f t="shared" si="24"/>
        <v>0</v>
      </c>
      <c r="AG41">
        <f t="shared" si="24"/>
        <v>-8.3131810266403168</v>
      </c>
      <c r="AH41">
        <f t="shared" si="5"/>
        <v>-27142.750203217289</v>
      </c>
      <c r="AI41">
        <f t="shared" si="25"/>
        <v>-27151.063384243927</v>
      </c>
      <c r="AJ41">
        <f t="shared" si="7"/>
        <v>767.42746120269931</v>
      </c>
      <c r="AK41">
        <f t="shared" si="22"/>
        <v>368.48167664220762</v>
      </c>
      <c r="AL41">
        <f t="shared" si="8"/>
        <v>-26015.154246399019</v>
      </c>
      <c r="AN41">
        <f t="shared" si="26"/>
        <v>0</v>
      </c>
      <c r="AO41">
        <f t="shared" si="26"/>
        <v>0</v>
      </c>
      <c r="AP41">
        <f t="shared" si="26"/>
        <v>-0.28666635086812342</v>
      </c>
      <c r="AQ41">
        <f t="shared" si="26"/>
        <v>-935.97302023698239</v>
      </c>
      <c r="AR41">
        <f t="shared" si="26"/>
        <v>-936.25968658785052</v>
      </c>
      <c r="AS41">
        <f t="shared" si="26"/>
        <v>26.463471582535121</v>
      </c>
      <c r="AT41">
        <f t="shared" si="26"/>
        <v>12.706483506889208</v>
      </c>
      <c r="AU41">
        <f t="shared" si="23"/>
        <v>-897.08973149842609</v>
      </c>
      <c r="AW41">
        <v>38</v>
      </c>
      <c r="AX41">
        <f>IF(Z41&gt;0, (R41*SUMPRODUCT(K41:$K$98, X41:$X$98)-K41*$AZ$3)/Z41, 0)</f>
        <v>13522.490597820199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25</v>
      </c>
      <c r="R42">
        <f t="shared" si="0"/>
        <v>1000000</v>
      </c>
      <c r="S42">
        <f t="shared" si="1"/>
        <v>12554.883288368121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4496.5964908288379</v>
      </c>
      <c r="AC42">
        <f t="shared" si="2"/>
        <v>3783.7039385518819</v>
      </c>
      <c r="AE42">
        <f t="shared" si="3"/>
        <v>0</v>
      </c>
      <c r="AF42">
        <f t="shared" si="24"/>
        <v>0</v>
      </c>
      <c r="AG42">
        <f t="shared" si="24"/>
        <v>-7.5343271849795235</v>
      </c>
      <c r="AH42">
        <f t="shared" si="5"/>
        <v>-27828.881255775566</v>
      </c>
      <c r="AI42">
        <f t="shared" si="25"/>
        <v>-27836.415582960544</v>
      </c>
      <c r="AJ42">
        <f t="shared" si="7"/>
        <v>712.89255227695594</v>
      </c>
      <c r="AK42">
        <f t="shared" si="22"/>
        <v>314.76175435801866</v>
      </c>
      <c r="AL42">
        <f t="shared" si="8"/>
        <v>-26808.761276325567</v>
      </c>
      <c r="AN42">
        <f t="shared" si="26"/>
        <v>0</v>
      </c>
      <c r="AO42">
        <f t="shared" si="26"/>
        <v>0</v>
      </c>
      <c r="AP42">
        <f t="shared" si="26"/>
        <v>-0.23197219587647167</v>
      </c>
      <c r="AQ42">
        <f t="shared" si="26"/>
        <v>-856.81528492120901</v>
      </c>
      <c r="AR42">
        <f t="shared" si="26"/>
        <v>-857.04725711708545</v>
      </c>
      <c r="AS42">
        <f t="shared" si="26"/>
        <v>21.949040268035198</v>
      </c>
      <c r="AT42">
        <f t="shared" si="26"/>
        <v>9.6911075858140627</v>
      </c>
      <c r="AU42">
        <f t="shared" si="23"/>
        <v>-825.40710926323607</v>
      </c>
      <c r="AW42">
        <v>39</v>
      </c>
      <c r="AX42">
        <f>IF(Z42&gt;0, (R42*SUMPRODUCT(K42:$K$98, X42:$X$98)-K42*$AZ$3)/Z42, 0)</f>
        <v>12554.883288368121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25</v>
      </c>
      <c r="R43">
        <f t="shared" si="0"/>
        <v>1000000</v>
      </c>
      <c r="S43">
        <f t="shared" si="1"/>
        <v>11581.702659984483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3783.7039385518819</v>
      </c>
      <c r="AC43">
        <f t="shared" si="2"/>
        <v>3126.067642880696</v>
      </c>
      <c r="AE43">
        <f t="shared" si="3"/>
        <v>0</v>
      </c>
      <c r="AF43">
        <f t="shared" si="24"/>
        <v>0</v>
      </c>
      <c r="AG43">
        <f t="shared" si="24"/>
        <v>-6.7478585287840662</v>
      </c>
      <c r="AH43">
        <f t="shared" si="5"/>
        <v>-28445.015373826485</v>
      </c>
      <c r="AI43">
        <f t="shared" si="25"/>
        <v>-28451.763232355268</v>
      </c>
      <c r="AJ43">
        <f t="shared" si="7"/>
        <v>657.63629567118596</v>
      </c>
      <c r="AK43">
        <f t="shared" si="22"/>
        <v>264.85927569863173</v>
      </c>
      <c r="AL43">
        <f t="shared" si="8"/>
        <v>-27529.26766098545</v>
      </c>
      <c r="AN43">
        <f t="shared" si="26"/>
        <v>0</v>
      </c>
      <c r="AO43">
        <f t="shared" si="26"/>
        <v>0</v>
      </c>
      <c r="AP43">
        <f t="shared" si="26"/>
        <v>-0.18549807363053969</v>
      </c>
      <c r="AQ43">
        <f t="shared" si="26"/>
        <v>-781.9511232679472</v>
      </c>
      <c r="AR43">
        <f t="shared" si="26"/>
        <v>-782.13662134157778</v>
      </c>
      <c r="AS43">
        <f t="shared" si="26"/>
        <v>18.07836745186048</v>
      </c>
      <c r="AT43">
        <f t="shared" si="26"/>
        <v>7.2809596134389265</v>
      </c>
      <c r="AU43">
        <f t="shared" si="23"/>
        <v>-756.77729427627833</v>
      </c>
      <c r="AW43">
        <v>40</v>
      </c>
      <c r="AX43">
        <f>IF(Z43&gt;0, (R43*SUMPRODUCT(K43:$K$98, X43:$X$98)-K43*$AZ$3)/Z43, 0)</f>
        <v>11581.702659984483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25</v>
      </c>
      <c r="R44">
        <f t="shared" si="0"/>
        <v>1000000</v>
      </c>
      <c r="S44">
        <f t="shared" si="1"/>
        <v>10578.219028104479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3126.067642880696</v>
      </c>
      <c r="AC44">
        <f t="shared" si="2"/>
        <v>2521.9549028716988</v>
      </c>
      <c r="AE44">
        <f t="shared" si="3"/>
        <v>0</v>
      </c>
      <c r="AF44">
        <f t="shared" si="24"/>
        <v>0</v>
      </c>
      <c r="AG44">
        <f t="shared" si="24"/>
        <v>-5.9602540280441003</v>
      </c>
      <c r="AH44">
        <f t="shared" si="5"/>
        <v>-28805.036618084996</v>
      </c>
      <c r="AI44">
        <f t="shared" si="25"/>
        <v>-28810.996872113039</v>
      </c>
      <c r="AJ44">
        <f t="shared" si="7"/>
        <v>604.11274000899721</v>
      </c>
      <c r="AK44">
        <f t="shared" si="22"/>
        <v>218.82473500164875</v>
      </c>
      <c r="AL44">
        <f t="shared" si="8"/>
        <v>-27988.059397102392</v>
      </c>
      <c r="AN44">
        <f t="shared" si="26"/>
        <v>0</v>
      </c>
      <c r="AO44">
        <f t="shared" si="26"/>
        <v>0</v>
      </c>
      <c r="AP44">
        <f t="shared" si="26"/>
        <v>-0.14629186692482107</v>
      </c>
      <c r="AQ44">
        <f t="shared" si="26"/>
        <v>-707.00721208695245</v>
      </c>
      <c r="AR44">
        <f t="shared" si="26"/>
        <v>-707.15350395387725</v>
      </c>
      <c r="AS44">
        <f t="shared" si="26"/>
        <v>14.827686899443565</v>
      </c>
      <c r="AT44">
        <f t="shared" si="26"/>
        <v>5.3709588319720476</v>
      </c>
      <c r="AU44">
        <f t="shared" si="23"/>
        <v>-686.95485822246167</v>
      </c>
      <c r="AW44">
        <v>41</v>
      </c>
      <c r="AX44">
        <f>IF(Z44&gt;0, (R44*SUMPRODUCT(K44:$K$98, X44:$X$98)-K44*$AZ$3)/Z44, 0)</f>
        <v>10578.219028104479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25</v>
      </c>
      <c r="R45">
        <f t="shared" si="0"/>
        <v>1000000</v>
      </c>
      <c r="S45">
        <f t="shared" si="1"/>
        <v>9525.460234529859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2521.9549028716988</v>
      </c>
      <c r="AC45">
        <f t="shared" si="2"/>
        <v>1973.7319615516651</v>
      </c>
      <c r="AE45">
        <f t="shared" si="3"/>
        <v>0</v>
      </c>
      <c r="AF45">
        <f t="shared" si="24"/>
        <v>0</v>
      </c>
      <c r="AG45">
        <f t="shared" si="24"/>
        <v>-5.1801485517646517</v>
      </c>
      <c r="AH45">
        <f t="shared" si="5"/>
        <v>-28820.117439960319</v>
      </c>
      <c r="AI45">
        <f t="shared" si="25"/>
        <v>-28825.297588512083</v>
      </c>
      <c r="AJ45">
        <f t="shared" si="7"/>
        <v>548.22294132003367</v>
      </c>
      <c r="AK45">
        <f t="shared" si="22"/>
        <v>176.53684320101894</v>
      </c>
      <c r="AL45">
        <f t="shared" si="8"/>
        <v>-28100.537803991032</v>
      </c>
      <c r="AN45">
        <f t="shared" si="26"/>
        <v>0</v>
      </c>
      <c r="AO45">
        <f t="shared" si="26"/>
        <v>0</v>
      </c>
      <c r="AP45">
        <f t="shared" si="26"/>
        <v>-0.11352188763082936</v>
      </c>
      <c r="AQ45">
        <f t="shared" si="26"/>
        <v>-631.58693246585563</v>
      </c>
      <c r="AR45">
        <f t="shared" si="26"/>
        <v>-631.70045435348641</v>
      </c>
      <c r="AS45">
        <f t="shared" si="26"/>
        <v>12.014192743560367</v>
      </c>
      <c r="AT45">
        <f t="shared" si="26"/>
        <v>3.8687685259026763</v>
      </c>
      <c r="AU45">
        <f t="shared" si="23"/>
        <v>-615.81749308402345</v>
      </c>
      <c r="AW45">
        <v>42</v>
      </c>
      <c r="AX45">
        <f>IF(Z45&gt;0, (R45*SUMPRODUCT(K45:$K$98, X45:$X$98)-K45*$AZ$3)/Z45, 0)</f>
        <v>9525.460234529859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25</v>
      </c>
      <c r="R46">
        <f t="shared" si="0"/>
        <v>1000000</v>
      </c>
      <c r="S46">
        <f t="shared" si="1"/>
        <v>8398.1620245692902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1973.7319615516651</v>
      </c>
      <c r="AC46">
        <f t="shared" si="2"/>
        <v>1483.9166994134157</v>
      </c>
      <c r="AE46">
        <f t="shared" si="3"/>
        <v>0</v>
      </c>
      <c r="AF46">
        <f t="shared" si="24"/>
        <v>0</v>
      </c>
      <c r="AG46">
        <f t="shared" si="24"/>
        <v>-4.4173853013079976</v>
      </c>
      <c r="AH46">
        <f t="shared" si="5"/>
        <v>-28438.470597560292</v>
      </c>
      <c r="AI46">
        <f t="shared" si="25"/>
        <v>-28442.887982861601</v>
      </c>
      <c r="AJ46">
        <f t="shared" si="7"/>
        <v>489.81526213824941</v>
      </c>
      <c r="AK46">
        <f t="shared" si="22"/>
        <v>138.16123730861656</v>
      </c>
      <c r="AL46">
        <f t="shared" si="8"/>
        <v>-27814.911483414733</v>
      </c>
      <c r="AN46">
        <f t="shared" si="26"/>
        <v>0</v>
      </c>
      <c r="AO46">
        <f t="shared" si="26"/>
        <v>0</v>
      </c>
      <c r="AP46">
        <f t="shared" si="26"/>
        <v>-8.6434007356923387E-2</v>
      </c>
      <c r="AQ46">
        <f t="shared" si="26"/>
        <v>-556.44930409881636</v>
      </c>
      <c r="AR46">
        <f t="shared" si="26"/>
        <v>-556.53573810617331</v>
      </c>
      <c r="AS46">
        <f t="shared" si="26"/>
        <v>9.5841075847865973</v>
      </c>
      <c r="AT46">
        <f t="shared" si="26"/>
        <v>2.7033705659405802</v>
      </c>
      <c r="AU46">
        <f t="shared" si="23"/>
        <v>-544.24825995544609</v>
      </c>
      <c r="AW46">
        <v>43</v>
      </c>
      <c r="AX46">
        <f>IF(Z46&gt;0, (R46*SUMPRODUCT(K46:$K$98, X46:$X$98)-K46*$AZ$3)/Z46, 0)</f>
        <v>8398.1620245692902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25</v>
      </c>
      <c r="R47">
        <f t="shared" si="0"/>
        <v>1000000</v>
      </c>
      <c r="S47">
        <f t="shared" si="1"/>
        <v>7148.7762847590866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1483.9166994134157</v>
      </c>
      <c r="AC47">
        <f t="shared" si="2"/>
        <v>1054.0492438213905</v>
      </c>
      <c r="AE47">
        <f t="shared" si="3"/>
        <v>0</v>
      </c>
      <c r="AF47">
        <f t="shared" si="24"/>
        <v>0</v>
      </c>
      <c r="AG47">
        <f t="shared" si="24"/>
        <v>-3.6861177418175144</v>
      </c>
      <c r="AH47">
        <f t="shared" si="5"/>
        <v>-27483.748259096134</v>
      </c>
      <c r="AI47">
        <f t="shared" si="25"/>
        <v>-27487.434376837951</v>
      </c>
      <c r="AJ47">
        <f t="shared" si="7"/>
        <v>429.86745559202518</v>
      </c>
      <c r="AK47">
        <f t="shared" si="22"/>
        <v>103.87416895893911</v>
      </c>
      <c r="AL47">
        <f t="shared" si="8"/>
        <v>-26953.692752286985</v>
      </c>
      <c r="AN47">
        <f t="shared" si="26"/>
        <v>0</v>
      </c>
      <c r="AO47">
        <f t="shared" si="26"/>
        <v>0</v>
      </c>
      <c r="AP47">
        <f t="shared" si="26"/>
        <v>-6.4397728334985388E-2</v>
      </c>
      <c r="AQ47">
        <f t="shared" si="26"/>
        <v>-480.15041243466095</v>
      </c>
      <c r="AR47">
        <f t="shared" si="26"/>
        <v>-480.21481016299589</v>
      </c>
      <c r="AS47">
        <f t="shared" si="26"/>
        <v>7.5099303831833728</v>
      </c>
      <c r="AT47">
        <f t="shared" si="26"/>
        <v>1.8147169955406413</v>
      </c>
      <c r="AU47">
        <f t="shared" si="23"/>
        <v>-470.89016278427187</v>
      </c>
      <c r="AW47">
        <v>44</v>
      </c>
      <c r="AX47">
        <f>IF(Z47&gt;0, (R47*SUMPRODUCT(K47:$K$98, X47:$X$98)-K47*$AZ$3)/Z47, 0)</f>
        <v>7148.7762847590866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25</v>
      </c>
      <c r="R48">
        <f t="shared" si="0"/>
        <v>1000000</v>
      </c>
      <c r="S48">
        <f t="shared" si="1"/>
        <v>5722.7000058462618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1054.0492438213905</v>
      </c>
      <c r="AC48">
        <f t="shared" si="2"/>
        <v>686.91833898207972</v>
      </c>
      <c r="AE48">
        <f t="shared" si="3"/>
        <v>0</v>
      </c>
      <c r="AF48">
        <f t="shared" si="24"/>
        <v>0</v>
      </c>
      <c r="AG48">
        <f t="shared" si="24"/>
        <v>-3.0008489798536084</v>
      </c>
      <c r="AH48">
        <f t="shared" si="5"/>
        <v>-25936.303381829228</v>
      </c>
      <c r="AI48">
        <f t="shared" si="25"/>
        <v>-25939.304230809081</v>
      </c>
      <c r="AJ48">
        <f t="shared" si="7"/>
        <v>367.1309048393108</v>
      </c>
      <c r="AK48">
        <f t="shared" si="22"/>
        <v>73.783447067497349</v>
      </c>
      <c r="AL48">
        <f t="shared" si="8"/>
        <v>-25498.389878902271</v>
      </c>
      <c r="AN48">
        <f t="shared" si="26"/>
        <v>0</v>
      </c>
      <c r="AO48">
        <f t="shared" si="26"/>
        <v>0</v>
      </c>
      <c r="AP48">
        <f t="shared" si="26"/>
        <v>-4.6808795021707865E-2</v>
      </c>
      <c r="AQ48">
        <f t="shared" si="26"/>
        <v>-404.56787954724007</v>
      </c>
      <c r="AR48">
        <f t="shared" si="26"/>
        <v>-404.61468834226179</v>
      </c>
      <c r="AS48">
        <f t="shared" si="26"/>
        <v>5.7266978065639869</v>
      </c>
      <c r="AT48">
        <f t="shared" si="26"/>
        <v>1.1509123827837546</v>
      </c>
      <c r="AU48">
        <f t="shared" si="23"/>
        <v>-397.73707815291402</v>
      </c>
      <c r="AW48">
        <v>45</v>
      </c>
      <c r="AX48">
        <f>IF(Z48&gt;0, (R48*SUMPRODUCT(K48:$K$98, X48:$X$98)-K48*$AZ$3)/Z48, 0)</f>
        <v>5722.7000058462618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25</v>
      </c>
      <c r="R49">
        <f t="shared" si="0"/>
        <v>1000000</v>
      </c>
      <c r="S49">
        <f t="shared" si="1"/>
        <v>4032.1467419570517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686.91833898207972</v>
      </c>
      <c r="AC49">
        <f t="shared" si="2"/>
        <v>383.26073407354465</v>
      </c>
      <c r="AE49">
        <f t="shared" si="3"/>
        <v>0</v>
      </c>
      <c r="AF49">
        <f t="shared" si="24"/>
        <v>0</v>
      </c>
      <c r="AG49">
        <f t="shared" si="24"/>
        <v>-2.3762821556410194</v>
      </c>
      <c r="AH49">
        <f t="shared" si="5"/>
        <v>-23782.333376562103</v>
      </c>
      <c r="AI49">
        <f t="shared" si="25"/>
        <v>-23784.709658717744</v>
      </c>
      <c r="AJ49">
        <f t="shared" si="7"/>
        <v>303.65760490853506</v>
      </c>
      <c r="AK49">
        <f t="shared" si="22"/>
        <v>48.084283728745582</v>
      </c>
      <c r="AL49">
        <f t="shared" si="8"/>
        <v>-23432.967770080464</v>
      </c>
      <c r="AN49">
        <f t="shared" si="26"/>
        <v>0</v>
      </c>
      <c r="AO49">
        <f t="shared" si="26"/>
        <v>0</v>
      </c>
      <c r="AP49">
        <f t="shared" si="26"/>
        <v>-3.309507013202715E-2</v>
      </c>
      <c r="AQ49">
        <f t="shared" si="26"/>
        <v>-331.22244727215605</v>
      </c>
      <c r="AR49">
        <f t="shared" si="26"/>
        <v>-331.25554234228809</v>
      </c>
      <c r="AS49">
        <f t="shared" si="26"/>
        <v>4.2291146725631226</v>
      </c>
      <c r="AT49">
        <f t="shared" si="26"/>
        <v>0.66968172886096011</v>
      </c>
      <c r="AU49">
        <f t="shared" si="23"/>
        <v>-326.35674594086402</v>
      </c>
      <c r="AW49">
        <v>46</v>
      </c>
      <c r="AX49">
        <f>IF(Z49&gt;0, (R49*SUMPRODUCT(K49:$K$98, X49:$X$98)-K49*$AZ$3)/Z49, 0)</f>
        <v>4032.1467419570517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25</v>
      </c>
      <c r="R50">
        <f t="shared" si="0"/>
        <v>1000000</v>
      </c>
      <c r="S50">
        <f t="shared" si="1"/>
        <v>1948.5142202679342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383.26073407354465</v>
      </c>
      <c r="AC50">
        <f t="shared" si="2"/>
        <v>142.13674630023161</v>
      </c>
      <c r="AE50">
        <f t="shared" si="3"/>
        <v>0</v>
      </c>
      <c r="AF50">
        <f t="shared" si="24"/>
        <v>0</v>
      </c>
      <c r="AG50">
        <f t="shared" si="24"/>
        <v>-1.8236554912168774</v>
      </c>
      <c r="AH50">
        <f t="shared" si="5"/>
        <v>-21154.553714709287</v>
      </c>
      <c r="AI50">
        <f t="shared" si="25"/>
        <v>-21156.377370200506</v>
      </c>
      <c r="AJ50">
        <f t="shared" si="7"/>
        <v>241.12398777331305</v>
      </c>
      <c r="AK50">
        <f t="shared" si="22"/>
        <v>26.828251385148128</v>
      </c>
      <c r="AL50">
        <f t="shared" si="8"/>
        <v>-20888.425131042044</v>
      </c>
      <c r="AN50">
        <f t="shared" si="26"/>
        <v>0</v>
      </c>
      <c r="AO50">
        <f t="shared" si="26"/>
        <v>0</v>
      </c>
      <c r="AP50">
        <f t="shared" si="26"/>
        <v>-2.2677233664002316E-2</v>
      </c>
      <c r="AQ50">
        <f t="shared" si="26"/>
        <v>-263.05777596515316</v>
      </c>
      <c r="AR50">
        <f t="shared" si="26"/>
        <v>-263.08045319881717</v>
      </c>
      <c r="AS50">
        <f t="shared" si="26"/>
        <v>2.9983870523060183</v>
      </c>
      <c r="AT50">
        <f t="shared" si="26"/>
        <v>0.33361044801923351</v>
      </c>
      <c r="AU50">
        <f t="shared" si="23"/>
        <v>-259.74845569849191</v>
      </c>
      <c r="AW50">
        <v>47</v>
      </c>
      <c r="AX50">
        <f>IF(Z50&gt;0, (R50*SUMPRODUCT(K50:$K$98, X50:$X$98)-K50*$AZ$3)/Z50, 0)</f>
        <v>1948.5142202679342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25</v>
      </c>
      <c r="R51">
        <f t="shared" si="0"/>
        <v>1000000</v>
      </c>
      <c r="S51">
        <f t="shared" si="1"/>
        <v>-749.87208122437119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142.13674630023161</v>
      </c>
      <c r="AC51">
        <f t="shared" si="2"/>
        <v>-40.475976540954093</v>
      </c>
      <c r="AE51">
        <f t="shared" si="3"/>
        <v>0</v>
      </c>
      <c r="AF51">
        <f t="shared" si="24"/>
        <v>0</v>
      </c>
      <c r="AG51">
        <f t="shared" si="24"/>
        <v>-1.3494293745029817</v>
      </c>
      <c r="AH51">
        <f t="shared" si="5"/>
        <v>-18239.582472069073</v>
      </c>
      <c r="AI51">
        <f t="shared" si="25"/>
        <v>-18240.931901443575</v>
      </c>
      <c r="AJ51">
        <f t="shared" si="7"/>
        <v>182.6127228411857</v>
      </c>
      <c r="AK51">
        <f t="shared" si="22"/>
        <v>9.9495722410162131</v>
      </c>
      <c r="AL51">
        <f t="shared" si="8"/>
        <v>-18048.369606361372</v>
      </c>
      <c r="AN51">
        <f t="shared" si="26"/>
        <v>0</v>
      </c>
      <c r="AO51">
        <f t="shared" si="26"/>
        <v>0</v>
      </c>
      <c r="AP51">
        <f t="shared" si="26"/>
        <v>-1.4982331888799751E-2</v>
      </c>
      <c r="AQ51">
        <f t="shared" si="26"/>
        <v>-202.50891471094889</v>
      </c>
      <c r="AR51">
        <f t="shared" si="26"/>
        <v>-202.52389704283769</v>
      </c>
      <c r="AS51">
        <f t="shared" si="26"/>
        <v>2.0274973054679131</v>
      </c>
      <c r="AT51">
        <f t="shared" si="26"/>
        <v>0.11046728067661804</v>
      </c>
      <c r="AU51">
        <f t="shared" si="23"/>
        <v>-200.38593245669313</v>
      </c>
      <c r="AW51">
        <v>48</v>
      </c>
      <c r="AX51">
        <f>IF(Z51&gt;0, (R51*SUMPRODUCT(K51:$K$98, X51:$X$98)-K51*$AZ$3)/Z51, 0)</f>
        <v>-749.87208122437119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25</v>
      </c>
      <c r="R52">
        <f t="shared" si="0"/>
        <v>1000000</v>
      </c>
      <c r="S52">
        <f t="shared" si="1"/>
        <v>-4471.9608418143343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-40.475976540954093</v>
      </c>
      <c r="AC52">
        <f t="shared" si="2"/>
        <v>-171.15895096264614</v>
      </c>
      <c r="AE52">
        <f t="shared" si="3"/>
        <v>0</v>
      </c>
      <c r="AF52">
        <f t="shared" si="24"/>
        <v>0</v>
      </c>
      <c r="AG52">
        <f t="shared" si="24"/>
        <v>-0.95684508997849727</v>
      </c>
      <c r="AH52">
        <f t="shared" si="5"/>
        <v>-15163.599631178184</v>
      </c>
      <c r="AI52">
        <f t="shared" si="25"/>
        <v>-15164.556476268162</v>
      </c>
      <c r="AJ52">
        <f t="shared" si="7"/>
        <v>130.68297442169205</v>
      </c>
      <c r="AK52">
        <f t="shared" si="22"/>
        <v>-2.8333183578667867</v>
      </c>
      <c r="AL52">
        <f t="shared" si="8"/>
        <v>-15036.706820204337</v>
      </c>
      <c r="AN52">
        <f t="shared" si="26"/>
        <v>0</v>
      </c>
      <c r="AO52">
        <f t="shared" si="26"/>
        <v>0</v>
      </c>
      <c r="AP52">
        <f t="shared" si="26"/>
        <v>-9.4853391466633939E-3</v>
      </c>
      <c r="AQ52">
        <f t="shared" si="26"/>
        <v>-150.31888305888396</v>
      </c>
      <c r="AR52">
        <f t="shared" si="26"/>
        <v>-150.32836839803062</v>
      </c>
      <c r="AS52">
        <f t="shared" si="26"/>
        <v>1.2954785952994154</v>
      </c>
      <c r="AT52">
        <f t="shared" si="26"/>
        <v>-2.8087080987621332E-2</v>
      </c>
      <c r="AU52">
        <f t="shared" si="23"/>
        <v>-149.06097688371881</v>
      </c>
      <c r="AW52">
        <v>49</v>
      </c>
      <c r="AX52">
        <f>IF(Z52&gt;0, (R52*SUMPRODUCT(K52:$K$98, X52:$X$98)-K52*$AZ$3)/Z52, 0)</f>
        <v>-4471.9608418143343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25</v>
      </c>
      <c r="R53">
        <f t="shared" si="0"/>
        <v>1000000</v>
      </c>
      <c r="S53">
        <f t="shared" si="1"/>
        <v>-9972.4645797563153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-171.15895096264614</v>
      </c>
      <c r="AC53">
        <f t="shared" si="2"/>
        <v>-257.3475301918366</v>
      </c>
      <c r="AE53">
        <f t="shared" si="3"/>
        <v>0</v>
      </c>
      <c r="AF53">
        <f t="shared" si="24"/>
        <v>0</v>
      </c>
      <c r="AG53">
        <f t="shared" si="24"/>
        <v>-0.64514526006500261</v>
      </c>
      <c r="AH53">
        <f t="shared" si="5"/>
        <v>-12085.255160548388</v>
      </c>
      <c r="AI53">
        <f t="shared" si="25"/>
        <v>-12085.900305808453</v>
      </c>
      <c r="AJ53">
        <f t="shared" si="7"/>
        <v>86.188579229190452</v>
      </c>
      <c r="AK53">
        <f t="shared" si="22"/>
        <v>-11.981126567385232</v>
      </c>
      <c r="AL53">
        <f t="shared" si="8"/>
        <v>-12011.692853146647</v>
      </c>
      <c r="AN53">
        <f t="shared" si="26"/>
        <v>0</v>
      </c>
      <c r="AO53">
        <f t="shared" si="26"/>
        <v>0</v>
      </c>
      <c r="AP53">
        <f t="shared" si="26"/>
        <v>-5.7101921037452123E-3</v>
      </c>
      <c r="AQ53">
        <f t="shared" si="26"/>
        <v>-106.96680710721856</v>
      </c>
      <c r="AR53">
        <f t="shared" si="26"/>
        <v>-106.97251729932231</v>
      </c>
      <c r="AS53">
        <f t="shared" si="26"/>
        <v>0.76285663867073017</v>
      </c>
      <c r="AT53">
        <f t="shared" si="26"/>
        <v>-0.10604516308801823</v>
      </c>
      <c r="AU53">
        <f t="shared" si="23"/>
        <v>-106.31570582373959</v>
      </c>
      <c r="AW53">
        <v>50</v>
      </c>
      <c r="AX53">
        <f>IF(Z53&gt;0, (R53*SUMPRODUCT(K53:$K$98, X53:$X$98)-K53*$AZ$3)/Z53, 0)</f>
        <v>-9972.4645797563153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25</v>
      </c>
      <c r="R54">
        <f t="shared" si="0"/>
        <v>1000000</v>
      </c>
      <c r="S54">
        <f t="shared" si="1"/>
        <v>-18690.527414728298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-257.3475301918366</v>
      </c>
      <c r="AC54">
        <f t="shared" si="2"/>
        <v>-307.05513745111477</v>
      </c>
      <c r="AE54">
        <f t="shared" si="3"/>
        <v>0</v>
      </c>
      <c r="AF54">
        <f t="shared" si="24"/>
        <v>0</v>
      </c>
      <c r="AG54">
        <f t="shared" si="24"/>
        <v>-0.41070956779041007</v>
      </c>
      <c r="AH54">
        <f t="shared" si="5"/>
        <v>-9119.3695869576986</v>
      </c>
      <c r="AI54">
        <f t="shared" si="25"/>
        <v>-9119.7802965254887</v>
      </c>
      <c r="AJ54">
        <f t="shared" si="7"/>
        <v>49.707607259278177</v>
      </c>
      <c r="AK54">
        <f t="shared" si="22"/>
        <v>-18.014327113428564</v>
      </c>
      <c r="AL54">
        <f t="shared" si="8"/>
        <v>-9088.087016379639</v>
      </c>
      <c r="AN54">
        <f t="shared" si="26"/>
        <v>0</v>
      </c>
      <c r="AO54">
        <f t="shared" si="26"/>
        <v>0</v>
      </c>
      <c r="AP54">
        <f t="shared" si="26"/>
        <v>-3.2457121842234295E-3</v>
      </c>
      <c r="AQ54">
        <f t="shared" si="26"/>
        <v>-72.0675905849114</v>
      </c>
      <c r="AR54">
        <f t="shared" si="26"/>
        <v>-72.070836297095624</v>
      </c>
      <c r="AS54">
        <f t="shared" si="26"/>
        <v>0.39282402744599348</v>
      </c>
      <c r="AT54">
        <f t="shared" si="26"/>
        <v>-0.14236172124550836</v>
      </c>
      <c r="AU54">
        <f t="shared" si="23"/>
        <v>-71.820373990895135</v>
      </c>
      <c r="AW54">
        <v>51</v>
      </c>
      <c r="AX54">
        <f>IF(Z54&gt;0, (R54*SUMPRODUCT(K54:$K$98, X54:$X$98)-K54*$AZ$3)/Z54, 0)</f>
        <v>-18690.527414728298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25</v>
      </c>
      <c r="R55">
        <f t="shared" si="0"/>
        <v>1000000</v>
      </c>
      <c r="S55">
        <f t="shared" si="1"/>
        <v>-33425.959522038182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-307.05513745111477</v>
      </c>
      <c r="AC55">
        <f t="shared" si="2"/>
        <v>-327.99844245750779</v>
      </c>
      <c r="AE55">
        <f t="shared" si="3"/>
        <v>0</v>
      </c>
      <c r="AF55">
        <f t="shared" si="24"/>
        <v>0</v>
      </c>
      <c r="AG55">
        <f t="shared" si="24"/>
        <v>-0.2453171480696418</v>
      </c>
      <c r="AH55">
        <f t="shared" si="5"/>
        <v>-6451.4129617145672</v>
      </c>
      <c r="AI55">
        <f t="shared" si="25"/>
        <v>-6451.6582788626365</v>
      </c>
      <c r="AJ55">
        <f t="shared" si="7"/>
        <v>20.943305006393018</v>
      </c>
      <c r="AK55">
        <f t="shared" si="22"/>
        <v>-21.493859621578036</v>
      </c>
      <c r="AL55">
        <f t="shared" si="8"/>
        <v>-6452.2088334778218</v>
      </c>
      <c r="AN55">
        <f t="shared" si="26"/>
        <v>0</v>
      </c>
      <c r="AO55">
        <f t="shared" si="26"/>
        <v>0</v>
      </c>
      <c r="AP55">
        <f t="shared" si="26"/>
        <v>-1.7309521803679851E-3</v>
      </c>
      <c r="AQ55">
        <f t="shared" si="26"/>
        <v>-45.52102215603756</v>
      </c>
      <c r="AR55">
        <f t="shared" si="26"/>
        <v>-45.52275310821792</v>
      </c>
      <c r="AS55">
        <f t="shared" si="26"/>
        <v>0.14777548063878673</v>
      </c>
      <c r="AT55">
        <f t="shared" si="26"/>
        <v>-0.15166018139886417</v>
      </c>
      <c r="AU55">
        <f t="shared" si="23"/>
        <v>-45.526637808978002</v>
      </c>
      <c r="AW55">
        <v>52</v>
      </c>
      <c r="AX55">
        <f>IF(Z55&gt;0, (R55*SUMPRODUCT(K55:$K$98, X55:$X$98)-K55*$AZ$3)/Z55, 0)</f>
        <v>-33425.959522038182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25</v>
      </c>
      <c r="R56">
        <f t="shared" si="0"/>
        <v>1000000</v>
      </c>
      <c r="S56">
        <f t="shared" si="1"/>
        <v>-56601.518179368562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-327.99844245750779</v>
      </c>
      <c r="AC56">
        <f t="shared" si="2"/>
        <v>-327.87278106129679</v>
      </c>
      <c r="AE56">
        <f t="shared" si="3"/>
        <v>0</v>
      </c>
      <c r="AF56">
        <f t="shared" si="24"/>
        <v>0</v>
      </c>
      <c r="AG56">
        <f t="shared" si="24"/>
        <v>-0.14481624857759004</v>
      </c>
      <c r="AH56">
        <f t="shared" si="5"/>
        <v>-3921.9091204542137</v>
      </c>
      <c r="AI56">
        <f t="shared" si="25"/>
        <v>-3922.0539367027914</v>
      </c>
      <c r="AJ56">
        <f t="shared" si="7"/>
        <v>-0.12566139621100092</v>
      </c>
      <c r="AK56">
        <f t="shared" si="22"/>
        <v>-22.959890972025548</v>
      </c>
      <c r="AL56">
        <f t="shared" si="8"/>
        <v>-3945.139489071028</v>
      </c>
      <c r="AN56">
        <f t="shared" si="26"/>
        <v>0</v>
      </c>
      <c r="AO56">
        <f t="shared" si="26"/>
        <v>0</v>
      </c>
      <c r="AP56">
        <f t="shared" si="26"/>
        <v>-9.1233940577596054E-4</v>
      </c>
      <c r="AQ56">
        <f t="shared" si="26"/>
        <v>-24.707947289115328</v>
      </c>
      <c r="AR56">
        <f t="shared" si="26"/>
        <v>-24.708859628521108</v>
      </c>
      <c r="AS56">
        <f t="shared" si="26"/>
        <v>-7.9166422742056369E-4</v>
      </c>
      <c r="AT56">
        <f t="shared" si="26"/>
        <v>-0.14464684378891002</v>
      </c>
      <c r="AU56">
        <f t="shared" si="23"/>
        <v>-24.854298136537437</v>
      </c>
      <c r="AW56">
        <v>53</v>
      </c>
      <c r="AX56">
        <f>IF(Z56&gt;0, (R56*SUMPRODUCT(K56:$K$98, X56:$X$98)-K56*$AZ$3)/Z56, 0)</f>
        <v>-56601.518179368562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25</v>
      </c>
      <c r="R57">
        <f t="shared" si="0"/>
        <v>1000000</v>
      </c>
      <c r="S57">
        <f t="shared" si="1"/>
        <v>-92368.756287393218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-327.87278106129679</v>
      </c>
      <c r="AC57">
        <f t="shared" si="2"/>
        <v>-311.82476089304731</v>
      </c>
      <c r="AE57">
        <f t="shared" si="3"/>
        <v>0</v>
      </c>
      <c r="AF57">
        <f t="shared" si="24"/>
        <v>0</v>
      </c>
      <c r="AG57">
        <f t="shared" si="24"/>
        <v>-8.439670875367361E-2</v>
      </c>
      <c r="AH57">
        <f t="shared" si="5"/>
        <v>-2358.8550935256217</v>
      </c>
      <c r="AI57">
        <f t="shared" si="25"/>
        <v>-2358.9394902343752</v>
      </c>
      <c r="AJ57">
        <f t="shared" si="7"/>
        <v>-16.048020168249479</v>
      </c>
      <c r="AK57">
        <f t="shared" si="22"/>
        <v>-22.951094674290779</v>
      </c>
      <c r="AL57">
        <f t="shared" si="8"/>
        <v>-2397.9386050769153</v>
      </c>
      <c r="AN57">
        <f t="shared" si="26"/>
        <v>0</v>
      </c>
      <c r="AO57">
        <f t="shared" si="26"/>
        <v>0</v>
      </c>
      <c r="AP57">
        <f t="shared" si="26"/>
        <v>-4.7472994638566153E-4</v>
      </c>
      <c r="AQ57">
        <f t="shared" si="26"/>
        <v>-13.268516848795002</v>
      </c>
      <c r="AR57">
        <f t="shared" si="26"/>
        <v>-13.268991578741387</v>
      </c>
      <c r="AS57">
        <f t="shared" si="26"/>
        <v>-9.0269820548392818E-2</v>
      </c>
      <c r="AT57">
        <f t="shared" si="26"/>
        <v>-0.12909948865445586</v>
      </c>
      <c r="AU57">
        <f t="shared" si="23"/>
        <v>-13.488360887944236</v>
      </c>
      <c r="AW57">
        <v>54</v>
      </c>
      <c r="AX57">
        <f>IF(Z57&gt;0, (R57*SUMPRODUCT(K57:$K$98, X57:$X$98)-K57*$AZ$3)/Z57, 0)</f>
        <v>-92368.756287393218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25</v>
      </c>
      <c r="R58">
        <f t="shared" si="0"/>
        <v>1000000</v>
      </c>
      <c r="S58">
        <f t="shared" si="1"/>
        <v>-148865.20724301395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-311.82476089304731</v>
      </c>
      <c r="AC58">
        <f t="shared" si="2"/>
        <v>-288.70402108348105</v>
      </c>
      <c r="AE58">
        <f t="shared" si="3"/>
        <v>0</v>
      </c>
      <c r="AF58">
        <f t="shared" si="24"/>
        <v>0</v>
      </c>
      <c r="AG58">
        <f t="shared" si="24"/>
        <v>-4.8484133134646466E-2</v>
      </c>
      <c r="AH58">
        <f t="shared" si="5"/>
        <v>-1402.7443412596158</v>
      </c>
      <c r="AI58">
        <f t="shared" si="25"/>
        <v>-1402.7928253927505</v>
      </c>
      <c r="AJ58">
        <f t="shared" si="7"/>
        <v>-23.12073980956626</v>
      </c>
      <c r="AK58">
        <f t="shared" si="22"/>
        <v>-21.827733262513313</v>
      </c>
      <c r="AL58">
        <f t="shared" si="8"/>
        <v>-1447.7412984648299</v>
      </c>
      <c r="AN58">
        <f t="shared" si="26"/>
        <v>0</v>
      </c>
      <c r="AO58">
        <f t="shared" si="26"/>
        <v>0</v>
      </c>
      <c r="AP58">
        <f t="shared" si="26"/>
        <v>-2.4350211069783102E-4</v>
      </c>
      <c r="AQ58">
        <f t="shared" si="26"/>
        <v>-7.0450101050083607</v>
      </c>
      <c r="AR58">
        <f t="shared" si="26"/>
        <v>-7.0452536071190588</v>
      </c>
      <c r="AS58">
        <f t="shared" si="26"/>
        <v>-0.11611941021797138</v>
      </c>
      <c r="AT58">
        <f t="shared" si="26"/>
        <v>-0.10962553680006104</v>
      </c>
      <c r="AU58">
        <f t="shared" si="23"/>
        <v>-7.2709985541370896</v>
      </c>
      <c r="AW58">
        <v>55</v>
      </c>
      <c r="AX58">
        <f>IF(Z58&gt;0, (R58*SUMPRODUCT(K58:$K$98, X58:$X$98)-K58*$AZ$3)/Z58, 0)</f>
        <v>-148865.20724301395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25</v>
      </c>
      <c r="R59">
        <f t="shared" si="0"/>
        <v>1000000</v>
      </c>
      <c r="S59">
        <f t="shared" si="1"/>
        <v>-240131.38580418704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-288.70402108348105</v>
      </c>
      <c r="AC59">
        <f t="shared" si="2"/>
        <v>-263.25862345780956</v>
      </c>
      <c r="AE59">
        <f t="shared" si="3"/>
        <v>0</v>
      </c>
      <c r="AF59">
        <f t="shared" si="24"/>
        <v>0</v>
      </c>
      <c r="AG59">
        <f t="shared" si="24"/>
        <v>-2.7407769144396792E-2</v>
      </c>
      <c r="AH59">
        <f t="shared" si="5"/>
        <v>-823.66090635612841</v>
      </c>
      <c r="AI59">
        <f t="shared" si="25"/>
        <v>-823.68831412527277</v>
      </c>
      <c r="AJ59">
        <f t="shared" si="7"/>
        <v>-25.44539762567149</v>
      </c>
      <c r="AK59">
        <f t="shared" si="22"/>
        <v>-20.209281475843675</v>
      </c>
      <c r="AL59">
        <f t="shared" si="8"/>
        <v>-869.34299322678794</v>
      </c>
      <c r="AN59">
        <f t="shared" si="26"/>
        <v>0</v>
      </c>
      <c r="AO59">
        <f t="shared" si="26"/>
        <v>0</v>
      </c>
      <c r="AP59">
        <f t="shared" si="26"/>
        <v>-1.2290194611645633E-4</v>
      </c>
      <c r="AQ59">
        <f t="shared" si="26"/>
        <v>-3.6934610693007719</v>
      </c>
      <c r="AR59">
        <f t="shared" si="26"/>
        <v>-3.6935839712468881</v>
      </c>
      <c r="AS59">
        <f t="shared" si="26"/>
        <v>-0.11410227776752206</v>
      </c>
      <c r="AT59">
        <f t="shared" si="26"/>
        <v>-9.062248043285985E-2</v>
      </c>
      <c r="AU59">
        <f t="shared" si="23"/>
        <v>-3.8983087294472698</v>
      </c>
      <c r="AW59">
        <v>56</v>
      </c>
      <c r="AX59">
        <f>IF(Z59&gt;0, (R59*SUMPRODUCT(K59:$K$98, X59:$X$98)-K59*$AZ$3)/Z59, 0)</f>
        <v>-240131.38580418704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25</v>
      </c>
      <c r="R60">
        <f t="shared" si="0"/>
        <v>1000000</v>
      </c>
      <c r="S60">
        <f t="shared" si="1"/>
        <v>-390239.00346060254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-263.25862345780956</v>
      </c>
      <c r="AC60">
        <f t="shared" si="2"/>
        <v>-237.94279191043196</v>
      </c>
      <c r="AE60">
        <f t="shared" si="3"/>
        <v>0</v>
      </c>
      <c r="AF60">
        <f t="shared" si="24"/>
        <v>0</v>
      </c>
      <c r="AG60">
        <f t="shared" si="24"/>
        <v>-1.524340146681763E-2</v>
      </c>
      <c r="AH60">
        <f t="shared" si="5"/>
        <v>-475.61159944540765</v>
      </c>
      <c r="AI60">
        <f t="shared" si="25"/>
        <v>-475.62684284687447</v>
      </c>
      <c r="AJ60">
        <f t="shared" si="7"/>
        <v>-25.315831547377599</v>
      </c>
      <c r="AK60">
        <f t="shared" si="22"/>
        <v>-18.428103642046672</v>
      </c>
      <c r="AL60">
        <f t="shared" si="8"/>
        <v>-519.37077803629882</v>
      </c>
      <c r="AN60">
        <f t="shared" si="26"/>
        <v>0</v>
      </c>
      <c r="AO60">
        <f t="shared" si="26"/>
        <v>0</v>
      </c>
      <c r="AP60">
        <f t="shared" si="26"/>
        <v>-6.1030782387577919E-5</v>
      </c>
      <c r="AQ60">
        <f t="shared" si="26"/>
        <v>-1.9042303707573027</v>
      </c>
      <c r="AR60">
        <f t="shared" si="26"/>
        <v>-1.9042914015396903</v>
      </c>
      <c r="AS60">
        <f t="shared" si="26"/>
        <v>-0.10135828341803436</v>
      </c>
      <c r="AT60">
        <f t="shared" si="26"/>
        <v>-7.3781536597440453E-2</v>
      </c>
      <c r="AU60">
        <f t="shared" si="23"/>
        <v>-2.0794312215551654</v>
      </c>
      <c r="AW60">
        <v>57</v>
      </c>
      <c r="AX60">
        <f>IF(Z60&gt;0, (R60*SUMPRODUCT(K60:$K$98, X60:$X$98)-K60*$AZ$3)/Z60, 0)</f>
        <v>-390239.00346060254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25</v>
      </c>
      <c r="R61">
        <f t="shared" si="0"/>
        <v>1000000</v>
      </c>
      <c r="S61">
        <f t="shared" si="1"/>
        <v>-642267.78536155436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-237.94279191043196</v>
      </c>
      <c r="AC61">
        <f t="shared" si="2"/>
        <v>-213.94586815915497</v>
      </c>
      <c r="AE61">
        <f t="shared" si="3"/>
        <v>0</v>
      </c>
      <c r="AF61">
        <f t="shared" si="24"/>
        <v>0</v>
      </c>
      <c r="AG61">
        <f t="shared" si="24"/>
        <v>-8.3277517974343664E-3</v>
      </c>
      <c r="AH61">
        <f t="shared" si="5"/>
        <v>-270.52862618860348</v>
      </c>
      <c r="AI61">
        <f t="shared" si="25"/>
        <v>-270.53695394040091</v>
      </c>
      <c r="AJ61">
        <f t="shared" si="7"/>
        <v>-23.996923751276995</v>
      </c>
      <c r="AK61">
        <f t="shared" si="22"/>
        <v>-16.65599543373024</v>
      </c>
      <c r="AL61">
        <f t="shared" si="8"/>
        <v>-311.18987312540816</v>
      </c>
      <c r="AN61">
        <f t="shared" si="26"/>
        <v>0</v>
      </c>
      <c r="AO61">
        <f t="shared" si="26"/>
        <v>0</v>
      </c>
      <c r="AP61">
        <f t="shared" si="26"/>
        <v>-2.9769860516916142E-5</v>
      </c>
      <c r="AQ61">
        <f t="shared" si="26"/>
        <v>-0.96707967088414482</v>
      </c>
      <c r="AR61">
        <f t="shared" si="26"/>
        <v>-0.96710944074466176</v>
      </c>
      <c r="AS61">
        <f t="shared" si="26"/>
        <v>-8.5783665302162054E-2</v>
      </c>
      <c r="AT61">
        <f t="shared" si="26"/>
        <v>-5.9541479248373254E-2</v>
      </c>
      <c r="AU61">
        <f t="shared" si="23"/>
        <v>-1.1124345852951971</v>
      </c>
      <c r="AW61">
        <v>58</v>
      </c>
      <c r="AX61">
        <f>IF(Z61&gt;0, (R61*SUMPRODUCT(K61:$K$98, X61:$X$98)-K61*$AZ$3)/Z61, 0)</f>
        <v>-642267.78536155436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25</v>
      </c>
      <c r="R62">
        <f t="shared" si="0"/>
        <v>1000000</v>
      </c>
      <c r="S62">
        <f t="shared" si="1"/>
        <v>-1074163.6122484026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-213.94586815915497</v>
      </c>
      <c r="AC62">
        <f t="shared" si="2"/>
        <v>-191.78691736393711</v>
      </c>
      <c r="AE62">
        <f t="shared" si="3"/>
        <v>0</v>
      </c>
      <c r="AF62">
        <f t="shared" si="24"/>
        <v>0</v>
      </c>
      <c r="AG62">
        <f t="shared" si="24"/>
        <v>-4.4636337327256716E-3</v>
      </c>
      <c r="AH62">
        <f t="shared" si="5"/>
        <v>-151.23362186937408</v>
      </c>
      <c r="AI62">
        <f t="shared" si="25"/>
        <v>-151.23808550310679</v>
      </c>
      <c r="AJ62">
        <f t="shared" si="7"/>
        <v>-22.158950795217862</v>
      </c>
      <c r="AK62">
        <f t="shared" si="22"/>
        <v>-14.976210771140849</v>
      </c>
      <c r="AL62">
        <f t="shared" si="8"/>
        <v>-188.37324706946549</v>
      </c>
      <c r="AN62">
        <f t="shared" si="26"/>
        <v>0</v>
      </c>
      <c r="AO62">
        <f t="shared" si="26"/>
        <v>0</v>
      </c>
      <c r="AP62">
        <f t="shared" si="26"/>
        <v>-1.4246873077221101E-5</v>
      </c>
      <c r="AQ62">
        <f t="shared" si="26"/>
        <v>-0.48270228804497667</v>
      </c>
      <c r="AR62">
        <f t="shared" si="26"/>
        <v>-0.48271653491805389</v>
      </c>
      <c r="AS62">
        <f t="shared" si="26"/>
        <v>-7.0726179253753449E-2</v>
      </c>
      <c r="AT62">
        <f t="shared" si="26"/>
        <v>-4.7800555961805269E-2</v>
      </c>
      <c r="AU62">
        <f t="shared" si="23"/>
        <v>-0.60124327013361256</v>
      </c>
      <c r="AW62">
        <v>59</v>
      </c>
      <c r="AX62">
        <f>IF(Z62&gt;0, (R62*SUMPRODUCT(K62:$K$98, X62:$X$98)-K62*$AZ$3)/Z62, 0)</f>
        <v>-1074163.6122484026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25</v>
      </c>
      <c r="R63">
        <f t="shared" si="0"/>
        <v>1000000</v>
      </c>
      <c r="S63">
        <f t="shared" si="1"/>
        <v>-1829749.9664745068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-191.78691736393711</v>
      </c>
      <c r="AC63">
        <f t="shared" si="2"/>
        <v>-171.62137816439099</v>
      </c>
      <c r="AE63">
        <f t="shared" si="3"/>
        <v>0</v>
      </c>
      <c r="AF63">
        <f t="shared" si="24"/>
        <v>0</v>
      </c>
      <c r="AG63">
        <f t="shared" si="24"/>
        <v>-2.3448747275435751E-3</v>
      </c>
      <c r="AH63">
        <f t="shared" si="5"/>
        <v>-82.964906714193589</v>
      </c>
      <c r="AI63">
        <f t="shared" si="25"/>
        <v>-82.96725158892113</v>
      </c>
      <c r="AJ63">
        <f t="shared" si="7"/>
        <v>-20.165539199546117</v>
      </c>
      <c r="AK63">
        <f t="shared" si="22"/>
        <v>-13.425084215475598</v>
      </c>
      <c r="AL63">
        <f t="shared" si="8"/>
        <v>-116.55787500394284</v>
      </c>
      <c r="AN63">
        <f t="shared" si="26"/>
        <v>0</v>
      </c>
      <c r="AO63">
        <f t="shared" si="26"/>
        <v>0</v>
      </c>
      <c r="AP63">
        <f t="shared" si="26"/>
        <v>-6.6824024489702112E-6</v>
      </c>
      <c r="AQ63">
        <f t="shared" si="26"/>
        <v>-0.23643262870008042</v>
      </c>
      <c r="AR63">
        <f t="shared" si="26"/>
        <v>-0.23643931110252939</v>
      </c>
      <c r="AS63">
        <f t="shared" si="26"/>
        <v>-5.7467568287972691E-2</v>
      </c>
      <c r="AT63">
        <f t="shared" si="26"/>
        <v>-3.8258681619680823E-2</v>
      </c>
      <c r="AU63">
        <f t="shared" si="23"/>
        <v>-0.33216556101018291</v>
      </c>
      <c r="AW63">
        <v>60</v>
      </c>
      <c r="AX63">
        <f>IF(Z63&gt;0, (R63*SUMPRODUCT(K63:$K$98, X63:$X$98)-K63*$AZ$3)/Z63, 0)</f>
        <v>-1829749.9664745068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25</v>
      </c>
      <c r="R64">
        <f t="shared" si="0"/>
        <v>1000000</v>
      </c>
      <c r="S64">
        <f t="shared" si="1"/>
        <v>-3183044.3975999248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-171.62137816439099</v>
      </c>
      <c r="AC64">
        <f t="shared" si="2"/>
        <v>-153.42188089345618</v>
      </c>
      <c r="AE64">
        <f t="shared" si="3"/>
        <v>0</v>
      </c>
      <c r="AF64">
        <f t="shared" si="24"/>
        <v>0</v>
      </c>
      <c r="AG64">
        <f t="shared" si="24"/>
        <v>-1.2049932527577933E-3</v>
      </c>
      <c r="AH64">
        <f t="shared" si="5"/>
        <v>-44.65730910041384</v>
      </c>
      <c r="AI64">
        <f t="shared" si="25"/>
        <v>-44.658514093666597</v>
      </c>
      <c r="AJ64">
        <f t="shared" si="7"/>
        <v>-18.199497270934813</v>
      </c>
      <c r="AK64">
        <f t="shared" si="22"/>
        <v>-12.01349647150737</v>
      </c>
      <c r="AL64">
        <f t="shared" si="8"/>
        <v>-74.871507836108776</v>
      </c>
      <c r="AN64">
        <f t="shared" si="26"/>
        <v>0</v>
      </c>
      <c r="AO64">
        <f t="shared" si="26"/>
        <v>0</v>
      </c>
      <c r="AP64">
        <f t="shared" si="26"/>
        <v>-3.0660524086841433E-6</v>
      </c>
      <c r="AQ64">
        <f t="shared" si="26"/>
        <v>-0.11362856166979531</v>
      </c>
      <c r="AR64">
        <f t="shared" si="26"/>
        <v>-0.11363162772220399</v>
      </c>
      <c r="AS64">
        <f t="shared" si="26"/>
        <v>-4.630782148919322E-2</v>
      </c>
      <c r="AT64">
        <f t="shared" si="26"/>
        <v>-3.0567814142431017E-2</v>
      </c>
      <c r="AU64">
        <f t="shared" si="23"/>
        <v>-0.1905072633538282</v>
      </c>
      <c r="AW64">
        <v>61</v>
      </c>
      <c r="AX64">
        <f>IF(Z64&gt;0, (R64*SUMPRODUCT(K64:$K$98, X64:$X$98)-K64*$AZ$3)/Z64, 0)</f>
        <v>-3183044.3975999248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25</v>
      </c>
      <c r="R65">
        <f t="shared" si="0"/>
        <v>1000000</v>
      </c>
      <c r="S65">
        <f t="shared" si="1"/>
        <v>-5663839.8809990389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-153.42188089345618</v>
      </c>
      <c r="AC65">
        <f t="shared" si="2"/>
        <v>-137.07485775902339</v>
      </c>
      <c r="AE65">
        <f t="shared" si="3"/>
        <v>0</v>
      </c>
      <c r="AF65">
        <f t="shared" si="24"/>
        <v>0</v>
      </c>
      <c r="AG65">
        <f t="shared" si="24"/>
        <v>-6.0504384233600942E-4</v>
      </c>
      <c r="AH65">
        <f t="shared" si="5"/>
        <v>-23.515979115768243</v>
      </c>
      <c r="AI65">
        <f t="shared" si="25"/>
        <v>-23.516584159610577</v>
      </c>
      <c r="AJ65">
        <f t="shared" si="7"/>
        <v>-16.347023134432789</v>
      </c>
      <c r="AK65">
        <f t="shared" si="22"/>
        <v>-10.739531662541934</v>
      </c>
      <c r="AL65">
        <f t="shared" si="8"/>
        <v>-50.603138956585298</v>
      </c>
      <c r="AN65">
        <f t="shared" si="26"/>
        <v>0</v>
      </c>
      <c r="AO65">
        <f t="shared" si="26"/>
        <v>0</v>
      </c>
      <c r="AP65">
        <f t="shared" si="26"/>
        <v>-1.3745602530999559E-6</v>
      </c>
      <c r="AQ65">
        <f t="shared" si="26"/>
        <v>-5.3424442897333974E-2</v>
      </c>
      <c r="AR65">
        <f t="shared" si="26"/>
        <v>-5.3425817457587073E-2</v>
      </c>
      <c r="AS65">
        <f t="shared" si="26"/>
        <v>-3.7137752150889811E-2</v>
      </c>
      <c r="AT65">
        <f t="shared" si="26"/>
        <v>-2.4398452355524548E-2</v>
      </c>
      <c r="AU65">
        <f t="shared" si="23"/>
        <v>-0.11496202196400142</v>
      </c>
      <c r="AW65">
        <v>62</v>
      </c>
      <c r="AX65">
        <f>IF(Z65&gt;0, (R65*SUMPRODUCT(K65:$K$98, X65:$X$98)-K65*$AZ$3)/Z65, 0)</f>
        <v>-5663839.8809990389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25</v>
      </c>
      <c r="R66">
        <f t="shared" si="0"/>
        <v>1000000</v>
      </c>
      <c r="S66">
        <f t="shared" si="1"/>
        <v>-10331463.675402014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-137.07485775902339</v>
      </c>
      <c r="AC66">
        <f t="shared" si="2"/>
        <v>-122.43127175897195</v>
      </c>
      <c r="AE66">
        <f t="shared" si="3"/>
        <v>0</v>
      </c>
      <c r="AF66">
        <f t="shared" si="24"/>
        <v>0</v>
      </c>
      <c r="AG66">
        <f t="shared" si="24"/>
        <v>-2.9625829312662213E-4</v>
      </c>
      <c r="AH66">
        <f t="shared" si="5"/>
        <v>-12.109404431441085</v>
      </c>
      <c r="AI66">
        <f t="shared" si="25"/>
        <v>-12.109700689734211</v>
      </c>
      <c r="AJ66">
        <f t="shared" si="7"/>
        <v>-14.643586000051442</v>
      </c>
      <c r="AK66">
        <f t="shared" si="22"/>
        <v>-9.5952400431316374</v>
      </c>
      <c r="AL66">
        <f t="shared" si="8"/>
        <v>-36.348526732917293</v>
      </c>
      <c r="AN66">
        <f t="shared" si="26"/>
        <v>0</v>
      </c>
      <c r="AO66">
        <f t="shared" si="26"/>
        <v>0</v>
      </c>
      <c r="AP66">
        <f t="shared" si="26"/>
        <v>-6.0093767162103344E-7</v>
      </c>
      <c r="AQ66">
        <f t="shared" si="26"/>
        <v>-2.4563016369764233E-2</v>
      </c>
      <c r="AR66">
        <f t="shared" si="26"/>
        <v>-2.4563617307435854E-2</v>
      </c>
      <c r="AS66">
        <f t="shared" si="26"/>
        <v>-2.9703413133795945E-2</v>
      </c>
      <c r="AT66">
        <f t="shared" si="26"/>
        <v>-1.9463222950859154E-2</v>
      </c>
      <c r="AU66">
        <f t="shared" si="23"/>
        <v>-7.3730253392090953E-2</v>
      </c>
      <c r="AW66">
        <v>63</v>
      </c>
      <c r="AX66">
        <f>IF(Z66&gt;0, (R66*SUMPRODUCT(K66:$K$98, X66:$X$98)-K66*$AZ$3)/Z66, 0)</f>
        <v>-10331463.675402014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25</v>
      </c>
      <c r="R67">
        <f t="shared" ref="R67:R89" si="27">$C$6</f>
        <v>1000000</v>
      </c>
      <c r="S67">
        <f t="shared" ref="S67:S89" si="28">AX67</f>
        <v>-19364434.475119781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-122.43127175897195</v>
      </c>
      <c r="AC67">
        <f t="shared" ref="AC67:AC89" si="29">S67*Z67</f>
        <v>-109.33350402270892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-1.4115246195697722E-4</v>
      </c>
      <c r="AH67">
        <f t="shared" ref="AH67:AH89" si="32">-X67*R67</f>
        <v>-6.0857299295351481</v>
      </c>
      <c r="AI67">
        <f t="shared" ref="AI67:AI89" si="33">SUM(AE67:AH67)</f>
        <v>-6.0858710819971051</v>
      </c>
      <c r="AJ67">
        <f t="shared" ref="AJ67:AJ89" si="34">AB67-AC67</f>
        <v>-13.097767736263023</v>
      </c>
      <c r="AK67">
        <f t="shared" si="22"/>
        <v>-8.5701890231280373</v>
      </c>
      <c r="AL67">
        <f t="shared" ref="AL67:AL89" si="35">SUM(AI67:AK67)</f>
        <v>-27.753827841388166</v>
      </c>
      <c r="AN67">
        <f t="shared" ref="AN67:AT89" si="36">AE67*$K67</f>
        <v>0</v>
      </c>
      <c r="AO67">
        <f t="shared" si="36"/>
        <v>0</v>
      </c>
      <c r="AP67">
        <f t="shared" si="36"/>
        <v>-2.5564031756352114E-7</v>
      </c>
      <c r="AQ67">
        <f t="shared" si="36"/>
        <v>-1.1021826401202837E-2</v>
      </c>
      <c r="AR67">
        <f t="shared" si="36"/>
        <v>-1.1022082041520399E-2</v>
      </c>
      <c r="AS67">
        <f t="shared" si="36"/>
        <v>-2.3721283051315649E-2</v>
      </c>
      <c r="AT67">
        <f t="shared" si="36"/>
        <v>-1.5521414313833427E-2</v>
      </c>
      <c r="AU67">
        <f t="shared" si="23"/>
        <v>-5.0264779406669478E-2</v>
      </c>
      <c r="AW67">
        <v>64</v>
      </c>
      <c r="AX67">
        <f>IF(Z67&gt;0, (R67*SUMPRODUCT(K67:$K$98, X67:$X$98)-K67*$AZ$3)/Z67, 0)</f>
        <v>-19364434.475119781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25</v>
      </c>
      <c r="R68">
        <f t="shared" si="27"/>
        <v>1000000</v>
      </c>
      <c r="S68">
        <f t="shared" si="28"/>
        <v>-37345319.17319528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-109.33350402270892</v>
      </c>
      <c r="AC68">
        <f t="shared" si="29"/>
        <v>-97.628159105687971</v>
      </c>
      <c r="AE68">
        <f t="shared" si="30"/>
        <v>0</v>
      </c>
      <c r="AF68">
        <f t="shared" si="31"/>
        <v>0</v>
      </c>
      <c r="AG68">
        <f t="shared" si="31"/>
        <v>-6.5355017219775763E-5</v>
      </c>
      <c r="AH68">
        <f t="shared" si="32"/>
        <v>-2.9754368047052675</v>
      </c>
      <c r="AI68">
        <f t="shared" si="33"/>
        <v>-2.9755021597224873</v>
      </c>
      <c r="AJ68">
        <f t="shared" si="34"/>
        <v>-11.705344917020952</v>
      </c>
      <c r="AK68">
        <f t="shared" si="22"/>
        <v>-7.6533452815896252</v>
      </c>
      <c r="AL68">
        <f t="shared" si="35"/>
        <v>-22.334192358333066</v>
      </c>
      <c r="AN68">
        <f t="shared" si="36"/>
        <v>0</v>
      </c>
      <c r="AO68">
        <f t="shared" si="36"/>
        <v>0</v>
      </c>
      <c r="AP68">
        <f t="shared" si="36"/>
        <v>-1.0568218934535847E-7</v>
      </c>
      <c r="AQ68">
        <f t="shared" si="36"/>
        <v>-4.811423654324444E-3</v>
      </c>
      <c r="AR68">
        <f t="shared" si="36"/>
        <v>-4.8115293365137901E-3</v>
      </c>
      <c r="AS68">
        <f t="shared" si="36"/>
        <v>-1.8928102699650423E-2</v>
      </c>
      <c r="AT68">
        <f t="shared" si="36"/>
        <v>-1.2375825446644045E-2</v>
      </c>
      <c r="AU68">
        <f t="shared" si="23"/>
        <v>-3.6115457482808262E-2</v>
      </c>
      <c r="AW68">
        <v>65</v>
      </c>
      <c r="AX68">
        <f>IF(Z68&gt;0, (R68*SUMPRODUCT(K68:$K$98, X68:$X$98)-K68*$AZ$3)/Z68, 0)</f>
        <v>-37345319.17319528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7"/>
        <v>1000000</v>
      </c>
      <c r="S69">
        <f t="shared" si="28"/>
        <v>-74272178.36100167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-97.628159105687971</v>
      </c>
      <c r="AC69">
        <f t="shared" si="29"/>
        <v>-87.171928794143923</v>
      </c>
      <c r="AE69">
        <f t="shared" si="30"/>
        <v>0</v>
      </c>
      <c r="AF69">
        <f t="shared" si="31"/>
        <v>0</v>
      </c>
      <c r="AG69">
        <f t="shared" si="31"/>
        <v>-2.9342053349520302E-5</v>
      </c>
      <c r="AH69">
        <f t="shared" si="32"/>
        <v>-1.414376547922308</v>
      </c>
      <c r="AI69">
        <f t="shared" si="33"/>
        <v>-1.4144058899756575</v>
      </c>
      <c r="AJ69">
        <f t="shared" si="34"/>
        <v>-10.456230311544047</v>
      </c>
      <c r="AK69">
        <f t="shared" si="22"/>
        <v>-6.8339711373981586</v>
      </c>
      <c r="AL69">
        <f t="shared" si="35"/>
        <v>-18.704607338917864</v>
      </c>
      <c r="AN69">
        <f t="shared" si="36"/>
        <v>0</v>
      </c>
      <c r="AO69">
        <f t="shared" si="36"/>
        <v>0</v>
      </c>
      <c r="AP69">
        <f t="shared" si="36"/>
        <v>-4.236384281493158E-8</v>
      </c>
      <c r="AQ69">
        <f t="shared" si="36"/>
        <v>-2.0420665535421968E-3</v>
      </c>
      <c r="AR69">
        <f t="shared" si="36"/>
        <v>-2.0421089173850117E-3</v>
      </c>
      <c r="AS69">
        <f t="shared" si="36"/>
        <v>-1.5096629130838141E-2</v>
      </c>
      <c r="AT69">
        <f t="shared" si="36"/>
        <v>-9.8668377300611745E-3</v>
      </c>
      <c r="AU69">
        <f t="shared" si="23"/>
        <v>-2.7005575778284326E-2</v>
      </c>
      <c r="AW69">
        <v>66</v>
      </c>
      <c r="AX69">
        <f>IF(Z69&gt;0, (R69*SUMPRODUCT(K69:$K$98, X69:$X$98)-K69*$AZ$3)/Z69, 0)</f>
        <v>-74272178.36100167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7"/>
        <v>1000000</v>
      </c>
      <c r="S70">
        <f t="shared" si="28"/>
        <v>-152512268.03827751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-87.171928794143923</v>
      </c>
      <c r="AC70">
        <f t="shared" si="29"/>
        <v>-77.833755025698963</v>
      </c>
      <c r="AE70">
        <f t="shared" si="30"/>
        <v>0</v>
      </c>
      <c r="AF70">
        <f t="shared" si="31"/>
        <v>0</v>
      </c>
      <c r="AG70">
        <f t="shared" si="31"/>
        <v>-1.2758605590693244E-5</v>
      </c>
      <c r="AH70">
        <f t="shared" si="32"/>
        <v>-0.65160108901327418</v>
      </c>
      <c r="AI70">
        <f t="shared" si="33"/>
        <v>-0.65161384761886487</v>
      </c>
      <c r="AJ70">
        <f t="shared" si="34"/>
        <v>-9.3381737684449604</v>
      </c>
      <c r="AK70">
        <f t="shared" si="22"/>
        <v>-6.1020350155900749</v>
      </c>
      <c r="AL70">
        <f t="shared" si="35"/>
        <v>-16.091822631653901</v>
      </c>
      <c r="AN70">
        <f t="shared" si="36"/>
        <v>0</v>
      </c>
      <c r="AO70">
        <f t="shared" si="36"/>
        <v>0</v>
      </c>
      <c r="AP70">
        <f t="shared" si="36"/>
        <v>-1.6447126590904682E-8</v>
      </c>
      <c r="AQ70">
        <f t="shared" si="36"/>
        <v>-8.399793787488935E-4</v>
      </c>
      <c r="AR70">
        <f t="shared" si="36"/>
        <v>-8.3999582587548438E-4</v>
      </c>
      <c r="AS70">
        <f t="shared" si="36"/>
        <v>-1.2037845750911288E-2</v>
      </c>
      <c r="AT70">
        <f t="shared" si="36"/>
        <v>-7.8661372240200929E-3</v>
      </c>
      <c r="AU70">
        <f t="shared" si="23"/>
        <v>-2.0743978800806868E-2</v>
      </c>
      <c r="AW70">
        <v>67</v>
      </c>
      <c r="AX70">
        <f>IF(Z70&gt;0, (R70*SUMPRODUCT(K70:$K$98, X70:$X$98)-K70*$AZ$3)/Z70, 0)</f>
        <v>-152512268.03827751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7"/>
        <v>1000000</v>
      </c>
      <c r="S71">
        <f t="shared" si="28"/>
        <v>-323517553.29277694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-77.833755025698963</v>
      </c>
      <c r="AC71">
        <f t="shared" si="29"/>
        <v>-69.495116580971896</v>
      </c>
      <c r="AE71">
        <f t="shared" si="30"/>
        <v>0</v>
      </c>
      <c r="AF71">
        <f t="shared" si="31"/>
        <v>0</v>
      </c>
      <c r="AG71">
        <f t="shared" si="31"/>
        <v>-5.3702740294651183E-6</v>
      </c>
      <c r="AH71">
        <f t="shared" si="32"/>
        <v>-0.29042982021284774</v>
      </c>
      <c r="AI71">
        <f t="shared" si="33"/>
        <v>-0.29043519048687721</v>
      </c>
      <c r="AJ71">
        <f t="shared" si="34"/>
        <v>-8.3386384447270672</v>
      </c>
      <c r="AK71">
        <f t="shared" si="22"/>
        <v>-5.4483628517989278</v>
      </c>
      <c r="AL71">
        <f t="shared" si="35"/>
        <v>-14.077436487012871</v>
      </c>
      <c r="AN71">
        <f t="shared" si="36"/>
        <v>0</v>
      </c>
      <c r="AO71">
        <f t="shared" si="36"/>
        <v>0</v>
      </c>
      <c r="AP71">
        <f t="shared" si="36"/>
        <v>-6.1810925632708422E-9</v>
      </c>
      <c r="AQ71">
        <f t="shared" si="36"/>
        <v>-3.3427970193329614E-4</v>
      </c>
      <c r="AR71">
        <f t="shared" si="36"/>
        <v>-3.3428588302585938E-4</v>
      </c>
      <c r="AS71">
        <f t="shared" si="36"/>
        <v>-9.597628686303818E-3</v>
      </c>
      <c r="AT71">
        <f t="shared" si="36"/>
        <v>-6.2709714477288412E-3</v>
      </c>
      <c r="AU71">
        <f t="shared" si="23"/>
        <v>-1.6202886017058517E-2</v>
      </c>
      <c r="AW71">
        <v>68</v>
      </c>
      <c r="AX71">
        <f>IF(Z71&gt;0, (R71*SUMPRODUCT(K71:$K$98, X71:$X$98)-K71*$AZ$3)/Z71, 0)</f>
        <v>-323517553.29277694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7"/>
        <v>1000000</v>
      </c>
      <c r="S72">
        <f t="shared" si="28"/>
        <v>-710293087.69944775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-69.495116580971896</v>
      </c>
      <c r="AC72">
        <f t="shared" si="29"/>
        <v>-62.049487982007925</v>
      </c>
      <c r="AE72">
        <f t="shared" si="30"/>
        <v>0</v>
      </c>
      <c r="AF72">
        <f t="shared" si="31"/>
        <v>0</v>
      </c>
      <c r="AG72">
        <f t="shared" si="31"/>
        <v>-2.1839395967859763E-6</v>
      </c>
      <c r="AH72">
        <f t="shared" si="32"/>
        <v>-0.12530526769537961</v>
      </c>
      <c r="AI72">
        <f t="shared" si="33"/>
        <v>-0.12530745163497639</v>
      </c>
      <c r="AJ72">
        <f t="shared" si="34"/>
        <v>-7.445628598963971</v>
      </c>
      <c r="AK72">
        <f t="shared" ref="AK72:AK89" si="49">G72*SUM(AB72:AB72, AE72:AF72)</f>
        <v>-4.864658160668033</v>
      </c>
      <c r="AL72">
        <f t="shared" si="35"/>
        <v>-12.435594211266981</v>
      </c>
      <c r="AN72">
        <f t="shared" si="36"/>
        <v>0</v>
      </c>
      <c r="AO72">
        <f t="shared" si="36"/>
        <v>0</v>
      </c>
      <c r="AP72">
        <f t="shared" si="36"/>
        <v>-2.2443542130287048E-9</v>
      </c>
      <c r="AQ72">
        <f t="shared" si="36"/>
        <v>-1.2877160425164226E-4</v>
      </c>
      <c r="AR72">
        <f t="shared" si="36"/>
        <v>-1.2877384860585529E-4</v>
      </c>
      <c r="AS72">
        <f t="shared" si="36"/>
        <v>-7.6515980292331436E-3</v>
      </c>
      <c r="AT72">
        <f t="shared" si="36"/>
        <v>-4.9992298568639045E-3</v>
      </c>
      <c r="AU72">
        <f t="shared" si="23"/>
        <v>-1.2779601734702904E-2</v>
      </c>
      <c r="AW72">
        <v>69</v>
      </c>
      <c r="AX72">
        <f>IF(Z72&gt;0, (R72*SUMPRODUCT(K72:$K$98, X72:$X$98)-K72*$AZ$3)/Z72, 0)</f>
        <v>-710293087.69944775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7"/>
        <v>1000000</v>
      </c>
      <c r="S73">
        <f t="shared" si="28"/>
        <v>-1617090286.2392988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-62.049487982007925</v>
      </c>
      <c r="AC73">
        <f t="shared" si="29"/>
        <v>-55.401435611946177</v>
      </c>
      <c r="AE73">
        <f t="shared" si="30"/>
        <v>0</v>
      </c>
      <c r="AF73">
        <f t="shared" si="31"/>
        <v>0</v>
      </c>
      <c r="AG73">
        <f t="shared" si="31"/>
        <v>-8.5649880039765154E-7</v>
      </c>
      <c r="AH73">
        <f t="shared" si="32"/>
        <v>-5.22240560168186E-2</v>
      </c>
      <c r="AI73">
        <f t="shared" si="33"/>
        <v>-5.2224912515618997E-2</v>
      </c>
      <c r="AJ73">
        <f t="shared" si="34"/>
        <v>-6.6480523700617482</v>
      </c>
      <c r="AK73">
        <f t="shared" si="49"/>
        <v>-4.3434641587405549</v>
      </c>
      <c r="AL73">
        <f t="shared" si="35"/>
        <v>-11.043741441317923</v>
      </c>
      <c r="AN73">
        <f t="shared" si="36"/>
        <v>0</v>
      </c>
      <c r="AO73">
        <f t="shared" si="36"/>
        <v>0</v>
      </c>
      <c r="AP73">
        <f t="shared" si="36"/>
        <v>-7.8588593078186541E-10</v>
      </c>
      <c r="AQ73">
        <f t="shared" si="36"/>
        <v>-4.7918515300811737E-5</v>
      </c>
      <c r="AR73">
        <f t="shared" si="36"/>
        <v>-4.7919301186742518E-5</v>
      </c>
      <c r="AS73">
        <f t="shared" si="36"/>
        <v>-6.0999628047428709E-3</v>
      </c>
      <c r="AT73">
        <f t="shared" si="36"/>
        <v>-3.9853732096585574E-3</v>
      </c>
      <c r="AU73">
        <f t="shared" si="23"/>
        <v>-1.0133255315588173E-2</v>
      </c>
      <c r="AW73">
        <v>70</v>
      </c>
      <c r="AX73">
        <f>IF(Z73&gt;0, (R73*SUMPRODUCT(K73:$K$98, X73:$X$98)-K73*$AZ$3)/Z73, 0)</f>
        <v>-1617090286.2392988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7"/>
        <v>1000000</v>
      </c>
      <c r="S74">
        <f t="shared" si="28"/>
        <v>-3824378944.8357296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-55.401435611946177</v>
      </c>
      <c r="AC74">
        <f t="shared" si="29"/>
        <v>-49.465607511116843</v>
      </c>
      <c r="AE74">
        <f t="shared" si="30"/>
        <v>0</v>
      </c>
      <c r="AF74">
        <f t="shared" si="31"/>
        <v>0</v>
      </c>
      <c r="AG74">
        <f t="shared" si="31"/>
        <v>-3.2335712689973487E-7</v>
      </c>
      <c r="AH74">
        <f t="shared" si="32"/>
        <v>-2.0983067419757608E-2</v>
      </c>
      <c r="AI74">
        <f t="shared" si="33"/>
        <v>-2.0983390776884509E-2</v>
      </c>
      <c r="AJ74">
        <f t="shared" si="34"/>
        <v>-5.9358281008293332</v>
      </c>
      <c r="AK74">
        <f t="shared" si="49"/>
        <v>-3.8781004928362326</v>
      </c>
      <c r="AL74">
        <f t="shared" si="35"/>
        <v>-9.8349119844424511</v>
      </c>
      <c r="AN74">
        <f t="shared" si="36"/>
        <v>0</v>
      </c>
      <c r="AO74">
        <f t="shared" si="36"/>
        <v>0</v>
      </c>
      <c r="AP74">
        <f t="shared" si="36"/>
        <v>-2.6490927838445026E-10</v>
      </c>
      <c r="AQ74">
        <f t="shared" si="36"/>
        <v>-1.7190309988695086E-5</v>
      </c>
      <c r="AR74">
        <f t="shared" si="36"/>
        <v>-1.7190574897973471E-5</v>
      </c>
      <c r="AS74">
        <f t="shared" si="36"/>
        <v>-4.8629079367482776E-3</v>
      </c>
      <c r="AT74">
        <f t="shared" si="36"/>
        <v>-3.1771212618987112E-3</v>
      </c>
      <c r="AU74">
        <f t="shared" si="23"/>
        <v>-8.0572197735449633E-3</v>
      </c>
      <c r="AW74">
        <v>71</v>
      </c>
      <c r="AX74">
        <f>IF(Z74&gt;0, (R74*SUMPRODUCT(K74:$K$98, X74:$X$98)-K74*$AZ$3)/Z74, 0)</f>
        <v>-3824378944.8357296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7"/>
        <v>1000000</v>
      </c>
      <c r="S75">
        <f t="shared" si="28"/>
        <v>-9411256910.5965233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-49.465607511116843</v>
      </c>
      <c r="AC75">
        <f t="shared" si="29"/>
        <v>-44.165735398440546</v>
      </c>
      <c r="AE75">
        <f t="shared" si="30"/>
        <v>0</v>
      </c>
      <c r="AF75">
        <f t="shared" si="31"/>
        <v>0</v>
      </c>
      <c r="AG75">
        <f t="shared" si="31"/>
        <v>-1.1732156453170596E-7</v>
      </c>
      <c r="AH75">
        <f t="shared" si="32"/>
        <v>-8.1120796439612623E-3</v>
      </c>
      <c r="AI75">
        <f t="shared" si="33"/>
        <v>-8.1121969655257933E-3</v>
      </c>
      <c r="AJ75">
        <f t="shared" si="34"/>
        <v>-5.2998721126762973</v>
      </c>
      <c r="AK75">
        <f t="shared" si="49"/>
        <v>-3.4625925257781796</v>
      </c>
      <c r="AL75">
        <f t="shared" si="35"/>
        <v>-8.7705768354200035</v>
      </c>
      <c r="AN75">
        <f t="shared" si="36"/>
        <v>0</v>
      </c>
      <c r="AO75">
        <f t="shared" si="36"/>
        <v>0</v>
      </c>
      <c r="AP75">
        <f t="shared" si="36"/>
        <v>-8.5817242469571956E-11</v>
      </c>
      <c r="AQ75">
        <f t="shared" si="36"/>
        <v>-5.9337455012387551E-6</v>
      </c>
      <c r="AR75">
        <f t="shared" si="36"/>
        <v>-5.9338313184812241E-6</v>
      </c>
      <c r="AS75">
        <f t="shared" si="36"/>
        <v>-3.8766991555789381E-3</v>
      </c>
      <c r="AT75">
        <f t="shared" si="36"/>
        <v>-2.5327836663627964E-3</v>
      </c>
      <c r="AU75">
        <f t="shared" si="23"/>
        <v>-6.4154166532602161E-3</v>
      </c>
      <c r="AW75">
        <v>72</v>
      </c>
      <c r="AX75">
        <f>IF(Z75&gt;0, (R75*SUMPRODUCT(K75:$K$98, X75:$X$98)-K75*$AZ$3)/Z75, 0)</f>
        <v>-9411256910.5965233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7"/>
        <v>1000000</v>
      </c>
      <c r="S76">
        <f t="shared" si="28"/>
        <v>-24143847386.617435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-44.165735398440546</v>
      </c>
      <c r="AC76">
        <f t="shared" si="29"/>
        <v>-39.433697311662577</v>
      </c>
      <c r="AE76">
        <f t="shared" si="30"/>
        <v>0</v>
      </c>
      <c r="AF76">
        <f t="shared" si="31"/>
        <v>0</v>
      </c>
      <c r="AG76">
        <f t="shared" si="31"/>
        <v>-4.0832035466642401E-8</v>
      </c>
      <c r="AH76">
        <f t="shared" si="32"/>
        <v>-3.0126525367898597E-3</v>
      </c>
      <c r="AI76">
        <f t="shared" si="33"/>
        <v>-3.0126933688253265E-3</v>
      </c>
      <c r="AJ76">
        <f t="shared" si="34"/>
        <v>-4.732038086777969</v>
      </c>
      <c r="AK76">
        <f t="shared" si="49"/>
        <v>-3.0916014778908387</v>
      </c>
      <c r="AL76">
        <f t="shared" si="35"/>
        <v>-7.8266522580376332</v>
      </c>
      <c r="AN76">
        <f t="shared" si="36"/>
        <v>0</v>
      </c>
      <c r="AO76">
        <f t="shared" si="36"/>
        <v>0</v>
      </c>
      <c r="AP76">
        <f t="shared" si="36"/>
        <v>-2.6667341152085389E-11</v>
      </c>
      <c r="AQ76">
        <f t="shared" si="36"/>
        <v>-1.967558855519307E-6</v>
      </c>
      <c r="AR76">
        <f t="shared" si="36"/>
        <v>-1.9675855228604591E-6</v>
      </c>
      <c r="AS76">
        <f t="shared" si="36"/>
        <v>-3.090486980690952E-3</v>
      </c>
      <c r="AT76">
        <f t="shared" si="36"/>
        <v>-2.0191202906002415E-3</v>
      </c>
      <c r="AU76">
        <f t="shared" si="23"/>
        <v>-5.1115748568140544E-3</v>
      </c>
      <c r="AW76">
        <v>73</v>
      </c>
      <c r="AX76">
        <f>IF(Z76&gt;0, (R76*SUMPRODUCT(K76:$K$98, X76:$X$98)-K76*$AZ$3)/Z76, 0)</f>
        <v>-24143847386.617435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7"/>
        <v>1000000</v>
      </c>
      <c r="S77">
        <f t="shared" si="28"/>
        <v>-64708205919.102425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-39.433697311662577</v>
      </c>
      <c r="AC77">
        <f t="shared" si="29"/>
        <v>-35.208659975182627</v>
      </c>
      <c r="AE77">
        <f t="shared" si="30"/>
        <v>0</v>
      </c>
      <c r="AF77">
        <f t="shared" si="31"/>
        <v>0</v>
      </c>
      <c r="AG77">
        <f t="shared" si="31"/>
        <v>-1.3602857425532766E-8</v>
      </c>
      <c r="AH77">
        <f t="shared" si="32"/>
        <v>-1.0728343074577283E-3</v>
      </c>
      <c r="AI77">
        <f t="shared" si="33"/>
        <v>-1.0728479103151538E-3</v>
      </c>
      <c r="AJ77">
        <f t="shared" si="34"/>
        <v>-4.2250373364799501</v>
      </c>
      <c r="AK77">
        <f t="shared" si="49"/>
        <v>-2.7603588118163809</v>
      </c>
      <c r="AL77">
        <f t="shared" si="35"/>
        <v>-6.9864689962066464</v>
      </c>
      <c r="AN77">
        <f t="shared" si="36"/>
        <v>0</v>
      </c>
      <c r="AO77">
        <f t="shared" si="36"/>
        <v>0</v>
      </c>
      <c r="AP77">
        <f t="shared" si="36"/>
        <v>-7.9321480291193986E-12</v>
      </c>
      <c r="AQ77">
        <f t="shared" si="36"/>
        <v>-6.2559506956967158E-7</v>
      </c>
      <c r="AR77">
        <f t="shared" si="36"/>
        <v>-6.2560300171770073E-7</v>
      </c>
      <c r="AS77">
        <f t="shared" si="36"/>
        <v>-2.4637192417094472E-3</v>
      </c>
      <c r="AT77">
        <f t="shared" si="36"/>
        <v>-1.6096305374570311E-3</v>
      </c>
      <c r="AU77">
        <f t="shared" si="23"/>
        <v>-4.073975382168196E-3</v>
      </c>
      <c r="AW77">
        <v>74</v>
      </c>
      <c r="AX77">
        <f>IF(Z77&gt;0, (R77*SUMPRODUCT(K77:$K$98, X77:$X$98)-K77*$AZ$3)/Z77, 0)</f>
        <v>-64708205919.102425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7"/>
        <v>1000000</v>
      </c>
      <c r="S78">
        <f t="shared" si="28"/>
        <v>-181552978090.8848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-35.208659975182627</v>
      </c>
      <c r="AC78">
        <f t="shared" si="29"/>
        <v>-31.436304079314482</v>
      </c>
      <c r="AE78">
        <f t="shared" si="30"/>
        <v>0</v>
      </c>
      <c r="AF78">
        <f t="shared" si="31"/>
        <v>0</v>
      </c>
      <c r="AG78">
        <f t="shared" si="31"/>
        <v>-4.3288058959266397E-9</v>
      </c>
      <c r="AH78">
        <f t="shared" si="32"/>
        <v>-3.6552091821403197E-4</v>
      </c>
      <c r="AI78">
        <f t="shared" si="33"/>
        <v>-3.655252470199279E-4</v>
      </c>
      <c r="AJ78">
        <f t="shared" si="34"/>
        <v>-3.7723558958681451</v>
      </c>
      <c r="AK78">
        <f t="shared" si="49"/>
        <v>-2.4646061982627843</v>
      </c>
      <c r="AL78">
        <f t="shared" si="35"/>
        <v>-6.2373276193779494</v>
      </c>
      <c r="AN78">
        <f t="shared" si="36"/>
        <v>0</v>
      </c>
      <c r="AO78">
        <f t="shared" si="36"/>
        <v>0</v>
      </c>
      <c r="AP78">
        <f t="shared" si="36"/>
        <v>-2.2537760214684992E-12</v>
      </c>
      <c r="AQ78">
        <f t="shared" si="36"/>
        <v>-1.9030705017083877E-7</v>
      </c>
      <c r="AR78">
        <f t="shared" si="36"/>
        <v>-1.9030930394686025E-7</v>
      </c>
      <c r="AS78">
        <f t="shared" si="36"/>
        <v>-1.9640624844263124E-3</v>
      </c>
      <c r="AT78">
        <f t="shared" si="36"/>
        <v>-1.2831876701226515E-3</v>
      </c>
      <c r="AU78">
        <f t="shared" si="23"/>
        <v>-3.2474404638529108E-3</v>
      </c>
      <c r="AW78">
        <v>75</v>
      </c>
      <c r="AX78">
        <f>IF(Z78&gt;0, (R78*SUMPRODUCT(K78:$K$98, X78:$X$98)-K78*$AZ$3)/Z78, 0)</f>
        <v>-181552978090.8848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7"/>
        <v>1000000</v>
      </c>
      <c r="S79">
        <f t="shared" si="28"/>
        <v>-534316893346.38104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-31.436304079314482</v>
      </c>
      <c r="AC79">
        <f t="shared" si="29"/>
        <v>-28.068128804029367</v>
      </c>
      <c r="AE79">
        <f t="shared" si="30"/>
        <v>0</v>
      </c>
      <c r="AF79">
        <f t="shared" si="31"/>
        <v>0</v>
      </c>
      <c r="AG79">
        <f t="shared" si="31"/>
        <v>-1.3132716349393839E-9</v>
      </c>
      <c r="AH79">
        <f t="shared" si="32"/>
        <v>-1.1888984808111957E-4</v>
      </c>
      <c r="AI79">
        <f t="shared" si="33"/>
        <v>-1.1889116135275451E-4</v>
      </c>
      <c r="AJ79">
        <f t="shared" si="34"/>
        <v>-3.3681752752851146</v>
      </c>
      <c r="AK79">
        <f t="shared" si="49"/>
        <v>-2.2005412855520139</v>
      </c>
      <c r="AL79">
        <f t="shared" si="35"/>
        <v>-5.5688354519984813</v>
      </c>
      <c r="AN79">
        <f t="shared" si="36"/>
        <v>0</v>
      </c>
      <c r="AO79">
        <f t="shared" si="36"/>
        <v>0</v>
      </c>
      <c r="AP79">
        <f t="shared" si="36"/>
        <v>-6.1049088355947308E-13</v>
      </c>
      <c r="AQ79">
        <f t="shared" si="36"/>
        <v>-5.5267445416685868E-8</v>
      </c>
      <c r="AR79">
        <f t="shared" si="36"/>
        <v>-5.5268055907569429E-8</v>
      </c>
      <c r="AS79">
        <f t="shared" si="36"/>
        <v>-1.5657387589026012E-3</v>
      </c>
      <c r="AT79">
        <f t="shared" si="36"/>
        <v>-1.0229493716185799E-3</v>
      </c>
      <c r="AU79">
        <f t="shared" si="23"/>
        <v>-2.5887433985770886E-3</v>
      </c>
      <c r="AW79">
        <v>76</v>
      </c>
      <c r="AX79">
        <f>IF(Z79&gt;0, (R79*SUMPRODUCT(K79:$K$98, X79:$X$98)-K79*$AZ$3)/Z79, 0)</f>
        <v>-534316893346.38104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7"/>
        <v>1000000</v>
      </c>
      <c r="S80">
        <f t="shared" si="28"/>
        <v>-1667249073775.7585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-28.068128804029367</v>
      </c>
      <c r="AC80">
        <f t="shared" si="29"/>
        <v>-25.060829336446666</v>
      </c>
      <c r="AE80">
        <f t="shared" si="30"/>
        <v>0</v>
      </c>
      <c r="AF80">
        <f t="shared" si="31"/>
        <v>0</v>
      </c>
      <c r="AG80">
        <f t="shared" si="31"/>
        <v>-3.7578112548733218E-10</v>
      </c>
      <c r="AH80">
        <f t="shared" si="32"/>
        <v>-3.6974311724106314E-5</v>
      </c>
      <c r="AI80">
        <f t="shared" si="33"/>
        <v>-3.6974687505231803E-5</v>
      </c>
      <c r="AJ80">
        <f t="shared" si="34"/>
        <v>-3.0072994675827012</v>
      </c>
      <c r="AK80">
        <f t="shared" si="49"/>
        <v>-1.9647690162820559</v>
      </c>
      <c r="AL80">
        <f t="shared" si="35"/>
        <v>-4.9721054585522619</v>
      </c>
      <c r="AN80">
        <f t="shared" si="36"/>
        <v>0</v>
      </c>
      <c r="AO80">
        <f t="shared" si="36"/>
        <v>0</v>
      </c>
      <c r="AP80">
        <f t="shared" si="36"/>
        <v>-1.5597017485914336E-13</v>
      </c>
      <c r="AQ80">
        <f t="shared" si="36"/>
        <v>-1.534640638862992E-8</v>
      </c>
      <c r="AR80">
        <f t="shared" si="36"/>
        <v>-1.5346562358804779E-8</v>
      </c>
      <c r="AS80">
        <f t="shared" si="36"/>
        <v>-1.2481974000274651E-3</v>
      </c>
      <c r="AT80">
        <f t="shared" si="36"/>
        <v>-8.1548898079946222E-4</v>
      </c>
      <c r="AU80">
        <f t="shared" si="23"/>
        <v>-2.0637017273892858E-3</v>
      </c>
      <c r="AW80">
        <v>77</v>
      </c>
      <c r="AX80">
        <f>IF(Z80&gt;0, (R80*SUMPRODUCT(K80:$K$98, X80:$X$98)-K80*$AZ$3)/Z80, 0)</f>
        <v>-1667249073775.7585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7"/>
        <v>1000000</v>
      </c>
      <c r="S81">
        <f t="shared" si="28"/>
        <v>-5533959874757.5078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-25.060829336446666</v>
      </c>
      <c r="AC81">
        <f t="shared" si="29"/>
        <v>-22.375740492105443</v>
      </c>
      <c r="AE81">
        <f t="shared" si="30"/>
        <v>0</v>
      </c>
      <c r="AF81">
        <f t="shared" si="31"/>
        <v>0</v>
      </c>
      <c r="AG81">
        <f t="shared" si="31"/>
        <v>-1.0108376731357274E-10</v>
      </c>
      <c r="AH81">
        <f t="shared" si="32"/>
        <v>-1.0837581876755444E-5</v>
      </c>
      <c r="AI81">
        <f t="shared" si="33"/>
        <v>-1.0837682960522757E-5</v>
      </c>
      <c r="AJ81">
        <f t="shared" si="34"/>
        <v>-2.6850888443412231</v>
      </c>
      <c r="AK81">
        <f t="shared" si="49"/>
        <v>-1.7542580535512668</v>
      </c>
      <c r="AL81">
        <f t="shared" si="35"/>
        <v>-4.4393577355754505</v>
      </c>
      <c r="AN81">
        <f t="shared" si="36"/>
        <v>0</v>
      </c>
      <c r="AO81">
        <f t="shared" si="36"/>
        <v>0</v>
      </c>
      <c r="AP81">
        <f t="shared" si="36"/>
        <v>-3.7460191475615046E-14</v>
      </c>
      <c r="AQ81">
        <f t="shared" si="36"/>
        <v>-4.0162520949236806E-9</v>
      </c>
      <c r="AR81">
        <f t="shared" si="36"/>
        <v>-4.0162895551151557E-9</v>
      </c>
      <c r="AS81">
        <f t="shared" si="36"/>
        <v>-9.9505533787673257E-4</v>
      </c>
      <c r="AT81">
        <f t="shared" si="36"/>
        <v>-6.5010282392637467E-4</v>
      </c>
      <c r="AU81">
        <f t="shared" si="23"/>
        <v>-1.6451621780926623E-3</v>
      </c>
      <c r="AW81">
        <v>78</v>
      </c>
      <c r="AX81">
        <f>IF(Z81&gt;0, (R81*SUMPRODUCT(K81:$K$98, X81:$X$98)-K81*$AZ$3)/Z81, 0)</f>
        <v>-5533959874757.5078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7"/>
        <v>1000000</v>
      </c>
      <c r="S82">
        <f t="shared" si="28"/>
        <v>-19609892644946.402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-22.375740492105443</v>
      </c>
      <c r="AC82">
        <f t="shared" si="29"/>
        <v>-19.978339728543457</v>
      </c>
      <c r="AE82">
        <f t="shared" si="30"/>
        <v>0</v>
      </c>
      <c r="AF82">
        <f t="shared" si="31"/>
        <v>0</v>
      </c>
      <c r="AG82">
        <f t="shared" si="31"/>
        <v>-2.5469720934056216E-11</v>
      </c>
      <c r="AH82">
        <f t="shared" si="32"/>
        <v>-2.9841283482552316E-6</v>
      </c>
      <c r="AI82">
        <f t="shared" si="33"/>
        <v>-2.9841538179761659E-6</v>
      </c>
      <c r="AJ82">
        <f t="shared" si="34"/>
        <v>-2.3974007635619863</v>
      </c>
      <c r="AK82">
        <f t="shared" si="49"/>
        <v>-1.5663018344473811</v>
      </c>
      <c r="AL82">
        <f t="shared" si="35"/>
        <v>-3.9637055821631852</v>
      </c>
      <c r="AN82">
        <f t="shared" si="36"/>
        <v>0</v>
      </c>
      <c r="AO82">
        <f t="shared" si="36"/>
        <v>0</v>
      </c>
      <c r="AP82">
        <f t="shared" si="36"/>
        <v>-8.4274219185504796E-15</v>
      </c>
      <c r="AQ82">
        <f t="shared" si="36"/>
        <v>-9.8738846471722678E-10</v>
      </c>
      <c r="AR82">
        <f t="shared" si="36"/>
        <v>-9.8739689213914544E-10</v>
      </c>
      <c r="AS82">
        <f t="shared" si="36"/>
        <v>-7.9325202638466197E-4</v>
      </c>
      <c r="AT82">
        <f t="shared" si="36"/>
        <v>-5.1825799131696726E-4</v>
      </c>
      <c r="AU82">
        <f t="shared" si="23"/>
        <v>-1.3115110050985212E-3</v>
      </c>
      <c r="AW82">
        <v>79</v>
      </c>
      <c r="AX82">
        <f>IF(Z82&gt;0, (R82*SUMPRODUCT(K82:$K$98, X82:$X$98)-K82*$AZ$3)/Z82, 0)</f>
        <v>-19609892644946.402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7"/>
        <v>1000000</v>
      </c>
      <c r="S83">
        <f t="shared" si="28"/>
        <v>-74482624004468.516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-19.978339728543457</v>
      </c>
      <c r="AC83">
        <f t="shared" si="29"/>
        <v>-17.837803329907413</v>
      </c>
      <c r="AE83">
        <f t="shared" si="30"/>
        <v>0</v>
      </c>
      <c r="AF83">
        <f t="shared" si="31"/>
        <v>0</v>
      </c>
      <c r="AG83">
        <f t="shared" si="31"/>
        <v>-5.9872364757306511E-12</v>
      </c>
      <c r="AH83">
        <f t="shared" si="32"/>
        <v>-7.6911148995940006E-7</v>
      </c>
      <c r="AI83">
        <f t="shared" si="33"/>
        <v>-7.6911747719587579E-7</v>
      </c>
      <c r="AJ83">
        <f t="shared" si="34"/>
        <v>-2.1405363986360442</v>
      </c>
      <c r="AK83">
        <f t="shared" si="49"/>
        <v>-1.3984837809980422</v>
      </c>
      <c r="AL83">
        <f t="shared" si="35"/>
        <v>-3.5390209487515634</v>
      </c>
      <c r="AN83">
        <f t="shared" si="36"/>
        <v>0</v>
      </c>
      <c r="AO83">
        <f t="shared" si="36"/>
        <v>0</v>
      </c>
      <c r="AP83">
        <f t="shared" si="36"/>
        <v>-1.7688008564924926E-15</v>
      </c>
      <c r="AQ83">
        <f t="shared" si="36"/>
        <v>-2.2721752643190649E-10</v>
      </c>
      <c r="AR83">
        <f t="shared" si="36"/>
        <v>-2.2721929523276299E-10</v>
      </c>
      <c r="AS83">
        <f t="shared" si="36"/>
        <v>-6.3237565955648084E-4</v>
      </c>
      <c r="AT83">
        <f t="shared" si="36"/>
        <v>-4.1315209774110787E-4</v>
      </c>
      <c r="AU83">
        <f t="shared" si="23"/>
        <v>-1.0455279845168839E-3</v>
      </c>
      <c r="AW83">
        <v>80</v>
      </c>
      <c r="AX83">
        <f>IF(Z83&gt;0, (R83*SUMPRODUCT(K83:$K$98, X83:$X$98)-K83*$AZ$3)/Z83, 0)</f>
        <v>-74482624004468.516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7"/>
        <v>1000000</v>
      </c>
      <c r="S84">
        <f t="shared" si="28"/>
        <v>-304587460332156.19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-17.837803329907413</v>
      </c>
      <c r="AC84">
        <f t="shared" si="29"/>
        <v>-15.926610116185142</v>
      </c>
      <c r="AE84">
        <f t="shared" si="30"/>
        <v>0</v>
      </c>
      <c r="AF84">
        <f t="shared" si="31"/>
        <v>0</v>
      </c>
      <c r="AG84">
        <f t="shared" si="31"/>
        <v>-1.3072279878837582E-12</v>
      </c>
      <c r="AH84">
        <f t="shared" si="32"/>
        <v>-1.8480544492358346E-7</v>
      </c>
      <c r="AI84">
        <f t="shared" si="33"/>
        <v>-1.8480675215157135E-7</v>
      </c>
      <c r="AJ84">
        <f t="shared" si="34"/>
        <v>-1.9111932137222709</v>
      </c>
      <c r="AK84">
        <f t="shared" si="49"/>
        <v>-1.2486462330935191</v>
      </c>
      <c r="AL84">
        <f t="shared" si="35"/>
        <v>-3.1598396316225421</v>
      </c>
      <c r="AN84">
        <f t="shared" si="36"/>
        <v>0</v>
      </c>
      <c r="AO84">
        <f t="shared" si="36"/>
        <v>0</v>
      </c>
      <c r="AP84">
        <f t="shared" si="36"/>
        <v>-3.448147562933593E-16</v>
      </c>
      <c r="AQ84">
        <f t="shared" si="36"/>
        <v>-4.8747154317107331E-11</v>
      </c>
      <c r="AR84">
        <f t="shared" si="36"/>
        <v>-4.8747499131863624E-11</v>
      </c>
      <c r="AS84">
        <f t="shared" si="36"/>
        <v>-5.0412600428332286E-4</v>
      </c>
      <c r="AT84">
        <f t="shared" si="36"/>
        <v>-3.2936232283228058E-4</v>
      </c>
      <c r="AU84">
        <f t="shared" si="23"/>
        <v>-8.3348837586310254E-4</v>
      </c>
      <c r="AW84">
        <v>81</v>
      </c>
      <c r="AX84">
        <f>IF(Z84&gt;0, (R84*SUMPRODUCT(K84:$K$98, X84:$X$98)-K84*$AZ$3)/Z84, 0)</f>
        <v>-304587460332156.19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7"/>
        <v>1000000</v>
      </c>
      <c r="S85">
        <f t="shared" si="28"/>
        <v>-1348412615994286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-15.926610116185142</v>
      </c>
      <c r="AC85">
        <f t="shared" si="29"/>
        <v>-14.220187603778987</v>
      </c>
      <c r="AE85">
        <f t="shared" si="30"/>
        <v>0</v>
      </c>
      <c r="AF85">
        <f t="shared" si="31"/>
        <v>0</v>
      </c>
      <c r="AG85">
        <f t="shared" si="31"/>
        <v>-2.6364681394821743E-13</v>
      </c>
      <c r="AH85">
        <f t="shared" si="32"/>
        <v>-4.1220355762268129E-8</v>
      </c>
      <c r="AI85">
        <f t="shared" si="33"/>
        <v>-4.1220619409082076E-8</v>
      </c>
      <c r="AJ85">
        <f t="shared" si="34"/>
        <v>-1.7064225124061547</v>
      </c>
      <c r="AK85">
        <f t="shared" si="49"/>
        <v>-1.1148627081329601</v>
      </c>
      <c r="AL85">
        <f t="shared" si="35"/>
        <v>-2.8212852617597344</v>
      </c>
      <c r="AN85">
        <f t="shared" si="36"/>
        <v>0</v>
      </c>
      <c r="AO85">
        <f t="shared" si="36"/>
        <v>0</v>
      </c>
      <c r="AP85">
        <f t="shared" si="36"/>
        <v>-6.2092480602958843E-17</v>
      </c>
      <c r="AQ85">
        <f t="shared" si="36"/>
        <v>-9.7079653733968501E-12</v>
      </c>
      <c r="AR85">
        <f t="shared" si="36"/>
        <v>-9.7080274658774523E-12</v>
      </c>
      <c r="AS85">
        <f t="shared" si="36"/>
        <v>-4.0188616416522352E-4</v>
      </c>
      <c r="AT85">
        <f t="shared" si="36"/>
        <v>-2.6256562726111423E-4</v>
      </c>
      <c r="AU85">
        <f t="shared" si="23"/>
        <v>-6.6445180113436527E-4</v>
      </c>
      <c r="AW85">
        <v>82</v>
      </c>
      <c r="AX85">
        <f>IF(Z85&gt;0, (R85*SUMPRODUCT(K85:$K$98, X85:$X$98)-K85*$AZ$3)/Z85, 0)</f>
        <v>-1348412615994286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7"/>
        <v>1000000</v>
      </c>
      <c r="S86">
        <f t="shared" si="28"/>
        <v>-6506638079137882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-14.220187603778987</v>
      </c>
      <c r="AC86">
        <f t="shared" si="29"/>
        <v>-12.696596074811104</v>
      </c>
      <c r="AE86">
        <f t="shared" si="30"/>
        <v>0</v>
      </c>
      <c r="AF86">
        <f t="shared" si="31"/>
        <v>0</v>
      </c>
      <c r="AG86">
        <f t="shared" si="31"/>
        <v>-4.8783242284214232E-14</v>
      </c>
      <c r="AH86">
        <f t="shared" si="32"/>
        <v>-8.4890841409808415E-9</v>
      </c>
      <c r="AI86">
        <f t="shared" si="33"/>
        <v>-8.4891329242231258E-9</v>
      </c>
      <c r="AJ86">
        <f t="shared" si="34"/>
        <v>-1.5235915289678825</v>
      </c>
      <c r="AK86">
        <f t="shared" si="49"/>
        <v>-0.99541313226452921</v>
      </c>
      <c r="AL86">
        <f t="shared" si="35"/>
        <v>-2.5190046697215447</v>
      </c>
      <c r="AN86">
        <f t="shared" si="36"/>
        <v>0</v>
      </c>
      <c r="AO86">
        <f t="shared" si="36"/>
        <v>0</v>
      </c>
      <c r="AP86">
        <f t="shared" si="36"/>
        <v>-1.0258151805170545E-17</v>
      </c>
      <c r="AQ86">
        <f t="shared" si="36"/>
        <v>-1.785086634826366E-12</v>
      </c>
      <c r="AR86">
        <f t="shared" si="36"/>
        <v>-1.785096892978171E-12</v>
      </c>
      <c r="AS86">
        <f t="shared" si="36"/>
        <v>-3.2038118955209126E-4</v>
      </c>
      <c r="AT86">
        <f t="shared" si="36"/>
        <v>-2.0931571050852551E-4</v>
      </c>
      <c r="AU86">
        <f t="shared" si="23"/>
        <v>-5.2969690184571363E-4</v>
      </c>
      <c r="AW86">
        <v>83</v>
      </c>
      <c r="AX86">
        <f>IF(Z86&gt;0, (R86*SUMPRODUCT(K86:$K$98, X86:$X$98)-K86*$AZ$3)/Z86, 0)</f>
        <v>-6506638079137882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7"/>
        <v>1000000</v>
      </c>
      <c r="S87">
        <f t="shared" si="28"/>
        <v>-3.4502174044098188E+16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-12.696596074811104</v>
      </c>
      <c r="AC87">
        <f t="shared" si="29"/>
        <v>-11.336246495368613</v>
      </c>
      <c r="AE87">
        <f t="shared" si="30"/>
        <v>0</v>
      </c>
      <c r="AF87">
        <f t="shared" si="31"/>
        <v>0</v>
      </c>
      <c r="AG87">
        <f t="shared" si="31"/>
        <v>-8.2141537522240203E-15</v>
      </c>
      <c r="AH87">
        <f t="shared" si="32"/>
        <v>-1.6032502443659228E-9</v>
      </c>
      <c r="AI87">
        <f t="shared" si="33"/>
        <v>-1.603258458519675E-9</v>
      </c>
      <c r="AJ87">
        <f t="shared" si="34"/>
        <v>-1.3603495794424916</v>
      </c>
      <c r="AK87">
        <f t="shared" si="49"/>
        <v>-0.88876172523677743</v>
      </c>
      <c r="AL87">
        <f t="shared" si="35"/>
        <v>-2.2491113062825274</v>
      </c>
      <c r="AN87">
        <f t="shared" si="36"/>
        <v>0</v>
      </c>
      <c r="AO87">
        <f t="shared" si="36"/>
        <v>0</v>
      </c>
      <c r="AP87">
        <f t="shared" si="36"/>
        <v>-1.5422091135753377E-18</v>
      </c>
      <c r="AQ87">
        <f t="shared" si="36"/>
        <v>-3.0101057428265929E-13</v>
      </c>
      <c r="AR87">
        <f t="shared" si="36"/>
        <v>-3.0101211649177285E-13</v>
      </c>
      <c r="AS87">
        <f t="shared" si="36"/>
        <v>-2.5540592279473223E-4</v>
      </c>
      <c r="AT87">
        <f t="shared" si="36"/>
        <v>-1.6686520289274919E-4</v>
      </c>
      <c r="AU87">
        <f t="shared" si="23"/>
        <v>-4.2227112598849356E-4</v>
      </c>
      <c r="AW87">
        <v>84</v>
      </c>
      <c r="AX87">
        <f>IF(Z87&gt;0, (R87*SUMPRODUCT(K87:$K$98, X87:$X$98)-K87*$AZ$3)/Z87, 0)</f>
        <v>-3.4502174044098188E+16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7"/>
        <v>1000000</v>
      </c>
      <c r="S88">
        <f t="shared" si="28"/>
        <v>-2.0303017704776666E+17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-11.336246495368613</v>
      </c>
      <c r="AC88">
        <f t="shared" si="29"/>
        <v>-10.121648656579383</v>
      </c>
      <c r="AE88">
        <f t="shared" si="30"/>
        <v>0</v>
      </c>
      <c r="AF88">
        <f t="shared" si="31"/>
        <v>0</v>
      </c>
      <c r="AG88">
        <f t="shared" si="31"/>
        <v>-1.2463231825629147E-15</v>
      </c>
      <c r="AH88">
        <f t="shared" si="32"/>
        <v>-2.7542756128555462E-10</v>
      </c>
      <c r="AI88">
        <f t="shared" si="33"/>
        <v>-2.7542880760873719E-10</v>
      </c>
      <c r="AJ88">
        <f t="shared" si="34"/>
        <v>-1.2145978387892296</v>
      </c>
      <c r="AK88">
        <f t="shared" si="49"/>
        <v>-0.79353725467580294</v>
      </c>
      <c r="AL88">
        <f t="shared" si="35"/>
        <v>-2.0081350937404614</v>
      </c>
      <c r="AN88">
        <f t="shared" si="36"/>
        <v>0</v>
      </c>
      <c r="AO88">
        <f t="shared" si="36"/>
        <v>0</v>
      </c>
      <c r="AP88">
        <f t="shared" si="36"/>
        <v>-2.0892628797757548E-19</v>
      </c>
      <c r="AQ88">
        <f t="shared" si="36"/>
        <v>-4.6171056425167843E-14</v>
      </c>
      <c r="AR88">
        <f t="shared" si="36"/>
        <v>-4.6171265351455828E-14</v>
      </c>
      <c r="AS88">
        <f t="shared" si="36"/>
        <v>-2.036080379424455E-4</v>
      </c>
      <c r="AT88">
        <f t="shared" si="36"/>
        <v>-1.3302391812242671E-4</v>
      </c>
      <c r="AU88">
        <f t="shared" si="23"/>
        <v>-3.3663195611104352E-4</v>
      </c>
      <c r="AW88">
        <v>85</v>
      </c>
      <c r="AX88">
        <f>IF(Z88&gt;0, (R88*SUMPRODUCT(K88:$K$98, X88:$X$98)-K88*$AZ$3)/Z88, 0)</f>
        <v>-2.0303017704776666E+17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-10.121648656579383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-4.9852927302516588E-11</v>
      </c>
      <c r="AI89">
        <f t="shared" si="33"/>
        <v>-4.9852927302516588E-11</v>
      </c>
      <c r="AJ89">
        <f t="shared" si="34"/>
        <v>-10.121648656579383</v>
      </c>
      <c r="AK89">
        <f t="shared" si="49"/>
        <v>-0.70851540596055684</v>
      </c>
      <c r="AL89">
        <f t="shared" si="35"/>
        <v>-10.830164062589793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-7.4616531420562664E-15</v>
      </c>
      <c r="AR89">
        <f t="shared" si="36"/>
        <v>-7.4616531420562664E-15</v>
      </c>
      <c r="AS89">
        <f t="shared" si="36"/>
        <v>-1.514940758500708E-3</v>
      </c>
      <c r="AT89">
        <f t="shared" si="36"/>
        <v>-1.0604585309504956E-4</v>
      </c>
      <c r="AU89">
        <f t="shared" si="23"/>
        <v>-1.6209866116032193E-3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105761.48854929605</v>
      </c>
      <c r="AO91" s="8">
        <f t="shared" si="50"/>
        <v>-10576.148854929605</v>
      </c>
      <c r="AP91" s="8">
        <f t="shared" si="50"/>
        <v>-443.60215125029293</v>
      </c>
      <c r="AQ91" s="8">
        <f t="shared" si="50"/>
        <v>-60379.406960055247</v>
      </c>
      <c r="AR91" s="8">
        <f t="shared" si="50"/>
        <v>34362.330583060881</v>
      </c>
      <c r="AS91" s="8">
        <f t="shared" si="50"/>
        <v>-13058.404561898595</v>
      </c>
      <c r="AT91" s="8">
        <f t="shared" si="50"/>
        <v>4398.5892765272929</v>
      </c>
      <c r="AU91" s="8">
        <f t="shared" si="50"/>
        <v>25702.515297689606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66E04-EA03-499B-9BBA-570E87EF7E2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243728.37727713957</v>
      </c>
      <c r="K3">
        <v>1</v>
      </c>
      <c r="L3" s="2">
        <v>0</v>
      </c>
      <c r="O3">
        <f>$C$3</f>
        <v>243728.37727713957</v>
      </c>
      <c r="P3">
        <f>O3*C5</f>
        <v>24372.837727713959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243728.37727713957</v>
      </c>
      <c r="AF3">
        <f t="shared" ref="AF3:AG34" si="4">-$Z3*P3</f>
        <v>-24372.837727713959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219155.53954942562</v>
      </c>
      <c r="AJ3">
        <f t="shared" ref="AJ3:AJ66" si="7">AB3-AC3</f>
        <v>0</v>
      </c>
      <c r="AL3">
        <f t="shared" ref="AL3:AL66" si="8">SUM(AI3:AK3)</f>
        <v>219155.53954942562</v>
      </c>
      <c r="AN3">
        <f t="shared" ref="AN3:AU34" si="9">AE3*$K3</f>
        <v>243728.37727713957</v>
      </c>
      <c r="AO3">
        <f t="shared" si="9"/>
        <v>-24372.837727713959</v>
      </c>
      <c r="AP3">
        <f t="shared" si="9"/>
        <v>-200</v>
      </c>
      <c r="AQ3">
        <f t="shared" si="9"/>
        <v>0</v>
      </c>
      <c r="AR3">
        <f t="shared" si="9"/>
        <v>219155.53954942562</v>
      </c>
      <c r="AS3">
        <f t="shared" si="9"/>
        <v>0</v>
      </c>
      <c r="AT3">
        <f t="shared" si="9"/>
        <v>0</v>
      </c>
      <c r="AU3">
        <f t="shared" si="9"/>
        <v>219155.53954942562</v>
      </c>
      <c r="AW3">
        <v>0</v>
      </c>
      <c r="AX3">
        <f>IF(Z3&gt;0, (R3*SUMPRODUCT(K3:$K$98, X3:$X$98)-K3*$AZ$3)/Z3, 0)</f>
        <v>0</v>
      </c>
      <c r="AZ3">
        <f>C6*ABS(SUMPRODUCT(X4:X79, K4:K79))/1</f>
        <v>135342.61629475505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1000000</v>
      </c>
      <c r="S4">
        <f t="shared" si="1"/>
        <v>9192.9674667940526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9078.3973426559241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-2462.8009999999999</v>
      </c>
      <c r="AI4">
        <f t="shared" si="6"/>
        <v>-2462.8009999999999</v>
      </c>
      <c r="AJ4">
        <f t="shared" si="7"/>
        <v>-9078.3973426559241</v>
      </c>
      <c r="AK4">
        <f>G4*SUM(AB4, AE4:AF4)</f>
        <v>0</v>
      </c>
      <c r="AL4">
        <f t="shared" si="8"/>
        <v>-11541.198342655924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-2297.6033212053362</v>
      </c>
      <c r="AR4">
        <f t="shared" si="9"/>
        <v>-2297.6033212053362</v>
      </c>
      <c r="AS4">
        <f t="shared" si="9"/>
        <v>-8469.4442976545615</v>
      </c>
      <c r="AT4">
        <f t="shared" si="9"/>
        <v>0</v>
      </c>
      <c r="AU4">
        <f t="shared" si="9"/>
        <v>-10767.047618859897</v>
      </c>
      <c r="AW4">
        <v>1</v>
      </c>
      <c r="AX4">
        <f>IF(Z4&gt;0, (R4*SUMPRODUCT(K4:$K$98, X4:$X$98)-K4*$AZ$3)/Z4, 0)</f>
        <v>9192.9674667940526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25</v>
      </c>
      <c r="R5">
        <f t="shared" si="0"/>
        <v>1000000</v>
      </c>
      <c r="S5">
        <f t="shared" si="1"/>
        <v>17753.853425892561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9078.3973426559241</v>
      </c>
      <c r="AC5">
        <f t="shared" si="2"/>
        <v>17312.456647152678</v>
      </c>
      <c r="AE5">
        <f t="shared" si="3"/>
        <v>0</v>
      </c>
      <c r="AF5">
        <f t="shared" si="4"/>
        <v>0</v>
      </c>
      <c r="AG5">
        <f t="shared" si="4"/>
        <v>-24.378449331320741</v>
      </c>
      <c r="AH5">
        <f t="shared" si="5"/>
        <v>-2523.853757170295</v>
      </c>
      <c r="AI5">
        <f t="shared" si="6"/>
        <v>-2548.2322065016156</v>
      </c>
      <c r="AJ5">
        <f t="shared" si="7"/>
        <v>-8234.0593044967536</v>
      </c>
      <c r="AK5">
        <f>G5*SUM(AB5, AE5:AF5)</f>
        <v>372.2142910488929</v>
      </c>
      <c r="AL5">
        <f t="shared" si="8"/>
        <v>-10410.077219949477</v>
      </c>
      <c r="AN5">
        <f t="shared" si="9"/>
        <v>0</v>
      </c>
      <c r="AO5">
        <f t="shared" si="9"/>
        <v>0</v>
      </c>
      <c r="AP5">
        <f t="shared" si="9"/>
        <v>-20.846207481631421</v>
      </c>
      <c r="AQ5">
        <f t="shared" si="9"/>
        <v>-2158.1675831887947</v>
      </c>
      <c r="AR5">
        <f t="shared" si="9"/>
        <v>-2179.0137906704258</v>
      </c>
      <c r="AS5">
        <f t="shared" si="9"/>
        <v>-7041.0101292647587</v>
      </c>
      <c r="AT5">
        <f t="shared" si="9"/>
        <v>318.28342456813664</v>
      </c>
      <c r="AU5">
        <f t="shared" si="9"/>
        <v>-8901.7404953670484</v>
      </c>
      <c r="AW5">
        <v>2</v>
      </c>
      <c r="AX5">
        <f>IF(Z5&gt;0, (R5*SUMPRODUCT(K5:$K$98, X5:$X$98)-K5*$AZ$3)/Z5, 0)</f>
        <v>17753.853425892561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25</v>
      </c>
      <c r="R6">
        <f t="shared" si="0"/>
        <v>1000000</v>
      </c>
      <c r="S6">
        <f t="shared" si="1"/>
        <v>27505.737203989116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17312.456647152678</v>
      </c>
      <c r="AC6">
        <f t="shared" si="2"/>
        <v>26482.193765284697</v>
      </c>
      <c r="AE6">
        <f t="shared" si="3"/>
        <v>0</v>
      </c>
      <c r="AF6">
        <f t="shared" si="4"/>
        <v>0</v>
      </c>
      <c r="AG6">
        <f t="shared" si="4"/>
        <v>-24.069700049199213</v>
      </c>
      <c r="AH6">
        <f t="shared" si="5"/>
        <v>-2598.5915523329368</v>
      </c>
      <c r="AI6">
        <f t="shared" si="6"/>
        <v>-2622.6612523821359</v>
      </c>
      <c r="AJ6">
        <f t="shared" si="7"/>
        <v>-9169.7371181320195</v>
      </c>
      <c r="AK6">
        <f>G6*SUM(AB6, AE6:AF6)</f>
        <v>1012.7787138584317</v>
      </c>
      <c r="AL6">
        <f t="shared" si="8"/>
        <v>-10779.619656655723</v>
      </c>
      <c r="AN6">
        <f t="shared" si="9"/>
        <v>0</v>
      </c>
      <c r="AO6">
        <f t="shared" si="9"/>
        <v>0</v>
      </c>
      <c r="AP6">
        <f t="shared" si="9"/>
        <v>-18.567608024392168</v>
      </c>
      <c r="AQ6">
        <f t="shared" si="9"/>
        <v>-2004.5795859770167</v>
      </c>
      <c r="AR6">
        <f t="shared" si="9"/>
        <v>-2023.1471940014087</v>
      </c>
      <c r="AS6">
        <f t="shared" si="9"/>
        <v>-7073.6271805705055</v>
      </c>
      <c r="AT6">
        <f t="shared" si="9"/>
        <v>781.26765750855395</v>
      </c>
      <c r="AU6">
        <f t="shared" si="9"/>
        <v>-8315.5067170633592</v>
      </c>
      <c r="AW6">
        <v>3</v>
      </c>
      <c r="AX6">
        <f>IF(Z6&gt;0, (R6*SUMPRODUCT(K6:$K$98, X6:$X$98)-K6*$AZ$3)/Z6, 0)</f>
        <v>27505.737203989116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25</v>
      </c>
      <c r="R7">
        <f t="shared" si="0"/>
        <v>1000000</v>
      </c>
      <c r="S7">
        <f t="shared" si="1"/>
        <v>35657.1939980651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26482.193765284697</v>
      </c>
      <c r="AC7">
        <f t="shared" si="2"/>
        <v>33891.226203732265</v>
      </c>
      <c r="AE7">
        <f t="shared" si="3"/>
        <v>0</v>
      </c>
      <c r="AF7">
        <f t="shared" si="4"/>
        <v>0</v>
      </c>
      <c r="AG7">
        <f t="shared" si="4"/>
        <v>-23.761843266166245</v>
      </c>
      <c r="AH7">
        <f t="shared" si="5"/>
        <v>-2686.391301639067</v>
      </c>
      <c r="AI7">
        <f t="shared" si="6"/>
        <v>-2710.1531449052331</v>
      </c>
      <c r="AJ7">
        <f t="shared" si="7"/>
        <v>-7409.032438447568</v>
      </c>
      <c r="AK7">
        <f>G7*SUM(AB7, AE7:AF7)</f>
        <v>1300.2757138754787</v>
      </c>
      <c r="AL7">
        <f t="shared" si="8"/>
        <v>-8818.909869477322</v>
      </c>
      <c r="AN7">
        <f t="shared" si="9"/>
        <v>0</v>
      </c>
      <c r="AO7">
        <f t="shared" si="9"/>
        <v>0</v>
      </c>
      <c r="AP7">
        <f t="shared" si="9"/>
        <v>-16.677394426638905</v>
      </c>
      <c r="AQ7">
        <f t="shared" si="9"/>
        <v>-1885.4600975135127</v>
      </c>
      <c r="AR7">
        <f t="shared" si="9"/>
        <v>-1902.1374919401514</v>
      </c>
      <c r="AS7">
        <f t="shared" si="9"/>
        <v>-5200.0745443721689</v>
      </c>
      <c r="AT7">
        <f t="shared" si="9"/>
        <v>912.60642959284792</v>
      </c>
      <c r="AU7">
        <f t="shared" si="9"/>
        <v>-6189.6056067194722</v>
      </c>
      <c r="AW7">
        <v>4</v>
      </c>
      <c r="AX7">
        <f>IF(Z7&gt;0, (R7*SUMPRODUCT(K7:$K$98, X7:$X$98)-K7*$AZ$3)/Z7, 0)</f>
        <v>35657.1939980651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25</v>
      </c>
      <c r="R8">
        <f t="shared" si="0"/>
        <v>1000000</v>
      </c>
      <c r="S8">
        <f t="shared" si="1"/>
        <v>40880.229048793924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33891.226203732265</v>
      </c>
      <c r="AC8">
        <f t="shared" si="2"/>
        <v>38327.861806327419</v>
      </c>
      <c r="AE8">
        <f t="shared" si="3"/>
        <v>0</v>
      </c>
      <c r="AF8">
        <f t="shared" si="4"/>
        <v>0</v>
      </c>
      <c r="AG8">
        <f t="shared" si="4"/>
        <v>-23.439118797854555</v>
      </c>
      <c r="AH8">
        <f t="shared" si="5"/>
        <v>-3404.2414260010373</v>
      </c>
      <c r="AI8">
        <f t="shared" si="6"/>
        <v>-3427.6805447988918</v>
      </c>
      <c r="AJ8">
        <f t="shared" si="7"/>
        <v>-4436.6356025951536</v>
      </c>
      <c r="AK8">
        <f t="shared" ref="AK8:AK71" si="22">G8*SUM(AB8:AB8, AE8:AF8)</f>
        <v>721.88311813949724</v>
      </c>
      <c r="AL8">
        <f t="shared" si="8"/>
        <v>-7142.4330292545483</v>
      </c>
      <c r="AN8">
        <f t="shared" si="9"/>
        <v>0</v>
      </c>
      <c r="AO8">
        <f t="shared" si="9"/>
        <v>0</v>
      </c>
      <c r="AP8">
        <f t="shared" si="9"/>
        <v>-15.356005127304966</v>
      </c>
      <c r="AQ8">
        <f t="shared" si="9"/>
        <v>-2230.2693733111169</v>
      </c>
      <c r="AR8">
        <f t="shared" si="9"/>
        <v>-2245.6253784384221</v>
      </c>
      <c r="AS8">
        <f t="shared" si="9"/>
        <v>-2906.6365356564074</v>
      </c>
      <c r="AT8">
        <f t="shared" si="9"/>
        <v>472.93761165115467</v>
      </c>
      <c r="AU8">
        <f t="shared" si="9"/>
        <v>-4679.3243024436752</v>
      </c>
      <c r="AW8">
        <v>5</v>
      </c>
      <c r="AX8">
        <f>IF(Z8&gt;0, (R8*SUMPRODUCT(K8:$K$98, X8:$X$98)-K8*$AZ$3)/Z8, 0)</f>
        <v>40880.229048793924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25</v>
      </c>
      <c r="R9">
        <f t="shared" si="0"/>
        <v>1000000</v>
      </c>
      <c r="S9">
        <f t="shared" si="1"/>
        <v>44146.168524596753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38327.861806327419</v>
      </c>
      <c r="AC9">
        <f t="shared" si="2"/>
        <v>40791.781242600846</v>
      </c>
      <c r="AE9">
        <f t="shared" si="3"/>
        <v>0</v>
      </c>
      <c r="AF9">
        <f t="shared" si="4"/>
        <v>0</v>
      </c>
      <c r="AG9">
        <f t="shared" si="4"/>
        <v>-23.100408600506881</v>
      </c>
      <c r="AH9">
        <f t="shared" si="5"/>
        <v>-4172.7603747650801</v>
      </c>
      <c r="AI9">
        <f t="shared" si="6"/>
        <v>-4195.8607833655869</v>
      </c>
      <c r="AJ9">
        <f t="shared" si="7"/>
        <v>-2463.919436273427</v>
      </c>
      <c r="AK9">
        <f t="shared" si="22"/>
        <v>226.13438465733176</v>
      </c>
      <c r="AL9">
        <f t="shared" si="8"/>
        <v>-6433.6458349816821</v>
      </c>
      <c r="AN9">
        <f t="shared" si="9"/>
        <v>0</v>
      </c>
      <c r="AO9">
        <f t="shared" si="9"/>
        <v>0</v>
      </c>
      <c r="AP9">
        <f t="shared" si="9"/>
        <v>-14.332892387006479</v>
      </c>
      <c r="AQ9">
        <f t="shared" si="9"/>
        <v>-2589.0332263196588</v>
      </c>
      <c r="AR9">
        <f t="shared" si="9"/>
        <v>-2603.366118706665</v>
      </c>
      <c r="AS9">
        <f t="shared" si="9"/>
        <v>-1528.7648258128991</v>
      </c>
      <c r="AT9">
        <f t="shared" si="9"/>
        <v>140.3074662594646</v>
      </c>
      <c r="AU9">
        <f t="shared" si="9"/>
        <v>-3991.8234782600994</v>
      </c>
      <c r="AW9">
        <v>6</v>
      </c>
      <c r="AX9">
        <f>IF(Z9&gt;0, (R9*SUMPRODUCT(K9:$K$98, X9:$X$98)-K9*$AZ$3)/Z9, 0)</f>
        <v>44146.168524596753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25</v>
      </c>
      <c r="R10">
        <f t="shared" si="0"/>
        <v>1000000</v>
      </c>
      <c r="S10">
        <f t="shared" si="1"/>
        <v>46727.353767752735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40791.781242600846</v>
      </c>
      <c r="AC10">
        <f t="shared" si="2"/>
        <v>42512.618285155913</v>
      </c>
      <c r="AE10">
        <f t="shared" si="3"/>
        <v>0</v>
      </c>
      <c r="AF10">
        <f t="shared" si="4"/>
        <v>0</v>
      </c>
      <c r="AG10">
        <f t="shared" si="4"/>
        <v>-22.745038428911911</v>
      </c>
      <c r="AH10">
        <f t="shared" si="5"/>
        <v>-4974.6434235961488</v>
      </c>
      <c r="AI10">
        <f t="shared" si="6"/>
        <v>-4997.388462025061</v>
      </c>
      <c r="AJ10">
        <f t="shared" si="7"/>
        <v>-1720.8370425550675</v>
      </c>
      <c r="AK10">
        <f t="shared" si="22"/>
        <v>167.24630309466349</v>
      </c>
      <c r="AL10">
        <f t="shared" si="8"/>
        <v>-6550.9792014854647</v>
      </c>
      <c r="AN10">
        <f t="shared" si="9"/>
        <v>0</v>
      </c>
      <c r="AO10">
        <f t="shared" si="9"/>
        <v>0</v>
      </c>
      <c r="AP10">
        <f t="shared" si="9"/>
        <v>-13.388102848307017</v>
      </c>
      <c r="AQ10">
        <f t="shared" si="9"/>
        <v>-2928.156749302334</v>
      </c>
      <c r="AR10">
        <f t="shared" si="9"/>
        <v>-2941.5448521506414</v>
      </c>
      <c r="AS10">
        <f t="shared" si="9"/>
        <v>-1012.9129208952434</v>
      </c>
      <c r="AT10">
        <f t="shared" si="9"/>
        <v>98.443918388121119</v>
      </c>
      <c r="AU10">
        <f t="shared" si="9"/>
        <v>-3856.0138546577632</v>
      </c>
      <c r="AW10">
        <v>7</v>
      </c>
      <c r="AX10">
        <f>IF(Z10&gt;0, (R10*SUMPRODUCT(K10:$K$98, X10:$X$98)-K10*$AZ$3)/Z10, 0)</f>
        <v>46727.353767752735</v>
      </c>
    </row>
    <row r="11" spans="1:52" x14ac:dyDescent="0.25">
      <c r="A11" t="s">
        <v>33</v>
      </c>
      <c r="C11" s="12">
        <f>AU81</f>
        <v>66264.72624846801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25</v>
      </c>
      <c r="R11">
        <f t="shared" si="0"/>
        <v>1000000</v>
      </c>
      <c r="S11">
        <f t="shared" si="1"/>
        <v>48669.724402175292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42512.618285155913</v>
      </c>
      <c r="AC11">
        <f t="shared" si="2"/>
        <v>43551.0521522325</v>
      </c>
      <c r="AE11">
        <f t="shared" si="3"/>
        <v>0</v>
      </c>
      <c r="AF11">
        <f t="shared" si="4"/>
        <v>0</v>
      </c>
      <c r="AG11">
        <f t="shared" si="4"/>
        <v>-22.370710275835251</v>
      </c>
      <c r="AH11">
        <f t="shared" si="5"/>
        <v>-5875.1107515016965</v>
      </c>
      <c r="AI11">
        <f t="shared" si="6"/>
        <v>-5897.4814617775319</v>
      </c>
      <c r="AJ11">
        <f t="shared" si="7"/>
        <v>-1038.4338670765865</v>
      </c>
      <c r="AK11">
        <f t="shared" si="22"/>
        <v>102.03028388437419</v>
      </c>
      <c r="AL11">
        <f t="shared" si="8"/>
        <v>-6833.8850449697438</v>
      </c>
      <c r="AN11">
        <f t="shared" si="9"/>
        <v>0</v>
      </c>
      <c r="AO11">
        <f t="shared" si="9"/>
        <v>0</v>
      </c>
      <c r="AP11">
        <f t="shared" si="9"/>
        <v>-12.512131466135875</v>
      </c>
      <c r="AQ11">
        <f t="shared" si="9"/>
        <v>-3286.0001848176871</v>
      </c>
      <c r="AR11">
        <f t="shared" si="9"/>
        <v>-3298.5123162838231</v>
      </c>
      <c r="AS11">
        <f t="shared" si="9"/>
        <v>-580.80503048600667</v>
      </c>
      <c r="AT11">
        <f t="shared" si="9"/>
        <v>57.066418980332962</v>
      </c>
      <c r="AU11">
        <f t="shared" si="9"/>
        <v>-3822.2509277894965</v>
      </c>
      <c r="AW11">
        <v>8</v>
      </c>
      <c r="AX11">
        <f>IF(Z11&gt;0, (R11*SUMPRODUCT(K11:$K$98, X11:$X$98)-K11*$AZ$3)/Z11, 0)</f>
        <v>48669.724402175292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25</v>
      </c>
      <c r="R12">
        <f t="shared" si="0"/>
        <v>1000000</v>
      </c>
      <c r="S12">
        <f t="shared" si="1"/>
        <v>50087.518218049401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43551.0521522325</v>
      </c>
      <c r="AC12">
        <f t="shared" si="2"/>
        <v>44027.306825305466</v>
      </c>
      <c r="AE12">
        <f t="shared" si="3"/>
        <v>0</v>
      </c>
      <c r="AF12">
        <f t="shared" si="4"/>
        <v>0</v>
      </c>
      <c r="AG12">
        <f t="shared" si="4"/>
        <v>-21.975188825306937</v>
      </c>
      <c r="AH12">
        <f t="shared" si="5"/>
        <v>-6872.5739107985864</v>
      </c>
      <c r="AI12">
        <f t="shared" si="6"/>
        <v>-6894.5490996238932</v>
      </c>
      <c r="AJ12">
        <f t="shared" si="7"/>
        <v>-476.2546730729664</v>
      </c>
      <c r="AK12">
        <f t="shared" si="22"/>
        <v>100.16741995013474</v>
      </c>
      <c r="AL12">
        <f t="shared" si="8"/>
        <v>-7270.6363527467247</v>
      </c>
      <c r="AN12">
        <f t="shared" si="9"/>
        <v>0</v>
      </c>
      <c r="AO12">
        <f t="shared" si="9"/>
        <v>0</v>
      </c>
      <c r="AP12">
        <f t="shared" si="9"/>
        <v>-11.68004647235554</v>
      </c>
      <c r="AQ12">
        <f t="shared" si="9"/>
        <v>-3652.8460938812691</v>
      </c>
      <c r="AR12">
        <f t="shared" si="9"/>
        <v>-3664.5261403536242</v>
      </c>
      <c r="AS12">
        <f t="shared" si="9"/>
        <v>-253.13442166024467</v>
      </c>
      <c r="AT12">
        <f t="shared" si="9"/>
        <v>53.24004855358443</v>
      </c>
      <c r="AU12">
        <f t="shared" si="9"/>
        <v>-3864.4205134602844</v>
      </c>
      <c r="AW12">
        <v>9</v>
      </c>
      <c r="AX12">
        <f>IF(Z12&gt;0, (R12*SUMPRODUCT(K12:$K$98, X12:$X$98)-K12*$AZ$3)/Z12, 0)</f>
        <v>50087.518218049401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25</v>
      </c>
      <c r="R13">
        <f t="shared" si="0"/>
        <v>1000000</v>
      </c>
      <c r="S13">
        <f t="shared" si="1"/>
        <v>50946.778491819525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44027.306825305466</v>
      </c>
      <c r="AC13">
        <f t="shared" si="2"/>
        <v>43930.234539491066</v>
      </c>
      <c r="AE13">
        <f t="shared" si="3"/>
        <v>0</v>
      </c>
      <c r="AF13">
        <f t="shared" si="4"/>
        <v>0</v>
      </c>
      <c r="AG13">
        <f t="shared" si="4"/>
        <v>-21.556924618180176</v>
      </c>
      <c r="AH13">
        <f t="shared" si="5"/>
        <v>-7940.4927549475824</v>
      </c>
      <c r="AI13">
        <f t="shared" si="6"/>
        <v>-7962.0496795657627</v>
      </c>
      <c r="AJ13">
        <f t="shared" si="7"/>
        <v>97.072285814399947</v>
      </c>
      <c r="AK13">
        <f t="shared" si="22"/>
        <v>88.054613650610932</v>
      </c>
      <c r="AL13">
        <f t="shared" si="8"/>
        <v>-7776.9227801007519</v>
      </c>
      <c r="AN13">
        <f t="shared" si="9"/>
        <v>0</v>
      </c>
      <c r="AO13">
        <f t="shared" si="9"/>
        <v>0</v>
      </c>
      <c r="AP13">
        <f t="shared" si="9"/>
        <v>-10.891382699453537</v>
      </c>
      <c r="AQ13">
        <f t="shared" si="9"/>
        <v>-4011.8406010213666</v>
      </c>
      <c r="AR13">
        <f t="shared" si="9"/>
        <v>-4022.7319837208206</v>
      </c>
      <c r="AS13">
        <f t="shared" si="9"/>
        <v>49.044631042765936</v>
      </c>
      <c r="AT13">
        <f t="shared" si="9"/>
        <v>44.488558210781115</v>
      </c>
      <c r="AU13">
        <f t="shared" si="9"/>
        <v>-3929.1987944672733</v>
      </c>
      <c r="AW13">
        <v>10</v>
      </c>
      <c r="AX13">
        <f>IF(Z13&gt;0, (R13*SUMPRODUCT(K13:$K$98, X13:$X$98)-K13*$AZ$3)/Z13, 0)</f>
        <v>50946.778491819525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25</v>
      </c>
      <c r="R14">
        <f t="shared" si="0"/>
        <v>1000000</v>
      </c>
      <c r="S14">
        <f t="shared" si="1"/>
        <v>51254.033575505731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43930.234539491066</v>
      </c>
      <c r="AC14">
        <f t="shared" si="2"/>
        <v>43286.047251798176</v>
      </c>
      <c r="AE14">
        <f t="shared" si="3"/>
        <v>0</v>
      </c>
      <c r="AF14">
        <f t="shared" si="4"/>
        <v>0</v>
      </c>
      <c r="AG14">
        <f t="shared" si="4"/>
        <v>-21.113483287140035</v>
      </c>
      <c r="AH14">
        <f t="shared" si="5"/>
        <v>-9114.883394333674</v>
      </c>
      <c r="AI14">
        <f t="shared" si="6"/>
        <v>-9135.9968776208134</v>
      </c>
      <c r="AJ14">
        <f t="shared" si="7"/>
        <v>644.1872876928901</v>
      </c>
      <c r="AK14">
        <f t="shared" si="22"/>
        <v>79.074422171083924</v>
      </c>
      <c r="AL14">
        <f t="shared" si="8"/>
        <v>-8412.7351677568386</v>
      </c>
      <c r="AN14">
        <f t="shared" si="9"/>
        <v>0</v>
      </c>
      <c r="AO14">
        <f t="shared" si="9"/>
        <v>0</v>
      </c>
      <c r="AP14">
        <f t="shared" si="9"/>
        <v>-10.141984389502312</v>
      </c>
      <c r="AQ14">
        <f t="shared" si="9"/>
        <v>-4378.3872059506102</v>
      </c>
      <c r="AR14">
        <f t="shared" si="9"/>
        <v>-4388.5291903401121</v>
      </c>
      <c r="AS14">
        <f t="shared" si="9"/>
        <v>309.4391070788638</v>
      </c>
      <c r="AT14">
        <f t="shared" si="9"/>
        <v>37.983858199112021</v>
      </c>
      <c r="AU14">
        <f t="shared" si="9"/>
        <v>-4041.1062250621362</v>
      </c>
      <c r="AW14">
        <v>11</v>
      </c>
      <c r="AX14">
        <f>IF(Z14&gt;0, (R14*SUMPRODUCT(K14:$K$98, X14:$X$98)-K14*$AZ$3)/Z14, 0)</f>
        <v>51254.033575505731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25</v>
      </c>
      <c r="R15">
        <f t="shared" si="0"/>
        <v>1000000</v>
      </c>
      <c r="S15">
        <f t="shared" si="1"/>
        <v>51162.104560979635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43286.047251798176</v>
      </c>
      <c r="AC15">
        <f t="shared" si="2"/>
        <v>42244.328598593289</v>
      </c>
      <c r="AE15">
        <f t="shared" si="3"/>
        <v>0</v>
      </c>
      <c r="AF15">
        <f t="shared" si="4"/>
        <v>0</v>
      </c>
      <c r="AG15">
        <f t="shared" si="4"/>
        <v>-20.642391942772147</v>
      </c>
      <c r="AH15">
        <f t="shared" si="5"/>
        <v>-10398.260459859417</v>
      </c>
      <c r="AI15">
        <f t="shared" si="6"/>
        <v>-10418.90285180219</v>
      </c>
      <c r="AJ15">
        <f t="shared" si="7"/>
        <v>1041.7186532048872</v>
      </c>
      <c r="AK15">
        <f t="shared" si="22"/>
        <v>177.47279373237254</v>
      </c>
      <c r="AL15">
        <f t="shared" si="8"/>
        <v>-9199.7114048649291</v>
      </c>
      <c r="AN15">
        <f t="shared" si="9"/>
        <v>0</v>
      </c>
      <c r="AO15">
        <f t="shared" si="9"/>
        <v>0</v>
      </c>
      <c r="AP15">
        <f t="shared" si="9"/>
        <v>-9.4067858122352117</v>
      </c>
      <c r="AQ15">
        <f t="shared" si="9"/>
        <v>-4738.5113719818319</v>
      </c>
      <c r="AR15">
        <f t="shared" si="9"/>
        <v>-4747.9181577940672</v>
      </c>
      <c r="AS15">
        <f t="shared" si="9"/>
        <v>474.71360269078048</v>
      </c>
      <c r="AT15">
        <f t="shared" si="9"/>
        <v>80.874763097596301</v>
      </c>
      <c r="AU15">
        <f t="shared" si="9"/>
        <v>-4192.3297920056893</v>
      </c>
      <c r="AW15">
        <v>12</v>
      </c>
      <c r="AX15">
        <f>IF(Z15&gt;0, (R15*SUMPRODUCT(K15:$K$98, X15:$X$98)-K15*$AZ$3)/Z15, 0)</f>
        <v>51162.104560979635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25</v>
      </c>
      <c r="R16">
        <f t="shared" si="0"/>
        <v>1000000</v>
      </c>
      <c r="S16">
        <f t="shared" si="1"/>
        <v>50680.88619379684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42244.328598593289</v>
      </c>
      <c r="AC16">
        <f t="shared" si="2"/>
        <v>40837.286703261467</v>
      </c>
      <c r="AE16">
        <f t="shared" si="3"/>
        <v>0</v>
      </c>
      <c r="AF16">
        <f t="shared" si="4"/>
        <v>0</v>
      </c>
      <c r="AG16">
        <f t="shared" si="4"/>
        <v>-20.144323516317975</v>
      </c>
      <c r="AH16">
        <f t="shared" si="5"/>
        <v>-11665.780281058102</v>
      </c>
      <c r="AI16">
        <f t="shared" si="6"/>
        <v>-11685.92460457442</v>
      </c>
      <c r="AJ16">
        <f t="shared" si="7"/>
        <v>1407.0418953318222</v>
      </c>
      <c r="AK16">
        <f t="shared" si="22"/>
        <v>299.93473305001237</v>
      </c>
      <c r="AL16">
        <f t="shared" si="8"/>
        <v>-9978.947976192585</v>
      </c>
      <c r="AN16">
        <f t="shared" si="9"/>
        <v>0</v>
      </c>
      <c r="AO16">
        <f t="shared" si="9"/>
        <v>0</v>
      </c>
      <c r="AP16">
        <f t="shared" si="9"/>
        <v>-8.6839607197680877</v>
      </c>
      <c r="AQ16">
        <f t="shared" si="9"/>
        <v>-5028.9689621044399</v>
      </c>
      <c r="AR16">
        <f t="shared" si="9"/>
        <v>-5037.6529228242089</v>
      </c>
      <c r="AS16">
        <f t="shared" si="9"/>
        <v>606.55779978075657</v>
      </c>
      <c r="AT16">
        <f t="shared" si="9"/>
        <v>129.29803466423445</v>
      </c>
      <c r="AU16">
        <f t="shared" si="9"/>
        <v>-4301.7970883792177</v>
      </c>
      <c r="AW16">
        <v>13</v>
      </c>
      <c r="AX16">
        <f>IF(Z16&gt;0, (R16*SUMPRODUCT(K16:$K$98, X16:$X$98)-K16*$AZ$3)/Z16, 0)</f>
        <v>50680.88619379684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25</v>
      </c>
      <c r="R17">
        <f t="shared" si="0"/>
        <v>1000000</v>
      </c>
      <c r="S17">
        <f t="shared" si="1"/>
        <v>50088.20090279905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40837.286703261467</v>
      </c>
      <c r="AC17">
        <f t="shared" si="2"/>
        <v>39307.450523418789</v>
      </c>
      <c r="AE17">
        <f t="shared" si="3"/>
        <v>0</v>
      </c>
      <c r="AF17">
        <f t="shared" si="4"/>
        <v>0</v>
      </c>
      <c r="AG17">
        <f t="shared" si="4"/>
        <v>-19.619116785457447</v>
      </c>
      <c r="AH17">
        <f t="shared" si="5"/>
        <v>-12950.539827893928</v>
      </c>
      <c r="AI17">
        <f t="shared" si="6"/>
        <v>-12970.158944679386</v>
      </c>
      <c r="AJ17">
        <f t="shared" si="7"/>
        <v>1529.8361798426777</v>
      </c>
      <c r="AK17">
        <f t="shared" si="22"/>
        <v>563.55455650500824</v>
      </c>
      <c r="AL17">
        <f t="shared" si="8"/>
        <v>-10876.768208331699</v>
      </c>
      <c r="AN17">
        <f t="shared" si="9"/>
        <v>0</v>
      </c>
      <c r="AO17">
        <f t="shared" si="9"/>
        <v>0</v>
      </c>
      <c r="AP17">
        <f t="shared" si="9"/>
        <v>-7.9503203633295287</v>
      </c>
      <c r="AQ17">
        <f t="shared" si="9"/>
        <v>-5247.9906020098915</v>
      </c>
      <c r="AR17">
        <f t="shared" si="9"/>
        <v>-5255.9409223732209</v>
      </c>
      <c r="AS17">
        <f t="shared" si="9"/>
        <v>619.94063576689723</v>
      </c>
      <c r="AT17">
        <f t="shared" si="9"/>
        <v>228.37109924081838</v>
      </c>
      <c r="AU17">
        <f t="shared" si="9"/>
        <v>-4407.6291873655055</v>
      </c>
      <c r="AW17">
        <v>14</v>
      </c>
      <c r="AX17">
        <f>IF(Z17&gt;0, (R17*SUMPRODUCT(K17:$K$98, X17:$X$98)-K17*$AZ$3)/Z17, 0)</f>
        <v>50088.20090279905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25</v>
      </c>
      <c r="R18">
        <f t="shared" si="0"/>
        <v>1000000</v>
      </c>
      <c r="S18">
        <f t="shared" si="1"/>
        <v>49466.060743305105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39307.450523418789</v>
      </c>
      <c r="AC18">
        <f t="shared" si="2"/>
        <v>37724.004943149186</v>
      </c>
      <c r="AE18">
        <f t="shared" si="3"/>
        <v>0</v>
      </c>
      <c r="AF18">
        <f t="shared" si="4"/>
        <v>0</v>
      </c>
      <c r="AG18">
        <f t="shared" si="4"/>
        <v>-19.065599916532101</v>
      </c>
      <c r="AH18">
        <f t="shared" si="5"/>
        <v>-14293.028042830785</v>
      </c>
      <c r="AI18">
        <f t="shared" si="6"/>
        <v>-14312.093642747317</v>
      </c>
      <c r="AJ18">
        <f t="shared" si="7"/>
        <v>1583.4455802696029</v>
      </c>
      <c r="AK18">
        <f t="shared" si="22"/>
        <v>849.0409313058459</v>
      </c>
      <c r="AL18">
        <f t="shared" si="8"/>
        <v>-11879.607131171868</v>
      </c>
      <c r="AN18">
        <f t="shared" si="9"/>
        <v>0</v>
      </c>
      <c r="AO18">
        <f t="shared" si="9"/>
        <v>0</v>
      </c>
      <c r="AP18">
        <f t="shared" si="9"/>
        <v>-7.2097955112209604</v>
      </c>
      <c r="AQ18">
        <f t="shared" si="9"/>
        <v>-5405.0126865192688</v>
      </c>
      <c r="AR18">
        <f t="shared" si="9"/>
        <v>-5412.2224820304891</v>
      </c>
      <c r="AS18">
        <f t="shared" si="9"/>
        <v>598.79148240130496</v>
      </c>
      <c r="AT18">
        <f t="shared" si="9"/>
        <v>321.07101387687118</v>
      </c>
      <c r="AU18">
        <f t="shared" si="9"/>
        <v>-4492.3599857523132</v>
      </c>
      <c r="AW18">
        <v>15</v>
      </c>
      <c r="AX18">
        <f>IF(Z18&gt;0, (R18*SUMPRODUCT(K18:$K$98, X18:$X$98)-K18*$AZ$3)/Z18, 0)</f>
        <v>49466.060743305105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25</v>
      </c>
      <c r="R19">
        <f t="shared" si="0"/>
        <v>1000000</v>
      </c>
      <c r="S19">
        <f t="shared" si="1"/>
        <v>48392.945490357786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37724.004943149186</v>
      </c>
      <c r="AC19">
        <f t="shared" si="2"/>
        <v>35769.865686841069</v>
      </c>
      <c r="AE19">
        <f t="shared" si="3"/>
        <v>0</v>
      </c>
      <c r="AF19">
        <f t="shared" si="4"/>
        <v>0</v>
      </c>
      <c r="AG19">
        <f t="shared" si="4"/>
        <v>-18.478863667209591</v>
      </c>
      <c r="AH19">
        <f t="shared" si="5"/>
        <v>-15843.210006287505</v>
      </c>
      <c r="AI19">
        <f t="shared" si="6"/>
        <v>-15861.688869954714</v>
      </c>
      <c r="AJ19">
        <f t="shared" si="7"/>
        <v>1954.1392563081172</v>
      </c>
      <c r="AK19">
        <f t="shared" si="22"/>
        <v>841.24531023222687</v>
      </c>
      <c r="AL19">
        <f t="shared" si="8"/>
        <v>-13066.30430341437</v>
      </c>
      <c r="AN19">
        <f t="shared" si="9"/>
        <v>0</v>
      </c>
      <c r="AO19">
        <f t="shared" si="9"/>
        <v>0</v>
      </c>
      <c r="AP19">
        <f t="shared" si="9"/>
        <v>-6.5167555011300466</v>
      </c>
      <c r="AQ19">
        <f t="shared" si="9"/>
        <v>-5587.2659609065377</v>
      </c>
      <c r="AR19">
        <f t="shared" si="9"/>
        <v>-5593.7827164076671</v>
      </c>
      <c r="AS19">
        <f t="shared" si="9"/>
        <v>689.14669093627776</v>
      </c>
      <c r="AT19">
        <f t="shared" si="9"/>
        <v>296.6735456241156</v>
      </c>
      <c r="AU19">
        <f t="shared" si="9"/>
        <v>-4607.9624798472742</v>
      </c>
      <c r="AW19">
        <v>16</v>
      </c>
      <c r="AX19">
        <f>IF(Z19&gt;0, (R19*SUMPRODUCT(K19:$K$98, X19:$X$98)-K19*$AZ$3)/Z19, 0)</f>
        <v>48392.945490357786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25</v>
      </c>
      <c r="R20">
        <f t="shared" si="0"/>
        <v>1000000</v>
      </c>
      <c r="S20">
        <f t="shared" si="1"/>
        <v>45690.629222520154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35769.865686841069</v>
      </c>
      <c r="AC20">
        <f t="shared" si="2"/>
        <v>32640.851472952039</v>
      </c>
      <c r="AE20">
        <f t="shared" si="3"/>
        <v>0</v>
      </c>
      <c r="AF20">
        <f t="shared" si="4"/>
        <v>0</v>
      </c>
      <c r="AG20">
        <f t="shared" si="4"/>
        <v>-17.859707793684699</v>
      </c>
      <c r="AH20">
        <f t="shared" si="5"/>
        <v>-17374.689474111896</v>
      </c>
      <c r="AI20">
        <f t="shared" si="6"/>
        <v>-17392.549181905579</v>
      </c>
      <c r="AJ20">
        <f t="shared" si="7"/>
        <v>3129.0142138890296</v>
      </c>
      <c r="AK20">
        <f t="shared" si="22"/>
        <v>153.81042245341661</v>
      </c>
      <c r="AL20">
        <f t="shared" si="8"/>
        <v>-14109.724545563133</v>
      </c>
      <c r="AN20">
        <f t="shared" si="9"/>
        <v>0</v>
      </c>
      <c r="AO20">
        <f t="shared" si="9"/>
        <v>0</v>
      </c>
      <c r="AP20">
        <f t="shared" si="9"/>
        <v>-5.9740149952838566</v>
      </c>
      <c r="AQ20">
        <f t="shared" si="9"/>
        <v>-5811.7779224500073</v>
      </c>
      <c r="AR20">
        <f t="shared" si="9"/>
        <v>-5817.7519374452904</v>
      </c>
      <c r="AS20">
        <f t="shared" si="9"/>
        <v>1046.6452223165304</v>
      </c>
      <c r="AT20">
        <f t="shared" si="9"/>
        <v>51.449093164478995</v>
      </c>
      <c r="AU20">
        <f t="shared" si="9"/>
        <v>-4719.6576219642811</v>
      </c>
      <c r="AW20">
        <v>17</v>
      </c>
      <c r="AX20">
        <f>IF(Z20&gt;0, (R20*SUMPRODUCT(K20:$K$98, X20:$X$98)-K20*$AZ$3)/Z20, 0)</f>
        <v>45690.629222520154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25</v>
      </c>
      <c r="R21">
        <f t="shared" si="0"/>
        <v>1000000</v>
      </c>
      <c r="S21">
        <f t="shared" si="1"/>
        <v>42193.328576697968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32640.851472952039</v>
      </c>
      <c r="AC21">
        <f t="shared" si="2"/>
        <v>29050.46783990378</v>
      </c>
      <c r="AE21">
        <f t="shared" si="3"/>
        <v>0</v>
      </c>
      <c r="AF21">
        <f t="shared" si="4"/>
        <v>0</v>
      </c>
      <c r="AG21">
        <f t="shared" si="4"/>
        <v>-17.212713964422463</v>
      </c>
      <c r="AH21">
        <f t="shared" si="5"/>
        <v>-18735.870053015595</v>
      </c>
      <c r="AI21">
        <f t="shared" si="6"/>
        <v>-18753.082766980016</v>
      </c>
      <c r="AJ21">
        <f t="shared" si="7"/>
        <v>3590.3836330482591</v>
      </c>
      <c r="AK21">
        <f t="shared" si="22"/>
        <v>52.225362356723267</v>
      </c>
      <c r="AL21">
        <f t="shared" si="8"/>
        <v>-15110.473771575034</v>
      </c>
      <c r="AN21">
        <f t="shared" si="9"/>
        <v>0</v>
      </c>
      <c r="AO21">
        <f t="shared" si="9"/>
        <v>0</v>
      </c>
      <c r="AP21">
        <f t="shared" si="9"/>
        <v>-5.4750833337618312</v>
      </c>
      <c r="AQ21">
        <f t="shared" si="9"/>
        <v>-5959.5744217222255</v>
      </c>
      <c r="AR21">
        <f t="shared" si="9"/>
        <v>-5965.0495050559875</v>
      </c>
      <c r="AS21">
        <f t="shared" si="9"/>
        <v>1142.0424246719508</v>
      </c>
      <c r="AT21">
        <f t="shared" si="9"/>
        <v>16.612035244992938</v>
      </c>
      <c r="AU21">
        <f t="shared" si="9"/>
        <v>-4806.3950451390438</v>
      </c>
      <c r="AW21">
        <v>18</v>
      </c>
      <c r="AX21">
        <f>IF(Z21&gt;0, (R21*SUMPRODUCT(K21:$K$98, X21:$X$98)-K21*$AZ$3)/Z21, 0)</f>
        <v>42193.328576697968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25</v>
      </c>
      <c r="R22">
        <f t="shared" si="0"/>
        <v>1000000</v>
      </c>
      <c r="S22">
        <f t="shared" si="1"/>
        <v>39220.891223310355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29050.46783990378</v>
      </c>
      <c r="AC22">
        <f t="shared" si="2"/>
        <v>25944.833345141153</v>
      </c>
      <c r="AE22">
        <f t="shared" si="3"/>
        <v>0</v>
      </c>
      <c r="AF22">
        <f t="shared" si="4"/>
        <v>0</v>
      </c>
      <c r="AG22">
        <f t="shared" si="4"/>
        <v>-16.537636279999436</v>
      </c>
      <c r="AH22">
        <f t="shared" si="5"/>
        <v>-20118.021791152103</v>
      </c>
      <c r="AI22">
        <f t="shared" si="6"/>
        <v>-20134.559427432101</v>
      </c>
      <c r="AJ22">
        <f t="shared" si="7"/>
        <v>3105.6344947626276</v>
      </c>
      <c r="AK22">
        <f t="shared" si="22"/>
        <v>610.05982463797943</v>
      </c>
      <c r="AL22">
        <f t="shared" si="8"/>
        <v>-16418.865108031496</v>
      </c>
      <c r="AN22">
        <f t="shared" si="9"/>
        <v>0</v>
      </c>
      <c r="AO22">
        <f t="shared" si="9"/>
        <v>0</v>
      </c>
      <c r="AP22">
        <f t="shared" si="9"/>
        <v>-4.9116266500800112</v>
      </c>
      <c r="AQ22">
        <f t="shared" si="9"/>
        <v>-5974.990035052122</v>
      </c>
      <c r="AR22">
        <f t="shared" si="9"/>
        <v>-5979.9016617022016</v>
      </c>
      <c r="AS22">
        <f t="shared" si="9"/>
        <v>922.36380650913759</v>
      </c>
      <c r="AT22">
        <f t="shared" si="9"/>
        <v>181.18587457742422</v>
      </c>
      <c r="AU22">
        <f t="shared" si="9"/>
        <v>-4876.3519806156401</v>
      </c>
      <c r="AW22">
        <v>19</v>
      </c>
      <c r="AX22">
        <f>IF(Z22&gt;0, (R22*SUMPRODUCT(K22:$K$98, X22:$X$98)-K22*$AZ$3)/Z22, 0)</f>
        <v>39220.891223310355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25</v>
      </c>
      <c r="R23">
        <f t="shared" si="0"/>
        <v>1000000</v>
      </c>
      <c r="S23">
        <f t="shared" si="1"/>
        <v>38324.060147303637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25944.833345141153</v>
      </c>
      <c r="AC23">
        <f t="shared" si="2"/>
        <v>24276.593702885228</v>
      </c>
      <c r="AE23">
        <f t="shared" si="3"/>
        <v>0</v>
      </c>
      <c r="AF23">
        <f t="shared" si="4"/>
        <v>0</v>
      </c>
      <c r="AG23">
        <f t="shared" si="4"/>
        <v>-15.836392079528435</v>
      </c>
      <c r="AH23">
        <f t="shared" si="5"/>
        <v>-21434.713506840384</v>
      </c>
      <c r="AI23">
        <f t="shared" si="6"/>
        <v>-21450.549898919911</v>
      </c>
      <c r="AJ23">
        <f t="shared" si="7"/>
        <v>1668.239642255925</v>
      </c>
      <c r="AK23">
        <f t="shared" si="22"/>
        <v>1816.138334159881</v>
      </c>
      <c r="AL23">
        <f t="shared" si="8"/>
        <v>-17966.171922504105</v>
      </c>
      <c r="AN23">
        <f t="shared" si="9"/>
        <v>0</v>
      </c>
      <c r="AO23">
        <f t="shared" si="9"/>
        <v>0</v>
      </c>
      <c r="AP23">
        <f t="shared" si="9"/>
        <v>-4.1994279454230252</v>
      </c>
      <c r="AQ23">
        <f t="shared" si="9"/>
        <v>-5683.9673109079931</v>
      </c>
      <c r="AR23">
        <f t="shared" si="9"/>
        <v>-5688.1667388534161</v>
      </c>
      <c r="AS23">
        <f t="shared" si="9"/>
        <v>442.37678242433685</v>
      </c>
      <c r="AT23">
        <f t="shared" si="9"/>
        <v>481.59593643075101</v>
      </c>
      <c r="AU23">
        <f t="shared" si="9"/>
        <v>-4764.1940199983283</v>
      </c>
      <c r="AW23">
        <v>20</v>
      </c>
      <c r="AX23">
        <f>IF(Z23&gt;0, (R23*SUMPRODUCT(K23:$K$98, X23:$X$98)-K23*$AZ$3)/Z23, 0)</f>
        <v>38324.060147303637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25</v>
      </c>
      <c r="R24">
        <f t="shared" si="0"/>
        <v>1000000</v>
      </c>
      <c r="S24">
        <f t="shared" si="1"/>
        <v>37127.377743906953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24276.593702885228</v>
      </c>
      <c r="AC24">
        <f t="shared" si="2"/>
        <v>22437.939242688099</v>
      </c>
      <c r="AE24">
        <f t="shared" si="3"/>
        <v>0</v>
      </c>
      <c r="AF24">
        <f t="shared" si="4"/>
        <v>0</v>
      </c>
      <c r="AG24">
        <f t="shared" si="4"/>
        <v>-15.108755725665565</v>
      </c>
      <c r="AH24">
        <f t="shared" si="5"/>
        <v>-22770.897322703397</v>
      </c>
      <c r="AI24">
        <f t="shared" si="6"/>
        <v>-22786.006078429062</v>
      </c>
      <c r="AJ24">
        <f t="shared" si="7"/>
        <v>1838.6544601971291</v>
      </c>
      <c r="AK24">
        <f t="shared" si="22"/>
        <v>1699.3615592019662</v>
      </c>
      <c r="AL24">
        <f t="shared" si="8"/>
        <v>-19247.990059029966</v>
      </c>
      <c r="AN24">
        <f t="shared" si="9"/>
        <v>0</v>
      </c>
      <c r="AO24">
        <f t="shared" si="9"/>
        <v>0</v>
      </c>
      <c r="AP24">
        <f t="shared" si="9"/>
        <v>-3.5772110650662206</v>
      </c>
      <c r="AQ24">
        <f t="shared" si="9"/>
        <v>-5391.3311819509927</v>
      </c>
      <c r="AR24">
        <f t="shared" si="9"/>
        <v>-5394.9083930160587</v>
      </c>
      <c r="AS24">
        <f t="shared" si="9"/>
        <v>435.32738229909995</v>
      </c>
      <c r="AT24">
        <f t="shared" si="9"/>
        <v>402.34782291164942</v>
      </c>
      <c r="AU24">
        <f t="shared" si="9"/>
        <v>-4557.2331878053092</v>
      </c>
      <c r="AW24">
        <v>21</v>
      </c>
      <c r="AX24">
        <f>IF(Z24&gt;0, (R24*SUMPRODUCT(K24:$K$98, X24:$X$98)-K24*$AZ$3)/Z24, 0)</f>
        <v>37127.377743906953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25</v>
      </c>
      <c r="R25">
        <f t="shared" si="0"/>
        <v>1000000</v>
      </c>
      <c r="S25">
        <f t="shared" si="1"/>
        <v>35672.357261019446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22437.939242688099</v>
      </c>
      <c r="AC25">
        <f t="shared" si="2"/>
        <v>20479.923106014663</v>
      </c>
      <c r="AE25">
        <f t="shared" si="3"/>
        <v>0</v>
      </c>
      <c r="AF25">
        <f t="shared" si="4"/>
        <v>0</v>
      </c>
      <c r="AG25">
        <f t="shared" si="4"/>
        <v>-14.352796309590859</v>
      </c>
      <c r="AH25">
        <f t="shared" si="5"/>
        <v>-24194.874352722047</v>
      </c>
      <c r="AI25">
        <f t="shared" si="6"/>
        <v>-24209.227149031638</v>
      </c>
      <c r="AJ25">
        <f t="shared" si="7"/>
        <v>1958.0161366734355</v>
      </c>
      <c r="AK25">
        <f t="shared" si="22"/>
        <v>1570.655746988167</v>
      </c>
      <c r="AL25">
        <f t="shared" si="8"/>
        <v>-20680.555265370036</v>
      </c>
      <c r="AN25">
        <f t="shared" si="9"/>
        <v>0</v>
      </c>
      <c r="AO25">
        <f t="shared" si="9"/>
        <v>0</v>
      </c>
      <c r="AP25">
        <f t="shared" si="9"/>
        <v>-3.0341312576793644</v>
      </c>
      <c r="AQ25">
        <f t="shared" si="9"/>
        <v>-5114.712350523936</v>
      </c>
      <c r="AR25">
        <f t="shared" si="9"/>
        <v>-5117.7464817816153</v>
      </c>
      <c r="AS25">
        <f t="shared" si="9"/>
        <v>413.91780634075002</v>
      </c>
      <c r="AT25">
        <f t="shared" si="9"/>
        <v>332.0311662059932</v>
      </c>
      <c r="AU25">
        <f t="shared" si="9"/>
        <v>-4371.7975092348725</v>
      </c>
      <c r="AW25">
        <v>22</v>
      </c>
      <c r="AX25">
        <f>IF(Z25&gt;0, (R25*SUMPRODUCT(K25:$K$98, X25:$X$98)-K25*$AZ$3)/Z25, 0)</f>
        <v>35672.357261019446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25</v>
      </c>
      <c r="R26">
        <f t="shared" si="0"/>
        <v>1000000</v>
      </c>
      <c r="S26">
        <f t="shared" si="1"/>
        <v>33950.001843256985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20479.923106014663</v>
      </c>
      <c r="AC26">
        <f t="shared" si="2"/>
        <v>18430.670617345691</v>
      </c>
      <c r="AE26">
        <f t="shared" si="3"/>
        <v>0</v>
      </c>
      <c r="AF26">
        <f t="shared" si="4"/>
        <v>0</v>
      </c>
      <c r="AG26">
        <f t="shared" si="4"/>
        <v>-13.571921661770336</v>
      </c>
      <c r="AH26">
        <f t="shared" si="5"/>
        <v>-25493.867388984574</v>
      </c>
      <c r="AI26">
        <f t="shared" si="6"/>
        <v>-25507.439310646343</v>
      </c>
      <c r="AJ26">
        <f t="shared" si="7"/>
        <v>2049.2524886689716</v>
      </c>
      <c r="AK26">
        <f t="shared" si="22"/>
        <v>1433.5946174210264</v>
      </c>
      <c r="AL26">
        <f t="shared" si="8"/>
        <v>-22024.592204556346</v>
      </c>
      <c r="AN26">
        <f t="shared" si="9"/>
        <v>0</v>
      </c>
      <c r="AO26">
        <f t="shared" si="9"/>
        <v>0</v>
      </c>
      <c r="AP26">
        <f t="shared" si="9"/>
        <v>-2.5616580991132811</v>
      </c>
      <c r="AQ26">
        <f t="shared" si="9"/>
        <v>-4811.8883605605515</v>
      </c>
      <c r="AR26">
        <f t="shared" si="9"/>
        <v>-4814.4500186596642</v>
      </c>
      <c r="AS26">
        <f t="shared" si="9"/>
        <v>386.79004827398705</v>
      </c>
      <c r="AT26">
        <f t="shared" si="9"/>
        <v>270.58653550191133</v>
      </c>
      <c r="AU26">
        <f t="shared" si="9"/>
        <v>-4157.0734348837659</v>
      </c>
      <c r="AW26">
        <v>23</v>
      </c>
      <c r="AX26">
        <f>IF(Z26&gt;0, (R26*SUMPRODUCT(K26:$K$98, X26:$X$98)-K26*$AZ$3)/Z26, 0)</f>
        <v>33950.001843256985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25</v>
      </c>
      <c r="R27">
        <f t="shared" si="0"/>
        <v>1000000</v>
      </c>
      <c r="S27">
        <f t="shared" si="1"/>
        <v>32018.668064677233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18430.670617345691</v>
      </c>
      <c r="AC27">
        <f t="shared" si="2"/>
        <v>16355.799990584215</v>
      </c>
      <c r="AE27">
        <f t="shared" si="3"/>
        <v>0</v>
      </c>
      <c r="AF27">
        <f t="shared" si="4"/>
        <v>0</v>
      </c>
      <c r="AG27">
        <f t="shared" si="4"/>
        <v>-12.770518715476969</v>
      </c>
      <c r="AH27">
        <f t="shared" si="5"/>
        <v>-26627.349187026608</v>
      </c>
      <c r="AI27">
        <f t="shared" si="6"/>
        <v>-26640.119705742083</v>
      </c>
      <c r="AJ27">
        <f t="shared" si="7"/>
        <v>2074.8706267614762</v>
      </c>
      <c r="AK27">
        <f t="shared" si="22"/>
        <v>1290.1469432141985</v>
      </c>
      <c r="AL27">
        <f t="shared" si="8"/>
        <v>-23275.102135766407</v>
      </c>
      <c r="AN27">
        <f t="shared" si="9"/>
        <v>0</v>
      </c>
      <c r="AO27">
        <f t="shared" si="9"/>
        <v>0</v>
      </c>
      <c r="AP27">
        <f t="shared" si="9"/>
        <v>-2.1521390891118726</v>
      </c>
      <c r="AQ27">
        <f t="shared" si="9"/>
        <v>-4487.3477970304102</v>
      </c>
      <c r="AR27">
        <f t="shared" si="9"/>
        <v>-4489.4999361195214</v>
      </c>
      <c r="AS27">
        <f t="shared" si="9"/>
        <v>349.66552887876514</v>
      </c>
      <c r="AT27">
        <f t="shared" si="9"/>
        <v>217.42074296672519</v>
      </c>
      <c r="AU27">
        <f t="shared" si="9"/>
        <v>-3922.4136642740309</v>
      </c>
      <c r="AW27">
        <v>24</v>
      </c>
      <c r="AX27">
        <f>IF(Z27&gt;0, (R27*SUMPRODUCT(K27:$K$98, X27:$X$98)-K27*$AZ$3)/Z27, 0)</f>
        <v>32018.668064677233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25</v>
      </c>
      <c r="R28">
        <f t="shared" si="0"/>
        <v>1000000</v>
      </c>
      <c r="S28">
        <f t="shared" si="1"/>
        <v>29942.742580461407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16355.799990584215</v>
      </c>
      <c r="AC28">
        <f t="shared" si="2"/>
        <v>14312.218027302977</v>
      </c>
      <c r="AE28">
        <f t="shared" si="3"/>
        <v>0</v>
      </c>
      <c r="AF28">
        <f t="shared" si="4"/>
        <v>0</v>
      </c>
      <c r="AG28">
        <f t="shared" si="4"/>
        <v>-11.94965523686043</v>
      </c>
      <c r="AH28">
        <f t="shared" si="5"/>
        <v>-27726.331658470848</v>
      </c>
      <c r="AI28">
        <f t="shared" si="6"/>
        <v>-27738.28131370771</v>
      </c>
      <c r="AJ28">
        <f t="shared" si="7"/>
        <v>2043.5819632812381</v>
      </c>
      <c r="AK28">
        <f t="shared" si="22"/>
        <v>1144.9059993408953</v>
      </c>
      <c r="AL28">
        <f t="shared" si="8"/>
        <v>-24549.793351085576</v>
      </c>
      <c r="AN28">
        <f t="shared" si="9"/>
        <v>0</v>
      </c>
      <c r="AO28">
        <f t="shared" si="9"/>
        <v>0</v>
      </c>
      <c r="AP28">
        <f t="shared" si="9"/>
        <v>-1.7980391784188441</v>
      </c>
      <c r="AQ28">
        <f t="shared" si="9"/>
        <v>-4171.9220854160267</v>
      </c>
      <c r="AR28">
        <f t="shared" si="9"/>
        <v>-4173.7201245944452</v>
      </c>
      <c r="AS28">
        <f t="shared" si="9"/>
        <v>307.49342650116176</v>
      </c>
      <c r="AT28">
        <f t="shared" si="9"/>
        <v>172.27156780822469</v>
      </c>
      <c r="AU28">
        <f t="shared" si="9"/>
        <v>-3693.9551302850591</v>
      </c>
      <c r="AW28">
        <v>25</v>
      </c>
      <c r="AX28">
        <f>IF(Z28&gt;0, (R28*SUMPRODUCT(K28:$K$98, X28:$X$98)-K28*$AZ$3)/Z28, 0)</f>
        <v>29942.742580461407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25</v>
      </c>
      <c r="R29">
        <f t="shared" si="0"/>
        <v>1000000</v>
      </c>
      <c r="S29">
        <f t="shared" si="1"/>
        <v>27725.066309651622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14312.218027302977</v>
      </c>
      <c r="AC29">
        <f t="shared" si="2"/>
        <v>12322.229722020133</v>
      </c>
      <c r="AE29">
        <f t="shared" si="3"/>
        <v>0</v>
      </c>
      <c r="AF29">
        <f t="shared" si="4"/>
        <v>0</v>
      </c>
      <c r="AG29">
        <f t="shared" si="4"/>
        <v>-11.111091299473765</v>
      </c>
      <c r="AH29">
        <f t="shared" si="5"/>
        <v>-28762.695400722379</v>
      </c>
      <c r="AI29">
        <f t="shared" si="6"/>
        <v>-28773.806492021853</v>
      </c>
      <c r="AJ29">
        <f t="shared" si="7"/>
        <v>1989.9883052828445</v>
      </c>
      <c r="AK29">
        <f t="shared" si="22"/>
        <v>1001.8552619112085</v>
      </c>
      <c r="AL29">
        <f t="shared" si="8"/>
        <v>-25781.9629248278</v>
      </c>
      <c r="AN29">
        <f t="shared" si="9"/>
        <v>0</v>
      </c>
      <c r="AO29">
        <f t="shared" si="9"/>
        <v>0</v>
      </c>
      <c r="AP29">
        <f t="shared" si="9"/>
        <v>-1.492734150322792</v>
      </c>
      <c r="AQ29">
        <f t="shared" si="9"/>
        <v>-3864.1620811831558</v>
      </c>
      <c r="AR29">
        <f t="shared" si="9"/>
        <v>-3865.6548153334784</v>
      </c>
      <c r="AS29">
        <f t="shared" si="9"/>
        <v>267.34759187689934</v>
      </c>
      <c r="AT29">
        <f t="shared" si="9"/>
        <v>134.59556067244941</v>
      </c>
      <c r="AU29">
        <f t="shared" si="9"/>
        <v>-3463.7116627841297</v>
      </c>
      <c r="AW29">
        <v>26</v>
      </c>
      <c r="AX29">
        <f>IF(Z29&gt;0, (R29*SUMPRODUCT(K29:$K$98, X29:$X$98)-K29*$AZ$3)/Z29, 0)</f>
        <v>27725.066309651622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25</v>
      </c>
      <c r="R30">
        <f t="shared" si="0"/>
        <v>1000000</v>
      </c>
      <c r="S30">
        <f t="shared" si="1"/>
        <v>25365.232873611109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12322.229722020133</v>
      </c>
      <c r="AC30">
        <f t="shared" si="2"/>
        <v>10406.222801670181</v>
      </c>
      <c r="AE30">
        <f t="shared" si="3"/>
        <v>0</v>
      </c>
      <c r="AF30">
        <f t="shared" si="4"/>
        <v>0</v>
      </c>
      <c r="AG30">
        <f t="shared" si="4"/>
        <v>-10.256384056793308</v>
      </c>
      <c r="AH30">
        <f t="shared" si="5"/>
        <v>-29743.853187428718</v>
      </c>
      <c r="AI30">
        <f t="shared" si="6"/>
        <v>-29754.109571485511</v>
      </c>
      <c r="AJ30">
        <f t="shared" si="7"/>
        <v>1916.0069203499515</v>
      </c>
      <c r="AK30">
        <f t="shared" si="22"/>
        <v>862.55608054140941</v>
      </c>
      <c r="AL30">
        <f t="shared" si="8"/>
        <v>-26975.54657059415</v>
      </c>
      <c r="AN30">
        <f t="shared" si="9"/>
        <v>0</v>
      </c>
      <c r="AO30">
        <f t="shared" si="9"/>
        <v>0</v>
      </c>
      <c r="AP30">
        <f t="shared" si="9"/>
        <v>-1.2302744495627385</v>
      </c>
      <c r="AQ30">
        <f t="shared" si="9"/>
        <v>-3567.8366181891711</v>
      </c>
      <c r="AR30">
        <f t="shared" si="9"/>
        <v>-3569.0668926387339</v>
      </c>
      <c r="AS30">
        <f t="shared" si="9"/>
        <v>229.82898712052764</v>
      </c>
      <c r="AT30">
        <f t="shared" si="9"/>
        <v>103.4653832509522</v>
      </c>
      <c r="AU30">
        <f t="shared" si="9"/>
        <v>-3235.7725222672539</v>
      </c>
      <c r="AW30">
        <v>27</v>
      </c>
      <c r="AX30">
        <f>IF(Z30&gt;0, (R30*SUMPRODUCT(K30:$K$98, X30:$X$98)-K30*$AZ$3)/Z30, 0)</f>
        <v>25365.232873611109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25</v>
      </c>
      <c r="R31">
        <f t="shared" si="0"/>
        <v>1000000</v>
      </c>
      <c r="S31">
        <f t="shared" si="1"/>
        <v>22843.569064522955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10406.222801670181</v>
      </c>
      <c r="AC31">
        <f t="shared" si="2"/>
        <v>8577.8104342249462</v>
      </c>
      <c r="AE31">
        <f t="shared" si="3"/>
        <v>0</v>
      </c>
      <c r="AF31">
        <f t="shared" si="4"/>
        <v>0</v>
      </c>
      <c r="AG31">
        <f t="shared" si="4"/>
        <v>-9.387554994139089</v>
      </c>
      <c r="AH31">
        <f t="shared" si="5"/>
        <v>-30650.608883451514</v>
      </c>
      <c r="AI31">
        <f t="shared" si="6"/>
        <v>-30659.996438445654</v>
      </c>
      <c r="AJ31">
        <f t="shared" si="7"/>
        <v>1828.4123674452348</v>
      </c>
      <c r="AK31">
        <f t="shared" si="22"/>
        <v>728.43559611691273</v>
      </c>
      <c r="AL31">
        <f t="shared" si="8"/>
        <v>-28103.148474883506</v>
      </c>
      <c r="AN31">
        <f t="shared" si="9"/>
        <v>0</v>
      </c>
      <c r="AO31">
        <f t="shared" si="9"/>
        <v>0</v>
      </c>
      <c r="AP31">
        <f t="shared" si="9"/>
        <v>-1.0054076867429527</v>
      </c>
      <c r="AQ31">
        <f t="shared" si="9"/>
        <v>-3282.6819969644371</v>
      </c>
      <c r="AR31">
        <f t="shared" si="9"/>
        <v>-3283.6874046511803</v>
      </c>
      <c r="AS31">
        <f t="shared" si="9"/>
        <v>195.82307106728223</v>
      </c>
      <c r="AT31">
        <f t="shared" si="9"/>
        <v>78.015494779031471</v>
      </c>
      <c r="AU31">
        <f t="shared" si="9"/>
        <v>-3009.8488388048663</v>
      </c>
      <c r="AW31">
        <v>28</v>
      </c>
      <c r="AX31">
        <f>IF(Z31&gt;0, (R31*SUMPRODUCT(K31:$K$98, X31:$X$98)-K31*$AZ$3)/Z31, 0)</f>
        <v>22843.569064522955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25</v>
      </c>
      <c r="R32">
        <f t="shared" si="0"/>
        <v>1000000</v>
      </c>
      <c r="S32">
        <f t="shared" si="1"/>
        <v>20122.679557246091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8577.8104342249462</v>
      </c>
      <c r="AC32">
        <f t="shared" si="2"/>
        <v>6848.1858039961635</v>
      </c>
      <c r="AE32">
        <f t="shared" si="3"/>
        <v>0</v>
      </c>
      <c r="AF32">
        <f t="shared" si="4"/>
        <v>0</v>
      </c>
      <c r="AG32">
        <f t="shared" si="4"/>
        <v>-8.5080441008292063</v>
      </c>
      <c r="AH32">
        <f t="shared" si="5"/>
        <v>-31425.413734739643</v>
      </c>
      <c r="AI32">
        <f t="shared" si="6"/>
        <v>-31433.921778840471</v>
      </c>
      <c r="AJ32">
        <f t="shared" si="7"/>
        <v>1729.6246302287827</v>
      </c>
      <c r="AK32">
        <f t="shared" si="22"/>
        <v>600.44673039574627</v>
      </c>
      <c r="AL32">
        <f t="shared" si="8"/>
        <v>-29103.850418215941</v>
      </c>
      <c r="AN32">
        <f t="shared" si="9"/>
        <v>0</v>
      </c>
      <c r="AO32">
        <f t="shared" si="9"/>
        <v>0</v>
      </c>
      <c r="AP32">
        <f t="shared" si="9"/>
        <v>-0.81358215967293246</v>
      </c>
      <c r="AQ32">
        <f t="shared" si="9"/>
        <v>-3005.0568229228033</v>
      </c>
      <c r="AR32">
        <f t="shared" si="9"/>
        <v>-3005.8704050824763</v>
      </c>
      <c r="AS32">
        <f t="shared" si="9"/>
        <v>165.39544522904899</v>
      </c>
      <c r="AT32">
        <f t="shared" si="9"/>
        <v>57.417749825287238</v>
      </c>
      <c r="AU32">
        <f t="shared" si="9"/>
        <v>-2783.0572100281397</v>
      </c>
      <c r="AW32">
        <v>29</v>
      </c>
      <c r="AX32">
        <f>IF(Z32&gt;0, (R32*SUMPRODUCT(K32:$K$98, X32:$X$98)-K32*$AZ$3)/Z32, 0)</f>
        <v>20122.679557246091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25</v>
      </c>
      <c r="R33">
        <f t="shared" si="0"/>
        <v>1000000</v>
      </c>
      <c r="S33">
        <f t="shared" si="1"/>
        <v>17158.242958903782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6848.1858039961635</v>
      </c>
      <c r="AC33">
        <f t="shared" si="2"/>
        <v>5229.787344230198</v>
      </c>
      <c r="AE33">
        <f t="shared" si="3"/>
        <v>0</v>
      </c>
      <c r="AF33">
        <f t="shared" si="4"/>
        <v>0</v>
      </c>
      <c r="AG33">
        <f t="shared" si="4"/>
        <v>-7.6199342740923655</v>
      </c>
      <c r="AH33">
        <f t="shared" si="5"/>
        <v>-32121.175429141953</v>
      </c>
      <c r="AI33">
        <f t="shared" si="6"/>
        <v>-32128.795363416044</v>
      </c>
      <c r="AJ33">
        <f t="shared" si="7"/>
        <v>1618.3984597659655</v>
      </c>
      <c r="AK33">
        <f t="shared" si="22"/>
        <v>479.3730062797315</v>
      </c>
      <c r="AL33">
        <f t="shared" si="8"/>
        <v>-30031.023897370345</v>
      </c>
      <c r="AN33">
        <f t="shared" si="9"/>
        <v>0</v>
      </c>
      <c r="AO33">
        <f t="shared" si="9"/>
        <v>0</v>
      </c>
      <c r="AP33">
        <f t="shared" si="9"/>
        <v>-0.65058626008726028</v>
      </c>
      <c r="AQ33">
        <f t="shared" si="9"/>
        <v>-2742.4902420882681</v>
      </c>
      <c r="AR33">
        <f t="shared" si="9"/>
        <v>-2743.1408283483552</v>
      </c>
      <c r="AS33">
        <f t="shared" si="9"/>
        <v>138.17806865473747</v>
      </c>
      <c r="AT33">
        <f t="shared" si="9"/>
        <v>40.928632731476611</v>
      </c>
      <c r="AU33">
        <f t="shared" si="9"/>
        <v>-2564.0341269621408</v>
      </c>
      <c r="AW33">
        <v>30</v>
      </c>
      <c r="AX33">
        <f>IF(Z33&gt;0, (R33*SUMPRODUCT(K33:$K$98, X33:$X$98)-K33*$AZ$3)/Z33, 0)</f>
        <v>17158.242958903782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25</v>
      </c>
      <c r="R34">
        <f t="shared" si="0"/>
        <v>1000000</v>
      </c>
      <c r="S34">
        <f t="shared" si="1"/>
        <v>13837.61156231651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5229.787344230198</v>
      </c>
      <c r="AC34">
        <f t="shared" si="2"/>
        <v>3725.3849263890988</v>
      </c>
      <c r="AE34">
        <f t="shared" si="3"/>
        <v>0</v>
      </c>
      <c r="AF34">
        <f t="shared" si="4"/>
        <v>0</v>
      </c>
      <c r="AG34">
        <f t="shared" si="4"/>
        <v>-6.7305418092062776</v>
      </c>
      <c r="AH34">
        <f t="shared" si="5"/>
        <v>-32527.724885806561</v>
      </c>
      <c r="AI34">
        <f t="shared" si="6"/>
        <v>-32534.455427615769</v>
      </c>
      <c r="AJ34">
        <f t="shared" si="7"/>
        <v>1504.4024178410991</v>
      </c>
      <c r="AK34">
        <f t="shared" si="22"/>
        <v>366.0851140961139</v>
      </c>
      <c r="AL34">
        <f t="shared" si="8"/>
        <v>-30663.967895678557</v>
      </c>
      <c r="AN34">
        <f t="shared" si="9"/>
        <v>0</v>
      </c>
      <c r="AO34">
        <f t="shared" si="9"/>
        <v>0</v>
      </c>
      <c r="AP34">
        <f t="shared" si="9"/>
        <v>-0.51308068445694732</v>
      </c>
      <c r="AQ34">
        <f t="shared" si="9"/>
        <v>-2479.6439605216656</v>
      </c>
      <c r="AR34">
        <f t="shared" si="9"/>
        <v>-2480.1570412061224</v>
      </c>
      <c r="AS34">
        <f t="shared" si="9"/>
        <v>114.68316283078319</v>
      </c>
      <c r="AT34">
        <f t="shared" si="9"/>
        <v>27.907292790754454</v>
      </c>
      <c r="AU34">
        <f t="shared" ref="AU34:AU79" si="23">AL34*$K34</f>
        <v>-2337.566585584585</v>
      </c>
      <c r="AW34">
        <v>31</v>
      </c>
      <c r="AX34">
        <f>IF(Z34&gt;0, (R34*SUMPRODUCT(K34:$K$98, X34:$X$98)-K34*$AZ$3)/Z34, 0)</f>
        <v>13837.61156231651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25</v>
      </c>
      <c r="R35">
        <f t="shared" si="0"/>
        <v>1000000</v>
      </c>
      <c r="S35">
        <f t="shared" si="1"/>
        <v>10048.419891900365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3725.3849263890988</v>
      </c>
      <c r="AC35">
        <f t="shared" si="2"/>
        <v>2351.176523230979</v>
      </c>
      <c r="AE35">
        <f t="shared" si="3"/>
        <v>0</v>
      </c>
      <c r="AF35">
        <f t="shared" ref="AF35:AG66" si="24">-$Z35*P35</f>
        <v>0</v>
      </c>
      <c r="AG35">
        <f t="shared" si="24"/>
        <v>-5.8496175232639551</v>
      </c>
      <c r="AH35">
        <f t="shared" si="5"/>
        <v>-32544.754714010429</v>
      </c>
      <c r="AI35">
        <f t="shared" ref="AI35:AI66" si="25">SUM(AE35:AH35)</f>
        <v>-32550.604331533694</v>
      </c>
      <c r="AJ35">
        <f t="shared" si="7"/>
        <v>1374.2084031581198</v>
      </c>
      <c r="AK35">
        <f t="shared" si="22"/>
        <v>260.77694484723696</v>
      </c>
      <c r="AL35">
        <f t="shared" si="8"/>
        <v>-30915.61898352834</v>
      </c>
      <c r="AN35">
        <f t="shared" ref="AN35:AT66" si="26">AE35*$K35</f>
        <v>0</v>
      </c>
      <c r="AO35">
        <f t="shared" si="26"/>
        <v>0</v>
      </c>
      <c r="AP35">
        <f t="shared" si="26"/>
        <v>-0.39814850292670739</v>
      </c>
      <c r="AQ35">
        <f t="shared" si="26"/>
        <v>-2215.1269405166308</v>
      </c>
      <c r="AR35">
        <f t="shared" si="26"/>
        <v>-2215.5250890195575</v>
      </c>
      <c r="AS35">
        <f t="shared" si="26"/>
        <v>93.534152660534176</v>
      </c>
      <c r="AT35">
        <f t="shared" si="26"/>
        <v>17.749528029106813</v>
      </c>
      <c r="AU35">
        <f t="shared" si="23"/>
        <v>-2104.2414083299168</v>
      </c>
      <c r="AW35">
        <v>32</v>
      </c>
      <c r="AX35">
        <f>IF(Z35&gt;0, (R35*SUMPRODUCT(K35:$K$98, X35:$X$98)-K35*$AZ$3)/Z35, 0)</f>
        <v>10048.419891900365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25</v>
      </c>
      <c r="R36">
        <f t="shared" si="0"/>
        <v>1000000</v>
      </c>
      <c r="S36">
        <f t="shared" si="1"/>
        <v>5628.424791937573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2351.176523230979</v>
      </c>
      <c r="AC36">
        <f t="shared" si="2"/>
        <v>1123.0456160746635</v>
      </c>
      <c r="AE36">
        <f t="shared" si="3"/>
        <v>0</v>
      </c>
      <c r="AF36">
        <f t="shared" si="24"/>
        <v>0</v>
      </c>
      <c r="AG36">
        <f t="shared" si="24"/>
        <v>-4.988276727457424</v>
      </c>
      <c r="AH36">
        <f t="shared" si="5"/>
        <v>-32113.784822955669</v>
      </c>
      <c r="AI36">
        <f t="shared" si="25"/>
        <v>-32118.773099683127</v>
      </c>
      <c r="AJ36">
        <f t="shared" si="7"/>
        <v>1228.1309071563155</v>
      </c>
      <c r="AK36">
        <f t="shared" si="22"/>
        <v>164.58235662616855</v>
      </c>
      <c r="AL36">
        <f t="shared" si="8"/>
        <v>-30726.059835900644</v>
      </c>
      <c r="AN36">
        <f t="shared" si="26"/>
        <v>0</v>
      </c>
      <c r="AO36">
        <f t="shared" si="26"/>
        <v>0</v>
      </c>
      <c r="AP36">
        <f t="shared" si="26"/>
        <v>-0.30314480625117179</v>
      </c>
      <c r="AQ36">
        <f t="shared" si="26"/>
        <v>-1951.601246290282</v>
      </c>
      <c r="AR36">
        <f t="shared" si="26"/>
        <v>-1951.9043910965331</v>
      </c>
      <c r="AS36">
        <f t="shared" si="26"/>
        <v>74.635295161490177</v>
      </c>
      <c r="AT36">
        <f t="shared" si="26"/>
        <v>10.001908341847694</v>
      </c>
      <c r="AU36">
        <f t="shared" si="23"/>
        <v>-1867.2671875931953</v>
      </c>
      <c r="AW36">
        <v>33</v>
      </c>
      <c r="AX36">
        <f>IF(Z36&gt;0, (R36*SUMPRODUCT(K36:$K$98, X36:$X$98)-K36*$AZ$3)/Z36, 0)</f>
        <v>5628.424791937573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25</v>
      </c>
      <c r="R37">
        <f t="shared" si="0"/>
        <v>1000000</v>
      </c>
      <c r="S37">
        <f t="shared" si="1"/>
        <v>316.46127487648243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1123.0456160746635</v>
      </c>
      <c r="AC37">
        <f t="shared" si="2"/>
        <v>52.690828141800012</v>
      </c>
      <c r="AE37">
        <f t="shared" si="3"/>
        <v>0</v>
      </c>
      <c r="AF37">
        <f t="shared" si="24"/>
        <v>0</v>
      </c>
      <c r="AG37">
        <f t="shared" si="24"/>
        <v>-4.1625020440783551</v>
      </c>
      <c r="AH37">
        <f t="shared" si="5"/>
        <v>-31035.676644179795</v>
      </c>
      <c r="AI37">
        <f t="shared" si="25"/>
        <v>-31039.839146223872</v>
      </c>
      <c r="AJ37">
        <f t="shared" si="7"/>
        <v>1070.3547879328635</v>
      </c>
      <c r="AK37">
        <f t="shared" si="22"/>
        <v>78.613193125226445</v>
      </c>
      <c r="AL37">
        <f t="shared" si="8"/>
        <v>-29890.871165165783</v>
      </c>
      <c r="AN37">
        <f t="shared" si="26"/>
        <v>0</v>
      </c>
      <c r="AO37">
        <f t="shared" si="26"/>
        <v>0</v>
      </c>
      <c r="AP37">
        <f t="shared" si="26"/>
        <v>-0.22585828745057068</v>
      </c>
      <c r="AQ37">
        <f t="shared" si="26"/>
        <v>-1684.0027230007465</v>
      </c>
      <c r="AR37">
        <f t="shared" si="26"/>
        <v>-1684.2285812881969</v>
      </c>
      <c r="AS37">
        <f t="shared" si="26"/>
        <v>58.077689045450626</v>
      </c>
      <c r="AT37">
        <f t="shared" si="26"/>
        <v>4.265569357628018</v>
      </c>
      <c r="AU37">
        <f t="shared" si="23"/>
        <v>-1621.8853228851183</v>
      </c>
      <c r="AW37">
        <v>34</v>
      </c>
      <c r="AX37">
        <f>IF(Z37&gt;0, (R37*SUMPRODUCT(K37:$K$98, X37:$X$98)-K37*$AZ$3)/Z37, 0)</f>
        <v>316.46127487648243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25</v>
      </c>
      <c r="R38">
        <f t="shared" si="0"/>
        <v>1000000</v>
      </c>
      <c r="S38">
        <f t="shared" si="1"/>
        <v>-6230.2058752530847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52.690828141800012</v>
      </c>
      <c r="AC38">
        <f t="shared" si="2"/>
        <v>-844.48469989696423</v>
      </c>
      <c r="AE38">
        <f t="shared" si="3"/>
        <v>0</v>
      </c>
      <c r="AF38">
        <f t="shared" si="24"/>
        <v>0</v>
      </c>
      <c r="AG38">
        <f t="shared" si="24"/>
        <v>-3.3886709235858894</v>
      </c>
      <c r="AH38">
        <f t="shared" si="5"/>
        <v>-29288.244002067258</v>
      </c>
      <c r="AI38">
        <f t="shared" si="25"/>
        <v>-29291.632672990843</v>
      </c>
      <c r="AJ38">
        <f t="shared" si="7"/>
        <v>897.17552803876424</v>
      </c>
      <c r="AK38">
        <f t="shared" si="22"/>
        <v>3.6883579699260012</v>
      </c>
      <c r="AL38">
        <f t="shared" si="8"/>
        <v>-28390.768786982157</v>
      </c>
      <c r="AN38">
        <f t="shared" si="26"/>
        <v>0</v>
      </c>
      <c r="AO38">
        <f t="shared" si="26"/>
        <v>0</v>
      </c>
      <c r="AP38">
        <f t="shared" si="26"/>
        <v>-0.164169677325158</v>
      </c>
      <c r="AQ38">
        <f t="shared" si="26"/>
        <v>-1418.9166418531422</v>
      </c>
      <c r="AR38">
        <f t="shared" si="26"/>
        <v>-1419.0808115304674</v>
      </c>
      <c r="AS38">
        <f t="shared" si="26"/>
        <v>43.465128442242197</v>
      </c>
      <c r="AT38">
        <f t="shared" si="26"/>
        <v>0.17868850397006658</v>
      </c>
      <c r="AU38">
        <f t="shared" si="23"/>
        <v>-1375.4369945842552</v>
      </c>
      <c r="AW38">
        <v>35</v>
      </c>
      <c r="AX38">
        <f>IF(Z38&gt;0, (R38*SUMPRODUCT(K38:$K$98, X38:$X$98)-K38*$AZ$3)/Z38, 0)</f>
        <v>-6230.2058752530847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25</v>
      </c>
      <c r="R39">
        <f t="shared" si="0"/>
        <v>1000000</v>
      </c>
      <c r="S39">
        <f t="shared" si="1"/>
        <v>-14542.043636573542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-844.48469989696423</v>
      </c>
      <c r="AC39">
        <f t="shared" si="2"/>
        <v>-1560.8770605340505</v>
      </c>
      <c r="AE39">
        <f t="shared" si="3"/>
        <v>0</v>
      </c>
      <c r="AF39">
        <f t="shared" si="24"/>
        <v>0</v>
      </c>
      <c r="AG39">
        <f t="shared" si="24"/>
        <v>-2.6833867019357793</v>
      </c>
      <c r="AH39">
        <f t="shared" si="5"/>
        <v>-26855.900496570044</v>
      </c>
      <c r="AI39">
        <f t="shared" si="25"/>
        <v>-26858.583883271978</v>
      </c>
      <c r="AJ39">
        <f t="shared" si="7"/>
        <v>716.39236063708631</v>
      </c>
      <c r="AK39">
        <f t="shared" si="22"/>
        <v>-59.1139289927875</v>
      </c>
      <c r="AL39">
        <f t="shared" si="8"/>
        <v>-26201.305451627682</v>
      </c>
      <c r="AN39">
        <f t="shared" si="26"/>
        <v>0</v>
      </c>
      <c r="AO39">
        <f t="shared" si="26"/>
        <v>0</v>
      </c>
      <c r="AP39">
        <f t="shared" si="26"/>
        <v>-0.116072353114595</v>
      </c>
      <c r="AQ39">
        <f t="shared" si="26"/>
        <v>-1161.6766094128573</v>
      </c>
      <c r="AR39">
        <f t="shared" si="26"/>
        <v>-1161.7926817659718</v>
      </c>
      <c r="AS39">
        <f t="shared" si="26"/>
        <v>30.988208666488447</v>
      </c>
      <c r="AT39">
        <f t="shared" si="26"/>
        <v>-2.5570272205240063</v>
      </c>
      <c r="AU39">
        <f t="shared" si="23"/>
        <v>-1133.3615003200075</v>
      </c>
      <c r="AW39">
        <v>36</v>
      </c>
      <c r="AX39">
        <f>IF(Z39&gt;0, (R39*SUMPRODUCT(K39:$K$98, X39:$X$98)-K39*$AZ$3)/Z39, 0)</f>
        <v>-14542.043636573542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25</v>
      </c>
      <c r="R40">
        <f t="shared" si="0"/>
        <v>1000000</v>
      </c>
      <c r="S40">
        <f t="shared" si="1"/>
        <v>-25436.545781467023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-1560.8770605340505</v>
      </c>
      <c r="AC40">
        <f t="shared" si="2"/>
        <v>-2095.2998474325723</v>
      </c>
      <c r="AE40">
        <f t="shared" si="3"/>
        <v>0</v>
      </c>
      <c r="AF40">
        <f t="shared" si="24"/>
        <v>0</v>
      </c>
      <c r="AG40">
        <f t="shared" si="24"/>
        <v>-2.0593399998509234</v>
      </c>
      <c r="AH40">
        <f t="shared" si="5"/>
        <v>-23888.513402619916</v>
      </c>
      <c r="AI40">
        <f t="shared" si="25"/>
        <v>-23890.572742619766</v>
      </c>
      <c r="AJ40">
        <f t="shared" si="7"/>
        <v>534.42278689852174</v>
      </c>
      <c r="AK40">
        <f t="shared" si="22"/>
        <v>-109.26139423738354</v>
      </c>
      <c r="AL40">
        <f t="shared" si="8"/>
        <v>-23465.411349958627</v>
      </c>
      <c r="AN40">
        <f t="shared" si="26"/>
        <v>0</v>
      </c>
      <c r="AO40">
        <f t="shared" si="26"/>
        <v>0</v>
      </c>
      <c r="AP40">
        <f t="shared" si="26"/>
        <v>-7.953450054674438E-2</v>
      </c>
      <c r="AQ40">
        <f t="shared" si="26"/>
        <v>-922.60674896769024</v>
      </c>
      <c r="AR40">
        <f t="shared" si="26"/>
        <v>-922.68628346823698</v>
      </c>
      <c r="AS40">
        <f t="shared" si="26"/>
        <v>20.640132003384625</v>
      </c>
      <c r="AT40">
        <f t="shared" si="26"/>
        <v>-4.2198230599805333</v>
      </c>
      <c r="AU40">
        <f t="shared" si="23"/>
        <v>-906.26597452483281</v>
      </c>
      <c r="AW40">
        <v>37</v>
      </c>
      <c r="AX40">
        <f>IF(Z40&gt;0, (R40*SUMPRODUCT(K40:$K$98, X40:$X$98)-K40*$AZ$3)/Z40, 0)</f>
        <v>-25436.545781467023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25</v>
      </c>
      <c r="R41">
        <f t="shared" si="0"/>
        <v>1000000</v>
      </c>
      <c r="S41">
        <f t="shared" si="1"/>
        <v>-40323.802265560444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-2095.2998474325723</v>
      </c>
      <c r="AC41">
        <f t="shared" si="2"/>
        <v>-2457.8585405838917</v>
      </c>
      <c r="AE41">
        <f t="shared" si="3"/>
        <v>0</v>
      </c>
      <c r="AF41">
        <f t="shared" si="24"/>
        <v>0</v>
      </c>
      <c r="AG41">
        <f t="shared" si="24"/>
        <v>-1.5238261290423296</v>
      </c>
      <c r="AH41">
        <f t="shared" si="5"/>
        <v>-20596.818832403387</v>
      </c>
      <c r="AI41">
        <f t="shared" si="25"/>
        <v>-20598.342658532431</v>
      </c>
      <c r="AJ41">
        <f t="shared" si="7"/>
        <v>362.5586931513194</v>
      </c>
      <c r="AK41">
        <f t="shared" si="22"/>
        <v>-146.67098932028009</v>
      </c>
      <c r="AL41">
        <f t="shared" si="8"/>
        <v>-20382.454954701388</v>
      </c>
      <c r="AN41">
        <f t="shared" si="26"/>
        <v>0</v>
      </c>
      <c r="AO41">
        <f t="shared" si="26"/>
        <v>0</v>
      </c>
      <c r="AP41">
        <f t="shared" si="26"/>
        <v>-5.2546633397035844E-2</v>
      </c>
      <c r="AQ41">
        <f t="shared" si="26"/>
        <v>-710.24736202131373</v>
      </c>
      <c r="AR41">
        <f t="shared" si="26"/>
        <v>-710.29990865471075</v>
      </c>
      <c r="AS41">
        <f t="shared" si="26"/>
        <v>12.502239179940965</v>
      </c>
      <c r="AT41">
        <f t="shared" si="26"/>
        <v>-5.0577074109084439</v>
      </c>
      <c r="AU41">
        <f t="shared" si="23"/>
        <v>-702.8553768856782</v>
      </c>
      <c r="AW41">
        <v>38</v>
      </c>
      <c r="AX41">
        <f>IF(Z41&gt;0, (R41*SUMPRODUCT(K41:$K$98, X41:$X$98)-K41*$AZ$3)/Z41, 0)</f>
        <v>-40323.802265560444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25</v>
      </c>
      <c r="R42">
        <f t="shared" si="0"/>
        <v>1000000</v>
      </c>
      <c r="S42">
        <f t="shared" si="1"/>
        <v>-61731.83675488989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-2457.8585405838917</v>
      </c>
      <c r="AC42">
        <f t="shared" si="2"/>
        <v>-2668.0629956263028</v>
      </c>
      <c r="AE42">
        <f t="shared" si="3"/>
        <v>0</v>
      </c>
      <c r="AF42">
        <f t="shared" si="24"/>
        <v>0</v>
      </c>
      <c r="AG42">
        <f t="shared" si="24"/>
        <v>-1.0805052691935983</v>
      </c>
      <c r="AH42">
        <f t="shared" si="5"/>
        <v>-17123.303942332324</v>
      </c>
      <c r="AI42">
        <f t="shared" si="25"/>
        <v>-17124.384447601518</v>
      </c>
      <c r="AJ42">
        <f t="shared" si="7"/>
        <v>210.20445504241115</v>
      </c>
      <c r="AK42">
        <f t="shared" si="22"/>
        <v>-172.05009784087244</v>
      </c>
      <c r="AL42">
        <f t="shared" si="8"/>
        <v>-17086.230090399979</v>
      </c>
      <c r="AN42">
        <f t="shared" si="26"/>
        <v>0</v>
      </c>
      <c r="AO42">
        <f t="shared" si="26"/>
        <v>0</v>
      </c>
      <c r="AP42">
        <f t="shared" si="26"/>
        <v>-3.3267360680941591E-2</v>
      </c>
      <c r="AQ42">
        <f t="shared" si="26"/>
        <v>-527.20439644324642</v>
      </c>
      <c r="AR42">
        <f t="shared" si="26"/>
        <v>-527.23766380392738</v>
      </c>
      <c r="AS42">
        <f t="shared" si="26"/>
        <v>6.4719234806283117</v>
      </c>
      <c r="AT42">
        <f t="shared" si="26"/>
        <v>-5.2972001370574198</v>
      </c>
      <c r="AU42">
        <f t="shared" si="23"/>
        <v>-526.06294046035646</v>
      </c>
      <c r="AW42">
        <v>39</v>
      </c>
      <c r="AX42">
        <f>IF(Z42&gt;0, (R42*SUMPRODUCT(K42:$K$98, X42:$X$98)-K42*$AZ$3)/Z42, 0)</f>
        <v>-61731.83675488989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25</v>
      </c>
      <c r="R43">
        <f t="shared" si="0"/>
        <v>1000000</v>
      </c>
      <c r="S43">
        <f t="shared" si="1"/>
        <v>-94327.964789299949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-2668.0629956263028</v>
      </c>
      <c r="AC43">
        <f t="shared" si="2"/>
        <v>-2748.8005108383868</v>
      </c>
      <c r="AE43">
        <f t="shared" si="3"/>
        <v>0</v>
      </c>
      <c r="AF43">
        <f t="shared" si="24"/>
        <v>0</v>
      </c>
      <c r="AG43">
        <f t="shared" si="24"/>
        <v>-0.72852216121125191</v>
      </c>
      <c r="AH43">
        <f t="shared" si="5"/>
        <v>-13647.122211616419</v>
      </c>
      <c r="AI43">
        <f t="shared" si="25"/>
        <v>-13647.85073377763</v>
      </c>
      <c r="AJ43">
        <f t="shared" si="7"/>
        <v>80.737515212083963</v>
      </c>
      <c r="AK43">
        <f t="shared" si="22"/>
        <v>-186.76440969384123</v>
      </c>
      <c r="AL43">
        <f t="shared" si="8"/>
        <v>-13753.877628259388</v>
      </c>
      <c r="AN43">
        <f t="shared" si="26"/>
        <v>0</v>
      </c>
      <c r="AO43">
        <f t="shared" si="26"/>
        <v>0</v>
      </c>
      <c r="AP43">
        <f t="shared" si="26"/>
        <v>-2.0027014040882127E-2</v>
      </c>
      <c r="AQ43">
        <f t="shared" si="26"/>
        <v>-375.15826244086412</v>
      </c>
      <c r="AR43">
        <f t="shared" si="26"/>
        <v>-375.17828945490498</v>
      </c>
      <c r="AS43">
        <f t="shared" si="26"/>
        <v>2.2194676248283312</v>
      </c>
      <c r="AT43">
        <f t="shared" si="26"/>
        <v>-5.1341381970548232</v>
      </c>
      <c r="AU43">
        <f t="shared" si="23"/>
        <v>-378.09296002713154</v>
      </c>
      <c r="AW43">
        <v>40</v>
      </c>
      <c r="AX43">
        <f>IF(Z43&gt;0, (R43*SUMPRODUCT(K43:$K$98, X43:$X$98)-K43*$AZ$3)/Z43, 0)</f>
        <v>-94327.964789299949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25</v>
      </c>
      <c r="R44">
        <f t="shared" si="0"/>
        <v>1000000</v>
      </c>
      <c r="S44">
        <f t="shared" si="1"/>
        <v>-146905.70142463135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-2748.8005108383868</v>
      </c>
      <c r="AC44">
        <f t="shared" si="2"/>
        <v>-2725.3276293228555</v>
      </c>
      <c r="AE44">
        <f t="shared" si="3"/>
        <v>0</v>
      </c>
      <c r="AF44">
        <f t="shared" si="24"/>
        <v>0</v>
      </c>
      <c r="AG44">
        <f t="shared" si="24"/>
        <v>-0.46378860774186159</v>
      </c>
      <c r="AH44">
        <f t="shared" si="5"/>
        <v>-10297.933274291112</v>
      </c>
      <c r="AI44">
        <f t="shared" si="25"/>
        <v>-10298.397062898854</v>
      </c>
      <c r="AJ44">
        <f t="shared" si="7"/>
        <v>-23.472881515531299</v>
      </c>
      <c r="AK44">
        <f t="shared" si="22"/>
        <v>-192.41603575868709</v>
      </c>
      <c r="AL44">
        <f t="shared" si="8"/>
        <v>-10514.285980173074</v>
      </c>
      <c r="AN44">
        <f t="shared" si="26"/>
        <v>0</v>
      </c>
      <c r="AO44">
        <f t="shared" si="26"/>
        <v>0</v>
      </c>
      <c r="AP44">
        <f t="shared" si="26"/>
        <v>-1.1383491536733278E-2</v>
      </c>
      <c r="AQ44">
        <f t="shared" si="26"/>
        <v>-252.75833497614397</v>
      </c>
      <c r="AR44">
        <f t="shared" si="26"/>
        <v>-252.76971846768072</v>
      </c>
      <c r="AS44">
        <f t="shared" si="26"/>
        <v>-0.57613176264889043</v>
      </c>
      <c r="AT44">
        <f t="shared" si="26"/>
        <v>-4.7227686882078626</v>
      </c>
      <c r="AU44">
        <f t="shared" si="23"/>
        <v>-258.06861891853748</v>
      </c>
      <c r="AW44">
        <v>41</v>
      </c>
      <c r="AX44">
        <f>IF(Z44&gt;0, (R44*SUMPRODUCT(K44:$K$98, X44:$X$98)-K44*$AZ$3)/Z44, 0)</f>
        <v>-146905.70142463135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25</v>
      </c>
      <c r="R45">
        <f t="shared" si="0"/>
        <v>1000000</v>
      </c>
      <c r="S45">
        <f t="shared" si="1"/>
        <v>-236639.32125531789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-2725.3276293228555</v>
      </c>
      <c r="AC45">
        <f t="shared" si="2"/>
        <v>-2622.1653000522178</v>
      </c>
      <c r="AE45">
        <f t="shared" si="3"/>
        <v>0</v>
      </c>
      <c r="AF45">
        <f t="shared" si="24"/>
        <v>0</v>
      </c>
      <c r="AG45">
        <f t="shared" si="24"/>
        <v>-0.27702130040584821</v>
      </c>
      <c r="AH45">
        <f t="shared" si="5"/>
        <v>-7285.1768503437897</v>
      </c>
      <c r="AI45">
        <f t="shared" si="25"/>
        <v>-7285.4538716441957</v>
      </c>
      <c r="AJ45">
        <f t="shared" si="7"/>
        <v>-103.16232927063766</v>
      </c>
      <c r="AK45">
        <f t="shared" si="22"/>
        <v>-190.77293405259991</v>
      </c>
      <c r="AL45">
        <f t="shared" si="8"/>
        <v>-7579.3891349674341</v>
      </c>
      <c r="AN45">
        <f t="shared" si="26"/>
        <v>0</v>
      </c>
      <c r="AO45">
        <f t="shared" si="26"/>
        <v>0</v>
      </c>
      <c r="AP45">
        <f t="shared" si="26"/>
        <v>-6.0708646908023446E-3</v>
      </c>
      <c r="AQ45">
        <f t="shared" si="26"/>
        <v>-159.65314884526137</v>
      </c>
      <c r="AR45">
        <f t="shared" si="26"/>
        <v>-159.65921970995217</v>
      </c>
      <c r="AS45">
        <f t="shared" si="26"/>
        <v>-2.260781179181909</v>
      </c>
      <c r="AT45">
        <f t="shared" si="26"/>
        <v>-4.180749522162893</v>
      </c>
      <c r="AU45">
        <f t="shared" si="23"/>
        <v>-166.10075041129701</v>
      </c>
      <c r="AW45">
        <v>42</v>
      </c>
      <c r="AX45">
        <f>IF(Z45&gt;0, (R45*SUMPRODUCT(K45:$K$98, X45:$X$98)-K45*$AZ$3)/Z45, 0)</f>
        <v>-236639.32125531789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25</v>
      </c>
      <c r="R46">
        <f t="shared" si="0"/>
        <v>1000000</v>
      </c>
      <c r="S46">
        <f t="shared" si="1"/>
        <v>-376689.77158190415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-2622.1653000522178</v>
      </c>
      <c r="AC46">
        <f t="shared" si="2"/>
        <v>-2464.032141534281</v>
      </c>
      <c r="AE46">
        <f t="shared" si="3"/>
        <v>0</v>
      </c>
      <c r="AF46">
        <f t="shared" si="24"/>
        <v>0</v>
      </c>
      <c r="AG46">
        <f t="shared" si="24"/>
        <v>-0.16353192516925849</v>
      </c>
      <c r="AH46">
        <f t="shared" si="5"/>
        <v>-4428.7664893012516</v>
      </c>
      <c r="AI46">
        <f t="shared" si="25"/>
        <v>-4428.9300212264206</v>
      </c>
      <c r="AJ46">
        <f t="shared" si="7"/>
        <v>-158.13315851793686</v>
      </c>
      <c r="AK46">
        <f t="shared" si="22"/>
        <v>-183.55157100365525</v>
      </c>
      <c r="AL46">
        <f t="shared" si="8"/>
        <v>-4770.6147507480127</v>
      </c>
      <c r="AN46">
        <f t="shared" si="26"/>
        <v>0</v>
      </c>
      <c r="AO46">
        <f t="shared" si="26"/>
        <v>0</v>
      </c>
      <c r="AP46">
        <f t="shared" si="26"/>
        <v>-3.1997932394500907E-3</v>
      </c>
      <c r="AQ46">
        <f t="shared" si="26"/>
        <v>-86.656700561079276</v>
      </c>
      <c r="AR46">
        <f t="shared" si="26"/>
        <v>-86.659900354318722</v>
      </c>
      <c r="AS46">
        <f t="shared" si="26"/>
        <v>-3.0941567589011845</v>
      </c>
      <c r="AT46">
        <f t="shared" si="26"/>
        <v>-3.5915132496608555</v>
      </c>
      <c r="AU46">
        <f t="shared" si="23"/>
        <v>-93.345570362880764</v>
      </c>
      <c r="AW46">
        <v>43</v>
      </c>
      <c r="AX46">
        <f>IF(Z46&gt;0, (R46*SUMPRODUCT(K46:$K$98, X46:$X$98)-K46*$AZ$3)/Z46, 0)</f>
        <v>-376689.77158190415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25</v>
      </c>
      <c r="R47">
        <f t="shared" si="0"/>
        <v>1000000</v>
      </c>
      <c r="S47">
        <f t="shared" si="1"/>
        <v>-594663.64360139193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-2464.032141534281</v>
      </c>
      <c r="AC47">
        <f t="shared" si="2"/>
        <v>-2266.9510676639343</v>
      </c>
      <c r="AE47">
        <f t="shared" si="3"/>
        <v>0</v>
      </c>
      <c r="AF47">
        <f t="shared" si="24"/>
        <v>0</v>
      </c>
      <c r="AG47">
        <f t="shared" si="24"/>
        <v>-9.5303920630445127E-2</v>
      </c>
      <c r="AH47">
        <f t="shared" si="5"/>
        <v>-2663.707411484831</v>
      </c>
      <c r="AI47">
        <f t="shared" si="25"/>
        <v>-2663.8027154054616</v>
      </c>
      <c r="AJ47">
        <f t="shared" si="7"/>
        <v>-197.0810738703467</v>
      </c>
      <c r="AK47">
        <f t="shared" si="22"/>
        <v>-172.48224990739968</v>
      </c>
      <c r="AL47">
        <f t="shared" si="8"/>
        <v>-3033.3660391832082</v>
      </c>
      <c r="AN47">
        <f t="shared" si="26"/>
        <v>0</v>
      </c>
      <c r="AO47">
        <f t="shared" si="26"/>
        <v>0</v>
      </c>
      <c r="AP47">
        <f t="shared" si="26"/>
        <v>-1.6649918477623746E-3</v>
      </c>
      <c r="AQ47">
        <f t="shared" si="26"/>
        <v>-46.535872770061779</v>
      </c>
      <c r="AR47">
        <f t="shared" si="26"/>
        <v>-46.537537761909547</v>
      </c>
      <c r="AS47">
        <f t="shared" si="26"/>
        <v>-3.4430732667839146</v>
      </c>
      <c r="AT47">
        <f t="shared" si="26"/>
        <v>-3.0133234611944393</v>
      </c>
      <c r="AU47">
        <f t="shared" si="23"/>
        <v>-52.993934489887906</v>
      </c>
      <c r="AW47">
        <v>44</v>
      </c>
      <c r="AX47">
        <f>IF(Z47&gt;0, (R47*SUMPRODUCT(K47:$K$98, X47:$X$98)-K47*$AZ$3)/Z47, 0)</f>
        <v>-594663.64360139193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25</v>
      </c>
      <c r="R48">
        <f t="shared" si="0"/>
        <v>1000000</v>
      </c>
      <c r="S48">
        <f t="shared" si="1"/>
        <v>-940705.93535367295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-2266.9510676639343</v>
      </c>
      <c r="AC48">
        <f t="shared" si="2"/>
        <v>-2060.1496418345082</v>
      </c>
      <c r="AE48">
        <f t="shared" si="3"/>
        <v>0</v>
      </c>
      <c r="AF48">
        <f t="shared" si="24"/>
        <v>0</v>
      </c>
      <c r="AG48">
        <f t="shared" si="24"/>
        <v>-5.4750096826484976E-2</v>
      </c>
      <c r="AH48">
        <f t="shared" si="5"/>
        <v>-1584.0313839062278</v>
      </c>
      <c r="AI48">
        <f t="shared" si="25"/>
        <v>-1584.0861340030542</v>
      </c>
      <c r="AJ48">
        <f t="shared" si="7"/>
        <v>-206.80142582942608</v>
      </c>
      <c r="AK48">
        <f t="shared" si="22"/>
        <v>-158.68657473647542</v>
      </c>
      <c r="AL48">
        <f t="shared" si="8"/>
        <v>-1949.5741345689557</v>
      </c>
      <c r="AN48">
        <f t="shared" si="26"/>
        <v>0</v>
      </c>
      <c r="AO48">
        <f t="shared" si="26"/>
        <v>0</v>
      </c>
      <c r="AP48">
        <f t="shared" si="26"/>
        <v>-8.540203379027141E-4</v>
      </c>
      <c r="AQ48">
        <f t="shared" si="26"/>
        <v>-24.708541101203959</v>
      </c>
      <c r="AR48">
        <f t="shared" si="26"/>
        <v>-24.709395121541863</v>
      </c>
      <c r="AS48">
        <f t="shared" si="26"/>
        <v>-3.2257956387791156</v>
      </c>
      <c r="AT48">
        <f t="shared" si="26"/>
        <v>-2.4752752968924692</v>
      </c>
      <c r="AU48">
        <f t="shared" si="23"/>
        <v>-30.410466057213448</v>
      </c>
      <c r="AW48">
        <v>45</v>
      </c>
      <c r="AX48">
        <f>IF(Z48&gt;0, (R48*SUMPRODUCT(K48:$K$98, X48:$X$98)-K48*$AZ$3)/Z48, 0)</f>
        <v>-940705.93535367295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25</v>
      </c>
      <c r="R49">
        <f t="shared" si="0"/>
        <v>1000000</v>
      </c>
      <c r="S49">
        <f t="shared" si="1"/>
        <v>-1501350.1468249622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-2060.1496418345082</v>
      </c>
      <c r="AC49">
        <f t="shared" si="2"/>
        <v>-1858.6641663290263</v>
      </c>
      <c r="AE49">
        <f t="shared" si="3"/>
        <v>0</v>
      </c>
      <c r="AF49">
        <f t="shared" si="24"/>
        <v>0</v>
      </c>
      <c r="AG49">
        <f t="shared" si="24"/>
        <v>-3.0949878185640232E-2</v>
      </c>
      <c r="AH49">
        <f t="shared" si="5"/>
        <v>-930.10870690319564</v>
      </c>
      <c r="AI49">
        <f t="shared" si="25"/>
        <v>-930.13965678138129</v>
      </c>
      <c r="AJ49">
        <f t="shared" si="7"/>
        <v>-201.48547550548187</v>
      </c>
      <c r="AK49">
        <f t="shared" si="22"/>
        <v>-144.21047492841558</v>
      </c>
      <c r="AL49">
        <f t="shared" si="8"/>
        <v>-1275.8356072152787</v>
      </c>
      <c r="AN49">
        <f t="shared" si="26"/>
        <v>0</v>
      </c>
      <c r="AO49">
        <f t="shared" si="26"/>
        <v>0</v>
      </c>
      <c r="AP49">
        <f t="shared" si="26"/>
        <v>-4.3104661906412015E-4</v>
      </c>
      <c r="AQ49">
        <f t="shared" si="26"/>
        <v>-12.953854327566868</v>
      </c>
      <c r="AR49">
        <f t="shared" si="26"/>
        <v>-12.954285374185933</v>
      </c>
      <c r="AS49">
        <f t="shared" si="26"/>
        <v>-2.8061381206811999</v>
      </c>
      <c r="AT49">
        <f t="shared" si="26"/>
        <v>-2.008455001944581</v>
      </c>
      <c r="AU49">
        <f t="shared" si="23"/>
        <v>-17.768878496811713</v>
      </c>
      <c r="AW49">
        <v>46</v>
      </c>
      <c r="AX49">
        <f>IF(Z49&gt;0, (R49*SUMPRODUCT(K49:$K$98, X49:$X$98)-K49*$AZ$3)/Z49, 0)</f>
        <v>-1501350.1468249622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25</v>
      </c>
      <c r="R50">
        <f t="shared" si="0"/>
        <v>1000000</v>
      </c>
      <c r="S50">
        <f t="shared" si="1"/>
        <v>-2424938.1568291052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-1858.6641663290263</v>
      </c>
      <c r="AC50">
        <f t="shared" si="2"/>
        <v>-1669.6590772577665</v>
      </c>
      <c r="AE50">
        <f t="shared" si="3"/>
        <v>0</v>
      </c>
      <c r="AF50">
        <f t="shared" si="24"/>
        <v>0</v>
      </c>
      <c r="AG50">
        <f t="shared" si="24"/>
        <v>-1.721341916035752E-2</v>
      </c>
      <c r="AH50">
        <f t="shared" si="5"/>
        <v>-537.07840973705254</v>
      </c>
      <c r="AI50">
        <f t="shared" si="25"/>
        <v>-537.09562315621292</v>
      </c>
      <c r="AJ50">
        <f t="shared" si="7"/>
        <v>-189.00508907125982</v>
      </c>
      <c r="AK50">
        <f t="shared" si="22"/>
        <v>-130.10649164303186</v>
      </c>
      <c r="AL50">
        <f t="shared" si="8"/>
        <v>-856.2072038705046</v>
      </c>
      <c r="AN50">
        <f t="shared" si="26"/>
        <v>0</v>
      </c>
      <c r="AO50">
        <f t="shared" si="26"/>
        <v>0</v>
      </c>
      <c r="AP50">
        <f t="shared" si="26"/>
        <v>-2.1404960001264816E-4</v>
      </c>
      <c r="AQ50">
        <f t="shared" si="26"/>
        <v>-6.6785928878326066</v>
      </c>
      <c r="AR50">
        <f t="shared" si="26"/>
        <v>-6.6788069374326202</v>
      </c>
      <c r="AS50">
        <f t="shared" si="26"/>
        <v>-2.3502863283100246</v>
      </c>
      <c r="AT50">
        <f t="shared" si="26"/>
        <v>-1.6178797620508008</v>
      </c>
      <c r="AU50">
        <f t="shared" si="23"/>
        <v>-10.646973027793445</v>
      </c>
      <c r="AW50">
        <v>47</v>
      </c>
      <c r="AX50">
        <f>IF(Z50&gt;0, (R50*SUMPRODUCT(K50:$K$98, X50:$X$98)-K50*$AZ$3)/Z50, 0)</f>
        <v>-2424938.1568291052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25</v>
      </c>
      <c r="R51">
        <f t="shared" si="0"/>
        <v>1000000</v>
      </c>
      <c r="S51">
        <f t="shared" si="1"/>
        <v>-3977072.9915844179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-1669.6590772577665</v>
      </c>
      <c r="AC51">
        <f t="shared" si="2"/>
        <v>-1496.0171849680755</v>
      </c>
      <c r="AE51">
        <f t="shared" si="3"/>
        <v>0</v>
      </c>
      <c r="AF51">
        <f t="shared" si="24"/>
        <v>0</v>
      </c>
      <c r="AG51">
        <f t="shared" si="24"/>
        <v>-9.404008853582042E-3</v>
      </c>
      <c r="AH51">
        <f t="shared" si="5"/>
        <v>-305.49104460687607</v>
      </c>
      <c r="AI51">
        <f t="shared" si="25"/>
        <v>-305.50044861572968</v>
      </c>
      <c r="AJ51">
        <f t="shared" si="7"/>
        <v>-173.64189228969099</v>
      </c>
      <c r="AK51">
        <f t="shared" si="22"/>
        <v>-116.87613540804367</v>
      </c>
      <c r="AL51">
        <f t="shared" si="8"/>
        <v>-596.01847631346436</v>
      </c>
      <c r="AN51">
        <f t="shared" si="26"/>
        <v>0</v>
      </c>
      <c r="AO51">
        <f t="shared" si="26"/>
        <v>0</v>
      </c>
      <c r="AP51">
        <f t="shared" si="26"/>
        <v>-1.0441004500992955E-4</v>
      </c>
      <c r="AQ51">
        <f t="shared" si="26"/>
        <v>-3.3917804857643055</v>
      </c>
      <c r="AR51">
        <f t="shared" si="26"/>
        <v>-3.3918848958093157</v>
      </c>
      <c r="AS51">
        <f t="shared" si="26"/>
        <v>-1.927896716374333</v>
      </c>
      <c r="AT51">
        <f t="shared" si="26"/>
        <v>-1.2976426063116955</v>
      </c>
      <c r="AU51">
        <f t="shared" si="23"/>
        <v>-6.6174242184953442</v>
      </c>
      <c r="AW51">
        <v>48</v>
      </c>
      <c r="AX51">
        <f>IF(Z51&gt;0, (R51*SUMPRODUCT(K51:$K$98, X51:$X$98)-K51*$AZ$3)/Z51, 0)</f>
        <v>-3977072.9915844179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25</v>
      </c>
      <c r="R52">
        <f t="shared" si="0"/>
        <v>1000000</v>
      </c>
      <c r="S52">
        <f t="shared" si="1"/>
        <v>-6638269.7735197479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-1496.0171849680755</v>
      </c>
      <c r="AC52">
        <f t="shared" si="2"/>
        <v>-1338.4085322596225</v>
      </c>
      <c r="AE52">
        <f t="shared" si="3"/>
        <v>0</v>
      </c>
      <c r="AF52">
        <f t="shared" si="24"/>
        <v>0</v>
      </c>
      <c r="AG52">
        <f t="shared" si="24"/>
        <v>-5.0405021862721415E-3</v>
      </c>
      <c r="AH52">
        <f t="shared" si="5"/>
        <v>-170.77866315096324</v>
      </c>
      <c r="AI52">
        <f t="shared" si="25"/>
        <v>-170.7837036531495</v>
      </c>
      <c r="AJ52">
        <f t="shared" si="7"/>
        <v>-157.60865270845306</v>
      </c>
      <c r="AK52">
        <f t="shared" si="22"/>
        <v>-104.72120294776529</v>
      </c>
      <c r="AL52">
        <f t="shared" si="8"/>
        <v>-433.11355930936782</v>
      </c>
      <c r="AN52">
        <f t="shared" si="26"/>
        <v>0</v>
      </c>
      <c r="AO52">
        <f t="shared" si="26"/>
        <v>0</v>
      </c>
      <c r="AP52">
        <f t="shared" si="26"/>
        <v>-4.9967202849276253E-5</v>
      </c>
      <c r="AQ52">
        <f t="shared" si="26"/>
        <v>-1.6929527631657448</v>
      </c>
      <c r="AR52">
        <f t="shared" si="26"/>
        <v>-1.6930027303685939</v>
      </c>
      <c r="AS52">
        <f t="shared" si="26"/>
        <v>-1.562396608443652</v>
      </c>
      <c r="AT52">
        <f t="shared" si="26"/>
        <v>-1.0381159251477607</v>
      </c>
      <c r="AU52">
        <f t="shared" si="23"/>
        <v>-4.293515263960006</v>
      </c>
      <c r="AW52">
        <v>49</v>
      </c>
      <c r="AX52">
        <f>IF(Z52&gt;0, (R52*SUMPRODUCT(K52:$K$98, X52:$X$98)-K52*$AZ$3)/Z52, 0)</f>
        <v>-6638269.7735197479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25</v>
      </c>
      <c r="R53">
        <f t="shared" si="0"/>
        <v>1000000</v>
      </c>
      <c r="S53">
        <f t="shared" si="1"/>
        <v>-11295195.673537498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-1338.4085322596225</v>
      </c>
      <c r="AC53">
        <f t="shared" si="2"/>
        <v>-1196.3510982422367</v>
      </c>
      <c r="AE53">
        <f t="shared" si="3"/>
        <v>0</v>
      </c>
      <c r="AF53">
        <f t="shared" si="24"/>
        <v>0</v>
      </c>
      <c r="AG53">
        <f t="shared" si="24"/>
        <v>-2.6479202592414146E-3</v>
      </c>
      <c r="AH53">
        <f t="shared" si="5"/>
        <v>-93.687076206720221</v>
      </c>
      <c r="AI53">
        <f t="shared" si="25"/>
        <v>-93.689724126979456</v>
      </c>
      <c r="AJ53">
        <f t="shared" si="7"/>
        <v>-142.05743401738573</v>
      </c>
      <c r="AK53">
        <f t="shared" si="22"/>
        <v>-93.688597258173587</v>
      </c>
      <c r="AL53">
        <f t="shared" si="8"/>
        <v>-329.4357554025388</v>
      </c>
      <c r="AN53">
        <f t="shared" si="26"/>
        <v>0</v>
      </c>
      <c r="AO53">
        <f t="shared" si="26"/>
        <v>0</v>
      </c>
      <c r="AP53">
        <f t="shared" si="26"/>
        <v>-2.3436789032820066E-5</v>
      </c>
      <c r="AQ53">
        <f t="shared" si="26"/>
        <v>-0.82922596800089321</v>
      </c>
      <c r="AR53">
        <f t="shared" si="26"/>
        <v>-0.82924940478992604</v>
      </c>
      <c r="AS53">
        <f t="shared" si="26"/>
        <v>-1.2573528602266277</v>
      </c>
      <c r="AT53">
        <f t="shared" si="26"/>
        <v>-0.82923943085420093</v>
      </c>
      <c r="AU53">
        <f t="shared" si="23"/>
        <v>-2.9158416958707547</v>
      </c>
      <c r="AW53">
        <v>50</v>
      </c>
      <c r="AX53">
        <f>IF(Z53&gt;0, (R53*SUMPRODUCT(K53:$K$98, X53:$X$98)-K53*$AZ$3)/Z53, 0)</f>
        <v>-11295195.673537498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25</v>
      </c>
      <c r="R54">
        <f t="shared" si="0"/>
        <v>1000000</v>
      </c>
      <c r="S54">
        <f t="shared" si="1"/>
        <v>-19637196.647880156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-1196.3510982422367</v>
      </c>
      <c r="AC54">
        <f t="shared" si="2"/>
        <v>-1068.8317645847455</v>
      </c>
      <c r="AE54">
        <f t="shared" si="3"/>
        <v>0</v>
      </c>
      <c r="AF54">
        <f t="shared" si="24"/>
        <v>0</v>
      </c>
      <c r="AG54">
        <f t="shared" si="24"/>
        <v>-1.3607234573119764E-3</v>
      </c>
      <c r="AH54">
        <f t="shared" si="5"/>
        <v>-50.428703973480971</v>
      </c>
      <c r="AI54">
        <f t="shared" si="25"/>
        <v>-50.430064696938281</v>
      </c>
      <c r="AJ54">
        <f t="shared" si="7"/>
        <v>-127.51933365749119</v>
      </c>
      <c r="AK54">
        <f t="shared" si="22"/>
        <v>-83.744576876956586</v>
      </c>
      <c r="AL54">
        <f t="shared" si="8"/>
        <v>-261.69397523138605</v>
      </c>
      <c r="AN54">
        <f t="shared" si="26"/>
        <v>0</v>
      </c>
      <c r="AO54">
        <f t="shared" si="26"/>
        <v>0</v>
      </c>
      <c r="AP54">
        <f t="shared" si="26"/>
        <v>-1.0753381589127994E-5</v>
      </c>
      <c r="AQ54">
        <f t="shared" si="26"/>
        <v>-0.39852263438101837</v>
      </c>
      <c r="AR54">
        <f t="shared" si="26"/>
        <v>-0.39853338776260744</v>
      </c>
      <c r="AS54">
        <f t="shared" si="26"/>
        <v>-1.0077463186525655</v>
      </c>
      <c r="AT54">
        <f t="shared" si="26"/>
        <v>-0.66180779521280086</v>
      </c>
      <c r="AU54">
        <f t="shared" si="23"/>
        <v>-2.0680875016279736</v>
      </c>
      <c r="AW54">
        <v>51</v>
      </c>
      <c r="AX54">
        <f>IF(Z54&gt;0, (R54*SUMPRODUCT(K54:$K$98, X54:$X$98)-K54*$AZ$3)/Z54, 0)</f>
        <v>-19637196.647880156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25</v>
      </c>
      <c r="R55">
        <f t="shared" si="0"/>
        <v>1000000</v>
      </c>
      <c r="S55">
        <f t="shared" si="1"/>
        <v>-34930476.755201489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-1068.8317645847455</v>
      </c>
      <c r="AC55">
        <f t="shared" si="2"/>
        <v>-954.63335898207993</v>
      </c>
      <c r="AE55">
        <f t="shared" si="3"/>
        <v>0</v>
      </c>
      <c r="AF55">
        <f t="shared" si="24"/>
        <v>0</v>
      </c>
      <c r="AG55">
        <f t="shared" si="24"/>
        <v>-6.8323814020082455E-4</v>
      </c>
      <c r="AH55">
        <f t="shared" si="5"/>
        <v>-26.555123301521277</v>
      </c>
      <c r="AI55">
        <f t="shared" si="25"/>
        <v>-26.555806539661479</v>
      </c>
      <c r="AJ55">
        <f t="shared" si="7"/>
        <v>-114.19840560266562</v>
      </c>
      <c r="AK55">
        <f t="shared" si="22"/>
        <v>-74.818223520932193</v>
      </c>
      <c r="AL55">
        <f t="shared" si="8"/>
        <v>-215.57243566325928</v>
      </c>
      <c r="AN55">
        <f t="shared" si="26"/>
        <v>0</v>
      </c>
      <c r="AO55">
        <f t="shared" si="26"/>
        <v>0</v>
      </c>
      <c r="AP55">
        <f t="shared" si="26"/>
        <v>-4.8209126748670965E-6</v>
      </c>
      <c r="AQ55">
        <f t="shared" si="26"/>
        <v>-0.18737234204948444</v>
      </c>
      <c r="AR55">
        <f t="shared" si="26"/>
        <v>-0.18737716296215931</v>
      </c>
      <c r="AS55">
        <f t="shared" si="26"/>
        <v>-0.80578133541796071</v>
      </c>
      <c r="AT55">
        <f t="shared" si="26"/>
        <v>-0.527915672238501</v>
      </c>
      <c r="AU55">
        <f t="shared" si="23"/>
        <v>-1.521074170618621</v>
      </c>
      <c r="AW55">
        <v>52</v>
      </c>
      <c r="AX55">
        <f>IF(Z55&gt;0, (R55*SUMPRODUCT(K55:$K$98, X55:$X$98)-K55*$AZ$3)/Z55, 0)</f>
        <v>-34930476.755201489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25</v>
      </c>
      <c r="R56">
        <f t="shared" si="0"/>
        <v>1000000</v>
      </c>
      <c r="S56">
        <f t="shared" si="1"/>
        <v>-63705901.463289127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-954.63335898207993</v>
      </c>
      <c r="AC56">
        <f t="shared" si="2"/>
        <v>-852.50204539819492</v>
      </c>
      <c r="AE56">
        <f t="shared" si="3"/>
        <v>0</v>
      </c>
      <c r="AF56">
        <f t="shared" si="24"/>
        <v>0</v>
      </c>
      <c r="AG56">
        <f t="shared" si="24"/>
        <v>-3.3454594700675177E-4</v>
      </c>
      <c r="AH56">
        <f t="shared" si="5"/>
        <v>-13.674392471682584</v>
      </c>
      <c r="AI56">
        <f t="shared" si="25"/>
        <v>-13.674727017629591</v>
      </c>
      <c r="AJ56">
        <f t="shared" si="7"/>
        <v>-102.131313583885</v>
      </c>
      <c r="AK56">
        <f t="shared" si="22"/>
        <v>-66.824335128745602</v>
      </c>
      <c r="AL56">
        <f t="shared" si="8"/>
        <v>-182.6303757302602</v>
      </c>
      <c r="AN56">
        <f t="shared" si="26"/>
        <v>0</v>
      </c>
      <c r="AO56">
        <f t="shared" si="26"/>
        <v>0</v>
      </c>
      <c r="AP56">
        <f t="shared" si="26"/>
        <v>-2.1076326275180689E-6</v>
      </c>
      <c r="AQ56">
        <f t="shared" si="26"/>
        <v>-8.6148393046363861E-2</v>
      </c>
      <c r="AR56">
        <f t="shared" si="26"/>
        <v>-8.6150500678991382E-2</v>
      </c>
      <c r="AS56">
        <f t="shared" si="26"/>
        <v>-0.64342518786016301</v>
      </c>
      <c r="AT56">
        <f t="shared" si="26"/>
        <v>-0.42099194532075335</v>
      </c>
      <c r="AU56">
        <f t="shared" si="23"/>
        <v>-1.1505676338599078</v>
      </c>
      <c r="AW56">
        <v>53</v>
      </c>
      <c r="AX56">
        <f>IF(Z56&gt;0, (R56*SUMPRODUCT(K56:$K$98, X56:$X$98)-K56*$AZ$3)/Z56, 0)</f>
        <v>-63705901.463289127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25</v>
      </c>
      <c r="R57">
        <f t="shared" si="0"/>
        <v>1000000</v>
      </c>
      <c r="S57">
        <f t="shared" si="1"/>
        <v>-119394263.03173853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-852.50204539819492</v>
      </c>
      <c r="AC57">
        <f t="shared" si="2"/>
        <v>-761.23222421451408</v>
      </c>
      <c r="AE57">
        <f t="shared" si="3"/>
        <v>0</v>
      </c>
      <c r="AF57">
        <f t="shared" si="24"/>
        <v>0</v>
      </c>
      <c r="AG57">
        <f t="shared" si="24"/>
        <v>-1.5939464026260542E-4</v>
      </c>
      <c r="AH57">
        <f t="shared" si="5"/>
        <v>-6.8722338909631526</v>
      </c>
      <c r="AI57">
        <f t="shared" si="25"/>
        <v>-6.8723932856034153</v>
      </c>
      <c r="AJ57">
        <f t="shared" si="7"/>
        <v>-91.269821183680847</v>
      </c>
      <c r="AK57">
        <f t="shared" si="22"/>
        <v>-59.67514317787365</v>
      </c>
      <c r="AL57">
        <f t="shared" si="8"/>
        <v>-157.81735764715791</v>
      </c>
      <c r="AN57">
        <f t="shared" si="26"/>
        <v>0</v>
      </c>
      <c r="AO57">
        <f t="shared" si="26"/>
        <v>0</v>
      </c>
      <c r="AP57">
        <f t="shared" si="26"/>
        <v>-8.9659194231001037E-7</v>
      </c>
      <c r="AQ57">
        <f t="shared" si="26"/>
        <v>-3.8656190209131296E-2</v>
      </c>
      <c r="AR57">
        <f t="shared" si="26"/>
        <v>-3.865708680107361E-2</v>
      </c>
      <c r="AS57">
        <f t="shared" si="26"/>
        <v>-0.51339107836088127</v>
      </c>
      <c r="AT57">
        <f t="shared" si="26"/>
        <v>-0.33567159122369811</v>
      </c>
      <c r="AU57">
        <f t="shared" si="23"/>
        <v>-0.88771975638565292</v>
      </c>
      <c r="AW57">
        <v>54</v>
      </c>
      <c r="AX57">
        <f>IF(Z57&gt;0, (R57*SUMPRODUCT(K57:$K$98, X57:$X$98)-K57*$AZ$3)/Z57, 0)</f>
        <v>-119394263.03173853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25</v>
      </c>
      <c r="R58">
        <f t="shared" si="0"/>
        <v>1000000</v>
      </c>
      <c r="S58">
        <f t="shared" si="1"/>
        <v>-230247560.65147761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-761.23222421451408</v>
      </c>
      <c r="AC58">
        <f t="shared" si="2"/>
        <v>-679.70305042550251</v>
      </c>
      <c r="AE58">
        <f t="shared" si="3"/>
        <v>0</v>
      </c>
      <c r="AF58">
        <f t="shared" si="24"/>
        <v>0</v>
      </c>
      <c r="AG58">
        <f t="shared" si="24"/>
        <v>-7.380133024018865E-5</v>
      </c>
      <c r="AH58">
        <f t="shared" si="5"/>
        <v>-3.3599745447916289</v>
      </c>
      <c r="AI58">
        <f t="shared" si="25"/>
        <v>-3.3600483461218693</v>
      </c>
      <c r="AJ58">
        <f t="shared" si="7"/>
        <v>-81.529173789011566</v>
      </c>
      <c r="AK58">
        <f t="shared" si="22"/>
        <v>-53.286255695015988</v>
      </c>
      <c r="AL58">
        <f t="shared" si="8"/>
        <v>-138.17547783014942</v>
      </c>
      <c r="AN58">
        <f t="shared" si="26"/>
        <v>0</v>
      </c>
      <c r="AO58">
        <f t="shared" si="26"/>
        <v>0</v>
      </c>
      <c r="AP58">
        <f t="shared" si="26"/>
        <v>-3.7065279966719238E-7</v>
      </c>
      <c r="AQ58">
        <f t="shared" si="26"/>
        <v>-1.6874817402130531E-2</v>
      </c>
      <c r="AR58">
        <f t="shared" si="26"/>
        <v>-1.6875188054930199E-2</v>
      </c>
      <c r="AS58">
        <f t="shared" si="26"/>
        <v>-0.40946438798733731</v>
      </c>
      <c r="AT58">
        <f t="shared" si="26"/>
        <v>-0.2676198354807468</v>
      </c>
      <c r="AU58">
        <f t="shared" si="23"/>
        <v>-0.69395941152301432</v>
      </c>
      <c r="AW58">
        <v>55</v>
      </c>
      <c r="AX58">
        <f>IF(Z58&gt;0, (R58*SUMPRODUCT(K58:$K$98, X58:$X$98)-K58*$AZ$3)/Z58, 0)</f>
        <v>-230247560.65147761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25</v>
      </c>
      <c r="R59">
        <f t="shared" si="0"/>
        <v>1000000</v>
      </c>
      <c r="S59">
        <f t="shared" si="1"/>
        <v>-457904918.8027342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-679.70305042550251</v>
      </c>
      <c r="AC59">
        <f t="shared" si="2"/>
        <v>-606.89150561860049</v>
      </c>
      <c r="AE59">
        <f t="shared" si="3"/>
        <v>0</v>
      </c>
      <c r="AF59">
        <f t="shared" si="24"/>
        <v>0</v>
      </c>
      <c r="AG59">
        <f t="shared" si="24"/>
        <v>-3.3134144267625229E-5</v>
      </c>
      <c r="AH59">
        <f t="shared" si="5"/>
        <v>-1.5971669068064613</v>
      </c>
      <c r="AI59">
        <f t="shared" si="25"/>
        <v>-1.597200040950729</v>
      </c>
      <c r="AJ59">
        <f t="shared" si="7"/>
        <v>-72.81154480690202</v>
      </c>
      <c r="AK59">
        <f t="shared" si="22"/>
        <v>-47.579213529785179</v>
      </c>
      <c r="AL59">
        <f t="shared" si="8"/>
        <v>-121.98795837763792</v>
      </c>
      <c r="AN59">
        <f t="shared" si="26"/>
        <v>0</v>
      </c>
      <c r="AO59">
        <f t="shared" si="26"/>
        <v>0</v>
      </c>
      <c r="AP59">
        <f t="shared" si="26"/>
        <v>-1.4858016323547048E-7</v>
      </c>
      <c r="AQ59">
        <f t="shared" si="26"/>
        <v>-7.1620174588140533E-3</v>
      </c>
      <c r="AR59">
        <f t="shared" si="26"/>
        <v>-7.1621660389772886E-3</v>
      </c>
      <c r="AS59">
        <f t="shared" si="26"/>
        <v>-0.32650160286187591</v>
      </c>
      <c r="AT59">
        <f t="shared" si="26"/>
        <v>-0.2133547574300296</v>
      </c>
      <c r="AU59">
        <f t="shared" si="23"/>
        <v>-0.54701852633088277</v>
      </c>
      <c r="AW59">
        <v>56</v>
      </c>
      <c r="AX59">
        <f>IF(Z59&gt;0, (R59*SUMPRODUCT(K59:$K$98, X59:$X$98)-K59*$AZ$3)/Z59, 0)</f>
        <v>-457904918.8027342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25</v>
      </c>
      <c r="R60">
        <f t="shared" si="0"/>
        <v>1000000</v>
      </c>
      <c r="S60">
        <f t="shared" si="1"/>
        <v>-940262870.17589247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-606.89150561860049</v>
      </c>
      <c r="AC60">
        <f t="shared" si="2"/>
        <v>-541.87329297150211</v>
      </c>
      <c r="AE60">
        <f t="shared" si="3"/>
        <v>0</v>
      </c>
      <c r="AF60">
        <f t="shared" si="24"/>
        <v>0</v>
      </c>
      <c r="AG60">
        <f t="shared" si="24"/>
        <v>-1.4407494705978747E-5</v>
      </c>
      <c r="AH60">
        <f t="shared" si="5"/>
        <v>-0.7358123247588092</v>
      </c>
      <c r="AI60">
        <f t="shared" si="25"/>
        <v>-0.73582673225351514</v>
      </c>
      <c r="AJ60">
        <f t="shared" si="7"/>
        <v>-65.01821264709838</v>
      </c>
      <c r="AK60">
        <f t="shared" si="22"/>
        <v>-42.482405393302038</v>
      </c>
      <c r="AL60">
        <f t="shared" si="8"/>
        <v>-108.23644477265393</v>
      </c>
      <c r="AN60">
        <f t="shared" si="26"/>
        <v>0</v>
      </c>
      <c r="AO60">
        <f t="shared" si="26"/>
        <v>0</v>
      </c>
      <c r="AP60">
        <f t="shared" si="26"/>
        <v>-5.7684019939044593E-8</v>
      </c>
      <c r="AQ60">
        <f t="shared" si="26"/>
        <v>-2.9460092596923504E-3</v>
      </c>
      <c r="AR60">
        <f t="shared" si="26"/>
        <v>-2.9460669437122895E-3</v>
      </c>
      <c r="AS60">
        <f t="shared" si="26"/>
        <v>-0.26031672759733143</v>
      </c>
      <c r="AT60">
        <f t="shared" si="26"/>
        <v>-0.17008896895508777</v>
      </c>
      <c r="AU60">
        <f t="shared" si="23"/>
        <v>-0.43335176349613147</v>
      </c>
      <c r="AW60">
        <v>57</v>
      </c>
      <c r="AX60">
        <f>IF(Z60&gt;0, (R60*SUMPRODUCT(K60:$K$98, X60:$X$98)-K60*$AZ$3)/Z60, 0)</f>
        <v>-940262870.17589247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25</v>
      </c>
      <c r="R61">
        <f t="shared" si="0"/>
        <v>1000000</v>
      </c>
      <c r="S61">
        <f t="shared" si="1"/>
        <v>-1994528329.2760439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-541.87329297150211</v>
      </c>
      <c r="AC61">
        <f t="shared" si="2"/>
        <v>-483.8178687445498</v>
      </c>
      <c r="AE61">
        <f t="shared" si="3"/>
        <v>0</v>
      </c>
      <c r="AF61">
        <f t="shared" si="24"/>
        <v>0</v>
      </c>
      <c r="AG61">
        <f t="shared" si="24"/>
        <v>-6.0643143248830382E-6</v>
      </c>
      <c r="AH61">
        <f t="shared" si="5"/>
        <v>-0.32796421736143688</v>
      </c>
      <c r="AI61">
        <f t="shared" si="25"/>
        <v>-0.32797028167576175</v>
      </c>
      <c r="AJ61">
        <f t="shared" si="7"/>
        <v>-58.055424226952312</v>
      </c>
      <c r="AK61">
        <f t="shared" si="22"/>
        <v>-37.931130508005154</v>
      </c>
      <c r="AL61">
        <f t="shared" si="8"/>
        <v>-96.314525016633226</v>
      </c>
      <c r="AN61">
        <f t="shared" si="26"/>
        <v>0</v>
      </c>
      <c r="AO61">
        <f t="shared" si="26"/>
        <v>0</v>
      </c>
      <c r="AP61">
        <f t="shared" si="26"/>
        <v>-2.1678574959225345E-8</v>
      </c>
      <c r="AQ61">
        <f t="shared" si="26"/>
        <v>-1.1723991351900629E-3</v>
      </c>
      <c r="AR61">
        <f t="shared" si="26"/>
        <v>-1.1724208137650221E-3</v>
      </c>
      <c r="AS61">
        <f t="shared" si="26"/>
        <v>-0.20753522961854168</v>
      </c>
      <c r="AT61">
        <f t="shared" si="26"/>
        <v>-0.13559535537792372</v>
      </c>
      <c r="AU61">
        <f t="shared" si="23"/>
        <v>-0.34430300581023043</v>
      </c>
      <c r="AW61">
        <v>58</v>
      </c>
      <c r="AX61">
        <f>IF(Z61&gt;0, (R61*SUMPRODUCT(K61:$K$98, X61:$X$98)-K61*$AZ$3)/Z61, 0)</f>
        <v>-1994528329.2760439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25</v>
      </c>
      <c r="R62">
        <f t="shared" si="0"/>
        <v>1000000</v>
      </c>
      <c r="S62">
        <f t="shared" si="1"/>
        <v>-4379040752.5453978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-483.8178687445498</v>
      </c>
      <c r="AC62">
        <f t="shared" si="2"/>
        <v>-431.98121057563861</v>
      </c>
      <c r="AE62">
        <f t="shared" si="3"/>
        <v>0</v>
      </c>
      <c r="AF62">
        <f t="shared" si="24"/>
        <v>0</v>
      </c>
      <c r="AG62">
        <f t="shared" si="24"/>
        <v>-2.4661862893405457E-6</v>
      </c>
      <c r="AH62">
        <f t="shared" si="5"/>
        <v>-0.14149939569174647</v>
      </c>
      <c r="AI62">
        <f t="shared" si="25"/>
        <v>-0.14150186187803582</v>
      </c>
      <c r="AJ62">
        <f t="shared" si="7"/>
        <v>-51.836658168911185</v>
      </c>
      <c r="AK62">
        <f t="shared" si="22"/>
        <v>-33.867250812118492</v>
      </c>
      <c r="AL62">
        <f t="shared" si="8"/>
        <v>-85.845410842907711</v>
      </c>
      <c r="AN62">
        <f t="shared" si="26"/>
        <v>0</v>
      </c>
      <c r="AO62">
        <f t="shared" si="26"/>
        <v>0</v>
      </c>
      <c r="AP62">
        <f t="shared" si="26"/>
        <v>-7.8714888256663772E-9</v>
      </c>
      <c r="AQ62">
        <f t="shared" si="26"/>
        <v>-4.5163291874595522E-4</v>
      </c>
      <c r="AR62">
        <f t="shared" si="26"/>
        <v>-4.5164079023478094E-4</v>
      </c>
      <c r="AS62">
        <f t="shared" si="26"/>
        <v>-0.16545046791480589</v>
      </c>
      <c r="AT62">
        <f t="shared" si="26"/>
        <v>-0.10809632973627302</v>
      </c>
      <c r="AU62">
        <f t="shared" si="23"/>
        <v>-0.27399843844131366</v>
      </c>
      <c r="AW62">
        <v>59</v>
      </c>
      <c r="AX62">
        <f>IF(Z62&gt;0, (R62*SUMPRODUCT(K62:$K$98, X62:$X$98)-K62*$AZ$3)/Z62, 0)</f>
        <v>-4379040752.5453978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25</v>
      </c>
      <c r="R63">
        <f t="shared" si="0"/>
        <v>1000000</v>
      </c>
      <c r="S63">
        <f t="shared" si="1"/>
        <v>-9969542990.6709347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-431.98121057563861</v>
      </c>
      <c r="AC63">
        <f t="shared" si="2"/>
        <v>-385.69788491565885</v>
      </c>
      <c r="AE63">
        <f t="shared" si="3"/>
        <v>0</v>
      </c>
      <c r="AF63">
        <f t="shared" si="24"/>
        <v>0</v>
      </c>
      <c r="AG63">
        <f t="shared" si="24"/>
        <v>-9.6719048525237869E-7</v>
      </c>
      <c r="AH63">
        <f t="shared" si="5"/>
        <v>-5.8973357647790471E-2</v>
      </c>
      <c r="AI63">
        <f t="shared" si="25"/>
        <v>-5.8974324838275721E-2</v>
      </c>
      <c r="AJ63">
        <f t="shared" si="7"/>
        <v>-46.283325659979766</v>
      </c>
      <c r="AK63">
        <f t="shared" si="22"/>
        <v>-30.238684740294705</v>
      </c>
      <c r="AL63">
        <f t="shared" si="8"/>
        <v>-76.580984725112742</v>
      </c>
      <c r="AN63">
        <f t="shared" si="26"/>
        <v>0</v>
      </c>
      <c r="AO63">
        <f t="shared" si="26"/>
        <v>0</v>
      </c>
      <c r="AP63">
        <f t="shared" si="26"/>
        <v>-2.7562905563154764E-9</v>
      </c>
      <c r="AQ63">
        <f t="shared" si="26"/>
        <v>-1.6806173265487072E-4</v>
      </c>
      <c r="AR63">
        <f t="shared" si="26"/>
        <v>-1.6806448894542703E-4</v>
      </c>
      <c r="AS63">
        <f t="shared" si="26"/>
        <v>-0.13189779611840144</v>
      </c>
      <c r="AT63">
        <f t="shared" si="26"/>
        <v>-8.617392587699696E-2</v>
      </c>
      <c r="AU63">
        <f t="shared" si="23"/>
        <v>-0.21823978648434381</v>
      </c>
      <c r="AW63">
        <v>60</v>
      </c>
      <c r="AX63">
        <f>IF(Z63&gt;0, (R63*SUMPRODUCT(K63:$K$98, X63:$X$98)-K63*$AZ$3)/Z63, 0)</f>
        <v>-9969542990.6709347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25</v>
      </c>
      <c r="R64">
        <f t="shared" si="0"/>
        <v>1000000</v>
      </c>
      <c r="S64">
        <f t="shared" si="1"/>
        <v>-23577715683.674591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-385.69788491565885</v>
      </c>
      <c r="AC64">
        <f t="shared" si="2"/>
        <v>-344.37325182301794</v>
      </c>
      <c r="AE64">
        <f t="shared" si="3"/>
        <v>0</v>
      </c>
      <c r="AF64">
        <f t="shared" si="24"/>
        <v>0</v>
      </c>
      <c r="AG64">
        <f t="shared" si="24"/>
        <v>-3.6514696381450652E-7</v>
      </c>
      <c r="AH64">
        <f t="shared" si="5"/>
        <v>-2.3694864663413934E-2</v>
      </c>
      <c r="AI64">
        <f t="shared" si="25"/>
        <v>-2.3695229810377749E-2</v>
      </c>
      <c r="AJ64">
        <f t="shared" si="7"/>
        <v>-41.324633092640909</v>
      </c>
      <c r="AK64">
        <f t="shared" si="22"/>
        <v>-26.998851944096121</v>
      </c>
      <c r="AL64">
        <f t="shared" si="8"/>
        <v>-68.347180266547412</v>
      </c>
      <c r="AN64">
        <f t="shared" si="26"/>
        <v>0</v>
      </c>
      <c r="AO64">
        <f t="shared" si="26"/>
        <v>0</v>
      </c>
      <c r="AP64">
        <f t="shared" si="26"/>
        <v>-9.2910041227608743E-10</v>
      </c>
      <c r="AQ64">
        <f t="shared" si="26"/>
        <v>-6.0290542464396564E-5</v>
      </c>
      <c r="AR64">
        <f t="shared" si="26"/>
        <v>-6.0291471564808845E-5</v>
      </c>
      <c r="AS64">
        <f t="shared" si="26"/>
        <v>-0.10514871393819152</v>
      </c>
      <c r="AT64">
        <f t="shared" si="26"/>
        <v>-6.8697392989918629E-2</v>
      </c>
      <c r="AU64">
        <f t="shared" si="23"/>
        <v>-0.17390639839967495</v>
      </c>
      <c r="AW64">
        <v>61</v>
      </c>
      <c r="AX64">
        <f>IF(Z64&gt;0, (R64*SUMPRODUCT(K64:$K$98, X64:$X$98)-K64*$AZ$3)/Z64, 0)</f>
        <v>-23577715683.674591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25</v>
      </c>
      <c r="R65">
        <f t="shared" si="0"/>
        <v>1000000</v>
      </c>
      <c r="S65">
        <f t="shared" si="1"/>
        <v>-58021421765.010124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-344.37325182301794</v>
      </c>
      <c r="AC65">
        <f t="shared" si="2"/>
        <v>-307.47616822572684</v>
      </c>
      <c r="AE65">
        <f t="shared" si="3"/>
        <v>0</v>
      </c>
      <c r="AF65">
        <f t="shared" si="24"/>
        <v>0</v>
      </c>
      <c r="AG65">
        <f t="shared" si="24"/>
        <v>-1.3248389942555262E-7</v>
      </c>
      <c r="AH65">
        <f t="shared" si="5"/>
        <v>-9.1604637900323544E-3</v>
      </c>
      <c r="AI65">
        <f t="shared" si="25"/>
        <v>-9.1605962739317801E-3</v>
      </c>
      <c r="AJ65">
        <f t="shared" si="7"/>
        <v>-36.8970835972911</v>
      </c>
      <c r="AK65">
        <f t="shared" si="22"/>
        <v>-24.106127627611258</v>
      </c>
      <c r="AL65">
        <f t="shared" si="8"/>
        <v>-61.012371821176288</v>
      </c>
      <c r="AN65">
        <f t="shared" si="26"/>
        <v>0</v>
      </c>
      <c r="AO65">
        <f t="shared" si="26"/>
        <v>0</v>
      </c>
      <c r="AP65">
        <f t="shared" si="26"/>
        <v>-3.0098166377986879E-10</v>
      </c>
      <c r="AQ65">
        <f t="shared" si="26"/>
        <v>-2.0811069454281198E-5</v>
      </c>
      <c r="AR65">
        <f t="shared" si="26"/>
        <v>-2.0811370435944978E-5</v>
      </c>
      <c r="AS65">
        <f t="shared" si="26"/>
        <v>-8.3824114914265987E-2</v>
      </c>
      <c r="AT65">
        <f t="shared" si="26"/>
        <v>-5.4765163405576092E-2</v>
      </c>
      <c r="AU65">
        <f t="shared" si="23"/>
        <v>-0.13861008969027802</v>
      </c>
      <c r="AW65">
        <v>62</v>
      </c>
      <c r="AX65">
        <f>IF(Z65&gt;0, (R65*SUMPRODUCT(K65:$K$98, X65:$X$98)-K65*$AZ$3)/Z65, 0)</f>
        <v>-58021421765.010124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25</v>
      </c>
      <c r="R66">
        <f t="shared" si="0"/>
        <v>1000000</v>
      </c>
      <c r="S66">
        <f t="shared" si="1"/>
        <v>-148849433987.8541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-307.47616822572684</v>
      </c>
      <c r="AC66">
        <f t="shared" si="2"/>
        <v>-274.53231056551618</v>
      </c>
      <c r="AE66">
        <f t="shared" si="3"/>
        <v>0</v>
      </c>
      <c r="AF66">
        <f t="shared" si="24"/>
        <v>0</v>
      </c>
      <c r="AG66">
        <f t="shared" si="24"/>
        <v>-4.6109061890674986E-8</v>
      </c>
      <c r="AH66">
        <f t="shared" si="5"/>
        <v>-3.4019999416248846E-3</v>
      </c>
      <c r="AI66">
        <f t="shared" si="25"/>
        <v>-3.4020460506867752E-3</v>
      </c>
      <c r="AJ66">
        <f t="shared" si="7"/>
        <v>-32.943857660210654</v>
      </c>
      <c r="AK66">
        <f t="shared" si="22"/>
        <v>-21.52333177580088</v>
      </c>
      <c r="AL66">
        <f t="shared" si="8"/>
        <v>-54.470591482062218</v>
      </c>
      <c r="AN66">
        <f t="shared" si="26"/>
        <v>0</v>
      </c>
      <c r="AO66">
        <f t="shared" si="26"/>
        <v>0</v>
      </c>
      <c r="AP66">
        <f t="shared" si="26"/>
        <v>-9.3528765054247917E-11</v>
      </c>
      <c r="AQ66">
        <f t="shared" si="26"/>
        <v>-6.900701081475442E-6</v>
      </c>
      <c r="AR66">
        <f t="shared" si="26"/>
        <v>-6.9007946102404962E-6</v>
      </c>
      <c r="AS66">
        <f t="shared" si="26"/>
        <v>-6.6824138178911072E-2</v>
      </c>
      <c r="AT66">
        <f t="shared" si="26"/>
        <v>-4.3658460144265589E-2</v>
      </c>
      <c r="AU66">
        <f t="shared" si="23"/>
        <v>-0.1104894991177869</v>
      </c>
      <c r="AW66">
        <v>63</v>
      </c>
      <c r="AX66">
        <f>IF(Z66&gt;0, (R66*SUMPRODUCT(K66:$K$98, X66:$X$98)-K66*$AZ$3)/Z66, 0)</f>
        <v>-148849433987.8541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25</v>
      </c>
      <c r="R67">
        <f t="shared" ref="R67:R79" si="27">$C$6</f>
        <v>1000000</v>
      </c>
      <c r="S67">
        <f t="shared" ref="S67:S79" si="28">AX67</f>
        <v>-398933088239.39478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-274.53231056551618</v>
      </c>
      <c r="AC67">
        <f t="shared" ref="AC67:AC79" si="29">S67*Z67</f>
        <v>-245.11814025971728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-1.5360855459589312E-8</v>
      </c>
      <c r="AH67">
        <f t="shared" ref="AH67:AH79" si="32">-X67*R67</f>
        <v>-1.2114846324871569E-3</v>
      </c>
      <c r="AI67">
        <f t="shared" ref="AI67:AI79" si="33">SUM(AE67:AH67)</f>
        <v>-1.2114999933426165E-3</v>
      </c>
      <c r="AJ67">
        <f t="shared" ref="AJ67:AJ79" si="34">AB67-AC67</f>
        <v>-29.414170305798905</v>
      </c>
      <c r="AK67">
        <f t="shared" si="22"/>
        <v>-19.217261739586135</v>
      </c>
      <c r="AL67">
        <f t="shared" ref="AL67:AL79" si="35">SUM(AI67:AK67)</f>
        <v>-48.632643545378386</v>
      </c>
      <c r="AN67">
        <f t="shared" ref="AN67:AT79" si="36">AE67*$K67</f>
        <v>0</v>
      </c>
      <c r="AO67">
        <f t="shared" si="36"/>
        <v>0</v>
      </c>
      <c r="AP67">
        <f t="shared" si="36"/>
        <v>-2.7819946696598539E-11</v>
      </c>
      <c r="AQ67">
        <f t="shared" si="36"/>
        <v>-2.1941120394112523E-6</v>
      </c>
      <c r="AR67">
        <f t="shared" si="36"/>
        <v>-2.1941398593579491E-6</v>
      </c>
      <c r="AS67">
        <f t="shared" si="36"/>
        <v>-5.3271814983530556E-2</v>
      </c>
      <c r="AT67">
        <f t="shared" si="36"/>
        <v>-3.4804259349769474E-2</v>
      </c>
      <c r="AU67">
        <f t="shared" si="23"/>
        <v>-8.8078268473159402E-2</v>
      </c>
      <c r="AW67">
        <v>64</v>
      </c>
      <c r="AX67">
        <f>IF(Z67&gt;0, (R67*SUMPRODUCT(K67:$K$98, X67:$X$98)-K67*$AZ$3)/Z67, 0)</f>
        <v>-398933088239.39478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25</v>
      </c>
      <c r="R68">
        <f t="shared" si="27"/>
        <v>1000000</v>
      </c>
      <c r="S68">
        <f t="shared" si="28"/>
        <v>-1119293737079.0642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-245.11814025971728</v>
      </c>
      <c r="AC68">
        <f t="shared" si="29"/>
        <v>-218.85548423374007</v>
      </c>
      <c r="AE68">
        <f t="shared" si="30"/>
        <v>0</v>
      </c>
      <c r="AF68">
        <f t="shared" si="31"/>
        <v>0</v>
      </c>
      <c r="AG68">
        <f t="shared" si="31"/>
        <v>-4.8882495493289942E-9</v>
      </c>
      <c r="AH68">
        <f t="shared" si="32"/>
        <v>-4.1275989422657697E-4</v>
      </c>
      <c r="AI68">
        <f t="shared" si="33"/>
        <v>-4.127647824761263E-4</v>
      </c>
      <c r="AJ68">
        <f t="shared" si="34"/>
        <v>-26.262656025977208</v>
      </c>
      <c r="AK68">
        <f t="shared" si="22"/>
        <v>-17.158269818180212</v>
      </c>
      <c r="AL68">
        <f t="shared" si="35"/>
        <v>-43.421338608939891</v>
      </c>
      <c r="AN68">
        <f t="shared" si="36"/>
        <v>0</v>
      </c>
      <c r="AO68">
        <f t="shared" si="36"/>
        <v>0</v>
      </c>
      <c r="AP68">
        <f t="shared" si="36"/>
        <v>-7.904533368912216E-12</v>
      </c>
      <c r="AQ68">
        <f t="shared" si="36"/>
        <v>-6.6745249487324534E-7</v>
      </c>
      <c r="AR68">
        <f t="shared" si="36"/>
        <v>-6.6746039940661424E-7</v>
      </c>
      <c r="AS68">
        <f t="shared" si="36"/>
        <v>-4.2467971166099037E-2</v>
      </c>
      <c r="AT68">
        <f t="shared" si="36"/>
        <v>-2.7745743125823515E-2</v>
      </c>
      <c r="AU68">
        <f t="shared" si="23"/>
        <v>-7.0214381752321947E-2</v>
      </c>
      <c r="AW68">
        <v>65</v>
      </c>
      <c r="AX68">
        <f>IF(Z68&gt;0, (R68*SUMPRODUCT(K68:$K$98, X68:$X$98)-K68*$AZ$3)/Z68, 0)</f>
        <v>-1119293737079.0642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7"/>
        <v>1000000</v>
      </c>
      <c r="S69">
        <f t="shared" si="28"/>
        <v>-3294121401457.7515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-218.85548423374007</v>
      </c>
      <c r="AC69">
        <f t="shared" si="29"/>
        <v>-195.40668291896995</v>
      </c>
      <c r="AE69">
        <f t="shared" si="30"/>
        <v>0</v>
      </c>
      <c r="AF69">
        <f t="shared" si="31"/>
        <v>0</v>
      </c>
      <c r="AG69">
        <f t="shared" si="31"/>
        <v>-1.4829954569410859E-9</v>
      </c>
      <c r="AH69">
        <f t="shared" si="32"/>
        <v>-1.3425486387578473E-4</v>
      </c>
      <c r="AI69">
        <f t="shared" si="33"/>
        <v>-1.3425634687124166E-4</v>
      </c>
      <c r="AJ69">
        <f t="shared" si="34"/>
        <v>-23.448801314770122</v>
      </c>
      <c r="AK69">
        <f t="shared" si="22"/>
        <v>-15.319883896361807</v>
      </c>
      <c r="AL69">
        <f t="shared" si="35"/>
        <v>-38.768819467478799</v>
      </c>
      <c r="AN69">
        <f t="shared" si="36"/>
        <v>0</v>
      </c>
      <c r="AO69">
        <f t="shared" si="36"/>
        <v>0</v>
      </c>
      <c r="AP69">
        <f t="shared" si="36"/>
        <v>-2.1411380343678943E-12</v>
      </c>
      <c r="AQ69">
        <f t="shared" si="36"/>
        <v>-1.9383619416896611E-7</v>
      </c>
      <c r="AR69">
        <f t="shared" si="36"/>
        <v>-1.9383833530700046E-7</v>
      </c>
      <c r="AS69">
        <f t="shared" si="36"/>
        <v>-3.3855208470395706E-2</v>
      </c>
      <c r="AT69">
        <f t="shared" si="36"/>
        <v>-2.21187367358898E-2</v>
      </c>
      <c r="AU69">
        <f t="shared" si="23"/>
        <v>-5.5974139044620813E-2</v>
      </c>
      <c r="AW69">
        <v>66</v>
      </c>
      <c r="AX69">
        <f>IF(Z69&gt;0, (R69*SUMPRODUCT(K69:$K$98, X69:$X$98)-K69*$AZ$3)/Z69, 0)</f>
        <v>-3294121401457.7515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7"/>
        <v>1000000</v>
      </c>
      <c r="S70">
        <f t="shared" si="28"/>
        <v>-10278770742139.297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-195.40668291896995</v>
      </c>
      <c r="AC70">
        <f t="shared" si="29"/>
        <v>-174.47025277153597</v>
      </c>
      <c r="AE70">
        <f t="shared" si="30"/>
        <v>0</v>
      </c>
      <c r="AF70">
        <f t="shared" si="31"/>
        <v>0</v>
      </c>
      <c r="AG70">
        <f t="shared" si="31"/>
        <v>-4.2434610409265701E-10</v>
      </c>
      <c r="AH70">
        <f t="shared" si="32"/>
        <v>-4.1752775931160723E-5</v>
      </c>
      <c r="AI70">
        <f t="shared" si="33"/>
        <v>-4.1753200277264816E-5</v>
      </c>
      <c r="AJ70">
        <f t="shared" si="34"/>
        <v>-20.936430147433981</v>
      </c>
      <c r="AK70">
        <f t="shared" si="22"/>
        <v>-13.678467804327898</v>
      </c>
      <c r="AL70">
        <f t="shared" si="35"/>
        <v>-34.614939704962154</v>
      </c>
      <c r="AN70">
        <f t="shared" si="36"/>
        <v>0</v>
      </c>
      <c r="AO70">
        <f t="shared" si="36"/>
        <v>0</v>
      </c>
      <c r="AP70">
        <f t="shared" si="36"/>
        <v>-5.4702483298489702E-13</v>
      </c>
      <c r="AQ70">
        <f t="shared" si="36"/>
        <v>-5.382353003861182E-8</v>
      </c>
      <c r="AR70">
        <f t="shared" si="36"/>
        <v>-5.38240770634448E-8</v>
      </c>
      <c r="AS70">
        <f t="shared" si="36"/>
        <v>-2.6989165434164797E-2</v>
      </c>
      <c r="AT70">
        <f t="shared" si="36"/>
        <v>-1.7632921556216163E-2</v>
      </c>
      <c r="AU70">
        <f t="shared" si="23"/>
        <v>-4.4622140814458019E-2</v>
      </c>
      <c r="AW70">
        <v>67</v>
      </c>
      <c r="AX70">
        <f>IF(Z70&gt;0, (R70*SUMPRODUCT(K70:$K$98, X70:$X$98)-K70*$AZ$3)/Z70, 0)</f>
        <v>-10278770742139.297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7"/>
        <v>1000000</v>
      </c>
      <c r="S71">
        <f t="shared" si="28"/>
        <v>-34117460748346.039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-174.47025277153597</v>
      </c>
      <c r="AC71">
        <f t="shared" si="29"/>
        <v>-155.77701144922545</v>
      </c>
      <c r="AE71">
        <f t="shared" si="30"/>
        <v>0</v>
      </c>
      <c r="AF71">
        <f t="shared" si="31"/>
        <v>0</v>
      </c>
      <c r="AG71">
        <f t="shared" si="31"/>
        <v>-1.1414757138452727E-10</v>
      </c>
      <c r="AH71">
        <f t="shared" si="32"/>
        <v>-1.2238202866688128E-5</v>
      </c>
      <c r="AI71">
        <f t="shared" si="33"/>
        <v>-1.2238317014259513E-5</v>
      </c>
      <c r="AJ71">
        <f t="shared" si="34"/>
        <v>-18.693241322310513</v>
      </c>
      <c r="AK71">
        <f t="shared" si="22"/>
        <v>-12.212917694007519</v>
      </c>
      <c r="AL71">
        <f t="shared" si="35"/>
        <v>-30.906171254635048</v>
      </c>
      <c r="AN71">
        <f t="shared" si="36"/>
        <v>0</v>
      </c>
      <c r="AO71">
        <f t="shared" si="36"/>
        <v>0</v>
      </c>
      <c r="AP71">
        <f t="shared" si="36"/>
        <v>-1.313818812092542E-13</v>
      </c>
      <c r="AQ71">
        <f t="shared" si="36"/>
        <v>-1.4085959917881549E-8</v>
      </c>
      <c r="AR71">
        <f t="shared" si="36"/>
        <v>-1.4086091299762757E-8</v>
      </c>
      <c r="AS71">
        <f t="shared" si="36"/>
        <v>-2.1515597581576115E-2</v>
      </c>
      <c r="AT71">
        <f t="shared" si="36"/>
        <v>-1.4056857121271986E-2</v>
      </c>
      <c r="AU71">
        <f t="shared" si="23"/>
        <v>-3.5572468788939403E-2</v>
      </c>
      <c r="AW71">
        <v>68</v>
      </c>
      <c r="AX71">
        <f>IF(Z71&gt;0, (R71*SUMPRODUCT(K71:$K$98, X71:$X$98)-K71*$AZ$3)/Z71, 0)</f>
        <v>-34117460748346.039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7"/>
        <v>1000000</v>
      </c>
      <c r="S72">
        <f t="shared" si="28"/>
        <v>-120897107618662.66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-155.77701144922545</v>
      </c>
      <c r="AC72">
        <f t="shared" si="29"/>
        <v>-139.08661737747741</v>
      </c>
      <c r="AE72">
        <f t="shared" si="30"/>
        <v>0</v>
      </c>
      <c r="AF72">
        <f t="shared" si="31"/>
        <v>0</v>
      </c>
      <c r="AG72">
        <f t="shared" si="31"/>
        <v>-2.8761361648160488E-11</v>
      </c>
      <c r="AH72">
        <f t="shared" si="32"/>
        <v>-3.36978936090086E-6</v>
      </c>
      <c r="AI72">
        <f t="shared" si="33"/>
        <v>-3.369818122262508E-6</v>
      </c>
      <c r="AJ72">
        <f t="shared" si="34"/>
        <v>-16.690394071748045</v>
      </c>
      <c r="AK72">
        <f t="shared" ref="AK72:AK79" si="49">G72*SUM(AB72:AB72, AE72:AF72)</f>
        <v>-10.904390801445784</v>
      </c>
      <c r="AL72">
        <f t="shared" si="35"/>
        <v>-27.594788243011948</v>
      </c>
      <c r="AN72">
        <f t="shared" si="36"/>
        <v>0</v>
      </c>
      <c r="AO72">
        <f t="shared" si="36"/>
        <v>0</v>
      </c>
      <c r="AP72">
        <f t="shared" si="36"/>
        <v>-2.9556991082760749E-14</v>
      </c>
      <c r="AQ72">
        <f t="shared" si="36"/>
        <v>-3.463008299445343E-9</v>
      </c>
      <c r="AR72">
        <f t="shared" si="36"/>
        <v>-3.4630378564364257E-9</v>
      </c>
      <c r="AS72">
        <f t="shared" si="36"/>
        <v>-1.7152102698794559E-2</v>
      </c>
      <c r="AT72">
        <f t="shared" si="36"/>
        <v>-1.1206040438001481E-2</v>
      </c>
      <c r="AU72">
        <f t="shared" si="23"/>
        <v>-2.8358146599833892E-2</v>
      </c>
      <c r="AW72">
        <v>69</v>
      </c>
      <c r="AX72">
        <f>IF(Z72&gt;0, (R72*SUMPRODUCT(K72:$K$98, X72:$X$98)-K72*$AZ$3)/Z72, 0)</f>
        <v>-120897107618662.66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7"/>
        <v>1000000</v>
      </c>
      <c r="S73">
        <f t="shared" si="28"/>
        <v>-459193427155047.88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-139.08661737747741</v>
      </c>
      <c r="AC73">
        <f t="shared" si="29"/>
        <v>-124.18447980430294</v>
      </c>
      <c r="AE73">
        <f t="shared" si="30"/>
        <v>0</v>
      </c>
      <c r="AF73">
        <f t="shared" si="31"/>
        <v>0</v>
      </c>
      <c r="AG73">
        <f t="shared" si="31"/>
        <v>-6.7610113984913228E-12</v>
      </c>
      <c r="AH73">
        <f t="shared" si="32"/>
        <v>-8.6850946532750249E-7</v>
      </c>
      <c r="AI73">
        <f t="shared" si="33"/>
        <v>-8.6851622633890097E-7</v>
      </c>
      <c r="AJ73">
        <f t="shared" si="34"/>
        <v>-14.902137573174471</v>
      </c>
      <c r="AK73">
        <f t="shared" si="49"/>
        <v>-9.7360632164234193</v>
      </c>
      <c r="AL73">
        <f t="shared" si="35"/>
        <v>-24.638201658114117</v>
      </c>
      <c r="AN73">
        <f t="shared" si="36"/>
        <v>0</v>
      </c>
      <c r="AO73">
        <f t="shared" si="36"/>
        <v>0</v>
      </c>
      <c r="AP73">
        <f t="shared" si="36"/>
        <v>-6.2036090809038839E-15</v>
      </c>
      <c r="AQ73">
        <f t="shared" si="36"/>
        <v>-7.9690639290431399E-10</v>
      </c>
      <c r="AR73">
        <f t="shared" si="36"/>
        <v>-7.9691259651339494E-10</v>
      </c>
      <c r="AS73">
        <f t="shared" si="36"/>
        <v>-1.3673551266967706E-2</v>
      </c>
      <c r="AT73">
        <f t="shared" si="36"/>
        <v>-8.9333868295409478E-3</v>
      </c>
      <c r="AU73">
        <f t="shared" si="23"/>
        <v>-2.2606938893421247E-2</v>
      </c>
      <c r="AW73">
        <v>70</v>
      </c>
      <c r="AX73">
        <f>IF(Z73&gt;0, (R73*SUMPRODUCT(K73:$K$98, X73:$X$98)-K73*$AZ$3)/Z73, 0)</f>
        <v>-459193427155047.88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7"/>
        <v>1000000</v>
      </c>
      <c r="S74">
        <f t="shared" si="28"/>
        <v>-1877814613098596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-124.18447980430294</v>
      </c>
      <c r="AC74">
        <f t="shared" si="29"/>
        <v>-110.87899982595923</v>
      </c>
      <c r="AE74">
        <f t="shared" si="30"/>
        <v>0</v>
      </c>
      <c r="AF74">
        <f t="shared" si="31"/>
        <v>0</v>
      </c>
      <c r="AG74">
        <f t="shared" si="31"/>
        <v>-1.4761707446055731E-12</v>
      </c>
      <c r="AH74">
        <f t="shared" si="32"/>
        <v>-2.0868922159603343E-7</v>
      </c>
      <c r="AI74">
        <f t="shared" si="33"/>
        <v>-2.0869069776677804E-7</v>
      </c>
      <c r="AJ74">
        <f t="shared" si="34"/>
        <v>-13.305479978343712</v>
      </c>
      <c r="AK74">
        <f t="shared" si="49"/>
        <v>-8.6929135863012057</v>
      </c>
      <c r="AL74">
        <f t="shared" si="35"/>
        <v>-21.998393773335614</v>
      </c>
      <c r="AN74">
        <f t="shared" si="36"/>
        <v>0</v>
      </c>
      <c r="AO74">
        <f t="shared" si="36"/>
        <v>0</v>
      </c>
      <c r="AP74">
        <f t="shared" si="36"/>
        <v>-1.2093480990352641E-15</v>
      </c>
      <c r="AQ74">
        <f t="shared" si="36"/>
        <v>-1.7096796854197675E-10</v>
      </c>
      <c r="AR74">
        <f t="shared" si="36"/>
        <v>-1.709691778900758E-10</v>
      </c>
      <c r="AS74">
        <f t="shared" si="36"/>
        <v>-1.0900471356286887E-2</v>
      </c>
      <c r="AT74">
        <f t="shared" si="36"/>
        <v>-7.1216412864760778E-3</v>
      </c>
      <c r="AU74">
        <f t="shared" si="23"/>
        <v>-1.8022112813732141E-2</v>
      </c>
      <c r="AW74">
        <v>71</v>
      </c>
      <c r="AX74">
        <f>IF(Z74&gt;0, (R74*SUMPRODUCT(K74:$K$98, X74:$X$98)-K74*$AZ$3)/Z74, 0)</f>
        <v>-1877814613098596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7"/>
        <v>1000000</v>
      </c>
      <c r="S75">
        <f t="shared" si="28"/>
        <v>-8313109515525008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-110.87899982595923</v>
      </c>
      <c r="AC75">
        <f t="shared" si="29"/>
        <v>-98.999106987611796</v>
      </c>
      <c r="AE75">
        <f t="shared" si="30"/>
        <v>0</v>
      </c>
      <c r="AF75">
        <f t="shared" si="31"/>
        <v>0</v>
      </c>
      <c r="AG75">
        <f t="shared" si="31"/>
        <v>-2.9771984479071183E-13</v>
      </c>
      <c r="AH75">
        <f t="shared" si="32"/>
        <v>-4.6547567694752224E-8</v>
      </c>
      <c r="AI75">
        <f t="shared" si="33"/>
        <v>-4.6547865414597013E-8</v>
      </c>
      <c r="AJ75">
        <f t="shared" si="34"/>
        <v>-11.87989283834743</v>
      </c>
      <c r="AK75">
        <f t="shared" si="49"/>
        <v>-7.7615299878171466</v>
      </c>
      <c r="AL75">
        <f t="shared" si="35"/>
        <v>-19.641422872712443</v>
      </c>
      <c r="AN75">
        <f t="shared" si="36"/>
        <v>0</v>
      </c>
      <c r="AO75">
        <f t="shared" si="36"/>
        <v>0</v>
      </c>
      <c r="AP75">
        <f t="shared" si="36"/>
        <v>-2.1777323044053967E-16</v>
      </c>
      <c r="AQ75">
        <f t="shared" si="36"/>
        <v>-3.4048164283982389E-11</v>
      </c>
      <c r="AR75">
        <f t="shared" si="36"/>
        <v>-3.404838205721283E-11</v>
      </c>
      <c r="AS75">
        <f t="shared" si="36"/>
        <v>-8.6897890280475659E-3</v>
      </c>
      <c r="AT75">
        <f t="shared" si="36"/>
        <v>-5.6773288317285677E-3</v>
      </c>
      <c r="AU75">
        <f t="shared" si="23"/>
        <v>-1.4367117893824515E-2</v>
      </c>
      <c r="AW75">
        <v>72</v>
      </c>
      <c r="AX75">
        <f>IF(Z75&gt;0, (R75*SUMPRODUCT(K75:$K$98, X75:$X$98)-K75*$AZ$3)/Z75, 0)</f>
        <v>-8313109515525008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7"/>
        <v>1000000</v>
      </c>
      <c r="S76">
        <f t="shared" si="28"/>
        <v>-4.0114127002479672E+16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-98.999106987611796</v>
      </c>
      <c r="AC76">
        <f t="shared" si="29"/>
        <v>-88.392059810397257</v>
      </c>
      <c r="AE76">
        <f t="shared" si="30"/>
        <v>0</v>
      </c>
      <c r="AF76">
        <f t="shared" si="31"/>
        <v>0</v>
      </c>
      <c r="AG76">
        <f t="shared" si="31"/>
        <v>-5.5087862067229618E-14</v>
      </c>
      <c r="AH76">
        <f t="shared" si="32"/>
        <v>-9.5861913710230033E-9</v>
      </c>
      <c r="AI76">
        <f t="shared" si="33"/>
        <v>-9.5862464588850701E-9</v>
      </c>
      <c r="AJ76">
        <f t="shared" si="34"/>
        <v>-10.60704717721454</v>
      </c>
      <c r="AK76">
        <f t="shared" si="49"/>
        <v>-6.9299374891328265</v>
      </c>
      <c r="AL76">
        <f t="shared" si="35"/>
        <v>-17.536984675933613</v>
      </c>
      <c r="AN76">
        <f t="shared" si="36"/>
        <v>0</v>
      </c>
      <c r="AO76">
        <f t="shared" si="36"/>
        <v>0</v>
      </c>
      <c r="AP76">
        <f t="shared" si="36"/>
        <v>-3.5977800134063099E-17</v>
      </c>
      <c r="AQ76">
        <f t="shared" si="36"/>
        <v>-6.2607272137851274E-12</v>
      </c>
      <c r="AR76">
        <f t="shared" si="36"/>
        <v>-6.2607631915852612E-12</v>
      </c>
      <c r="AS76">
        <f t="shared" si="36"/>
        <v>-6.9274466104470214E-3</v>
      </c>
      <c r="AT76">
        <f t="shared" si="36"/>
        <v>-4.5259317855046765E-3</v>
      </c>
      <c r="AU76">
        <f t="shared" si="23"/>
        <v>-1.1453378402212461E-2</v>
      </c>
      <c r="AW76">
        <v>73</v>
      </c>
      <c r="AX76">
        <f>IF(Z76&gt;0, (R76*SUMPRODUCT(K76:$K$98, X76:$X$98)-K76*$AZ$3)/Z76, 0)</f>
        <v>-4.0114127002479672E+16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7"/>
        <v>1000000</v>
      </c>
      <c r="S77">
        <f t="shared" si="28"/>
        <v>-2.1270963201474064E+17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-88.392059810397257</v>
      </c>
      <c r="AC77">
        <f t="shared" si="29"/>
        <v>-78.92148197357443</v>
      </c>
      <c r="AE77">
        <f t="shared" si="30"/>
        <v>0</v>
      </c>
      <c r="AF77">
        <f t="shared" si="31"/>
        <v>0</v>
      </c>
      <c r="AG77">
        <f t="shared" si="31"/>
        <v>-9.2757296914632926E-15</v>
      </c>
      <c r="AH77">
        <f t="shared" si="32"/>
        <v>-1.8104501502037612E-9</v>
      </c>
      <c r="AI77">
        <f t="shared" si="33"/>
        <v>-1.8104594259334526E-9</v>
      </c>
      <c r="AJ77">
        <f t="shared" si="34"/>
        <v>-9.4705778368228266</v>
      </c>
      <c r="AK77">
        <f t="shared" si="49"/>
        <v>-6.1874441867278085</v>
      </c>
      <c r="AL77">
        <f t="shared" si="35"/>
        <v>-15.658022025361095</v>
      </c>
      <c r="AN77">
        <f t="shared" si="36"/>
        <v>0</v>
      </c>
      <c r="AO77">
        <f t="shared" si="36"/>
        <v>0</v>
      </c>
      <c r="AP77">
        <f t="shared" si="36"/>
        <v>-5.4088974609614542E-18</v>
      </c>
      <c r="AQ77">
        <f t="shared" si="36"/>
        <v>-1.055716320587344E-12</v>
      </c>
      <c r="AR77">
        <f t="shared" si="36"/>
        <v>-1.0557217294848051E-12</v>
      </c>
      <c r="AS77">
        <f t="shared" si="36"/>
        <v>-5.5225180249240044E-3</v>
      </c>
      <c r="AT77">
        <f t="shared" si="36"/>
        <v>-3.6080451096190936E-3</v>
      </c>
      <c r="AU77">
        <f t="shared" si="23"/>
        <v>-9.1305631355988199E-3</v>
      </c>
      <c r="AW77">
        <v>74</v>
      </c>
      <c r="AX77">
        <f>IF(Z77&gt;0, (R77*SUMPRODUCT(K77:$K$98, X77:$X$98)-K77*$AZ$3)/Z77, 0)</f>
        <v>-2.1270963201474064E+17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7"/>
        <v>1000000</v>
      </c>
      <c r="S78">
        <f t="shared" si="28"/>
        <v>-1.2517029852240527E+18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-78.92148197357443</v>
      </c>
      <c r="AC78">
        <f t="shared" si="29"/>
        <v>-70.465608904978097</v>
      </c>
      <c r="AE78">
        <f t="shared" si="30"/>
        <v>0</v>
      </c>
      <c r="AF78">
        <f t="shared" si="31"/>
        <v>0</v>
      </c>
      <c r="AG78">
        <f t="shared" si="31"/>
        <v>-1.4073947601148541E-15</v>
      </c>
      <c r="AH78">
        <f t="shared" si="32"/>
        <v>-3.110231053773522E-10</v>
      </c>
      <c r="AI78">
        <f t="shared" si="33"/>
        <v>-3.110245127721123E-10</v>
      </c>
      <c r="AJ78">
        <f t="shared" si="34"/>
        <v>-8.4558730685963326</v>
      </c>
      <c r="AK78">
        <f t="shared" si="49"/>
        <v>-5.5245037381502105</v>
      </c>
      <c r="AL78">
        <f t="shared" si="35"/>
        <v>-13.980376807057567</v>
      </c>
      <c r="AN78">
        <f t="shared" si="36"/>
        <v>0</v>
      </c>
      <c r="AO78">
        <f t="shared" si="36"/>
        <v>0</v>
      </c>
      <c r="AP78">
        <f t="shared" si="36"/>
        <v>-7.3275463010989771E-19</v>
      </c>
      <c r="AQ78">
        <f t="shared" si="36"/>
        <v>-1.619329750224555E-13</v>
      </c>
      <c r="AR78">
        <f t="shared" si="36"/>
        <v>-1.6193370777708562E-13</v>
      </c>
      <c r="AS78">
        <f t="shared" si="36"/>
        <v>-4.4025175581369255E-3</v>
      </c>
      <c r="AT78">
        <f t="shared" si="36"/>
        <v>-2.8763114713164402E-3</v>
      </c>
      <c r="AU78">
        <f t="shared" si="23"/>
        <v>-7.2788290296152986E-3</v>
      </c>
      <c r="AW78">
        <v>75</v>
      </c>
      <c r="AX78">
        <f>IF(Z78&gt;0, (R78*SUMPRODUCT(K78:$K$98, X78:$X$98)-K78*$AZ$3)/Z78, 0)</f>
        <v>-1.2517029852240527E+18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-70.465608904978097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-5.6295790404594163E-11</v>
      </c>
      <c r="AI79">
        <f t="shared" si="33"/>
        <v>-5.6295790404594163E-11</v>
      </c>
      <c r="AJ79">
        <f t="shared" si="34"/>
        <v>-70.465608904978097</v>
      </c>
      <c r="AK79">
        <f t="shared" si="49"/>
        <v>-4.9325926233484676</v>
      </c>
      <c r="AL79">
        <f t="shared" si="35"/>
        <v>-75.398201528382856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-2.6169808218210627E-14</v>
      </c>
      <c r="AR79">
        <f t="shared" si="36"/>
        <v>-2.6169808218210627E-14</v>
      </c>
      <c r="AS79">
        <f t="shared" si="36"/>
        <v>-3.2756827069475192E-2</v>
      </c>
      <c r="AT79">
        <f t="shared" si="36"/>
        <v>-2.2929778948632636E-3</v>
      </c>
      <c r="AU79">
        <f t="shared" si="23"/>
        <v>-3.5049804964364627E-2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243728.37727713957</v>
      </c>
      <c r="AO81" s="8">
        <f t="shared" si="50"/>
        <v>-24372.837727713959</v>
      </c>
      <c r="AP81" s="8">
        <f t="shared" si="50"/>
        <v>-424.96715463194272</v>
      </c>
      <c r="AQ81" s="8">
        <f t="shared" si="50"/>
        <v>-135342.61629475496</v>
      </c>
      <c r="AR81" s="8">
        <f t="shared" si="50"/>
        <v>83587.956100038718</v>
      </c>
      <c r="AS81" s="8">
        <f t="shared" si="50"/>
        <v>-23845.872386736166</v>
      </c>
      <c r="AT81" s="8">
        <f t="shared" si="50"/>
        <v>6522.6425351654971</v>
      </c>
      <c r="AU81" s="8">
        <f t="shared" si="50"/>
        <v>66264.72624846801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7E28D-084F-4E84-B0C3-4977728DA45D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433638.12596470088</v>
      </c>
      <c r="K3">
        <v>1</v>
      </c>
      <c r="L3" s="2">
        <v>0</v>
      </c>
      <c r="O3">
        <f>$C$3</f>
        <v>433638.12596470088</v>
      </c>
      <c r="P3" s="2">
        <f>O3*C5</f>
        <v>43363.812596470088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433638.12596470088</v>
      </c>
      <c r="AF3">
        <f t="shared" ref="AF3:AG34" si="4">-$Z3*P3</f>
        <v>-43363.812596470088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390074.31336823083</v>
      </c>
      <c r="AJ3">
        <f t="shared" ref="AJ3:AJ66" si="7">AB3-AC3</f>
        <v>0</v>
      </c>
      <c r="AL3">
        <f t="shared" ref="AL3:AL66" si="8">SUM(AI3:AK3)</f>
        <v>390074.31336823083</v>
      </c>
      <c r="AN3">
        <f t="shared" ref="AN3:AU34" si="9">AE3*$K3</f>
        <v>433638.12596470088</v>
      </c>
      <c r="AO3">
        <f t="shared" si="9"/>
        <v>-43363.812596470088</v>
      </c>
      <c r="AP3">
        <f t="shared" si="9"/>
        <v>-200</v>
      </c>
      <c r="AQ3">
        <f t="shared" si="9"/>
        <v>0</v>
      </c>
      <c r="AR3">
        <f t="shared" si="9"/>
        <v>390074.31336823083</v>
      </c>
      <c r="AS3">
        <f t="shared" si="9"/>
        <v>0</v>
      </c>
      <c r="AT3">
        <f t="shared" si="9"/>
        <v>0</v>
      </c>
      <c r="AU3">
        <f t="shared" si="9"/>
        <v>390074.31336823083</v>
      </c>
      <c r="AW3">
        <v>0</v>
      </c>
      <c r="AX3">
        <f>IF(Z3&gt;0, (R3*SUMPRODUCT(K3:$K$98, X3:$X$98)-K3*$AZ$3)/Z3, 0)</f>
        <v>0</v>
      </c>
      <c r="AZ3">
        <f>C6*ABS(SUMPRODUCT(X4:X69, K4:K69))/1</f>
        <v>281166.5342424119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1000000</v>
      </c>
      <c r="S4">
        <f t="shared" si="1"/>
        <v>19255.959390397878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18859.85055698239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-10570.714</v>
      </c>
      <c r="AI4">
        <f t="shared" si="6"/>
        <v>-10570.714</v>
      </c>
      <c r="AJ4">
        <f t="shared" si="7"/>
        <v>-18859.85055698239</v>
      </c>
      <c r="AK4">
        <f>G4*SUM(AB4, AE4:AF4)</f>
        <v>0</v>
      </c>
      <c r="AL4">
        <f t="shared" si="8"/>
        <v>-29430.56455698239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-9861.6606026681584</v>
      </c>
      <c r="AR4">
        <f t="shared" si="9"/>
        <v>-9861.6606026681584</v>
      </c>
      <c r="AS4">
        <f t="shared" si="9"/>
        <v>-17594.785480905299</v>
      </c>
      <c r="AT4">
        <f t="shared" si="9"/>
        <v>0</v>
      </c>
      <c r="AU4">
        <f t="shared" si="9"/>
        <v>-27456.446083573457</v>
      </c>
      <c r="AW4">
        <v>1</v>
      </c>
      <c r="AX4">
        <f>IF(Z4&gt;0, (R4*SUMPRODUCT(K4:$K$98, X4:$X$98)-K4*$AZ$3)/Z4, 0)</f>
        <v>19255.959390397878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1000000</v>
      </c>
      <c r="S5">
        <f t="shared" si="1"/>
        <v>32245.083898172517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18859.85055698239</v>
      </c>
      <c r="AC5">
        <f t="shared" si="2"/>
        <v>30877.115907910949</v>
      </c>
      <c r="AE5">
        <f t="shared" si="3"/>
        <v>0</v>
      </c>
      <c r="AF5">
        <f t="shared" si="4"/>
        <v>0</v>
      </c>
      <c r="AG5">
        <f t="shared" si="4"/>
        <v>-23.939398022205875</v>
      </c>
      <c r="AH5">
        <f t="shared" si="5"/>
        <v>-12059.072251764957</v>
      </c>
      <c r="AI5">
        <f t="shared" si="6"/>
        <v>-12083.011649787164</v>
      </c>
      <c r="AJ5">
        <f t="shared" si="7"/>
        <v>-12017.265350928559</v>
      </c>
      <c r="AK5">
        <f>G5*SUM(AB5, AE5:AF5)</f>
        <v>773.25387283627799</v>
      </c>
      <c r="AL5">
        <f t="shared" si="8"/>
        <v>-23327.023127879445</v>
      </c>
      <c r="AN5">
        <f t="shared" si="9"/>
        <v>0</v>
      </c>
      <c r="AO5">
        <f t="shared" si="9"/>
        <v>0</v>
      </c>
      <c r="AP5">
        <f t="shared" si="9"/>
        <v>-20.470771187037759</v>
      </c>
      <c r="AQ5">
        <f t="shared" si="9"/>
        <v>-10311.809368174332</v>
      </c>
      <c r="AR5">
        <f t="shared" si="9"/>
        <v>-10332.28013936137</v>
      </c>
      <c r="AS5">
        <f t="shared" si="9"/>
        <v>-10276.059952075095</v>
      </c>
      <c r="AT5">
        <f t="shared" si="9"/>
        <v>661.21558635849431</v>
      </c>
      <c r="AU5">
        <f t="shared" si="9"/>
        <v>-19947.124505077973</v>
      </c>
      <c r="AW5">
        <v>2</v>
      </c>
      <c r="AX5">
        <f>IF(Z5&gt;0, (R5*SUMPRODUCT(K5:$K$98, X5:$X$98)-K5*$AZ$3)/Z5, 0)</f>
        <v>32245.083898172517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1000000</v>
      </c>
      <c r="S6">
        <f t="shared" si="1"/>
        <v>47190.735814868553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30877.115907910949</v>
      </c>
      <c r="AC6">
        <f t="shared" si="2"/>
        <v>44098.37980442206</v>
      </c>
      <c r="AE6">
        <f t="shared" si="3"/>
        <v>0</v>
      </c>
      <c r="AF6">
        <f t="shared" si="4"/>
        <v>0</v>
      </c>
      <c r="AG6">
        <f t="shared" si="4"/>
        <v>-23.361778028542538</v>
      </c>
      <c r="AH6">
        <f t="shared" si="5"/>
        <v>-13529.040537651284</v>
      </c>
      <c r="AI6">
        <f t="shared" si="6"/>
        <v>-13552.402315679827</v>
      </c>
      <c r="AJ6">
        <f t="shared" si="7"/>
        <v>-13221.263896511111</v>
      </c>
      <c r="AK6">
        <f>G6*SUM(AB6, AE6:AF6)</f>
        <v>1806.3112806127906</v>
      </c>
      <c r="AL6">
        <f t="shared" si="8"/>
        <v>-24967.354931578149</v>
      </c>
      <c r="AN6">
        <f t="shared" si="9"/>
        <v>0</v>
      </c>
      <c r="AO6">
        <f t="shared" si="9"/>
        <v>0</v>
      </c>
      <c r="AP6">
        <f t="shared" si="9"/>
        <v>-18.021509877571841</v>
      </c>
      <c r="AQ6">
        <f t="shared" si="9"/>
        <v>-10436.437559909613</v>
      </c>
      <c r="AR6">
        <f t="shared" si="9"/>
        <v>-10454.459069787184</v>
      </c>
      <c r="AS6">
        <f t="shared" si="9"/>
        <v>-10199.015572096147</v>
      </c>
      <c r="AT6">
        <f t="shared" si="9"/>
        <v>1393.4066382174117</v>
      </c>
      <c r="AU6">
        <f t="shared" si="9"/>
        <v>-19260.068003665921</v>
      </c>
      <c r="AW6">
        <v>3</v>
      </c>
      <c r="AX6">
        <f>IF(Z6&gt;0, (R6*SUMPRODUCT(K6:$K$98, X6:$X$98)-K6*$AZ$3)/Z6, 0)</f>
        <v>47190.735814868553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1000000</v>
      </c>
      <c r="S7">
        <f t="shared" si="1"/>
        <v>58474.617002385879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44098.37980442206</v>
      </c>
      <c r="AC7">
        <f t="shared" si="2"/>
        <v>53218.182105029409</v>
      </c>
      <c r="AE7">
        <f t="shared" si="3"/>
        <v>0</v>
      </c>
      <c r="AF7">
        <f t="shared" si="4"/>
        <v>0</v>
      </c>
      <c r="AG7">
        <f t="shared" si="4"/>
        <v>-22.75268519623566</v>
      </c>
      <c r="AH7">
        <f t="shared" si="5"/>
        <v>-15019.00208085805</v>
      </c>
      <c r="AI7">
        <f t="shared" si="6"/>
        <v>-15041.754766054286</v>
      </c>
      <c r="AJ7">
        <f t="shared" si="7"/>
        <v>-9119.802300607349</v>
      </c>
      <c r="AK7">
        <f>G7*SUM(AB7, AE7:AF7)</f>
        <v>2165.2304483971229</v>
      </c>
      <c r="AL7">
        <f t="shared" si="8"/>
        <v>-21996.326618264509</v>
      </c>
      <c r="AN7">
        <f t="shared" si="9"/>
        <v>0</v>
      </c>
      <c r="AO7">
        <f t="shared" si="9"/>
        <v>0</v>
      </c>
      <c r="AP7">
        <f t="shared" si="9"/>
        <v>-15.969110688608282</v>
      </c>
      <c r="AQ7">
        <f t="shared" si="9"/>
        <v>-10541.178089227944</v>
      </c>
      <c r="AR7">
        <f t="shared" si="9"/>
        <v>-10557.147199916551</v>
      </c>
      <c r="AS7">
        <f t="shared" si="9"/>
        <v>-6400.7887922045338</v>
      </c>
      <c r="AT7">
        <f t="shared" si="9"/>
        <v>1519.6801783430465</v>
      </c>
      <c r="AU7">
        <f t="shared" si="9"/>
        <v>-15438.255813778036</v>
      </c>
      <c r="AW7">
        <v>4</v>
      </c>
      <c r="AX7">
        <f>IF(Z7&gt;0, (R7*SUMPRODUCT(K7:$K$98, X7:$X$98)-K7*$AZ$3)/Z7, 0)</f>
        <v>58474.617002385879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1000000</v>
      </c>
      <c r="S8">
        <f t="shared" si="1"/>
        <v>63103.659074172836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53218.182105029409</v>
      </c>
      <c r="AC8">
        <f t="shared" si="2"/>
        <v>55810.795764566981</v>
      </c>
      <c r="AE8">
        <f t="shared" si="3"/>
        <v>0</v>
      </c>
      <c r="AF8">
        <f t="shared" si="4"/>
        <v>0</v>
      </c>
      <c r="AG8">
        <f t="shared" si="4"/>
        <v>-22.110760526171021</v>
      </c>
      <c r="AH8">
        <f t="shared" si="5"/>
        <v>-16575.912724091297</v>
      </c>
      <c r="AI8">
        <f t="shared" si="6"/>
        <v>-16598.023484617468</v>
      </c>
      <c r="AJ8">
        <f t="shared" si="7"/>
        <v>-2592.6136595375719</v>
      </c>
      <c r="AK8">
        <f t="shared" ref="AK8:AK69" si="22">G8*SUM(AB8:AB8, AE8:AF8)</f>
        <v>1133.5472788371264</v>
      </c>
      <c r="AL8">
        <f t="shared" si="8"/>
        <v>-18057.089865317914</v>
      </c>
      <c r="AN8">
        <f t="shared" si="9"/>
        <v>0</v>
      </c>
      <c r="AO8">
        <f t="shared" si="9"/>
        <v>0</v>
      </c>
      <c r="AP8">
        <f t="shared" si="9"/>
        <v>-14.48573877442751</v>
      </c>
      <c r="AQ8">
        <f t="shared" si="9"/>
        <v>-10859.614773751831</v>
      </c>
      <c r="AR8">
        <f t="shared" si="9"/>
        <v>-10874.10051252626</v>
      </c>
      <c r="AS8">
        <f t="shared" si="9"/>
        <v>-1698.5360666640745</v>
      </c>
      <c r="AT8">
        <f t="shared" si="9"/>
        <v>742.63704092232308</v>
      </c>
      <c r="AU8">
        <f t="shared" si="9"/>
        <v>-11829.99953826801</v>
      </c>
      <c r="AW8">
        <v>5</v>
      </c>
      <c r="AX8">
        <f>IF(Z8&gt;0, (R8*SUMPRODUCT(K8:$K$98, X8:$X$98)-K8*$AZ$3)/Z8, 0)</f>
        <v>63103.659074172836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1000000</v>
      </c>
      <c r="S9">
        <f t="shared" si="1"/>
        <v>63815.091443209574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55810.795764566981</v>
      </c>
      <c r="AC9">
        <f t="shared" si="2"/>
        <v>54703.089405205392</v>
      </c>
      <c r="AE9">
        <f t="shared" si="3"/>
        <v>0</v>
      </c>
      <c r="AF9">
        <f t="shared" si="4"/>
        <v>0</v>
      </c>
      <c r="AG9">
        <f t="shared" si="4"/>
        <v>-21.430310671060798</v>
      </c>
      <c r="AH9">
        <f t="shared" si="5"/>
        <v>-18373.689993940545</v>
      </c>
      <c r="AI9">
        <f t="shared" si="6"/>
        <v>-18395.120304611606</v>
      </c>
      <c r="AJ9">
        <f t="shared" si="7"/>
        <v>1107.7063593615894</v>
      </c>
      <c r="AK9">
        <f t="shared" si="22"/>
        <v>329.28369501094517</v>
      </c>
      <c r="AL9">
        <f t="shared" si="8"/>
        <v>-16958.130250239072</v>
      </c>
      <c r="AN9">
        <f t="shared" si="9"/>
        <v>0</v>
      </c>
      <c r="AO9">
        <f t="shared" si="9"/>
        <v>0</v>
      </c>
      <c r="AP9">
        <f t="shared" si="9"/>
        <v>-13.296662495471669</v>
      </c>
      <c r="AQ9">
        <f t="shared" si="9"/>
        <v>-11400.149927633272</v>
      </c>
      <c r="AR9">
        <f t="shared" si="9"/>
        <v>-11413.446590128746</v>
      </c>
      <c r="AS9">
        <f t="shared" si="9"/>
        <v>687.28810471274585</v>
      </c>
      <c r="AT9">
        <f t="shared" si="9"/>
        <v>204.30754481477786</v>
      </c>
      <c r="AU9">
        <f t="shared" si="9"/>
        <v>-10521.850940601222</v>
      </c>
      <c r="AW9">
        <v>6</v>
      </c>
      <c r="AX9">
        <f>IF(Z9&gt;0, (R9*SUMPRODUCT(K9:$K$98, X9:$X$98)-K9*$AZ$3)/Z9, 0)</f>
        <v>63815.091443209574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1000000</v>
      </c>
      <c r="S10">
        <f t="shared" si="1"/>
        <v>63074.285774691285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54703.089405205392</v>
      </c>
      <c r="AC10">
        <f t="shared" si="2"/>
        <v>52256.448133669241</v>
      </c>
      <c r="AE10">
        <f t="shared" si="3"/>
        <v>0</v>
      </c>
      <c r="AF10">
        <f t="shared" si="4"/>
        <v>0</v>
      </c>
      <c r="AG10">
        <f t="shared" si="4"/>
        <v>-20.712263124284664</v>
      </c>
      <c r="AH10">
        <f t="shared" si="5"/>
        <v>-20149.777602621059</v>
      </c>
      <c r="AI10">
        <f t="shared" si="6"/>
        <v>-20170.489865745345</v>
      </c>
      <c r="AJ10">
        <f t="shared" si="7"/>
        <v>2446.6412715361512</v>
      </c>
      <c r="AK10">
        <f t="shared" si="22"/>
        <v>224.28266656134213</v>
      </c>
      <c r="AL10">
        <f t="shared" si="8"/>
        <v>-17499.565927647851</v>
      </c>
      <c r="AN10">
        <f t="shared" si="9"/>
        <v>0</v>
      </c>
      <c r="AO10">
        <f t="shared" si="9"/>
        <v>0</v>
      </c>
      <c r="AP10">
        <f t="shared" si="9"/>
        <v>-12.191577947682783</v>
      </c>
      <c r="AQ10">
        <f t="shared" si="9"/>
        <v>-11860.489739665356</v>
      </c>
      <c r="AR10">
        <f t="shared" si="9"/>
        <v>-11872.681317613038</v>
      </c>
      <c r="AS10">
        <f t="shared" si="9"/>
        <v>1440.1331999774352</v>
      </c>
      <c r="AT10">
        <f t="shared" si="9"/>
        <v>132.01645784862467</v>
      </c>
      <c r="AU10">
        <f t="shared" si="9"/>
        <v>-10300.531659786979</v>
      </c>
      <c r="AW10">
        <v>7</v>
      </c>
      <c r="AX10">
        <f>IF(Z10&gt;0, (R10*SUMPRODUCT(K10:$K$98, X10:$X$98)-K10*$AZ$3)/Z10, 0)</f>
        <v>63074.285774691285</v>
      </c>
    </row>
    <row r="11" spans="1:52" x14ac:dyDescent="0.25">
      <c r="A11" t="s">
        <v>33</v>
      </c>
      <c r="C11" s="12">
        <f>AU71</f>
        <v>94932.196094179526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1000000</v>
      </c>
      <c r="S11">
        <f t="shared" si="1"/>
        <v>60911.344705991942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52256.448133669241</v>
      </c>
      <c r="AC11">
        <f t="shared" si="2"/>
        <v>48636.323231763818</v>
      </c>
      <c r="AE11">
        <f t="shared" si="3"/>
        <v>0</v>
      </c>
      <c r="AF11">
        <f t="shared" si="4"/>
        <v>0</v>
      </c>
      <c r="AG11">
        <f t="shared" si="4"/>
        <v>-19.961931339113658</v>
      </c>
      <c r="AH11">
        <f t="shared" si="5"/>
        <v>-21728.366157126347</v>
      </c>
      <c r="AI11">
        <f t="shared" si="6"/>
        <v>-21748.32808846546</v>
      </c>
      <c r="AJ11">
        <f t="shared" si="7"/>
        <v>3620.124901905423</v>
      </c>
      <c r="AK11">
        <f t="shared" si="22"/>
        <v>125.41547552080617</v>
      </c>
      <c r="AL11">
        <f t="shared" si="8"/>
        <v>-18002.787711039229</v>
      </c>
      <c r="AN11">
        <f t="shared" si="9"/>
        <v>0</v>
      </c>
      <c r="AO11">
        <f t="shared" si="9"/>
        <v>0</v>
      </c>
      <c r="AP11">
        <f t="shared" si="9"/>
        <v>-11.164880602953604</v>
      </c>
      <c r="AQ11">
        <f t="shared" si="9"/>
        <v>-12152.862852815777</v>
      </c>
      <c r="AR11">
        <f t="shared" si="9"/>
        <v>-12164.02773341873</v>
      </c>
      <c r="AS11">
        <f t="shared" si="9"/>
        <v>2024.767123527628</v>
      </c>
      <c r="AT11">
        <f t="shared" si="9"/>
        <v>70.145958633210313</v>
      </c>
      <c r="AU11">
        <f t="shared" si="9"/>
        <v>-10069.114651257891</v>
      </c>
      <c r="AW11">
        <v>8</v>
      </c>
      <c r="AX11">
        <f>IF(Z11&gt;0, (R11*SUMPRODUCT(K11:$K$98, X11:$X$98)-K11*$AZ$3)/Z11, 0)</f>
        <v>60911.344705991942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1000000</v>
      </c>
      <c r="S12">
        <f t="shared" si="1"/>
        <v>57744.485846087518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48636.323231763818</v>
      </c>
      <c r="AC12">
        <f t="shared" si="2"/>
        <v>44299.329380815354</v>
      </c>
      <c r="AE12">
        <f t="shared" si="3"/>
        <v>0</v>
      </c>
      <c r="AF12">
        <f t="shared" si="4"/>
        <v>0</v>
      </c>
      <c r="AG12">
        <f t="shared" si="4"/>
        <v>-19.179030141029845</v>
      </c>
      <c r="AH12">
        <f t="shared" si="5"/>
        <v>-23331.275387707017</v>
      </c>
      <c r="AI12">
        <f t="shared" si="6"/>
        <v>-23350.454417848046</v>
      </c>
      <c r="AJ12">
        <f t="shared" si="7"/>
        <v>4336.9938509484637</v>
      </c>
      <c r="AK12">
        <f t="shared" si="22"/>
        <v>111.86354343305678</v>
      </c>
      <c r="AL12">
        <f t="shared" si="8"/>
        <v>-18901.597023466526</v>
      </c>
      <c r="AN12">
        <f t="shared" si="9"/>
        <v>0</v>
      </c>
      <c r="AO12">
        <f t="shared" si="9"/>
        <v>0</v>
      </c>
      <c r="AP12">
        <f t="shared" si="9"/>
        <v>-10.193858406529863</v>
      </c>
      <c r="AQ12">
        <f t="shared" si="9"/>
        <v>-12400.820896424617</v>
      </c>
      <c r="AR12">
        <f t="shared" si="9"/>
        <v>-12411.014754831147</v>
      </c>
      <c r="AS12">
        <f t="shared" si="9"/>
        <v>2305.1583370724798</v>
      </c>
      <c r="AT12">
        <f t="shared" si="9"/>
        <v>59.456662522772028</v>
      </c>
      <c r="AU12">
        <f t="shared" si="9"/>
        <v>-10046.399755235894</v>
      </c>
      <c r="AW12">
        <v>9</v>
      </c>
      <c r="AX12">
        <f>IF(Z12&gt;0, (R12*SUMPRODUCT(K12:$K$98, X12:$X$98)-K12*$AZ$3)/Z12, 0)</f>
        <v>57744.485846087518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1000000</v>
      </c>
      <c r="S13">
        <f t="shared" si="1"/>
        <v>53476.381461546356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44299.329380815354</v>
      </c>
      <c r="AC13">
        <f t="shared" si="2"/>
        <v>39285.424930477224</v>
      </c>
      <c r="AE13">
        <f t="shared" si="3"/>
        <v>0</v>
      </c>
      <c r="AF13">
        <f t="shared" si="4"/>
        <v>0</v>
      </c>
      <c r="AG13">
        <f t="shared" si="4"/>
        <v>-18.365783106849925</v>
      </c>
      <c r="AH13">
        <f t="shared" si="5"/>
        <v>-24858.269310784795</v>
      </c>
      <c r="AI13">
        <f t="shared" si="6"/>
        <v>-24876.635093891644</v>
      </c>
      <c r="AJ13">
        <f t="shared" si="7"/>
        <v>5013.9044503381301</v>
      </c>
      <c r="AK13">
        <f t="shared" si="22"/>
        <v>88.598658761630716</v>
      </c>
      <c r="AL13">
        <f t="shared" si="8"/>
        <v>-19774.131984791882</v>
      </c>
      <c r="AN13">
        <f t="shared" si="9"/>
        <v>0</v>
      </c>
      <c r="AO13">
        <f t="shared" si="9"/>
        <v>0</v>
      </c>
      <c r="AP13">
        <f t="shared" si="9"/>
        <v>-9.2790959719349626</v>
      </c>
      <c r="AQ13">
        <f t="shared" si="9"/>
        <v>-12559.348288554444</v>
      </c>
      <c r="AR13">
        <f t="shared" si="9"/>
        <v>-12568.627384526377</v>
      </c>
      <c r="AS13">
        <f t="shared" si="9"/>
        <v>2533.216270611787</v>
      </c>
      <c r="AT13">
        <f t="shared" si="9"/>
        <v>44.763430606302968</v>
      </c>
      <c r="AU13">
        <f t="shared" si="9"/>
        <v>-9990.647683308287</v>
      </c>
      <c r="AW13">
        <v>10</v>
      </c>
      <c r="AX13">
        <f>IF(Z13&gt;0, (R13*SUMPRODUCT(K13:$K$98, X13:$X$98)-K13*$AZ$3)/Z13, 0)</f>
        <v>53476.381461546356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1000000</v>
      </c>
      <c r="S14">
        <f t="shared" si="1"/>
        <v>48114.257825079047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39285.424930477224</v>
      </c>
      <c r="AC14">
        <f t="shared" si="2"/>
        <v>33722.183533904317</v>
      </c>
      <c r="AE14">
        <f t="shared" si="3"/>
        <v>0</v>
      </c>
      <c r="AF14">
        <f t="shared" si="4"/>
        <v>0</v>
      </c>
      <c r="AG14">
        <f t="shared" si="4"/>
        <v>-17.521928560398052</v>
      </c>
      <c r="AH14">
        <f t="shared" si="5"/>
        <v>-26407.868615335097</v>
      </c>
      <c r="AI14">
        <f t="shared" si="6"/>
        <v>-26425.390543895497</v>
      </c>
      <c r="AJ14">
        <f t="shared" si="7"/>
        <v>5563.2413965729065</v>
      </c>
      <c r="AK14">
        <f t="shared" si="22"/>
        <v>70.713764874858995</v>
      </c>
      <c r="AL14">
        <f t="shared" si="8"/>
        <v>-20791.435382447733</v>
      </c>
      <c r="AN14">
        <f t="shared" si="9"/>
        <v>0</v>
      </c>
      <c r="AO14">
        <f t="shared" si="9"/>
        <v>0</v>
      </c>
      <c r="AP14">
        <f t="shared" si="9"/>
        <v>-8.4167602056346151</v>
      </c>
      <c r="AQ14">
        <f t="shared" si="9"/>
        <v>-12685.173148093829</v>
      </c>
      <c r="AR14">
        <f t="shared" si="9"/>
        <v>-12693.589908299464</v>
      </c>
      <c r="AS14">
        <f t="shared" si="9"/>
        <v>2672.3353333858272</v>
      </c>
      <c r="AT14">
        <f t="shared" si="9"/>
        <v>33.967767882269861</v>
      </c>
      <c r="AU14">
        <f t="shared" si="9"/>
        <v>-9987.2868070313671</v>
      </c>
      <c r="AW14">
        <v>11</v>
      </c>
      <c r="AX14">
        <f>IF(Z14&gt;0, (R14*SUMPRODUCT(K14:$K$98, X14:$X$98)-K14*$AZ$3)/Z14, 0)</f>
        <v>48114.257825079047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1000000</v>
      </c>
      <c r="S15">
        <f t="shared" si="1"/>
        <v>42007.159014170458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33722.183533904317</v>
      </c>
      <c r="AC15">
        <f t="shared" si="2"/>
        <v>27968.748212187245</v>
      </c>
      <c r="AE15">
        <f t="shared" si="3"/>
        <v>0</v>
      </c>
      <c r="AF15">
        <f t="shared" si="4"/>
        <v>0</v>
      </c>
      <c r="AG15">
        <f t="shared" si="4"/>
        <v>-16.6452271877946</v>
      </c>
      <c r="AH15">
        <f t="shared" si="5"/>
        <v>-28059.283479978789</v>
      </c>
      <c r="AI15">
        <f t="shared" si="6"/>
        <v>-28075.928707166582</v>
      </c>
      <c r="AJ15">
        <f t="shared" si="7"/>
        <v>5753.4353217170719</v>
      </c>
      <c r="AK15">
        <f t="shared" si="22"/>
        <v>138.26095248900771</v>
      </c>
      <c r="AL15">
        <f t="shared" si="8"/>
        <v>-22184.232432960504</v>
      </c>
      <c r="AN15">
        <f t="shared" si="9"/>
        <v>0</v>
      </c>
      <c r="AO15">
        <f t="shared" si="9"/>
        <v>0</v>
      </c>
      <c r="AP15">
        <f t="shared" si="9"/>
        <v>-7.5852685767069383</v>
      </c>
      <c r="AQ15">
        <f t="shared" si="9"/>
        <v>-12786.680461872083</v>
      </c>
      <c r="AR15">
        <f t="shared" si="9"/>
        <v>-12794.265730448789</v>
      </c>
      <c r="AS15">
        <f t="shared" si="9"/>
        <v>2621.8537999852024</v>
      </c>
      <c r="AT15">
        <f t="shared" si="9"/>
        <v>63.005836235714014</v>
      </c>
      <c r="AU15">
        <f t="shared" si="9"/>
        <v>-10109.406094227874</v>
      </c>
      <c r="AW15">
        <v>12</v>
      </c>
      <c r="AX15">
        <f>IF(Z15&gt;0, (R15*SUMPRODUCT(K15:$K$98, X15:$X$98)-K15*$AZ$3)/Z15, 0)</f>
        <v>42007.159014170458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1000000</v>
      </c>
      <c r="S16">
        <f t="shared" si="1"/>
        <v>35107.247157089179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27968.748212187245</v>
      </c>
      <c r="AC16">
        <f t="shared" si="2"/>
        <v>22103.004793855755</v>
      </c>
      <c r="AE16">
        <f t="shared" si="3"/>
        <v>0</v>
      </c>
      <c r="AF16">
        <f t="shared" si="4"/>
        <v>0</v>
      </c>
      <c r="AG16">
        <f t="shared" si="4"/>
        <v>-15.739631118722244</v>
      </c>
      <c r="AH16">
        <f t="shared" si="5"/>
        <v>-29565.751887776405</v>
      </c>
      <c r="AI16">
        <f t="shared" si="6"/>
        <v>-29581.491518895127</v>
      </c>
      <c r="AJ16">
        <f t="shared" si="7"/>
        <v>5865.7434183314908</v>
      </c>
      <c r="AK16">
        <f t="shared" si="22"/>
        <v>198.57811230652945</v>
      </c>
      <c r="AL16">
        <f t="shared" si="8"/>
        <v>-23517.169988257108</v>
      </c>
      <c r="AN16">
        <f t="shared" si="9"/>
        <v>0</v>
      </c>
      <c r="AO16">
        <f t="shared" si="9"/>
        <v>0</v>
      </c>
      <c r="AP16">
        <f t="shared" si="9"/>
        <v>-6.7851540543371156</v>
      </c>
      <c r="AQ16">
        <f t="shared" si="9"/>
        <v>-12745.418223445433</v>
      </c>
      <c r="AR16">
        <f t="shared" si="9"/>
        <v>-12752.203377499769</v>
      </c>
      <c r="AS16">
        <f t="shared" si="9"/>
        <v>2528.6471097312578</v>
      </c>
      <c r="AT16">
        <f t="shared" si="9"/>
        <v>85.604489308300955</v>
      </c>
      <c r="AU16">
        <f t="shared" si="9"/>
        <v>-10137.95177846021</v>
      </c>
      <c r="AW16">
        <v>13</v>
      </c>
      <c r="AX16">
        <f>IF(Z16&gt;0, (R16*SUMPRODUCT(K16:$K$98, X16:$X$98)-K16*$AZ$3)/Z16, 0)</f>
        <v>35107.247157089179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1000000</v>
      </c>
      <c r="S17">
        <f t="shared" si="1"/>
        <v>28066.472989172755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22103.004793855755</v>
      </c>
      <c r="AC17">
        <f t="shared" si="2"/>
        <v>16626.834529234315</v>
      </c>
      <c r="AE17">
        <f t="shared" si="3"/>
        <v>0</v>
      </c>
      <c r="AF17">
        <f t="shared" si="4"/>
        <v>0</v>
      </c>
      <c r="AG17">
        <f t="shared" si="4"/>
        <v>-14.810227968124526</v>
      </c>
      <c r="AH17">
        <f t="shared" si="5"/>
        <v>-30880.273576419906</v>
      </c>
      <c r="AI17">
        <f t="shared" si="6"/>
        <v>-30895.083804388032</v>
      </c>
      <c r="AJ17">
        <f t="shared" si="7"/>
        <v>5476.1702646214399</v>
      </c>
      <c r="AK17">
        <f t="shared" si="22"/>
        <v>305.0214661552094</v>
      </c>
      <c r="AL17">
        <f t="shared" si="8"/>
        <v>-25113.892073611383</v>
      </c>
      <c r="AN17">
        <f t="shared" si="9"/>
        <v>0</v>
      </c>
      <c r="AO17">
        <f t="shared" si="9"/>
        <v>0</v>
      </c>
      <c r="AP17">
        <f t="shared" si="9"/>
        <v>-6.0015982517526725</v>
      </c>
      <c r="AQ17">
        <f t="shared" si="9"/>
        <v>-12513.716622645283</v>
      </c>
      <c r="AR17">
        <f t="shared" si="9"/>
        <v>-12519.718220897037</v>
      </c>
      <c r="AS17">
        <f t="shared" si="9"/>
        <v>2219.126805960565</v>
      </c>
      <c r="AT17">
        <f t="shared" si="9"/>
        <v>123.60486968628069</v>
      </c>
      <c r="AU17">
        <f t="shared" si="9"/>
        <v>-10176.986545250191</v>
      </c>
      <c r="AW17">
        <v>14</v>
      </c>
      <c r="AX17">
        <f>IF(Z17&gt;0, (R17*SUMPRODUCT(K17:$K$98, X17:$X$98)-K17*$AZ$3)/Z17, 0)</f>
        <v>28066.472989172755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1000000</v>
      </c>
      <c r="S18">
        <f t="shared" si="1"/>
        <v>21153.45589095512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16626.834529234315</v>
      </c>
      <c r="AC18">
        <f t="shared" si="2"/>
        <v>11726.000319724044</v>
      </c>
      <c r="AE18">
        <f t="shared" si="3"/>
        <v>0</v>
      </c>
      <c r="AF18">
        <f t="shared" si="4"/>
        <v>0</v>
      </c>
      <c r="AG18">
        <f t="shared" si="4"/>
        <v>-13.85825604592805</v>
      </c>
      <c r="AH18">
        <f t="shared" si="5"/>
        <v>-32154.785700609227</v>
      </c>
      <c r="AI18">
        <f t="shared" si="6"/>
        <v>-32168.643956655156</v>
      </c>
      <c r="AJ18">
        <f t="shared" si="7"/>
        <v>4900.8342095102707</v>
      </c>
      <c r="AK18">
        <f t="shared" si="22"/>
        <v>359.13962583146122</v>
      </c>
      <c r="AL18">
        <f t="shared" si="8"/>
        <v>-26908.670121313426</v>
      </c>
      <c r="AN18">
        <f t="shared" si="9"/>
        <v>0</v>
      </c>
      <c r="AO18">
        <f t="shared" si="9"/>
        <v>0</v>
      </c>
      <c r="AP18">
        <f t="shared" si="9"/>
        <v>-5.240600488350994</v>
      </c>
      <c r="AQ18">
        <f t="shared" si="9"/>
        <v>-12159.566476977268</v>
      </c>
      <c r="AR18">
        <f t="shared" si="9"/>
        <v>-12164.807077465619</v>
      </c>
      <c r="AS18">
        <f t="shared" si="9"/>
        <v>1853.2861614454923</v>
      </c>
      <c r="AT18">
        <f t="shared" si="9"/>
        <v>135.81126602661996</v>
      </c>
      <c r="AU18">
        <f t="shared" si="9"/>
        <v>-10175.709649993509</v>
      </c>
      <c r="AW18">
        <v>15</v>
      </c>
      <c r="AX18">
        <f>IF(Z18&gt;0, (R18*SUMPRODUCT(K18:$K$98, X18:$X$98)-K18*$AZ$3)/Z18, 0)</f>
        <v>21153.45589095512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1000000</v>
      </c>
      <c r="S19">
        <f t="shared" si="1"/>
        <v>13067.579187216994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11726.000319724044</v>
      </c>
      <c r="AC19">
        <f t="shared" si="2"/>
        <v>6735.4257615123788</v>
      </c>
      <c r="AE19">
        <f t="shared" si="3"/>
        <v>0</v>
      </c>
      <c r="AF19">
        <f t="shared" si="4"/>
        <v>0</v>
      </c>
      <c r="AG19">
        <f t="shared" si="4"/>
        <v>-12.885756544909876</v>
      </c>
      <c r="AH19">
        <f t="shared" si="5"/>
        <v>-33356.677622355695</v>
      </c>
      <c r="AI19">
        <f t="shared" si="6"/>
        <v>-33369.563378900602</v>
      </c>
      <c r="AJ19">
        <f t="shared" si="7"/>
        <v>4990.5745582116651</v>
      </c>
      <c r="AK19">
        <f t="shared" si="22"/>
        <v>261.48980712984621</v>
      </c>
      <c r="AL19">
        <f t="shared" si="8"/>
        <v>-28117.499013559092</v>
      </c>
      <c r="AN19">
        <f t="shared" si="9"/>
        <v>0</v>
      </c>
      <c r="AO19">
        <f t="shared" si="9"/>
        <v>0</v>
      </c>
      <c r="AP19">
        <f t="shared" si="9"/>
        <v>-4.5442905128020987</v>
      </c>
      <c r="AQ19">
        <f t="shared" si="9"/>
        <v>-11763.564919884122</v>
      </c>
      <c r="AR19">
        <f t="shared" si="9"/>
        <v>-11768.109210396922</v>
      </c>
      <c r="AS19">
        <f t="shared" si="9"/>
        <v>1759.9758725281279</v>
      </c>
      <c r="AT19">
        <f t="shared" si="9"/>
        <v>92.21698746155549</v>
      </c>
      <c r="AU19">
        <f t="shared" si="9"/>
        <v>-9915.9163504072403</v>
      </c>
      <c r="AW19">
        <v>16</v>
      </c>
      <c r="AX19">
        <f>IF(Z19&gt;0, (R19*SUMPRODUCT(K19:$K$98, X19:$X$98)-K19*$AZ$3)/Z19, 0)</f>
        <v>13067.579187216994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1000000</v>
      </c>
      <c r="S20">
        <f t="shared" si="1"/>
        <v>165.49209178192598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6735.4257615123788</v>
      </c>
      <c r="AC20">
        <f t="shared" si="2"/>
        <v>78.738061283846037</v>
      </c>
      <c r="AE20">
        <f t="shared" si="3"/>
        <v>0</v>
      </c>
      <c r="AF20">
        <f t="shared" si="4"/>
        <v>0</v>
      </c>
      <c r="AG20">
        <f t="shared" si="4"/>
        <v>-11.89453532734386</v>
      </c>
      <c r="AH20">
        <f t="shared" si="5"/>
        <v>-34494.546084676702</v>
      </c>
      <c r="AI20">
        <f t="shared" si="6"/>
        <v>-34506.440620004047</v>
      </c>
      <c r="AJ20">
        <f t="shared" si="7"/>
        <v>6656.6877002285328</v>
      </c>
      <c r="AK20">
        <f t="shared" si="22"/>
        <v>28.962330774503229</v>
      </c>
      <c r="AL20">
        <f t="shared" si="8"/>
        <v>-27820.790589001012</v>
      </c>
      <c r="AN20">
        <f t="shared" si="9"/>
        <v>0</v>
      </c>
      <c r="AO20">
        <f t="shared" si="9"/>
        <v>0</v>
      </c>
      <c r="AP20">
        <f t="shared" si="9"/>
        <v>-3.9786839307982622</v>
      </c>
      <c r="AQ20">
        <f t="shared" si="9"/>
        <v>-11538.315069087335</v>
      </c>
      <c r="AR20">
        <f t="shared" si="9"/>
        <v>-11542.293753018133</v>
      </c>
      <c r="AS20">
        <f t="shared" si="9"/>
        <v>2226.6406930884264</v>
      </c>
      <c r="AT20">
        <f t="shared" si="9"/>
        <v>9.6878067851947076</v>
      </c>
      <c r="AU20">
        <f t="shared" si="9"/>
        <v>-9305.9652531445117</v>
      </c>
      <c r="AW20">
        <v>17</v>
      </c>
      <c r="AX20">
        <f>IF(Z20&gt;0, (R20*SUMPRODUCT(K20:$K$98, X20:$X$98)-K20*$AZ$3)/Z20, 0)</f>
        <v>165.49209178192598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1000000</v>
      </c>
      <c r="S21">
        <f t="shared" si="1"/>
        <v>-15717.822534275183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78.738061283846037</v>
      </c>
      <c r="AC21">
        <f t="shared" si="2"/>
        <v>-6844.7575914510526</v>
      </c>
      <c r="AE21">
        <f t="shared" si="3"/>
        <v>0</v>
      </c>
      <c r="AF21">
        <f t="shared" si="4"/>
        <v>0</v>
      </c>
      <c r="AG21">
        <f t="shared" si="4"/>
        <v>-10.886936750502468</v>
      </c>
      <c r="AH21">
        <f t="shared" si="5"/>
        <v>-35546.128942718133</v>
      </c>
      <c r="AI21">
        <f t="shared" si="6"/>
        <v>-35557.015879468636</v>
      </c>
      <c r="AJ21">
        <f t="shared" si="7"/>
        <v>6923.4956527348986</v>
      </c>
      <c r="AK21">
        <f t="shared" si="22"/>
        <v>0.12598089805415366</v>
      </c>
      <c r="AL21">
        <f t="shared" si="8"/>
        <v>-28633.394245835683</v>
      </c>
      <c r="AN21">
        <f t="shared" si="9"/>
        <v>0</v>
      </c>
      <c r="AO21">
        <f t="shared" si="9"/>
        <v>0</v>
      </c>
      <c r="AP21">
        <f t="shared" si="9"/>
        <v>-3.4629568632580967</v>
      </c>
      <c r="AQ21">
        <f t="shared" si="9"/>
        <v>-11306.643365845017</v>
      </c>
      <c r="AR21">
        <f t="shared" si="9"/>
        <v>-11310.106322708274</v>
      </c>
      <c r="AS21">
        <f t="shared" si="9"/>
        <v>2202.2509488051683</v>
      </c>
      <c r="AT21">
        <f t="shared" si="9"/>
        <v>4.0072467173644127E-2</v>
      </c>
      <c r="AU21">
        <f t="shared" si="9"/>
        <v>-9107.8153014359323</v>
      </c>
      <c r="AW21">
        <v>18</v>
      </c>
      <c r="AX21">
        <f>IF(Z21&gt;0, (R21*SUMPRODUCT(K21:$K$98, X21:$X$98)-K21*$AZ$3)/Z21, 0)</f>
        <v>-15717.822534275183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1000000</v>
      </c>
      <c r="S22">
        <f t="shared" si="1"/>
        <v>-30968.292908421892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-6844.7575914510526</v>
      </c>
      <c r="AC22">
        <f t="shared" si="2"/>
        <v>-12222.5042049849</v>
      </c>
      <c r="AE22">
        <f t="shared" si="3"/>
        <v>0</v>
      </c>
      <c r="AF22">
        <f t="shared" si="4"/>
        <v>0</v>
      </c>
      <c r="AG22">
        <f t="shared" si="4"/>
        <v>-9.8669502393373474</v>
      </c>
      <c r="AH22">
        <f t="shared" si="5"/>
        <v>-36444.685746403731</v>
      </c>
      <c r="AI22">
        <f t="shared" si="6"/>
        <v>-36454.55269664307</v>
      </c>
      <c r="AJ22">
        <f t="shared" si="7"/>
        <v>5377.7466135338473</v>
      </c>
      <c r="AK22">
        <f t="shared" si="22"/>
        <v>-143.73990942047212</v>
      </c>
      <c r="AL22">
        <f t="shared" si="8"/>
        <v>-31220.545992529696</v>
      </c>
      <c r="AN22">
        <f t="shared" si="9"/>
        <v>0</v>
      </c>
      <c r="AO22">
        <f t="shared" si="9"/>
        <v>0</v>
      </c>
      <c r="AP22">
        <f t="shared" si="9"/>
        <v>-2.930453598689517</v>
      </c>
      <c r="AQ22">
        <f t="shared" si="9"/>
        <v>-10823.958559441349</v>
      </c>
      <c r="AR22">
        <f t="shared" si="9"/>
        <v>-10826.88901304004</v>
      </c>
      <c r="AS22">
        <f t="shared" si="9"/>
        <v>1597.1740542120133</v>
      </c>
      <c r="AT22">
        <f t="shared" si="9"/>
        <v>-42.690306996502756</v>
      </c>
      <c r="AU22">
        <f t="shared" si="9"/>
        <v>-9272.4052658245291</v>
      </c>
      <c r="AW22">
        <v>19</v>
      </c>
      <c r="AX22">
        <f>IF(Z22&gt;0, (R22*SUMPRODUCT(K22:$K$98, X22:$X$98)-K22*$AZ$3)/Z22, 0)</f>
        <v>-30968.292908421892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1000000</v>
      </c>
      <c r="S23">
        <f t="shared" si="1"/>
        <v>-39887.544524712735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-12222.5042049849</v>
      </c>
      <c r="AC23">
        <f t="shared" si="2"/>
        <v>-14099.435472206154</v>
      </c>
      <c r="AE23">
        <f t="shared" si="3"/>
        <v>0</v>
      </c>
      <c r="AF23">
        <f t="shared" si="4"/>
        <v>0</v>
      </c>
      <c r="AG23">
        <f t="shared" si="4"/>
        <v>-8.8369913717493347</v>
      </c>
      <c r="AH23">
        <f t="shared" si="5"/>
        <v>-37251.574607785573</v>
      </c>
      <c r="AI23">
        <f t="shared" si="6"/>
        <v>-37260.41159915732</v>
      </c>
      <c r="AJ23">
        <f t="shared" si="7"/>
        <v>1876.9312672212545</v>
      </c>
      <c r="AK23">
        <f t="shared" si="22"/>
        <v>-855.57529434894309</v>
      </c>
      <c r="AL23">
        <f t="shared" si="8"/>
        <v>-36239.055626285008</v>
      </c>
      <c r="AN23">
        <f t="shared" si="9"/>
        <v>0</v>
      </c>
      <c r="AO23">
        <f t="shared" si="9"/>
        <v>0</v>
      </c>
      <c r="AP23">
        <f t="shared" si="9"/>
        <v>-2.3433562602910345</v>
      </c>
      <c r="AQ23">
        <f t="shared" si="9"/>
        <v>-9878.2161134522594</v>
      </c>
      <c r="AR23">
        <f t="shared" si="9"/>
        <v>-9880.5594697125489</v>
      </c>
      <c r="AS23">
        <f t="shared" si="9"/>
        <v>497.7167511150617</v>
      </c>
      <c r="AT23">
        <f t="shared" si="9"/>
        <v>-226.87786349689</v>
      </c>
      <c r="AU23">
        <f t="shared" si="9"/>
        <v>-9609.7205820943764</v>
      </c>
      <c r="AW23">
        <v>20</v>
      </c>
      <c r="AX23">
        <f>IF(Z23&gt;0, (R23*SUMPRODUCT(K23:$K$98, X23:$X$98)-K23*$AZ$3)/Z23, 0)</f>
        <v>-39887.544524712735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1000000</v>
      </c>
      <c r="S24">
        <f t="shared" si="1"/>
        <v>-51211.140140223142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-14099.435472206154</v>
      </c>
      <c r="AC24">
        <f t="shared" si="2"/>
        <v>-15989.2343604619</v>
      </c>
      <c r="AE24">
        <f t="shared" si="3"/>
        <v>0</v>
      </c>
      <c r="AF24">
        <f t="shared" si="4"/>
        <v>0</v>
      </c>
      <c r="AG24">
        <f t="shared" si="4"/>
        <v>-7.8055450028456601</v>
      </c>
      <c r="AH24">
        <f t="shared" si="5"/>
        <v>-37723.058207447255</v>
      </c>
      <c r="AI24">
        <f t="shared" si="6"/>
        <v>-37730.863752450103</v>
      </c>
      <c r="AJ24">
        <f t="shared" si="7"/>
        <v>1889.7988882557456</v>
      </c>
      <c r="AK24">
        <f t="shared" si="22"/>
        <v>-986.96048305443094</v>
      </c>
      <c r="AL24">
        <f t="shared" si="8"/>
        <v>-36828.025347248789</v>
      </c>
      <c r="AN24">
        <f t="shared" si="9"/>
        <v>0</v>
      </c>
      <c r="AO24">
        <f t="shared" si="9"/>
        <v>0</v>
      </c>
      <c r="AP24">
        <f t="shared" si="9"/>
        <v>-1.8480728962756345</v>
      </c>
      <c r="AQ24">
        <f t="shared" si="9"/>
        <v>-8931.4662092647577</v>
      </c>
      <c r="AR24">
        <f t="shared" si="9"/>
        <v>-8933.3142821610327</v>
      </c>
      <c r="AS24">
        <f t="shared" si="9"/>
        <v>447.43654716282049</v>
      </c>
      <c r="AT24">
        <f t="shared" si="9"/>
        <v>-233.67681792405742</v>
      </c>
      <c r="AU24">
        <f t="shared" si="9"/>
        <v>-8719.5545529222709</v>
      </c>
      <c r="AW24">
        <v>21</v>
      </c>
      <c r="AX24">
        <f>IF(Z24&gt;0, (R24*SUMPRODUCT(K24:$K$98, X24:$X$98)-K24*$AZ$3)/Z24, 0)</f>
        <v>-51211.140140223142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1000000</v>
      </c>
      <c r="S25">
        <f t="shared" si="1"/>
        <v>-65552.75891319674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-15989.2343604619</v>
      </c>
      <c r="AC25">
        <f t="shared" si="2"/>
        <v>-17788.185190086922</v>
      </c>
      <c r="AE25">
        <f t="shared" si="3"/>
        <v>0</v>
      </c>
      <c r="AF25">
        <f t="shared" si="4"/>
        <v>0</v>
      </c>
      <c r="AG25">
        <f t="shared" si="4"/>
        <v>-6.7839193517551157</v>
      </c>
      <c r="AH25">
        <f t="shared" si="5"/>
        <v>-37742.808042483455</v>
      </c>
      <c r="AI25">
        <f t="shared" si="6"/>
        <v>-37749.591961835213</v>
      </c>
      <c r="AJ25">
        <f t="shared" si="7"/>
        <v>1798.9508296250224</v>
      </c>
      <c r="AK25">
        <f t="shared" si="22"/>
        <v>-1119.246405232333</v>
      </c>
      <c r="AL25">
        <f t="shared" si="8"/>
        <v>-37069.887537442526</v>
      </c>
      <c r="AN25">
        <f t="shared" si="9"/>
        <v>0</v>
      </c>
      <c r="AO25">
        <f t="shared" si="9"/>
        <v>0</v>
      </c>
      <c r="AP25">
        <f t="shared" si="9"/>
        <v>-1.4340969739103664</v>
      </c>
      <c r="AQ25">
        <f t="shared" si="9"/>
        <v>-7978.6984476166899</v>
      </c>
      <c r="AR25">
        <f t="shared" si="9"/>
        <v>-7980.1325445906014</v>
      </c>
      <c r="AS25">
        <f t="shared" si="9"/>
        <v>380.29195325137988</v>
      </c>
      <c r="AT25">
        <f t="shared" si="9"/>
        <v>-236.60480020129893</v>
      </c>
      <c r="AU25">
        <f t="shared" si="9"/>
        <v>-7836.4453915405211</v>
      </c>
      <c r="AW25">
        <v>22</v>
      </c>
      <c r="AX25">
        <f>IF(Z25&gt;0, (R25*SUMPRODUCT(K25:$K$98, X25:$X$98)-K25*$AZ$3)/Z25, 0)</f>
        <v>-65552.75891319674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1000000</v>
      </c>
      <c r="S26">
        <f t="shared" si="1"/>
        <v>-83831.241733402625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-17788.185190086922</v>
      </c>
      <c r="AC26">
        <f t="shared" si="2"/>
        <v>-19398.566334453855</v>
      </c>
      <c r="AE26">
        <f t="shared" si="3"/>
        <v>0</v>
      </c>
      <c r="AF26">
        <f t="shared" si="4"/>
        <v>0</v>
      </c>
      <c r="AG26">
        <f t="shared" si="4"/>
        <v>-5.7850050689170702</v>
      </c>
      <c r="AH26">
        <f t="shared" si="5"/>
        <v>-37243.003572819784</v>
      </c>
      <c r="AI26">
        <f t="shared" si="6"/>
        <v>-37248.788577888699</v>
      </c>
      <c r="AJ26">
        <f t="shared" si="7"/>
        <v>1610.3811443669329</v>
      </c>
      <c r="AK26">
        <f t="shared" si="22"/>
        <v>-1245.1729633060847</v>
      </c>
      <c r="AL26">
        <f t="shared" si="8"/>
        <v>-36883.580396827849</v>
      </c>
      <c r="AN26">
        <f t="shared" si="9"/>
        <v>0</v>
      </c>
      <c r="AO26">
        <f t="shared" si="9"/>
        <v>0</v>
      </c>
      <c r="AP26">
        <f t="shared" si="9"/>
        <v>-1.0919017555152737</v>
      </c>
      <c r="AQ26">
        <f t="shared" si="9"/>
        <v>-7029.5013569341581</v>
      </c>
      <c r="AR26">
        <f t="shared" si="9"/>
        <v>-7030.5932586896733</v>
      </c>
      <c r="AS26">
        <f t="shared" si="9"/>
        <v>303.95444388298705</v>
      </c>
      <c r="AT26">
        <f t="shared" si="9"/>
        <v>-235.02253297222819</v>
      </c>
      <c r="AU26">
        <f t="shared" si="9"/>
        <v>-6961.6613477789142</v>
      </c>
      <c r="AW26">
        <v>23</v>
      </c>
      <c r="AX26">
        <f>IF(Z26&gt;0, (R26*SUMPRODUCT(K26:$K$98, X26:$X$98)-K26*$AZ$3)/Z26, 0)</f>
        <v>-83831.241733402625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1000000</v>
      </c>
      <c r="S27">
        <f t="shared" si="1"/>
        <v>-107419.82510004564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-19398.566334453855</v>
      </c>
      <c r="AC27">
        <f t="shared" si="2"/>
        <v>-20742.070099200722</v>
      </c>
      <c r="AE27">
        <f t="shared" si="3"/>
        <v>0</v>
      </c>
      <c r="AF27">
        <f t="shared" si="4"/>
        <v>0</v>
      </c>
      <c r="AG27">
        <f t="shared" si="4"/>
        <v>-4.8273375235629361</v>
      </c>
      <c r="AH27">
        <f t="shared" si="5"/>
        <v>-35992.699786598525</v>
      </c>
      <c r="AI27">
        <f t="shared" si="6"/>
        <v>-35997.527124122091</v>
      </c>
      <c r="AJ27">
        <f t="shared" si="7"/>
        <v>1343.5037647468671</v>
      </c>
      <c r="AK27">
        <f t="shared" si="22"/>
        <v>-1357.8996434117701</v>
      </c>
      <c r="AL27">
        <f t="shared" si="8"/>
        <v>-36011.923002786993</v>
      </c>
      <c r="AN27">
        <f t="shared" si="9"/>
        <v>0</v>
      </c>
      <c r="AO27">
        <f t="shared" si="9"/>
        <v>0</v>
      </c>
      <c r="AP27">
        <f t="shared" si="9"/>
        <v>-0.81352230181577823</v>
      </c>
      <c r="AQ27">
        <f t="shared" si="9"/>
        <v>-6065.6342830874673</v>
      </c>
      <c r="AR27">
        <f t="shared" si="9"/>
        <v>-6066.4478053892835</v>
      </c>
      <c r="AS27">
        <f t="shared" si="9"/>
        <v>226.41264876551273</v>
      </c>
      <c r="AT27">
        <f t="shared" si="9"/>
        <v>-228.83870003931898</v>
      </c>
      <c r="AU27">
        <f t="shared" si="9"/>
        <v>-6068.87385666309</v>
      </c>
      <c r="AW27">
        <v>24</v>
      </c>
      <c r="AX27">
        <f>IF(Z27&gt;0, (R27*SUMPRODUCT(K27:$K$98, X27:$X$98)-K27*$AZ$3)/Z27, 0)</f>
        <v>-107419.82510004564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1000000</v>
      </c>
      <c r="S28">
        <f t="shared" si="1"/>
        <v>-138240.57647297363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-20742.070099200722</v>
      </c>
      <c r="AC28">
        <f t="shared" si="2"/>
        <v>-21730.92081783526</v>
      </c>
      <c r="AE28">
        <f t="shared" si="3"/>
        <v>0</v>
      </c>
      <c r="AF28">
        <f t="shared" si="4"/>
        <v>0</v>
      </c>
      <c r="AG28">
        <f t="shared" si="4"/>
        <v>-3.9299099751084499</v>
      </c>
      <c r="AH28">
        <f t="shared" si="5"/>
        <v>-33966.166928754305</v>
      </c>
      <c r="AI28">
        <f t="shared" si="6"/>
        <v>-33970.096838729412</v>
      </c>
      <c r="AJ28">
        <f t="shared" si="7"/>
        <v>988.85071863453777</v>
      </c>
      <c r="AK28">
        <f t="shared" si="22"/>
        <v>-1451.9449069440507</v>
      </c>
      <c r="AL28">
        <f t="shared" si="8"/>
        <v>-34433.191027038927</v>
      </c>
      <c r="AN28">
        <f t="shared" si="9"/>
        <v>0</v>
      </c>
      <c r="AO28">
        <f t="shared" si="9"/>
        <v>0</v>
      </c>
      <c r="AP28">
        <f t="shared" si="9"/>
        <v>-0.59132518577670057</v>
      </c>
      <c r="AQ28">
        <f t="shared" si="9"/>
        <v>-5110.8168117041396</v>
      </c>
      <c r="AR28">
        <f t="shared" si="9"/>
        <v>-5111.408136889916</v>
      </c>
      <c r="AS28">
        <f t="shared" si="9"/>
        <v>148.79026201760655</v>
      </c>
      <c r="AT28">
        <f t="shared" si="9"/>
        <v>-218.47105844009363</v>
      </c>
      <c r="AU28">
        <f t="shared" si="9"/>
        <v>-5181.0889333124042</v>
      </c>
      <c r="AW28">
        <v>25</v>
      </c>
      <c r="AX28">
        <f>IF(Z28&gt;0, (R28*SUMPRODUCT(K28:$K$98, X28:$X$98)-K28*$AZ$3)/Z28, 0)</f>
        <v>-138240.57647297363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1000000</v>
      </c>
      <c r="S29">
        <f t="shared" si="1"/>
        <v>-179217.99007188366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-21730.92081783526</v>
      </c>
      <c r="AC29">
        <f t="shared" si="2"/>
        <v>-22308.89516127784</v>
      </c>
      <c r="AE29">
        <f t="shared" si="3"/>
        <v>0</v>
      </c>
      <c r="AF29">
        <f t="shared" si="4"/>
        <v>0</v>
      </c>
      <c r="AG29">
        <f t="shared" si="4"/>
        <v>-3.1119776469329095</v>
      </c>
      <c r="AH29">
        <f t="shared" si="5"/>
        <v>-31145.329136978246</v>
      </c>
      <c r="AI29">
        <f t="shared" si="6"/>
        <v>-31148.441114625177</v>
      </c>
      <c r="AJ29">
        <f t="shared" si="7"/>
        <v>577.97434344257999</v>
      </c>
      <c r="AK29">
        <f t="shared" si="22"/>
        <v>-1521.1644572484684</v>
      </c>
      <c r="AL29">
        <f t="shared" si="8"/>
        <v>-32091.631228431066</v>
      </c>
      <c r="AN29">
        <f t="shared" si="9"/>
        <v>0</v>
      </c>
      <c r="AO29">
        <f t="shared" si="9"/>
        <v>0</v>
      </c>
      <c r="AP29">
        <f t="shared" si="9"/>
        <v>-0.41808272323690904</v>
      </c>
      <c r="AQ29">
        <f t="shared" si="9"/>
        <v>-4184.2601390569816</v>
      </c>
      <c r="AR29">
        <f t="shared" si="9"/>
        <v>-4184.6782217802183</v>
      </c>
      <c r="AS29">
        <f t="shared" si="9"/>
        <v>77.648722093391015</v>
      </c>
      <c r="AT29">
        <f t="shared" si="9"/>
        <v>-204.36283641189829</v>
      </c>
      <c r="AU29">
        <f t="shared" si="9"/>
        <v>-4311.3923360987255</v>
      </c>
      <c r="AW29">
        <v>26</v>
      </c>
      <c r="AX29">
        <f>IF(Z29&gt;0, (R29*SUMPRODUCT(K29:$K$98, X29:$X$98)-K29*$AZ$3)/Z29, 0)</f>
        <v>-179217.99007188366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1000000</v>
      </c>
      <c r="S30">
        <f t="shared" si="1"/>
        <v>-234961.77457546041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-22308.89516127784</v>
      </c>
      <c r="AC30">
        <f t="shared" si="2"/>
        <v>-22445.974525101294</v>
      </c>
      <c r="AE30">
        <f t="shared" si="3"/>
        <v>0</v>
      </c>
      <c r="AF30">
        <f t="shared" si="4"/>
        <v>0</v>
      </c>
      <c r="AG30">
        <f t="shared" si="4"/>
        <v>-2.3882581076919531</v>
      </c>
      <c r="AH30">
        <f t="shared" si="5"/>
        <v>-27703.990510865093</v>
      </c>
      <c r="AI30">
        <f t="shared" si="6"/>
        <v>-27706.378768972783</v>
      </c>
      <c r="AJ30">
        <f t="shared" si="7"/>
        <v>137.0793638234536</v>
      </c>
      <c r="AK30">
        <f t="shared" si="22"/>
        <v>-1561.6226612894488</v>
      </c>
      <c r="AL30">
        <f t="shared" si="8"/>
        <v>-29130.922066438779</v>
      </c>
      <c r="AN30">
        <f t="shared" si="9"/>
        <v>0</v>
      </c>
      <c r="AO30">
        <f t="shared" si="9"/>
        <v>0</v>
      </c>
      <c r="AP30">
        <f t="shared" si="9"/>
        <v>-0.28647649235681083</v>
      </c>
      <c r="AQ30">
        <f t="shared" si="9"/>
        <v>-3323.1508773182777</v>
      </c>
      <c r="AR30">
        <f t="shared" si="9"/>
        <v>-3323.4373538106347</v>
      </c>
      <c r="AS30">
        <f t="shared" si="9"/>
        <v>16.442952793154006</v>
      </c>
      <c r="AT30">
        <f t="shared" si="9"/>
        <v>-187.31986335574609</v>
      </c>
      <c r="AU30">
        <f t="shared" si="9"/>
        <v>-3494.3142643732267</v>
      </c>
      <c r="AW30">
        <v>27</v>
      </c>
      <c r="AX30">
        <f>IF(Z30&gt;0, (R30*SUMPRODUCT(K30:$K$98, X30:$X$98)-K30*$AZ$3)/Z30, 0)</f>
        <v>-234961.77457546041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1000000</v>
      </c>
      <c r="S31">
        <f t="shared" si="1"/>
        <v>-313425.50689322466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-22445.974525101294</v>
      </c>
      <c r="AC31">
        <f t="shared" si="2"/>
        <v>-22155.571138818199</v>
      </c>
      <c r="AE31">
        <f t="shared" si="3"/>
        <v>0</v>
      </c>
      <c r="AF31">
        <f t="shared" si="4"/>
        <v>0</v>
      </c>
      <c r="AG31">
        <f t="shared" si="4"/>
        <v>-1.7672118774275432</v>
      </c>
      <c r="AH31">
        <f t="shared" si="5"/>
        <v>-23886.545967499598</v>
      </c>
      <c r="AI31">
        <f t="shared" si="6"/>
        <v>-23888.313179377026</v>
      </c>
      <c r="AJ31">
        <f t="shared" si="7"/>
        <v>-290.40338628309473</v>
      </c>
      <c r="AK31">
        <f t="shared" si="22"/>
        <v>-1571.2182167570907</v>
      </c>
      <c r="AL31">
        <f t="shared" si="8"/>
        <v>-25749.934782417211</v>
      </c>
      <c r="AN31">
        <f t="shared" si="9"/>
        <v>0</v>
      </c>
      <c r="AO31">
        <f t="shared" si="9"/>
        <v>0</v>
      </c>
      <c r="AP31">
        <f t="shared" si="9"/>
        <v>-0.18926849502116175</v>
      </c>
      <c r="AQ31">
        <f t="shared" si="9"/>
        <v>-2558.2504646264815</v>
      </c>
      <c r="AR31">
        <f t="shared" si="9"/>
        <v>-2558.4397331215027</v>
      </c>
      <c r="AS31">
        <f t="shared" si="9"/>
        <v>-31.102219588326641</v>
      </c>
      <c r="AT31">
        <f t="shared" si="9"/>
        <v>-168.277562545774</v>
      </c>
      <c r="AU31">
        <f t="shared" si="9"/>
        <v>-2757.8195152556036</v>
      </c>
      <c r="AW31">
        <v>28</v>
      </c>
      <c r="AX31">
        <f>IF(Z31&gt;0, (R31*SUMPRODUCT(K31:$K$98, X31:$X$98)-K31*$AZ$3)/Z31, 0)</f>
        <v>-313425.50689322466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1000000</v>
      </c>
      <c r="S32">
        <f t="shared" si="1"/>
        <v>-428691.09974647884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-22155.571138818199</v>
      </c>
      <c r="AC32">
        <f t="shared" si="2"/>
        <v>-21487.433868086322</v>
      </c>
      <c r="AE32">
        <f t="shared" si="3"/>
        <v>0</v>
      </c>
      <c r="AF32">
        <f t="shared" si="4"/>
        <v>0</v>
      </c>
      <c r="AG32">
        <f t="shared" si="4"/>
        <v>-1.2530837402965476</v>
      </c>
      <c r="AH32">
        <f t="shared" si="5"/>
        <v>-19858.240734268817</v>
      </c>
      <c r="AI32">
        <f t="shared" si="6"/>
        <v>-19859.493818009112</v>
      </c>
      <c r="AJ32">
        <f t="shared" si="7"/>
        <v>-668.13727073187692</v>
      </c>
      <c r="AK32">
        <f t="shared" si="22"/>
        <v>-1550.8899797172742</v>
      </c>
      <c r="AL32">
        <f t="shared" si="8"/>
        <v>-22078.521068458263</v>
      </c>
      <c r="AN32">
        <f t="shared" si="9"/>
        <v>0</v>
      </c>
      <c r="AO32">
        <f t="shared" si="9"/>
        <v>0</v>
      </c>
      <c r="AP32">
        <f t="shared" si="9"/>
        <v>-0.11982619784283212</v>
      </c>
      <c r="AQ32">
        <f t="shared" si="9"/>
        <v>-1898.9453031063633</v>
      </c>
      <c r="AR32">
        <f t="shared" si="9"/>
        <v>-1899.065129304206</v>
      </c>
      <c r="AS32">
        <f t="shared" si="9"/>
        <v>-63.890661265735638</v>
      </c>
      <c r="AT32">
        <f t="shared" si="9"/>
        <v>-148.3039349773135</v>
      </c>
      <c r="AU32">
        <f t="shared" si="9"/>
        <v>-2111.2597255472551</v>
      </c>
      <c r="AW32">
        <v>29</v>
      </c>
      <c r="AX32">
        <f>IF(Z32&gt;0, (R32*SUMPRODUCT(K32:$K$98, X32:$X$98)-K32*$AZ$3)/Z32, 0)</f>
        <v>-428691.09974647884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1000000</v>
      </c>
      <c r="S33">
        <f t="shared" si="1"/>
        <v>-606761.649512014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-21487.433868086322</v>
      </c>
      <c r="AC33">
        <f t="shared" si="2"/>
        <v>-20505.675836051283</v>
      </c>
      <c r="AE33">
        <f t="shared" si="3"/>
        <v>0</v>
      </c>
      <c r="AF33">
        <f t="shared" si="4"/>
        <v>0</v>
      </c>
      <c r="AG33">
        <f t="shared" si="4"/>
        <v>-0.84488183508890613</v>
      </c>
      <c r="AH33">
        <f t="shared" si="5"/>
        <v>-15826.842712187035</v>
      </c>
      <c r="AI33">
        <f t="shared" si="6"/>
        <v>-15827.687594022123</v>
      </c>
      <c r="AJ33">
        <f t="shared" si="7"/>
        <v>-981.75803203503892</v>
      </c>
      <c r="AK33">
        <f t="shared" si="22"/>
        <v>-1504.1203707660427</v>
      </c>
      <c r="AL33">
        <f t="shared" si="8"/>
        <v>-18313.565996823203</v>
      </c>
      <c r="AN33">
        <f t="shared" si="9"/>
        <v>0</v>
      </c>
      <c r="AO33">
        <f t="shared" si="9"/>
        <v>0</v>
      </c>
      <c r="AP33">
        <f t="shared" si="9"/>
        <v>-7.2135597701284054E-2</v>
      </c>
      <c r="AQ33">
        <f t="shared" si="9"/>
        <v>-1351.2880871059156</v>
      </c>
      <c r="AR33">
        <f t="shared" si="9"/>
        <v>-1351.3602227036167</v>
      </c>
      <c r="AS33">
        <f t="shared" si="9"/>
        <v>-83.82202042659803</v>
      </c>
      <c r="AT33">
        <f t="shared" si="9"/>
        <v>-128.42106132920713</v>
      </c>
      <c r="AU33">
        <f t="shared" si="9"/>
        <v>-1563.6033044594217</v>
      </c>
      <c r="AW33">
        <v>30</v>
      </c>
      <c r="AX33">
        <f>IF(Z33&gt;0, (R33*SUMPRODUCT(K33:$K$98, X33:$X$98)-K33*$AZ$3)/Z33, 0)</f>
        <v>-606761.649512014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1000000</v>
      </c>
      <c r="S34">
        <f t="shared" si="1"/>
        <v>-896363.74759694177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-20505.675836051283</v>
      </c>
      <c r="AC34">
        <f t="shared" si="2"/>
        <v>-19284.907373923816</v>
      </c>
      <c r="AE34">
        <f t="shared" si="3"/>
        <v>0</v>
      </c>
      <c r="AF34">
        <f t="shared" si="4"/>
        <v>0</v>
      </c>
      <c r="AG34">
        <f t="shared" si="4"/>
        <v>-0.53786499692855305</v>
      </c>
      <c r="AH34">
        <f t="shared" si="5"/>
        <v>-11942.720792378559</v>
      </c>
      <c r="AI34">
        <f t="shared" si="6"/>
        <v>-11943.258657375487</v>
      </c>
      <c r="AJ34">
        <f t="shared" si="7"/>
        <v>-1220.7684621274675</v>
      </c>
      <c r="AK34">
        <f t="shared" si="22"/>
        <v>-1435.39730852359</v>
      </c>
      <c r="AL34">
        <f t="shared" si="8"/>
        <v>-14599.424428026545</v>
      </c>
      <c r="AN34">
        <f t="shared" si="9"/>
        <v>0</v>
      </c>
      <c r="AO34">
        <f t="shared" si="9"/>
        <v>0</v>
      </c>
      <c r="AP34">
        <f t="shared" si="9"/>
        <v>-4.1002366316491297E-2</v>
      </c>
      <c r="AQ34">
        <f t="shared" si="9"/>
        <v>-910.41398035003419</v>
      </c>
      <c r="AR34">
        <f t="shared" si="9"/>
        <v>-910.45498271635063</v>
      </c>
      <c r="AS34">
        <f t="shared" si="9"/>
        <v>-93.061262505652692</v>
      </c>
      <c r="AT34">
        <f t="shared" si="9"/>
        <v>-109.42278562441541</v>
      </c>
      <c r="AU34">
        <f t="shared" ref="AU34:AU69" si="23">AL34*$K34</f>
        <v>-1112.9390308464187</v>
      </c>
      <c r="AW34">
        <v>31</v>
      </c>
      <c r="AX34">
        <f>IF(Z34&gt;0, (R34*SUMPRODUCT(K34:$K$98, X34:$X$98)-K34*$AZ$3)/Z34, 0)</f>
        <v>-896363.74759694177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1000000</v>
      </c>
      <c r="S35">
        <f t="shared" si="1"/>
        <v>-1392831.502436605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-19284.907373923816</v>
      </c>
      <c r="AC35">
        <f t="shared" si="2"/>
        <v>-17898.842292458325</v>
      </c>
      <c r="AE35">
        <f t="shared" si="3"/>
        <v>0</v>
      </c>
      <c r="AF35">
        <f t="shared" ref="AF35:AG69" si="24">-$Z35*P35</f>
        <v>0</v>
      </c>
      <c r="AG35">
        <f t="shared" si="24"/>
        <v>-0.32126718596517734</v>
      </c>
      <c r="AH35">
        <f t="shared" si="5"/>
        <v>-8448.7664397636072</v>
      </c>
      <c r="AI35">
        <f t="shared" ref="AI35:AI66" si="25">SUM(AE35:AH35)</f>
        <v>-8449.0877069495727</v>
      </c>
      <c r="AJ35">
        <f t="shared" si="7"/>
        <v>-1386.0650814654909</v>
      </c>
      <c r="AK35">
        <f t="shared" si="22"/>
        <v>-1349.9435161746671</v>
      </c>
      <c r="AL35">
        <f t="shared" si="8"/>
        <v>-11185.096304589732</v>
      </c>
      <c r="AN35">
        <f t="shared" ref="AN35:AT69" si="26">AE35*$K35</f>
        <v>0</v>
      </c>
      <c r="AO35">
        <f t="shared" si="26"/>
        <v>0</v>
      </c>
      <c r="AP35">
        <f t="shared" si="26"/>
        <v>-2.1866737205091559E-2</v>
      </c>
      <c r="AQ35">
        <f t="shared" si="26"/>
        <v>-575.05703512942284</v>
      </c>
      <c r="AR35">
        <f t="shared" si="26"/>
        <v>-575.07890186662803</v>
      </c>
      <c r="AS35">
        <f t="shared" si="26"/>
        <v>-94.34116588814932</v>
      </c>
      <c r="AT35">
        <f t="shared" si="26"/>
        <v>-91.882586829481895</v>
      </c>
      <c r="AU35">
        <f t="shared" si="23"/>
        <v>-761.30265458425924</v>
      </c>
      <c r="AW35">
        <v>32</v>
      </c>
      <c r="AX35">
        <f>IF(Z35&gt;0, (R35*SUMPRODUCT(K35:$K$98, X35:$X$98)-K35*$AZ$3)/Z35, 0)</f>
        <v>-1392831.502436605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1000000</v>
      </c>
      <c r="S36">
        <f t="shared" si="1"/>
        <v>-2164956.712583479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-17898.842292458325</v>
      </c>
      <c r="AC36">
        <f t="shared" si="2"/>
        <v>-16423.471593823888</v>
      </c>
      <c r="AE36">
        <f t="shared" si="3"/>
        <v>0</v>
      </c>
      <c r="AF36">
        <f t="shared" si="24"/>
        <v>0</v>
      </c>
      <c r="AG36">
        <f t="shared" si="24"/>
        <v>-0.18965126991182985</v>
      </c>
      <c r="AH36">
        <f t="shared" si="5"/>
        <v>-5136.1297677478287</v>
      </c>
      <c r="AI36">
        <f t="shared" si="25"/>
        <v>-5136.319419017741</v>
      </c>
      <c r="AJ36">
        <f t="shared" si="7"/>
        <v>-1475.3706986344368</v>
      </c>
      <c r="AK36">
        <f t="shared" si="22"/>
        <v>-1252.9189604720827</v>
      </c>
      <c r="AL36">
        <f t="shared" si="8"/>
        <v>-7864.6090781242601</v>
      </c>
      <c r="AN36">
        <f t="shared" si="26"/>
        <v>0</v>
      </c>
      <c r="AO36">
        <f t="shared" si="26"/>
        <v>0</v>
      </c>
      <c r="AP36">
        <f t="shared" si="26"/>
        <v>-1.1525382534664333E-2</v>
      </c>
      <c r="AQ36">
        <f t="shared" si="26"/>
        <v>-312.13004979344959</v>
      </c>
      <c r="AR36">
        <f t="shared" si="26"/>
        <v>-312.14157517598426</v>
      </c>
      <c r="AS36">
        <f t="shared" si="26"/>
        <v>-89.660415614945393</v>
      </c>
      <c r="AT36">
        <f t="shared" si="26"/>
        <v>-76.141701086885206</v>
      </c>
      <c r="AU36">
        <f t="shared" si="23"/>
        <v>-477.94369187781484</v>
      </c>
      <c r="AW36">
        <v>33</v>
      </c>
      <c r="AX36">
        <f>IF(Z36&gt;0, (R36*SUMPRODUCT(K36:$K$98, X36:$X$98)-K36*$AZ$3)/Z36, 0)</f>
        <v>-2164956.712583479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1000000</v>
      </c>
      <c r="S37">
        <f t="shared" si="1"/>
        <v>-3371351.3283874393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-16423.471593823888</v>
      </c>
      <c r="AC37">
        <f t="shared" si="2"/>
        <v>-14904.862595613889</v>
      </c>
      <c r="AE37">
        <f t="shared" si="3"/>
        <v>0</v>
      </c>
      <c r="AF37">
        <f t="shared" si="24"/>
        <v>0</v>
      </c>
      <c r="AG37">
        <f t="shared" si="24"/>
        <v>-0.11052587778461433</v>
      </c>
      <c r="AH37">
        <f t="shared" si="5"/>
        <v>-3089.1551771238892</v>
      </c>
      <c r="AI37">
        <f t="shared" si="25"/>
        <v>-3089.265703001674</v>
      </c>
      <c r="AJ37">
        <f t="shared" si="7"/>
        <v>-1518.6089982099984</v>
      </c>
      <c r="AK37">
        <f t="shared" si="22"/>
        <v>-1149.6430115676721</v>
      </c>
      <c r="AL37">
        <f t="shared" si="8"/>
        <v>-5757.5177127793449</v>
      </c>
      <c r="AN37">
        <f t="shared" si="26"/>
        <v>0</v>
      </c>
      <c r="AO37">
        <f t="shared" si="26"/>
        <v>0</v>
      </c>
      <c r="AP37">
        <f t="shared" si="26"/>
        <v>-5.9971587307487599E-3</v>
      </c>
      <c r="AQ37">
        <f t="shared" si="26"/>
        <v>-167.61824753139561</v>
      </c>
      <c r="AR37">
        <f t="shared" si="26"/>
        <v>-167.62424469012637</v>
      </c>
      <c r="AS37">
        <f t="shared" si="26"/>
        <v>-82.400062272805584</v>
      </c>
      <c r="AT37">
        <f t="shared" si="26"/>
        <v>-62.37988570878484</v>
      </c>
      <c r="AU37">
        <f t="shared" si="23"/>
        <v>-312.40419267171683</v>
      </c>
      <c r="AW37">
        <v>34</v>
      </c>
      <c r="AX37">
        <f>IF(Z37&gt;0, (R37*SUMPRODUCT(K37:$K$98, X37:$X$98)-K37*$AZ$3)/Z37, 0)</f>
        <v>-3371351.3283874393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1000000</v>
      </c>
      <c r="S38">
        <f t="shared" si="1"/>
        <v>-5290942.8557212921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-14904.862595613889</v>
      </c>
      <c r="AC38">
        <f t="shared" si="2"/>
        <v>-13437.89240742792</v>
      </c>
      <c r="AE38">
        <f t="shared" si="3"/>
        <v>0</v>
      </c>
      <c r="AF38">
        <f t="shared" si="24"/>
        <v>0</v>
      </c>
      <c r="AG38">
        <f t="shared" si="24"/>
        <v>-6.3494790880688837E-2</v>
      </c>
      <c r="AH38">
        <f t="shared" si="5"/>
        <v>-1837.0331250431741</v>
      </c>
      <c r="AI38">
        <f t="shared" si="25"/>
        <v>-1837.0966198340548</v>
      </c>
      <c r="AJ38">
        <f t="shared" si="7"/>
        <v>-1466.9701881859692</v>
      </c>
      <c r="AK38">
        <f t="shared" si="22"/>
        <v>-1043.3403816929724</v>
      </c>
      <c r="AL38">
        <f t="shared" si="8"/>
        <v>-4347.4071897129961</v>
      </c>
      <c r="AN38">
        <f t="shared" si="26"/>
        <v>0</v>
      </c>
      <c r="AO38">
        <f t="shared" si="26"/>
        <v>0</v>
      </c>
      <c r="AP38">
        <f t="shared" si="26"/>
        <v>-3.0761084701846722E-3</v>
      </c>
      <c r="AQ38">
        <f t="shared" si="26"/>
        <v>-88.998059172658557</v>
      </c>
      <c r="AR38">
        <f t="shared" si="26"/>
        <v>-89.00113528112874</v>
      </c>
      <c r="AS38">
        <f t="shared" si="26"/>
        <v>-71.069757987969098</v>
      </c>
      <c r="AT38">
        <f t="shared" si="26"/>
        <v>-50.546322633650405</v>
      </c>
      <c r="AU38">
        <f t="shared" si="23"/>
        <v>-210.61721590274823</v>
      </c>
      <c r="AW38">
        <v>35</v>
      </c>
      <c r="AX38">
        <f>IF(Z38&gt;0, (R38*SUMPRODUCT(K38:$K$98, X38:$X$98)-K38*$AZ$3)/Z38, 0)</f>
        <v>-5290942.8557212921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1000000</v>
      </c>
      <c r="S39">
        <f t="shared" si="1"/>
        <v>-8405099.9340670053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-13437.89240742792</v>
      </c>
      <c r="AC39">
        <f t="shared" si="2"/>
        <v>-12067.436506138647</v>
      </c>
      <c r="AE39">
        <f t="shared" si="3"/>
        <v>0</v>
      </c>
      <c r="AF39">
        <f t="shared" si="24"/>
        <v>0</v>
      </c>
      <c r="AG39">
        <f t="shared" si="24"/>
        <v>-3.5893197584801154E-2</v>
      </c>
      <c r="AH39">
        <f t="shared" si="5"/>
        <v>-1078.6658154832317</v>
      </c>
      <c r="AI39">
        <f t="shared" si="25"/>
        <v>-1078.7017086808164</v>
      </c>
      <c r="AJ39">
        <f t="shared" si="7"/>
        <v>-1370.4559012892732</v>
      </c>
      <c r="AK39">
        <f t="shared" si="22"/>
        <v>-940.65246851995448</v>
      </c>
      <c r="AL39">
        <f t="shared" si="8"/>
        <v>-3389.8100784900444</v>
      </c>
      <c r="AN39">
        <f t="shared" si="26"/>
        <v>0</v>
      </c>
      <c r="AO39">
        <f t="shared" si="26"/>
        <v>0</v>
      </c>
      <c r="AP39">
        <f t="shared" si="26"/>
        <v>-1.5525931843775964E-3</v>
      </c>
      <c r="AQ39">
        <f t="shared" si="26"/>
        <v>-46.658679249282756</v>
      </c>
      <c r="AR39">
        <f t="shared" si="26"/>
        <v>-46.660231842467134</v>
      </c>
      <c r="AS39">
        <f t="shared" si="26"/>
        <v>-59.280327053747207</v>
      </c>
      <c r="AT39">
        <f t="shared" si="26"/>
        <v>-40.688785334368355</v>
      </c>
      <c r="AU39">
        <f t="shared" si="23"/>
        <v>-146.62934423058272</v>
      </c>
      <c r="AW39">
        <v>36</v>
      </c>
      <c r="AX39">
        <f>IF(Z39&gt;0, (R39*SUMPRODUCT(K39:$K$98, X39:$X$98)-K39*$AZ$3)/Z39, 0)</f>
        <v>-8405099.9340670053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1000000</v>
      </c>
      <c r="S40">
        <f t="shared" si="1"/>
        <v>-13538981.029824035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-12067.436506138647</v>
      </c>
      <c r="AC40">
        <f t="shared" si="2"/>
        <v>-10811.011292118346</v>
      </c>
      <c r="AE40">
        <f t="shared" si="3"/>
        <v>0</v>
      </c>
      <c r="AF40">
        <f t="shared" si="24"/>
        <v>0</v>
      </c>
      <c r="AG40">
        <f t="shared" si="24"/>
        <v>-1.9962749169054075E-2</v>
      </c>
      <c r="AH40">
        <f t="shared" si="5"/>
        <v>-622.86065759596272</v>
      </c>
      <c r="AI40">
        <f t="shared" si="25"/>
        <v>-622.88062034513177</v>
      </c>
      <c r="AJ40">
        <f t="shared" si="7"/>
        <v>-1256.4252140203007</v>
      </c>
      <c r="AK40">
        <f t="shared" si="22"/>
        <v>-844.72055542970543</v>
      </c>
      <c r="AL40">
        <f t="shared" si="8"/>
        <v>-2724.0263897951381</v>
      </c>
      <c r="AN40">
        <f t="shared" si="26"/>
        <v>0</v>
      </c>
      <c r="AO40">
        <f t="shared" si="26"/>
        <v>0</v>
      </c>
      <c r="AP40">
        <f t="shared" si="26"/>
        <v>-7.7098841610204649E-4</v>
      </c>
      <c r="AQ40">
        <f t="shared" si="26"/>
        <v>-24.055722374983151</v>
      </c>
      <c r="AR40">
        <f t="shared" si="26"/>
        <v>-24.056493363399255</v>
      </c>
      <c r="AS40">
        <f t="shared" si="26"/>
        <v>-48.524843823105918</v>
      </c>
      <c r="AT40">
        <f t="shared" si="26"/>
        <v>-32.624252179112545</v>
      </c>
      <c r="AU40">
        <f t="shared" si="23"/>
        <v>-105.20558936561773</v>
      </c>
      <c r="AW40">
        <v>37</v>
      </c>
      <c r="AX40">
        <f>IF(Z40&gt;0, (R40*SUMPRODUCT(K40:$K$98, X40:$X$98)-K40*$AZ$3)/Z40, 0)</f>
        <v>-13538981.029824035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1000000</v>
      </c>
      <c r="S41">
        <f t="shared" si="1"/>
        <v>-22170325.365773305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-10811.011292118346</v>
      </c>
      <c r="AC41">
        <f t="shared" si="2"/>
        <v>-9671.5992526454902</v>
      </c>
      <c r="AE41">
        <f t="shared" si="3"/>
        <v>0</v>
      </c>
      <c r="AF41">
        <f t="shared" si="24"/>
        <v>0</v>
      </c>
      <c r="AG41">
        <f t="shared" si="24"/>
        <v>-1.0906018622956893E-2</v>
      </c>
      <c r="AH41">
        <f t="shared" si="5"/>
        <v>-354.28412217626573</v>
      </c>
      <c r="AI41">
        <f t="shared" si="25"/>
        <v>-354.29502819488869</v>
      </c>
      <c r="AJ41">
        <f t="shared" si="7"/>
        <v>-1139.4120394728561</v>
      </c>
      <c r="AK41">
        <f t="shared" si="22"/>
        <v>-756.77079044828429</v>
      </c>
      <c r="AL41">
        <f t="shared" si="8"/>
        <v>-2250.477858116029</v>
      </c>
      <c r="AN41">
        <f t="shared" si="26"/>
        <v>0</v>
      </c>
      <c r="AO41">
        <f t="shared" si="26"/>
        <v>0</v>
      </c>
      <c r="AP41">
        <f t="shared" si="26"/>
        <v>-3.7607608340586629E-4</v>
      </c>
      <c r="AQ41">
        <f t="shared" si="26"/>
        <v>-12.216904233087707</v>
      </c>
      <c r="AR41">
        <f t="shared" si="26"/>
        <v>-12.217280309171112</v>
      </c>
      <c r="AS41">
        <f t="shared" si="26"/>
        <v>-39.290746880667214</v>
      </c>
      <c r="AT41">
        <f t="shared" si="26"/>
        <v>-26.09599384954922</v>
      </c>
      <c r="AU41">
        <f t="shared" si="23"/>
        <v>-77.604021039387533</v>
      </c>
      <c r="AW41">
        <v>38</v>
      </c>
      <c r="AX41">
        <f>IF(Z41&gt;0, (R41*SUMPRODUCT(K41:$K$98, X41:$X$98)-K41*$AZ$3)/Z41, 0)</f>
        <v>-22170325.365773305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1000000</v>
      </c>
      <c r="S42">
        <f t="shared" si="1"/>
        <v>-36972454.002908595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-9671.5992526454902</v>
      </c>
      <c r="AC42">
        <f t="shared" si="2"/>
        <v>-8645.0056552287188</v>
      </c>
      <c r="AE42">
        <f t="shared" si="3"/>
        <v>0</v>
      </c>
      <c r="AF42">
        <f t="shared" si="24"/>
        <v>0</v>
      </c>
      <c r="AG42">
        <f t="shared" si="24"/>
        <v>-5.8455719862066926E-3</v>
      </c>
      <c r="AH42">
        <f t="shared" si="5"/>
        <v>-198.05545802082528</v>
      </c>
      <c r="AI42">
        <f t="shared" si="25"/>
        <v>-198.0613035928115</v>
      </c>
      <c r="AJ42">
        <f t="shared" si="7"/>
        <v>-1026.5935974167714</v>
      </c>
      <c r="AK42">
        <f t="shared" si="22"/>
        <v>-677.0119476851844</v>
      </c>
      <c r="AL42">
        <f t="shared" si="8"/>
        <v>-1901.6668486947674</v>
      </c>
      <c r="AN42">
        <f t="shared" si="26"/>
        <v>0</v>
      </c>
      <c r="AO42">
        <f t="shared" si="26"/>
        <v>0</v>
      </c>
      <c r="AP42">
        <f t="shared" si="26"/>
        <v>-1.7997760602933517E-4</v>
      </c>
      <c r="AQ42">
        <f t="shared" si="26"/>
        <v>-6.0978715649625803</v>
      </c>
      <c r="AR42">
        <f t="shared" si="26"/>
        <v>-6.0980515425686095</v>
      </c>
      <c r="AS42">
        <f t="shared" si="26"/>
        <v>-31.607489987991837</v>
      </c>
      <c r="AT42">
        <f t="shared" si="26"/>
        <v>-20.844322828484387</v>
      </c>
      <c r="AU42">
        <f t="shared" si="23"/>
        <v>-58.54986435904484</v>
      </c>
      <c r="AW42">
        <v>39</v>
      </c>
      <c r="AX42">
        <f>IF(Z42&gt;0, (R42*SUMPRODUCT(K42:$K$98, X42:$X$98)-K42*$AZ$3)/Z42, 0)</f>
        <v>-36972454.002908595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1000000</v>
      </c>
      <c r="S43">
        <f t="shared" si="1"/>
        <v>-62878380.230217807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-8645.0056552287188</v>
      </c>
      <c r="AC43">
        <f t="shared" si="2"/>
        <v>-7723.594150320595</v>
      </c>
      <c r="AE43">
        <f t="shared" si="3"/>
        <v>0</v>
      </c>
      <c r="AF43">
        <f t="shared" si="24"/>
        <v>0</v>
      </c>
      <c r="AG43">
        <f t="shared" si="24"/>
        <v>-3.0708464984475002E-3</v>
      </c>
      <c r="AH43">
        <f t="shared" si="5"/>
        <v>-108.65079071588501</v>
      </c>
      <c r="AI43">
        <f t="shared" si="25"/>
        <v>-108.65386156238345</v>
      </c>
      <c r="AJ43">
        <f t="shared" si="7"/>
        <v>-921.41150490812379</v>
      </c>
      <c r="AK43">
        <f t="shared" si="22"/>
        <v>-605.1503958660104</v>
      </c>
      <c r="AL43">
        <f t="shared" si="8"/>
        <v>-1635.2157623365179</v>
      </c>
      <c r="AN43">
        <f t="shared" si="26"/>
        <v>0</v>
      </c>
      <c r="AO43">
        <f t="shared" si="26"/>
        <v>0</v>
      </c>
      <c r="AP43">
        <f t="shared" si="26"/>
        <v>-8.4417316611962994E-5</v>
      </c>
      <c r="AQ43">
        <f t="shared" si="26"/>
        <v>-2.9868012629872589</v>
      </c>
      <c r="AR43">
        <f t="shared" si="26"/>
        <v>-2.9868856803038706</v>
      </c>
      <c r="AS43">
        <f t="shared" si="26"/>
        <v>-25.329526167803721</v>
      </c>
      <c r="AT43">
        <f t="shared" si="26"/>
        <v>-16.635534401182998</v>
      </c>
      <c r="AU43">
        <f t="shared" si="23"/>
        <v>-44.951946249290593</v>
      </c>
      <c r="AW43">
        <v>40</v>
      </c>
      <c r="AX43">
        <f>IF(Z43&gt;0, (R43*SUMPRODUCT(K43:$K$98, X43:$X$98)-K43*$AZ$3)/Z43, 0)</f>
        <v>-62878380.230217807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1000000</v>
      </c>
      <c r="S44">
        <f t="shared" si="1"/>
        <v>-109286948.54171871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-7723.594150320595</v>
      </c>
      <c r="AC44">
        <f t="shared" si="2"/>
        <v>-6898.4475797326113</v>
      </c>
      <c r="AE44">
        <f t="shared" si="3"/>
        <v>0</v>
      </c>
      <c r="AF44">
        <f t="shared" si="24"/>
        <v>0</v>
      </c>
      <c r="AG44">
        <f t="shared" si="24"/>
        <v>-1.5780584213812203E-3</v>
      </c>
      <c r="AH44">
        <f t="shared" si="5"/>
        <v>-58.483184483272197</v>
      </c>
      <c r="AI44">
        <f t="shared" si="25"/>
        <v>-58.484762541693577</v>
      </c>
      <c r="AJ44">
        <f t="shared" si="7"/>
        <v>-825.14657058798366</v>
      </c>
      <c r="AK44">
        <f t="shared" si="22"/>
        <v>-540.65159052244167</v>
      </c>
      <c r="AL44">
        <f t="shared" si="8"/>
        <v>-1424.2829236521188</v>
      </c>
      <c r="AN44">
        <f t="shared" si="26"/>
        <v>0</v>
      </c>
      <c r="AO44">
        <f t="shared" si="26"/>
        <v>0</v>
      </c>
      <c r="AP44">
        <f t="shared" si="26"/>
        <v>-3.8732763988593296E-5</v>
      </c>
      <c r="AQ44">
        <f t="shared" si="26"/>
        <v>-1.4354445635221025</v>
      </c>
      <c r="AR44">
        <f t="shared" si="26"/>
        <v>-1.4354832962860911</v>
      </c>
      <c r="AS44">
        <f t="shared" si="26"/>
        <v>-20.252867030491711</v>
      </c>
      <c r="AT44">
        <f t="shared" si="26"/>
        <v>-13.270060329854228</v>
      </c>
      <c r="AU44">
        <f t="shared" si="23"/>
        <v>-34.958410656632026</v>
      </c>
      <c r="AW44">
        <v>41</v>
      </c>
      <c r="AX44">
        <f>IF(Z44&gt;0, (R44*SUMPRODUCT(K44:$K$98, X44:$X$98)-K44*$AZ$3)/Z44, 0)</f>
        <v>-109286948.54171871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1000000</v>
      </c>
      <c r="S45">
        <f t="shared" si="1"/>
        <v>-194369952.37694943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-6898.4475797326113</v>
      </c>
      <c r="AC45">
        <f t="shared" si="2"/>
        <v>-6160.4782280006239</v>
      </c>
      <c r="AE45">
        <f t="shared" si="3"/>
        <v>0</v>
      </c>
      <c r="AF45">
        <f t="shared" si="24"/>
        <v>0</v>
      </c>
      <c r="AG45">
        <f t="shared" si="24"/>
        <v>-7.9236504313863314E-4</v>
      </c>
      <c r="AH45">
        <f t="shared" si="5"/>
        <v>-30.796511761150995</v>
      </c>
      <c r="AI45">
        <f t="shared" si="25"/>
        <v>-30.797304126194135</v>
      </c>
      <c r="AJ45">
        <f t="shared" si="7"/>
        <v>-737.96935173198744</v>
      </c>
      <c r="AK45">
        <f t="shared" si="22"/>
        <v>-482.89133058128283</v>
      </c>
      <c r="AL45">
        <f t="shared" si="8"/>
        <v>-1251.6579864394644</v>
      </c>
      <c r="AN45">
        <f t="shared" si="26"/>
        <v>0</v>
      </c>
      <c r="AO45">
        <f t="shared" si="26"/>
        <v>0</v>
      </c>
      <c r="AP45">
        <f t="shared" si="26"/>
        <v>-1.7364516575328491E-5</v>
      </c>
      <c r="AQ45">
        <f t="shared" si="26"/>
        <v>-0.67489920658355174</v>
      </c>
      <c r="AR45">
        <f t="shared" si="26"/>
        <v>-0.67491657110012715</v>
      </c>
      <c r="AS45">
        <f t="shared" si="26"/>
        <v>-16.172446211755055</v>
      </c>
      <c r="AT45">
        <f t="shared" si="26"/>
        <v>-10.582463962249829</v>
      </c>
      <c r="AU45">
        <f t="shared" si="23"/>
        <v>-27.429826745105007</v>
      </c>
      <c r="AW45">
        <v>42</v>
      </c>
      <c r="AX45">
        <f>IF(Z45&gt;0, (R45*SUMPRODUCT(K45:$K$98, X45:$X$98)-K45*$AZ$3)/Z45, 0)</f>
        <v>-194369952.37694943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1000000</v>
      </c>
      <c r="S46">
        <f t="shared" si="1"/>
        <v>-354462526.21178991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-6160.4782280006239</v>
      </c>
      <c r="AC46">
        <f t="shared" si="2"/>
        <v>-5500.9702733719305</v>
      </c>
      <c r="AE46">
        <f t="shared" si="3"/>
        <v>0</v>
      </c>
      <c r="AF46">
        <f t="shared" si="24"/>
        <v>0</v>
      </c>
      <c r="AG46">
        <f t="shared" si="24"/>
        <v>-3.879796781455202E-4</v>
      </c>
      <c r="AH46">
        <f t="shared" si="5"/>
        <v>-15.858468582469063</v>
      </c>
      <c r="AI46">
        <f t="shared" si="25"/>
        <v>-15.858856562147208</v>
      </c>
      <c r="AJ46">
        <f t="shared" si="7"/>
        <v>-659.50795462869337</v>
      </c>
      <c r="AK46">
        <f t="shared" si="22"/>
        <v>-431.23347596004373</v>
      </c>
      <c r="AL46">
        <f t="shared" si="8"/>
        <v>-1106.6002871508845</v>
      </c>
      <c r="AN46">
        <f t="shared" si="26"/>
        <v>0</v>
      </c>
      <c r="AO46">
        <f t="shared" si="26"/>
        <v>0</v>
      </c>
      <c r="AP46">
        <f t="shared" si="26"/>
        <v>-7.5915130937835504E-6</v>
      </c>
      <c r="AQ46">
        <f t="shared" si="26"/>
        <v>-0.31029916944777236</v>
      </c>
      <c r="AR46">
        <f t="shared" si="26"/>
        <v>-0.31030676096086612</v>
      </c>
      <c r="AS46">
        <f t="shared" si="26"/>
        <v>-12.904447204423619</v>
      </c>
      <c r="AT46">
        <f t="shared" si="26"/>
        <v>-8.4378506494883698</v>
      </c>
      <c r="AU46">
        <f t="shared" si="23"/>
        <v>-21.652604614872857</v>
      </c>
      <c r="AW46">
        <v>43</v>
      </c>
      <c r="AX46">
        <f>IF(Z46&gt;0, (R46*SUMPRODUCT(K46:$K$98, X46:$X$98)-K46*$AZ$3)/Z46, 0)</f>
        <v>-354462526.21178991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1000000</v>
      </c>
      <c r="S47">
        <f t="shared" si="1"/>
        <v>-664288229.99082899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-5500.9702733719305</v>
      </c>
      <c r="AC47">
        <f t="shared" si="2"/>
        <v>-4911.8315959027386</v>
      </c>
      <c r="AE47">
        <f t="shared" si="3"/>
        <v>0</v>
      </c>
      <c r="AF47">
        <f t="shared" si="24"/>
        <v>0</v>
      </c>
      <c r="AG47">
        <f t="shared" si="24"/>
        <v>-1.8485317721083776E-4</v>
      </c>
      <c r="AH47">
        <f t="shared" si="5"/>
        <v>-7.9698681661290891</v>
      </c>
      <c r="AI47">
        <f t="shared" si="25"/>
        <v>-7.9700530193062997</v>
      </c>
      <c r="AJ47">
        <f t="shared" si="7"/>
        <v>-589.13867746919186</v>
      </c>
      <c r="AK47">
        <f t="shared" si="22"/>
        <v>-385.06791913603519</v>
      </c>
      <c r="AL47">
        <f t="shared" si="8"/>
        <v>-982.17664962453341</v>
      </c>
      <c r="AN47">
        <f t="shared" si="26"/>
        <v>0</v>
      </c>
      <c r="AO47">
        <f t="shared" si="26"/>
        <v>0</v>
      </c>
      <c r="AP47">
        <f t="shared" si="26"/>
        <v>-3.22944776094235E-6</v>
      </c>
      <c r="AQ47">
        <f t="shared" si="26"/>
        <v>-0.13923630252108152</v>
      </c>
      <c r="AR47">
        <f t="shared" si="26"/>
        <v>-0.13923953196884245</v>
      </c>
      <c r="AS47">
        <f t="shared" si="26"/>
        <v>-10.292452699730344</v>
      </c>
      <c r="AT47">
        <f t="shared" si="26"/>
        <v>-6.7272672724809954</v>
      </c>
      <c r="AU47">
        <f t="shared" si="23"/>
        <v>-17.158959504180185</v>
      </c>
      <c r="AW47">
        <v>44</v>
      </c>
      <c r="AX47">
        <f>IF(Z47&gt;0, (R47*SUMPRODUCT(K47:$K$98, X47:$X$98)-K47*$AZ$3)/Z47, 0)</f>
        <v>-664288229.99082899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1000000</v>
      </c>
      <c r="S48">
        <f t="shared" si="1"/>
        <v>-1281029900.1756811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-4911.8315959027386</v>
      </c>
      <c r="AC48">
        <f t="shared" si="2"/>
        <v>-4385.6771030636182</v>
      </c>
      <c r="AE48">
        <f t="shared" si="3"/>
        <v>0</v>
      </c>
      <c r="AF48">
        <f t="shared" si="24"/>
        <v>0</v>
      </c>
      <c r="AG48">
        <f t="shared" si="24"/>
        <v>-8.5588890283945843E-5</v>
      </c>
      <c r="AH48">
        <f t="shared" si="5"/>
        <v>-3.8966302061913418</v>
      </c>
      <c r="AI48">
        <f t="shared" si="25"/>
        <v>-3.8967157950816258</v>
      </c>
      <c r="AJ48">
        <f t="shared" si="7"/>
        <v>-526.15449283912039</v>
      </c>
      <c r="AK48">
        <f t="shared" si="22"/>
        <v>-343.82821171319176</v>
      </c>
      <c r="AL48">
        <f t="shared" si="8"/>
        <v>-873.87942034739376</v>
      </c>
      <c r="AN48">
        <f t="shared" si="26"/>
        <v>0</v>
      </c>
      <c r="AO48">
        <f t="shared" si="26"/>
        <v>0</v>
      </c>
      <c r="AP48">
        <f t="shared" si="26"/>
        <v>-1.3350597941893453E-6</v>
      </c>
      <c r="AQ48">
        <f t="shared" si="26"/>
        <v>-6.078165406574499E-2</v>
      </c>
      <c r="AR48">
        <f t="shared" si="26"/>
        <v>-6.0782989125539179E-2</v>
      </c>
      <c r="AS48">
        <f t="shared" si="26"/>
        <v>-8.2072300107080078</v>
      </c>
      <c r="AT48">
        <f t="shared" si="26"/>
        <v>-5.3632103424105999</v>
      </c>
      <c r="AU48">
        <f t="shared" si="23"/>
        <v>-13.631223342244146</v>
      </c>
      <c r="AW48">
        <v>45</v>
      </c>
      <c r="AX48">
        <f>IF(Z48&gt;0, (R48*SUMPRODUCT(K48:$K$98, X48:$X$98)-K48*$AZ$3)/Z48, 0)</f>
        <v>-1281029900.1756811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1000000</v>
      </c>
      <c r="S49">
        <f t="shared" si="1"/>
        <v>-2547623114.8696642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-4385.6771030636182</v>
      </c>
      <c r="AC49">
        <f t="shared" si="2"/>
        <v>-3915.8327694126456</v>
      </c>
      <c r="AE49">
        <f t="shared" si="3"/>
        <v>0</v>
      </c>
      <c r="AF49">
        <f t="shared" si="24"/>
        <v>0</v>
      </c>
      <c r="AG49">
        <f t="shared" si="24"/>
        <v>-3.8426334988063758E-5</v>
      </c>
      <c r="AH49">
        <f t="shared" si="5"/>
        <v>-1.8522666557217049</v>
      </c>
      <c r="AI49">
        <f t="shared" si="25"/>
        <v>-1.8523050820566929</v>
      </c>
      <c r="AJ49">
        <f t="shared" si="7"/>
        <v>-469.84433365097266</v>
      </c>
      <c r="AK49">
        <f t="shared" si="22"/>
        <v>-306.99739721445331</v>
      </c>
      <c r="AL49">
        <f t="shared" si="8"/>
        <v>-778.69403594748269</v>
      </c>
      <c r="AN49">
        <f t="shared" si="26"/>
        <v>0</v>
      </c>
      <c r="AO49">
        <f t="shared" si="26"/>
        <v>0</v>
      </c>
      <c r="AP49">
        <f t="shared" si="26"/>
        <v>-5.3517308469779862E-7</v>
      </c>
      <c r="AQ49">
        <f t="shared" si="26"/>
        <v>-2.5796976478068469E-2</v>
      </c>
      <c r="AR49">
        <f t="shared" si="26"/>
        <v>-2.5797511651153165E-2</v>
      </c>
      <c r="AS49">
        <f t="shared" si="26"/>
        <v>-6.5436384043880116</v>
      </c>
      <c r="AT49">
        <f t="shared" si="26"/>
        <v>-4.2756287871973555</v>
      </c>
      <c r="AU49">
        <f t="shared" si="23"/>
        <v>-10.84506470323652</v>
      </c>
      <c r="AW49">
        <v>46</v>
      </c>
      <c r="AX49">
        <f>IF(Z49&gt;0, (R49*SUMPRODUCT(K49:$K$98, X49:$X$98)-K49*$AZ$3)/Z49, 0)</f>
        <v>-2547623114.8696642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1000000</v>
      </c>
      <c r="S50">
        <f t="shared" si="1"/>
        <v>-5231269301.225502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-3915.8327694126456</v>
      </c>
      <c r="AC50">
        <f t="shared" si="2"/>
        <v>-3496.300427723912</v>
      </c>
      <c r="AE50">
        <f t="shared" si="3"/>
        <v>0</v>
      </c>
      <c r="AF50">
        <f t="shared" si="24"/>
        <v>0</v>
      </c>
      <c r="AG50">
        <f t="shared" si="24"/>
        <v>-1.6708662020634513E-5</v>
      </c>
      <c r="AH50">
        <f t="shared" si="5"/>
        <v>-0.85333638470194417</v>
      </c>
      <c r="AI50">
        <f t="shared" si="25"/>
        <v>-0.85335309336396481</v>
      </c>
      <c r="AJ50">
        <f t="shared" si="7"/>
        <v>-419.5323416887336</v>
      </c>
      <c r="AK50">
        <f t="shared" si="22"/>
        <v>-274.10829385888519</v>
      </c>
      <c r="AL50">
        <f t="shared" si="8"/>
        <v>-694.49398864098271</v>
      </c>
      <c r="AN50">
        <f t="shared" si="26"/>
        <v>0</v>
      </c>
      <c r="AO50">
        <f t="shared" si="26"/>
        <v>0</v>
      </c>
      <c r="AP50">
        <f t="shared" si="26"/>
        <v>-2.0777292349331601E-7</v>
      </c>
      <c r="AQ50">
        <f t="shared" si="26"/>
        <v>-1.0611274269225235E-2</v>
      </c>
      <c r="AR50">
        <f t="shared" si="26"/>
        <v>-1.0611482042148729E-2</v>
      </c>
      <c r="AS50">
        <f t="shared" si="26"/>
        <v>-5.2169025278634953</v>
      </c>
      <c r="AT50">
        <f t="shared" si="26"/>
        <v>-3.4085483025805301</v>
      </c>
      <c r="AU50">
        <f t="shared" si="23"/>
        <v>-8.6360623124861728</v>
      </c>
      <c r="AW50">
        <v>47</v>
      </c>
      <c r="AX50">
        <f>IF(Z50&gt;0, (R50*SUMPRODUCT(K50:$K$98, X50:$X$98)-K50*$AZ$3)/Z50, 0)</f>
        <v>-5231269301.225502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1000000</v>
      </c>
      <c r="S51">
        <f t="shared" si="1"/>
        <v>-11096781563.391895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-3496.300427723912</v>
      </c>
      <c r="AC51">
        <f t="shared" si="2"/>
        <v>-3121.7055580470983</v>
      </c>
      <c r="AE51">
        <f t="shared" si="3"/>
        <v>0</v>
      </c>
      <c r="AF51">
        <f t="shared" si="24"/>
        <v>0</v>
      </c>
      <c r="AG51">
        <f t="shared" si="24"/>
        <v>-7.0329075602099688E-6</v>
      </c>
      <c r="AH51">
        <f t="shared" si="5"/>
        <v>-0.38034671360872796</v>
      </c>
      <c r="AI51">
        <f t="shared" si="25"/>
        <v>-0.38035374651628817</v>
      </c>
      <c r="AJ51">
        <f t="shared" si="7"/>
        <v>-374.59486967681369</v>
      </c>
      <c r="AK51">
        <f t="shared" si="22"/>
        <v>-244.74102994067385</v>
      </c>
      <c r="AL51">
        <f t="shared" si="8"/>
        <v>-619.71625336400382</v>
      </c>
      <c r="AN51">
        <f t="shared" si="26"/>
        <v>0</v>
      </c>
      <c r="AO51">
        <f t="shared" si="26"/>
        <v>0</v>
      </c>
      <c r="AP51">
        <f t="shared" si="26"/>
        <v>-7.8084379368964029E-8</v>
      </c>
      <c r="AQ51">
        <f t="shared" si="26"/>
        <v>-4.2228817630408262E-3</v>
      </c>
      <c r="AR51">
        <f t="shared" si="26"/>
        <v>-4.2229598474201949E-3</v>
      </c>
      <c r="AS51">
        <f t="shared" si="26"/>
        <v>-4.1590206700567949</v>
      </c>
      <c r="AT51">
        <f t="shared" si="26"/>
        <v>-2.7172902907411478</v>
      </c>
      <c r="AU51">
        <f t="shared" si="23"/>
        <v>-6.8805339206453624</v>
      </c>
      <c r="AW51">
        <v>48</v>
      </c>
      <c r="AX51">
        <f>IF(Z51&gt;0, (R51*SUMPRODUCT(K51:$K$98, X51:$X$98)-K51*$AZ$3)/Z51, 0)</f>
        <v>-11096781563.391895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1000000</v>
      </c>
      <c r="S52">
        <f t="shared" si="1"/>
        <v>-24363259093.258152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-3121.7055580470983</v>
      </c>
      <c r="AC52">
        <f t="shared" si="2"/>
        <v>-2787.240601508252</v>
      </c>
      <c r="AE52">
        <f t="shared" si="3"/>
        <v>0</v>
      </c>
      <c r="AF52">
        <f t="shared" si="24"/>
        <v>0</v>
      </c>
      <c r="AG52">
        <f t="shared" si="24"/>
        <v>-2.8600859503640285E-6</v>
      </c>
      <c r="AH52">
        <f t="shared" si="5"/>
        <v>-0.16409970136975363</v>
      </c>
      <c r="AI52">
        <f t="shared" si="25"/>
        <v>-0.16410256145570398</v>
      </c>
      <c r="AJ52">
        <f t="shared" si="7"/>
        <v>-334.46495653884631</v>
      </c>
      <c r="AK52">
        <f t="shared" si="22"/>
        <v>-218.5193890632969</v>
      </c>
      <c r="AL52">
        <f t="shared" si="8"/>
        <v>-553.14844816359891</v>
      </c>
      <c r="AN52">
        <f t="shared" si="26"/>
        <v>0</v>
      </c>
      <c r="AO52">
        <f t="shared" si="26"/>
        <v>0</v>
      </c>
      <c r="AP52">
        <f t="shared" si="26"/>
        <v>-2.8352431874233213E-8</v>
      </c>
      <c r="AQ52">
        <f t="shared" si="26"/>
        <v>-1.6267432812904709E-3</v>
      </c>
      <c r="AR52">
        <f t="shared" si="26"/>
        <v>-1.6267716337223449E-3</v>
      </c>
      <c r="AS52">
        <f t="shared" si="26"/>
        <v>-3.3155978733363032</v>
      </c>
      <c r="AT52">
        <f t="shared" si="26"/>
        <v>-2.1662132534260463</v>
      </c>
      <c r="AU52">
        <f t="shared" si="23"/>
        <v>-5.4834378983960717</v>
      </c>
      <c r="AW52">
        <v>49</v>
      </c>
      <c r="AX52">
        <f>IF(Z52&gt;0, (R52*SUMPRODUCT(K52:$K$98, X52:$X$98)-K52*$AZ$3)/Z52, 0)</f>
        <v>-24363259093.258152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1000000</v>
      </c>
      <c r="S53">
        <f t="shared" si="1"/>
        <v>-55466589190.321793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-2787.240601508252</v>
      </c>
      <c r="AC53">
        <f t="shared" si="2"/>
        <v>-2488.609032340275</v>
      </c>
      <c r="AE53">
        <f t="shared" si="3"/>
        <v>0</v>
      </c>
      <c r="AF53">
        <f t="shared" si="24"/>
        <v>0</v>
      </c>
      <c r="AG53">
        <f t="shared" si="24"/>
        <v>-1.1216703012876557E-6</v>
      </c>
      <c r="AH53">
        <f t="shared" si="5"/>
        <v>-6.8392591582909307E-2</v>
      </c>
      <c r="AI53">
        <f t="shared" si="25"/>
        <v>-6.83937132532106E-2</v>
      </c>
      <c r="AJ53">
        <f t="shared" si="7"/>
        <v>-298.63156916797698</v>
      </c>
      <c r="AK53">
        <f t="shared" si="22"/>
        <v>-195.10684210557767</v>
      </c>
      <c r="AL53">
        <f t="shared" si="8"/>
        <v>-493.80680498680783</v>
      </c>
      <c r="AN53">
        <f t="shared" si="26"/>
        <v>0</v>
      </c>
      <c r="AO53">
        <f t="shared" si="26"/>
        <v>0</v>
      </c>
      <c r="AP53">
        <f t="shared" si="26"/>
        <v>-9.92792366911747E-9</v>
      </c>
      <c r="AQ53">
        <f t="shared" si="26"/>
        <v>-6.0534403735997542E-4</v>
      </c>
      <c r="AR53">
        <f t="shared" si="26"/>
        <v>-6.0535396528364456E-4</v>
      </c>
      <c r="AS53">
        <f t="shared" si="26"/>
        <v>-2.643193298855222</v>
      </c>
      <c r="AT53">
        <f t="shared" si="26"/>
        <v>-1.7268941091897365</v>
      </c>
      <c r="AU53">
        <f t="shared" si="23"/>
        <v>-4.3706927620102425</v>
      </c>
      <c r="AW53">
        <v>50</v>
      </c>
      <c r="AX53">
        <f>IF(Z53&gt;0, (R53*SUMPRODUCT(K53:$K$98, X53:$X$98)-K53*$AZ$3)/Z53, 0)</f>
        <v>-55466589190.321793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1000000</v>
      </c>
      <c r="S54">
        <f t="shared" si="1"/>
        <v>-131177049514.20677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-2488.609032340275</v>
      </c>
      <c r="AC54">
        <f t="shared" si="2"/>
        <v>-2221.9728556206892</v>
      </c>
      <c r="AE54">
        <f t="shared" si="3"/>
        <v>0</v>
      </c>
      <c r="AF54">
        <f t="shared" si="24"/>
        <v>0</v>
      </c>
      <c r="AG54">
        <f t="shared" si="24"/>
        <v>-4.2346829415843134E-7</v>
      </c>
      <c r="AH54">
        <f t="shared" si="5"/>
        <v>-2.747941216465391E-2</v>
      </c>
      <c r="AI54">
        <f t="shared" si="25"/>
        <v>-2.747983563294807E-2</v>
      </c>
      <c r="AJ54">
        <f t="shared" si="7"/>
        <v>-266.63617671958582</v>
      </c>
      <c r="AK54">
        <f t="shared" si="22"/>
        <v>-174.20263226381925</v>
      </c>
      <c r="AL54">
        <f t="shared" si="8"/>
        <v>-440.866288819038</v>
      </c>
      <c r="AN54">
        <f t="shared" si="26"/>
        <v>0</v>
      </c>
      <c r="AO54">
        <f t="shared" si="26"/>
        <v>0</v>
      </c>
      <c r="AP54">
        <f t="shared" si="26"/>
        <v>-3.3465404991094173E-9</v>
      </c>
      <c r="AQ54">
        <f t="shared" si="26"/>
        <v>-2.1716139547941956E-4</v>
      </c>
      <c r="AR54">
        <f t="shared" si="26"/>
        <v>-2.1716474201991868E-4</v>
      </c>
      <c r="AS54">
        <f t="shared" si="26"/>
        <v>-2.107144209445706</v>
      </c>
      <c r="AT54">
        <f t="shared" si="26"/>
        <v>-1.3766701591695274</v>
      </c>
      <c r="AU54">
        <f t="shared" si="23"/>
        <v>-3.4840315333572534</v>
      </c>
      <c r="AW54">
        <v>51</v>
      </c>
      <c r="AX54">
        <f>IF(Z54&gt;0, (R54*SUMPRODUCT(K54:$K$98, X54:$X$98)-K54*$AZ$3)/Z54, 0)</f>
        <v>-131177049514.20677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1000000</v>
      </c>
      <c r="S55">
        <f t="shared" si="1"/>
        <v>-322808132278.77765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-2221.9728556206892</v>
      </c>
      <c r="AC55">
        <f t="shared" si="2"/>
        <v>-1983.9045173681352</v>
      </c>
      <c r="AE55">
        <f t="shared" si="3"/>
        <v>0</v>
      </c>
      <c r="AF55">
        <f t="shared" si="24"/>
        <v>0</v>
      </c>
      <c r="AG55">
        <f t="shared" si="24"/>
        <v>-1.5364424862559161E-7</v>
      </c>
      <c r="AH55">
        <f t="shared" si="5"/>
        <v>-1.0623574503650217E-2</v>
      </c>
      <c r="AI55">
        <f t="shared" si="25"/>
        <v>-1.0623728147898843E-2</v>
      </c>
      <c r="AJ55">
        <f t="shared" si="7"/>
        <v>-238.06833825255399</v>
      </c>
      <c r="AK55">
        <f t="shared" si="22"/>
        <v>-155.53809989344825</v>
      </c>
      <c r="AL55">
        <f t="shared" si="8"/>
        <v>-393.61706187415012</v>
      </c>
      <c r="AN55">
        <f t="shared" si="26"/>
        <v>0</v>
      </c>
      <c r="AO55">
        <f t="shared" si="26"/>
        <v>0</v>
      </c>
      <c r="AP55">
        <f t="shared" si="26"/>
        <v>-1.0841103006952012E-9</v>
      </c>
      <c r="AQ55">
        <f t="shared" si="26"/>
        <v>-7.4959698476417762E-5</v>
      </c>
      <c r="AR55">
        <f t="shared" si="26"/>
        <v>-7.4960782586718465E-5</v>
      </c>
      <c r="AS55">
        <f t="shared" si="26"/>
        <v>-1.6798047442564297</v>
      </c>
      <c r="AT55">
        <f t="shared" si="26"/>
        <v>-1.0974732718824356</v>
      </c>
      <c r="AU55">
        <f t="shared" si="23"/>
        <v>-2.7773529769214518</v>
      </c>
      <c r="AW55">
        <v>52</v>
      </c>
      <c r="AX55">
        <f>IF(Z55&gt;0, (R55*SUMPRODUCT(K55:$K$98, X55:$X$98)-K55*$AZ$3)/Z55, 0)</f>
        <v>-322808132278.77765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1000000</v>
      </c>
      <c r="S56">
        <f t="shared" si="1"/>
        <v>-828139072795.96875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-1983.9045173681352</v>
      </c>
      <c r="AC56">
        <f t="shared" si="2"/>
        <v>-1771.3433821368071</v>
      </c>
      <c r="AE56">
        <f t="shared" si="3"/>
        <v>0</v>
      </c>
      <c r="AF56">
        <f t="shared" si="24"/>
        <v>0</v>
      </c>
      <c r="AG56">
        <f t="shared" si="24"/>
        <v>-5.3473608489344235E-8</v>
      </c>
      <c r="AH56">
        <f t="shared" si="5"/>
        <v>-3.9453679059996581E-3</v>
      </c>
      <c r="AI56">
        <f t="shared" si="25"/>
        <v>-3.9454213796081472E-3</v>
      </c>
      <c r="AJ56">
        <f t="shared" si="7"/>
        <v>-212.56113523132808</v>
      </c>
      <c r="AK56">
        <f t="shared" si="22"/>
        <v>-138.87331621576948</v>
      </c>
      <c r="AL56">
        <f t="shared" si="8"/>
        <v>-351.43839686847718</v>
      </c>
      <c r="AN56">
        <f t="shared" si="26"/>
        <v>0</v>
      </c>
      <c r="AO56">
        <f t="shared" si="26"/>
        <v>0</v>
      </c>
      <c r="AP56">
        <f t="shared" si="26"/>
        <v>-3.3688264040154268E-10</v>
      </c>
      <c r="AQ56">
        <f t="shared" si="26"/>
        <v>-2.4855737158518619E-5</v>
      </c>
      <c r="AR56">
        <f t="shared" si="26"/>
        <v>-2.4856074041159018E-5</v>
      </c>
      <c r="AS56">
        <f t="shared" si="26"/>
        <v>-1.3391308068867027</v>
      </c>
      <c r="AT56">
        <f t="shared" si="26"/>
        <v>-0.87489905337900498</v>
      </c>
      <c r="AU56">
        <f t="shared" si="23"/>
        <v>-2.2140547163397488</v>
      </c>
      <c r="AW56">
        <v>53</v>
      </c>
      <c r="AX56">
        <f>IF(Z56&gt;0, (R56*SUMPRODUCT(K56:$K$98, X56:$X$98)-K56*$AZ$3)/Z56, 0)</f>
        <v>-828139072795.96875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1000000</v>
      </c>
      <c r="S57">
        <f t="shared" si="1"/>
        <v>-2219505076251.8828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-1771.3433821368071</v>
      </c>
      <c r="AC57">
        <f t="shared" si="2"/>
        <v>-1581.5566121791283</v>
      </c>
      <c r="AE57">
        <f t="shared" si="3"/>
        <v>0</v>
      </c>
      <c r="AF57">
        <f t="shared" si="24"/>
        <v>0</v>
      </c>
      <c r="AG57">
        <f t="shared" si="24"/>
        <v>-1.7814293703372944E-8</v>
      </c>
      <c r="AH57">
        <f t="shared" si="5"/>
        <v>-1.4049831480431141E-3</v>
      </c>
      <c r="AI57">
        <f t="shared" si="25"/>
        <v>-1.4050009623368174E-3</v>
      </c>
      <c r="AJ57">
        <f t="shared" si="7"/>
        <v>-189.78676995767887</v>
      </c>
      <c r="AK57">
        <f t="shared" si="22"/>
        <v>-123.99403674957651</v>
      </c>
      <c r="AL57">
        <f t="shared" si="8"/>
        <v>-313.78221170821769</v>
      </c>
      <c r="AN57">
        <f t="shared" si="26"/>
        <v>0</v>
      </c>
      <c r="AO57">
        <f t="shared" si="26"/>
        <v>0</v>
      </c>
      <c r="AP57">
        <f t="shared" si="26"/>
        <v>-1.0020507694658829E-10</v>
      </c>
      <c r="AQ57">
        <f t="shared" si="26"/>
        <v>-7.9030045649052982E-6</v>
      </c>
      <c r="AR57">
        <f t="shared" si="26"/>
        <v>-7.9031047699822444E-6</v>
      </c>
      <c r="AS57">
        <f t="shared" si="26"/>
        <v>-1.0675471171474447</v>
      </c>
      <c r="AT57">
        <f t="shared" si="26"/>
        <v>-0.69746419365797829</v>
      </c>
      <c r="AU57">
        <f t="shared" si="23"/>
        <v>-1.7650192139101928</v>
      </c>
      <c r="AW57">
        <v>54</v>
      </c>
      <c r="AX57">
        <f>IF(Z57&gt;0, (R57*SUMPRODUCT(K57:$K$98, X57:$X$98)-K57*$AZ$3)/Z57, 0)</f>
        <v>-2219505076251.8828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1000000</v>
      </c>
      <c r="S58">
        <f t="shared" si="1"/>
        <v>-6227305267923.2109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-1581.5566121791283</v>
      </c>
      <c r="AC58">
        <f t="shared" si="2"/>
        <v>-1412.1041247130111</v>
      </c>
      <c r="AE58">
        <f t="shared" si="3"/>
        <v>0</v>
      </c>
      <c r="AF58">
        <f t="shared" si="24"/>
        <v>0</v>
      </c>
      <c r="AG58">
        <f t="shared" si="24"/>
        <v>-5.6690015342059174E-9</v>
      </c>
      <c r="AH58">
        <f t="shared" si="5"/>
        <v>-4.7868596928533192E-4</v>
      </c>
      <c r="AI58">
        <f t="shared" si="25"/>
        <v>-4.7869163828686613E-4</v>
      </c>
      <c r="AJ58">
        <f t="shared" si="7"/>
        <v>-169.45248746611719</v>
      </c>
      <c r="AK58">
        <f t="shared" si="22"/>
        <v>-110.70896285253899</v>
      </c>
      <c r="AL58">
        <f t="shared" si="8"/>
        <v>-280.16192901029444</v>
      </c>
      <c r="AN58">
        <f t="shared" si="26"/>
        <v>0</v>
      </c>
      <c r="AO58">
        <f t="shared" si="26"/>
        <v>0</v>
      </c>
      <c r="AP58">
        <f t="shared" si="26"/>
        <v>-2.8471455502665218E-11</v>
      </c>
      <c r="AQ58">
        <f t="shared" si="26"/>
        <v>-2.4041070005049057E-6</v>
      </c>
      <c r="AR58">
        <f t="shared" si="26"/>
        <v>-2.4041354719604083E-6</v>
      </c>
      <c r="AS58">
        <f t="shared" si="26"/>
        <v>-0.85104209755400761</v>
      </c>
      <c r="AT58">
        <f t="shared" si="26"/>
        <v>-0.55601419237290817</v>
      </c>
      <c r="AU58">
        <f t="shared" si="23"/>
        <v>-1.4070586940623877</v>
      </c>
      <c r="AW58">
        <v>55</v>
      </c>
      <c r="AX58">
        <f>IF(Z58&gt;0, (R58*SUMPRODUCT(K58:$K$98, X58:$X$98)-K58*$AZ$3)/Z58, 0)</f>
        <v>-6227305267923.2109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1000000</v>
      </c>
      <c r="S59">
        <f t="shared" si="1"/>
        <v>-18327181552623.621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-1412.1041247130111</v>
      </c>
      <c r="AC59">
        <f t="shared" si="2"/>
        <v>-1260.8072562518305</v>
      </c>
      <c r="AE59">
        <f t="shared" si="3"/>
        <v>0</v>
      </c>
      <c r="AF59">
        <f t="shared" si="24"/>
        <v>0</v>
      </c>
      <c r="AG59">
        <f t="shared" si="24"/>
        <v>-1.7198597239728607E-9</v>
      </c>
      <c r="AH59">
        <f t="shared" si="5"/>
        <v>-1.5569807179563989E-4</v>
      </c>
      <c r="AI59">
        <f t="shared" si="25"/>
        <v>-1.5569979165536388E-4</v>
      </c>
      <c r="AJ59">
        <f t="shared" si="7"/>
        <v>-151.29686846118057</v>
      </c>
      <c r="AK59">
        <f t="shared" si="22"/>
        <v>-98.847288729910787</v>
      </c>
      <c r="AL59">
        <f t="shared" si="8"/>
        <v>-250.14431289088301</v>
      </c>
      <c r="AN59">
        <f t="shared" si="26"/>
        <v>0</v>
      </c>
      <c r="AO59">
        <f t="shared" si="26"/>
        <v>0</v>
      </c>
      <c r="AP59">
        <f t="shared" si="26"/>
        <v>-7.7121967136383664E-12</v>
      </c>
      <c r="AQ59">
        <f t="shared" si="26"/>
        <v>-6.9818145101298543E-7</v>
      </c>
      <c r="AR59">
        <f t="shared" si="26"/>
        <v>-6.9818916320969911E-7</v>
      </c>
      <c r="AS59">
        <f t="shared" si="26"/>
        <v>-0.67844557056939692</v>
      </c>
      <c r="AT59">
        <f t="shared" si="26"/>
        <v>-0.44325111209297108</v>
      </c>
      <c r="AU59">
        <f t="shared" si="23"/>
        <v>-1.1216973808515314</v>
      </c>
      <c r="AW59">
        <v>56</v>
      </c>
      <c r="AX59">
        <f>IF(Z59&gt;0, (R59*SUMPRODUCT(K59:$K$98, X59:$X$98)-K59*$AZ$3)/Z59, 0)</f>
        <v>-18327181552623.621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1000000</v>
      </c>
      <c r="S60">
        <f t="shared" si="1"/>
        <v>-57186992976873.234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-1260.8072562518305</v>
      </c>
      <c r="AC60">
        <f t="shared" si="2"/>
        <v>-1125.720765106006</v>
      </c>
      <c r="AE60">
        <f t="shared" si="3"/>
        <v>0</v>
      </c>
      <c r="AF60">
        <f t="shared" si="24"/>
        <v>0</v>
      </c>
      <c r="AG60">
        <f t="shared" si="24"/>
        <v>-4.921227304088423E-10</v>
      </c>
      <c r="AH60">
        <f t="shared" si="5"/>
        <v>-4.842153585297159E-5</v>
      </c>
      <c r="AI60">
        <f t="shared" si="25"/>
        <v>-4.8422027975702001E-5</v>
      </c>
      <c r="AJ60">
        <f t="shared" si="7"/>
        <v>-135.08649114582454</v>
      </c>
      <c r="AK60">
        <f t="shared" si="22"/>
        <v>-88.256507937628143</v>
      </c>
      <c r="AL60">
        <f t="shared" si="8"/>
        <v>-223.34304750548068</v>
      </c>
      <c r="AN60">
        <f t="shared" si="26"/>
        <v>0</v>
      </c>
      <c r="AO60">
        <f t="shared" si="26"/>
        <v>0</v>
      </c>
      <c r="AP60">
        <f t="shared" si="26"/>
        <v>-1.9703368262617223E-12</v>
      </c>
      <c r="AQ60">
        <f t="shared" si="26"/>
        <v>-1.938677678960305E-7</v>
      </c>
      <c r="AR60">
        <f t="shared" si="26"/>
        <v>-1.9386973823285677E-7</v>
      </c>
      <c r="AS60">
        <f t="shared" si="26"/>
        <v>-0.54085266090833217</v>
      </c>
      <c r="AT60">
        <f t="shared" si="26"/>
        <v>-0.35335707335099398</v>
      </c>
      <c r="AU60">
        <f t="shared" si="23"/>
        <v>-0.89420992812906441</v>
      </c>
      <c r="AW60">
        <v>57</v>
      </c>
      <c r="AX60">
        <f>IF(Z60&gt;0, (R60*SUMPRODUCT(K60:$K$98, X60:$X$98)-K60*$AZ$3)/Z60, 0)</f>
        <v>-57186992976873.234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1000000</v>
      </c>
      <c r="S61">
        <f t="shared" si="1"/>
        <v>-189815984507837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-1125.720765106006</v>
      </c>
      <c r="AC61">
        <f t="shared" si="2"/>
        <v>-1005.1078261534393</v>
      </c>
      <c r="AE61">
        <f t="shared" si="3"/>
        <v>0</v>
      </c>
      <c r="AF61">
        <f t="shared" si="24"/>
        <v>0</v>
      </c>
      <c r="AG61">
        <f t="shared" si="24"/>
        <v>-1.3237923939329002E-10</v>
      </c>
      <c r="AH61">
        <f t="shared" si="5"/>
        <v>-1.4192890548458557E-5</v>
      </c>
      <c r="AI61">
        <f t="shared" si="25"/>
        <v>-1.4193022927697949E-5</v>
      </c>
      <c r="AJ61">
        <f t="shared" si="7"/>
        <v>-120.61293895256665</v>
      </c>
      <c r="AK61">
        <f t="shared" si="22"/>
        <v>-78.800453557420425</v>
      </c>
      <c r="AL61">
        <f t="shared" si="8"/>
        <v>-199.41340670301003</v>
      </c>
      <c r="AN61">
        <f t="shared" si="26"/>
        <v>0</v>
      </c>
      <c r="AO61">
        <f t="shared" si="26"/>
        <v>0</v>
      </c>
      <c r="AP61">
        <f t="shared" si="26"/>
        <v>-4.7322633862452771E-13</v>
      </c>
      <c r="AQ61">
        <f t="shared" si="26"/>
        <v>-5.073642709784407E-8</v>
      </c>
      <c r="AR61">
        <f t="shared" si="26"/>
        <v>-5.0736900324182691E-8</v>
      </c>
      <c r="AS61">
        <f t="shared" si="26"/>
        <v>-0.4311644314686997</v>
      </c>
      <c r="AT61">
        <f t="shared" si="26"/>
        <v>-0.28169409561375958</v>
      </c>
      <c r="AU61">
        <f t="shared" si="23"/>
        <v>-0.71285857781935968</v>
      </c>
      <c r="AW61">
        <v>58</v>
      </c>
      <c r="AX61">
        <f>IF(Z61&gt;0, (R61*SUMPRODUCT(K61:$K$98, X61:$X$98)-K61*$AZ$3)/Z61, 0)</f>
        <v>-189815984507837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1000000</v>
      </c>
      <c r="S62">
        <f t="shared" si="1"/>
        <v>-672623431010091.25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-1005.1078261534393</v>
      </c>
      <c r="AC62">
        <f t="shared" si="2"/>
        <v>-897.41770196628806</v>
      </c>
      <c r="AE62">
        <f t="shared" si="3"/>
        <v>0</v>
      </c>
      <c r="AF62">
        <f t="shared" si="24"/>
        <v>0</v>
      </c>
      <c r="AG62">
        <f t="shared" si="24"/>
        <v>-3.3355130842625388E-11</v>
      </c>
      <c r="AH62">
        <f t="shared" si="5"/>
        <v>-3.9080126462692693E-6</v>
      </c>
      <c r="AI62">
        <f t="shared" si="25"/>
        <v>-3.9080460014001121E-6</v>
      </c>
      <c r="AJ62">
        <f t="shared" si="7"/>
        <v>-107.69012418715124</v>
      </c>
      <c r="AK62">
        <f t="shared" si="22"/>
        <v>-70.357547830740756</v>
      </c>
      <c r="AL62">
        <f t="shared" si="8"/>
        <v>-178.04767592593799</v>
      </c>
      <c r="AN62">
        <f t="shared" si="26"/>
        <v>0</v>
      </c>
      <c r="AO62">
        <f t="shared" si="26"/>
        <v>0</v>
      </c>
      <c r="AP62">
        <f t="shared" si="26"/>
        <v>-1.0646176277971781E-13</v>
      </c>
      <c r="AQ62">
        <f t="shared" si="26"/>
        <v>-1.2473460747321372E-8</v>
      </c>
      <c r="AR62">
        <f t="shared" si="26"/>
        <v>-1.2473567209084151E-8</v>
      </c>
      <c r="AS62">
        <f t="shared" si="26"/>
        <v>-0.34372164537515704</v>
      </c>
      <c r="AT62">
        <f t="shared" si="26"/>
        <v>-0.2245648084026344</v>
      </c>
      <c r="AU62">
        <f t="shared" si="23"/>
        <v>-0.56828646625135859</v>
      </c>
      <c r="AW62">
        <v>59</v>
      </c>
      <c r="AX62">
        <f>IF(Z62&gt;0, (R62*SUMPRODUCT(K62:$K$98, X62:$X$98)-K62*$AZ$3)/Z62, 0)</f>
        <v>-672623431010091.25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1000000</v>
      </c>
      <c r="S63">
        <f t="shared" si="1"/>
        <v>-2554769626426972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-897.41770196628806</v>
      </c>
      <c r="AC63">
        <f t="shared" si="2"/>
        <v>-801.26580533779031</v>
      </c>
      <c r="AE63">
        <f t="shared" si="3"/>
        <v>0</v>
      </c>
      <c r="AF63">
        <f t="shared" si="24"/>
        <v>0</v>
      </c>
      <c r="AG63">
        <f t="shared" si="24"/>
        <v>-7.8408811997113207E-12</v>
      </c>
      <c r="AH63">
        <f t="shared" si="5"/>
        <v>-1.0072279333795123E-6</v>
      </c>
      <c r="AI63">
        <f t="shared" si="25"/>
        <v>-1.0072357742607121E-6</v>
      </c>
      <c r="AJ63">
        <f t="shared" si="7"/>
        <v>-96.151896628497752</v>
      </c>
      <c r="AK63">
        <f t="shared" si="22"/>
        <v>-62.819239137640167</v>
      </c>
      <c r="AL63">
        <f t="shared" si="8"/>
        <v>-158.9711367733737</v>
      </c>
      <c r="AN63">
        <f t="shared" si="26"/>
        <v>0</v>
      </c>
      <c r="AO63">
        <f t="shared" si="26"/>
        <v>0</v>
      </c>
      <c r="AP63">
        <f t="shared" si="26"/>
        <v>-2.2344871184621412E-14</v>
      </c>
      <c r="AQ63">
        <f t="shared" si="26"/>
        <v>-2.8703889080408797E-9</v>
      </c>
      <c r="AR63">
        <f t="shared" si="26"/>
        <v>-2.8704112529120643E-9</v>
      </c>
      <c r="AS63">
        <f t="shared" si="26"/>
        <v>-0.2740127913683883</v>
      </c>
      <c r="AT63">
        <f t="shared" si="26"/>
        <v>-0.17902169038069055</v>
      </c>
      <c r="AU63">
        <f t="shared" si="23"/>
        <v>-0.45303448461949009</v>
      </c>
      <c r="AW63">
        <v>60</v>
      </c>
      <c r="AX63">
        <f>IF(Z63&gt;0, (R63*SUMPRODUCT(K63:$K$98, X63:$X$98)-K63*$AZ$3)/Z63, 0)</f>
        <v>-2554769626426972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1000000</v>
      </c>
      <c r="S64">
        <f t="shared" si="1"/>
        <v>-1.0447413777924118E+16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-801.26580533779031</v>
      </c>
      <c r="AC64">
        <f t="shared" si="2"/>
        <v>-715.41589762550791</v>
      </c>
      <c r="AE64">
        <f t="shared" si="3"/>
        <v>0</v>
      </c>
      <c r="AF64">
        <f t="shared" si="24"/>
        <v>0</v>
      </c>
      <c r="AG64">
        <f t="shared" si="24"/>
        <v>-1.7119449675124759E-12</v>
      </c>
      <c r="AH64">
        <f t="shared" si="5"/>
        <v>-2.4202109680806922E-7</v>
      </c>
      <c r="AI64">
        <f t="shared" si="25"/>
        <v>-2.4202280875303671E-7</v>
      </c>
      <c r="AJ64">
        <f t="shared" si="7"/>
        <v>-85.849907712282402</v>
      </c>
      <c r="AK64">
        <f t="shared" si="22"/>
        <v>-56.088606373645327</v>
      </c>
      <c r="AL64">
        <f t="shared" si="8"/>
        <v>-141.93851432795054</v>
      </c>
      <c r="AN64">
        <f t="shared" si="26"/>
        <v>0</v>
      </c>
      <c r="AO64">
        <f t="shared" si="26"/>
        <v>0</v>
      </c>
      <c r="AP64">
        <f t="shared" si="26"/>
        <v>-4.3559687817035174E-15</v>
      </c>
      <c r="AQ64">
        <f t="shared" si="26"/>
        <v>-6.1581205133097341E-10</v>
      </c>
      <c r="AR64">
        <f t="shared" si="26"/>
        <v>-6.15816407299755E-10</v>
      </c>
      <c r="AS64">
        <f t="shared" si="26"/>
        <v>-0.21844131967057812</v>
      </c>
      <c r="AT64">
        <f t="shared" si="26"/>
        <v>-0.14271499552223516</v>
      </c>
      <c r="AU64">
        <f t="shared" si="23"/>
        <v>-0.36115631580862967</v>
      </c>
      <c r="AW64">
        <v>61</v>
      </c>
      <c r="AX64">
        <f>IF(Z64&gt;0, (R64*SUMPRODUCT(K64:$K$98, X64:$X$98)-K64*$AZ$3)/Z64, 0)</f>
        <v>-1.0447413777924118E+16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1000000</v>
      </c>
      <c r="S65">
        <f t="shared" si="1"/>
        <v>-4.6250835563856832E+16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-715.41589762550791</v>
      </c>
      <c r="AC65">
        <f t="shared" si="2"/>
        <v>-638.76419430902297</v>
      </c>
      <c r="AE65">
        <f t="shared" si="3"/>
        <v>0</v>
      </c>
      <c r="AF65">
        <f t="shared" si="24"/>
        <v>0</v>
      </c>
      <c r="AG65">
        <f t="shared" si="24"/>
        <v>-3.4527170510633513E-13</v>
      </c>
      <c r="AH65">
        <f t="shared" si="5"/>
        <v>-5.3982152509240644E-8</v>
      </c>
      <c r="AI65">
        <f t="shared" si="25"/>
        <v>-5.3982497780945752E-8</v>
      </c>
      <c r="AJ65">
        <f t="shared" si="7"/>
        <v>-76.651703316484941</v>
      </c>
      <c r="AK65">
        <f t="shared" si="22"/>
        <v>-50.079112833785558</v>
      </c>
      <c r="AL65">
        <f t="shared" si="8"/>
        <v>-126.730816204253</v>
      </c>
      <c r="AN65">
        <f t="shared" si="26"/>
        <v>0</v>
      </c>
      <c r="AO65">
        <f t="shared" si="26"/>
        <v>0</v>
      </c>
      <c r="AP65">
        <f t="shared" si="26"/>
        <v>-7.8440061554357809E-16</v>
      </c>
      <c r="AQ65">
        <f t="shared" si="26"/>
        <v>-1.2263858587420268E-10</v>
      </c>
      <c r="AR65">
        <f t="shared" si="26"/>
        <v>-1.2263937027481824E-10</v>
      </c>
      <c r="AS65">
        <f t="shared" si="26"/>
        <v>-0.1741400826499736</v>
      </c>
      <c r="AT65">
        <f t="shared" si="26"/>
        <v>-0.11377152066544167</v>
      </c>
      <c r="AU65">
        <f t="shared" si="23"/>
        <v>-0.28791160343805466</v>
      </c>
      <c r="AW65">
        <v>62</v>
      </c>
      <c r="AX65">
        <f>IF(Z65&gt;0, (R65*SUMPRODUCT(K65:$K$98, X65:$X$98)-K65*$AZ$3)/Z65, 0)</f>
        <v>-4.6250835563856832E+16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1000000</v>
      </c>
      <c r="S66">
        <f t="shared" si="1"/>
        <v>-2.2317905090919654E+17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-638.76419430902297</v>
      </c>
      <c r="AC66">
        <f t="shared" si="2"/>
        <v>-570.32517349030559</v>
      </c>
      <c r="AE66">
        <f t="shared" si="3"/>
        <v>0</v>
      </c>
      <c r="AF66">
        <f t="shared" si="24"/>
        <v>0</v>
      </c>
      <c r="AG66">
        <f t="shared" si="24"/>
        <v>-6.388650403867321E-14</v>
      </c>
      <c r="AH66">
        <f t="shared" si="5"/>
        <v>-1.1117299360663943E-8</v>
      </c>
      <c r="AI66">
        <f t="shared" si="25"/>
        <v>-1.1117363247167982E-8</v>
      </c>
      <c r="AJ66">
        <f t="shared" si="7"/>
        <v>-68.439020818717381</v>
      </c>
      <c r="AK66">
        <f t="shared" si="22"/>
        <v>-44.713493601631612</v>
      </c>
      <c r="AL66">
        <f t="shared" si="8"/>
        <v>-113.15251443146636</v>
      </c>
      <c r="AN66">
        <f t="shared" si="26"/>
        <v>0</v>
      </c>
      <c r="AO66">
        <f t="shared" si="26"/>
        <v>0</v>
      </c>
      <c r="AP66">
        <f t="shared" si="26"/>
        <v>-1.2958896974606951E-16</v>
      </c>
      <c r="AQ66">
        <f t="shared" si="26"/>
        <v>-2.2550605831162297E-11</v>
      </c>
      <c r="AR66">
        <f t="shared" si="26"/>
        <v>-2.2550735420132045E-11</v>
      </c>
      <c r="AS66">
        <f t="shared" si="26"/>
        <v>-0.13882340772565427</v>
      </c>
      <c r="AT66">
        <f t="shared" si="26"/>
        <v>-9.0697959714235277E-2</v>
      </c>
      <c r="AU66">
        <f t="shared" si="23"/>
        <v>-0.22952136746244028</v>
      </c>
      <c r="AW66">
        <v>63</v>
      </c>
      <c r="AX66">
        <f>IF(Z66&gt;0, (R66*SUMPRODUCT(K66:$K$98, X66:$X$98)-K66*$AZ$3)/Z66, 0)</f>
        <v>-2.2317905090919654E+17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7">$C$6</f>
        <v>1000000</v>
      </c>
      <c r="S67">
        <f t="shared" ref="S67:S69" si="28">AX67</f>
        <v>-1.1834318066889078E+18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-570.32517349030559</v>
      </c>
      <c r="AC67">
        <f t="shared" ref="AC67:AC69" si="29">S67*Z67</f>
        <v>-509.21890490207818</v>
      </c>
      <c r="AE67">
        <f t="shared" ref="AE67:AE69" si="30">$Z67*O67</f>
        <v>0</v>
      </c>
      <c r="AF67">
        <f t="shared" si="24"/>
        <v>0</v>
      </c>
      <c r="AG67">
        <f t="shared" si="24"/>
        <v>-1.0757250692940393E-14</v>
      </c>
      <c r="AH67">
        <f t="shared" ref="AH67:AH69" si="31">-X67*R67</f>
        <v>-2.0996155322138434E-9</v>
      </c>
      <c r="AI67">
        <f t="shared" ref="AI67:AI69" si="32">SUM(AE67:AH67)</f>
        <v>-2.0996262894645366E-9</v>
      </c>
      <c r="AJ67">
        <f t="shared" ref="AJ67:AJ69" si="33">AB67-AC67</f>
        <v>-61.106268588227408</v>
      </c>
      <c r="AK67">
        <f t="shared" si="22"/>
        <v>-39.922762144321396</v>
      </c>
      <c r="AL67">
        <f t="shared" ref="AL67:AL69" si="34">SUM(AI67:AK67)</f>
        <v>-101.02903073464843</v>
      </c>
      <c r="AN67">
        <f t="shared" si="26"/>
        <v>0</v>
      </c>
      <c r="AO67">
        <f t="shared" si="26"/>
        <v>0</v>
      </c>
      <c r="AP67">
        <f t="shared" si="26"/>
        <v>-1.9482387661731868E-17</v>
      </c>
      <c r="AQ67">
        <f t="shared" si="26"/>
        <v>-3.8026002095524684E-12</v>
      </c>
      <c r="AR67">
        <f t="shared" si="26"/>
        <v>-3.8026196919401307E-12</v>
      </c>
      <c r="AS67">
        <f t="shared" si="26"/>
        <v>-0.11066917069981795</v>
      </c>
      <c r="AT67">
        <f t="shared" si="26"/>
        <v>-7.230385819057096E-2</v>
      </c>
      <c r="AU67">
        <f t="shared" si="23"/>
        <v>-0.18297302889419154</v>
      </c>
      <c r="AW67">
        <v>64</v>
      </c>
      <c r="AX67">
        <f>IF(Z67&gt;0, (R67*SUMPRODUCT(K67:$K$98, X67:$X$98)-K67*$AZ$3)/Z67, 0)</f>
        <v>-1.1834318066889078E+18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7"/>
        <v>1000000</v>
      </c>
      <c r="S68">
        <f t="shared" si="28"/>
        <v>-6.9639776591731231E+18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-509.21890490207818</v>
      </c>
      <c r="AC68">
        <f t="shared" si="29"/>
        <v>-454.65973651971586</v>
      </c>
      <c r="AE68">
        <f t="shared" si="30"/>
        <v>0</v>
      </c>
      <c r="AF68">
        <f t="shared" si="24"/>
        <v>0</v>
      </c>
      <c r="AG68">
        <f t="shared" si="24"/>
        <v>-1.6321840719894718E-15</v>
      </c>
      <c r="AH68">
        <f t="shared" si="31"/>
        <v>-3.6069976456086071E-10</v>
      </c>
      <c r="AI68">
        <f t="shared" si="32"/>
        <v>-3.6070139674493271E-10</v>
      </c>
      <c r="AJ68">
        <f t="shared" si="33"/>
        <v>-54.559168382362316</v>
      </c>
      <c r="AK68">
        <f t="shared" si="22"/>
        <v>-35.645323343145478</v>
      </c>
      <c r="AL68">
        <f t="shared" si="34"/>
        <v>-90.204491725868493</v>
      </c>
      <c r="AN68">
        <f t="shared" si="26"/>
        <v>0</v>
      </c>
      <c r="AO68">
        <f t="shared" si="26"/>
        <v>0</v>
      </c>
      <c r="AP68">
        <f t="shared" si="26"/>
        <v>-2.6393197260190609E-18</v>
      </c>
      <c r="AQ68">
        <f t="shared" si="26"/>
        <v>-5.832687747133287E-13</v>
      </c>
      <c r="AR68">
        <f t="shared" si="26"/>
        <v>-5.8327141403305467E-13</v>
      </c>
      <c r="AS68">
        <f t="shared" si="26"/>
        <v>-8.8224785315570195E-2</v>
      </c>
      <c r="AT68">
        <f t="shared" si="26"/>
        <v>-5.7640193072842585E-2</v>
      </c>
      <c r="AU68">
        <f t="shared" si="23"/>
        <v>-0.14586497838899604</v>
      </c>
      <c r="AW68">
        <v>65</v>
      </c>
      <c r="AX68">
        <f>IF(Z68&gt;0, (R68*SUMPRODUCT(K68:$K$98, X68:$X$98)-K68*$AZ$3)/Z68, 0)</f>
        <v>-6.9639776591731231E+18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-454.65973651971586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-6.5287362879578863E-11</v>
      </c>
      <c r="AI69">
        <f t="shared" si="32"/>
        <v>-6.5287362879578863E-11</v>
      </c>
      <c r="AJ69">
        <f t="shared" si="33"/>
        <v>-454.65973651971586</v>
      </c>
      <c r="AK69">
        <f t="shared" si="22"/>
        <v>-31.826181556380114</v>
      </c>
      <c r="AL69">
        <f t="shared" si="34"/>
        <v>-486.48591807616128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-9.4261418786395006E-14</v>
      </c>
      <c r="AR69">
        <f t="shared" si="26"/>
        <v>-9.4261418786395006E-14</v>
      </c>
      <c r="AS69">
        <f t="shared" si="26"/>
        <v>-0.65643441455041662</v>
      </c>
      <c r="AT69">
        <f t="shared" si="26"/>
        <v>-4.5950409018529162E-2</v>
      </c>
      <c r="AU69">
        <f t="shared" si="23"/>
        <v>-0.70238482356904008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433638.12596470088</v>
      </c>
      <c r="AO71" s="8">
        <f t="shared" si="47"/>
        <v>-43363.812596470088</v>
      </c>
      <c r="AP71" s="8">
        <f t="shared" si="47"/>
        <v>-383.31353823767449</v>
      </c>
      <c r="AQ71" s="8">
        <f t="shared" si="47"/>
        <v>-281166.53424241167</v>
      </c>
      <c r="AR71" s="8">
        <f t="shared" si="47"/>
        <v>108724.46558758155</v>
      </c>
      <c r="AS71" s="8">
        <f t="shared" si="47"/>
        <v>-16312.425662469788</v>
      </c>
      <c r="AT71" s="8">
        <f t="shared" si="47"/>
        <v>2520.1561690677217</v>
      </c>
      <c r="AU71" s="8">
        <f t="shared" si="47"/>
        <v>94932.196094179526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7AD97-648D-4B97-AE5F-1A5338AC7690}">
  <dimension ref="A1:AZ100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95427.516771576935</v>
      </c>
      <c r="K3">
        <v>1</v>
      </c>
      <c r="L3" s="2">
        <v>0</v>
      </c>
      <c r="O3">
        <f>$C$3</f>
        <v>95427.516771576935</v>
      </c>
      <c r="P3">
        <f>O3*C5</f>
        <v>9542.7516771576938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95427.516771576935</v>
      </c>
      <c r="AF3">
        <f t="shared" ref="AF3:AG34" si="4">-$Z3*P3</f>
        <v>-9542.7516771576938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85684.765094419243</v>
      </c>
      <c r="AJ3">
        <f t="shared" ref="AJ3:AJ66" si="7">AB3-AC3</f>
        <v>0</v>
      </c>
      <c r="AL3">
        <f t="shared" ref="AL3:AL66" si="8">SUM(AI3:AK3)</f>
        <v>85684.765094419243</v>
      </c>
      <c r="AN3">
        <f t="shared" ref="AN3:AU34" si="9">AE3*$K3</f>
        <v>95427.516771576935</v>
      </c>
      <c r="AO3">
        <f t="shared" si="9"/>
        <v>-9542.7516771576938</v>
      </c>
      <c r="AP3">
        <f t="shared" si="9"/>
        <v>-200</v>
      </c>
      <c r="AQ3">
        <f t="shared" si="9"/>
        <v>0</v>
      </c>
      <c r="AR3">
        <f t="shared" si="9"/>
        <v>85684.765094419243</v>
      </c>
      <c r="AS3">
        <f t="shared" si="9"/>
        <v>0</v>
      </c>
      <c r="AT3">
        <f t="shared" si="9"/>
        <v>0</v>
      </c>
      <c r="AU3">
        <f t="shared" si="9"/>
        <v>85684.765094419243</v>
      </c>
      <c r="AW3">
        <v>0</v>
      </c>
      <c r="AX3">
        <f>IF(Z3&gt;0, (R3*SUMPRODUCT(K3:$K$98, X3:$X$98)-K3*$AZ$3)/Z3, 0)</f>
        <v>0</v>
      </c>
      <c r="AZ3">
        <f>C6*SUMPRODUCT(X4:X98, K4:K98)/1</f>
        <v>66803.899939813156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2000000</v>
      </c>
      <c r="S4">
        <f t="shared" si="1"/>
        <v>4534.0378471898566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4481.0153985190482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-3388.6219999999998</v>
      </c>
      <c r="AI4">
        <f t="shared" si="6"/>
        <v>-3388.6219999999998</v>
      </c>
      <c r="AJ4">
        <f t="shared" si="7"/>
        <v>-4481.0153985190482</v>
      </c>
      <c r="AK4">
        <f>G4*SUM(AB4, AE4:AF4)</f>
        <v>0</v>
      </c>
      <c r="AL4">
        <f t="shared" si="8"/>
        <v>-7869.6373985190476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-3161.3228845974436</v>
      </c>
      <c r="AR4">
        <f t="shared" si="9"/>
        <v>-3161.3228845974436</v>
      </c>
      <c r="AS4">
        <f t="shared" si="9"/>
        <v>-4180.4416442942884</v>
      </c>
      <c r="AT4">
        <f t="shared" si="9"/>
        <v>0</v>
      </c>
      <c r="AU4">
        <f t="shared" si="9"/>
        <v>-7341.764528891732</v>
      </c>
      <c r="AW4">
        <v>1</v>
      </c>
      <c r="AX4">
        <f>IF(Z4&gt;0, (R4*SUMPRODUCT(K4:$K$98, X4:$X$98)-K4*$AZ$3)/Z4, 0)</f>
        <v>4534.0378471898566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25</v>
      </c>
      <c r="R5">
        <f t="shared" si="0"/>
        <v>2000000</v>
      </c>
      <c r="S5">
        <f t="shared" si="1"/>
        <v>6673.2394594942571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4481.0153985190482</v>
      </c>
      <c r="AC5">
        <f t="shared" si="2"/>
        <v>6518.0266049002967</v>
      </c>
      <c r="AE5">
        <f t="shared" si="3"/>
        <v>0</v>
      </c>
      <c r="AF5">
        <f t="shared" si="4"/>
        <v>0</v>
      </c>
      <c r="AG5">
        <f t="shared" si="4"/>
        <v>-24.418525082397824</v>
      </c>
      <c r="AH5">
        <f t="shared" si="5"/>
        <v>-3363.2576281742058</v>
      </c>
      <c r="AI5">
        <f t="shared" si="6"/>
        <v>-3387.6761532566038</v>
      </c>
      <c r="AJ5">
        <f t="shared" si="7"/>
        <v>-2037.0112063812485</v>
      </c>
      <c r="AK5">
        <f>G5*SUM(AB5, AE5:AF5)</f>
        <v>183.72163133928098</v>
      </c>
      <c r="AL5">
        <f t="shared" si="8"/>
        <v>-5240.9657282985709</v>
      </c>
      <c r="AN5">
        <f t="shared" si="9"/>
        <v>0</v>
      </c>
      <c r="AO5">
        <f t="shared" si="9"/>
        <v>0</v>
      </c>
      <c r="AP5">
        <f t="shared" si="9"/>
        <v>-20.880476577691674</v>
      </c>
      <c r="AQ5">
        <f t="shared" si="9"/>
        <v>-2875.9485633494428</v>
      </c>
      <c r="AR5">
        <f t="shared" si="9"/>
        <v>-2896.8290399271345</v>
      </c>
      <c r="AS5">
        <f t="shared" si="9"/>
        <v>-1741.8646146650244</v>
      </c>
      <c r="AT5">
        <f t="shared" si="9"/>
        <v>157.1018399780622</v>
      </c>
      <c r="AU5">
        <f t="shared" si="9"/>
        <v>-4481.5918146140966</v>
      </c>
      <c r="AW5">
        <v>2</v>
      </c>
      <c r="AX5">
        <f>IF(Z5&gt;0, (R5*SUMPRODUCT(K5:$K$98, X5:$X$98)-K5*$AZ$3)/Z5, 0)</f>
        <v>6673.2394594942571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25</v>
      </c>
      <c r="R6">
        <f t="shared" si="0"/>
        <v>2000000</v>
      </c>
      <c r="S6">
        <f t="shared" si="1"/>
        <v>9565.3151969345799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6518.0266049002967</v>
      </c>
      <c r="AC6">
        <f t="shared" si="2"/>
        <v>9233.4300702916662</v>
      </c>
      <c r="AE6">
        <f t="shared" si="3"/>
        <v>0</v>
      </c>
      <c r="AF6">
        <f t="shared" si="4"/>
        <v>0</v>
      </c>
      <c r="AG6">
        <f t="shared" si="4"/>
        <v>-24.132581833923066</v>
      </c>
      <c r="AH6">
        <f t="shared" si="5"/>
        <v>-3340.6398120626486</v>
      </c>
      <c r="AI6">
        <f t="shared" si="6"/>
        <v>-3364.7723938965719</v>
      </c>
      <c r="AJ6">
        <f t="shared" si="7"/>
        <v>-2715.4034653913695</v>
      </c>
      <c r="AK6">
        <f>G6*SUM(AB6, AE6:AF6)</f>
        <v>381.3045563866674</v>
      </c>
      <c r="AL6">
        <f t="shared" si="8"/>
        <v>-5698.8713029012742</v>
      </c>
      <c r="AN6">
        <f t="shared" si="9"/>
        <v>0</v>
      </c>
      <c r="AO6">
        <f t="shared" si="9"/>
        <v>0</v>
      </c>
      <c r="AP6">
        <f t="shared" si="9"/>
        <v>-18.616115663799395</v>
      </c>
      <c r="AQ6">
        <f t="shared" si="9"/>
        <v>-2577.0030558865233</v>
      </c>
      <c r="AR6">
        <f t="shared" si="9"/>
        <v>-2595.6191715503228</v>
      </c>
      <c r="AS6">
        <f t="shared" si="9"/>
        <v>-2094.6894672723806</v>
      </c>
      <c r="AT6">
        <f t="shared" si="9"/>
        <v>294.14215908095315</v>
      </c>
      <c r="AU6">
        <f t="shared" si="9"/>
        <v>-4396.1664797417507</v>
      </c>
      <c r="AW6">
        <v>3</v>
      </c>
      <c r="AX6">
        <f>IF(Z6&gt;0, (R6*SUMPRODUCT(K6:$K$98, X6:$X$98)-K6*$AZ$3)/Z6, 0)</f>
        <v>9565.3151969345799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25</v>
      </c>
      <c r="R7">
        <f t="shared" si="0"/>
        <v>2000000</v>
      </c>
      <c r="S7">
        <f t="shared" si="1"/>
        <v>11848.024995590053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9233.4300702916662</v>
      </c>
      <c r="AC7">
        <f t="shared" si="2"/>
        <v>11302.901369402913</v>
      </c>
      <c r="AE7">
        <f t="shared" si="3"/>
        <v>0</v>
      </c>
      <c r="AF7">
        <f t="shared" si="4"/>
        <v>0</v>
      </c>
      <c r="AG7">
        <f t="shared" si="4"/>
        <v>-23.84975844837</v>
      </c>
      <c r="AH7">
        <f t="shared" si="5"/>
        <v>-3319.8053771065397</v>
      </c>
      <c r="AI7">
        <f t="shared" si="6"/>
        <v>-3343.6551355549095</v>
      </c>
      <c r="AJ7">
        <f t="shared" si="7"/>
        <v>-2069.4712991112465</v>
      </c>
      <c r="AK7">
        <f>G7*SUM(AB7, AE7:AF7)</f>
        <v>453.36141645132079</v>
      </c>
      <c r="AL7">
        <f t="shared" si="8"/>
        <v>-4959.7650182148345</v>
      </c>
      <c r="AN7">
        <f t="shared" si="9"/>
        <v>0</v>
      </c>
      <c r="AO7">
        <f t="shared" si="9"/>
        <v>0</v>
      </c>
      <c r="AP7">
        <f t="shared" si="9"/>
        <v>-16.739098232748489</v>
      </c>
      <c r="AQ7">
        <f t="shared" si="9"/>
        <v>-2330.0256244226639</v>
      </c>
      <c r="AR7">
        <f t="shared" si="9"/>
        <v>-2346.7647226554122</v>
      </c>
      <c r="AS7">
        <f t="shared" si="9"/>
        <v>-1452.4710361602977</v>
      </c>
      <c r="AT7">
        <f t="shared" si="9"/>
        <v>318.19447150146345</v>
      </c>
      <c r="AU7">
        <f t="shared" si="9"/>
        <v>-3481.0412873142459</v>
      </c>
      <c r="AW7">
        <v>4</v>
      </c>
      <c r="AX7">
        <f>IF(Z7&gt;0, (R7*SUMPRODUCT(K7:$K$98, X7:$X$98)-K7*$AZ$3)/Z7, 0)</f>
        <v>11848.024995590053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25</v>
      </c>
      <c r="R8">
        <f t="shared" si="0"/>
        <v>2000000</v>
      </c>
      <c r="S8">
        <f t="shared" si="1"/>
        <v>12827.132811973199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11302.901369402913</v>
      </c>
      <c r="AC8">
        <f t="shared" si="2"/>
        <v>12093.405406090045</v>
      </c>
      <c r="AE8">
        <f t="shared" si="3"/>
        <v>0</v>
      </c>
      <c r="AF8">
        <f t="shared" si="4"/>
        <v>0</v>
      </c>
      <c r="AG8">
        <f t="shared" si="4"/>
        <v>-23.569969967882706</v>
      </c>
      <c r="AH8">
        <f t="shared" si="5"/>
        <v>-3303.2716802876312</v>
      </c>
      <c r="AI8">
        <f t="shared" si="6"/>
        <v>-3326.8416502555137</v>
      </c>
      <c r="AJ8">
        <f t="shared" si="7"/>
        <v>-790.50403668713261</v>
      </c>
      <c r="AK8">
        <f>G8*SUM(AB8, AE8:AF8)</f>
        <v>240.75179916828205</v>
      </c>
      <c r="AL8">
        <f t="shared" si="8"/>
        <v>-3876.5938877743642</v>
      </c>
      <c r="AN8">
        <f t="shared" si="9"/>
        <v>0</v>
      </c>
      <c r="AO8">
        <f t="shared" si="9"/>
        <v>0</v>
      </c>
      <c r="AP8">
        <f t="shared" si="9"/>
        <v>-15.441731525775632</v>
      </c>
      <c r="AQ8">
        <f t="shared" si="9"/>
        <v>-2164.1196197197123</v>
      </c>
      <c r="AR8">
        <f t="shared" si="9"/>
        <v>-2179.5613512454879</v>
      </c>
      <c r="AS8">
        <f t="shared" si="9"/>
        <v>-517.89421544439608</v>
      </c>
      <c r="AT8">
        <f t="shared" si="9"/>
        <v>157.72716945205423</v>
      </c>
      <c r="AU8">
        <f t="shared" si="9"/>
        <v>-2539.7283972378295</v>
      </c>
      <c r="AW8">
        <v>5</v>
      </c>
      <c r="AX8">
        <f>IF(Z8&gt;0, (R8*SUMPRODUCT(K8:$K$98, X8:$X$98)-K8*$AZ$3)/Z8, 0)</f>
        <v>12827.132811973199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25</v>
      </c>
      <c r="R9">
        <f t="shared" si="0"/>
        <v>2000000</v>
      </c>
      <c r="S9">
        <f t="shared" si="1"/>
        <v>13143.73474747812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12093.405406090045</v>
      </c>
      <c r="AC9">
        <f t="shared" si="2"/>
        <v>12246.295225962727</v>
      </c>
      <c r="AE9">
        <f t="shared" si="3"/>
        <v>0</v>
      </c>
      <c r="AF9">
        <f t="shared" si="4"/>
        <v>0</v>
      </c>
      <c r="AG9">
        <f t="shared" si="4"/>
        <v>-23.293027935443568</v>
      </c>
      <c r="AH9">
        <f t="shared" si="5"/>
        <v>-3299.386620824936</v>
      </c>
      <c r="AI9">
        <f t="shared" si="6"/>
        <v>-3322.6796487603797</v>
      </c>
      <c r="AJ9">
        <f t="shared" si="7"/>
        <v>-152.88981987268198</v>
      </c>
      <c r="AK9">
        <f t="shared" ref="AK9:AK72" si="22">G9*SUM(AB9:AB9, AE9:AF9)</f>
        <v>71.351091895931262</v>
      </c>
      <c r="AL9">
        <f t="shared" si="8"/>
        <v>-3404.2183767371303</v>
      </c>
      <c r="AN9">
        <f t="shared" si="9"/>
        <v>0</v>
      </c>
      <c r="AO9">
        <f t="shared" si="9"/>
        <v>0</v>
      </c>
      <c r="AP9">
        <f t="shared" si="9"/>
        <v>-14.452405086848668</v>
      </c>
      <c r="AQ9">
        <f t="shared" si="9"/>
        <v>-2047.1392604880202</v>
      </c>
      <c r="AR9">
        <f t="shared" si="9"/>
        <v>-2061.5916655748688</v>
      </c>
      <c r="AS9">
        <f t="shared" si="9"/>
        <v>-94.862102796565765</v>
      </c>
      <c r="AT9">
        <f t="shared" si="9"/>
        <v>44.27053821971586</v>
      </c>
      <c r="AU9">
        <f t="shared" si="9"/>
        <v>-2112.1832301517188</v>
      </c>
      <c r="AW9">
        <v>6</v>
      </c>
      <c r="AX9">
        <f>IF(Z9&gt;0, (R9*SUMPRODUCT(K9:$K$98, X9:$X$98)-K9*$AZ$3)/Z9, 0)</f>
        <v>13143.73474747812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25</v>
      </c>
      <c r="R10">
        <f t="shared" si="0"/>
        <v>2000000</v>
      </c>
      <c r="S10">
        <f t="shared" si="1"/>
        <v>13387.372619623844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12246.295225962727</v>
      </c>
      <c r="AC10">
        <f t="shared" si="2"/>
        <v>12326.469224799061</v>
      </c>
      <c r="AE10">
        <f t="shared" si="3"/>
        <v>0</v>
      </c>
      <c r="AF10">
        <f t="shared" si="4"/>
        <v>0</v>
      </c>
      <c r="AG10">
        <f t="shared" si="4"/>
        <v>-23.01883568761345</v>
      </c>
      <c r="AH10">
        <f t="shared" si="5"/>
        <v>-3300.9574780546245</v>
      </c>
      <c r="AI10">
        <f t="shared" si="6"/>
        <v>-3323.9763137422378</v>
      </c>
      <c r="AJ10">
        <f t="shared" si="7"/>
        <v>-80.17399883633334</v>
      </c>
      <c r="AK10">
        <f t="shared" si="22"/>
        <v>50.209810426447184</v>
      </c>
      <c r="AL10">
        <f t="shared" si="8"/>
        <v>-3353.9405021521238</v>
      </c>
      <c r="AN10">
        <f t="shared" si="9"/>
        <v>0</v>
      </c>
      <c r="AO10">
        <f t="shared" si="9"/>
        <v>0</v>
      </c>
      <c r="AP10">
        <f t="shared" si="9"/>
        <v>-13.549264407586742</v>
      </c>
      <c r="AQ10">
        <f t="shared" si="9"/>
        <v>-1942.9977378234582</v>
      </c>
      <c r="AR10">
        <f t="shared" si="9"/>
        <v>-1956.5470022310449</v>
      </c>
      <c r="AS10">
        <f t="shared" si="9"/>
        <v>-47.191731310353589</v>
      </c>
      <c r="AT10">
        <f t="shared" si="9"/>
        <v>29.554318322399538</v>
      </c>
      <c r="AU10">
        <f t="shared" si="9"/>
        <v>-1974.1844152189988</v>
      </c>
      <c r="AW10">
        <v>7</v>
      </c>
      <c r="AX10">
        <f>IF(Z10&gt;0, (R10*SUMPRODUCT(K10:$K$98, X10:$X$98)-K10*$AZ$3)/Z10, 0)</f>
        <v>13387.372619623844</v>
      </c>
    </row>
    <row r="11" spans="1:52" x14ac:dyDescent="0.25">
      <c r="A11" t="s">
        <v>33</v>
      </c>
      <c r="C11" s="12">
        <f>AU100</f>
        <v>11785.29554812674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25</v>
      </c>
      <c r="R11">
        <f t="shared" si="0"/>
        <v>2000000</v>
      </c>
      <c r="S11">
        <f t="shared" si="1"/>
        <v>13563.483925534774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12326.469224799061</v>
      </c>
      <c r="AC11">
        <f t="shared" si="2"/>
        <v>12341.344992698949</v>
      </c>
      <c r="AE11">
        <f t="shared" si="3"/>
        <v>0</v>
      </c>
      <c r="AF11">
        <f t="shared" si="4"/>
        <v>0</v>
      </c>
      <c r="AG11">
        <f t="shared" si="4"/>
        <v>-22.747372762880243</v>
      </c>
      <c r="AH11">
        <f t="shared" si="5"/>
        <v>-3301.965428565964</v>
      </c>
      <c r="AI11">
        <f t="shared" si="6"/>
        <v>-3324.7128013288443</v>
      </c>
      <c r="AJ11">
        <f t="shared" si="7"/>
        <v>-14.87576789988816</v>
      </c>
      <c r="AK11">
        <f t="shared" si="22"/>
        <v>29.583526139517744</v>
      </c>
      <c r="AL11">
        <f t="shared" si="8"/>
        <v>-3310.0050430892147</v>
      </c>
      <c r="AN11">
        <f t="shared" si="9"/>
        <v>0</v>
      </c>
      <c r="AO11">
        <f t="shared" si="9"/>
        <v>0</v>
      </c>
      <c r="AP11">
        <f t="shared" si="9"/>
        <v>-12.722802048256794</v>
      </c>
      <c r="AQ11">
        <f t="shared" si="9"/>
        <v>-1846.8177822445323</v>
      </c>
      <c r="AR11">
        <f t="shared" si="9"/>
        <v>-1859.5405842927892</v>
      </c>
      <c r="AS11">
        <f t="shared" si="9"/>
        <v>-8.3201454637843515</v>
      </c>
      <c r="AT11">
        <f t="shared" si="9"/>
        <v>16.546321673538941</v>
      </c>
      <c r="AU11">
        <f t="shared" si="9"/>
        <v>-1851.3144080830346</v>
      </c>
      <c r="AW11">
        <v>8</v>
      </c>
      <c r="AX11">
        <f>IF(Z11&gt;0, (R11*SUMPRODUCT(K11:$K$98, X11:$X$98)-K11*$AZ$3)/Z11, 0)</f>
        <v>13563.483925534774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25</v>
      </c>
      <c r="R12">
        <f t="shared" si="0"/>
        <v>2000000</v>
      </c>
      <c r="S12">
        <f t="shared" si="1"/>
        <v>13737.065177159393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12341.344992698949</v>
      </c>
      <c r="AC12">
        <f t="shared" si="2"/>
        <v>12351.542420853773</v>
      </c>
      <c r="AE12">
        <f t="shared" si="3"/>
        <v>0</v>
      </c>
      <c r="AF12">
        <f t="shared" si="4"/>
        <v>0</v>
      </c>
      <c r="AG12">
        <f t="shared" si="4"/>
        <v>-22.47849570043293</v>
      </c>
      <c r="AH12">
        <f t="shared" si="5"/>
        <v>-3312.2667854808442</v>
      </c>
      <c r="AI12">
        <f t="shared" si="6"/>
        <v>-3334.7452811812773</v>
      </c>
      <c r="AJ12">
        <f t="shared" si="7"/>
        <v>-10.197428154824593</v>
      </c>
      <c r="AK12">
        <f t="shared" si="22"/>
        <v>28.38509348320758</v>
      </c>
      <c r="AL12">
        <f t="shared" si="8"/>
        <v>-3316.5576158528943</v>
      </c>
      <c r="AN12">
        <f t="shared" si="9"/>
        <v>0</v>
      </c>
      <c r="AO12">
        <f t="shared" si="9"/>
        <v>0</v>
      </c>
      <c r="AP12">
        <f t="shared" si="9"/>
        <v>-11.947559426990894</v>
      </c>
      <c r="AQ12">
        <f t="shared" si="9"/>
        <v>-1760.5050082073913</v>
      </c>
      <c r="AR12">
        <f t="shared" si="9"/>
        <v>-1772.4525676343821</v>
      </c>
      <c r="AS12">
        <f t="shared" si="9"/>
        <v>-5.4200414701189468</v>
      </c>
      <c r="AT12">
        <f t="shared" si="9"/>
        <v>15.086978939822156</v>
      </c>
      <c r="AU12">
        <f t="shared" si="9"/>
        <v>-1762.7856301646791</v>
      </c>
      <c r="AW12">
        <v>9</v>
      </c>
      <c r="AX12">
        <f>IF(Z12&gt;0, (R12*SUMPRODUCT(K12:$K$98, X12:$X$98)-K12*$AZ$3)/Z12, 0)</f>
        <v>13737.065177159393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25</v>
      </c>
      <c r="R13">
        <f t="shared" si="0"/>
        <v>2000000</v>
      </c>
      <c r="S13">
        <f t="shared" si="1"/>
        <v>13895.69550645784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12351.542420853773</v>
      </c>
      <c r="AC13">
        <f t="shared" si="2"/>
        <v>12346.135431184637</v>
      </c>
      <c r="AE13">
        <f t="shared" si="3"/>
        <v>0</v>
      </c>
      <c r="AF13">
        <f t="shared" si="4"/>
        <v>0</v>
      </c>
      <c r="AG13">
        <f t="shared" si="4"/>
        <v>-22.212158120201568</v>
      </c>
      <c r="AH13">
        <f t="shared" si="5"/>
        <v>-3324.2098581628234</v>
      </c>
      <c r="AI13">
        <f t="shared" si="6"/>
        <v>-3346.4220162830247</v>
      </c>
      <c r="AJ13">
        <f t="shared" si="7"/>
        <v>5.4069896691362374</v>
      </c>
      <c r="AK13">
        <f t="shared" si="22"/>
        <v>24.703084841707547</v>
      </c>
      <c r="AL13">
        <f t="shared" si="8"/>
        <v>-3316.3119417721809</v>
      </c>
      <c r="AN13">
        <f t="shared" si="9"/>
        <v>0</v>
      </c>
      <c r="AO13">
        <f t="shared" si="9"/>
        <v>0</v>
      </c>
      <c r="AP13">
        <f t="shared" si="9"/>
        <v>-11.222431722188423</v>
      </c>
      <c r="AQ13">
        <f t="shared" si="9"/>
        <v>-1679.5179451531569</v>
      </c>
      <c r="AR13">
        <f t="shared" si="9"/>
        <v>-1690.7403768753452</v>
      </c>
      <c r="AS13">
        <f t="shared" si="9"/>
        <v>2.7318179555579785</v>
      </c>
      <c r="AT13">
        <f t="shared" si="9"/>
        <v>12.480943160194602</v>
      </c>
      <c r="AU13">
        <f t="shared" si="9"/>
        <v>-1675.5276157595927</v>
      </c>
      <c r="AW13">
        <v>10</v>
      </c>
      <c r="AX13">
        <f>IF(Z13&gt;0, (R13*SUMPRODUCT(K13:$K$98, X13:$X$98)-K13*$AZ$3)/Z13, 0)</f>
        <v>13895.69550645784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25</v>
      </c>
      <c r="R14">
        <f t="shared" si="0"/>
        <v>2000000</v>
      </c>
      <c r="S14">
        <f t="shared" si="1"/>
        <v>14043.105640097587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12346.135431184637</v>
      </c>
      <c r="AC14">
        <f t="shared" si="2"/>
        <v>12328.860917809256</v>
      </c>
      <c r="AE14">
        <f t="shared" si="3"/>
        <v>0</v>
      </c>
      <c r="AF14">
        <f t="shared" si="4"/>
        <v>0</v>
      </c>
      <c r="AG14">
        <f t="shared" si="4"/>
        <v>-21.948244985436823</v>
      </c>
      <c r="AH14">
        <f t="shared" si="5"/>
        <v>-3343.3242850185502</v>
      </c>
      <c r="AI14">
        <f t="shared" si="6"/>
        <v>-3365.272530003987</v>
      </c>
      <c r="AJ14">
        <f t="shared" si="7"/>
        <v>17.274513375381503</v>
      </c>
      <c r="AK14">
        <f t="shared" si="22"/>
        <v>22.223043776132346</v>
      </c>
      <c r="AL14">
        <f t="shared" si="8"/>
        <v>-3325.7749728524732</v>
      </c>
      <c r="AN14">
        <f t="shared" si="9"/>
        <v>0</v>
      </c>
      <c r="AO14">
        <f t="shared" si="9"/>
        <v>0</v>
      </c>
      <c r="AP14">
        <f t="shared" si="9"/>
        <v>-10.54296702216137</v>
      </c>
      <c r="AQ14">
        <f t="shared" si="9"/>
        <v>-1605.9852486943748</v>
      </c>
      <c r="AR14">
        <f t="shared" si="9"/>
        <v>-1616.5282157165361</v>
      </c>
      <c r="AS14">
        <f t="shared" si="9"/>
        <v>8.2979128837579808</v>
      </c>
      <c r="AT14">
        <f t="shared" si="9"/>
        <v>10.674968218154723</v>
      </c>
      <c r="AU14">
        <f t="shared" si="9"/>
        <v>-1597.5553346146235</v>
      </c>
      <c r="AW14">
        <v>11</v>
      </c>
      <c r="AX14">
        <f>IF(Z14&gt;0, (R14*SUMPRODUCT(K14:$K$98, X14:$X$98)-K14*$AZ$3)/Z14, 0)</f>
        <v>14043.105640097587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25</v>
      </c>
      <c r="R15">
        <f t="shared" si="0"/>
        <v>2000000</v>
      </c>
      <c r="S15">
        <f t="shared" si="1"/>
        <v>14259.843308941916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12328.860917809256</v>
      </c>
      <c r="AC15">
        <f t="shared" si="2"/>
        <v>12369.825301331974</v>
      </c>
      <c r="AE15">
        <f t="shared" si="3"/>
        <v>0</v>
      </c>
      <c r="AF15">
        <f t="shared" si="4"/>
        <v>0</v>
      </c>
      <c r="AG15">
        <f t="shared" si="4"/>
        <v>-21.686467784634125</v>
      </c>
      <c r="AH15">
        <f t="shared" si="5"/>
        <v>-3383.5800758661148</v>
      </c>
      <c r="AI15">
        <f t="shared" si="6"/>
        <v>-3405.2665436507491</v>
      </c>
      <c r="AJ15">
        <f t="shared" si="7"/>
        <v>-40.964383522717981</v>
      </c>
      <c r="AK15">
        <f t="shared" si="22"/>
        <v>50.548329763017954</v>
      </c>
      <c r="AL15">
        <f t="shared" si="8"/>
        <v>-3395.682597410449</v>
      </c>
      <c r="AN15">
        <f t="shared" si="9"/>
        <v>0</v>
      </c>
      <c r="AO15">
        <f t="shared" si="9"/>
        <v>0</v>
      </c>
      <c r="AP15">
        <f t="shared" si="9"/>
        <v>-9.8825735912558361</v>
      </c>
      <c r="AQ15">
        <f t="shared" si="9"/>
        <v>-1541.9052763099858</v>
      </c>
      <c r="AR15">
        <f t="shared" si="9"/>
        <v>-1551.7878499012415</v>
      </c>
      <c r="AS15">
        <f t="shared" si="9"/>
        <v>-18.667564437143234</v>
      </c>
      <c r="AT15">
        <f t="shared" si="9"/>
        <v>23.034990933472596</v>
      </c>
      <c r="AU15">
        <f t="shared" si="9"/>
        <v>-1547.4204234049121</v>
      </c>
      <c r="AW15">
        <v>12</v>
      </c>
      <c r="AX15">
        <f>IF(Z15&gt;0, (R15*SUMPRODUCT(K15:$K$98, X15:$X$98)-K15*$AZ$3)/Z15, 0)</f>
        <v>14259.843308941916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25</v>
      </c>
      <c r="R16">
        <f t="shared" si="0"/>
        <v>2000000</v>
      </c>
      <c r="S16">
        <f t="shared" si="1"/>
        <v>14552.31298987946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12369.825301331974</v>
      </c>
      <c r="AC16">
        <f t="shared" si="2"/>
        <v>12472.303439969266</v>
      </c>
      <c r="AE16">
        <f t="shared" si="3"/>
        <v>0</v>
      </c>
      <c r="AF16">
        <f t="shared" si="4"/>
        <v>0</v>
      </c>
      <c r="AG16">
        <f t="shared" si="4"/>
        <v>-21.426668476418911</v>
      </c>
      <c r="AH16">
        <f t="shared" si="5"/>
        <v>-3434.7704295098411</v>
      </c>
      <c r="AI16">
        <f t="shared" si="6"/>
        <v>-3456.1970979862599</v>
      </c>
      <c r="AJ16">
        <f t="shared" si="7"/>
        <v>-102.47813863729243</v>
      </c>
      <c r="AK16">
        <f t="shared" si="22"/>
        <v>87.825759639457019</v>
      </c>
      <c r="AL16">
        <f t="shared" si="8"/>
        <v>-3470.8494769840954</v>
      </c>
      <c r="AN16">
        <f t="shared" si="9"/>
        <v>0</v>
      </c>
      <c r="AO16">
        <f t="shared" si="9"/>
        <v>0</v>
      </c>
      <c r="AP16">
        <f t="shared" si="9"/>
        <v>-9.2367632625632563</v>
      </c>
      <c r="AQ16">
        <f t="shared" si="9"/>
        <v>-1480.6856863236251</v>
      </c>
      <c r="AR16">
        <f t="shared" si="9"/>
        <v>-1489.9224495861883</v>
      </c>
      <c r="AS16">
        <f t="shared" si="9"/>
        <v>-44.17701740345445</v>
      </c>
      <c r="AT16">
        <f t="shared" si="9"/>
        <v>37.860563859343827</v>
      </c>
      <c r="AU16">
        <f t="shared" si="9"/>
        <v>-1496.2389031302991</v>
      </c>
      <c r="AW16">
        <v>13</v>
      </c>
      <c r="AX16">
        <f>IF(Z16&gt;0, (R16*SUMPRODUCT(K16:$K$98, X16:$X$98)-K16*$AZ$3)/Z16, 0)</f>
        <v>14552.31298987946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25</v>
      </c>
      <c r="R17">
        <f t="shared" si="0"/>
        <v>2000000</v>
      </c>
      <c r="S17">
        <f t="shared" si="1"/>
        <v>15020.619136273732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12472.303439969266</v>
      </c>
      <c r="AC17">
        <f t="shared" si="2"/>
        <v>12718.758270519138</v>
      </c>
      <c r="AE17">
        <f t="shared" si="3"/>
        <v>0</v>
      </c>
      <c r="AF17">
        <f t="shared" si="4"/>
        <v>0</v>
      </c>
      <c r="AG17">
        <f t="shared" si="4"/>
        <v>-21.168831582654668</v>
      </c>
      <c r="AH17">
        <f t="shared" si="5"/>
        <v>-3485.6167200042692</v>
      </c>
      <c r="AI17">
        <f t="shared" si="6"/>
        <v>-3506.7855515869237</v>
      </c>
      <c r="AJ17">
        <f t="shared" si="7"/>
        <v>-246.45483054987199</v>
      </c>
      <c r="AK17">
        <f t="shared" si="22"/>
        <v>172.11778747157587</v>
      </c>
      <c r="AL17">
        <f t="shared" si="8"/>
        <v>-3581.1225946652198</v>
      </c>
      <c r="AN17">
        <f t="shared" si="9"/>
        <v>0</v>
      </c>
      <c r="AO17">
        <f t="shared" si="9"/>
        <v>0</v>
      </c>
      <c r="AP17">
        <f t="shared" si="9"/>
        <v>-8.5783164777439573</v>
      </c>
      <c r="AQ17">
        <f t="shared" si="9"/>
        <v>-1412.4881303705274</v>
      </c>
      <c r="AR17">
        <f t="shared" si="9"/>
        <v>-1421.0664468482714</v>
      </c>
      <c r="AS17">
        <f t="shared" si="9"/>
        <v>-99.871715907923303</v>
      </c>
      <c r="AT17">
        <f t="shared" si="9"/>
        <v>69.747867123193117</v>
      </c>
      <c r="AU17">
        <f t="shared" si="9"/>
        <v>-1451.1902956330016</v>
      </c>
      <c r="AW17">
        <v>14</v>
      </c>
      <c r="AX17">
        <f>IF(Z17&gt;0, (R17*SUMPRODUCT(K17:$K$98, X17:$X$98)-K17*$AZ$3)/Z17, 0)</f>
        <v>15020.619136273732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25</v>
      </c>
      <c r="R18">
        <f t="shared" si="0"/>
        <v>2000000</v>
      </c>
      <c r="S18">
        <f t="shared" si="1"/>
        <v>15678.18683646697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12718.758270519138</v>
      </c>
      <c r="AC18">
        <f t="shared" si="2"/>
        <v>13115.05665292099</v>
      </c>
      <c r="AE18">
        <f t="shared" si="3"/>
        <v>0</v>
      </c>
      <c r="AF18">
        <f t="shared" si="4"/>
        <v>0</v>
      </c>
      <c r="AG18">
        <f t="shared" si="4"/>
        <v>-20.912904007521742</v>
      </c>
      <c r="AH18">
        <f t="shared" si="5"/>
        <v>-3539.1407445103364</v>
      </c>
      <c r="AI18">
        <f t="shared" si="6"/>
        <v>-3560.0536485178582</v>
      </c>
      <c r="AJ18">
        <f t="shared" si="7"/>
        <v>-396.298382401852</v>
      </c>
      <c r="AK18">
        <f t="shared" si="22"/>
        <v>274.72517864321338</v>
      </c>
      <c r="AL18">
        <f t="shared" si="8"/>
        <v>-3681.6268522764967</v>
      </c>
      <c r="AN18">
        <f t="shared" si="9"/>
        <v>0</v>
      </c>
      <c r="AO18">
        <f t="shared" si="9"/>
        <v>0</v>
      </c>
      <c r="AP18">
        <f t="shared" si="9"/>
        <v>-7.9083670117971572</v>
      </c>
      <c r="AQ18">
        <f t="shared" si="9"/>
        <v>-1338.3518570125907</v>
      </c>
      <c r="AR18">
        <f t="shared" si="9"/>
        <v>-1346.260224024388</v>
      </c>
      <c r="AS18">
        <f t="shared" si="9"/>
        <v>-149.86312054452839</v>
      </c>
      <c r="AT18">
        <f t="shared" si="9"/>
        <v>103.88932781935215</v>
      </c>
      <c r="AU18">
        <f t="shared" si="9"/>
        <v>-1392.234016749564</v>
      </c>
      <c r="AW18">
        <v>15</v>
      </c>
      <c r="AX18">
        <f>IF(Z18&gt;0, (R18*SUMPRODUCT(K18:$K$98, X18:$X$98)-K18*$AZ$3)/Z18, 0)</f>
        <v>15678.18683646697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25</v>
      </c>
      <c r="R19">
        <f t="shared" si="0"/>
        <v>2000000</v>
      </c>
      <c r="S19">
        <f t="shared" si="1"/>
        <v>16312.77517850569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13115.05665292099</v>
      </c>
      <c r="AC19">
        <f t="shared" si="2"/>
        <v>13480.024930009571</v>
      </c>
      <c r="AE19">
        <f t="shared" si="3"/>
        <v>0</v>
      </c>
      <c r="AF19">
        <f t="shared" si="4"/>
        <v>0</v>
      </c>
      <c r="AG19">
        <f t="shared" si="4"/>
        <v>-20.658693543100114</v>
      </c>
      <c r="AH19">
        <f t="shared" si="5"/>
        <v>-3606.5139477131547</v>
      </c>
      <c r="AI19">
        <f t="shared" si="6"/>
        <v>-3627.1726412562548</v>
      </c>
      <c r="AJ19">
        <f t="shared" si="7"/>
        <v>-364.96827708858109</v>
      </c>
      <c r="AK19">
        <f t="shared" si="22"/>
        <v>292.46576336013806</v>
      </c>
      <c r="AL19">
        <f t="shared" si="8"/>
        <v>-3699.6751549846977</v>
      </c>
      <c r="AN19">
        <f t="shared" si="9"/>
        <v>0</v>
      </c>
      <c r="AO19">
        <f t="shared" si="9"/>
        <v>0</v>
      </c>
      <c r="AP19">
        <f t="shared" si="9"/>
        <v>-7.2854942391318014</v>
      </c>
      <c r="AQ19">
        <f t="shared" si="9"/>
        <v>-1271.8730995546648</v>
      </c>
      <c r="AR19">
        <f t="shared" si="9"/>
        <v>-1279.1585937937966</v>
      </c>
      <c r="AS19">
        <f t="shared" si="9"/>
        <v>-128.70970154270955</v>
      </c>
      <c r="AT19">
        <f t="shared" si="9"/>
        <v>103.14096724742943</v>
      </c>
      <c r="AU19">
        <f t="shared" si="9"/>
        <v>-1304.7273280890765</v>
      </c>
      <c r="AW19">
        <v>16</v>
      </c>
      <c r="AX19">
        <f>IF(Z19&gt;0, (R19*SUMPRODUCT(K19:$K$98, X19:$X$98)-K19*$AZ$3)/Z19, 0)</f>
        <v>16312.77517850569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25</v>
      </c>
      <c r="R20">
        <f t="shared" si="0"/>
        <v>2000000</v>
      </c>
      <c r="S20">
        <f t="shared" si="1"/>
        <v>16442.921846187695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13480.024930009571</v>
      </c>
      <c r="AC20">
        <f t="shared" si="2"/>
        <v>13421.522816109431</v>
      </c>
      <c r="AE20">
        <f t="shared" si="3"/>
        <v>0</v>
      </c>
      <c r="AF20">
        <f t="shared" si="4"/>
        <v>0</v>
      </c>
      <c r="AG20">
        <f t="shared" si="4"/>
        <v>-20.406231540930818</v>
      </c>
      <c r="AH20">
        <f t="shared" si="5"/>
        <v>-3670.0053390633511</v>
      </c>
      <c r="AI20">
        <f t="shared" si="6"/>
        <v>-3690.4115706042821</v>
      </c>
      <c r="AJ20">
        <f t="shared" si="7"/>
        <v>58.502113900140102</v>
      </c>
      <c r="AK20">
        <f t="shared" si="22"/>
        <v>57.964107199041159</v>
      </c>
      <c r="AL20">
        <f t="shared" si="8"/>
        <v>-3573.9453495051007</v>
      </c>
      <c r="AN20">
        <f t="shared" si="9"/>
        <v>0</v>
      </c>
      <c r="AO20">
        <f t="shared" si="9"/>
        <v>0</v>
      </c>
      <c r="AP20">
        <f t="shared" si="9"/>
        <v>-6.825819024086285</v>
      </c>
      <c r="AQ20">
        <f t="shared" si="9"/>
        <v>-1227.6050191643656</v>
      </c>
      <c r="AR20">
        <f t="shared" si="9"/>
        <v>-1234.4308381884521</v>
      </c>
      <c r="AS20">
        <f t="shared" si="9"/>
        <v>19.568769530418848</v>
      </c>
      <c r="AT20">
        <f t="shared" si="9"/>
        <v>19.388808013855581</v>
      </c>
      <c r="AU20">
        <f t="shared" si="9"/>
        <v>-1195.4732606441776</v>
      </c>
      <c r="AW20">
        <v>17</v>
      </c>
      <c r="AX20">
        <f>IF(Z20&gt;0, (R20*SUMPRODUCT(K20:$K$98, X20:$X$98)-K20*$AZ$3)/Z20, 0)</f>
        <v>16442.921846187695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25</v>
      </c>
      <c r="R21">
        <f t="shared" si="0"/>
        <v>2000000</v>
      </c>
      <c r="S21">
        <f t="shared" si="1"/>
        <v>16484.937152456499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13421.522816109431</v>
      </c>
      <c r="AC21">
        <f t="shared" si="2"/>
        <v>13290.378068651935</v>
      </c>
      <c r="AE21">
        <f t="shared" si="3"/>
        <v>0</v>
      </c>
      <c r="AF21">
        <f t="shared" si="4"/>
        <v>0</v>
      </c>
      <c r="AG21">
        <f t="shared" si="4"/>
        <v>-20.155336271135667</v>
      </c>
      <c r="AH21">
        <f t="shared" si="5"/>
        <v>-3746.6363508676427</v>
      </c>
      <c r="AI21">
        <f t="shared" si="6"/>
        <v>-3766.7916871387783</v>
      </c>
      <c r="AJ21">
        <f t="shared" si="7"/>
        <v>131.14474745749612</v>
      </c>
      <c r="AK21">
        <f t="shared" si="22"/>
        <v>21.474436505775092</v>
      </c>
      <c r="AL21">
        <f t="shared" si="8"/>
        <v>-3614.1725031755072</v>
      </c>
      <c r="AN21">
        <f t="shared" si="9"/>
        <v>0</v>
      </c>
      <c r="AO21">
        <f t="shared" si="9"/>
        <v>0</v>
      </c>
      <c r="AP21">
        <f t="shared" si="9"/>
        <v>-6.4110834545064064</v>
      </c>
      <c r="AQ21">
        <f t="shared" si="9"/>
        <v>-1191.7438635592846</v>
      </c>
      <c r="AR21">
        <f t="shared" si="9"/>
        <v>-1198.1549470137909</v>
      </c>
      <c r="AS21">
        <f t="shared" si="9"/>
        <v>41.715003374776252</v>
      </c>
      <c r="AT21">
        <f t="shared" si="9"/>
        <v>6.830667706307918</v>
      </c>
      <c r="AU21">
        <f t="shared" si="9"/>
        <v>-1149.6092759327069</v>
      </c>
      <c r="AW21">
        <v>18</v>
      </c>
      <c r="AX21">
        <f>IF(Z21&gt;0, (R21*SUMPRODUCT(K21:$K$98, X21:$X$98)-K21*$AZ$3)/Z21, 0)</f>
        <v>16484.937152456499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25</v>
      </c>
      <c r="R22">
        <f t="shared" si="0"/>
        <v>2000000</v>
      </c>
      <c r="S22">
        <f t="shared" si="1"/>
        <v>16963.950444002508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13290.378068651935</v>
      </c>
      <c r="AC22">
        <f t="shared" si="2"/>
        <v>13507.313322833594</v>
      </c>
      <c r="AE22">
        <f t="shared" si="3"/>
        <v>0</v>
      </c>
      <c r="AF22">
        <f t="shared" si="4"/>
        <v>0</v>
      </c>
      <c r="AG22">
        <f t="shared" si="4"/>
        <v>-19.90590777693679</v>
      </c>
      <c r="AH22">
        <f t="shared" si="5"/>
        <v>-3830.010519001497</v>
      </c>
      <c r="AI22">
        <f t="shared" si="6"/>
        <v>-3849.9164267784336</v>
      </c>
      <c r="AJ22">
        <f t="shared" si="7"/>
        <v>-216.93525418165882</v>
      </c>
      <c r="AK22">
        <f t="shared" si="22"/>
        <v>279.09793944169064</v>
      </c>
      <c r="AL22">
        <f t="shared" si="8"/>
        <v>-3787.7537415184015</v>
      </c>
      <c r="AN22">
        <f t="shared" si="9"/>
        <v>0</v>
      </c>
      <c r="AO22">
        <f t="shared" si="9"/>
        <v>0</v>
      </c>
      <c r="AP22">
        <f t="shared" si="9"/>
        <v>-5.9119928311327588</v>
      </c>
      <c r="AQ22">
        <f t="shared" si="9"/>
        <v>-1137.5012375840672</v>
      </c>
      <c r="AR22">
        <f t="shared" si="9"/>
        <v>-1143.4132304151999</v>
      </c>
      <c r="AS22">
        <f t="shared" si="9"/>
        <v>-64.429097226496324</v>
      </c>
      <c r="AT22">
        <f t="shared" si="9"/>
        <v>82.891221824856316</v>
      </c>
      <c r="AU22">
        <f t="shared" si="9"/>
        <v>-1124.9511058168398</v>
      </c>
      <c r="AW22">
        <v>19</v>
      </c>
      <c r="AX22">
        <f>IF(Z22&gt;0, (R22*SUMPRODUCT(K22:$K$98, X22:$X$98)-K22*$AZ$3)/Z22, 0)</f>
        <v>16963.950444002508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25</v>
      </c>
      <c r="R23">
        <f t="shared" si="0"/>
        <v>2000000</v>
      </c>
      <c r="S23">
        <f t="shared" si="1"/>
        <v>18434.880050471795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13507.313322833594</v>
      </c>
      <c r="AC23">
        <f t="shared" si="2"/>
        <v>14495.585401760003</v>
      </c>
      <c r="AE23">
        <f t="shared" si="3"/>
        <v>0</v>
      </c>
      <c r="AF23">
        <f t="shared" si="4"/>
        <v>0</v>
      </c>
      <c r="AG23">
        <f t="shared" si="4"/>
        <v>-19.657824409588475</v>
      </c>
      <c r="AH23">
        <f t="shared" si="5"/>
        <v>-3921.9431663158166</v>
      </c>
      <c r="AI23">
        <f t="shared" si="6"/>
        <v>-3941.6009907254052</v>
      </c>
      <c r="AJ23">
        <f t="shared" si="7"/>
        <v>-988.27207892640945</v>
      </c>
      <c r="AK23">
        <f t="shared" si="22"/>
        <v>945.51193259835168</v>
      </c>
      <c r="AL23">
        <f t="shared" si="8"/>
        <v>-3984.3611370534627</v>
      </c>
      <c r="AN23">
        <f t="shared" si="9"/>
        <v>0</v>
      </c>
      <c r="AO23">
        <f t="shared" si="9"/>
        <v>0</v>
      </c>
      <c r="AP23">
        <f t="shared" si="9"/>
        <v>-5.2127793222901113</v>
      </c>
      <c r="AQ23">
        <f t="shared" si="9"/>
        <v>-1040.0044183218993</v>
      </c>
      <c r="AR23">
        <f t="shared" si="9"/>
        <v>-1045.2171976441896</v>
      </c>
      <c r="AS23">
        <f t="shared" si="9"/>
        <v>-262.06583956012122</v>
      </c>
      <c r="AT23">
        <f t="shared" si="9"/>
        <v>250.72688353158557</v>
      </c>
      <c r="AU23">
        <f t="shared" si="9"/>
        <v>-1056.556153672725</v>
      </c>
      <c r="AW23">
        <v>20</v>
      </c>
      <c r="AX23">
        <f>IF(Z23&gt;0, (R23*SUMPRODUCT(K23:$K$98, X23:$X$98)-K23*$AZ$3)/Z23, 0)</f>
        <v>18434.880050471795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25</v>
      </c>
      <c r="R24">
        <f t="shared" si="0"/>
        <v>2000000</v>
      </c>
      <c r="S24">
        <f t="shared" si="1"/>
        <v>19774.338880214265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14495.585401760003</v>
      </c>
      <c r="AC24">
        <f t="shared" si="2"/>
        <v>15353.592873179612</v>
      </c>
      <c r="AE24">
        <f t="shared" si="3"/>
        <v>0</v>
      </c>
      <c r="AF24">
        <f t="shared" si="4"/>
        <v>0</v>
      </c>
      <c r="AG24">
        <f t="shared" si="4"/>
        <v>-19.411006565359884</v>
      </c>
      <c r="AH24">
        <f t="shared" si="5"/>
        <v>-4019.1680106165859</v>
      </c>
      <c r="AI24">
        <f t="shared" si="6"/>
        <v>-4038.5790171819458</v>
      </c>
      <c r="AJ24">
        <f t="shared" si="7"/>
        <v>-858.00747141960892</v>
      </c>
      <c r="AK24">
        <f t="shared" si="22"/>
        <v>1014.6909781232004</v>
      </c>
      <c r="AL24">
        <f t="shared" si="8"/>
        <v>-3881.8955104783549</v>
      </c>
      <c r="AN24">
        <f t="shared" si="9"/>
        <v>0</v>
      </c>
      <c r="AO24">
        <f t="shared" si="9"/>
        <v>0</v>
      </c>
      <c r="AP24">
        <f t="shared" si="9"/>
        <v>-4.5958296454369076</v>
      </c>
      <c r="AQ24">
        <f t="shared" si="9"/>
        <v>-951.59472699096079</v>
      </c>
      <c r="AR24">
        <f t="shared" si="9"/>
        <v>-956.19055663639767</v>
      </c>
      <c r="AS24">
        <f t="shared" si="9"/>
        <v>-203.14537321282342</v>
      </c>
      <c r="AT24">
        <f t="shared" si="9"/>
        <v>240.24240383999467</v>
      </c>
      <c r="AU24">
        <f t="shared" si="9"/>
        <v>-919.09352600922659</v>
      </c>
      <c r="AW24">
        <v>21</v>
      </c>
      <c r="AX24">
        <f>IF(Z24&gt;0, (R24*SUMPRODUCT(K24:$K$98, X24:$X$98)-K24*$AZ$3)/Z24, 0)</f>
        <v>19774.338880214265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25</v>
      </c>
      <c r="R25">
        <f t="shared" si="0"/>
        <v>2000000</v>
      </c>
      <c r="S25">
        <f t="shared" si="1"/>
        <v>20997.273062687578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15353.592873179612</v>
      </c>
      <c r="AC25">
        <f t="shared" si="2"/>
        <v>16096.651619172133</v>
      </c>
      <c r="AE25">
        <f t="shared" si="3"/>
        <v>0</v>
      </c>
      <c r="AF25">
        <f t="shared" si="4"/>
        <v>0</v>
      </c>
      <c r="AG25">
        <f t="shared" si="4"/>
        <v>-19.165169175915619</v>
      </c>
      <c r="AH25">
        <f t="shared" si="5"/>
        <v>-4138.1859032533166</v>
      </c>
      <c r="AI25">
        <f t="shared" si="6"/>
        <v>-4157.3510724292319</v>
      </c>
      <c r="AJ25">
        <f t="shared" si="7"/>
        <v>-743.05874599252093</v>
      </c>
      <c r="AK25">
        <f t="shared" si="22"/>
        <v>1074.751501122573</v>
      </c>
      <c r="AL25">
        <f t="shared" si="8"/>
        <v>-3825.6583172991795</v>
      </c>
      <c r="AN25">
        <f t="shared" si="9"/>
        <v>0</v>
      </c>
      <c r="AO25">
        <f t="shared" si="9"/>
        <v>0</v>
      </c>
      <c r="AP25">
        <f t="shared" si="9"/>
        <v>-4.0514501565455756</v>
      </c>
      <c r="AQ25">
        <f t="shared" si="9"/>
        <v>-874.79811796387969</v>
      </c>
      <c r="AR25">
        <f t="shared" si="9"/>
        <v>-878.84956812042515</v>
      </c>
      <c r="AS25">
        <f t="shared" si="9"/>
        <v>-157.08003645264625</v>
      </c>
      <c r="AT25">
        <f t="shared" si="9"/>
        <v>227.19873211151099</v>
      </c>
      <c r="AU25">
        <f t="shared" si="9"/>
        <v>-808.73087246156035</v>
      </c>
      <c r="AW25">
        <v>22</v>
      </c>
      <c r="AX25">
        <f>IF(Z25&gt;0, (R25*SUMPRODUCT(K25:$K$98, X25:$X$98)-K25*$AZ$3)/Z25, 0)</f>
        <v>20997.273062687578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25</v>
      </c>
      <c r="R26">
        <f t="shared" si="0"/>
        <v>2000000</v>
      </c>
      <c r="S26">
        <f t="shared" si="1"/>
        <v>22112.710666618499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16096.651619172133</v>
      </c>
      <c r="AC26">
        <f t="shared" si="2"/>
        <v>16734.936959229213</v>
      </c>
      <c r="AE26">
        <f t="shared" si="3"/>
        <v>0</v>
      </c>
      <c r="AF26">
        <f t="shared" si="4"/>
        <v>0</v>
      </c>
      <c r="AG26">
        <f t="shared" si="4"/>
        <v>-18.920042426653271</v>
      </c>
      <c r="AH26">
        <f t="shared" si="5"/>
        <v>-4278.0046002553963</v>
      </c>
      <c r="AI26">
        <f t="shared" si="6"/>
        <v>-4296.92464268205</v>
      </c>
      <c r="AJ26">
        <f t="shared" si="7"/>
        <v>-638.28534005708025</v>
      </c>
      <c r="AK26">
        <f t="shared" si="22"/>
        <v>1126.7656133420494</v>
      </c>
      <c r="AL26">
        <f t="shared" si="8"/>
        <v>-3808.4443693970807</v>
      </c>
      <c r="AN26">
        <f t="shared" si="9"/>
        <v>0</v>
      </c>
      <c r="AO26">
        <f t="shared" si="9"/>
        <v>0</v>
      </c>
      <c r="AP26">
        <f t="shared" si="9"/>
        <v>-3.571099297922208</v>
      </c>
      <c r="AQ26">
        <f t="shared" si="9"/>
        <v>-807.46009337476801</v>
      </c>
      <c r="AR26">
        <f t="shared" si="9"/>
        <v>-811.03119267269028</v>
      </c>
      <c r="AS26">
        <f t="shared" si="9"/>
        <v>-120.47437729530886</v>
      </c>
      <c r="AT26">
        <f t="shared" si="9"/>
        <v>212.67351309213947</v>
      </c>
      <c r="AU26">
        <f t="shared" si="9"/>
        <v>-718.83205687585962</v>
      </c>
      <c r="AW26">
        <v>23</v>
      </c>
      <c r="AX26">
        <f>IF(Z26&gt;0, (R26*SUMPRODUCT(K26:$K$98, X26:$X$98)-K26*$AZ$3)/Z26, 0)</f>
        <v>22112.710666618499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25</v>
      </c>
      <c r="R27">
        <f t="shared" si="0"/>
        <v>2000000</v>
      </c>
      <c r="S27">
        <f t="shared" si="1"/>
        <v>23145.223840462939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16734.936959229213</v>
      </c>
      <c r="AC27">
        <f t="shared" si="2"/>
        <v>17278.444239087446</v>
      </c>
      <c r="AE27">
        <f t="shared" si="3"/>
        <v>0</v>
      </c>
      <c r="AF27">
        <f t="shared" si="4"/>
        <v>0</v>
      </c>
      <c r="AG27">
        <f t="shared" si="4"/>
        <v>-18.663077486510335</v>
      </c>
      <c r="AH27">
        <f t="shared" si="5"/>
        <v>-5421.1612701123559</v>
      </c>
      <c r="AI27">
        <f t="shared" si="6"/>
        <v>-5439.8243475988666</v>
      </c>
      <c r="AJ27">
        <f t="shared" si="7"/>
        <v>-543.50727985823323</v>
      </c>
      <c r="AK27">
        <f t="shared" si="22"/>
        <v>1171.445587146045</v>
      </c>
      <c r="AL27">
        <f t="shared" si="8"/>
        <v>-4811.8860403110548</v>
      </c>
      <c r="AN27">
        <f t="shared" si="9"/>
        <v>0</v>
      </c>
      <c r="AO27">
        <f t="shared" si="9"/>
        <v>0</v>
      </c>
      <c r="AP27">
        <f t="shared" si="9"/>
        <v>-3.1451767525437195</v>
      </c>
      <c r="AQ27">
        <f t="shared" si="9"/>
        <v>-913.59586385856608</v>
      </c>
      <c r="AR27">
        <f t="shared" si="9"/>
        <v>-916.74104061110984</v>
      </c>
      <c r="AS27">
        <f t="shared" si="9"/>
        <v>-91.594029049279854</v>
      </c>
      <c r="AT27">
        <f t="shared" si="9"/>
        <v>197.4167138417956</v>
      </c>
      <c r="AU27">
        <f t="shared" si="9"/>
        <v>-810.91835581859414</v>
      </c>
      <c r="AW27">
        <v>24</v>
      </c>
      <c r="AX27">
        <f>IF(Z27&gt;0, (R27*SUMPRODUCT(K27:$K$98, X27:$X$98)-K27*$AZ$3)/Z27, 0)</f>
        <v>23145.223840462939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25</v>
      </c>
      <c r="R28">
        <f t="shared" si="0"/>
        <v>2000000</v>
      </c>
      <c r="S28">
        <f t="shared" si="1"/>
        <v>23882.322471873096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17278.444239087446</v>
      </c>
      <c r="AC28">
        <f t="shared" si="2"/>
        <v>17571.069244186921</v>
      </c>
      <c r="AE28">
        <f t="shared" si="3"/>
        <v>0</v>
      </c>
      <c r="AF28">
        <f t="shared" si="4"/>
        <v>0</v>
      </c>
      <c r="AG28">
        <f t="shared" si="4"/>
        <v>-18.393384128449902</v>
      </c>
      <c r="AH28">
        <f t="shared" si="5"/>
        <v>-6645.0066556263919</v>
      </c>
      <c r="AI28">
        <f t="shared" si="6"/>
        <v>-6663.4000397548416</v>
      </c>
      <c r="AJ28">
        <f t="shared" si="7"/>
        <v>-292.62500509947495</v>
      </c>
      <c r="AK28">
        <f t="shared" si="22"/>
        <v>1209.4910967361213</v>
      </c>
      <c r="AL28">
        <f t="shared" si="8"/>
        <v>-5746.5339481181954</v>
      </c>
      <c r="AN28">
        <f t="shared" si="9"/>
        <v>0</v>
      </c>
      <c r="AO28">
        <f t="shared" si="9"/>
        <v>0</v>
      </c>
      <c r="AP28">
        <f t="shared" si="9"/>
        <v>-2.7676133437427426</v>
      </c>
      <c r="AQ28">
        <f t="shared" si="9"/>
        <v>-999.8600018864945</v>
      </c>
      <c r="AR28">
        <f t="shared" si="9"/>
        <v>-1002.6276152302372</v>
      </c>
      <c r="AS28">
        <f t="shared" si="9"/>
        <v>-44.03066141447168</v>
      </c>
      <c r="AT28">
        <f t="shared" si="9"/>
        <v>181.98954988861178</v>
      </c>
      <c r="AU28">
        <f t="shared" si="9"/>
        <v>-864.66872675609716</v>
      </c>
      <c r="AW28">
        <v>25</v>
      </c>
      <c r="AX28">
        <f>IF(Z28&gt;0, (R28*SUMPRODUCT(K28:$K$98, X28:$X$98)-K28*$AZ$3)/Z28, 0)</f>
        <v>23882.322471873096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25</v>
      </c>
      <c r="R29">
        <f t="shared" si="0"/>
        <v>2000000</v>
      </c>
      <c r="S29">
        <f t="shared" si="1"/>
        <v>24361.923698184855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17571.069244186921</v>
      </c>
      <c r="AC29">
        <f t="shared" si="2"/>
        <v>17648.192161012965</v>
      </c>
      <c r="AE29">
        <f t="shared" si="3"/>
        <v>0</v>
      </c>
      <c r="AF29">
        <f t="shared" si="4"/>
        <v>0</v>
      </c>
      <c r="AG29">
        <f t="shared" si="4"/>
        <v>-18.110425493952153</v>
      </c>
      <c r="AH29">
        <f t="shared" si="5"/>
        <v>-7921.9834570600051</v>
      </c>
      <c r="AI29">
        <f t="shared" si="6"/>
        <v>-7940.093882553957</v>
      </c>
      <c r="AJ29">
        <f t="shared" si="7"/>
        <v>-77.122916826043365</v>
      </c>
      <c r="AK29">
        <f t="shared" si="22"/>
        <v>1229.9748470930847</v>
      </c>
      <c r="AL29">
        <f t="shared" si="8"/>
        <v>-6787.2419522869159</v>
      </c>
      <c r="AN29">
        <f t="shared" si="9"/>
        <v>0</v>
      </c>
      <c r="AO29">
        <f t="shared" si="9"/>
        <v>0</v>
      </c>
      <c r="AP29">
        <f t="shared" si="9"/>
        <v>-2.4330688933299705</v>
      </c>
      <c r="AQ29">
        <f t="shared" si="9"/>
        <v>-1064.2892696962851</v>
      </c>
      <c r="AR29">
        <f t="shared" si="9"/>
        <v>-1066.722338589615</v>
      </c>
      <c r="AS29">
        <f t="shared" si="9"/>
        <v>-10.361179529160346</v>
      </c>
      <c r="AT29">
        <f t="shared" si="9"/>
        <v>165.24258588180786</v>
      </c>
      <c r="AU29">
        <f t="shared" si="9"/>
        <v>-911.84093223696755</v>
      </c>
      <c r="AW29">
        <v>26</v>
      </c>
      <c r="AX29">
        <f>IF(Z29&gt;0, (R29*SUMPRODUCT(K29:$K$98, X29:$X$98)-K29*$AZ$3)/Z29, 0)</f>
        <v>24361.923698184855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25</v>
      </c>
      <c r="R30">
        <f t="shared" si="0"/>
        <v>2000000</v>
      </c>
      <c r="S30">
        <f t="shared" si="1"/>
        <v>24625.433033577126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17648.192161012965</v>
      </c>
      <c r="AC30">
        <f t="shared" si="2"/>
        <v>17545.4947830243</v>
      </c>
      <c r="AE30">
        <f t="shared" si="3"/>
        <v>0</v>
      </c>
      <c r="AF30">
        <f t="shared" si="4"/>
        <v>0</v>
      </c>
      <c r="AG30">
        <f t="shared" si="4"/>
        <v>-17.812371826213948</v>
      </c>
      <c r="AH30">
        <f t="shared" si="5"/>
        <v>-9355.9530238946063</v>
      </c>
      <c r="AI30">
        <f t="shared" si="6"/>
        <v>-9373.7653957208204</v>
      </c>
      <c r="AJ30">
        <f t="shared" si="7"/>
        <v>102.69737798866481</v>
      </c>
      <c r="AK30">
        <f t="shared" si="22"/>
        <v>1235.3734512709077</v>
      </c>
      <c r="AL30">
        <f t="shared" si="8"/>
        <v>-8035.6945664612476</v>
      </c>
      <c r="AN30">
        <f t="shared" si="9"/>
        <v>0</v>
      </c>
      <c r="AO30">
        <f t="shared" si="9"/>
        <v>0</v>
      </c>
      <c r="AP30">
        <f t="shared" si="9"/>
        <v>-2.1366307874740125</v>
      </c>
      <c r="AQ30">
        <f t="shared" si="9"/>
        <v>-1122.2658875554564</v>
      </c>
      <c r="AR30">
        <f t="shared" si="9"/>
        <v>-1124.4025183429305</v>
      </c>
      <c r="AS30">
        <f t="shared" si="9"/>
        <v>12.318762585031704</v>
      </c>
      <c r="AT30">
        <f t="shared" si="9"/>
        <v>148.18559682932954</v>
      </c>
      <c r="AU30">
        <f t="shared" si="9"/>
        <v>-963.89815892856916</v>
      </c>
      <c r="AW30">
        <v>27</v>
      </c>
      <c r="AX30">
        <f>IF(Z30&gt;0, (R30*SUMPRODUCT(K30:$K$98, X30:$X$98)-K30*$AZ$3)/Z30, 0)</f>
        <v>24625.433033577126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25</v>
      </c>
      <c r="R31">
        <f t="shared" si="0"/>
        <v>2000000</v>
      </c>
      <c r="S31">
        <f t="shared" si="1"/>
        <v>24691.883269056576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17545.4947830243</v>
      </c>
      <c r="AC31">
        <f t="shared" si="2"/>
        <v>17281.793084493507</v>
      </c>
      <c r="AE31">
        <f t="shared" si="3"/>
        <v>0</v>
      </c>
      <c r="AF31">
        <f t="shared" si="4"/>
        <v>0</v>
      </c>
      <c r="AG31">
        <f t="shared" si="4"/>
        <v>-17.497443285493272</v>
      </c>
      <c r="AH31">
        <f t="shared" si="5"/>
        <v>-10944.385796683078</v>
      </c>
      <c r="AI31">
        <f t="shared" si="6"/>
        <v>-10961.883239968571</v>
      </c>
      <c r="AJ31">
        <f t="shared" si="7"/>
        <v>263.70169853079278</v>
      </c>
      <c r="AK31">
        <f t="shared" si="22"/>
        <v>1228.184634811701</v>
      </c>
      <c r="AL31">
        <f t="shared" si="8"/>
        <v>-9469.9969066260765</v>
      </c>
      <c r="AN31">
        <f t="shared" si="9"/>
        <v>0</v>
      </c>
      <c r="AO31">
        <f t="shared" si="9"/>
        <v>0</v>
      </c>
      <c r="AP31">
        <f t="shared" si="9"/>
        <v>-1.873977195187353</v>
      </c>
      <c r="AQ31">
        <f t="shared" si="9"/>
        <v>-1172.1443563883668</v>
      </c>
      <c r="AR31">
        <f t="shared" si="9"/>
        <v>-1174.0183335835538</v>
      </c>
      <c r="AS31">
        <f t="shared" si="9"/>
        <v>28.242467274552151</v>
      </c>
      <c r="AT31">
        <f t="shared" si="9"/>
        <v>131.53864593605115</v>
      </c>
      <c r="AU31">
        <f t="shared" si="9"/>
        <v>-1014.2372203729506</v>
      </c>
      <c r="AW31">
        <v>28</v>
      </c>
      <c r="AX31">
        <f>IF(Z31&gt;0, (R31*SUMPRODUCT(K31:$K$98, X31:$X$98)-K31*$AZ$3)/Z31, 0)</f>
        <v>24691.883269056576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25</v>
      </c>
      <c r="R32">
        <f t="shared" si="0"/>
        <v>2000000</v>
      </c>
      <c r="S32">
        <f t="shared" si="1"/>
        <v>24580.261855563505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17281.793084493507</v>
      </c>
      <c r="AC32">
        <f t="shared" si="2"/>
        <v>16876.223896877156</v>
      </c>
      <c r="AE32">
        <f t="shared" si="3"/>
        <v>0</v>
      </c>
      <c r="AF32">
        <f t="shared" si="4"/>
        <v>0</v>
      </c>
      <c r="AG32">
        <f t="shared" si="4"/>
        <v>-17.16440613615492</v>
      </c>
      <c r="AH32">
        <f t="shared" si="5"/>
        <v>-12645.017318673705</v>
      </c>
      <c r="AI32">
        <f t="shared" si="6"/>
        <v>-12662.18172480986</v>
      </c>
      <c r="AJ32">
        <f t="shared" si="7"/>
        <v>405.56918761635097</v>
      </c>
      <c r="AK32">
        <f t="shared" si="22"/>
        <v>1209.7255159145457</v>
      </c>
      <c r="AL32">
        <f t="shared" si="8"/>
        <v>-11046.887021278962</v>
      </c>
      <c r="AN32">
        <f t="shared" si="9"/>
        <v>0</v>
      </c>
      <c r="AO32">
        <f t="shared" si="9"/>
        <v>0</v>
      </c>
      <c r="AP32">
        <f t="shared" si="9"/>
        <v>-1.6413472295465932</v>
      </c>
      <c r="AQ32">
        <f t="shared" si="9"/>
        <v>-1209.1804388067906</v>
      </c>
      <c r="AR32">
        <f t="shared" si="9"/>
        <v>-1210.8217860363372</v>
      </c>
      <c r="AS32">
        <f t="shared" si="9"/>
        <v>38.78257466079058</v>
      </c>
      <c r="AT32">
        <f t="shared" si="9"/>
        <v>115.68006538110043</v>
      </c>
      <c r="AU32">
        <f t="shared" si="9"/>
        <v>-1056.3591459944462</v>
      </c>
      <c r="AW32">
        <v>29</v>
      </c>
      <c r="AX32">
        <f>IF(Z32&gt;0, (R32*SUMPRODUCT(K32:$K$98, X32:$X$98)-K32*$AZ$3)/Z32, 0)</f>
        <v>24580.261855563505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25</v>
      </c>
      <c r="R33">
        <f t="shared" si="0"/>
        <v>2000000</v>
      </c>
      <c r="S33">
        <f t="shared" si="1"/>
        <v>24316.18038095157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16876.223896877156</v>
      </c>
      <c r="AC33">
        <f t="shared" si="2"/>
        <v>16351.485573045386</v>
      </c>
      <c r="AE33">
        <f t="shared" si="3"/>
        <v>0</v>
      </c>
      <c r="AF33">
        <f t="shared" si="4"/>
        <v>0</v>
      </c>
      <c r="AG33">
        <f t="shared" si="4"/>
        <v>-16.811322046548231</v>
      </c>
      <c r="AH33">
        <f t="shared" si="5"/>
        <v>-14515.202259611098</v>
      </c>
      <c r="AI33">
        <f t="shared" si="6"/>
        <v>-14532.013581657646</v>
      </c>
      <c r="AJ33">
        <f t="shared" si="7"/>
        <v>524.73832383177069</v>
      </c>
      <c r="AK33">
        <f t="shared" si="22"/>
        <v>1181.3356727814009</v>
      </c>
      <c r="AL33">
        <f t="shared" si="8"/>
        <v>-12825.939585044474</v>
      </c>
      <c r="AN33">
        <f t="shared" si="9"/>
        <v>0</v>
      </c>
      <c r="AO33">
        <f t="shared" si="9"/>
        <v>0</v>
      </c>
      <c r="AP33">
        <f t="shared" si="9"/>
        <v>-1.4353424509936585</v>
      </c>
      <c r="AQ33">
        <f t="shared" si="9"/>
        <v>-1239.3008670163847</v>
      </c>
      <c r="AR33">
        <f t="shared" si="9"/>
        <v>-1240.7362094673783</v>
      </c>
      <c r="AS33">
        <f t="shared" si="9"/>
        <v>44.801901348005153</v>
      </c>
      <c r="AT33">
        <f t="shared" si="9"/>
        <v>100.86186174539739</v>
      </c>
      <c r="AU33">
        <f t="shared" si="9"/>
        <v>-1095.0724463739757</v>
      </c>
      <c r="AW33">
        <v>30</v>
      </c>
      <c r="AX33">
        <f>IF(Z33&gt;0, (R33*SUMPRODUCT(K33:$K$98, X33:$X$98)-K33*$AZ$3)/Z33, 0)</f>
        <v>24316.18038095157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25</v>
      </c>
      <c r="R34">
        <f t="shared" si="0"/>
        <v>2000000</v>
      </c>
      <c r="S34">
        <f t="shared" si="1"/>
        <v>23915.614131798684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16351.485573045386</v>
      </c>
      <c r="AC34">
        <f t="shared" si="2"/>
        <v>15723.293737256692</v>
      </c>
      <c r="AE34">
        <f t="shared" si="3"/>
        <v>0</v>
      </c>
      <c r="AF34">
        <f t="shared" si="4"/>
        <v>0</v>
      </c>
      <c r="AG34">
        <f t="shared" si="4"/>
        <v>-16.436222012328216</v>
      </c>
      <c r="AH34">
        <f t="shared" si="5"/>
        <v>-16558.945100362394</v>
      </c>
      <c r="AI34">
        <f t="shared" si="6"/>
        <v>-16575.381322374724</v>
      </c>
      <c r="AJ34">
        <f t="shared" si="7"/>
        <v>628.19183578869342</v>
      </c>
      <c r="AK34">
        <f t="shared" si="22"/>
        <v>1144.6039901131771</v>
      </c>
      <c r="AL34">
        <f t="shared" si="8"/>
        <v>-14802.585496472853</v>
      </c>
      <c r="AN34">
        <f t="shared" si="9"/>
        <v>0</v>
      </c>
      <c r="AO34">
        <f t="shared" si="9"/>
        <v>0</v>
      </c>
      <c r="AP34">
        <f t="shared" si="9"/>
        <v>-1.252961244284464</v>
      </c>
      <c r="AQ34">
        <f t="shared" si="9"/>
        <v>-1262.3166346515691</v>
      </c>
      <c r="AR34">
        <f t="shared" si="9"/>
        <v>-1263.5695958958538</v>
      </c>
      <c r="AS34">
        <f t="shared" si="9"/>
        <v>47.888135340881121</v>
      </c>
      <c r="AT34">
        <f t="shared" si="9"/>
        <v>87.255114866997346</v>
      </c>
      <c r="AU34">
        <f t="shared" ref="AU34:AU97" si="23">AL34*$K34</f>
        <v>-1128.4263456879753</v>
      </c>
      <c r="AW34">
        <v>31</v>
      </c>
      <c r="AX34">
        <f>IF(Z34&gt;0, (R34*SUMPRODUCT(K34:$K$98, X34:$X$98)-K34*$AZ$3)/Z34, 0)</f>
        <v>23915.614131798684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25</v>
      </c>
      <c r="R35">
        <f t="shared" si="0"/>
        <v>2000000</v>
      </c>
      <c r="S35">
        <f t="shared" si="1"/>
        <v>23389.877265472693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15723.293737256692</v>
      </c>
      <c r="AC35">
        <f t="shared" si="2"/>
        <v>15006.610166201277</v>
      </c>
      <c r="AE35">
        <f t="shared" si="3"/>
        <v>0</v>
      </c>
      <c r="AF35">
        <f t="shared" ref="AF35:AG66" si="24">-$Z35*P35</f>
        <v>0</v>
      </c>
      <c r="AG35">
        <f t="shared" si="24"/>
        <v>-16.039641845784182</v>
      </c>
      <c r="AH35">
        <f t="shared" si="5"/>
        <v>-18577.435713660023</v>
      </c>
      <c r="AI35">
        <f t="shared" ref="AI35:AI66" si="25">SUM(AE35:AH35)</f>
        <v>-18593.475355505809</v>
      </c>
      <c r="AJ35">
        <f t="shared" si="7"/>
        <v>716.68357105541509</v>
      </c>
      <c r="AK35">
        <f t="shared" si="22"/>
        <v>1100.6305616079685</v>
      </c>
      <c r="AL35">
        <f t="shared" si="8"/>
        <v>-16776.161222842424</v>
      </c>
      <c r="AN35">
        <f t="shared" ref="AN35:AT66" si="26">AE35*$K35</f>
        <v>0</v>
      </c>
      <c r="AO35">
        <f t="shared" si="26"/>
        <v>0</v>
      </c>
      <c r="AP35">
        <f t="shared" si="26"/>
        <v>-1.0917225550186413</v>
      </c>
      <c r="AQ35">
        <f t="shared" si="26"/>
        <v>-1264.4550157672124</v>
      </c>
      <c r="AR35">
        <f t="shared" si="26"/>
        <v>-1265.5467383222312</v>
      </c>
      <c r="AS35">
        <f t="shared" si="26"/>
        <v>48.780367221114162</v>
      </c>
      <c r="AT35">
        <f t="shared" si="26"/>
        <v>74.91334410101399</v>
      </c>
      <c r="AU35">
        <f t="shared" si="23"/>
        <v>-1141.8530270001029</v>
      </c>
      <c r="AW35">
        <v>32</v>
      </c>
      <c r="AX35">
        <f>IF(Z35&gt;0, (R35*SUMPRODUCT(K35:$K$98, X35:$X$98)-K35*$AZ$3)/Z35, 0)</f>
        <v>23389.877265472693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25</v>
      </c>
      <c r="R36">
        <f t="shared" si="0"/>
        <v>2000000</v>
      </c>
      <c r="S36">
        <f t="shared" si="1"/>
        <v>22772.09323688607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15006.610166201277</v>
      </c>
      <c r="AC36">
        <f t="shared" si="2"/>
        <v>14229.327528644921</v>
      </c>
      <c r="AE36">
        <f t="shared" si="3"/>
        <v>0</v>
      </c>
      <c r="AF36">
        <f t="shared" si="24"/>
        <v>0</v>
      </c>
      <c r="AG36">
        <f t="shared" si="24"/>
        <v>-15.621453175850739</v>
      </c>
      <c r="AH36">
        <f t="shared" si="5"/>
        <v>-20623.380118048266</v>
      </c>
      <c r="AI36">
        <f t="shared" si="25"/>
        <v>-20639.001571224118</v>
      </c>
      <c r="AJ36">
        <f t="shared" si="7"/>
        <v>777.28263755635635</v>
      </c>
      <c r="AK36">
        <f t="shared" si="22"/>
        <v>1050.4627116340896</v>
      </c>
      <c r="AL36">
        <f t="shared" si="8"/>
        <v>-18811.256222033673</v>
      </c>
      <c r="AN36">
        <f t="shared" si="26"/>
        <v>0</v>
      </c>
      <c r="AO36">
        <f t="shared" si="26"/>
        <v>0</v>
      </c>
      <c r="AP36">
        <f t="shared" si="26"/>
        <v>-0.94933834971276532</v>
      </c>
      <c r="AQ36">
        <f t="shared" si="26"/>
        <v>-1253.3126992969881</v>
      </c>
      <c r="AR36">
        <f t="shared" si="26"/>
        <v>-1254.2620376467009</v>
      </c>
      <c r="AS36">
        <f t="shared" si="26"/>
        <v>47.23659240222706</v>
      </c>
      <c r="AT36">
        <f t="shared" si="26"/>
        <v>63.838141424585714</v>
      </c>
      <c r="AU36">
        <f t="shared" si="23"/>
        <v>-1143.1873038198883</v>
      </c>
      <c r="AW36">
        <v>33</v>
      </c>
      <c r="AX36">
        <f>IF(Z36&gt;0, (R36*SUMPRODUCT(K36:$K$98, X36:$X$98)-K36*$AZ$3)/Z36, 0)</f>
        <v>22772.09323688607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25</v>
      </c>
      <c r="R37">
        <f t="shared" si="0"/>
        <v>2000000</v>
      </c>
      <c r="S37">
        <f t="shared" si="1"/>
        <v>22085.5591244315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14229.327528644921</v>
      </c>
      <c r="AC37">
        <f t="shared" si="2"/>
        <v>13410.990167036192</v>
      </c>
      <c r="AE37">
        <f t="shared" si="3"/>
        <v>0</v>
      </c>
      <c r="AF37">
        <f t="shared" si="24"/>
        <v>0</v>
      </c>
      <c r="AG37">
        <f t="shared" si="24"/>
        <v>-15.180722946018468</v>
      </c>
      <c r="AH37">
        <f t="shared" si="5"/>
        <v>-22761.255845900876</v>
      </c>
      <c r="AI37">
        <f t="shared" si="25"/>
        <v>-22776.436568846893</v>
      </c>
      <c r="AJ37">
        <f t="shared" si="7"/>
        <v>818.33736160872832</v>
      </c>
      <c r="AK37">
        <f t="shared" si="22"/>
        <v>996.05292700514451</v>
      </c>
      <c r="AL37">
        <f t="shared" si="8"/>
        <v>-20962.046280233018</v>
      </c>
      <c r="AN37">
        <f t="shared" si="26"/>
        <v>0</v>
      </c>
      <c r="AO37">
        <f t="shared" si="26"/>
        <v>0</v>
      </c>
      <c r="AP37">
        <f t="shared" si="26"/>
        <v>-0.8237094061556145</v>
      </c>
      <c r="AQ37">
        <f t="shared" si="26"/>
        <v>-1235.0308086678003</v>
      </c>
      <c r="AR37">
        <f t="shared" si="26"/>
        <v>-1235.8545180739559</v>
      </c>
      <c r="AS37">
        <f t="shared" si="26"/>
        <v>44.403167396087063</v>
      </c>
      <c r="AT37">
        <f t="shared" si="26"/>
        <v>54.046053532526614</v>
      </c>
      <c r="AU37">
        <f t="shared" si="23"/>
        <v>-1137.405297145342</v>
      </c>
      <c r="AW37">
        <v>34</v>
      </c>
      <c r="AX37">
        <f>IF(Z37&gt;0, (R37*SUMPRODUCT(K37:$K$98, X37:$X$98)-K37*$AZ$3)/Z37, 0)</f>
        <v>22085.5591244315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25</v>
      </c>
      <c r="R38">
        <f t="shared" si="0"/>
        <v>2000000</v>
      </c>
      <c r="S38">
        <f t="shared" si="1"/>
        <v>21348.241625401355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13410.990167036192</v>
      </c>
      <c r="AC38">
        <f t="shared" si="2"/>
        <v>12564.330195590053</v>
      </c>
      <c r="AE38">
        <f t="shared" si="3"/>
        <v>0</v>
      </c>
      <c r="AF38">
        <f t="shared" si="24"/>
        <v>0</v>
      </c>
      <c r="AG38">
        <f t="shared" si="24"/>
        <v>-14.713542239282482</v>
      </c>
      <c r="AH38">
        <f t="shared" si="5"/>
        <v>-25229.878182064094</v>
      </c>
      <c r="AI38">
        <f t="shared" si="25"/>
        <v>-25244.591724303376</v>
      </c>
      <c r="AJ38">
        <f t="shared" si="7"/>
        <v>846.65997144613902</v>
      </c>
      <c r="AK38">
        <f t="shared" si="22"/>
        <v>938.76931169253351</v>
      </c>
      <c r="AL38">
        <f t="shared" si="8"/>
        <v>-23459.162441164703</v>
      </c>
      <c r="AN38">
        <f t="shared" si="26"/>
        <v>0</v>
      </c>
      <c r="AO38">
        <f t="shared" si="26"/>
        <v>0</v>
      </c>
      <c r="AP38">
        <f t="shared" si="26"/>
        <v>-0.71282149733707068</v>
      </c>
      <c r="AQ38">
        <f t="shared" si="26"/>
        <v>-1222.3025054670888</v>
      </c>
      <c r="AR38">
        <f t="shared" si="26"/>
        <v>-1223.0153269644259</v>
      </c>
      <c r="AS38">
        <f t="shared" si="26"/>
        <v>41.01782009843398</v>
      </c>
      <c r="AT38">
        <f t="shared" si="26"/>
        <v>45.480206977500458</v>
      </c>
      <c r="AU38">
        <f t="shared" si="23"/>
        <v>-1136.5172998884914</v>
      </c>
      <c r="AW38">
        <v>35</v>
      </c>
      <c r="AX38">
        <f>IF(Z38&gt;0, (R38*SUMPRODUCT(K38:$K$98, X38:$X$98)-K38*$AZ$3)/Z38, 0)</f>
        <v>21348.241625401355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25</v>
      </c>
      <c r="R39">
        <f t="shared" si="0"/>
        <v>2000000</v>
      </c>
      <c r="S39">
        <f t="shared" si="1"/>
        <v>20549.115774307644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12564.330195590053</v>
      </c>
      <c r="AC39">
        <f t="shared" si="2"/>
        <v>11688.787366213735</v>
      </c>
      <c r="AE39">
        <f t="shared" si="3"/>
        <v>0</v>
      </c>
      <c r="AF39">
        <f t="shared" si="24"/>
        <v>0</v>
      </c>
      <c r="AG39">
        <f t="shared" si="24"/>
        <v>-14.220547850565071</v>
      </c>
      <c r="AH39">
        <f t="shared" si="5"/>
        <v>-27668.717305966857</v>
      </c>
      <c r="AI39">
        <f t="shared" si="25"/>
        <v>-27682.937853817421</v>
      </c>
      <c r="AJ39">
        <f t="shared" si="7"/>
        <v>875.54282937631797</v>
      </c>
      <c r="AK39">
        <f t="shared" si="22"/>
        <v>879.50311369130384</v>
      </c>
      <c r="AL39">
        <f t="shared" si="8"/>
        <v>-25927.8919107498</v>
      </c>
      <c r="AN39">
        <f t="shared" si="26"/>
        <v>0</v>
      </c>
      <c r="AO39">
        <f t="shared" si="26"/>
        <v>0</v>
      </c>
      <c r="AP39">
        <f t="shared" si="26"/>
        <v>-0.61512284099904113</v>
      </c>
      <c r="AQ39">
        <f t="shared" si="26"/>
        <v>-1196.835746055267</v>
      </c>
      <c r="AR39">
        <f t="shared" si="26"/>
        <v>-1197.450868896266</v>
      </c>
      <c r="AS39">
        <f t="shared" si="26"/>
        <v>37.872408171735721</v>
      </c>
      <c r="AT39">
        <f t="shared" si="26"/>
        <v>38.043713902330431</v>
      </c>
      <c r="AU39">
        <f t="shared" si="23"/>
        <v>-1121.5347468221998</v>
      </c>
      <c r="AW39">
        <v>36</v>
      </c>
      <c r="AX39">
        <f>IF(Z39&gt;0, (R39*SUMPRODUCT(K39:$K$98, X39:$X$98)-K39*$AZ$3)/Z39, 0)</f>
        <v>20549.115774307644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25</v>
      </c>
      <c r="R40">
        <f t="shared" si="0"/>
        <v>2000000</v>
      </c>
      <c r="S40">
        <f t="shared" si="1"/>
        <v>19703.124376603439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11688.787366213735</v>
      </c>
      <c r="AC40">
        <f t="shared" si="2"/>
        <v>10801.558473810943</v>
      </c>
      <c r="AE40">
        <f t="shared" si="3"/>
        <v>0</v>
      </c>
      <c r="AF40">
        <f t="shared" si="24"/>
        <v>0</v>
      </c>
      <c r="AG40">
        <f t="shared" si="24"/>
        <v>-13.705387870663422</v>
      </c>
      <c r="AH40">
        <f t="shared" si="5"/>
        <v>-29836.360111680016</v>
      </c>
      <c r="AI40">
        <f t="shared" si="25"/>
        <v>-29850.065499550681</v>
      </c>
      <c r="AJ40">
        <f t="shared" si="7"/>
        <v>887.22889240279255</v>
      </c>
      <c r="AK40">
        <f t="shared" si="22"/>
        <v>818.21511563496153</v>
      </c>
      <c r="AL40">
        <f t="shared" si="8"/>
        <v>-28144.621491512928</v>
      </c>
      <c r="AN40">
        <f t="shared" si="26"/>
        <v>0</v>
      </c>
      <c r="AO40">
        <f t="shared" si="26"/>
        <v>0</v>
      </c>
      <c r="AP40">
        <f t="shared" si="26"/>
        <v>-0.52932064601840056</v>
      </c>
      <c r="AQ40">
        <f t="shared" si="26"/>
        <v>-1152.320646317296</v>
      </c>
      <c r="AR40">
        <f t="shared" si="26"/>
        <v>-1152.8499669633145</v>
      </c>
      <c r="AS40">
        <f t="shared" si="26"/>
        <v>34.26598173832663</v>
      </c>
      <c r="AT40">
        <f t="shared" si="26"/>
        <v>31.600576187775825</v>
      </c>
      <c r="AU40">
        <f t="shared" si="23"/>
        <v>-1086.9834090372121</v>
      </c>
      <c r="AW40">
        <v>37</v>
      </c>
      <c r="AX40">
        <f>IF(Z40&gt;0, (R40*SUMPRODUCT(K40:$K$98, X40:$X$98)-K40*$AZ$3)/Z40, 0)</f>
        <v>19703.124376603439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25</v>
      </c>
      <c r="R41">
        <f t="shared" si="0"/>
        <v>2000000</v>
      </c>
      <c r="S41">
        <f t="shared" si="1"/>
        <v>18844.496399792832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10801.558473810943</v>
      </c>
      <c r="AC41">
        <f t="shared" si="2"/>
        <v>9925.6725182547816</v>
      </c>
      <c r="AE41">
        <f t="shared" si="3"/>
        <v>0</v>
      </c>
      <c r="AF41">
        <f t="shared" si="24"/>
        <v>0</v>
      </c>
      <c r="AG41">
        <f t="shared" si="24"/>
        <v>-13.167866505527709</v>
      </c>
      <c r="AH41">
        <f t="shared" si="5"/>
        <v>-32037.39891432627</v>
      </c>
      <c r="AI41">
        <f t="shared" si="25"/>
        <v>-32050.566780831796</v>
      </c>
      <c r="AJ41">
        <f t="shared" si="7"/>
        <v>875.88595555616121</v>
      </c>
      <c r="AK41">
        <f t="shared" si="22"/>
        <v>756.10909316676612</v>
      </c>
      <c r="AL41">
        <f t="shared" si="8"/>
        <v>-30418.571732108867</v>
      </c>
      <c r="AN41">
        <f t="shared" si="26"/>
        <v>0</v>
      </c>
      <c r="AO41">
        <f t="shared" si="26"/>
        <v>0</v>
      </c>
      <c r="AP41">
        <f t="shared" si="26"/>
        <v>-0.45407218100527219</v>
      </c>
      <c r="AQ41">
        <f t="shared" si="26"/>
        <v>-1104.7569165936861</v>
      </c>
      <c r="AR41">
        <f t="shared" si="26"/>
        <v>-1105.2109887746915</v>
      </c>
      <c r="AS41">
        <f t="shared" si="26"/>
        <v>30.203484063596555</v>
      </c>
      <c r="AT41">
        <f t="shared" si="26"/>
        <v>26.073176309011572</v>
      </c>
      <c r="AU41">
        <f t="shared" si="23"/>
        <v>-1048.9343284020831</v>
      </c>
      <c r="AW41">
        <v>38</v>
      </c>
      <c r="AX41">
        <f>IF(Z41&gt;0, (R41*SUMPRODUCT(K41:$K$98, X41:$X$98)-K41*$AZ$3)/Z41, 0)</f>
        <v>18844.496399792832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25</v>
      </c>
      <c r="R42">
        <f t="shared" si="0"/>
        <v>2000000</v>
      </c>
      <c r="S42">
        <f t="shared" si="1"/>
        <v>17977.962654521281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9925.6725182547816</v>
      </c>
      <c r="AC42">
        <f t="shared" si="2"/>
        <v>9067.7322898406819</v>
      </c>
      <c r="AE42">
        <f t="shared" si="3"/>
        <v>0</v>
      </c>
      <c r="AF42">
        <f t="shared" si="24"/>
        <v>0</v>
      </c>
      <c r="AG42">
        <f t="shared" si="24"/>
        <v>-12.609510410180205</v>
      </c>
      <c r="AH42">
        <f t="shared" si="5"/>
        <v>-34134.194423378074</v>
      </c>
      <c r="AI42">
        <f t="shared" si="25"/>
        <v>-34146.803933788251</v>
      </c>
      <c r="AJ42">
        <f t="shared" si="7"/>
        <v>857.94022841409969</v>
      </c>
      <c r="AK42">
        <f t="shared" si="22"/>
        <v>694.79707627783478</v>
      </c>
      <c r="AL42">
        <f t="shared" si="8"/>
        <v>-32594.06662909632</v>
      </c>
      <c r="AN42">
        <f t="shared" si="26"/>
        <v>0</v>
      </c>
      <c r="AO42">
        <f t="shared" si="26"/>
        <v>0</v>
      </c>
      <c r="AP42">
        <f t="shared" si="26"/>
        <v>-0.38823052768509159</v>
      </c>
      <c r="AQ42">
        <f t="shared" si="26"/>
        <v>-1050.9477277083429</v>
      </c>
      <c r="AR42">
        <f t="shared" si="26"/>
        <v>-1051.3359582360279</v>
      </c>
      <c r="AS42">
        <f t="shared" si="26"/>
        <v>26.414870741576546</v>
      </c>
      <c r="AT42">
        <f t="shared" si="26"/>
        <v>21.391903950499827</v>
      </c>
      <c r="AU42">
        <f t="shared" si="23"/>
        <v>-1003.5291835439516</v>
      </c>
      <c r="AW42">
        <v>39</v>
      </c>
      <c r="AX42">
        <f>IF(Z42&gt;0, (R42*SUMPRODUCT(K42:$K$98, X42:$X$98)-K42*$AZ$3)/Z42, 0)</f>
        <v>17977.962654521281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25</v>
      </c>
      <c r="R43">
        <f t="shared" si="0"/>
        <v>2000000</v>
      </c>
      <c r="S43">
        <f t="shared" si="1"/>
        <v>17117.748956382035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9067.7322898406819</v>
      </c>
      <c r="AC43">
        <f t="shared" si="2"/>
        <v>8237.156605149823</v>
      </c>
      <c r="AE43">
        <f t="shared" si="3"/>
        <v>0</v>
      </c>
      <c r="AF43">
        <f t="shared" si="24"/>
        <v>0</v>
      </c>
      <c r="AG43">
        <f t="shared" si="24"/>
        <v>-12.030139923974573</v>
      </c>
      <c r="AH43">
        <f t="shared" si="5"/>
        <v>-36262.030568306436</v>
      </c>
      <c r="AI43">
        <f t="shared" si="25"/>
        <v>-36274.060708230412</v>
      </c>
      <c r="AJ43">
        <f t="shared" si="7"/>
        <v>830.57568469085891</v>
      </c>
      <c r="AK43">
        <f t="shared" si="22"/>
        <v>634.7412602888478</v>
      </c>
      <c r="AL43">
        <f t="shared" si="8"/>
        <v>-34808.743763250706</v>
      </c>
      <c r="AN43">
        <f t="shared" si="26"/>
        <v>0</v>
      </c>
      <c r="AO43">
        <f t="shared" si="26"/>
        <v>0</v>
      </c>
      <c r="AP43">
        <f t="shared" si="26"/>
        <v>-0.33070755290497311</v>
      </c>
      <c r="AQ43">
        <f t="shared" si="26"/>
        <v>-996.84022533363327</v>
      </c>
      <c r="AR43">
        <f t="shared" si="26"/>
        <v>-997.17093288653837</v>
      </c>
      <c r="AS43">
        <f t="shared" si="26"/>
        <v>22.832456972432055</v>
      </c>
      <c r="AT43">
        <f t="shared" si="26"/>
        <v>17.448984820169169</v>
      </c>
      <c r="AU43">
        <f t="shared" si="23"/>
        <v>-956.88949109393707</v>
      </c>
      <c r="AW43">
        <v>40</v>
      </c>
      <c r="AX43">
        <f>IF(Z43&gt;0, (R43*SUMPRODUCT(K43:$K$98, X43:$X$98)-K43*$AZ$3)/Z43, 0)</f>
        <v>17117.748956382035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25</v>
      </c>
      <c r="R44">
        <f t="shared" si="0"/>
        <v>2000000</v>
      </c>
      <c r="S44">
        <f t="shared" si="1"/>
        <v>16269.109937238671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8237.156605149823</v>
      </c>
      <c r="AC44">
        <f t="shared" si="2"/>
        <v>7437.0771325103769</v>
      </c>
      <c r="AE44">
        <f t="shared" si="3"/>
        <v>0</v>
      </c>
      <c r="AF44">
        <f t="shared" si="24"/>
        <v>0</v>
      </c>
      <c r="AG44">
        <f t="shared" si="24"/>
        <v>-11.42821758719497</v>
      </c>
      <c r="AH44">
        <f t="shared" si="5"/>
        <v>-38529.675003188648</v>
      </c>
      <c r="AI44">
        <f t="shared" si="25"/>
        <v>-38541.10322077584</v>
      </c>
      <c r="AJ44">
        <f t="shared" si="7"/>
        <v>800.07947263944607</v>
      </c>
      <c r="AK44">
        <f t="shared" si="22"/>
        <v>576.60096236048764</v>
      </c>
      <c r="AL44">
        <f t="shared" si="8"/>
        <v>-37164.422785775911</v>
      </c>
      <c r="AN44">
        <f t="shared" si="26"/>
        <v>0</v>
      </c>
      <c r="AO44">
        <f t="shared" si="26"/>
        <v>0</v>
      </c>
      <c r="AP44">
        <f t="shared" si="26"/>
        <v>-0.2805006764120182</v>
      </c>
      <c r="AQ44">
        <f t="shared" si="26"/>
        <v>-945.69427103306896</v>
      </c>
      <c r="AR44">
        <f t="shared" si="26"/>
        <v>-945.97477170948082</v>
      </c>
      <c r="AS44">
        <f t="shared" si="26"/>
        <v>19.637605912421161</v>
      </c>
      <c r="AT44">
        <f t="shared" si="26"/>
        <v>14.152422171516896</v>
      </c>
      <c r="AU44">
        <f t="shared" si="23"/>
        <v>-912.18474362554286</v>
      </c>
      <c r="AW44">
        <v>41</v>
      </c>
      <c r="AX44">
        <f>IF(Z44&gt;0, (R44*SUMPRODUCT(K44:$K$98, X44:$X$98)-K44*$AZ$3)/Z44, 0)</f>
        <v>16269.109937238671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25</v>
      </c>
      <c r="R45">
        <f t="shared" si="0"/>
        <v>2000000</v>
      </c>
      <c r="S45">
        <f t="shared" si="1"/>
        <v>15423.79293411517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7437.0771325103769</v>
      </c>
      <c r="AC45">
        <f t="shared" si="2"/>
        <v>6667.0621049542588</v>
      </c>
      <c r="AE45">
        <f t="shared" si="3"/>
        <v>0</v>
      </c>
      <c r="AF45">
        <f t="shared" si="24"/>
        <v>0</v>
      </c>
      <c r="AG45">
        <f t="shared" si="24"/>
        <v>-10.806456838200438</v>
      </c>
      <c r="AH45">
        <f t="shared" si="5"/>
        <v>-40598.285849806642</v>
      </c>
      <c r="AI45">
        <f t="shared" si="25"/>
        <v>-40609.092306644845</v>
      </c>
      <c r="AJ45">
        <f t="shared" si="7"/>
        <v>770.01502755611818</v>
      </c>
      <c r="AK45">
        <f t="shared" si="22"/>
        <v>520.59539927572644</v>
      </c>
      <c r="AL45">
        <f t="shared" si="8"/>
        <v>-39318.481879813</v>
      </c>
      <c r="AN45">
        <f t="shared" si="26"/>
        <v>0</v>
      </c>
      <c r="AO45">
        <f t="shared" si="26"/>
        <v>0</v>
      </c>
      <c r="AP45">
        <f t="shared" si="26"/>
        <v>-0.23682127387170984</v>
      </c>
      <c r="AQ45">
        <f t="shared" si="26"/>
        <v>-889.70306511306967</v>
      </c>
      <c r="AR45">
        <f t="shared" si="26"/>
        <v>-889.93988638694145</v>
      </c>
      <c r="AS45">
        <f t="shared" si="26"/>
        <v>16.874720591265209</v>
      </c>
      <c r="AT45">
        <f t="shared" si="26"/>
        <v>11.408740855042334</v>
      </c>
      <c r="AU45">
        <f t="shared" si="23"/>
        <v>-861.65642494063388</v>
      </c>
      <c r="AW45">
        <v>42</v>
      </c>
      <c r="AX45">
        <f>IF(Z45&gt;0, (R45*SUMPRODUCT(K45:$K$98, X45:$X$98)-K45*$AZ$3)/Z45, 0)</f>
        <v>15423.79293411517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25</v>
      </c>
      <c r="R46">
        <f t="shared" si="0"/>
        <v>2000000</v>
      </c>
      <c r="S46">
        <f t="shared" si="1"/>
        <v>14589.916484447622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6667.0621049542588</v>
      </c>
      <c r="AC46">
        <f t="shared" si="2"/>
        <v>5934.2155072313135</v>
      </c>
      <c r="AE46">
        <f t="shared" si="3"/>
        <v>0</v>
      </c>
      <c r="AF46">
        <f t="shared" si="24"/>
        <v>0</v>
      </c>
      <c r="AG46">
        <f t="shared" si="24"/>
        <v>-10.168350712557189</v>
      </c>
      <c r="AH46">
        <f t="shared" si="5"/>
        <v>-42403.324580899542</v>
      </c>
      <c r="AI46">
        <f t="shared" si="25"/>
        <v>-42413.492931612098</v>
      </c>
      <c r="AJ46">
        <f t="shared" si="7"/>
        <v>732.84659772294526</v>
      </c>
      <c r="AK46">
        <f t="shared" si="22"/>
        <v>466.69434734679817</v>
      </c>
      <c r="AL46">
        <f t="shared" si="8"/>
        <v>-41213.951986542357</v>
      </c>
      <c r="AN46">
        <f t="shared" si="26"/>
        <v>0</v>
      </c>
      <c r="AO46">
        <f t="shared" si="26"/>
        <v>0</v>
      </c>
      <c r="AP46">
        <f t="shared" si="26"/>
        <v>-0.19896188363661724</v>
      </c>
      <c r="AQ46">
        <f t="shared" si="26"/>
        <v>-829.6965328558141</v>
      </c>
      <c r="AR46">
        <f t="shared" si="26"/>
        <v>-829.89549473945067</v>
      </c>
      <c r="AS46">
        <f t="shared" si="26"/>
        <v>14.339448315800153</v>
      </c>
      <c r="AT46">
        <f t="shared" si="26"/>
        <v>9.1317057264765786</v>
      </c>
      <c r="AU46">
        <f t="shared" si="23"/>
        <v>-806.42434069717399</v>
      </c>
      <c r="AW46">
        <v>43</v>
      </c>
      <c r="AX46">
        <f>IF(Z46&gt;0, (R46*SUMPRODUCT(K46:$K$98, X46:$X$98)-K46*$AZ$3)/Z46, 0)</f>
        <v>14589.916484447622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25</v>
      </c>
      <c r="R47">
        <f t="shared" si="0"/>
        <v>2000000</v>
      </c>
      <c r="S47">
        <f t="shared" si="1"/>
        <v>13780.103838672394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5934.2155072313135</v>
      </c>
      <c r="AC47">
        <f t="shared" si="2"/>
        <v>5244.56939168812</v>
      </c>
      <c r="AE47">
        <f t="shared" si="3"/>
        <v>0</v>
      </c>
      <c r="AF47">
        <f t="shared" si="24"/>
        <v>0</v>
      </c>
      <c r="AG47">
        <f t="shared" si="24"/>
        <v>-9.5147494044453325</v>
      </c>
      <c r="AH47">
        <f t="shared" si="5"/>
        <v>-44153.424078902666</v>
      </c>
      <c r="AI47">
        <f t="shared" si="25"/>
        <v>-44162.938828307109</v>
      </c>
      <c r="AJ47">
        <f t="shared" si="7"/>
        <v>689.64611554319345</v>
      </c>
      <c r="AK47">
        <f t="shared" si="22"/>
        <v>415.395085506192</v>
      </c>
      <c r="AL47">
        <f t="shared" si="8"/>
        <v>-43057.89762725772</v>
      </c>
      <c r="AN47">
        <f t="shared" si="26"/>
        <v>0</v>
      </c>
      <c r="AO47">
        <f t="shared" si="26"/>
        <v>0</v>
      </c>
      <c r="AP47">
        <f t="shared" si="26"/>
        <v>-0.16622590222004591</v>
      </c>
      <c r="AQ47">
        <f t="shared" si="26"/>
        <v>-771.37530812854357</v>
      </c>
      <c r="AR47">
        <f t="shared" si="26"/>
        <v>-771.54153403076361</v>
      </c>
      <c r="AS47">
        <f t="shared" si="26"/>
        <v>12.048351763753066</v>
      </c>
      <c r="AT47">
        <f t="shared" si="26"/>
        <v>7.2570931646165784</v>
      </c>
      <c r="AU47">
        <f t="shared" si="23"/>
        <v>-752.23608910239386</v>
      </c>
      <c r="AW47">
        <v>44</v>
      </c>
      <c r="AX47">
        <f>IF(Z47&gt;0, (R47*SUMPRODUCT(K47:$K$98, X47:$X$98)-K47*$AZ$3)/Z47, 0)</f>
        <v>13780.103838672394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25</v>
      </c>
      <c r="R48">
        <f t="shared" si="0"/>
        <v>2000000</v>
      </c>
      <c r="S48">
        <f t="shared" si="1"/>
        <v>12993.700835242145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5244.56939168812</v>
      </c>
      <c r="AC48">
        <f t="shared" si="2"/>
        <v>4598.2390990172726</v>
      </c>
      <c r="AE48">
        <f t="shared" si="3"/>
        <v>0</v>
      </c>
      <c r="AF48">
        <f t="shared" si="24"/>
        <v>0</v>
      </c>
      <c r="AG48">
        <f t="shared" si="24"/>
        <v>-8.8470543483379771</v>
      </c>
      <c r="AH48">
        <f t="shared" si="5"/>
        <v>-45803.804965032265</v>
      </c>
      <c r="AI48">
        <f t="shared" si="25"/>
        <v>-45812.652019380599</v>
      </c>
      <c r="AJ48">
        <f t="shared" si="7"/>
        <v>646.33029267084748</v>
      </c>
      <c r="AK48">
        <f t="shared" si="22"/>
        <v>367.11985741816846</v>
      </c>
      <c r="AL48">
        <f t="shared" si="8"/>
        <v>-44799.201869291581</v>
      </c>
      <c r="AN48">
        <f t="shared" si="26"/>
        <v>0</v>
      </c>
      <c r="AO48">
        <f t="shared" si="26"/>
        <v>0</v>
      </c>
      <c r="AP48">
        <f t="shared" si="26"/>
        <v>-0.13800093117563811</v>
      </c>
      <c r="AQ48">
        <f t="shared" si="26"/>
        <v>-714.47144865219877</v>
      </c>
      <c r="AR48">
        <f t="shared" si="26"/>
        <v>-714.60944958337438</v>
      </c>
      <c r="AS48">
        <f t="shared" si="26"/>
        <v>10.081794315229434</v>
      </c>
      <c r="AT48">
        <f t="shared" si="26"/>
        <v>5.7265254831730923</v>
      </c>
      <c r="AU48">
        <f t="shared" si="23"/>
        <v>-698.80112978497175</v>
      </c>
      <c r="AW48">
        <v>45</v>
      </c>
      <c r="AX48">
        <f>IF(Z48&gt;0, (R48*SUMPRODUCT(K48:$K$98, X48:$X$98)-K48*$AZ$3)/Z48, 0)</f>
        <v>12993.700835242145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25</v>
      </c>
      <c r="R49">
        <f t="shared" si="0"/>
        <v>2000000</v>
      </c>
      <c r="S49">
        <f t="shared" si="1"/>
        <v>12231.103718110198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4598.2390990172726</v>
      </c>
      <c r="AC49">
        <f t="shared" si="2"/>
        <v>3995.41498559516</v>
      </c>
      <c r="AE49">
        <f t="shared" si="3"/>
        <v>0</v>
      </c>
      <c r="AF49">
        <f t="shared" si="24"/>
        <v>0</v>
      </c>
      <c r="AG49">
        <f t="shared" si="24"/>
        <v>-8.1665054063748936</v>
      </c>
      <c r="AH49">
        <f t="shared" si="5"/>
        <v>-47366.271878376254</v>
      </c>
      <c r="AI49">
        <f t="shared" si="25"/>
        <v>-47374.438383782632</v>
      </c>
      <c r="AJ49">
        <f t="shared" si="7"/>
        <v>602.82411342211253</v>
      </c>
      <c r="AK49">
        <f t="shared" si="22"/>
        <v>321.87673693120911</v>
      </c>
      <c r="AL49">
        <f t="shared" si="8"/>
        <v>-46449.73753342931</v>
      </c>
      <c r="AN49">
        <f t="shared" si="26"/>
        <v>0</v>
      </c>
      <c r="AO49">
        <f t="shared" si="26"/>
        <v>0</v>
      </c>
      <c r="AP49">
        <f t="shared" si="26"/>
        <v>-0.11373694345007124</v>
      </c>
      <c r="AQ49">
        <f t="shared" si="26"/>
        <v>-659.68179998585174</v>
      </c>
      <c r="AR49">
        <f t="shared" si="26"/>
        <v>-659.79553692930187</v>
      </c>
      <c r="AS49">
        <f t="shared" si="26"/>
        <v>8.3956807332924281</v>
      </c>
      <c r="AT49">
        <f t="shared" si="26"/>
        <v>4.4828570367027059</v>
      </c>
      <c r="AU49">
        <f t="shared" si="23"/>
        <v>-646.91699915930667</v>
      </c>
      <c r="AW49">
        <v>46</v>
      </c>
      <c r="AX49">
        <f>IF(Z49&gt;0, (R49*SUMPRODUCT(K49:$K$98, X49:$X$98)-K49*$AZ$3)/Z49, 0)</f>
        <v>12231.103718110198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25</v>
      </c>
      <c r="R50">
        <f t="shared" si="0"/>
        <v>2000000</v>
      </c>
      <c r="S50">
        <f t="shared" si="1"/>
        <v>11490.135785401277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3995.41498559516</v>
      </c>
      <c r="AC50">
        <f t="shared" si="2"/>
        <v>3435.4183063504584</v>
      </c>
      <c r="AE50">
        <f t="shared" si="3"/>
        <v>0</v>
      </c>
      <c r="AF50">
        <f t="shared" si="24"/>
        <v>0</v>
      </c>
      <c r="AG50">
        <f t="shared" si="24"/>
        <v>-7.474712158570199</v>
      </c>
      <c r="AH50">
        <f t="shared" si="5"/>
        <v>-48810.255499275605</v>
      </c>
      <c r="AI50">
        <f t="shared" si="25"/>
        <v>-48817.730211434173</v>
      </c>
      <c r="AJ50">
        <f t="shared" si="7"/>
        <v>559.99667924470168</v>
      </c>
      <c r="AK50">
        <f t="shared" si="22"/>
        <v>279.6790489916612</v>
      </c>
      <c r="AL50">
        <f t="shared" si="8"/>
        <v>-47978.054483197811</v>
      </c>
      <c r="AN50">
        <f t="shared" si="26"/>
        <v>0</v>
      </c>
      <c r="AO50">
        <f t="shared" si="26"/>
        <v>0</v>
      </c>
      <c r="AP50">
        <f t="shared" si="26"/>
        <v>-9.2948363880915222E-2</v>
      </c>
      <c r="AQ50">
        <f t="shared" si="26"/>
        <v>-606.95760492467457</v>
      </c>
      <c r="AR50">
        <f t="shared" si="26"/>
        <v>-607.05055328855553</v>
      </c>
      <c r="AS50">
        <f t="shared" si="26"/>
        <v>6.9635825447621302</v>
      </c>
      <c r="AT50">
        <f t="shared" si="26"/>
        <v>3.477820879796639</v>
      </c>
      <c r="AU50">
        <f t="shared" si="23"/>
        <v>-596.60914986399678</v>
      </c>
      <c r="AW50">
        <v>47</v>
      </c>
      <c r="AX50">
        <f>IF(Z50&gt;0, (R50*SUMPRODUCT(K50:$K$98, X50:$X$98)-K50*$AZ$3)/Z50, 0)</f>
        <v>11490.135785401277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25</v>
      </c>
      <c r="R51">
        <f t="shared" si="0"/>
        <v>2000000</v>
      </c>
      <c r="S51">
        <f t="shared" si="1"/>
        <v>10766.486313561638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3435.4183063504584</v>
      </c>
      <c r="AC51">
        <f t="shared" si="2"/>
        <v>2917.465273516098</v>
      </c>
      <c r="AE51">
        <f t="shared" si="3"/>
        <v>0</v>
      </c>
      <c r="AF51">
        <f t="shared" si="24"/>
        <v>0</v>
      </c>
      <c r="AG51">
        <f t="shared" si="24"/>
        <v>-6.7744136493286868</v>
      </c>
      <c r="AH51">
        <f t="shared" si="5"/>
        <v>-50044.111012464768</v>
      </c>
      <c r="AI51">
        <f t="shared" si="25"/>
        <v>-50050.885426114095</v>
      </c>
      <c r="AJ51">
        <f t="shared" si="7"/>
        <v>517.95303283436033</v>
      </c>
      <c r="AK51">
        <f t="shared" si="22"/>
        <v>240.47928144453212</v>
      </c>
      <c r="AL51">
        <f t="shared" si="8"/>
        <v>-49292.453111835202</v>
      </c>
      <c r="AN51">
        <f t="shared" si="26"/>
        <v>0</v>
      </c>
      <c r="AO51">
        <f t="shared" si="26"/>
        <v>0</v>
      </c>
      <c r="AP51">
        <f t="shared" si="26"/>
        <v>-7.5214394738991358E-2</v>
      </c>
      <c r="AQ51">
        <f t="shared" si="26"/>
        <v>-555.62558103112417</v>
      </c>
      <c r="AR51">
        <f t="shared" si="26"/>
        <v>-555.70079542586313</v>
      </c>
      <c r="AS51">
        <f t="shared" si="26"/>
        <v>5.7506857249146339</v>
      </c>
      <c r="AT51">
        <f t="shared" si="26"/>
        <v>2.6699733050565087</v>
      </c>
      <c r="AU51">
        <f t="shared" si="23"/>
        <v>-547.28013639589199</v>
      </c>
      <c r="AW51">
        <v>48</v>
      </c>
      <c r="AX51">
        <f>IF(Z51&gt;0, (R51*SUMPRODUCT(K51:$K$98, X51:$X$98)-K51*$AZ$3)/Z51, 0)</f>
        <v>10766.486313561638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25</v>
      </c>
      <c r="R52">
        <f t="shared" si="0"/>
        <v>2000000</v>
      </c>
      <c r="S52">
        <f t="shared" si="1"/>
        <v>10059.337731384368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2917.465273516098</v>
      </c>
      <c r="AC52">
        <f t="shared" si="2"/>
        <v>2441.3080604227516</v>
      </c>
      <c r="AE52">
        <f t="shared" si="3"/>
        <v>0</v>
      </c>
      <c r="AF52">
        <f t="shared" si="24"/>
        <v>0</v>
      </c>
      <c r="AG52">
        <f t="shared" si="24"/>
        <v>-6.0672683570560926</v>
      </c>
      <c r="AH52">
        <f t="shared" si="5"/>
        <v>-51152.092462344583</v>
      </c>
      <c r="AI52">
        <f t="shared" si="25"/>
        <v>-51158.159730701642</v>
      </c>
      <c r="AJ52">
        <f t="shared" si="7"/>
        <v>476.1572130933464</v>
      </c>
      <c r="AK52">
        <f t="shared" si="22"/>
        <v>204.22256914612689</v>
      </c>
      <c r="AL52">
        <f t="shared" si="8"/>
        <v>-50477.779948462165</v>
      </c>
      <c r="AN52">
        <f t="shared" si="26"/>
        <v>0</v>
      </c>
      <c r="AO52">
        <f t="shared" si="26"/>
        <v>0</v>
      </c>
      <c r="AP52">
        <f t="shared" si="26"/>
        <v>-6.0145679445133111E-2</v>
      </c>
      <c r="AQ52">
        <f t="shared" si="26"/>
        <v>-507.07784378945405</v>
      </c>
      <c r="AR52">
        <f t="shared" si="26"/>
        <v>-507.13798946889921</v>
      </c>
      <c r="AS52">
        <f t="shared" si="26"/>
        <v>4.7202130215476776</v>
      </c>
      <c r="AT52">
        <f t="shared" si="26"/>
        <v>2.0244868788504324</v>
      </c>
      <c r="AU52">
        <f t="shared" si="23"/>
        <v>-500.39328956850107</v>
      </c>
      <c r="AW52">
        <v>49</v>
      </c>
      <c r="AX52">
        <f>IF(Z52&gt;0, (R52*SUMPRODUCT(K52:$K$98, X52:$X$98)-K52*$AZ$3)/Z52, 0)</f>
        <v>10059.337731384368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25</v>
      </c>
      <c r="R53">
        <f t="shared" si="0"/>
        <v>2000000</v>
      </c>
      <c r="S53">
        <f t="shared" si="1"/>
        <v>9354.1053998045863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2441.3080604227516</v>
      </c>
      <c r="AC53">
        <f t="shared" si="2"/>
        <v>2005.1841165777416</v>
      </c>
      <c r="AE53">
        <f t="shared" si="3"/>
        <v>0</v>
      </c>
      <c r="AF53">
        <f t="shared" si="24"/>
        <v>0</v>
      </c>
      <c r="AG53">
        <f t="shared" si="24"/>
        <v>-5.3591017817150943</v>
      </c>
      <c r="AH53">
        <f t="shared" si="5"/>
        <v>-51799.511341634934</v>
      </c>
      <c r="AI53">
        <f t="shared" si="25"/>
        <v>-51804.87044341665</v>
      </c>
      <c r="AJ53">
        <f t="shared" si="7"/>
        <v>436.12394384500999</v>
      </c>
      <c r="AK53">
        <f t="shared" si="22"/>
        <v>170.89156422959263</v>
      </c>
      <c r="AL53">
        <f t="shared" si="8"/>
        <v>-51197.854935342053</v>
      </c>
      <c r="AN53">
        <f t="shared" si="26"/>
        <v>0</v>
      </c>
      <c r="AO53">
        <f t="shared" si="26"/>
        <v>0</v>
      </c>
      <c r="AP53">
        <f t="shared" si="26"/>
        <v>-4.743350462504077E-2</v>
      </c>
      <c r="AQ53">
        <f t="shared" si="26"/>
        <v>-458.47839075972144</v>
      </c>
      <c r="AR53">
        <f t="shared" si="26"/>
        <v>-458.52582426434651</v>
      </c>
      <c r="AS53">
        <f t="shared" si="26"/>
        <v>3.8601407381448904</v>
      </c>
      <c r="AT53">
        <f t="shared" si="26"/>
        <v>1.5125642565554416</v>
      </c>
      <c r="AU53">
        <f t="shared" si="23"/>
        <v>-453.1531192696462</v>
      </c>
      <c r="AW53">
        <v>50</v>
      </c>
      <c r="AX53">
        <f>IF(Z53&gt;0, (R53*SUMPRODUCT(K53:$K$98, X53:$X$98)-K53*$AZ$3)/Z53, 0)</f>
        <v>9354.1053998045863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25</v>
      </c>
      <c r="R54">
        <f t="shared" si="0"/>
        <v>2000000</v>
      </c>
      <c r="S54">
        <f t="shared" si="1"/>
        <v>8641.9534819239088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2005.1841165777416</v>
      </c>
      <c r="AC54">
        <f t="shared" si="2"/>
        <v>1610.0574221969891</v>
      </c>
      <c r="AE54">
        <f t="shared" si="3"/>
        <v>0</v>
      </c>
      <c r="AF54">
        <f t="shared" si="24"/>
        <v>0</v>
      </c>
      <c r="AG54">
        <f t="shared" si="24"/>
        <v>-4.6576778779378225</v>
      </c>
      <c r="AH54">
        <f t="shared" si="5"/>
        <v>-51826.630876809606</v>
      </c>
      <c r="AI54">
        <f t="shared" si="25"/>
        <v>-51831.28855468754</v>
      </c>
      <c r="AJ54">
        <f t="shared" si="7"/>
        <v>395.1266943807525</v>
      </c>
      <c r="AK54">
        <f t="shared" si="22"/>
        <v>140.36288816044194</v>
      </c>
      <c r="AL54">
        <f t="shared" si="8"/>
        <v>-51295.798972146345</v>
      </c>
      <c r="AN54">
        <f t="shared" si="26"/>
        <v>0</v>
      </c>
      <c r="AO54">
        <f t="shared" si="26"/>
        <v>0</v>
      </c>
      <c r="AP54">
        <f t="shared" si="26"/>
        <v>-3.6808204688149236E-2</v>
      </c>
      <c r="AQ54">
        <f t="shared" si="26"/>
        <v>-409.57002343308665</v>
      </c>
      <c r="AR54">
        <f t="shared" si="26"/>
        <v>-409.60683163777475</v>
      </c>
      <c r="AS54">
        <f t="shared" si="26"/>
        <v>3.1225654984448621</v>
      </c>
      <c r="AT54">
        <f t="shared" si="26"/>
        <v>1.1092450043618745</v>
      </c>
      <c r="AU54">
        <f t="shared" si="23"/>
        <v>-405.37502113496805</v>
      </c>
      <c r="AW54">
        <v>51</v>
      </c>
      <c r="AX54">
        <f>IF(Z54&gt;0, (R54*SUMPRODUCT(K54:$K$98, X54:$X$98)-K54*$AZ$3)/Z54, 0)</f>
        <v>8641.9534819239088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25</v>
      </c>
      <c r="R55">
        <f t="shared" si="0"/>
        <v>2000000</v>
      </c>
      <c r="S55">
        <f t="shared" si="1"/>
        <v>7912.2596764524696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1610.0574221969891</v>
      </c>
      <c r="AC55">
        <f t="shared" si="2"/>
        <v>1257.051413387981</v>
      </c>
      <c r="AE55">
        <f t="shared" si="3"/>
        <v>0</v>
      </c>
      <c r="AF55">
        <f t="shared" si="24"/>
        <v>0</v>
      </c>
      <c r="AG55">
        <f t="shared" si="24"/>
        <v>-3.9718470601042979</v>
      </c>
      <c r="AH55">
        <f t="shared" si="5"/>
        <v>-51140.323124331779</v>
      </c>
      <c r="AI55">
        <f t="shared" si="25"/>
        <v>-51144.294971391886</v>
      </c>
      <c r="AJ55">
        <f t="shared" si="7"/>
        <v>353.00600880900811</v>
      </c>
      <c r="AK55">
        <f t="shared" si="22"/>
        <v>112.70401955378925</v>
      </c>
      <c r="AL55">
        <f t="shared" si="8"/>
        <v>-50678.584943029084</v>
      </c>
      <c r="AN55">
        <f t="shared" si="26"/>
        <v>0</v>
      </c>
      <c r="AO55">
        <f t="shared" si="26"/>
        <v>0</v>
      </c>
      <c r="AP55">
        <f t="shared" si="26"/>
        <v>-2.8025261922676421E-2</v>
      </c>
      <c r="AQ55">
        <f t="shared" si="26"/>
        <v>-360.84494913358236</v>
      </c>
      <c r="AR55">
        <f t="shared" si="26"/>
        <v>-360.87297439550503</v>
      </c>
      <c r="AS55">
        <f t="shared" si="26"/>
        <v>2.4908023162632267</v>
      </c>
      <c r="AT55">
        <f t="shared" si="26"/>
        <v>0.7952369816702981</v>
      </c>
      <c r="AU55">
        <f t="shared" si="23"/>
        <v>-357.58693509757148</v>
      </c>
      <c r="AW55">
        <v>52</v>
      </c>
      <c r="AX55">
        <f>IF(Z55&gt;0, (R55*SUMPRODUCT(K55:$K$98, X55:$X$98)-K55*$AZ$3)/Z55, 0)</f>
        <v>7912.2596764524696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25</v>
      </c>
      <c r="R56">
        <f t="shared" si="0"/>
        <v>2000000</v>
      </c>
      <c r="S56">
        <f t="shared" si="1"/>
        <v>7141.025054220393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1257.051413387981</v>
      </c>
      <c r="AC56">
        <f t="shared" si="2"/>
        <v>946.71004874018331</v>
      </c>
      <c r="AE56">
        <f t="shared" si="3"/>
        <v>0</v>
      </c>
      <c r="AF56">
        <f t="shared" si="24"/>
        <v>0</v>
      </c>
      <c r="AG56">
        <f t="shared" si="24"/>
        <v>-3.3143352724293815</v>
      </c>
      <c r="AH56">
        <f t="shared" si="5"/>
        <v>-49423.465365909877</v>
      </c>
      <c r="AI56">
        <f t="shared" si="25"/>
        <v>-49426.779701182306</v>
      </c>
      <c r="AJ56">
        <f t="shared" si="7"/>
        <v>310.34136464779772</v>
      </c>
      <c r="AK56">
        <f t="shared" si="22"/>
        <v>87.99359893715868</v>
      </c>
      <c r="AL56">
        <f t="shared" si="8"/>
        <v>-49028.444737597347</v>
      </c>
      <c r="AN56">
        <f t="shared" si="26"/>
        <v>0</v>
      </c>
      <c r="AO56">
        <f t="shared" si="26"/>
        <v>0</v>
      </c>
      <c r="AP56">
        <f t="shared" si="26"/>
        <v>-2.0880244466286044E-2</v>
      </c>
      <c r="AQ56">
        <f t="shared" si="26"/>
        <v>-311.36682151494915</v>
      </c>
      <c r="AR56">
        <f t="shared" si="26"/>
        <v>-311.38770175941539</v>
      </c>
      <c r="AS56">
        <f t="shared" si="26"/>
        <v>1.9551442534348813</v>
      </c>
      <c r="AT56">
        <f t="shared" si="26"/>
        <v>0.55435787458202868</v>
      </c>
      <c r="AU56">
        <f t="shared" si="23"/>
        <v>-308.8781996313985</v>
      </c>
      <c r="AW56">
        <v>53</v>
      </c>
      <c r="AX56">
        <f>IF(Z56&gt;0, (R56*SUMPRODUCT(K56:$K$98, X56:$X$98)-K56*$AZ$3)/Z56, 0)</f>
        <v>7141.025054220393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25</v>
      </c>
      <c r="R57">
        <f t="shared" si="0"/>
        <v>2000000</v>
      </c>
      <c r="S57">
        <f t="shared" si="1"/>
        <v>6304.5738078101313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946.71004874018331</v>
      </c>
      <c r="AC57">
        <f t="shared" si="2"/>
        <v>680.43571337325636</v>
      </c>
      <c r="AE57">
        <f t="shared" si="3"/>
        <v>0</v>
      </c>
      <c r="AF57">
        <f t="shared" si="24"/>
        <v>0</v>
      </c>
      <c r="AG57">
        <f t="shared" si="24"/>
        <v>-2.6981828356515152</v>
      </c>
      <c r="AH57">
        <f t="shared" si="5"/>
        <v>-46640.726724285792</v>
      </c>
      <c r="AI57">
        <f t="shared" si="25"/>
        <v>-46643.424907121444</v>
      </c>
      <c r="AJ57">
        <f t="shared" si="7"/>
        <v>266.27433536692695</v>
      </c>
      <c r="AK57">
        <f t="shared" si="22"/>
        <v>66.269703411812841</v>
      </c>
      <c r="AL57">
        <f t="shared" si="8"/>
        <v>-46310.880868342705</v>
      </c>
      <c r="AN57">
        <f t="shared" si="26"/>
        <v>0</v>
      </c>
      <c r="AO57">
        <f t="shared" si="26"/>
        <v>0</v>
      </c>
      <c r="AP57">
        <f t="shared" si="26"/>
        <v>-1.517722920506424E-2</v>
      </c>
      <c r="AQ57">
        <f t="shared" si="26"/>
        <v>-262.35323656794498</v>
      </c>
      <c r="AR57">
        <f t="shared" si="26"/>
        <v>-262.36841379715003</v>
      </c>
      <c r="AS57">
        <f t="shared" si="26"/>
        <v>1.4977882765732449</v>
      </c>
      <c r="AT57">
        <f t="shared" si="26"/>
        <v>0.37276587217998836</v>
      </c>
      <c r="AU57">
        <f t="shared" si="23"/>
        <v>-260.4978596483968</v>
      </c>
      <c r="AW57">
        <v>54</v>
      </c>
      <c r="AX57">
        <f>IF(Z57&gt;0, (R57*SUMPRODUCT(K57:$K$98, X57:$X$98)-K57*$AZ$3)/Z57, 0)</f>
        <v>6304.5738078101313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25</v>
      </c>
      <c r="R58">
        <f t="shared" si="0"/>
        <v>2000000</v>
      </c>
      <c r="S58">
        <f t="shared" si="1"/>
        <v>5362.9773383724623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680.43571337325636</v>
      </c>
      <c r="AC58">
        <f t="shared" si="2"/>
        <v>458.34362515175962</v>
      </c>
      <c r="AE58">
        <f t="shared" si="3"/>
        <v>0</v>
      </c>
      <c r="AF58">
        <f t="shared" si="24"/>
        <v>0</v>
      </c>
      <c r="AG58">
        <f t="shared" si="24"/>
        <v>-2.1366099287436864</v>
      </c>
      <c r="AH58">
        <f t="shared" si="5"/>
        <v>-42767.286284105103</v>
      </c>
      <c r="AI58">
        <f t="shared" si="25"/>
        <v>-42769.422894033843</v>
      </c>
      <c r="AJ58">
        <f t="shared" si="7"/>
        <v>222.09208822149674</v>
      </c>
      <c r="AK58">
        <f t="shared" si="22"/>
        <v>47.630499936127947</v>
      </c>
      <c r="AL58">
        <f t="shared" si="8"/>
        <v>-42499.700305876213</v>
      </c>
      <c r="AN58">
        <f t="shared" si="26"/>
        <v>0</v>
      </c>
      <c r="AO58">
        <f t="shared" si="26"/>
        <v>0</v>
      </c>
      <c r="AP58">
        <f t="shared" si="26"/>
        <v>-1.0730707011759459E-2</v>
      </c>
      <c r="AQ58">
        <f t="shared" si="26"/>
        <v>-214.79036141735747</v>
      </c>
      <c r="AR58">
        <f t="shared" si="26"/>
        <v>-214.80109212436921</v>
      </c>
      <c r="AS58">
        <f t="shared" si="26"/>
        <v>1.1154142346123168</v>
      </c>
      <c r="AT58">
        <f t="shared" si="26"/>
        <v>0.23921490430344747</v>
      </c>
      <c r="AU58">
        <f t="shared" si="23"/>
        <v>-213.44646298545342</v>
      </c>
      <c r="AW58">
        <v>55</v>
      </c>
      <c r="AX58">
        <f>IF(Z58&gt;0, (R58*SUMPRODUCT(K58:$K$98, X58:$X$98)-K58*$AZ$3)/Z58, 0)</f>
        <v>5362.9773383724623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25</v>
      </c>
      <c r="R59">
        <f t="shared" si="0"/>
        <v>2000000</v>
      </c>
      <c r="S59">
        <f t="shared" si="1"/>
        <v>4261.4058897855875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458.34362515175962</v>
      </c>
      <c r="AC59">
        <f t="shared" si="2"/>
        <v>279.50071761515954</v>
      </c>
      <c r="AE59">
        <f t="shared" si="3"/>
        <v>0</v>
      </c>
      <c r="AF59">
        <f t="shared" si="24"/>
        <v>0</v>
      </c>
      <c r="AG59">
        <f t="shared" si="24"/>
        <v>-1.6397212847355795</v>
      </c>
      <c r="AH59">
        <f t="shared" si="5"/>
        <v>-38041.80357765362</v>
      </c>
      <c r="AI59">
        <f t="shared" si="25"/>
        <v>-38043.443298938357</v>
      </c>
      <c r="AJ59">
        <f t="shared" si="7"/>
        <v>178.84290753660008</v>
      </c>
      <c r="AK59">
        <f t="shared" si="22"/>
        <v>32.084053760623178</v>
      </c>
      <c r="AL59">
        <f t="shared" si="8"/>
        <v>-37832.516337641136</v>
      </c>
      <c r="AN59">
        <f t="shared" si="26"/>
        <v>0</v>
      </c>
      <c r="AO59">
        <f t="shared" si="26"/>
        <v>0</v>
      </c>
      <c r="AP59">
        <f t="shared" si="26"/>
        <v>-7.3528398433616486E-3</v>
      </c>
      <c r="AQ59">
        <f t="shared" si="26"/>
        <v>-170.58709407691563</v>
      </c>
      <c r="AR59">
        <f t="shared" si="26"/>
        <v>-170.59444691675898</v>
      </c>
      <c r="AS59">
        <f t="shared" si="26"/>
        <v>0.80196754685038618</v>
      </c>
      <c r="AT59">
        <f t="shared" si="26"/>
        <v>0.14387134632195114</v>
      </c>
      <c r="AU59">
        <f t="shared" si="23"/>
        <v>-169.64860802358666</v>
      </c>
      <c r="AW59">
        <v>56</v>
      </c>
      <c r="AX59">
        <f>IF(Z59&gt;0, (R59*SUMPRODUCT(K59:$K$98, X59:$X$98)-K59*$AZ$3)/Z59, 0)</f>
        <v>4261.4058897855875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25</v>
      </c>
      <c r="R60">
        <f t="shared" si="0"/>
        <v>2000000</v>
      </c>
      <c r="S60">
        <f t="shared" si="1"/>
        <v>2905.4351399943776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279.50071761515954</v>
      </c>
      <c r="AC60">
        <f t="shared" si="2"/>
        <v>141.00956450320558</v>
      </c>
      <c r="AE60">
        <f t="shared" si="3"/>
        <v>0</v>
      </c>
      <c r="AF60">
        <f t="shared" si="24"/>
        <v>0</v>
      </c>
      <c r="AG60">
        <f t="shared" si="24"/>
        <v>-1.2133256957121272</v>
      </c>
      <c r="AH60">
        <f t="shared" si="5"/>
        <v>-32799.870094087724</v>
      </c>
      <c r="AI60">
        <f t="shared" si="25"/>
        <v>-32801.083419783434</v>
      </c>
      <c r="AJ60">
        <f t="shared" si="7"/>
        <v>138.49115311195396</v>
      </c>
      <c r="AK60">
        <f t="shared" si="22"/>
        <v>19.565050233061172</v>
      </c>
      <c r="AL60">
        <f t="shared" si="8"/>
        <v>-32643.027216438419</v>
      </c>
      <c r="AN60">
        <f t="shared" si="26"/>
        <v>0</v>
      </c>
      <c r="AO60">
        <f t="shared" si="26"/>
        <v>0</v>
      </c>
      <c r="AP60">
        <f t="shared" si="26"/>
        <v>-4.8578538498417513E-3</v>
      </c>
      <c r="AQ60">
        <f t="shared" si="26"/>
        <v>-131.32250950751936</v>
      </c>
      <c r="AR60">
        <f t="shared" si="26"/>
        <v>-131.3273673613692</v>
      </c>
      <c r="AS60">
        <f t="shared" si="26"/>
        <v>0.55448407932963606</v>
      </c>
      <c r="AT60">
        <f t="shared" si="26"/>
        <v>7.8333587537878668E-2</v>
      </c>
      <c r="AU60">
        <f t="shared" si="23"/>
        <v>-130.69454969450169</v>
      </c>
      <c r="AW60">
        <v>57</v>
      </c>
      <c r="AX60">
        <f>IF(Z60&gt;0, (R60*SUMPRODUCT(K60:$K$98, X60:$X$98)-K60*$AZ$3)/Z60, 0)</f>
        <v>2905.4351399943776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25</v>
      </c>
      <c r="R61">
        <f t="shared" si="0"/>
        <v>2000000</v>
      </c>
      <c r="S61">
        <f t="shared" si="1"/>
        <v>1114.2180778428844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141.00956450320558</v>
      </c>
      <c r="AC61">
        <f t="shared" si="2"/>
        <v>38.344145142973616</v>
      </c>
      <c r="AE61">
        <f t="shared" si="3"/>
        <v>0</v>
      </c>
      <c r="AF61">
        <f t="shared" si="24"/>
        <v>0</v>
      </c>
      <c r="AG61">
        <f t="shared" si="24"/>
        <v>-0.86033752964248067</v>
      </c>
      <c r="AH61">
        <f t="shared" si="5"/>
        <v>-27268.392729002018</v>
      </c>
      <c r="AI61">
        <f t="shared" si="25"/>
        <v>-27269.253066531659</v>
      </c>
      <c r="AJ61">
        <f t="shared" si="7"/>
        <v>102.66541936023197</v>
      </c>
      <c r="AK61">
        <f t="shared" si="22"/>
        <v>9.8706695152243924</v>
      </c>
      <c r="AL61">
        <f t="shared" si="8"/>
        <v>-27156.7169776562</v>
      </c>
      <c r="AN61">
        <f t="shared" si="26"/>
        <v>0</v>
      </c>
      <c r="AO61">
        <f t="shared" si="26"/>
        <v>0</v>
      </c>
      <c r="AP61">
        <f t="shared" si="26"/>
        <v>-3.0755153224926203E-3</v>
      </c>
      <c r="AQ61">
        <f t="shared" si="26"/>
        <v>-97.478439296542717</v>
      </c>
      <c r="AR61">
        <f t="shared" si="26"/>
        <v>-97.481514811865196</v>
      </c>
      <c r="AS61">
        <f t="shared" si="26"/>
        <v>0.36700604059866559</v>
      </c>
      <c r="AT61">
        <f t="shared" si="26"/>
        <v>3.5285448200717988E-2</v>
      </c>
      <c r="AU61">
        <f t="shared" si="23"/>
        <v>-97.079223323065804</v>
      </c>
      <c r="AW61">
        <v>58</v>
      </c>
      <c r="AX61">
        <f>IF(Z61&gt;0, (R61*SUMPRODUCT(K61:$K$98, X61:$X$98)-K61*$AZ$3)/Z61, 0)</f>
        <v>1114.2180778428844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25</v>
      </c>
      <c r="R62">
        <f t="shared" si="0"/>
        <v>2000000</v>
      </c>
      <c r="S62">
        <f t="shared" si="1"/>
        <v>-1445.8285721994864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38.344145142973616</v>
      </c>
      <c r="AC62">
        <f t="shared" si="2"/>
        <v>-33.547606522062466</v>
      </c>
      <c r="AE62">
        <f t="shared" si="3"/>
        <v>0</v>
      </c>
      <c r="AF62">
        <f t="shared" si="24"/>
        <v>0</v>
      </c>
      <c r="AG62">
        <f t="shared" si="24"/>
        <v>-0.58007579818103394</v>
      </c>
      <c r="AH62">
        <f t="shared" si="5"/>
        <v>-21732.668493201749</v>
      </c>
      <c r="AI62">
        <f t="shared" si="25"/>
        <v>-21733.24856899993</v>
      </c>
      <c r="AJ62">
        <f t="shared" si="7"/>
        <v>71.891751665036082</v>
      </c>
      <c r="AK62">
        <f t="shared" si="22"/>
        <v>2.6840901600081533</v>
      </c>
      <c r="AL62">
        <f t="shared" si="8"/>
        <v>-21658.672727174886</v>
      </c>
      <c r="AN62">
        <f t="shared" si="26"/>
        <v>0</v>
      </c>
      <c r="AO62">
        <f t="shared" si="26"/>
        <v>0</v>
      </c>
      <c r="AP62">
        <f t="shared" si="26"/>
        <v>-1.8514660401597119E-3</v>
      </c>
      <c r="AQ62">
        <f t="shared" si="26"/>
        <v>-69.365586020629749</v>
      </c>
      <c r="AR62">
        <f t="shared" si="26"/>
        <v>-69.367437486669914</v>
      </c>
      <c r="AS62">
        <f t="shared" si="26"/>
        <v>0.22946162758865762</v>
      </c>
      <c r="AT62">
        <f t="shared" si="26"/>
        <v>8.5669869275101663E-3</v>
      </c>
      <c r="AU62">
        <f t="shared" si="23"/>
        <v>-69.129408872153746</v>
      </c>
      <c r="AW62">
        <v>59</v>
      </c>
      <c r="AX62">
        <f>IF(Z62&gt;0, (R62*SUMPRODUCT(K62:$K$98, X62:$X$98)-K62*$AZ$3)/Z62, 0)</f>
        <v>-1445.8285721994864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25</v>
      </c>
      <c r="R63">
        <f t="shared" si="0"/>
        <v>2000000</v>
      </c>
      <c r="S63">
        <f t="shared" si="1"/>
        <v>-5420.465504054032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-33.547606522062466</v>
      </c>
      <c r="AC63">
        <f t="shared" si="2"/>
        <v>-80.067935728847047</v>
      </c>
      <c r="AE63">
        <f t="shared" si="3"/>
        <v>0</v>
      </c>
      <c r="AF63">
        <f t="shared" si="24"/>
        <v>0</v>
      </c>
      <c r="AG63">
        <f t="shared" si="24"/>
        <v>-0.36928533014813608</v>
      </c>
      <c r="AH63">
        <f t="shared" si="5"/>
        <v>-16399.176804086997</v>
      </c>
      <c r="AI63">
        <f t="shared" si="25"/>
        <v>-16399.546089417145</v>
      </c>
      <c r="AJ63">
        <f t="shared" si="7"/>
        <v>46.520329206784581</v>
      </c>
      <c r="AK63">
        <f t="shared" si="22"/>
        <v>-2.3483324565443731</v>
      </c>
      <c r="AL63">
        <f t="shared" si="8"/>
        <v>-16355.374092666903</v>
      </c>
      <c r="AN63">
        <f t="shared" si="26"/>
        <v>0</v>
      </c>
      <c r="AO63">
        <f t="shared" si="26"/>
        <v>0</v>
      </c>
      <c r="AP63">
        <f t="shared" si="26"/>
        <v>-1.0523859400948829E-3</v>
      </c>
      <c r="AQ63">
        <f t="shared" si="26"/>
        <v>-46.734223346560412</v>
      </c>
      <c r="AR63">
        <f t="shared" si="26"/>
        <v>-46.735275732500504</v>
      </c>
      <c r="AS63">
        <f t="shared" si="26"/>
        <v>0.13257320664800454</v>
      </c>
      <c r="AT63">
        <f t="shared" si="26"/>
        <v>-6.6922562532998834E-3</v>
      </c>
      <c r="AU63">
        <f t="shared" si="23"/>
        <v>-46.609394782105795</v>
      </c>
      <c r="AW63">
        <v>60</v>
      </c>
      <c r="AX63">
        <f>IF(Z63&gt;0, (R63*SUMPRODUCT(K63:$K$98, X63:$X$98)-K63*$AZ$3)/Z63, 0)</f>
        <v>-5420.465504054032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25</v>
      </c>
      <c r="R64">
        <f t="shared" si="0"/>
        <v>2000000</v>
      </c>
      <c r="S64">
        <f t="shared" si="1"/>
        <v>-12059.944344040281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-80.067935728847047</v>
      </c>
      <c r="AC64">
        <f t="shared" si="2"/>
        <v>-106.40460834875996</v>
      </c>
      <c r="AE64">
        <f t="shared" si="3"/>
        <v>0</v>
      </c>
      <c r="AF64">
        <f t="shared" si="24"/>
        <v>0</v>
      </c>
      <c r="AG64">
        <f t="shared" si="24"/>
        <v>-0.22057441832503655</v>
      </c>
      <c r="AH64">
        <f t="shared" si="5"/>
        <v>-11601.444681729457</v>
      </c>
      <c r="AI64">
        <f t="shared" si="25"/>
        <v>-11601.665256147782</v>
      </c>
      <c r="AJ64">
        <f t="shared" si="7"/>
        <v>26.336672619912918</v>
      </c>
      <c r="AK64">
        <f t="shared" si="22"/>
        <v>-5.6047555010192935</v>
      </c>
      <c r="AL64">
        <f t="shared" si="8"/>
        <v>-11580.933339028888</v>
      </c>
      <c r="AN64">
        <f t="shared" si="26"/>
        <v>0</v>
      </c>
      <c r="AO64">
        <f t="shared" si="26"/>
        <v>0</v>
      </c>
      <c r="AP64">
        <f t="shared" si="26"/>
        <v>-5.6124191986286467E-4</v>
      </c>
      <c r="AQ64">
        <f t="shared" si="26"/>
        <v>-29.519366460537547</v>
      </c>
      <c r="AR64">
        <f t="shared" si="26"/>
        <v>-29.519927702457409</v>
      </c>
      <c r="AS64">
        <f t="shared" si="26"/>
        <v>6.7012506782260464E-2</v>
      </c>
      <c r="AT64">
        <f t="shared" si="26"/>
        <v>-1.4261054213089465E-2</v>
      </c>
      <c r="AU64">
        <f t="shared" si="23"/>
        <v>-29.467176249888237</v>
      </c>
      <c r="AW64">
        <v>61</v>
      </c>
      <c r="AX64">
        <f>IF(Z64&gt;0, (R64*SUMPRODUCT(K64:$K$98, X64:$X$98)-K64*$AZ$3)/Z64, 0)</f>
        <v>-12059.944344040281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25</v>
      </c>
      <c r="R65">
        <f t="shared" si="0"/>
        <v>2000000</v>
      </c>
      <c r="S65">
        <f t="shared" si="1"/>
        <v>-22600.381030996414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-106.40460834875996</v>
      </c>
      <c r="AC65">
        <f t="shared" si="2"/>
        <v>-117.71187594621938</v>
      </c>
      <c r="AE65">
        <f t="shared" si="3"/>
        <v>0</v>
      </c>
      <c r="AF65">
        <f t="shared" si="24"/>
        <v>0</v>
      </c>
      <c r="AG65">
        <f t="shared" si="24"/>
        <v>-0.1302100568401674</v>
      </c>
      <c r="AH65">
        <f t="shared" si="5"/>
        <v>-7052.6893841295014</v>
      </c>
      <c r="AI65">
        <f t="shared" si="25"/>
        <v>-7052.8195941863414</v>
      </c>
      <c r="AJ65">
        <f t="shared" si="7"/>
        <v>11.307267597459415</v>
      </c>
      <c r="AK65">
        <f t="shared" si="22"/>
        <v>-7.4483225844131979</v>
      </c>
      <c r="AL65">
        <f t="shared" si="8"/>
        <v>-7048.9606491732957</v>
      </c>
      <c r="AN65">
        <f t="shared" si="26"/>
        <v>0</v>
      </c>
      <c r="AO65">
        <f t="shared" si="26"/>
        <v>0</v>
      </c>
      <c r="AP65">
        <f t="shared" si="26"/>
        <v>-2.9581586682272726E-4</v>
      </c>
      <c r="AQ65">
        <f t="shared" si="26"/>
        <v>-16.022552130198676</v>
      </c>
      <c r="AR65">
        <f t="shared" si="26"/>
        <v>-16.0228479460655</v>
      </c>
      <c r="AS65">
        <f t="shared" si="26"/>
        <v>2.5688255169451422E-2</v>
      </c>
      <c r="AT65">
        <f t="shared" si="26"/>
        <v>-1.692136579272116E-2</v>
      </c>
      <c r="AU65">
        <f t="shared" si="23"/>
        <v>-16.01408105668877</v>
      </c>
      <c r="AW65">
        <v>62</v>
      </c>
      <c r="AX65">
        <f>IF(Z65&gt;0, (R65*SUMPRODUCT(K65:$K$98, X65:$X$98)-K65*$AZ$3)/Z65, 0)</f>
        <v>-22600.381030996414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25</v>
      </c>
      <c r="R66">
        <f t="shared" si="0"/>
        <v>2000000</v>
      </c>
      <c r="S66">
        <f t="shared" si="1"/>
        <v>-38701.485483600823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-117.71187594621938</v>
      </c>
      <c r="AC66">
        <f t="shared" si="2"/>
        <v>-117.47362552009831</v>
      </c>
      <c r="AE66">
        <f t="shared" si="3"/>
        <v>0</v>
      </c>
      <c r="AF66">
        <f t="shared" si="24"/>
        <v>0</v>
      </c>
      <c r="AG66">
        <f t="shared" si="24"/>
        <v>-7.5884442194005711E-2</v>
      </c>
      <c r="AH66">
        <f t="shared" si="5"/>
        <v>-4241.8811262208019</v>
      </c>
      <c r="AI66">
        <f t="shared" si="25"/>
        <v>-4241.9570106629963</v>
      </c>
      <c r="AJ66">
        <f t="shared" si="7"/>
        <v>-0.23825042612106984</v>
      </c>
      <c r="AK66">
        <f t="shared" si="22"/>
        <v>-8.2398313162353567</v>
      </c>
      <c r="AL66">
        <f t="shared" si="8"/>
        <v>-4250.4350924053533</v>
      </c>
      <c r="AN66">
        <f t="shared" si="26"/>
        <v>0</v>
      </c>
      <c r="AO66">
        <f t="shared" si="26"/>
        <v>0</v>
      </c>
      <c r="AP66">
        <f t="shared" si="26"/>
        <v>-1.5392588515601916E-4</v>
      </c>
      <c r="AQ66">
        <f t="shared" si="26"/>
        <v>-8.6043369128398925</v>
      </c>
      <c r="AR66">
        <f t="shared" si="26"/>
        <v>-8.6044908387250487</v>
      </c>
      <c r="AS66">
        <f t="shared" si="26"/>
        <v>-4.8327307507547713E-4</v>
      </c>
      <c r="AT66">
        <f t="shared" si="26"/>
        <v>-1.6713878263020315E-2</v>
      </c>
      <c r="AU66">
        <f t="shared" si="23"/>
        <v>-8.6216879900631458</v>
      </c>
      <c r="AW66">
        <v>63</v>
      </c>
      <c r="AX66">
        <f>IF(Z66&gt;0, (R66*SUMPRODUCT(K66:$K$98, X66:$X$98)-K66*$AZ$3)/Z66, 0)</f>
        <v>-38701.485483600823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25</v>
      </c>
      <c r="R67">
        <f t="shared" ref="R67:R98" si="27">$C$6</f>
        <v>2000000</v>
      </c>
      <c r="S67">
        <f t="shared" ref="S67:S98" si="28">AX67</f>
        <v>-63976.321287295832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-117.47362552009831</v>
      </c>
      <c r="AC67">
        <f t="shared" ref="AC67:AC98" si="29">S67*Z67</f>
        <v>-111.55938872193843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-4.3594015128254747E-2</v>
      </c>
      <c r="AH67">
        <f t="shared" ref="AH67:AH98" si="32">-X67*R67</f>
        <v>-2522.5266115048721</v>
      </c>
      <c r="AI67">
        <f t="shared" ref="AI67:AI98" si="33">SUM(AE67:AH67)</f>
        <v>-2522.5702055200004</v>
      </c>
      <c r="AJ67">
        <f t="shared" ref="AJ67:AJ98" si="34">AB67-AC67</f>
        <v>-5.9142367981598767</v>
      </c>
      <c r="AK67">
        <f t="shared" si="22"/>
        <v>-8.2231537864068827</v>
      </c>
      <c r="AL67">
        <f t="shared" ref="AL67:AL98" si="35">SUM(AI67:AK67)</f>
        <v>-2536.7075961045671</v>
      </c>
      <c r="AN67">
        <f t="shared" ref="AN67:AU98" si="36">AE67*$K67</f>
        <v>0</v>
      </c>
      <c r="AO67">
        <f t="shared" si="36"/>
        <v>0</v>
      </c>
      <c r="AP67">
        <f t="shared" si="36"/>
        <v>-7.8952840898040868E-5</v>
      </c>
      <c r="AQ67">
        <f t="shared" si="36"/>
        <v>-4.5685317499037978</v>
      </c>
      <c r="AR67">
        <f t="shared" si="36"/>
        <v>-4.5686107027446967</v>
      </c>
      <c r="AS67">
        <f t="shared" si="36"/>
        <v>-1.0711236292061846E-2</v>
      </c>
      <c r="AT67">
        <f t="shared" si="36"/>
        <v>-1.4892901024790208E-2</v>
      </c>
      <c r="AU67">
        <f t="shared" si="23"/>
        <v>-4.5942148400615483</v>
      </c>
      <c r="AW67">
        <v>64</v>
      </c>
      <c r="AX67">
        <f>IF(Z67&gt;0, (R67*SUMPRODUCT(K67:$K$98, X67:$X$98)-K67*$AZ$3)/Z67, 0)</f>
        <v>-63976.321287295832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25</v>
      </c>
      <c r="R68">
        <f t="shared" si="27"/>
        <v>2000000</v>
      </c>
      <c r="S68">
        <f t="shared" si="28"/>
        <v>-104657.67482785074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-111.55938872193843</v>
      </c>
      <c r="AC68">
        <f t="shared" si="29"/>
        <v>-103.16490822987815</v>
      </c>
      <c r="AE68">
        <f t="shared" si="30"/>
        <v>0</v>
      </c>
      <c r="AF68">
        <f t="shared" si="31"/>
        <v>0</v>
      </c>
      <c r="AG68">
        <f t="shared" si="31"/>
        <v>-2.4643416834831268E-2</v>
      </c>
      <c r="AH68">
        <f t="shared" si="32"/>
        <v>-1481.1726513712745</v>
      </c>
      <c r="AI68">
        <f t="shared" si="33"/>
        <v>-1481.1972947881093</v>
      </c>
      <c r="AJ68">
        <f t="shared" si="34"/>
        <v>-8.394480492060282</v>
      </c>
      <c r="AK68">
        <f t="shared" si="22"/>
        <v>-7.809157210535691</v>
      </c>
      <c r="AL68">
        <f t="shared" si="35"/>
        <v>-1497.4009324907051</v>
      </c>
      <c r="AN68">
        <f t="shared" si="36"/>
        <v>0</v>
      </c>
      <c r="AO68">
        <f t="shared" si="36"/>
        <v>0</v>
      </c>
      <c r="AP68">
        <f t="shared" si="36"/>
        <v>-3.984958393167062E-5</v>
      </c>
      <c r="AQ68">
        <f t="shared" si="36"/>
        <v>-2.3951270346849545</v>
      </c>
      <c r="AR68">
        <f t="shared" si="36"/>
        <v>-2.3951668842688862</v>
      </c>
      <c r="AS68">
        <f t="shared" si="36"/>
        <v>-1.357427653694185E-2</v>
      </c>
      <c r="AT68">
        <f t="shared" si="36"/>
        <v>-1.2627780789594534E-2</v>
      </c>
      <c r="AU68">
        <f t="shared" si="23"/>
        <v>-2.4213689415954223</v>
      </c>
      <c r="AW68">
        <v>65</v>
      </c>
      <c r="AX68">
        <f>IF(Z68&gt;0, (R68*SUMPRODUCT(K68:$K$98, X68:$X$98)-K68*$AZ$3)/Z68, 0)</f>
        <v>-104657.67482785074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25</v>
      </c>
      <c r="R69">
        <f t="shared" si="27"/>
        <v>2000000</v>
      </c>
      <c r="S69">
        <f t="shared" si="28"/>
        <v>-171432.70165336726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-103.16490822987815</v>
      </c>
      <c r="AC69">
        <f t="shared" si="29"/>
        <v>-93.985917191380892</v>
      </c>
      <c r="AE69">
        <f t="shared" si="30"/>
        <v>0</v>
      </c>
      <c r="AF69">
        <f t="shared" si="31"/>
        <v>0</v>
      </c>
      <c r="AG69">
        <f t="shared" si="31"/>
        <v>-1.3705949373273327E-2</v>
      </c>
      <c r="AH69">
        <f t="shared" si="32"/>
        <v>-855.28266345677025</v>
      </c>
      <c r="AI69">
        <f t="shared" si="33"/>
        <v>-855.29636940614353</v>
      </c>
      <c r="AJ69">
        <f t="shared" si="34"/>
        <v>-9.1789910384972586</v>
      </c>
      <c r="AK69">
        <f t="shared" si="22"/>
        <v>-7.221543576091471</v>
      </c>
      <c r="AL69">
        <f t="shared" si="35"/>
        <v>-871.69690402073218</v>
      </c>
      <c r="AN69">
        <f t="shared" si="36"/>
        <v>0</v>
      </c>
      <c r="AO69">
        <f t="shared" si="36"/>
        <v>0</v>
      </c>
      <c r="AP69">
        <f t="shared" si="36"/>
        <v>-1.9788549831951478E-5</v>
      </c>
      <c r="AQ69">
        <f t="shared" si="36"/>
        <v>-1.2348508771834468</v>
      </c>
      <c r="AR69">
        <f t="shared" si="36"/>
        <v>-1.2348706657332789</v>
      </c>
      <c r="AS69">
        <f t="shared" si="36"/>
        <v>-1.3252560375462635E-2</v>
      </c>
      <c r="AT69">
        <f t="shared" si="36"/>
        <v>-1.0426411992864823E-2</v>
      </c>
      <c r="AU69">
        <f t="shared" si="23"/>
        <v>-1.2585496381016061</v>
      </c>
      <c r="AW69">
        <v>66</v>
      </c>
      <c r="AX69">
        <f>IF(Z69&gt;0, (R69*SUMPRODUCT(K69:$K$98, X69:$X$98)-K69*$AZ$3)/Z69, 0)</f>
        <v>-171432.70165336726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25</v>
      </c>
      <c r="R70">
        <f t="shared" si="27"/>
        <v>2000000</v>
      </c>
      <c r="S70">
        <f t="shared" si="28"/>
        <v>-283416.30079173803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-93.985917191380892</v>
      </c>
      <c r="AC70">
        <f t="shared" si="29"/>
        <v>-84.886734074651656</v>
      </c>
      <c r="AE70">
        <f t="shared" si="30"/>
        <v>0</v>
      </c>
      <c r="AF70">
        <f t="shared" si="31"/>
        <v>0</v>
      </c>
      <c r="AG70">
        <f t="shared" si="31"/>
        <v>-7.4878133189160423E-3</v>
      </c>
      <c r="AH70">
        <f t="shared" si="32"/>
        <v>-486.4861248499642</v>
      </c>
      <c r="AI70">
        <f t="shared" si="33"/>
        <v>-486.4936126632831</v>
      </c>
      <c r="AJ70">
        <f t="shared" si="34"/>
        <v>-9.0991831167292361</v>
      </c>
      <c r="AK70">
        <f t="shared" si="22"/>
        <v>-6.579014203396663</v>
      </c>
      <c r="AL70">
        <f t="shared" si="35"/>
        <v>-502.17180998340899</v>
      </c>
      <c r="AN70">
        <f t="shared" si="36"/>
        <v>0</v>
      </c>
      <c r="AO70">
        <f t="shared" si="36"/>
        <v>0</v>
      </c>
      <c r="AP70">
        <f t="shared" si="36"/>
        <v>-9.65254491722106E-6</v>
      </c>
      <c r="AQ70">
        <f t="shared" si="36"/>
        <v>-0.62712957331031238</v>
      </c>
      <c r="AR70">
        <f t="shared" si="36"/>
        <v>-0.62713922585522963</v>
      </c>
      <c r="AS70">
        <f t="shared" si="36"/>
        <v>-1.1729762749609126E-2</v>
      </c>
      <c r="AT70">
        <f t="shared" si="36"/>
        <v>-8.4810113987343217E-3</v>
      </c>
      <c r="AU70">
        <f t="shared" si="23"/>
        <v>-0.64735000000357312</v>
      </c>
      <c r="AW70">
        <v>67</v>
      </c>
      <c r="AX70">
        <f>IF(Z70&gt;0, (R70*SUMPRODUCT(K70:$K$98, X70:$X$98)-K70*$AZ$3)/Z70, 0)</f>
        <v>-283416.30079173803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25</v>
      </c>
      <c r="R71">
        <f t="shared" si="27"/>
        <v>2000000</v>
      </c>
      <c r="S71">
        <f t="shared" si="28"/>
        <v>-475198.4655665952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-84.886734074651656</v>
      </c>
      <c r="AC71">
        <f t="shared" si="29"/>
        <v>-76.287047581968494</v>
      </c>
      <c r="AE71">
        <f t="shared" si="30"/>
        <v>0</v>
      </c>
      <c r="AF71">
        <f t="shared" si="31"/>
        <v>0</v>
      </c>
      <c r="AG71">
        <f t="shared" si="31"/>
        <v>-4.0134308667752567E-3</v>
      </c>
      <c r="AH71">
        <f t="shared" si="32"/>
        <v>-271.96034551613002</v>
      </c>
      <c r="AI71">
        <f t="shared" si="33"/>
        <v>-271.96435894699681</v>
      </c>
      <c r="AJ71">
        <f t="shared" si="34"/>
        <v>-8.599686492683162</v>
      </c>
      <c r="AK71">
        <f t="shared" si="22"/>
        <v>-5.9420713852256162</v>
      </c>
      <c r="AL71">
        <f t="shared" si="35"/>
        <v>-286.50611682490558</v>
      </c>
      <c r="AN71">
        <f t="shared" si="36"/>
        <v>0</v>
      </c>
      <c r="AO71">
        <f t="shared" si="36"/>
        <v>0</v>
      </c>
      <c r="AP71">
        <f t="shared" si="36"/>
        <v>-4.6193895409648238E-6</v>
      </c>
      <c r="AQ71">
        <f t="shared" si="36"/>
        <v>-0.31302165586916048</v>
      </c>
      <c r="AR71">
        <f t="shared" si="36"/>
        <v>-0.31302627525870147</v>
      </c>
      <c r="AS71">
        <f t="shared" si="36"/>
        <v>-9.8980904763399779E-3</v>
      </c>
      <c r="AT71">
        <f t="shared" si="36"/>
        <v>-6.8392214341622152E-3</v>
      </c>
      <c r="AU71">
        <f t="shared" si="23"/>
        <v>-0.32976358716920362</v>
      </c>
      <c r="AW71">
        <v>68</v>
      </c>
      <c r="AX71">
        <f>IF(Z71&gt;0, (R71*SUMPRODUCT(K71:$K$98, X71:$X$98)-K71*$AZ$3)/Z71, 0)</f>
        <v>-475198.4655665952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25</v>
      </c>
      <c r="R72">
        <f t="shared" si="27"/>
        <v>2000000</v>
      </c>
      <c r="S72">
        <f t="shared" si="28"/>
        <v>-810600.51368710119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-76.287047581968494</v>
      </c>
      <c r="AC72">
        <f t="shared" si="29"/>
        <v>-68.361840607486343</v>
      </c>
      <c r="AE72">
        <f t="shared" si="30"/>
        <v>0</v>
      </c>
      <c r="AF72">
        <f t="shared" si="31"/>
        <v>0</v>
      </c>
      <c r="AG72">
        <f t="shared" si="31"/>
        <v>-2.1083702592456844E-3</v>
      </c>
      <c r="AH72">
        <f t="shared" si="32"/>
        <v>-149.19410390894561</v>
      </c>
      <c r="AI72">
        <f t="shared" si="33"/>
        <v>-149.19621227920484</v>
      </c>
      <c r="AJ72">
        <f t="shared" si="34"/>
        <v>-7.9252069744821512</v>
      </c>
      <c r="AK72">
        <f t="shared" si="22"/>
        <v>-5.3400933307377949</v>
      </c>
      <c r="AL72">
        <f t="shared" si="35"/>
        <v>-162.46151258442481</v>
      </c>
      <c r="AN72">
        <f t="shared" si="36"/>
        <v>0</v>
      </c>
      <c r="AO72">
        <f t="shared" si="36"/>
        <v>0</v>
      </c>
      <c r="AP72">
        <f t="shared" si="36"/>
        <v>-2.166694390690238E-6</v>
      </c>
      <c r="AQ72">
        <f t="shared" si="36"/>
        <v>-0.15332128057015068</v>
      </c>
      <c r="AR72">
        <f t="shared" si="36"/>
        <v>-0.15332344726454136</v>
      </c>
      <c r="AS72">
        <f t="shared" si="36"/>
        <v>-8.1444430461721212E-3</v>
      </c>
      <c r="AT72">
        <f t="shared" si="36"/>
        <v>-5.4878170543021581E-3</v>
      </c>
      <c r="AU72">
        <f t="shared" si="23"/>
        <v>-0.16695570736501567</v>
      </c>
      <c r="AW72">
        <v>69</v>
      </c>
      <c r="AX72">
        <f>IF(Z72&gt;0, (R72*SUMPRODUCT(K72:$K$98, X72:$X$98)-K72*$AZ$3)/Z72, 0)</f>
        <v>-810600.51368710119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25</v>
      </c>
      <c r="R73">
        <f t="shared" si="27"/>
        <v>2000000</v>
      </c>
      <c r="S73">
        <f t="shared" si="28"/>
        <v>-1411213.7482438243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-68.361840607486343</v>
      </c>
      <c r="AC73">
        <f t="shared" si="29"/>
        <v>-61.159600610957106</v>
      </c>
      <c r="AE73">
        <f t="shared" si="30"/>
        <v>0</v>
      </c>
      <c r="AF73">
        <f t="shared" si="31"/>
        <v>0</v>
      </c>
      <c r="AG73">
        <f t="shared" si="31"/>
        <v>-1.0834574260466703E-3</v>
      </c>
      <c r="AH73">
        <f t="shared" si="32"/>
        <v>-80.306330448524577</v>
      </c>
      <c r="AI73">
        <f t="shared" si="33"/>
        <v>-80.307413905950625</v>
      </c>
      <c r="AJ73">
        <f t="shared" si="34"/>
        <v>-7.2022399965292365</v>
      </c>
      <c r="AK73">
        <f t="shared" ref="AK73:AK98" si="49">G73*SUM(AB73:AB73, AE73:AF73)</f>
        <v>-4.7853288425240441</v>
      </c>
      <c r="AL73">
        <f t="shared" si="35"/>
        <v>-92.294982745003907</v>
      </c>
      <c r="AN73">
        <f t="shared" si="36"/>
        <v>0</v>
      </c>
      <c r="AO73">
        <f t="shared" si="36"/>
        <v>0</v>
      </c>
      <c r="AP73">
        <f t="shared" si="36"/>
        <v>-9.9413326362616381E-7</v>
      </c>
      <c r="AQ73">
        <f t="shared" si="36"/>
        <v>-7.3685585108716561E-2</v>
      </c>
      <c r="AR73">
        <f t="shared" si="36"/>
        <v>-7.3686579241980188E-2</v>
      </c>
      <c r="AS73">
        <f t="shared" si="36"/>
        <v>-6.6084611919583463E-3</v>
      </c>
      <c r="AT73">
        <f t="shared" si="36"/>
        <v>-4.3908089652411686E-3</v>
      </c>
      <c r="AU73">
        <f t="shared" si="23"/>
        <v>-8.4685849399179711E-2</v>
      </c>
      <c r="AW73">
        <v>70</v>
      </c>
      <c r="AX73">
        <f>IF(Z73&gt;0, (R73*SUMPRODUCT(K73:$K$98, X73:$X$98)-K73*$AZ$3)/Z73, 0)</f>
        <v>-1411213.7482438243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25</v>
      </c>
      <c r="R74">
        <f t="shared" si="27"/>
        <v>2000000</v>
      </c>
      <c r="S74">
        <f t="shared" si="28"/>
        <v>-2512128.2128042923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-61.159600610957106</v>
      </c>
      <c r="AC74">
        <f t="shared" si="29"/>
        <v>-54.665820770084231</v>
      </c>
      <c r="AE74">
        <f t="shared" si="30"/>
        <v>0</v>
      </c>
      <c r="AF74">
        <f t="shared" si="31"/>
        <v>0</v>
      </c>
      <c r="AG74">
        <f t="shared" si="31"/>
        <v>-5.4401901634093639E-4</v>
      </c>
      <c r="AH74">
        <f t="shared" si="32"/>
        <v>-42.28830683562137</v>
      </c>
      <c r="AI74">
        <f t="shared" si="33"/>
        <v>-42.288850854637708</v>
      </c>
      <c r="AJ74">
        <f t="shared" si="34"/>
        <v>-6.4937798408728753</v>
      </c>
      <c r="AK74">
        <f t="shared" si="49"/>
        <v>-4.2811720427669977</v>
      </c>
      <c r="AL74">
        <f t="shared" si="35"/>
        <v>-53.06380273827758</v>
      </c>
      <c r="AN74">
        <f t="shared" si="36"/>
        <v>0</v>
      </c>
      <c r="AO74">
        <f t="shared" si="36"/>
        <v>0</v>
      </c>
      <c r="AP74">
        <f t="shared" si="36"/>
        <v>-4.4568581626154374E-7</v>
      </c>
      <c r="AQ74">
        <f t="shared" si="36"/>
        <v>-3.4644558341212363E-2</v>
      </c>
      <c r="AR74">
        <f t="shared" si="36"/>
        <v>-3.4645004027028616E-2</v>
      </c>
      <c r="AS74">
        <f t="shared" si="36"/>
        <v>-5.3200080917546466E-3</v>
      </c>
      <c r="AT74">
        <f t="shared" si="36"/>
        <v>-3.5073363230393615E-3</v>
      </c>
      <c r="AU74">
        <f t="shared" si="23"/>
        <v>-4.3472348441822628E-2</v>
      </c>
      <c r="AW74">
        <v>71</v>
      </c>
      <c r="AX74">
        <f>IF(Z74&gt;0, (R74*SUMPRODUCT(K74:$K$98, X74:$X$98)-K74*$AZ$3)/Z74, 0)</f>
        <v>-2512128.2128042923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25</v>
      </c>
      <c r="R75">
        <f t="shared" si="27"/>
        <v>2000000</v>
      </c>
      <c r="S75">
        <f t="shared" si="28"/>
        <v>-4583404.4677878553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-54.665820770084231</v>
      </c>
      <c r="AC75">
        <f t="shared" si="29"/>
        <v>-48.836656912370444</v>
      </c>
      <c r="AE75">
        <f t="shared" si="30"/>
        <v>0</v>
      </c>
      <c r="AF75">
        <f t="shared" si="31"/>
        <v>0</v>
      </c>
      <c r="AG75">
        <f t="shared" si="31"/>
        <v>-2.6637763073057507E-4</v>
      </c>
      <c r="AH75">
        <f t="shared" si="32"/>
        <v>-21.77609563575616</v>
      </c>
      <c r="AI75">
        <f t="shared" si="33"/>
        <v>-21.77636201338689</v>
      </c>
      <c r="AJ75">
        <f t="shared" si="34"/>
        <v>-5.8291638577137874</v>
      </c>
      <c r="AK75">
        <f t="shared" si="49"/>
        <v>-3.8266074539058965</v>
      </c>
      <c r="AL75">
        <f t="shared" si="35"/>
        <v>-31.432133325006575</v>
      </c>
      <c r="AN75">
        <f t="shared" si="36"/>
        <v>0</v>
      </c>
      <c r="AO75">
        <f t="shared" si="36"/>
        <v>0</v>
      </c>
      <c r="AP75">
        <f t="shared" si="36"/>
        <v>-1.94847331060762E-7</v>
      </c>
      <c r="AQ75">
        <f t="shared" si="36"/>
        <v>-1.5928567665062492E-2</v>
      </c>
      <c r="AR75">
        <f t="shared" si="36"/>
        <v>-1.5928762512393554E-2</v>
      </c>
      <c r="AS75">
        <f t="shared" si="36"/>
        <v>-4.2638603582302193E-3</v>
      </c>
      <c r="AT75">
        <f t="shared" si="36"/>
        <v>-2.7990497826933356E-3</v>
      </c>
      <c r="AU75">
        <f t="shared" si="23"/>
        <v>-2.2991672653317106E-2</v>
      </c>
      <c r="AW75">
        <v>72</v>
      </c>
      <c r="AX75">
        <f>IF(Z75&gt;0, (R75*SUMPRODUCT(K75:$K$98, X75:$X$98)-K75*$AZ$3)/Z75, 0)</f>
        <v>-4583404.4677878553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25</v>
      </c>
      <c r="R76">
        <f t="shared" si="27"/>
        <v>2000000</v>
      </c>
      <c r="S76">
        <f t="shared" si="28"/>
        <v>-8591728.1624647994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-48.836656912370444</v>
      </c>
      <c r="AC76">
        <f t="shared" si="29"/>
        <v>-43.617042251414972</v>
      </c>
      <c r="AE76">
        <f t="shared" si="30"/>
        <v>0</v>
      </c>
      <c r="AF76">
        <f t="shared" si="31"/>
        <v>0</v>
      </c>
      <c r="AG76">
        <f t="shared" si="31"/>
        <v>-1.2691580036821746E-4</v>
      </c>
      <c r="AH76">
        <f t="shared" si="32"/>
        <v>-10.943844324404148</v>
      </c>
      <c r="AI76">
        <f t="shared" si="33"/>
        <v>-10.943971240204517</v>
      </c>
      <c r="AJ76">
        <f t="shared" si="34"/>
        <v>-5.2196146609554717</v>
      </c>
      <c r="AK76">
        <f t="shared" si="49"/>
        <v>-3.4185659838659315</v>
      </c>
      <c r="AL76">
        <f t="shared" si="35"/>
        <v>-19.582151885025922</v>
      </c>
      <c r="AN76">
        <f t="shared" si="36"/>
        <v>0</v>
      </c>
      <c r="AO76">
        <f t="shared" si="36"/>
        <v>0</v>
      </c>
      <c r="AP76">
        <f t="shared" si="36"/>
        <v>-8.2888518961396908E-8</v>
      </c>
      <c r="AQ76">
        <f t="shared" si="36"/>
        <v>-7.1474083223849877E-3</v>
      </c>
      <c r="AR76">
        <f t="shared" si="36"/>
        <v>-7.1474912109039494E-3</v>
      </c>
      <c r="AS76">
        <f t="shared" si="36"/>
        <v>-3.4089225103617364E-3</v>
      </c>
      <c r="AT76">
        <f t="shared" si="36"/>
        <v>-2.2326603193010895E-3</v>
      </c>
      <c r="AU76">
        <f t="shared" si="23"/>
        <v>-1.2789074040566777E-2</v>
      </c>
      <c r="AW76">
        <v>73</v>
      </c>
      <c r="AX76">
        <f>IF(Z76&gt;0, (R76*SUMPRODUCT(K76:$K$98, X76:$X$98)-K76*$AZ$3)/Z76, 0)</f>
        <v>-8591728.1624647994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25</v>
      </c>
      <c r="R77">
        <f t="shared" si="27"/>
        <v>2000000</v>
      </c>
      <c r="S77">
        <f t="shared" si="28"/>
        <v>-16570545.813411774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-43.617042251414972</v>
      </c>
      <c r="AC77">
        <f t="shared" si="29"/>
        <v>-38.949597491326173</v>
      </c>
      <c r="AE77">
        <f t="shared" si="30"/>
        <v>0</v>
      </c>
      <c r="AF77">
        <f t="shared" si="31"/>
        <v>0</v>
      </c>
      <c r="AG77">
        <f t="shared" si="31"/>
        <v>-5.8763298943057998E-5</v>
      </c>
      <c r="AH77">
        <f t="shared" si="32"/>
        <v>-5.3506674737181825</v>
      </c>
      <c r="AI77">
        <f t="shared" si="33"/>
        <v>-5.3507262370171258</v>
      </c>
      <c r="AJ77">
        <f t="shared" si="34"/>
        <v>-4.6674447600887987</v>
      </c>
      <c r="AK77">
        <f t="shared" si="49"/>
        <v>-3.0531929575990482</v>
      </c>
      <c r="AL77">
        <f t="shared" si="35"/>
        <v>-13.071363954704973</v>
      </c>
      <c r="AN77">
        <f t="shared" si="36"/>
        <v>0</v>
      </c>
      <c r="AO77">
        <f t="shared" si="36"/>
        <v>0</v>
      </c>
      <c r="AP77">
        <f t="shared" si="36"/>
        <v>-3.4266270042705797E-8</v>
      </c>
      <c r="AQ77">
        <f t="shared" si="36"/>
        <v>-3.1201008088537451E-3</v>
      </c>
      <c r="AR77">
        <f t="shared" si="36"/>
        <v>-3.1201350751237878E-3</v>
      </c>
      <c r="AS77">
        <f t="shared" si="36"/>
        <v>-2.7216974784481356E-3</v>
      </c>
      <c r="AT77">
        <f t="shared" si="36"/>
        <v>-1.7803890567640781E-3</v>
      </c>
      <c r="AU77">
        <f t="shared" si="23"/>
        <v>-7.6222216103360016E-3</v>
      </c>
      <c r="AW77">
        <v>74</v>
      </c>
      <c r="AX77">
        <f>IF(Z77&gt;0, (R77*SUMPRODUCT(K77:$K$98, X77:$X$98)-K77*$AZ$3)/Z77, 0)</f>
        <v>-16570545.813411774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25</v>
      </c>
      <c r="R78">
        <f t="shared" si="27"/>
        <v>2000000</v>
      </c>
      <c r="S78">
        <f t="shared" si="28"/>
        <v>-32956345.262480721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-38.949597491326173</v>
      </c>
      <c r="AC78">
        <f t="shared" si="29"/>
        <v>-34.77897458462504</v>
      </c>
      <c r="AE78">
        <f t="shared" si="30"/>
        <v>0</v>
      </c>
      <c r="AF78">
        <f t="shared" si="31"/>
        <v>0</v>
      </c>
      <c r="AG78">
        <f t="shared" si="31"/>
        <v>-2.6382608802362634E-5</v>
      </c>
      <c r="AH78">
        <f t="shared" si="32"/>
        <v>-2.5434445721011829</v>
      </c>
      <c r="AI78">
        <f t="shared" si="33"/>
        <v>-2.5434709547099854</v>
      </c>
      <c r="AJ78">
        <f t="shared" si="34"/>
        <v>-4.1706229067011336</v>
      </c>
      <c r="AK78">
        <f t="shared" si="49"/>
        <v>-2.7264718243928323</v>
      </c>
      <c r="AL78">
        <f t="shared" si="35"/>
        <v>-9.4405656858039499</v>
      </c>
      <c r="AN78">
        <f t="shared" si="36"/>
        <v>0</v>
      </c>
      <c r="AO78">
        <f t="shared" si="36"/>
        <v>0</v>
      </c>
      <c r="AP78">
        <f t="shared" si="36"/>
        <v>-1.3736003076160186E-8</v>
      </c>
      <c r="AQ78">
        <f t="shared" si="36"/>
        <v>-1.3242345640699525E-3</v>
      </c>
      <c r="AR78">
        <f t="shared" si="36"/>
        <v>-1.3242483000730288E-3</v>
      </c>
      <c r="AS78">
        <f t="shared" si="36"/>
        <v>-2.1714186608725607E-3</v>
      </c>
      <c r="AT78">
        <f t="shared" si="36"/>
        <v>-1.4195269939934899E-3</v>
      </c>
      <c r="AU78">
        <f t="shared" si="23"/>
        <v>-4.9151939549390783E-3</v>
      </c>
      <c r="AW78">
        <v>75</v>
      </c>
      <c r="AX78">
        <f>IF(Z78&gt;0, (R78*SUMPRODUCT(K78:$K$98, X78:$X$98)-K78*$AZ$3)/Z78, 0)</f>
        <v>-32956345.262480721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25</v>
      </c>
      <c r="R79">
        <f t="shared" si="27"/>
        <v>2000000</v>
      </c>
      <c r="S79">
        <f t="shared" si="28"/>
        <v>-67674259.030510738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-34.77897458462504</v>
      </c>
      <c r="AC79">
        <f t="shared" si="29"/>
        <v>-31.053742562483755</v>
      </c>
      <c r="AE79">
        <f t="shared" si="30"/>
        <v>0</v>
      </c>
      <c r="AF79">
        <f t="shared" si="31"/>
        <v>0</v>
      </c>
      <c r="AG79">
        <f t="shared" si="31"/>
        <v>-1.1471770436556707E-5</v>
      </c>
      <c r="AH79">
        <f t="shared" si="32"/>
        <v>-1.1717609822225841</v>
      </c>
      <c r="AI79">
        <f t="shared" si="33"/>
        <v>-1.1717724539930205</v>
      </c>
      <c r="AJ79">
        <f t="shared" si="34"/>
        <v>-3.7252320221412845</v>
      </c>
      <c r="AK79">
        <f t="shared" si="49"/>
        <v>-2.4345282209237529</v>
      </c>
      <c r="AL79">
        <f t="shared" si="35"/>
        <v>-7.3315326970580585</v>
      </c>
      <c r="AN79">
        <f t="shared" si="36"/>
        <v>0</v>
      </c>
      <c r="AO79">
        <f t="shared" si="36"/>
        <v>0</v>
      </c>
      <c r="AP79">
        <f t="shared" si="36"/>
        <v>-5.3327971788016269E-9</v>
      </c>
      <c r="AQ79">
        <f t="shared" si="36"/>
        <v>-5.4470787179576857E-4</v>
      </c>
      <c r="AR79">
        <f t="shared" si="36"/>
        <v>-5.4471320459294735E-4</v>
      </c>
      <c r="AS79">
        <f t="shared" si="36"/>
        <v>-1.7317210911709409E-3</v>
      </c>
      <c r="AT79">
        <f t="shared" si="36"/>
        <v>-1.1317211497610807E-3</v>
      </c>
      <c r="AU79">
        <f t="shared" si="23"/>
        <v>-3.4081554455249693E-3</v>
      </c>
      <c r="AW79">
        <v>76</v>
      </c>
      <c r="AX79">
        <f>IF(Z79&gt;0, (R79*SUMPRODUCT(K79:$K$98, X79:$X$98)-K79*$AZ$3)/Z79, 0)</f>
        <v>-67674259.030510738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25</v>
      </c>
      <c r="R80">
        <f t="shared" si="27"/>
        <v>2000000</v>
      </c>
      <c r="S80">
        <f t="shared" si="28"/>
        <v>-143555317.91769391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-31.053742562483755</v>
      </c>
      <c r="AC80">
        <f t="shared" si="29"/>
        <v>-27.72700489829721</v>
      </c>
      <c r="AE80">
        <f t="shared" si="30"/>
        <v>0</v>
      </c>
      <c r="AF80">
        <f t="shared" si="31"/>
        <v>0</v>
      </c>
      <c r="AG80">
        <f t="shared" si="31"/>
        <v>-4.8286272672591317E-6</v>
      </c>
      <c r="AH80">
        <f t="shared" si="32"/>
        <v>-0.52227403719456078</v>
      </c>
      <c r="AI80">
        <f t="shared" si="33"/>
        <v>-0.52227886582182803</v>
      </c>
      <c r="AJ80">
        <f t="shared" si="34"/>
        <v>-3.3267376641865454</v>
      </c>
      <c r="AK80">
        <f t="shared" si="49"/>
        <v>-2.1737619793738632</v>
      </c>
      <c r="AL80">
        <f t="shared" si="35"/>
        <v>-6.0227785093822366</v>
      </c>
      <c r="AN80">
        <f t="shared" si="36"/>
        <v>0</v>
      </c>
      <c r="AO80">
        <f t="shared" si="36"/>
        <v>0</v>
      </c>
      <c r="AP80">
        <f t="shared" si="36"/>
        <v>-2.0041502569543572E-9</v>
      </c>
      <c r="AQ80">
        <f t="shared" si="36"/>
        <v>-2.1677292280176648E-4</v>
      </c>
      <c r="AR80">
        <f t="shared" si="36"/>
        <v>-2.1677492695202345E-4</v>
      </c>
      <c r="AS80">
        <f t="shared" si="36"/>
        <v>-1.3807821095877927E-3</v>
      </c>
      <c r="AT80">
        <f t="shared" si="36"/>
        <v>-9.0223274408849556E-4</v>
      </c>
      <c r="AU80">
        <f t="shared" si="23"/>
        <v>-2.4997897806283116E-3</v>
      </c>
      <c r="AW80">
        <v>77</v>
      </c>
      <c r="AX80">
        <f>IF(Z80&gt;0, (R80*SUMPRODUCT(K80:$K$98, X80:$X$98)-K80*$AZ$3)/Z80, 0)</f>
        <v>-143555317.91769391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25</v>
      </c>
      <c r="R81">
        <f t="shared" si="27"/>
        <v>2000000</v>
      </c>
      <c r="S81">
        <f t="shared" si="28"/>
        <v>-315181149.76938528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-27.72700489829721</v>
      </c>
      <c r="AC81">
        <f t="shared" si="29"/>
        <v>-24.75643383902506</v>
      </c>
      <c r="AE81">
        <f t="shared" si="30"/>
        <v>0</v>
      </c>
      <c r="AF81">
        <f t="shared" si="31"/>
        <v>0</v>
      </c>
      <c r="AG81">
        <f t="shared" si="31"/>
        <v>-1.9636670734543517E-6</v>
      </c>
      <c r="AH81">
        <f t="shared" si="32"/>
        <v>-0.22533391369057509</v>
      </c>
      <c r="AI81">
        <f t="shared" si="33"/>
        <v>-0.22533587735764854</v>
      </c>
      <c r="AJ81">
        <f t="shared" si="34"/>
        <v>-2.9705710592721495</v>
      </c>
      <c r="AK81">
        <f t="shared" si="49"/>
        <v>-1.9408903428808049</v>
      </c>
      <c r="AL81">
        <f t="shared" si="35"/>
        <v>-5.1367972795106027</v>
      </c>
      <c r="AN81">
        <f t="shared" si="36"/>
        <v>0</v>
      </c>
      <c r="AO81">
        <f t="shared" si="36"/>
        <v>0</v>
      </c>
      <c r="AP81">
        <f t="shared" si="36"/>
        <v>-7.2770679725233852E-10</v>
      </c>
      <c r="AQ81">
        <f t="shared" si="36"/>
        <v>-8.3505510104442445E-5</v>
      </c>
      <c r="AR81">
        <f t="shared" si="36"/>
        <v>-8.3506237811239691E-5</v>
      </c>
      <c r="AS81">
        <f t="shared" si="36"/>
        <v>-1.1008509440201064E-3</v>
      </c>
      <c r="AT81">
        <f t="shared" si="36"/>
        <v>-7.1926606822977674E-4</v>
      </c>
      <c r="AU81">
        <f t="shared" si="23"/>
        <v>-1.9036232500611228E-3</v>
      </c>
      <c r="AW81">
        <v>78</v>
      </c>
      <c r="AX81">
        <f>IF(Z81&gt;0, (R81*SUMPRODUCT(K81:$K$98, X81:$X$98)-K81*$AZ$3)/Z81, 0)</f>
        <v>-315181149.76938528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25</v>
      </c>
      <c r="R82">
        <f t="shared" si="27"/>
        <v>2000000</v>
      </c>
      <c r="S82">
        <f t="shared" si="28"/>
        <v>-717558709.80226195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-24.75643383902506</v>
      </c>
      <c r="AC82">
        <f t="shared" si="29"/>
        <v>-22.104028208646813</v>
      </c>
      <c r="AE82">
        <f t="shared" si="30"/>
        <v>0</v>
      </c>
      <c r="AF82">
        <f t="shared" si="31"/>
        <v>0</v>
      </c>
      <c r="AG82">
        <f t="shared" si="31"/>
        <v>-7.7011218408658274E-7</v>
      </c>
      <c r="AH82">
        <f t="shared" si="32"/>
        <v>-9.3913457490658048E-2</v>
      </c>
      <c r="AI82">
        <f t="shared" si="33"/>
        <v>-9.391422760284214E-2</v>
      </c>
      <c r="AJ82">
        <f t="shared" si="34"/>
        <v>-2.6524056303782473</v>
      </c>
      <c r="AK82">
        <f t="shared" si="49"/>
        <v>-1.7329503687317545</v>
      </c>
      <c r="AL82">
        <f t="shared" si="35"/>
        <v>-4.4792702267128437</v>
      </c>
      <c r="AN82">
        <f t="shared" si="36"/>
        <v>0</v>
      </c>
      <c r="AO82">
        <f t="shared" si="36"/>
        <v>0</v>
      </c>
      <c r="AP82">
        <f t="shared" si="36"/>
        <v>-2.5481473930230716E-10</v>
      </c>
      <c r="AQ82">
        <f t="shared" si="36"/>
        <v>-3.1074087232945084E-5</v>
      </c>
      <c r="AR82">
        <f t="shared" si="36"/>
        <v>-3.1074342047684387E-5</v>
      </c>
      <c r="AS82">
        <f t="shared" si="36"/>
        <v>-8.7762804328364878E-4</v>
      </c>
      <c r="AT82">
        <f t="shared" si="36"/>
        <v>-5.7339866263247258E-4</v>
      </c>
      <c r="AU82">
        <f t="shared" si="23"/>
        <v>-1.4821010479638057E-3</v>
      </c>
      <c r="AW82">
        <v>79</v>
      </c>
      <c r="AX82">
        <f>IF(Z82&gt;0, (R82*SUMPRODUCT(K82:$K$98, X82:$X$98)-K82*$AZ$3)/Z82, 0)</f>
        <v>-717558709.80226195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25</v>
      </c>
      <c r="R83">
        <f t="shared" si="27"/>
        <v>2000000</v>
      </c>
      <c r="S83">
        <f t="shared" si="28"/>
        <v>-1697009642.8803289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-22.104028208646813</v>
      </c>
      <c r="AC83">
        <f t="shared" si="29"/>
        <v>-19.735765411405161</v>
      </c>
      <c r="AE83">
        <f t="shared" si="30"/>
        <v>0</v>
      </c>
      <c r="AF83">
        <f t="shared" si="31"/>
        <v>0</v>
      </c>
      <c r="AG83">
        <f t="shared" si="31"/>
        <v>-2.9074327146880132E-7</v>
      </c>
      <c r="AH83">
        <f t="shared" si="32"/>
        <v>-3.7733423262153246E-2</v>
      </c>
      <c r="AI83">
        <f t="shared" si="33"/>
        <v>-3.7733714005424718E-2</v>
      </c>
      <c r="AJ83">
        <f t="shared" si="34"/>
        <v>-2.3682627972416519</v>
      </c>
      <c r="AK83">
        <f t="shared" si="49"/>
        <v>-1.5472819746052771</v>
      </c>
      <c r="AL83">
        <f t="shared" si="35"/>
        <v>-3.953278485852354</v>
      </c>
      <c r="AN83">
        <f t="shared" si="36"/>
        <v>0</v>
      </c>
      <c r="AO83">
        <f t="shared" si="36"/>
        <v>0</v>
      </c>
      <c r="AP83">
        <f t="shared" si="36"/>
        <v>-8.5893876027451645E-11</v>
      </c>
      <c r="AQ83">
        <f t="shared" si="36"/>
        <v>-1.1147532197038441E-5</v>
      </c>
      <c r="AR83">
        <f t="shared" si="36"/>
        <v>-1.1147618090914469E-5</v>
      </c>
      <c r="AS83">
        <f t="shared" si="36"/>
        <v>-6.9965254940913921E-4</v>
      </c>
      <c r="AT83">
        <f t="shared" si="36"/>
        <v>-4.5711133893090803E-4</v>
      </c>
      <c r="AU83">
        <f t="shared" si="23"/>
        <v>-1.1679115064309618E-3</v>
      </c>
      <c r="AW83">
        <v>80</v>
      </c>
      <c r="AX83">
        <f>IF(Z83&gt;0, (R83*SUMPRODUCT(K83:$K$98, X83:$X$98)-K83*$AZ$3)/Z83, 0)</f>
        <v>-1697009642.8803289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25</v>
      </c>
      <c r="R84">
        <f t="shared" si="27"/>
        <v>2000000</v>
      </c>
      <c r="S84">
        <f t="shared" si="28"/>
        <v>-4176102111.4874191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-19.735765411405161</v>
      </c>
      <c r="AC84">
        <f t="shared" si="29"/>
        <v>-17.621228459536571</v>
      </c>
      <c r="AE84">
        <f t="shared" si="30"/>
        <v>0</v>
      </c>
      <c r="AF84">
        <f t="shared" si="31"/>
        <v>0</v>
      </c>
      <c r="AG84">
        <f t="shared" si="31"/>
        <v>-1.0548849135576062E-7</v>
      </c>
      <c r="AH84">
        <f t="shared" si="32"/>
        <v>-1.4587787791868215E-2</v>
      </c>
      <c r="AI84">
        <f t="shared" si="33"/>
        <v>-1.458789328035957E-2</v>
      </c>
      <c r="AJ84">
        <f t="shared" si="34"/>
        <v>-2.1145369518685904</v>
      </c>
      <c r="AK84">
        <f t="shared" si="49"/>
        <v>-1.3815035787983614</v>
      </c>
      <c r="AL84">
        <f t="shared" si="35"/>
        <v>-3.5106284239473116</v>
      </c>
      <c r="AN84">
        <f t="shared" si="36"/>
        <v>0</v>
      </c>
      <c r="AO84">
        <f t="shared" si="36"/>
        <v>0</v>
      </c>
      <c r="AP84">
        <f t="shared" si="36"/>
        <v>-2.7825282793612586E-11</v>
      </c>
      <c r="AQ84">
        <f t="shared" si="36"/>
        <v>-3.8479014670236453E-6</v>
      </c>
      <c r="AR84">
        <f t="shared" si="36"/>
        <v>-3.8479292923064387E-6</v>
      </c>
      <c r="AS84">
        <f t="shared" si="36"/>
        <v>-5.5776310673414547E-4</v>
      </c>
      <c r="AT84">
        <f t="shared" si="36"/>
        <v>-3.6440683970738241E-4</v>
      </c>
      <c r="AU84">
        <f t="shared" si="23"/>
        <v>-9.2601787573383441E-4</v>
      </c>
      <c r="AW84">
        <v>81</v>
      </c>
      <c r="AX84">
        <f>IF(Z84&gt;0, (R84*SUMPRODUCT(K84:$K$98, X84:$X$98)-K84*$AZ$3)/Z84, 0)</f>
        <v>-4176102111.4874191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25</v>
      </c>
      <c r="R85">
        <f t="shared" si="27"/>
        <v>2000000</v>
      </c>
      <c r="S85">
        <f t="shared" si="28"/>
        <v>-10713465904.683254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-17.621228459536571</v>
      </c>
      <c r="AC85">
        <f t="shared" si="29"/>
        <v>-15.733242932973051</v>
      </c>
      <c r="AE85">
        <f t="shared" si="30"/>
        <v>0</v>
      </c>
      <c r="AF85">
        <f t="shared" si="31"/>
        <v>0</v>
      </c>
      <c r="AG85">
        <f t="shared" si="31"/>
        <v>-3.6713709347073818E-8</v>
      </c>
      <c r="AH85">
        <f t="shared" si="32"/>
        <v>-5.4175917676103349E-3</v>
      </c>
      <c r="AI85">
        <f t="shared" si="33"/>
        <v>-5.4176284813196819E-3</v>
      </c>
      <c r="AJ85">
        <f t="shared" si="34"/>
        <v>-1.8879855265635204</v>
      </c>
      <c r="AK85">
        <f t="shared" si="49"/>
        <v>-1.2334859921675601</v>
      </c>
      <c r="AL85">
        <f t="shared" si="35"/>
        <v>-3.1268891472123999</v>
      </c>
      <c r="AN85">
        <f t="shared" si="36"/>
        <v>0</v>
      </c>
      <c r="AO85">
        <f t="shared" si="36"/>
        <v>0</v>
      </c>
      <c r="AP85">
        <f t="shared" si="36"/>
        <v>-8.6465876501871642E-12</v>
      </c>
      <c r="AQ85">
        <f t="shared" si="36"/>
        <v>-1.2759179855333452E-6</v>
      </c>
      <c r="AR85">
        <f t="shared" si="36"/>
        <v>-1.2759266321209952E-6</v>
      </c>
      <c r="AS85">
        <f t="shared" si="36"/>
        <v>-4.4464677168386865E-4</v>
      </c>
      <c r="AT85">
        <f t="shared" si="36"/>
        <v>-2.9050305556785019E-4</v>
      </c>
      <c r="AU85">
        <f t="shared" si="23"/>
        <v>-7.3642575388383977E-4</v>
      </c>
      <c r="AW85">
        <v>82</v>
      </c>
      <c r="AX85">
        <f>IF(Z85&gt;0, (R85*SUMPRODUCT(K85:$K$98, X85:$X$98)-K85*$AZ$3)/Z85, 0)</f>
        <v>-10713465904.683254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25</v>
      </c>
      <c r="R86">
        <f t="shared" si="27"/>
        <v>2000000</v>
      </c>
      <c r="S86">
        <f t="shared" si="28"/>
        <v>-28713285302.89484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-15.733242932973051</v>
      </c>
      <c r="AC86">
        <f t="shared" si="29"/>
        <v>-14.04753941026158</v>
      </c>
      <c r="AE86">
        <f t="shared" si="30"/>
        <v>0</v>
      </c>
      <c r="AF86">
        <f t="shared" si="31"/>
        <v>0</v>
      </c>
      <c r="AG86">
        <f t="shared" si="31"/>
        <v>-1.2230870886137612E-8</v>
      </c>
      <c r="AH86">
        <f t="shared" si="32"/>
        <v>-1.9292561093972374E-3</v>
      </c>
      <c r="AI86">
        <f t="shared" si="33"/>
        <v>-1.9292683402681236E-3</v>
      </c>
      <c r="AJ86">
        <f t="shared" si="34"/>
        <v>-1.6857035227114707</v>
      </c>
      <c r="AK86">
        <f t="shared" si="49"/>
        <v>-1.1013270053081137</v>
      </c>
      <c r="AL86">
        <f t="shared" si="35"/>
        <v>-2.7889597963598525</v>
      </c>
      <c r="AN86">
        <f t="shared" si="36"/>
        <v>0</v>
      </c>
      <c r="AO86">
        <f t="shared" si="36"/>
        <v>0</v>
      </c>
      <c r="AP86">
        <f t="shared" si="36"/>
        <v>-2.5719104426980651E-12</v>
      </c>
      <c r="AQ86">
        <f t="shared" si="36"/>
        <v>-4.0568443413310419E-7</v>
      </c>
      <c r="AR86">
        <f t="shared" si="36"/>
        <v>-4.0568700604354694E-7</v>
      </c>
      <c r="AS86">
        <f t="shared" si="36"/>
        <v>-3.5447013820318795E-4</v>
      </c>
      <c r="AT86">
        <f t="shared" si="36"/>
        <v>-2.3158730495533874E-4</v>
      </c>
      <c r="AU86">
        <f t="shared" si="23"/>
        <v>-5.8646313016457016E-4</v>
      </c>
      <c r="AW86">
        <v>83</v>
      </c>
      <c r="AX86">
        <f>IF(Z86&gt;0, (R86*SUMPRODUCT(K86:$K$98, X86:$X$98)-K86*$AZ$3)/Z86, 0)</f>
        <v>-28713285302.89484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25</v>
      </c>
      <c r="R87">
        <f t="shared" si="27"/>
        <v>2000000</v>
      </c>
      <c r="S87">
        <f t="shared" si="28"/>
        <v>-80561382261.094254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-14.04753941026158</v>
      </c>
      <c r="AC87">
        <f t="shared" si="29"/>
        <v>-12.542446245741143</v>
      </c>
      <c r="AE87">
        <f t="shared" si="30"/>
        <v>0</v>
      </c>
      <c r="AF87">
        <f t="shared" si="31"/>
        <v>0</v>
      </c>
      <c r="AG87">
        <f t="shared" si="31"/>
        <v>-3.8922017887838255E-9</v>
      </c>
      <c r="AH87">
        <f t="shared" si="32"/>
        <v>-6.5730883107939292E-4</v>
      </c>
      <c r="AI87">
        <f t="shared" si="33"/>
        <v>-6.5731272328118165E-4</v>
      </c>
      <c r="AJ87">
        <f t="shared" si="34"/>
        <v>-1.5050931645204368</v>
      </c>
      <c r="AK87">
        <f t="shared" si="49"/>
        <v>-0.98332775871831068</v>
      </c>
      <c r="AL87">
        <f t="shared" si="35"/>
        <v>-2.4890782359620287</v>
      </c>
      <c r="AN87">
        <f t="shared" si="36"/>
        <v>0</v>
      </c>
      <c r="AO87">
        <f t="shared" si="36"/>
        <v>0</v>
      </c>
      <c r="AP87">
        <f t="shared" si="36"/>
        <v>-7.3076171345239527E-13</v>
      </c>
      <c r="AQ87">
        <f t="shared" si="36"/>
        <v>-1.2340987280031443E-7</v>
      </c>
      <c r="AR87">
        <f t="shared" si="36"/>
        <v>-1.2341060356202789E-7</v>
      </c>
      <c r="AS87">
        <f t="shared" si="36"/>
        <v>-2.8258156167029324E-4</v>
      </c>
      <c r="AT87">
        <f t="shared" si="36"/>
        <v>-1.8461999578671032E-4</v>
      </c>
      <c r="AU87">
        <f t="shared" si="23"/>
        <v>-4.673249680605656E-4</v>
      </c>
      <c r="AW87">
        <v>84</v>
      </c>
      <c r="AX87">
        <f>IF(Z87&gt;0, (R87*SUMPRODUCT(K87:$K$98, X87:$X$98)-K87*$AZ$3)/Z87, 0)</f>
        <v>-80561382261.094254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25</v>
      </c>
      <c r="R88">
        <f t="shared" si="27"/>
        <v>2000000</v>
      </c>
      <c r="S88">
        <f t="shared" si="28"/>
        <v>-237095023729.35208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-12.542446245741143</v>
      </c>
      <c r="AC88">
        <f t="shared" si="29"/>
        <v>-11.19861282432524</v>
      </c>
      <c r="AE88">
        <f t="shared" si="30"/>
        <v>0</v>
      </c>
      <c r="AF88">
        <f t="shared" si="31"/>
        <v>0</v>
      </c>
      <c r="AG88">
        <f t="shared" si="31"/>
        <v>-1.180814831979418E-9</v>
      </c>
      <c r="AH88">
        <f t="shared" si="32"/>
        <v>-2.1379719511332551E-4</v>
      </c>
      <c r="AI88">
        <f t="shared" si="33"/>
        <v>-2.1379837592815749E-4</v>
      </c>
      <c r="AJ88">
        <f t="shared" si="34"/>
        <v>-1.3438334214159031</v>
      </c>
      <c r="AK88">
        <f t="shared" si="49"/>
        <v>-0.87797123720188008</v>
      </c>
      <c r="AL88">
        <f t="shared" si="35"/>
        <v>-2.2220184569937111</v>
      </c>
      <c r="AN88">
        <f t="shared" si="36"/>
        <v>0</v>
      </c>
      <c r="AO88">
        <f t="shared" si="36"/>
        <v>0</v>
      </c>
      <c r="AP88">
        <f t="shared" si="36"/>
        <v>-1.9794485337824537E-13</v>
      </c>
      <c r="AQ88">
        <f t="shared" si="36"/>
        <v>-3.5839704323874033E-8</v>
      </c>
      <c r="AR88">
        <f t="shared" si="36"/>
        <v>-3.5839902268727407E-8</v>
      </c>
      <c r="AS88">
        <f t="shared" si="36"/>
        <v>-2.252723309047945E-4</v>
      </c>
      <c r="AT88">
        <f t="shared" si="36"/>
        <v>-1.4717793434802659E-4</v>
      </c>
      <c r="AU88">
        <f t="shared" si="23"/>
        <v>-3.7248610515508977E-4</v>
      </c>
      <c r="AW88">
        <v>85</v>
      </c>
      <c r="AX88">
        <f>IF(Z88&gt;0, (R88*SUMPRODUCT(K88:$K$98, X88:$X$98)-K88*$AZ$3)/Z88, 0)</f>
        <v>-237095023729.35208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25</v>
      </c>
      <c r="R89">
        <f t="shared" si="27"/>
        <v>2000000</v>
      </c>
      <c r="S89">
        <f t="shared" si="28"/>
        <v>-739816509822.14502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-11.19861282432524</v>
      </c>
      <c r="AC89">
        <f t="shared" si="29"/>
        <v>-9.9987614808562135</v>
      </c>
      <c r="AE89">
        <f t="shared" si="30"/>
        <v>0</v>
      </c>
      <c r="AF89">
        <f t="shared" si="31"/>
        <v>0</v>
      </c>
      <c r="AG89">
        <f t="shared" si="31"/>
        <v>-3.378797765428335E-10</v>
      </c>
      <c r="AH89">
        <f t="shared" si="32"/>
        <v>-6.6490152569343222E-5</v>
      </c>
      <c r="AI89">
        <f t="shared" si="33"/>
        <v>-6.6490490449119761E-5</v>
      </c>
      <c r="AJ89">
        <f t="shared" si="34"/>
        <v>-1.1998513434690263</v>
      </c>
      <c r="AK89">
        <f t="shared" si="49"/>
        <v>-0.78390289770276689</v>
      </c>
      <c r="AL89">
        <f t="shared" si="35"/>
        <v>-1.9838207316622423</v>
      </c>
      <c r="AN89">
        <f t="shared" si="36"/>
        <v>0</v>
      </c>
      <c r="AO89">
        <f t="shared" si="36"/>
        <v>0</v>
      </c>
      <c r="AP89">
        <f t="shared" si="36"/>
        <v>-5.0571587922597975E-14</v>
      </c>
      <c r="AQ89">
        <f t="shared" si="36"/>
        <v>-9.9518018836537961E-9</v>
      </c>
      <c r="AR89">
        <f t="shared" si="36"/>
        <v>-9.9518524552417183E-9</v>
      </c>
      <c r="AS89">
        <f t="shared" si="36"/>
        <v>-1.7958573410681441E-4</v>
      </c>
      <c r="AT89">
        <f t="shared" si="36"/>
        <v>-1.173293492720455E-4</v>
      </c>
      <c r="AU89">
        <f t="shared" si="23"/>
        <v>-2.9692503523131512E-4</v>
      </c>
      <c r="AW89">
        <v>86</v>
      </c>
      <c r="AX89">
        <f>IF(Z89&gt;0, (R89*SUMPRODUCT(K89:$K$98, X89:$X$98)-K89*$AZ$3)/Z89, 0)</f>
        <v>-739816509822.14502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25</v>
      </c>
      <c r="R90">
        <f t="shared" si="27"/>
        <v>2000000</v>
      </c>
      <c r="S90">
        <f t="shared" si="28"/>
        <v>-2455610829802.4253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-9.9987614808562135</v>
      </c>
      <c r="AC90">
        <f t="shared" si="29"/>
        <v>-8.9274656164252235</v>
      </c>
      <c r="AE90">
        <f t="shared" si="30"/>
        <v>0</v>
      </c>
      <c r="AF90">
        <f t="shared" si="31"/>
        <v>0</v>
      </c>
      <c r="AG90">
        <f t="shared" si="31"/>
        <v>-9.0888441157668232E-11</v>
      </c>
      <c r="AH90">
        <f t="shared" si="32"/>
        <v>-1.9489003009578954E-5</v>
      </c>
      <c r="AI90">
        <f t="shared" si="33"/>
        <v>-1.9489093898020113E-5</v>
      </c>
      <c r="AJ90">
        <f t="shared" si="34"/>
        <v>-1.07129586443099</v>
      </c>
      <c r="AK90">
        <f t="shared" si="49"/>
        <v>-0.69991330365993498</v>
      </c>
      <c r="AL90">
        <f t="shared" si="35"/>
        <v>-1.771228657184823</v>
      </c>
      <c r="AN90">
        <f t="shared" si="36"/>
        <v>0</v>
      </c>
      <c r="AO90">
        <f t="shared" si="36"/>
        <v>0</v>
      </c>
      <c r="AP90">
        <f t="shared" si="36"/>
        <v>-1.2146048874518946E-14</v>
      </c>
      <c r="AQ90">
        <f t="shared" si="36"/>
        <v>-2.6044498074221981E-9</v>
      </c>
      <c r="AR90">
        <f t="shared" si="36"/>
        <v>-2.6044619534710729E-9</v>
      </c>
      <c r="AS90">
        <f t="shared" si="36"/>
        <v>-1.4316465067187487E-4</v>
      </c>
      <c r="AT90">
        <f t="shared" si="36"/>
        <v>-9.3534239182650441E-5</v>
      </c>
      <c r="AU90">
        <f t="shared" si="23"/>
        <v>-2.3670149431647878E-4</v>
      </c>
      <c r="AW90">
        <v>87</v>
      </c>
      <c r="AX90">
        <f>IF(Z90&gt;0, (R90*SUMPRODUCT(K90:$K$98, X90:$X$98)-K90*$AZ$3)/Z90, 0)</f>
        <v>-2455610829802.4253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25</v>
      </c>
      <c r="R91">
        <f t="shared" si="27"/>
        <v>2000000</v>
      </c>
      <c r="S91">
        <f t="shared" si="28"/>
        <v>-8701592683214.4629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-8.9274656164252235</v>
      </c>
      <c r="AC91">
        <f t="shared" si="29"/>
        <v>-7.9709514454736068</v>
      </c>
      <c r="AE91">
        <f t="shared" si="30"/>
        <v>0</v>
      </c>
      <c r="AF91">
        <f t="shared" si="31"/>
        <v>0</v>
      </c>
      <c r="AG91">
        <f t="shared" si="31"/>
        <v>-2.2900840500296351E-11</v>
      </c>
      <c r="AH91">
        <f t="shared" si="32"/>
        <v>-5.3662972996636158E-6</v>
      </c>
      <c r="AI91">
        <f t="shared" si="33"/>
        <v>-5.3663202005041161E-6</v>
      </c>
      <c r="AJ91">
        <f t="shared" si="34"/>
        <v>-0.95651417095161673</v>
      </c>
      <c r="AK91">
        <f t="shared" si="49"/>
        <v>-0.62492259314976573</v>
      </c>
      <c r="AL91">
        <f t="shared" si="35"/>
        <v>-1.5814421304215829</v>
      </c>
      <c r="AN91">
        <f t="shared" si="36"/>
        <v>0</v>
      </c>
      <c r="AO91">
        <f t="shared" si="36"/>
        <v>0</v>
      </c>
      <c r="AP91">
        <f t="shared" si="36"/>
        <v>-2.7324974720307605E-15</v>
      </c>
      <c r="AQ91">
        <f t="shared" si="36"/>
        <v>-6.4029937264995027E-10</v>
      </c>
      <c r="AR91">
        <f t="shared" si="36"/>
        <v>-6.4030210514742232E-10</v>
      </c>
      <c r="AS91">
        <f t="shared" si="36"/>
        <v>-1.1412998374680041E-4</v>
      </c>
      <c r="AT91">
        <f t="shared" si="36"/>
        <v>-7.4564922888945711E-5</v>
      </c>
      <c r="AU91">
        <f t="shared" si="23"/>
        <v>-1.8869554693785127E-4</v>
      </c>
      <c r="AW91">
        <v>88</v>
      </c>
      <c r="AX91">
        <f>IF(Z91&gt;0, (R91*SUMPRODUCT(K91:$K$98, X91:$X$98)-K91*$AZ$3)/Z91, 0)</f>
        <v>-8701592683214.4629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25</v>
      </c>
      <c r="R92">
        <f t="shared" si="27"/>
        <v>2000000</v>
      </c>
      <c r="S92">
        <f t="shared" si="28"/>
        <v>-33050535656565.742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-7.9709514454736068</v>
      </c>
      <c r="AC92">
        <f t="shared" si="29"/>
        <v>-7.1169209340102757</v>
      </c>
      <c r="AE92">
        <f t="shared" si="30"/>
        <v>0</v>
      </c>
      <c r="AF92">
        <f t="shared" si="31"/>
        <v>0</v>
      </c>
      <c r="AG92">
        <f t="shared" si="31"/>
        <v>-5.3833627750874624E-12</v>
      </c>
      <c r="AH92">
        <f t="shared" si="32"/>
        <v>-1.3830775456164741E-6</v>
      </c>
      <c r="AI92">
        <f t="shared" si="33"/>
        <v>-1.3830829289792491E-6</v>
      </c>
      <c r="AJ92">
        <f t="shared" si="34"/>
        <v>-0.85403051146333109</v>
      </c>
      <c r="AK92">
        <f t="shared" si="49"/>
        <v>-0.55796660118315256</v>
      </c>
      <c r="AL92">
        <f t="shared" si="35"/>
        <v>-1.4119984957294127</v>
      </c>
      <c r="AN92">
        <f t="shared" si="36"/>
        <v>0</v>
      </c>
      <c r="AO92">
        <f t="shared" si="36"/>
        <v>0</v>
      </c>
      <c r="AP92">
        <f t="shared" si="36"/>
        <v>-5.7351393054768296E-16</v>
      </c>
      <c r="AQ92">
        <f t="shared" si="36"/>
        <v>-1.47345492506932E-10</v>
      </c>
      <c r="AR92">
        <f t="shared" si="36"/>
        <v>-1.4734606602086253E-10</v>
      </c>
      <c r="AS92">
        <f t="shared" si="36"/>
        <v>-9.0983724467468268E-5</v>
      </c>
      <c r="AT92">
        <f t="shared" si="36"/>
        <v>-5.944270002381221E-5</v>
      </c>
      <c r="AU92">
        <f t="shared" si="23"/>
        <v>-1.5042657183734652E-4</v>
      </c>
      <c r="AW92">
        <v>89</v>
      </c>
      <c r="AX92">
        <f>IF(Z92&gt;0, (R92*SUMPRODUCT(K92:$K$98, X92:$X$98)-K92*$AZ$3)/Z92, 0)</f>
        <v>-33050535656565.742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25</v>
      </c>
      <c r="R93">
        <f t="shared" si="27"/>
        <v>2000000</v>
      </c>
      <c r="S93">
        <f t="shared" si="28"/>
        <v>-135156069658936.89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-7.1169209340102757</v>
      </c>
      <c r="AC93">
        <f t="shared" si="29"/>
        <v>-6.3543936912079513</v>
      </c>
      <c r="AE93">
        <f t="shared" si="30"/>
        <v>0</v>
      </c>
      <c r="AF93">
        <f t="shared" si="31"/>
        <v>0</v>
      </c>
      <c r="AG93">
        <f t="shared" si="31"/>
        <v>-1.1753807482052253E-12</v>
      </c>
      <c r="AH93">
        <f t="shared" si="32"/>
        <v>-3.3233187193050902E-7</v>
      </c>
      <c r="AI93">
        <f t="shared" si="33"/>
        <v>-3.3233304731125724E-7</v>
      </c>
      <c r="AJ93">
        <f t="shared" si="34"/>
        <v>-0.76252724280232442</v>
      </c>
      <c r="AK93">
        <f t="shared" si="49"/>
        <v>-0.49818446538071937</v>
      </c>
      <c r="AL93">
        <f t="shared" si="35"/>
        <v>-1.2607120405160912</v>
      </c>
      <c r="AN93">
        <f t="shared" si="36"/>
        <v>0</v>
      </c>
      <c r="AO93">
        <f t="shared" si="36"/>
        <v>0</v>
      </c>
      <c r="AP93">
        <f t="shared" si="36"/>
        <v>-1.1180233516213546E-16</v>
      </c>
      <c r="AQ93">
        <f t="shared" si="36"/>
        <v>-3.1611441132901028E-11</v>
      </c>
      <c r="AR93">
        <f t="shared" si="36"/>
        <v>-3.1611552935236191E-11</v>
      </c>
      <c r="AS93">
        <f t="shared" si="36"/>
        <v>-7.253166814261891E-5</v>
      </c>
      <c r="AT93">
        <f t="shared" si="36"/>
        <v>-4.7387356527758419E-5</v>
      </c>
      <c r="AU93">
        <f t="shared" si="23"/>
        <v>-1.1991905628193028E-4</v>
      </c>
      <c r="AW93">
        <v>90</v>
      </c>
      <c r="AX93">
        <f>IF(Z93&gt;0, (R93*SUMPRODUCT(K93:$K$98, X93:$X$98)-K93*$AZ$3)/Z93, 0)</f>
        <v>-135156069658936.89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25</v>
      </c>
      <c r="R94">
        <f t="shared" si="27"/>
        <v>2000000</v>
      </c>
      <c r="S94">
        <f t="shared" si="28"/>
        <v>-598337663861506.88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-6.3543936912079513</v>
      </c>
      <c r="AC94">
        <f t="shared" si="29"/>
        <v>-5.6735657957487868</v>
      </c>
      <c r="AE94">
        <f t="shared" si="30"/>
        <v>0</v>
      </c>
      <c r="AF94">
        <f t="shared" si="31"/>
        <v>0</v>
      </c>
      <c r="AG94">
        <f t="shared" si="31"/>
        <v>-2.370553509507137E-13</v>
      </c>
      <c r="AH94">
        <f t="shared" si="32"/>
        <v>-7.412572718179675E-8</v>
      </c>
      <c r="AI94">
        <f t="shared" si="33"/>
        <v>-7.4125964237147705E-8</v>
      </c>
      <c r="AJ94">
        <f t="shared" si="34"/>
        <v>-0.68082789545916444</v>
      </c>
      <c r="AK94">
        <f t="shared" si="49"/>
        <v>-0.44480755838455666</v>
      </c>
      <c r="AL94">
        <f t="shared" si="35"/>
        <v>-1.1256355279696852</v>
      </c>
      <c r="AN94">
        <f t="shared" si="36"/>
        <v>0</v>
      </c>
      <c r="AO94">
        <f t="shared" si="36"/>
        <v>0</v>
      </c>
      <c r="AP94">
        <f t="shared" si="36"/>
        <v>-2.0132793625323436E-17</v>
      </c>
      <c r="AQ94">
        <f t="shared" si="36"/>
        <v>-6.2953987821537036E-12</v>
      </c>
      <c r="AR94">
        <f t="shared" si="36"/>
        <v>-6.2954189149473294E-12</v>
      </c>
      <c r="AS94">
        <f t="shared" si="36"/>
        <v>-5.7821801780346482E-5</v>
      </c>
      <c r="AT94">
        <f t="shared" si="36"/>
        <v>-3.7776910498013477E-5</v>
      </c>
      <c r="AU94">
        <f t="shared" si="23"/>
        <v>-9.5598718573778864E-5</v>
      </c>
      <c r="AW94">
        <v>91</v>
      </c>
      <c r="AX94">
        <f>IF(Z94&gt;0, (R94*SUMPRODUCT(K94:$K$98, X94:$X$98)-K94*$AZ$3)/Z94, 0)</f>
        <v>-598337663861506.88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25</v>
      </c>
      <c r="R95">
        <f t="shared" si="27"/>
        <v>2000000</v>
      </c>
      <c r="S95">
        <f t="shared" si="28"/>
        <v>-2887222042931256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-5.6735657957487868</v>
      </c>
      <c r="AC95">
        <f t="shared" si="29"/>
        <v>-5.0656837462097455</v>
      </c>
      <c r="AE95">
        <f t="shared" si="30"/>
        <v>0</v>
      </c>
      <c r="AF95">
        <f t="shared" si="31"/>
        <v>0</v>
      </c>
      <c r="AG95">
        <f t="shared" si="31"/>
        <v>-4.3862956077555459E-14</v>
      </c>
      <c r="AH95">
        <f t="shared" si="32"/>
        <v>-1.5265747309092088E-8</v>
      </c>
      <c r="AI95">
        <f t="shared" si="33"/>
        <v>-1.5265791172048166E-8</v>
      </c>
      <c r="AJ95">
        <f t="shared" si="34"/>
        <v>-0.60788204953904135</v>
      </c>
      <c r="AK95">
        <f t="shared" si="49"/>
        <v>-0.39714960570241514</v>
      </c>
      <c r="AL95">
        <f t="shared" si="35"/>
        <v>-1.0050316705072477</v>
      </c>
      <c r="AN95">
        <f t="shared" si="36"/>
        <v>0</v>
      </c>
      <c r="AO95">
        <f t="shared" si="36"/>
        <v>0</v>
      </c>
      <c r="AP95">
        <f t="shared" si="36"/>
        <v>-3.3260911992119085E-18</v>
      </c>
      <c r="AQ95">
        <f t="shared" si="36"/>
        <v>-1.1575888247109186E-12</v>
      </c>
      <c r="AR95">
        <f t="shared" si="36"/>
        <v>-1.157592150802118E-12</v>
      </c>
      <c r="AS95">
        <f t="shared" si="36"/>
        <v>-4.6095186369923852E-5</v>
      </c>
      <c r="AT95">
        <f t="shared" si="36"/>
        <v>-3.0115521761954655E-5</v>
      </c>
      <c r="AU95">
        <f t="shared" si="23"/>
        <v>-7.6210709289470667E-5</v>
      </c>
      <c r="AW95">
        <v>92</v>
      </c>
      <c r="AX95">
        <f>IF(Z95&gt;0, (R95*SUMPRODUCT(K95:$K$98, X95:$X$98)-K95*$AZ$3)/Z95, 0)</f>
        <v>-2887222042931256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25</v>
      </c>
      <c r="R96">
        <f t="shared" si="27"/>
        <v>2000000</v>
      </c>
      <c r="S96">
        <f t="shared" si="28"/>
        <v>-1.5309816869724878E+16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-5.0656837462097455</v>
      </c>
      <c r="AC96">
        <f t="shared" si="29"/>
        <v>-4.5229319162597088</v>
      </c>
      <c r="AE96">
        <f t="shared" si="30"/>
        <v>0</v>
      </c>
      <c r="AF96">
        <f t="shared" si="31"/>
        <v>0</v>
      </c>
      <c r="AG96">
        <f t="shared" si="31"/>
        <v>-7.3856727920825015E-15</v>
      </c>
      <c r="AH96">
        <f t="shared" si="32"/>
        <v>-2.8830922979757924E-9</v>
      </c>
      <c r="AI96">
        <f t="shared" si="33"/>
        <v>-2.8830996836485844E-9</v>
      </c>
      <c r="AJ96">
        <f t="shared" si="34"/>
        <v>-0.54275182995003668</v>
      </c>
      <c r="AK96">
        <f t="shared" si="49"/>
        <v>-0.3545978622346822</v>
      </c>
      <c r="AL96">
        <f t="shared" si="35"/>
        <v>-0.89734969506781859</v>
      </c>
      <c r="AN96">
        <f t="shared" si="36"/>
        <v>0</v>
      </c>
      <c r="AO96">
        <f t="shared" si="36"/>
        <v>0</v>
      </c>
      <c r="AP96">
        <f t="shared" si="36"/>
        <v>-5.0004408761252978E-19</v>
      </c>
      <c r="AQ96">
        <f t="shared" si="36"/>
        <v>-1.951986363638397E-13</v>
      </c>
      <c r="AR96">
        <f t="shared" si="36"/>
        <v>-1.9519913640792732E-13</v>
      </c>
      <c r="AS96">
        <f t="shared" si="36"/>
        <v>-3.6746800358978769E-5</v>
      </c>
      <c r="AT96">
        <f t="shared" si="36"/>
        <v>-2.4007909567910697E-5</v>
      </c>
      <c r="AU96">
        <f t="shared" si="23"/>
        <v>-6.0754710122088602E-5</v>
      </c>
      <c r="AW96">
        <v>93</v>
      </c>
      <c r="AX96">
        <f>IF(Z96&gt;0, (R96*SUMPRODUCT(K96:$K$98, X96:$X$98)-K96*$AZ$3)/Z96, 0)</f>
        <v>-1.5309816869724878E+16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25</v>
      </c>
      <c r="R97">
        <f t="shared" si="27"/>
        <v>2000000</v>
      </c>
      <c r="S97">
        <f t="shared" si="28"/>
        <v>-9.0091564249148544E+16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-4.5229319162597088</v>
      </c>
      <c r="AC97">
        <f t="shared" si="29"/>
        <v>-4.0383320680891961</v>
      </c>
      <c r="AE97">
        <f t="shared" si="30"/>
        <v>0</v>
      </c>
      <c r="AF97">
        <f t="shared" si="31"/>
        <v>0</v>
      </c>
      <c r="AG97">
        <f t="shared" si="31"/>
        <v>-1.1206188120236137E-15</v>
      </c>
      <c r="AH97">
        <f t="shared" si="32"/>
        <v>-4.9529578017104498E-10</v>
      </c>
      <c r="AI97">
        <f t="shared" si="33"/>
        <v>-4.9529690078985696E-10</v>
      </c>
      <c r="AJ97">
        <f t="shared" si="34"/>
        <v>-0.48459984817051271</v>
      </c>
      <c r="AK97">
        <f t="shared" si="49"/>
        <v>-0.31660523413817965</v>
      </c>
      <c r="AL97">
        <f t="shared" si="35"/>
        <v>-0.80120508280398928</v>
      </c>
      <c r="AN97">
        <f t="shared" si="36"/>
        <v>0</v>
      </c>
      <c r="AO97">
        <f t="shared" si="36"/>
        <v>0</v>
      </c>
      <c r="AP97">
        <f t="shared" si="36"/>
        <v>-6.7742016390902252E-20</v>
      </c>
      <c r="AQ97">
        <f t="shared" si="36"/>
        <v>-2.9940899169899566E-14</v>
      </c>
      <c r="AR97">
        <f t="shared" si="36"/>
        <v>-2.9940966911915955E-14</v>
      </c>
      <c r="AS97">
        <f t="shared" si="36"/>
        <v>-2.9294324265818116E-5</v>
      </c>
      <c r="AT97">
        <f t="shared" si="36"/>
        <v>-1.9138958520341233E-5</v>
      </c>
      <c r="AU97">
        <f t="shared" si="23"/>
        <v>-4.843328281610032E-5</v>
      </c>
      <c r="AW97">
        <v>94</v>
      </c>
      <c r="AX97">
        <f>IF(Z97&gt;0, (R97*SUMPRODUCT(K97:$K$98, X97:$X$98)-K97*$AZ$3)/Z97, 0)</f>
        <v>-9.0091564249148544E+16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-4.0383320680891961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-8.9649504961889101E-11</v>
      </c>
      <c r="AI98">
        <f t="shared" si="33"/>
        <v>-8.9649504961889101E-11</v>
      </c>
      <c r="AJ98">
        <f t="shared" si="34"/>
        <v>-4.0383320680891961</v>
      </c>
      <c r="AK98">
        <f t="shared" si="49"/>
        <v>-0.28268324476624374</v>
      </c>
      <c r="AL98">
        <f t="shared" si="35"/>
        <v>-4.3210153129450894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-4.8387154564930186E-15</v>
      </c>
      <c r="AR98">
        <f t="shared" si="36"/>
        <v>-4.8387154564930186E-15</v>
      </c>
      <c r="AS98">
        <f t="shared" si="36"/>
        <v>-2.1796372221599442E-4</v>
      </c>
      <c r="AT98">
        <f t="shared" si="36"/>
        <v>-1.525746055511961E-5</v>
      </c>
      <c r="AU98">
        <f t="shared" si="36"/>
        <v>-2.3322118277595275E-4</v>
      </c>
      <c r="AW98">
        <v>95</v>
      </c>
    </row>
    <row r="100" spans="5:50" x14ac:dyDescent="0.25">
      <c r="AN100" s="8">
        <f t="shared" ref="AN100:AU100" si="50">SUM(AN3:AN98)</f>
        <v>95427.516771576935</v>
      </c>
      <c r="AO100" s="8">
        <f t="shared" si="50"/>
        <v>-9542.7516771576938</v>
      </c>
      <c r="AP100" s="8">
        <f t="shared" si="50"/>
        <v>-449.70855253142366</v>
      </c>
      <c r="AQ100" s="8">
        <f t="shared" si="50"/>
        <v>-66803.899939813142</v>
      </c>
      <c r="AR100" s="8">
        <f t="shared" si="50"/>
        <v>18631.156602074658</v>
      </c>
      <c r="AS100" s="8">
        <f t="shared" si="50"/>
        <v>-10845.319018887627</v>
      </c>
      <c r="AT100" s="8">
        <f t="shared" si="50"/>
        <v>3999.4579649396969</v>
      </c>
      <c r="AU100" s="8">
        <f t="shared" si="50"/>
        <v>11785.29554812674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E5763-9228-48CB-961E-C5FABC576A50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211034.8983517625</v>
      </c>
      <c r="K3">
        <v>1</v>
      </c>
      <c r="L3" s="2">
        <v>0</v>
      </c>
      <c r="O3">
        <f>$C$3</f>
        <v>211034.8983517625</v>
      </c>
      <c r="P3">
        <f>O3*C5</f>
        <v>21103.489835176253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211034.8983517625</v>
      </c>
      <c r="AF3">
        <f t="shared" ref="AF3:AG34" si="4">-$Z3*P3</f>
        <v>-21103.489835176253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189731.40851658623</v>
      </c>
      <c r="AJ3">
        <f t="shared" ref="AJ3:AJ66" si="7">AB3-AC3</f>
        <v>0</v>
      </c>
      <c r="AL3">
        <f t="shared" ref="AL3:AL66" si="8">SUM(AI3:AK3)</f>
        <v>189731.40851658623</v>
      </c>
      <c r="AN3">
        <f t="shared" ref="AN3:AU34" si="9">AE3*$K3</f>
        <v>211034.8983517625</v>
      </c>
      <c r="AO3">
        <f t="shared" si="9"/>
        <v>-21103.489835176253</v>
      </c>
      <c r="AP3">
        <f t="shared" si="9"/>
        <v>-200</v>
      </c>
      <c r="AQ3">
        <f t="shared" si="9"/>
        <v>0</v>
      </c>
      <c r="AR3">
        <f t="shared" si="9"/>
        <v>189731.40851658623</v>
      </c>
      <c r="AS3">
        <f t="shared" si="9"/>
        <v>0</v>
      </c>
      <c r="AT3">
        <f t="shared" si="9"/>
        <v>0</v>
      </c>
      <c r="AU3">
        <f t="shared" si="9"/>
        <v>189731.40851658623</v>
      </c>
      <c r="AW3">
        <v>0</v>
      </c>
      <c r="AX3">
        <f>IF(Z3&gt;0, (R3*SUMPRODUCT(K3:$K$98, X3:$X$98)-K3*$AZ$3)/Z3, 0)</f>
        <v>0</v>
      </c>
      <c r="AZ3">
        <f>C6*SUMPRODUCT(X4:X89, K4:K89)/1</f>
        <v>120758.81392011055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2000000</v>
      </c>
      <c r="S4">
        <f t="shared" si="1"/>
        <v>8197.2833248803472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8100.1574035413369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-3697.1</v>
      </c>
      <c r="AI4">
        <f t="shared" si="6"/>
        <v>-3697.1</v>
      </c>
      <c r="AJ4">
        <f t="shared" si="7"/>
        <v>-8100.1574035413369</v>
      </c>
      <c r="AK4">
        <f>G4*SUM(AB4, AE4:AF4)</f>
        <v>0</v>
      </c>
      <c r="AL4">
        <f t="shared" si="8"/>
        <v>-11797.257403541336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-3449.1090586808468</v>
      </c>
      <c r="AR4">
        <f t="shared" si="9"/>
        <v>-3449.1090586808468</v>
      </c>
      <c r="AS4">
        <f t="shared" si="9"/>
        <v>-7556.8219083322483</v>
      </c>
      <c r="AT4">
        <f t="shared" si="9"/>
        <v>0</v>
      </c>
      <c r="AU4">
        <f t="shared" si="9"/>
        <v>-11005.930967013095</v>
      </c>
      <c r="AW4">
        <v>1</v>
      </c>
      <c r="AX4">
        <f>IF(Z4&gt;0, (R4*SUMPRODUCT(K4:$K$98, X4:$X$98)-K4*$AZ$3)/Z4, 0)</f>
        <v>8197.2833248803472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25</v>
      </c>
      <c r="R5">
        <f t="shared" si="0"/>
        <v>2000000</v>
      </c>
      <c r="S5">
        <f t="shared" si="1"/>
        <v>14387.259444165744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8100.1574035413369</v>
      </c>
      <c r="AC5">
        <f t="shared" si="2"/>
        <v>14047.87487374022</v>
      </c>
      <c r="AE5">
        <f t="shared" si="3"/>
        <v>0</v>
      </c>
      <c r="AF5">
        <f t="shared" si="4"/>
        <v>0</v>
      </c>
      <c r="AG5">
        <f t="shared" si="4"/>
        <v>-24.410268905376643</v>
      </c>
      <c r="AH5">
        <f t="shared" si="5"/>
        <v>-3718.3585698687998</v>
      </c>
      <c r="AI5">
        <f t="shared" si="6"/>
        <v>-3742.7688387741764</v>
      </c>
      <c r="AJ5">
        <f t="shared" si="7"/>
        <v>-5947.7174701988833</v>
      </c>
      <c r="AK5">
        <f>G5*SUM(AB5, AE5:AF5)</f>
        <v>332.10645354519482</v>
      </c>
      <c r="AL5">
        <f t="shared" si="8"/>
        <v>-9358.3798554278656</v>
      </c>
      <c r="AN5">
        <f t="shared" si="9"/>
        <v>0</v>
      </c>
      <c r="AO5">
        <f t="shared" si="9"/>
        <v>0</v>
      </c>
      <c r="AP5">
        <f t="shared" si="9"/>
        <v>-20.873416654525538</v>
      </c>
      <c r="AQ5">
        <f t="shared" si="9"/>
        <v>-3179.5982256754905</v>
      </c>
      <c r="AR5">
        <f t="shared" si="9"/>
        <v>-3200.471642330016</v>
      </c>
      <c r="AS5">
        <f t="shared" si="9"/>
        <v>-5085.9408956169509</v>
      </c>
      <c r="AT5">
        <f t="shared" si="9"/>
        <v>283.98689114722475</v>
      </c>
      <c r="AU5">
        <f t="shared" si="9"/>
        <v>-8002.425646799742</v>
      </c>
      <c r="AW5">
        <v>2</v>
      </c>
      <c r="AX5">
        <f>IF(Z5&gt;0, (R5*SUMPRODUCT(K5:$K$98, X5:$X$98)-K5*$AZ$3)/Z5, 0)</f>
        <v>14387.259444165744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25</v>
      </c>
      <c r="R6">
        <f t="shared" si="0"/>
        <v>2000000</v>
      </c>
      <c r="S6">
        <f t="shared" si="1"/>
        <v>21741.610248901605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14047.87487374022</v>
      </c>
      <c r="AC6">
        <f t="shared" si="2"/>
        <v>20975.54643035098</v>
      </c>
      <c r="AE6">
        <f t="shared" si="3"/>
        <v>0</v>
      </c>
      <c r="AF6">
        <f t="shared" si="4"/>
        <v>0</v>
      </c>
      <c r="AG6">
        <f t="shared" si="4"/>
        <v>-24.119127091116297</v>
      </c>
      <c r="AH6">
        <f t="shared" si="5"/>
        <v>-3763.1300165261368</v>
      </c>
      <c r="AI6">
        <f t="shared" si="6"/>
        <v>-3787.2491436172531</v>
      </c>
      <c r="AJ6">
        <f t="shared" si="7"/>
        <v>-6927.6715566107596</v>
      </c>
      <c r="AK6">
        <f>G6*SUM(AB6, AE6:AF6)</f>
        <v>821.80068011380297</v>
      </c>
      <c r="AL6">
        <f t="shared" si="8"/>
        <v>-9893.1200201142092</v>
      </c>
      <c r="AN6">
        <f t="shared" si="9"/>
        <v>0</v>
      </c>
      <c r="AO6">
        <f t="shared" si="9"/>
        <v>0</v>
      </c>
      <c r="AP6">
        <f t="shared" si="9"/>
        <v>-18.605736540254256</v>
      </c>
      <c r="AQ6">
        <f t="shared" si="9"/>
        <v>-2902.9162369643382</v>
      </c>
      <c r="AR6">
        <f t="shared" si="9"/>
        <v>-2921.5219735045926</v>
      </c>
      <c r="AS6">
        <f t="shared" si="9"/>
        <v>-5344.0753196739061</v>
      </c>
      <c r="AT6">
        <f t="shared" si="9"/>
        <v>633.94528686865146</v>
      </c>
      <c r="AU6">
        <f t="shared" si="9"/>
        <v>-7631.6520063098469</v>
      </c>
      <c r="AW6">
        <v>3</v>
      </c>
      <c r="AX6">
        <f>IF(Z6&gt;0, (R6*SUMPRODUCT(K6:$K$98, X6:$X$98)-K6*$AZ$3)/Z6, 0)</f>
        <v>21741.610248901605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25</v>
      </c>
      <c r="R7">
        <f t="shared" si="0"/>
        <v>2000000</v>
      </c>
      <c r="S7">
        <f t="shared" si="1"/>
        <v>27771.376177876755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20975.54643035098</v>
      </c>
      <c r="AC7">
        <f t="shared" si="2"/>
        <v>26471.88132281568</v>
      </c>
      <c r="AE7">
        <f t="shared" si="3"/>
        <v>0</v>
      </c>
      <c r="AF7">
        <f t="shared" si="4"/>
        <v>0</v>
      </c>
      <c r="AG7">
        <f t="shared" si="4"/>
        <v>-23.830185037700545</v>
      </c>
      <c r="AH7">
        <f t="shared" si="5"/>
        <v>-3820.0626003675238</v>
      </c>
      <c r="AI7">
        <f t="shared" si="6"/>
        <v>-3843.8927854052245</v>
      </c>
      <c r="AJ7">
        <f t="shared" si="7"/>
        <v>-5496.3348924646998</v>
      </c>
      <c r="AK7">
        <f>G7*SUM(AB7, AE7:AF7)</f>
        <v>1029.8993297302331</v>
      </c>
      <c r="AL7">
        <f t="shared" si="8"/>
        <v>-8310.3283481396902</v>
      </c>
      <c r="AN7">
        <f t="shared" si="9"/>
        <v>0</v>
      </c>
      <c r="AO7">
        <f t="shared" si="9"/>
        <v>0</v>
      </c>
      <c r="AP7">
        <f t="shared" si="9"/>
        <v>-16.725360515251047</v>
      </c>
      <c r="AQ7">
        <f t="shared" si="9"/>
        <v>-2681.1342035697166</v>
      </c>
      <c r="AR7">
        <f t="shared" si="9"/>
        <v>-2697.8595640849676</v>
      </c>
      <c r="AS7">
        <f t="shared" si="9"/>
        <v>-3857.6361217334534</v>
      </c>
      <c r="AT7">
        <f t="shared" si="9"/>
        <v>722.84111755330719</v>
      </c>
      <c r="AU7">
        <f t="shared" si="9"/>
        <v>-5832.6545682651131</v>
      </c>
      <c r="AW7">
        <v>4</v>
      </c>
      <c r="AX7">
        <f>IF(Z7&gt;0, (R7*SUMPRODUCT(K7:$K$98, X7:$X$98)-K7*$AZ$3)/Z7, 0)</f>
        <v>27771.376177876755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25</v>
      </c>
      <c r="R8">
        <f t="shared" si="0"/>
        <v>2000000</v>
      </c>
      <c r="S8">
        <f t="shared" si="1"/>
        <v>31252.469277827124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26471.88132281568</v>
      </c>
      <c r="AC8">
        <f t="shared" si="2"/>
        <v>29431.607323779666</v>
      </c>
      <c r="AE8">
        <f t="shared" si="3"/>
        <v>0</v>
      </c>
      <c r="AF8">
        <f t="shared" si="4"/>
        <v>0</v>
      </c>
      <c r="AG8">
        <f t="shared" si="4"/>
        <v>-23.543425530747331</v>
      </c>
      <c r="AH8">
        <f t="shared" si="5"/>
        <v>-3876.6125260965946</v>
      </c>
      <c r="AI8">
        <f t="shared" si="6"/>
        <v>-3900.1559516273419</v>
      </c>
      <c r="AJ8">
        <f t="shared" si="7"/>
        <v>-2959.7260009639867</v>
      </c>
      <c r="AK8">
        <f t="shared" ref="AK8:AK71" si="22">G8*SUM(AB8:AB8, AE8:AF8)</f>
        <v>563.85107217597397</v>
      </c>
      <c r="AL8">
        <f t="shared" si="8"/>
        <v>-6296.0308804153547</v>
      </c>
      <c r="AN8">
        <f t="shared" si="9"/>
        <v>0</v>
      </c>
      <c r="AO8">
        <f t="shared" si="9"/>
        <v>0</v>
      </c>
      <c r="AP8">
        <f t="shared" si="9"/>
        <v>-15.424341089033209</v>
      </c>
      <c r="AQ8">
        <f t="shared" si="9"/>
        <v>-2539.74060802844</v>
      </c>
      <c r="AR8">
        <f t="shared" si="9"/>
        <v>-2555.164949117473</v>
      </c>
      <c r="AS8">
        <f t="shared" si="9"/>
        <v>-1939.0476253902909</v>
      </c>
      <c r="AT8">
        <f t="shared" si="9"/>
        <v>369.40381718459463</v>
      </c>
      <c r="AU8">
        <f t="shared" si="9"/>
        <v>-4124.8087573231696</v>
      </c>
      <c r="AW8">
        <v>5</v>
      </c>
      <c r="AX8">
        <f>IF(Z8&gt;0, (R8*SUMPRODUCT(K8:$K$98, X8:$X$98)-K8*$AZ$3)/Z8, 0)</f>
        <v>31252.469277827124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25</v>
      </c>
      <c r="R9">
        <f t="shared" si="0"/>
        <v>2000000</v>
      </c>
      <c r="S9">
        <f t="shared" si="1"/>
        <v>33406.977839485786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29431.607323779666</v>
      </c>
      <c r="AC9">
        <f t="shared" si="2"/>
        <v>31080.234640662224</v>
      </c>
      <c r="AE9">
        <f t="shared" si="3"/>
        <v>0</v>
      </c>
      <c r="AF9">
        <f t="shared" si="4"/>
        <v>0</v>
      </c>
      <c r="AG9">
        <f t="shared" si="4"/>
        <v>-23.258789518462937</v>
      </c>
      <c r="AH9">
        <f t="shared" si="5"/>
        <v>-3936.1405581537351</v>
      </c>
      <c r="AI9">
        <f t="shared" si="6"/>
        <v>-3959.399347672198</v>
      </c>
      <c r="AJ9">
        <f t="shared" si="7"/>
        <v>-1648.6273168825574</v>
      </c>
      <c r="AK9">
        <f t="shared" si="22"/>
        <v>173.64648321030003</v>
      </c>
      <c r="AL9">
        <f t="shared" si="8"/>
        <v>-5434.3801813444552</v>
      </c>
      <c r="AN9">
        <f t="shared" si="9"/>
        <v>0</v>
      </c>
      <c r="AO9">
        <f t="shared" si="9"/>
        <v>0</v>
      </c>
      <c r="AP9">
        <f t="shared" si="9"/>
        <v>-14.431161499578351</v>
      </c>
      <c r="AQ9">
        <f t="shared" si="9"/>
        <v>-2442.2199631097083</v>
      </c>
      <c r="AR9">
        <f t="shared" si="9"/>
        <v>-2456.6511246092869</v>
      </c>
      <c r="AS9">
        <f t="shared" si="9"/>
        <v>-1022.9082233046922</v>
      </c>
      <c r="AT9">
        <f t="shared" si="9"/>
        <v>107.74079369231356</v>
      </c>
      <c r="AU9">
        <f t="shared" si="9"/>
        <v>-3371.8185542216652</v>
      </c>
      <c r="AW9">
        <v>6</v>
      </c>
      <c r="AX9">
        <f>IF(Z9&gt;0, (R9*SUMPRODUCT(K9:$K$98, X9:$X$98)-K9*$AZ$3)/Z9, 0)</f>
        <v>33406.977839485786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25</v>
      </c>
      <c r="R10">
        <f t="shared" si="0"/>
        <v>2000000</v>
      </c>
      <c r="S10">
        <f t="shared" si="1"/>
        <v>35344.910767274727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31080.234640662224</v>
      </c>
      <c r="AC10">
        <f t="shared" si="2"/>
        <v>32483.476188990928</v>
      </c>
      <c r="AE10">
        <f t="shared" si="3"/>
        <v>0</v>
      </c>
      <c r="AF10">
        <f t="shared" si="4"/>
        <v>0</v>
      </c>
      <c r="AG10">
        <f t="shared" si="4"/>
        <v>-22.976063232183094</v>
      </c>
      <c r="AH10">
        <f t="shared" si="5"/>
        <v>-4011.0712876170073</v>
      </c>
      <c r="AI10">
        <f t="shared" si="6"/>
        <v>-4034.0473508491905</v>
      </c>
      <c r="AJ10">
        <f t="shared" si="7"/>
        <v>-1403.2415483287041</v>
      </c>
      <c r="AK10">
        <f t="shared" si="22"/>
        <v>127.42896202671513</v>
      </c>
      <c r="AL10">
        <f t="shared" si="8"/>
        <v>-5309.8599371511791</v>
      </c>
      <c r="AN10">
        <f t="shared" si="9"/>
        <v>0</v>
      </c>
      <c r="AO10">
        <f t="shared" si="9"/>
        <v>0</v>
      </c>
      <c r="AP10">
        <f t="shared" si="9"/>
        <v>-13.524087838456468</v>
      </c>
      <c r="AQ10">
        <f t="shared" si="9"/>
        <v>-2360.9823785677686</v>
      </c>
      <c r="AR10">
        <f t="shared" si="9"/>
        <v>-2374.5064664062252</v>
      </c>
      <c r="AS10">
        <f t="shared" si="9"/>
        <v>-825.97100148935658</v>
      </c>
      <c r="AT10">
        <f t="shared" si="9"/>
        <v>75.006778062774444</v>
      </c>
      <c r="AU10">
        <f t="shared" si="9"/>
        <v>-3125.4706898328072</v>
      </c>
      <c r="AW10">
        <v>7</v>
      </c>
      <c r="AX10">
        <f>IF(Z10&gt;0, (R10*SUMPRODUCT(K10:$K$98, X10:$X$98)-K10*$AZ$3)/Z10, 0)</f>
        <v>35344.910767274727</v>
      </c>
    </row>
    <row r="11" spans="1:52" x14ac:dyDescent="0.25">
      <c r="A11" t="s">
        <v>33</v>
      </c>
      <c r="C11" s="12">
        <f>AU91</f>
        <v>51409.361874482893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25</v>
      </c>
      <c r="R11">
        <f t="shared" si="0"/>
        <v>2000000</v>
      </c>
      <c r="S11">
        <f t="shared" si="1"/>
        <v>37080.026528827424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32483.476188990928</v>
      </c>
      <c r="AC11">
        <f t="shared" si="2"/>
        <v>33661.665663709719</v>
      </c>
      <c r="AE11">
        <f t="shared" si="3"/>
        <v>0</v>
      </c>
      <c r="AF11">
        <f t="shared" si="4"/>
        <v>0</v>
      </c>
      <c r="AG11">
        <f t="shared" si="4"/>
        <v>-22.695281540278739</v>
      </c>
      <c r="AH11">
        <f t="shared" si="5"/>
        <v>-4081.6847666019166</v>
      </c>
      <c r="AI11">
        <f t="shared" si="6"/>
        <v>-4104.3800481421949</v>
      </c>
      <c r="AJ11">
        <f t="shared" si="7"/>
        <v>-1178.1894747187907</v>
      </c>
      <c r="AK11">
        <f t="shared" si="22"/>
        <v>77.960342853578226</v>
      </c>
      <c r="AL11">
        <f t="shared" si="8"/>
        <v>-5204.6091800074073</v>
      </c>
      <c r="AN11">
        <f t="shared" si="9"/>
        <v>0</v>
      </c>
      <c r="AO11">
        <f t="shared" si="9"/>
        <v>0</v>
      </c>
      <c r="AP11">
        <f t="shared" si="9"/>
        <v>-12.693666977560097</v>
      </c>
      <c r="AQ11">
        <f t="shared" si="9"/>
        <v>-2282.9215422012567</v>
      </c>
      <c r="AR11">
        <f t="shared" si="9"/>
        <v>-2295.6152091788163</v>
      </c>
      <c r="AS11">
        <f t="shared" si="9"/>
        <v>-658.97154886597241</v>
      </c>
      <c r="AT11">
        <f t="shared" si="9"/>
        <v>43.603893077220455</v>
      </c>
      <c r="AU11">
        <f t="shared" si="9"/>
        <v>-2910.9828649675683</v>
      </c>
      <c r="AW11">
        <v>8</v>
      </c>
      <c r="AX11">
        <f>IF(Z11&gt;0, (R11*SUMPRODUCT(K11:$K$98, X11:$X$98)-K11*$AZ$3)/Z11, 0)</f>
        <v>37080.026528827424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25</v>
      </c>
      <c r="R12">
        <f t="shared" si="0"/>
        <v>2000000</v>
      </c>
      <c r="S12">
        <f t="shared" si="1"/>
        <v>38739.318845483642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33661.665663709719</v>
      </c>
      <c r="AC12">
        <f t="shared" si="2"/>
        <v>34735.59835369356</v>
      </c>
      <c r="AE12">
        <f t="shared" si="3"/>
        <v>0</v>
      </c>
      <c r="AF12">
        <f t="shared" si="4"/>
        <v>0</v>
      </c>
      <c r="AG12">
        <f t="shared" si="4"/>
        <v>-22.416242327492004</v>
      </c>
      <c r="AH12">
        <f t="shared" si="5"/>
        <v>-4166.9117907159198</v>
      </c>
      <c r="AI12">
        <f t="shared" si="6"/>
        <v>-4189.3280330434118</v>
      </c>
      <c r="AJ12">
        <f t="shared" si="7"/>
        <v>-1073.9326899838416</v>
      </c>
      <c r="AK12">
        <f t="shared" si="22"/>
        <v>77.421831026532345</v>
      </c>
      <c r="AL12">
        <f t="shared" si="8"/>
        <v>-5185.838892000721</v>
      </c>
      <c r="AN12">
        <f t="shared" si="9"/>
        <v>0</v>
      </c>
      <c r="AO12">
        <f t="shared" si="9"/>
        <v>0</v>
      </c>
      <c r="AP12">
        <f t="shared" si="9"/>
        <v>-11.914471097475676</v>
      </c>
      <c r="AQ12">
        <f t="shared" si="9"/>
        <v>-2214.7579139670215</v>
      </c>
      <c r="AR12">
        <f t="shared" si="9"/>
        <v>-2226.6723850644971</v>
      </c>
      <c r="AS12">
        <f t="shared" si="9"/>
        <v>-570.80664138583859</v>
      </c>
      <c r="AT12">
        <f t="shared" si="9"/>
        <v>41.150526239090247</v>
      </c>
      <c r="AU12">
        <f t="shared" si="9"/>
        <v>-2756.3285002112452</v>
      </c>
      <c r="AW12">
        <v>9</v>
      </c>
      <c r="AX12">
        <f>IF(Z12&gt;0, (R12*SUMPRODUCT(K12:$K$98, X12:$X$98)-K12*$AZ$3)/Z12, 0)</f>
        <v>38739.318845483642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25</v>
      </c>
      <c r="R13">
        <f t="shared" si="0"/>
        <v>2000000</v>
      </c>
      <c r="S13">
        <f t="shared" si="1"/>
        <v>40306.393552961825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34735.59835369356</v>
      </c>
      <c r="AC13">
        <f t="shared" si="2"/>
        <v>35693.462924688727</v>
      </c>
      <c r="AE13">
        <f t="shared" si="3"/>
        <v>0</v>
      </c>
      <c r="AF13">
        <f t="shared" si="4"/>
        <v>0</v>
      </c>
      <c r="AG13">
        <f t="shared" si="4"/>
        <v>-22.138834424486653</v>
      </c>
      <c r="AH13">
        <f t="shared" si="5"/>
        <v>-4259.6383784344298</v>
      </c>
      <c r="AI13">
        <f t="shared" si="6"/>
        <v>-4281.7772128589168</v>
      </c>
      <c r="AJ13">
        <f t="shared" si="7"/>
        <v>-957.86457099516701</v>
      </c>
      <c r="AK13">
        <f t="shared" si="22"/>
        <v>69.471196707387122</v>
      </c>
      <c r="AL13">
        <f t="shared" si="8"/>
        <v>-5170.1705871466966</v>
      </c>
      <c r="AN13">
        <f t="shared" si="9"/>
        <v>0</v>
      </c>
      <c r="AO13">
        <f t="shared" si="9"/>
        <v>0</v>
      </c>
      <c r="AP13">
        <f t="shared" si="9"/>
        <v>-11.185385787060184</v>
      </c>
      <c r="AQ13">
        <f t="shared" si="9"/>
        <v>-2152.1322063576235</v>
      </c>
      <c r="AR13">
        <f t="shared" si="9"/>
        <v>-2163.3175921446837</v>
      </c>
      <c r="AS13">
        <f t="shared" si="9"/>
        <v>-483.94981203199802</v>
      </c>
      <c r="AT13">
        <f t="shared" si="9"/>
        <v>35.099505301932282</v>
      </c>
      <c r="AU13">
        <f t="shared" si="9"/>
        <v>-2612.1678988747494</v>
      </c>
      <c r="AW13">
        <v>10</v>
      </c>
      <c r="AX13">
        <f>IF(Z13&gt;0, (R13*SUMPRODUCT(K13:$K$98, X13:$X$98)-K13*$AZ$3)/Z13, 0)</f>
        <v>40306.393552961825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25</v>
      </c>
      <c r="R14">
        <f t="shared" si="0"/>
        <v>2000000</v>
      </c>
      <c r="S14">
        <f t="shared" si="1"/>
        <v>41790.048327047218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35693.462924688727</v>
      </c>
      <c r="AC14">
        <f t="shared" si="2"/>
        <v>36546.103575137771</v>
      </c>
      <c r="AE14">
        <f t="shared" si="3"/>
        <v>0</v>
      </c>
      <c r="AF14">
        <f t="shared" si="4"/>
        <v>0</v>
      </c>
      <c r="AG14">
        <f t="shared" si="4"/>
        <v>-21.862922536682326</v>
      </c>
      <c r="AH14">
        <f t="shared" si="5"/>
        <v>-4361.8834847568123</v>
      </c>
      <c r="AI14">
        <f t="shared" si="6"/>
        <v>-4383.7464072934945</v>
      </c>
      <c r="AJ14">
        <f t="shared" si="7"/>
        <v>-852.64065044904419</v>
      </c>
      <c r="AK14">
        <f t="shared" si="22"/>
        <v>64.248233264439705</v>
      </c>
      <c r="AL14">
        <f t="shared" si="8"/>
        <v>-5172.1388244780992</v>
      </c>
      <c r="AN14">
        <f t="shared" si="9"/>
        <v>0</v>
      </c>
      <c r="AO14">
        <f t="shared" si="9"/>
        <v>0</v>
      </c>
      <c r="AP14">
        <f t="shared" si="9"/>
        <v>-10.501981888085021</v>
      </c>
      <c r="AQ14">
        <f t="shared" si="9"/>
        <v>-2095.2560792361751</v>
      </c>
      <c r="AR14">
        <f t="shared" si="9"/>
        <v>-2105.7580611242597</v>
      </c>
      <c r="AS14">
        <f t="shared" si="9"/>
        <v>-409.57089122174222</v>
      </c>
      <c r="AT14">
        <f t="shared" si="9"/>
        <v>30.862012201365893</v>
      </c>
      <c r="AU14">
        <f t="shared" si="9"/>
        <v>-2484.4669401446363</v>
      </c>
      <c r="AW14">
        <v>11</v>
      </c>
      <c r="AX14">
        <f>IF(Z14&gt;0, (R14*SUMPRODUCT(K14:$K$98, X14:$X$98)-K14*$AZ$3)/Z14, 0)</f>
        <v>41790.048327047218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25</v>
      </c>
      <c r="R15">
        <f t="shared" si="0"/>
        <v>2000000</v>
      </c>
      <c r="S15">
        <f t="shared" si="1"/>
        <v>43342.654981322528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36546.103575137771</v>
      </c>
      <c r="AC15">
        <f t="shared" si="2"/>
        <v>37427.9743455598</v>
      </c>
      <c r="AE15">
        <f t="shared" si="3"/>
        <v>0</v>
      </c>
      <c r="AF15">
        <f t="shared" si="4"/>
        <v>0</v>
      </c>
      <c r="AG15">
        <f t="shared" si="4"/>
        <v>-21.588418130873894</v>
      </c>
      <c r="AH15">
        <f t="shared" si="5"/>
        <v>-4470.014435328937</v>
      </c>
      <c r="AI15">
        <f t="shared" si="6"/>
        <v>-4491.6028534598108</v>
      </c>
      <c r="AJ15">
        <f t="shared" si="7"/>
        <v>-881.87077042202873</v>
      </c>
      <c r="AK15">
        <f t="shared" si="22"/>
        <v>149.83902465806489</v>
      </c>
      <c r="AL15">
        <f t="shared" si="8"/>
        <v>-5223.6345992237748</v>
      </c>
      <c r="AN15">
        <f t="shared" si="9"/>
        <v>0</v>
      </c>
      <c r="AO15">
        <f t="shared" si="9"/>
        <v>0</v>
      </c>
      <c r="AP15">
        <f t="shared" si="9"/>
        <v>-9.8378921369726626</v>
      </c>
      <c r="AQ15">
        <f t="shared" si="9"/>
        <v>-2036.9959298957087</v>
      </c>
      <c r="AR15">
        <f t="shared" si="9"/>
        <v>-2046.8338220326814</v>
      </c>
      <c r="AS15">
        <f t="shared" si="9"/>
        <v>-401.87055232887082</v>
      </c>
      <c r="AT15">
        <f t="shared" si="9"/>
        <v>68.281990535800233</v>
      </c>
      <c r="AU15">
        <f t="shared" si="9"/>
        <v>-2380.4223838257521</v>
      </c>
      <c r="AW15">
        <v>12</v>
      </c>
      <c r="AX15">
        <f>IF(Z15&gt;0, (R15*SUMPRODUCT(K15:$K$98, X15:$X$98)-K15*$AZ$3)/Z15, 0)</f>
        <v>43342.654981322528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25</v>
      </c>
      <c r="R16">
        <f t="shared" si="0"/>
        <v>2000000</v>
      </c>
      <c r="S16">
        <f t="shared" si="1"/>
        <v>44995.846732542974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37427.9743455598</v>
      </c>
      <c r="AC16">
        <f t="shared" si="2"/>
        <v>38363.466414086928</v>
      </c>
      <c r="AE16">
        <f t="shared" si="3"/>
        <v>0</v>
      </c>
      <c r="AF16">
        <f t="shared" si="4"/>
        <v>0</v>
      </c>
      <c r="AG16">
        <f t="shared" si="4"/>
        <v>-21.315004161451185</v>
      </c>
      <c r="AH16">
        <f t="shared" si="5"/>
        <v>-4602.3830491174913</v>
      </c>
      <c r="AI16">
        <f t="shared" si="6"/>
        <v>-4623.6980532789421</v>
      </c>
      <c r="AJ16">
        <f t="shared" si="7"/>
        <v>-935.49206852712814</v>
      </c>
      <c r="AK16">
        <f t="shared" si="22"/>
        <v>265.73861785347458</v>
      </c>
      <c r="AL16">
        <f t="shared" si="8"/>
        <v>-5293.4515039525959</v>
      </c>
      <c r="AN16">
        <f t="shared" si="9"/>
        <v>0</v>
      </c>
      <c r="AO16">
        <f t="shared" si="9"/>
        <v>0</v>
      </c>
      <c r="AP16">
        <f t="shared" si="9"/>
        <v>-9.188626201807951</v>
      </c>
      <c r="AQ16">
        <f t="shared" si="9"/>
        <v>-1984.0285817236527</v>
      </c>
      <c r="AR16">
        <f t="shared" si="9"/>
        <v>-1993.2172079254606</v>
      </c>
      <c r="AS16">
        <f t="shared" si="9"/>
        <v>-403.27868891519171</v>
      </c>
      <c r="AT16">
        <f t="shared" si="9"/>
        <v>114.55652592630899</v>
      </c>
      <c r="AU16">
        <f t="shared" si="9"/>
        <v>-2281.9393709143433</v>
      </c>
      <c r="AW16">
        <v>13</v>
      </c>
      <c r="AX16">
        <f>IF(Z16&gt;0, (R16*SUMPRODUCT(K16:$K$98, X16:$X$98)-K16*$AZ$3)/Z16, 0)</f>
        <v>44995.846732542974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25</v>
      </c>
      <c r="R17">
        <f t="shared" si="0"/>
        <v>2000000</v>
      </c>
      <c r="S17">
        <f t="shared" si="1"/>
        <v>46930.909906580499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38363.466414086928</v>
      </c>
      <c r="AC17">
        <f t="shared" si="2"/>
        <v>39501.522627995248</v>
      </c>
      <c r="AE17">
        <f t="shared" si="3"/>
        <v>0</v>
      </c>
      <c r="AF17">
        <f t="shared" si="4"/>
        <v>0</v>
      </c>
      <c r="AG17">
        <f t="shared" si="4"/>
        <v>-21.042380547610303</v>
      </c>
      <c r="AH17">
        <f t="shared" si="5"/>
        <v>-4757.8857781094785</v>
      </c>
      <c r="AI17">
        <f t="shared" si="6"/>
        <v>-4778.9281586570887</v>
      </c>
      <c r="AJ17">
        <f t="shared" si="7"/>
        <v>-1138.0562139083195</v>
      </c>
      <c r="AK17">
        <f t="shared" si="22"/>
        <v>529.41583651439964</v>
      </c>
      <c r="AL17">
        <f t="shared" si="8"/>
        <v>-5387.5685360510088</v>
      </c>
      <c r="AN17">
        <f t="shared" si="9"/>
        <v>0</v>
      </c>
      <c r="AO17">
        <f t="shared" si="9"/>
        <v>0</v>
      </c>
      <c r="AP17">
        <f t="shared" si="9"/>
        <v>-8.5270743015608534</v>
      </c>
      <c r="AQ17">
        <f t="shared" si="9"/>
        <v>-1928.053979276915</v>
      </c>
      <c r="AR17">
        <f t="shared" si="9"/>
        <v>-1936.5810535784758</v>
      </c>
      <c r="AS17">
        <f t="shared" si="9"/>
        <v>-461.17832882037425</v>
      </c>
      <c r="AT17">
        <f t="shared" si="9"/>
        <v>214.53695147120402</v>
      </c>
      <c r="AU17">
        <f t="shared" si="9"/>
        <v>-2183.2224309276462</v>
      </c>
      <c r="AW17">
        <v>14</v>
      </c>
      <c r="AX17">
        <f>IF(Z17&gt;0, (R17*SUMPRODUCT(K17:$K$98, X17:$X$98)-K17*$AZ$3)/Z17, 0)</f>
        <v>46930.909906580499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25</v>
      </c>
      <c r="R18">
        <f t="shared" si="0"/>
        <v>2000000</v>
      </c>
      <c r="S18">
        <f t="shared" si="1"/>
        <v>49192.979379834418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39501.522627995248</v>
      </c>
      <c r="AC18">
        <f t="shared" si="2"/>
        <v>40843.141738371422</v>
      </c>
      <c r="AE18">
        <f t="shared" si="3"/>
        <v>0</v>
      </c>
      <c r="AF18">
        <f t="shared" si="4"/>
        <v>0</v>
      </c>
      <c r="AG18">
        <f t="shared" si="4"/>
        <v>-20.756590804862984</v>
      </c>
      <c r="AH18">
        <f t="shared" si="5"/>
        <v>-6029.2749816972246</v>
      </c>
      <c r="AI18">
        <f t="shared" si="6"/>
        <v>-6050.0315725020873</v>
      </c>
      <c r="AJ18">
        <f t="shared" si="7"/>
        <v>-1341.6191103761739</v>
      </c>
      <c r="AK18">
        <f t="shared" si="22"/>
        <v>853.23288876469735</v>
      </c>
      <c r="AL18">
        <f t="shared" si="8"/>
        <v>-6538.417794113564</v>
      </c>
      <c r="AN18">
        <f t="shared" si="9"/>
        <v>0</v>
      </c>
      <c r="AO18">
        <f t="shared" si="9"/>
        <v>0</v>
      </c>
      <c r="AP18">
        <f t="shared" si="9"/>
        <v>-7.84925603538899</v>
      </c>
      <c r="AQ18">
        <f t="shared" si="9"/>
        <v>-2280.0142607243147</v>
      </c>
      <c r="AR18">
        <f t="shared" si="9"/>
        <v>-2287.8635167597035</v>
      </c>
      <c r="AS18">
        <f t="shared" si="9"/>
        <v>-507.34304097984091</v>
      </c>
      <c r="AT18">
        <f t="shared" si="9"/>
        <v>322.65623313052021</v>
      </c>
      <c r="AU18">
        <f t="shared" si="9"/>
        <v>-2472.5503246090243</v>
      </c>
      <c r="AW18">
        <v>15</v>
      </c>
      <c r="AX18">
        <f>IF(Z18&gt;0, (R18*SUMPRODUCT(K18:$K$98, X18:$X$98)-K18*$AZ$3)/Z18, 0)</f>
        <v>49192.979379834418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25</v>
      </c>
      <c r="R19">
        <f t="shared" si="0"/>
        <v>2000000</v>
      </c>
      <c r="S19">
        <f t="shared" si="1"/>
        <v>50890.741623233022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40843.141738371422</v>
      </c>
      <c r="AC19">
        <f t="shared" si="2"/>
        <v>41642.153093002162</v>
      </c>
      <c r="AE19">
        <f t="shared" si="3"/>
        <v>0</v>
      </c>
      <c r="AF19">
        <f t="shared" si="4"/>
        <v>0</v>
      </c>
      <c r="AG19">
        <f t="shared" si="4"/>
        <v>-20.456644845784371</v>
      </c>
      <c r="AH19">
        <f t="shared" si="5"/>
        <v>-7390.4040823986388</v>
      </c>
      <c r="AI19">
        <f t="shared" si="6"/>
        <v>-7410.8607272444233</v>
      </c>
      <c r="AJ19">
        <f t="shared" si="7"/>
        <v>-799.01135463074024</v>
      </c>
      <c r="AK19">
        <f t="shared" si="22"/>
        <v>910.80206076568277</v>
      </c>
      <c r="AL19">
        <f t="shared" si="8"/>
        <v>-7299.0700211094818</v>
      </c>
      <c r="AN19">
        <f t="shared" si="9"/>
        <v>0</v>
      </c>
      <c r="AO19">
        <f t="shared" si="9"/>
        <v>0</v>
      </c>
      <c r="AP19">
        <f t="shared" si="9"/>
        <v>-7.2142397516567422</v>
      </c>
      <c r="AQ19">
        <f t="shared" si="9"/>
        <v>-2606.2996798340428</v>
      </c>
      <c r="AR19">
        <f t="shared" si="9"/>
        <v>-2613.5139195856996</v>
      </c>
      <c r="AS19">
        <f t="shared" si="9"/>
        <v>-281.77932012101513</v>
      </c>
      <c r="AT19">
        <f t="shared" si="9"/>
        <v>321.20342716028244</v>
      </c>
      <c r="AU19">
        <f t="shared" si="9"/>
        <v>-2574.0898125464328</v>
      </c>
      <c r="AW19">
        <v>16</v>
      </c>
      <c r="AX19">
        <f>IF(Z19&gt;0, (R19*SUMPRODUCT(K19:$K$98, X19:$X$98)-K19*$AZ$3)/Z19, 0)</f>
        <v>50890.741623233022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25</v>
      </c>
      <c r="R20">
        <f t="shared" si="0"/>
        <v>2000000</v>
      </c>
      <c r="S20">
        <f t="shared" si="1"/>
        <v>51173.329815104342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41642.153093002162</v>
      </c>
      <c r="AC20">
        <f t="shared" si="2"/>
        <v>41229.216992311362</v>
      </c>
      <c r="AE20">
        <f t="shared" si="3"/>
        <v>0</v>
      </c>
      <c r="AF20">
        <f t="shared" si="4"/>
        <v>0</v>
      </c>
      <c r="AG20">
        <f t="shared" si="4"/>
        <v>-20.141945590250671</v>
      </c>
      <c r="AH20">
        <f t="shared" si="5"/>
        <v>-8810.6245660685236</v>
      </c>
      <c r="AI20">
        <f t="shared" si="6"/>
        <v>-8830.7665116587741</v>
      </c>
      <c r="AJ20">
        <f t="shared" si="7"/>
        <v>412.93610069080023</v>
      </c>
      <c r="AK20">
        <f t="shared" si="22"/>
        <v>179.0612582999093</v>
      </c>
      <c r="AL20">
        <f t="shared" si="8"/>
        <v>-8238.7691526680646</v>
      </c>
      <c r="AN20">
        <f t="shared" si="9"/>
        <v>0</v>
      </c>
      <c r="AO20">
        <f t="shared" si="9"/>
        <v>0</v>
      </c>
      <c r="AP20">
        <f t="shared" si="9"/>
        <v>-6.737416220936038</v>
      </c>
      <c r="AQ20">
        <f t="shared" si="9"/>
        <v>-2947.1256687705536</v>
      </c>
      <c r="AR20">
        <f t="shared" si="9"/>
        <v>-2953.8630849914894</v>
      </c>
      <c r="AS20">
        <f t="shared" si="9"/>
        <v>138.12580172746115</v>
      </c>
      <c r="AT20">
        <f t="shared" si="9"/>
        <v>59.895416796030212</v>
      </c>
      <c r="AU20">
        <f t="shared" si="9"/>
        <v>-2755.841866467998</v>
      </c>
      <c r="AW20">
        <v>17</v>
      </c>
      <c r="AX20">
        <f>IF(Z20&gt;0, (R20*SUMPRODUCT(K20:$K$98, X20:$X$98)-K20*$AZ$3)/Z20, 0)</f>
        <v>51173.329815104342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25</v>
      </c>
      <c r="R21">
        <f t="shared" si="0"/>
        <v>2000000</v>
      </c>
      <c r="S21">
        <f t="shared" si="1"/>
        <v>50811.697395970441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41229.216992311362</v>
      </c>
      <c r="AC21">
        <f t="shared" si="2"/>
        <v>40264.119948233936</v>
      </c>
      <c r="AE21">
        <f t="shared" si="3"/>
        <v>0</v>
      </c>
      <c r="AF21">
        <f t="shared" si="4"/>
        <v>0</v>
      </c>
      <c r="AG21">
        <f t="shared" si="4"/>
        <v>-19.810458030195147</v>
      </c>
      <c r="AH21">
        <f t="shared" si="5"/>
        <v>-10405.448332241391</v>
      </c>
      <c r="AI21">
        <f t="shared" si="6"/>
        <v>-10425.258790271586</v>
      </c>
      <c r="AJ21">
        <f t="shared" si="7"/>
        <v>965.09704407742538</v>
      </c>
      <c r="AK21">
        <f t="shared" si="22"/>
        <v>65.966747187698175</v>
      </c>
      <c r="AL21">
        <f t="shared" si="8"/>
        <v>-9394.1949990064622</v>
      </c>
      <c r="AN21">
        <f t="shared" si="9"/>
        <v>0</v>
      </c>
      <c r="AO21">
        <f t="shared" si="9"/>
        <v>0</v>
      </c>
      <c r="AP21">
        <f t="shared" si="9"/>
        <v>-6.3013833158151229</v>
      </c>
      <c r="AQ21">
        <f t="shared" si="9"/>
        <v>-3309.8032571696322</v>
      </c>
      <c r="AR21">
        <f t="shared" si="9"/>
        <v>-3316.1046404854474</v>
      </c>
      <c r="AS21">
        <f t="shared" si="9"/>
        <v>306.98161559024157</v>
      </c>
      <c r="AT21">
        <f t="shared" si="9"/>
        <v>20.982945446974135</v>
      </c>
      <c r="AU21">
        <f t="shared" si="9"/>
        <v>-2988.1400794482315</v>
      </c>
      <c r="AW21">
        <v>18</v>
      </c>
      <c r="AX21">
        <f>IF(Z21&gt;0, (R21*SUMPRODUCT(K21:$K$98, X21:$X$98)-K21*$AZ$3)/Z21, 0)</f>
        <v>50811.697395970441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25</v>
      </c>
      <c r="R22">
        <f t="shared" si="0"/>
        <v>2000000</v>
      </c>
      <c r="S22">
        <f t="shared" si="1"/>
        <v>50745.529032506798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40264.119948233936</v>
      </c>
      <c r="AC22">
        <f t="shared" si="2"/>
        <v>39500.73119090165</v>
      </c>
      <c r="AE22">
        <f t="shared" si="3"/>
        <v>0</v>
      </c>
      <c r="AF22">
        <f t="shared" si="4"/>
        <v>0</v>
      </c>
      <c r="AG22">
        <f t="shared" si="4"/>
        <v>-19.460202674011978</v>
      </c>
      <c r="AH22">
        <f t="shared" si="5"/>
        <v>-12172.062070497326</v>
      </c>
      <c r="AI22">
        <f t="shared" si="6"/>
        <v>-12191.522273171338</v>
      </c>
      <c r="AJ22">
        <f t="shared" si="7"/>
        <v>763.38875733228633</v>
      </c>
      <c r="AK22">
        <f t="shared" si="22"/>
        <v>845.54651891291269</v>
      </c>
      <c r="AL22">
        <f t="shared" si="8"/>
        <v>-10582.58699692614</v>
      </c>
      <c r="AN22">
        <f t="shared" si="9"/>
        <v>0</v>
      </c>
      <c r="AO22">
        <f t="shared" si="9"/>
        <v>0</v>
      </c>
      <c r="AP22">
        <f t="shared" si="9"/>
        <v>-5.7796197988240428</v>
      </c>
      <c r="AQ22">
        <f t="shared" si="9"/>
        <v>-3615.0646585561976</v>
      </c>
      <c r="AR22">
        <f t="shared" si="9"/>
        <v>-3620.8442783550217</v>
      </c>
      <c r="AS22">
        <f t="shared" si="9"/>
        <v>226.72409172641738</v>
      </c>
      <c r="AT22">
        <f t="shared" si="9"/>
        <v>251.12469193663907</v>
      </c>
      <c r="AU22">
        <f t="shared" si="9"/>
        <v>-3142.9954946919656</v>
      </c>
      <c r="AW22">
        <v>19</v>
      </c>
      <c r="AX22">
        <f>IF(Z22&gt;0, (R22*SUMPRODUCT(K22:$K$98, X22:$X$98)-K22*$AZ$3)/Z22, 0)</f>
        <v>50745.529032506798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25</v>
      </c>
      <c r="R23">
        <f t="shared" si="0"/>
        <v>2000000</v>
      </c>
      <c r="S23">
        <f t="shared" si="1"/>
        <v>52028.215281696903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39500.73119090165</v>
      </c>
      <c r="AC23">
        <f t="shared" si="2"/>
        <v>39728.344349001411</v>
      </c>
      <c r="AE23">
        <f t="shared" si="3"/>
        <v>0</v>
      </c>
      <c r="AF23">
        <f t="shared" si="4"/>
        <v>0</v>
      </c>
      <c r="AG23">
        <f t="shared" si="4"/>
        <v>-19.089807392921237</v>
      </c>
      <c r="AH23">
        <f t="shared" si="5"/>
        <v>-14063.460348049628</v>
      </c>
      <c r="AI23">
        <f t="shared" si="6"/>
        <v>-14082.55015544255</v>
      </c>
      <c r="AJ23">
        <f t="shared" si="7"/>
        <v>-227.61315809976077</v>
      </c>
      <c r="AK23">
        <f t="shared" si="22"/>
        <v>2765.0511833631158</v>
      </c>
      <c r="AL23">
        <f t="shared" si="8"/>
        <v>-11545.112130179195</v>
      </c>
      <c r="AN23">
        <f t="shared" si="9"/>
        <v>0</v>
      </c>
      <c r="AO23">
        <f t="shared" si="9"/>
        <v>0</v>
      </c>
      <c r="AP23">
        <f t="shared" si="9"/>
        <v>-5.0621549552443037</v>
      </c>
      <c r="AQ23">
        <f t="shared" si="9"/>
        <v>-3729.2893544415729</v>
      </c>
      <c r="AR23">
        <f t="shared" si="9"/>
        <v>-3734.3515093968172</v>
      </c>
      <c r="AS23">
        <f t="shared" si="9"/>
        <v>-60.3575013847843</v>
      </c>
      <c r="AT23">
        <f t="shared" si="9"/>
        <v>733.2246607451915</v>
      </c>
      <c r="AU23">
        <f t="shared" si="9"/>
        <v>-3061.4843500364104</v>
      </c>
      <c r="AW23">
        <v>20</v>
      </c>
      <c r="AX23">
        <f>IF(Z23&gt;0, (R23*SUMPRODUCT(K23:$K$98, X23:$X$98)-K23*$AZ$3)/Z23, 0)</f>
        <v>52028.215281696903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25</v>
      </c>
      <c r="R24">
        <f t="shared" si="0"/>
        <v>2000000</v>
      </c>
      <c r="S24">
        <f t="shared" si="1"/>
        <v>52722.056753514669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39728.344349001411</v>
      </c>
      <c r="AC24">
        <f t="shared" si="2"/>
        <v>39430.017330859795</v>
      </c>
      <c r="AE24">
        <f t="shared" si="3"/>
        <v>0</v>
      </c>
      <c r="AF24">
        <f t="shared" si="4"/>
        <v>0</v>
      </c>
      <c r="AG24">
        <f t="shared" si="4"/>
        <v>-18.697116424726367</v>
      </c>
      <c r="AH24">
        <f t="shared" si="5"/>
        <v>-16143.431541252483</v>
      </c>
      <c r="AI24">
        <f t="shared" si="6"/>
        <v>-16162.128657677209</v>
      </c>
      <c r="AJ24">
        <f t="shared" si="7"/>
        <v>298.32701814161555</v>
      </c>
      <c r="AK24">
        <f t="shared" si="22"/>
        <v>2780.9841044300988</v>
      </c>
      <c r="AL24">
        <f t="shared" si="8"/>
        <v>-13082.817535105494</v>
      </c>
      <c r="AN24">
        <f t="shared" si="9"/>
        <v>0</v>
      </c>
      <c r="AO24">
        <f t="shared" si="9"/>
        <v>0</v>
      </c>
      <c r="AP24">
        <f t="shared" si="9"/>
        <v>-4.4268060834252587</v>
      </c>
      <c r="AQ24">
        <f t="shared" si="9"/>
        <v>-3822.1851611121665</v>
      </c>
      <c r="AR24">
        <f t="shared" si="9"/>
        <v>-3826.6119671955917</v>
      </c>
      <c r="AS24">
        <f t="shared" si="9"/>
        <v>70.633130198243862</v>
      </c>
      <c r="AT24">
        <f t="shared" si="9"/>
        <v>658.43721950189843</v>
      </c>
      <c r="AU24">
        <f t="shared" si="9"/>
        <v>-3097.5416174954494</v>
      </c>
      <c r="AW24">
        <v>21</v>
      </c>
      <c r="AX24">
        <f>IF(Z24&gt;0, (R24*SUMPRODUCT(K24:$K$98, X24:$X$98)-K24*$AZ$3)/Z24, 0)</f>
        <v>52722.056753514669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25</v>
      </c>
      <c r="R25">
        <f t="shared" si="0"/>
        <v>2000000</v>
      </c>
      <c r="S25">
        <f t="shared" si="1"/>
        <v>52887.470668852395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39430.017330859795</v>
      </c>
      <c r="AC25">
        <f t="shared" si="2"/>
        <v>38671.191398586889</v>
      </c>
      <c r="AE25">
        <f t="shared" si="3"/>
        <v>0</v>
      </c>
      <c r="AF25">
        <f t="shared" si="4"/>
        <v>0</v>
      </c>
      <c r="AG25">
        <f t="shared" si="4"/>
        <v>-18.279939893855591</v>
      </c>
      <c r="AH25">
        <f t="shared" si="5"/>
        <v>-18416.429329881121</v>
      </c>
      <c r="AI25">
        <f t="shared" si="6"/>
        <v>-18434.709269774976</v>
      </c>
      <c r="AJ25">
        <f t="shared" si="7"/>
        <v>758.82593227290636</v>
      </c>
      <c r="AK25">
        <f t="shared" si="22"/>
        <v>2760.101213160186</v>
      </c>
      <c r="AL25">
        <f t="shared" si="8"/>
        <v>-14915.782124341884</v>
      </c>
      <c r="AN25">
        <f t="shared" si="9"/>
        <v>0</v>
      </c>
      <c r="AO25">
        <f t="shared" si="9"/>
        <v>0</v>
      </c>
      <c r="AP25">
        <f t="shared" si="9"/>
        <v>-3.8643157628722942</v>
      </c>
      <c r="AQ25">
        <f t="shared" si="9"/>
        <v>-3893.1691552883321</v>
      </c>
      <c r="AR25">
        <f t="shared" si="9"/>
        <v>-3897.0334710512043</v>
      </c>
      <c r="AS25">
        <f t="shared" si="9"/>
        <v>160.41316483453537</v>
      </c>
      <c r="AT25">
        <f t="shared" si="9"/>
        <v>583.47580391787631</v>
      </c>
      <c r="AU25">
        <f t="shared" si="9"/>
        <v>-3153.1445022987928</v>
      </c>
      <c r="AW25">
        <v>22</v>
      </c>
      <c r="AX25">
        <f>IF(Z25&gt;0, (R25*SUMPRODUCT(K25:$K$98, X25:$X$98)-K25*$AZ$3)/Z25, 0)</f>
        <v>52887.470668852395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25</v>
      </c>
      <c r="R26">
        <f t="shared" si="0"/>
        <v>2000000</v>
      </c>
      <c r="S26">
        <f t="shared" si="1"/>
        <v>52572.215330623229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38671.191398586889</v>
      </c>
      <c r="AC26">
        <f t="shared" si="2"/>
        <v>37513.164411905032</v>
      </c>
      <c r="AE26">
        <f t="shared" si="3"/>
        <v>0</v>
      </c>
      <c r="AF26">
        <f t="shared" si="4"/>
        <v>0</v>
      </c>
      <c r="AG26">
        <f t="shared" si="4"/>
        <v>-17.838873716842247</v>
      </c>
      <c r="AH26">
        <f t="shared" si="5"/>
        <v>-20661.342245982923</v>
      </c>
      <c r="AI26">
        <f t="shared" si="6"/>
        <v>-20679.181119699766</v>
      </c>
      <c r="AJ26">
        <f t="shared" si="7"/>
        <v>1158.0269866818562</v>
      </c>
      <c r="AK26">
        <f t="shared" si="22"/>
        <v>2706.9833979010823</v>
      </c>
      <c r="AL26">
        <f t="shared" si="8"/>
        <v>-16814.170735116826</v>
      </c>
      <c r="AN26">
        <f t="shared" si="9"/>
        <v>0</v>
      </c>
      <c r="AO26">
        <f t="shared" si="9"/>
        <v>0</v>
      </c>
      <c r="AP26">
        <f t="shared" si="9"/>
        <v>-3.3670320588814251</v>
      </c>
      <c r="AQ26">
        <f t="shared" si="9"/>
        <v>-3899.7642354553391</v>
      </c>
      <c r="AR26">
        <f t="shared" si="9"/>
        <v>-3903.1312675142208</v>
      </c>
      <c r="AS26">
        <f t="shared" si="9"/>
        <v>218.57400030397579</v>
      </c>
      <c r="AT26">
        <f t="shared" si="9"/>
        <v>510.93471641023103</v>
      </c>
      <c r="AU26">
        <f t="shared" si="9"/>
        <v>-3173.6225508000134</v>
      </c>
      <c r="AW26">
        <v>23</v>
      </c>
      <c r="AX26">
        <f>IF(Z26&gt;0, (R26*SUMPRODUCT(K26:$K$98, X26:$X$98)-K26*$AZ$3)/Z26, 0)</f>
        <v>52572.215330623229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25</v>
      </c>
      <c r="R27">
        <f t="shared" si="0"/>
        <v>2000000</v>
      </c>
      <c r="S27">
        <f t="shared" si="1"/>
        <v>51882.06239540434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37513.164411905032</v>
      </c>
      <c r="AC27">
        <f t="shared" si="2"/>
        <v>36055.491398419763</v>
      </c>
      <c r="AE27">
        <f t="shared" si="3"/>
        <v>0</v>
      </c>
      <c r="AF27">
        <f t="shared" si="4"/>
        <v>0</v>
      </c>
      <c r="AG27">
        <f t="shared" si="4"/>
        <v>-17.373775122716363</v>
      </c>
      <c r="AH27">
        <f t="shared" si="5"/>
        <v>-22936.788556597072</v>
      </c>
      <c r="AI27">
        <f t="shared" si="6"/>
        <v>-22954.162331719788</v>
      </c>
      <c r="AJ27">
        <f t="shared" si="7"/>
        <v>1457.6730134852696</v>
      </c>
      <c r="AK27">
        <f t="shared" si="22"/>
        <v>2625.9215088333526</v>
      </c>
      <c r="AL27">
        <f t="shared" si="8"/>
        <v>-18870.567809401167</v>
      </c>
      <c r="AN27">
        <f t="shared" si="9"/>
        <v>0</v>
      </c>
      <c r="AO27">
        <f t="shared" si="9"/>
        <v>0</v>
      </c>
      <c r="AP27">
        <f t="shared" si="9"/>
        <v>-2.9278983414919795</v>
      </c>
      <c r="AQ27">
        <f t="shared" si="9"/>
        <v>-3865.3997015424102</v>
      </c>
      <c r="AR27">
        <f t="shared" si="9"/>
        <v>-3868.3275998839022</v>
      </c>
      <c r="AS27">
        <f t="shared" si="9"/>
        <v>245.65290896627275</v>
      </c>
      <c r="AT27">
        <f t="shared" si="9"/>
        <v>442.53083606156491</v>
      </c>
      <c r="AU27">
        <f t="shared" si="9"/>
        <v>-3180.143854856065</v>
      </c>
      <c r="AW27">
        <v>24</v>
      </c>
      <c r="AX27">
        <f>IF(Z27&gt;0, (R27*SUMPRODUCT(K27:$K$98, X27:$X$98)-K27*$AZ$3)/Z27, 0)</f>
        <v>51882.06239540434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25</v>
      </c>
      <c r="R28">
        <f t="shared" si="0"/>
        <v>2000000</v>
      </c>
      <c r="S28">
        <f t="shared" si="1"/>
        <v>50893.348099820869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36055.491398419763</v>
      </c>
      <c r="AC28">
        <f t="shared" si="2"/>
        <v>34370.530287922069</v>
      </c>
      <c r="AE28">
        <f t="shared" si="3"/>
        <v>0</v>
      </c>
      <c r="AF28">
        <f t="shared" si="4"/>
        <v>0</v>
      </c>
      <c r="AG28">
        <f t="shared" si="4"/>
        <v>-16.883606390224426</v>
      </c>
      <c r="AH28">
        <f t="shared" si="5"/>
        <v>-25314.478501182017</v>
      </c>
      <c r="AI28">
        <f t="shared" si="6"/>
        <v>-25331.36210757224</v>
      </c>
      <c r="AJ28">
        <f t="shared" si="7"/>
        <v>1684.9611104976939</v>
      </c>
      <c r="AK28">
        <f t="shared" si="22"/>
        <v>2523.8843978893838</v>
      </c>
      <c r="AL28">
        <f t="shared" si="8"/>
        <v>-21122.516599185161</v>
      </c>
      <c r="AN28">
        <f t="shared" si="9"/>
        <v>0</v>
      </c>
      <c r="AO28">
        <f t="shared" si="9"/>
        <v>0</v>
      </c>
      <c r="AP28">
        <f t="shared" si="9"/>
        <v>-2.5404403023264259</v>
      </c>
      <c r="AQ28">
        <f t="shared" si="9"/>
        <v>-3809.0156765330639</v>
      </c>
      <c r="AR28">
        <f t="shared" si="9"/>
        <v>-3811.5561168353902</v>
      </c>
      <c r="AS28">
        <f t="shared" si="9"/>
        <v>253.53251041433055</v>
      </c>
      <c r="AT28">
        <f t="shared" si="9"/>
        <v>379.76351110171947</v>
      </c>
      <c r="AU28">
        <f t="shared" si="9"/>
        <v>-3178.2600953193401</v>
      </c>
      <c r="AW28">
        <v>25</v>
      </c>
      <c r="AX28">
        <f>IF(Z28&gt;0, (R28*SUMPRODUCT(K28:$K$98, X28:$X$98)-K28*$AZ$3)/Z28, 0)</f>
        <v>50893.348099820869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25</v>
      </c>
      <c r="R29">
        <f t="shared" si="0"/>
        <v>2000000</v>
      </c>
      <c r="S29">
        <f t="shared" si="1"/>
        <v>49664.346745387207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34370.530287922069</v>
      </c>
      <c r="AC29">
        <f t="shared" si="2"/>
        <v>32508.33478196463</v>
      </c>
      <c r="AE29">
        <f t="shared" si="3"/>
        <v>0</v>
      </c>
      <c r="AF29">
        <f t="shared" si="4"/>
        <v>0</v>
      </c>
      <c r="AG29">
        <f t="shared" si="4"/>
        <v>-16.364020123240614</v>
      </c>
      <c r="AH29">
        <f t="shared" si="5"/>
        <v>-28060.016246525531</v>
      </c>
      <c r="AI29">
        <f t="shared" si="6"/>
        <v>-28076.380266648772</v>
      </c>
      <c r="AJ29">
        <f t="shared" si="7"/>
        <v>1862.1955059574393</v>
      </c>
      <c r="AK29">
        <f t="shared" si="22"/>
        <v>2405.937120154545</v>
      </c>
      <c r="AL29">
        <f t="shared" si="8"/>
        <v>-23808.247640536789</v>
      </c>
      <c r="AN29">
        <f t="shared" si="9"/>
        <v>0</v>
      </c>
      <c r="AO29">
        <f t="shared" si="9"/>
        <v>0</v>
      </c>
      <c r="AP29">
        <f t="shared" si="9"/>
        <v>-2.1984457706406881</v>
      </c>
      <c r="AQ29">
        <f t="shared" si="9"/>
        <v>-3769.7597275422268</v>
      </c>
      <c r="AR29">
        <f t="shared" si="9"/>
        <v>-3771.9581733128675</v>
      </c>
      <c r="AS29">
        <f t="shared" si="9"/>
        <v>250.17910045001184</v>
      </c>
      <c r="AT29">
        <f t="shared" si="9"/>
        <v>323.2287815827824</v>
      </c>
      <c r="AU29">
        <f t="shared" si="9"/>
        <v>-3198.5502912800735</v>
      </c>
      <c r="AW29">
        <v>26</v>
      </c>
      <c r="AX29">
        <f>IF(Z29&gt;0, (R29*SUMPRODUCT(K29:$K$98, X29:$X$98)-K29*$AZ$3)/Z29, 0)</f>
        <v>49664.346745387207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25</v>
      </c>
      <c r="R30">
        <f t="shared" si="0"/>
        <v>2000000</v>
      </c>
      <c r="S30">
        <f t="shared" si="1"/>
        <v>48174.851642105823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32508.33478196463</v>
      </c>
      <c r="AC30">
        <f t="shared" si="2"/>
        <v>30476.80734957922</v>
      </c>
      <c r="AE30">
        <f t="shared" si="3"/>
        <v>0</v>
      </c>
      <c r="AF30">
        <f t="shared" si="4"/>
        <v>0</v>
      </c>
      <c r="AG30">
        <f t="shared" si="4"/>
        <v>-15.815724548563972</v>
      </c>
      <c r="AH30">
        <f t="shared" si="5"/>
        <v>-30772.429875538743</v>
      </c>
      <c r="AI30">
        <f t="shared" si="6"/>
        <v>-30788.245600087306</v>
      </c>
      <c r="AJ30">
        <f t="shared" si="7"/>
        <v>2031.5274323854101</v>
      </c>
      <c r="AK30">
        <f t="shared" si="22"/>
        <v>2275.5834347375244</v>
      </c>
      <c r="AL30">
        <f t="shared" si="8"/>
        <v>-26481.134732964372</v>
      </c>
      <c r="AN30">
        <f t="shared" si="9"/>
        <v>0</v>
      </c>
      <c r="AO30">
        <f t="shared" si="9"/>
        <v>0</v>
      </c>
      <c r="AP30">
        <f t="shared" si="9"/>
        <v>-1.8971288229532171</v>
      </c>
      <c r="AQ30">
        <f t="shared" si="9"/>
        <v>-3691.2165161912812</v>
      </c>
      <c r="AR30">
        <f t="shared" si="9"/>
        <v>-3693.1136450142344</v>
      </c>
      <c r="AS30">
        <f t="shared" si="9"/>
        <v>243.68591111739133</v>
      </c>
      <c r="AT30">
        <f t="shared" si="9"/>
        <v>272.96093263507288</v>
      </c>
      <c r="AU30">
        <f t="shared" si="9"/>
        <v>-3176.4668012617703</v>
      </c>
      <c r="AW30">
        <v>27</v>
      </c>
      <c r="AX30">
        <f>IF(Z30&gt;0, (R30*SUMPRODUCT(K30:$K$98, X30:$X$98)-K30*$AZ$3)/Z30, 0)</f>
        <v>48174.851642105823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25</v>
      </c>
      <c r="R31">
        <f t="shared" si="0"/>
        <v>2000000</v>
      </c>
      <c r="S31">
        <f t="shared" si="1"/>
        <v>46477.069097442727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30476.80734957922</v>
      </c>
      <c r="AC31">
        <f t="shared" si="2"/>
        <v>28337.583954063659</v>
      </c>
      <c r="AE31">
        <f t="shared" si="3"/>
        <v>0</v>
      </c>
      <c r="AF31">
        <f t="shared" si="4"/>
        <v>0</v>
      </c>
      <c r="AG31">
        <f t="shared" si="4"/>
        <v>-15.24277697817592</v>
      </c>
      <c r="AH31">
        <f t="shared" si="5"/>
        <v>-33183.225992192813</v>
      </c>
      <c r="AI31">
        <f t="shared" si="6"/>
        <v>-33198.468769170991</v>
      </c>
      <c r="AJ31">
        <f t="shared" si="7"/>
        <v>2139.2233955155607</v>
      </c>
      <c r="AK31">
        <f t="shared" si="22"/>
        <v>2133.3765144705458</v>
      </c>
      <c r="AL31">
        <f t="shared" si="8"/>
        <v>-28925.868859184884</v>
      </c>
      <c r="AN31">
        <f t="shared" si="9"/>
        <v>0</v>
      </c>
      <c r="AO31">
        <f t="shared" si="9"/>
        <v>0</v>
      </c>
      <c r="AP31">
        <f t="shared" si="9"/>
        <v>-1.6325023023284055</v>
      </c>
      <c r="AQ31">
        <f t="shared" si="9"/>
        <v>-3553.9254368478728</v>
      </c>
      <c r="AR31">
        <f t="shared" si="9"/>
        <v>-3555.5579391502015</v>
      </c>
      <c r="AS31">
        <f t="shared" si="9"/>
        <v>229.11095027986553</v>
      </c>
      <c r="AT31">
        <f t="shared" si="9"/>
        <v>228.48474897933522</v>
      </c>
      <c r="AU31">
        <f t="shared" si="9"/>
        <v>-3097.9622398910005</v>
      </c>
      <c r="AW31">
        <v>28</v>
      </c>
      <c r="AX31">
        <f>IF(Z31&gt;0, (R31*SUMPRODUCT(K31:$K$98, X31:$X$98)-K31*$AZ$3)/Z31, 0)</f>
        <v>46477.069097442727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25</v>
      </c>
      <c r="R32">
        <f t="shared" si="0"/>
        <v>2000000</v>
      </c>
      <c r="S32">
        <f t="shared" si="1"/>
        <v>44672.992068846179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28337.583954063659</v>
      </c>
      <c r="AC32">
        <f t="shared" si="2"/>
        <v>26169.366660676274</v>
      </c>
      <c r="AE32">
        <f t="shared" si="3"/>
        <v>0</v>
      </c>
      <c r="AF32">
        <f t="shared" si="4"/>
        <v>0</v>
      </c>
      <c r="AG32">
        <f t="shared" si="4"/>
        <v>-14.644959655011631</v>
      </c>
      <c r="AH32">
        <f t="shared" si="5"/>
        <v>-35631.16427060245</v>
      </c>
      <c r="AI32">
        <f t="shared" si="6"/>
        <v>-35645.809230257459</v>
      </c>
      <c r="AJ32">
        <f t="shared" si="7"/>
        <v>2168.2172933873844</v>
      </c>
      <c r="AK32">
        <f t="shared" si="22"/>
        <v>1983.6308767844564</v>
      </c>
      <c r="AL32">
        <f t="shared" si="8"/>
        <v>-31493.961060085614</v>
      </c>
      <c r="AN32">
        <f t="shared" si="9"/>
        <v>0</v>
      </c>
      <c r="AO32">
        <f t="shared" si="9"/>
        <v>0</v>
      </c>
      <c r="AP32">
        <f t="shared" si="9"/>
        <v>-1.4004250287426325</v>
      </c>
      <c r="AQ32">
        <f t="shared" si="9"/>
        <v>-3407.2319366694951</v>
      </c>
      <c r="AR32">
        <f t="shared" si="9"/>
        <v>-3408.6323616982372</v>
      </c>
      <c r="AS32">
        <f t="shared" si="9"/>
        <v>207.33589145622602</v>
      </c>
      <c r="AT32">
        <f t="shared" si="9"/>
        <v>189.68480576762911</v>
      </c>
      <c r="AU32">
        <f t="shared" si="9"/>
        <v>-3011.611664474382</v>
      </c>
      <c r="AW32">
        <v>29</v>
      </c>
      <c r="AX32">
        <f>IF(Z32&gt;0, (R32*SUMPRODUCT(K32:$K$98, X32:$X$98)-K32*$AZ$3)/Z32, 0)</f>
        <v>44672.992068846179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25</v>
      </c>
      <c r="R33">
        <f t="shared" si="0"/>
        <v>2000000</v>
      </c>
      <c r="S33">
        <f t="shared" si="1"/>
        <v>42782.773543239491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26169.366660676274</v>
      </c>
      <c r="AC33">
        <f t="shared" si="2"/>
        <v>23999.374137810766</v>
      </c>
      <c r="AE33">
        <f t="shared" si="3"/>
        <v>0</v>
      </c>
      <c r="AF33">
        <f t="shared" si="4"/>
        <v>0</v>
      </c>
      <c r="AG33">
        <f t="shared" si="4"/>
        <v>-14.023970485197268</v>
      </c>
      <c r="AH33">
        <f t="shared" si="5"/>
        <v>-37963.165861139729</v>
      </c>
      <c r="AI33">
        <f t="shared" si="6"/>
        <v>-37977.189831624928</v>
      </c>
      <c r="AJ33">
        <f t="shared" si="7"/>
        <v>2169.9925228655084</v>
      </c>
      <c r="AK33">
        <f t="shared" si="22"/>
        <v>1831.8556662473393</v>
      </c>
      <c r="AL33">
        <f t="shared" si="8"/>
        <v>-33975.341642512081</v>
      </c>
      <c r="AN33">
        <f t="shared" si="9"/>
        <v>0</v>
      </c>
      <c r="AO33">
        <f t="shared" si="9"/>
        <v>0</v>
      </c>
      <c r="AP33">
        <f t="shared" si="9"/>
        <v>-1.1973597384638042</v>
      </c>
      <c r="AQ33">
        <f t="shared" si="9"/>
        <v>-3241.2765268389599</v>
      </c>
      <c r="AR33">
        <f t="shared" si="9"/>
        <v>-3242.4738865774239</v>
      </c>
      <c r="AS33">
        <f t="shared" si="9"/>
        <v>185.27289988161345</v>
      </c>
      <c r="AT33">
        <f t="shared" si="9"/>
        <v>156.40294050508325</v>
      </c>
      <c r="AU33">
        <f t="shared" si="9"/>
        <v>-2900.7980461907273</v>
      </c>
      <c r="AW33">
        <v>30</v>
      </c>
      <c r="AX33">
        <f>IF(Z33&gt;0, (R33*SUMPRODUCT(K33:$K$98, X33:$X$98)-K33*$AZ$3)/Z33, 0)</f>
        <v>42782.773543239491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25</v>
      </c>
      <c r="R34">
        <f t="shared" si="0"/>
        <v>2000000</v>
      </c>
      <c r="S34">
        <f t="shared" si="1"/>
        <v>40850.922080401309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23999.374137810766</v>
      </c>
      <c r="AC34">
        <f t="shared" si="2"/>
        <v>21862.775659011073</v>
      </c>
      <c r="AE34">
        <f t="shared" si="3"/>
        <v>0</v>
      </c>
      <c r="AF34">
        <f t="shared" si="4"/>
        <v>0</v>
      </c>
      <c r="AG34">
        <f t="shared" si="4"/>
        <v>-13.379609654820978</v>
      </c>
      <c r="AH34">
        <f t="shared" si="5"/>
        <v>-40329.69004194533</v>
      </c>
      <c r="AI34">
        <f t="shared" si="6"/>
        <v>-40343.069651600148</v>
      </c>
      <c r="AJ34">
        <f t="shared" si="7"/>
        <v>2136.5984787996931</v>
      </c>
      <c r="AK34">
        <f t="shared" si="22"/>
        <v>1679.9561896467537</v>
      </c>
      <c r="AL34">
        <f t="shared" si="8"/>
        <v>-36526.514983153698</v>
      </c>
      <c r="AN34">
        <f t="shared" si="9"/>
        <v>0</v>
      </c>
      <c r="AO34">
        <f t="shared" si="9"/>
        <v>0</v>
      </c>
      <c r="AP34">
        <f t="shared" si="9"/>
        <v>-1.0199504696742812</v>
      </c>
      <c r="AQ34">
        <f t="shared" si="9"/>
        <v>-3074.401074569369</v>
      </c>
      <c r="AR34">
        <f t="shared" si="9"/>
        <v>-3075.4210250390429</v>
      </c>
      <c r="AS34">
        <f t="shared" si="9"/>
        <v>162.8765470875959</v>
      </c>
      <c r="AT34">
        <f t="shared" si="9"/>
        <v>128.06592635122348</v>
      </c>
      <c r="AU34">
        <f t="shared" ref="AU34:AU89" si="23">AL34*$K34</f>
        <v>-2784.4785516002235</v>
      </c>
      <c r="AW34">
        <v>31</v>
      </c>
      <c r="AX34">
        <f>IF(Z34&gt;0, (R34*SUMPRODUCT(K34:$K$98, X34:$X$98)-K34*$AZ$3)/Z34, 0)</f>
        <v>40850.922080401309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25</v>
      </c>
      <c r="R35">
        <f t="shared" si="0"/>
        <v>2000000</v>
      </c>
      <c r="S35">
        <f t="shared" si="1"/>
        <v>38895.425007301448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21862.775659011073</v>
      </c>
      <c r="AC35">
        <f t="shared" si="2"/>
        <v>19774.694270191056</v>
      </c>
      <c r="AE35">
        <f t="shared" si="3"/>
        <v>0</v>
      </c>
      <c r="AF35">
        <f t="shared" ref="AF35:AG66" si="24">-$Z35*P35</f>
        <v>0</v>
      </c>
      <c r="AG35">
        <f t="shared" si="24"/>
        <v>-12.710167241056597</v>
      </c>
      <c r="AH35">
        <f t="shared" si="5"/>
        <v>-42851.705377293751</v>
      </c>
      <c r="AI35">
        <f t="shared" ref="AI35:AI66" si="25">SUM(AE35:AH35)</f>
        <v>-42864.415544534808</v>
      </c>
      <c r="AJ35">
        <f t="shared" si="7"/>
        <v>2088.0813888200173</v>
      </c>
      <c r="AK35">
        <f t="shared" si="22"/>
        <v>1530.3942961307753</v>
      </c>
      <c r="AL35">
        <f t="shared" si="8"/>
        <v>-39245.939859584018</v>
      </c>
      <c r="AN35">
        <f t="shared" ref="AN35:AT66" si="26">AE35*$K35</f>
        <v>0</v>
      </c>
      <c r="AO35">
        <f t="shared" si="26"/>
        <v>0</v>
      </c>
      <c r="AP35">
        <f t="shared" si="26"/>
        <v>-0.86510511821482283</v>
      </c>
      <c r="AQ35">
        <f t="shared" si="26"/>
        <v>-2916.6594697811965</v>
      </c>
      <c r="AR35">
        <f t="shared" si="26"/>
        <v>-2917.5245748994116</v>
      </c>
      <c r="AS35">
        <f t="shared" si="26"/>
        <v>142.12322013216451</v>
      </c>
      <c r="AT35">
        <f t="shared" si="26"/>
        <v>104.16479290633195</v>
      </c>
      <c r="AU35">
        <f t="shared" si="23"/>
        <v>-2671.2365618609151</v>
      </c>
      <c r="AW35">
        <v>32</v>
      </c>
      <c r="AX35">
        <f>IF(Z35&gt;0, (R35*SUMPRODUCT(K35:$K$98, X35:$X$98)-K35*$AZ$3)/Z35, 0)</f>
        <v>38895.425007301448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25</v>
      </c>
      <c r="R36">
        <f t="shared" si="0"/>
        <v>2000000</v>
      </c>
      <c r="S36">
        <f t="shared" si="1"/>
        <v>36898.19791257575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19774.694270191056</v>
      </c>
      <c r="AC36">
        <f t="shared" si="2"/>
        <v>17738.677376971787</v>
      </c>
      <c r="AE36">
        <f t="shared" si="3"/>
        <v>0</v>
      </c>
      <c r="AF36">
        <f t="shared" si="24"/>
        <v>0</v>
      </c>
      <c r="AG36">
        <f t="shared" si="24"/>
        <v>-12.018661059681483</v>
      </c>
      <c r="AH36">
        <f t="shared" si="5"/>
        <v>-45152.360717163923</v>
      </c>
      <c r="AI36">
        <f t="shared" si="25"/>
        <v>-45164.379378223603</v>
      </c>
      <c r="AJ36">
        <f t="shared" si="7"/>
        <v>2036.0168932192682</v>
      </c>
      <c r="AK36">
        <f t="shared" si="22"/>
        <v>1384.2285989133741</v>
      </c>
      <c r="AL36">
        <f t="shared" si="8"/>
        <v>-41744.13388609096</v>
      </c>
      <c r="AN36">
        <f t="shared" si="26"/>
        <v>0</v>
      </c>
      <c r="AO36">
        <f t="shared" si="26"/>
        <v>0</v>
      </c>
      <c r="AP36">
        <f t="shared" si="26"/>
        <v>-0.7303914512763453</v>
      </c>
      <c r="AQ36">
        <f t="shared" si="26"/>
        <v>-2743.9744002262764</v>
      </c>
      <c r="AR36">
        <f t="shared" si="26"/>
        <v>-2744.7047916775527</v>
      </c>
      <c r="AS36">
        <f t="shared" si="26"/>
        <v>123.73169740598273</v>
      </c>
      <c r="AT36">
        <f t="shared" si="26"/>
        <v>84.121578122393231</v>
      </c>
      <c r="AU36">
        <f t="shared" si="23"/>
        <v>-2536.8515161491764</v>
      </c>
      <c r="AW36">
        <v>33</v>
      </c>
      <c r="AX36">
        <f>IF(Z36&gt;0, (R36*SUMPRODUCT(K36:$K$98, X36:$X$98)-K36*$AZ$3)/Z36, 0)</f>
        <v>36898.19791257575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25</v>
      </c>
      <c r="R37">
        <f t="shared" si="0"/>
        <v>2000000</v>
      </c>
      <c r="S37">
        <f t="shared" si="1"/>
        <v>34885.985759094066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17738.677376971787</v>
      </c>
      <c r="AC37">
        <f t="shared" si="2"/>
        <v>15780.990991532941</v>
      </c>
      <c r="AE37">
        <f t="shared" si="3"/>
        <v>0</v>
      </c>
      <c r="AF37">
        <f t="shared" si="24"/>
        <v>0</v>
      </c>
      <c r="AG37">
        <f t="shared" si="24"/>
        <v>-11.308975974270098</v>
      </c>
      <c r="AH37">
        <f t="shared" si="5"/>
        <v>-47159.87798516568</v>
      </c>
      <c r="AI37">
        <f t="shared" si="25"/>
        <v>-47171.186961139952</v>
      </c>
      <c r="AJ37">
        <f t="shared" si="7"/>
        <v>1957.6863854388466</v>
      </c>
      <c r="AK37">
        <f t="shared" si="22"/>
        <v>1241.7074163880252</v>
      </c>
      <c r="AL37">
        <f t="shared" si="8"/>
        <v>-43971.793159313085</v>
      </c>
      <c r="AN37">
        <f t="shared" si="26"/>
        <v>0</v>
      </c>
      <c r="AO37">
        <f t="shared" si="26"/>
        <v>0</v>
      </c>
      <c r="AP37">
        <f t="shared" si="26"/>
        <v>-0.61362755364936772</v>
      </c>
      <c r="AQ37">
        <f t="shared" si="26"/>
        <v>-2558.9054768778601</v>
      </c>
      <c r="AR37">
        <f t="shared" si="26"/>
        <v>-2559.5191044315097</v>
      </c>
      <c r="AS37">
        <f t="shared" si="26"/>
        <v>106.22449903887482</v>
      </c>
      <c r="AT37">
        <f t="shared" si="26"/>
        <v>67.375320807120033</v>
      </c>
      <c r="AU37">
        <f t="shared" si="23"/>
        <v>-2385.919284585515</v>
      </c>
      <c r="AW37">
        <v>34</v>
      </c>
      <c r="AX37">
        <f>IF(Z37&gt;0, (R37*SUMPRODUCT(K37:$K$98, X37:$X$98)-K37*$AZ$3)/Z37, 0)</f>
        <v>34885.985759094066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25</v>
      </c>
      <c r="R38">
        <f t="shared" si="0"/>
        <v>2000000</v>
      </c>
      <c r="S38">
        <f t="shared" si="1"/>
        <v>32895.607307144543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15780.990991532941</v>
      </c>
      <c r="AC38">
        <f t="shared" si="2"/>
        <v>13924.128385000997</v>
      </c>
      <c r="AE38">
        <f t="shared" si="3"/>
        <v>0</v>
      </c>
      <c r="AF38">
        <f t="shared" si="24"/>
        <v>0</v>
      </c>
      <c r="AG38">
        <f t="shared" si="24"/>
        <v>-10.582057548742107</v>
      </c>
      <c r="AH38">
        <f t="shared" si="5"/>
        <v>-49106.293262823048</v>
      </c>
      <c r="AI38">
        <f t="shared" si="25"/>
        <v>-49116.875320371793</v>
      </c>
      <c r="AJ38">
        <f t="shared" si="7"/>
        <v>1856.862606531944</v>
      </c>
      <c r="AK38">
        <f t="shared" si="22"/>
        <v>1104.669369407306</v>
      </c>
      <c r="AL38">
        <f t="shared" si="8"/>
        <v>-46155.343344432549</v>
      </c>
      <c r="AN38">
        <f t="shared" si="26"/>
        <v>0</v>
      </c>
      <c r="AO38">
        <f t="shared" si="26"/>
        <v>0</v>
      </c>
      <c r="AP38">
        <f t="shared" si="26"/>
        <v>-0.51266499828047163</v>
      </c>
      <c r="AQ38">
        <f t="shared" si="26"/>
        <v>-2379.0342884818351</v>
      </c>
      <c r="AR38">
        <f t="shared" si="26"/>
        <v>-2379.5469534801159</v>
      </c>
      <c r="AS38">
        <f t="shared" si="26"/>
        <v>89.958730672177225</v>
      </c>
      <c r="AT38">
        <f t="shared" si="26"/>
        <v>53.517505244998929</v>
      </c>
      <c r="AU38">
        <f t="shared" si="23"/>
        <v>-2236.07071756294</v>
      </c>
      <c r="AW38">
        <v>35</v>
      </c>
      <c r="AX38">
        <f>IF(Z38&gt;0, (R38*SUMPRODUCT(K38:$K$98, X38:$X$98)-K38*$AZ$3)/Z38, 0)</f>
        <v>32895.607307144543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25</v>
      </c>
      <c r="R39">
        <f t="shared" si="0"/>
        <v>2000000</v>
      </c>
      <c r="S39">
        <f t="shared" si="1"/>
        <v>30926.271912896049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13924.128385000997</v>
      </c>
      <c r="AC39">
        <f t="shared" si="2"/>
        <v>12171.918087899448</v>
      </c>
      <c r="AE39">
        <f t="shared" si="3"/>
        <v>0</v>
      </c>
      <c r="AF39">
        <f t="shared" si="24"/>
        <v>0</v>
      </c>
      <c r="AG39">
        <f t="shared" si="24"/>
        <v>-9.8394644221761496</v>
      </c>
      <c r="AH39">
        <f t="shared" si="5"/>
        <v>-50941.804086282886</v>
      </c>
      <c r="AI39">
        <f t="shared" si="25"/>
        <v>-50951.643550705063</v>
      </c>
      <c r="AJ39">
        <f t="shared" si="7"/>
        <v>1752.2102971015483</v>
      </c>
      <c r="AK39">
        <f t="shared" si="22"/>
        <v>974.68898695006988</v>
      </c>
      <c r="AL39">
        <f t="shared" si="8"/>
        <v>-48224.744266653448</v>
      </c>
      <c r="AN39">
        <f t="shared" si="26"/>
        <v>0</v>
      </c>
      <c r="AO39">
        <f t="shared" si="26"/>
        <v>0</v>
      </c>
      <c r="AP39">
        <f t="shared" si="26"/>
        <v>-0.42561505877830713</v>
      </c>
      <c r="AQ39">
        <f t="shared" si="26"/>
        <v>-2203.5344618544877</v>
      </c>
      <c r="AR39">
        <f t="shared" si="26"/>
        <v>-2203.9600769132658</v>
      </c>
      <c r="AS39">
        <f t="shared" si="26"/>
        <v>75.793463606822272</v>
      </c>
      <c r="AT39">
        <f t="shared" si="26"/>
        <v>42.161066158880814</v>
      </c>
      <c r="AU39">
        <f t="shared" si="23"/>
        <v>-2086.005547147563</v>
      </c>
      <c r="AW39">
        <v>36</v>
      </c>
      <c r="AX39">
        <f>IF(Z39&gt;0, (R39*SUMPRODUCT(K39:$K$98, X39:$X$98)-K39*$AZ$3)/Z39, 0)</f>
        <v>30926.271912896049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25</v>
      </c>
      <c r="R40">
        <f t="shared" si="0"/>
        <v>2000000</v>
      </c>
      <c r="S40">
        <f t="shared" si="1"/>
        <v>28978.696243891256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12171.918087899448</v>
      </c>
      <c r="AC40">
        <f t="shared" si="2"/>
        <v>10528.047904063074</v>
      </c>
      <c r="AE40">
        <f t="shared" si="3"/>
        <v>0</v>
      </c>
      <c r="AF40">
        <f t="shared" si="24"/>
        <v>0</v>
      </c>
      <c r="AG40">
        <f t="shared" si="24"/>
        <v>-9.0825755370916657</v>
      </c>
      <c r="AH40">
        <f t="shared" si="5"/>
        <v>-52679.539269017892</v>
      </c>
      <c r="AI40">
        <f t="shared" si="25"/>
        <v>-52688.621844554982</v>
      </c>
      <c r="AJ40">
        <f t="shared" si="7"/>
        <v>1643.8701838363741</v>
      </c>
      <c r="AK40">
        <f t="shared" si="22"/>
        <v>852.03426615296144</v>
      </c>
      <c r="AL40">
        <f t="shared" si="8"/>
        <v>-50192.717394565647</v>
      </c>
      <c r="AN40">
        <f t="shared" si="26"/>
        <v>0</v>
      </c>
      <c r="AO40">
        <f t="shared" si="26"/>
        <v>0</v>
      </c>
      <c r="AP40">
        <f t="shared" si="26"/>
        <v>-0.35078137125144826</v>
      </c>
      <c r="AQ40">
        <f t="shared" si="26"/>
        <v>-2034.555170635859</v>
      </c>
      <c r="AR40">
        <f t="shared" si="26"/>
        <v>-2034.9059520071105</v>
      </c>
      <c r="AS40">
        <f t="shared" si="26"/>
        <v>63.488493422443852</v>
      </c>
      <c r="AT40">
        <f t="shared" si="26"/>
        <v>32.906717595002902</v>
      </c>
      <c r="AU40">
        <f t="shared" si="23"/>
        <v>-1938.5107409896636</v>
      </c>
      <c r="AW40">
        <v>37</v>
      </c>
      <c r="AX40">
        <f>IF(Z40&gt;0, (R40*SUMPRODUCT(K40:$K$98, X40:$X$98)-K40*$AZ$3)/Z40, 0)</f>
        <v>28978.696243891256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25</v>
      </c>
      <c r="R41">
        <f t="shared" si="0"/>
        <v>2000000</v>
      </c>
      <c r="S41">
        <f t="shared" si="1"/>
        <v>27044.981195640397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10528.047904063074</v>
      </c>
      <c r="AC41">
        <f t="shared" si="2"/>
        <v>8993.1929816576758</v>
      </c>
      <c r="AE41">
        <f t="shared" si="3"/>
        <v>0</v>
      </c>
      <c r="AF41">
        <f t="shared" si="24"/>
        <v>0</v>
      </c>
      <c r="AG41">
        <f t="shared" si="24"/>
        <v>-8.3131810266403168</v>
      </c>
      <c r="AH41">
        <f t="shared" si="5"/>
        <v>-54285.500406434578</v>
      </c>
      <c r="AI41">
        <f t="shared" si="25"/>
        <v>-54293.81358746122</v>
      </c>
      <c r="AJ41">
        <f t="shared" si="7"/>
        <v>1534.8549224053986</v>
      </c>
      <c r="AK41">
        <f t="shared" si="22"/>
        <v>736.96335328441523</v>
      </c>
      <c r="AL41">
        <f t="shared" si="8"/>
        <v>-52021.995311771403</v>
      </c>
      <c r="AN41">
        <f t="shared" si="26"/>
        <v>0</v>
      </c>
      <c r="AO41">
        <f t="shared" si="26"/>
        <v>0</v>
      </c>
      <c r="AP41">
        <f t="shared" si="26"/>
        <v>-0.28666635086812342</v>
      </c>
      <c r="AQ41">
        <f t="shared" si="26"/>
        <v>-1871.9460404739648</v>
      </c>
      <c r="AR41">
        <f t="shared" si="26"/>
        <v>-1872.232706824833</v>
      </c>
      <c r="AS41">
        <f t="shared" si="26"/>
        <v>52.926943165070242</v>
      </c>
      <c r="AT41">
        <f t="shared" si="26"/>
        <v>25.412967013778417</v>
      </c>
      <c r="AU41">
        <f t="shared" si="23"/>
        <v>-1793.8927966459844</v>
      </c>
      <c r="AW41">
        <v>38</v>
      </c>
      <c r="AX41">
        <f>IF(Z41&gt;0, (R41*SUMPRODUCT(K41:$K$98, X41:$X$98)-K41*$AZ$3)/Z41, 0)</f>
        <v>27044.981195640397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25</v>
      </c>
      <c r="R42">
        <f t="shared" si="0"/>
        <v>2000000</v>
      </c>
      <c r="S42">
        <f t="shared" si="1"/>
        <v>25109.766576736241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8993.1929816576758</v>
      </c>
      <c r="AC42">
        <f t="shared" si="2"/>
        <v>7567.4078771037639</v>
      </c>
      <c r="AE42">
        <f t="shared" si="3"/>
        <v>0</v>
      </c>
      <c r="AF42">
        <f t="shared" si="24"/>
        <v>0</v>
      </c>
      <c r="AG42">
        <f t="shared" si="24"/>
        <v>-7.5343271849795235</v>
      </c>
      <c r="AH42">
        <f t="shared" si="5"/>
        <v>-55657.762511551133</v>
      </c>
      <c r="AI42">
        <f t="shared" si="25"/>
        <v>-55665.296838736111</v>
      </c>
      <c r="AJ42">
        <f t="shared" si="7"/>
        <v>1425.7851045539119</v>
      </c>
      <c r="AK42">
        <f t="shared" si="22"/>
        <v>629.52350871603733</v>
      </c>
      <c r="AL42">
        <f t="shared" si="8"/>
        <v>-53609.988225466157</v>
      </c>
      <c r="AN42">
        <f t="shared" si="26"/>
        <v>0</v>
      </c>
      <c r="AO42">
        <f t="shared" si="26"/>
        <v>0</v>
      </c>
      <c r="AP42">
        <f t="shared" si="26"/>
        <v>-0.23197219587647167</v>
      </c>
      <c r="AQ42">
        <f t="shared" si="26"/>
        <v>-1713.630569842418</v>
      </c>
      <c r="AR42">
        <f t="shared" si="26"/>
        <v>-1713.8625420382944</v>
      </c>
      <c r="AS42">
        <f t="shared" si="26"/>
        <v>43.898080536070395</v>
      </c>
      <c r="AT42">
        <f t="shared" si="26"/>
        <v>19.382215171628125</v>
      </c>
      <c r="AU42">
        <f t="shared" si="23"/>
        <v>-1650.5822463305958</v>
      </c>
      <c r="AW42">
        <v>39</v>
      </c>
      <c r="AX42">
        <f>IF(Z42&gt;0, (R42*SUMPRODUCT(K42:$K$98, X42:$X$98)-K42*$AZ$3)/Z42, 0)</f>
        <v>25109.766576736241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25</v>
      </c>
      <c r="R43">
        <f t="shared" si="0"/>
        <v>2000000</v>
      </c>
      <c r="S43">
        <f t="shared" si="1"/>
        <v>23163.405319968966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7567.4078771037639</v>
      </c>
      <c r="AC43">
        <f t="shared" si="2"/>
        <v>6252.135285761392</v>
      </c>
      <c r="AE43">
        <f t="shared" si="3"/>
        <v>0</v>
      </c>
      <c r="AF43">
        <f t="shared" si="24"/>
        <v>0</v>
      </c>
      <c r="AG43">
        <f t="shared" si="24"/>
        <v>-6.7478585287840662</v>
      </c>
      <c r="AH43">
        <f t="shared" si="5"/>
        <v>-56890.030747652971</v>
      </c>
      <c r="AI43">
        <f t="shared" si="25"/>
        <v>-56896.778606181753</v>
      </c>
      <c r="AJ43">
        <f t="shared" si="7"/>
        <v>1315.2725913423719</v>
      </c>
      <c r="AK43">
        <f t="shared" si="22"/>
        <v>529.71855139726347</v>
      </c>
      <c r="AL43">
        <f t="shared" si="8"/>
        <v>-55051.787463442117</v>
      </c>
      <c r="AN43">
        <f t="shared" si="26"/>
        <v>0</v>
      </c>
      <c r="AO43">
        <f t="shared" si="26"/>
        <v>0</v>
      </c>
      <c r="AP43">
        <f t="shared" si="26"/>
        <v>-0.18549807363053969</v>
      </c>
      <c r="AQ43">
        <f t="shared" si="26"/>
        <v>-1563.9022465358944</v>
      </c>
      <c r="AR43">
        <f t="shared" si="26"/>
        <v>-1564.0877446095251</v>
      </c>
      <c r="AS43">
        <f t="shared" si="26"/>
        <v>36.15673490372096</v>
      </c>
      <c r="AT43">
        <f t="shared" si="26"/>
        <v>14.561919226877853</v>
      </c>
      <c r="AU43">
        <f t="shared" si="23"/>
        <v>-1513.3690904789262</v>
      </c>
      <c r="AW43">
        <v>40</v>
      </c>
      <c r="AX43">
        <f>IF(Z43&gt;0, (R43*SUMPRODUCT(K43:$K$98, X43:$X$98)-K43*$AZ$3)/Z43, 0)</f>
        <v>23163.405319968966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25</v>
      </c>
      <c r="R44">
        <f t="shared" si="0"/>
        <v>2000000</v>
      </c>
      <c r="S44">
        <f t="shared" si="1"/>
        <v>21156.438056208957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6252.135285761392</v>
      </c>
      <c r="AC44">
        <f t="shared" si="2"/>
        <v>5043.9098057433976</v>
      </c>
      <c r="AE44">
        <f t="shared" si="3"/>
        <v>0</v>
      </c>
      <c r="AF44">
        <f t="shared" si="24"/>
        <v>0</v>
      </c>
      <c r="AG44">
        <f t="shared" si="24"/>
        <v>-5.9602540280441003</v>
      </c>
      <c r="AH44">
        <f t="shared" si="5"/>
        <v>-57610.073236169992</v>
      </c>
      <c r="AI44">
        <f t="shared" si="25"/>
        <v>-57616.033490198039</v>
      </c>
      <c r="AJ44">
        <f t="shared" si="7"/>
        <v>1208.2254800179944</v>
      </c>
      <c r="AK44">
        <f t="shared" si="22"/>
        <v>437.64947000329749</v>
      </c>
      <c r="AL44">
        <f t="shared" si="8"/>
        <v>-55970.158540176744</v>
      </c>
      <c r="AN44">
        <f t="shared" si="26"/>
        <v>0</v>
      </c>
      <c r="AO44">
        <f t="shared" si="26"/>
        <v>0</v>
      </c>
      <c r="AP44">
        <f t="shared" si="26"/>
        <v>-0.14629186692482107</v>
      </c>
      <c r="AQ44">
        <f t="shared" si="26"/>
        <v>-1414.0144241739049</v>
      </c>
      <c r="AR44">
        <f t="shared" si="26"/>
        <v>-1414.1607160408298</v>
      </c>
      <c r="AS44">
        <f t="shared" si="26"/>
        <v>29.65537379888713</v>
      </c>
      <c r="AT44">
        <f t="shared" si="26"/>
        <v>10.741917663944095</v>
      </c>
      <c r="AU44">
        <f t="shared" si="23"/>
        <v>-1373.7634245779984</v>
      </c>
      <c r="AW44">
        <v>41</v>
      </c>
      <c r="AX44">
        <f>IF(Z44&gt;0, (R44*SUMPRODUCT(K44:$K$98, X44:$X$98)-K44*$AZ$3)/Z44, 0)</f>
        <v>21156.438056208957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25</v>
      </c>
      <c r="R45">
        <f t="shared" si="0"/>
        <v>2000000</v>
      </c>
      <c r="S45">
        <f t="shared" si="1"/>
        <v>19050.920469059718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5043.9098057433976</v>
      </c>
      <c r="AC45">
        <f t="shared" si="2"/>
        <v>3947.4639231033302</v>
      </c>
      <c r="AE45">
        <f t="shared" si="3"/>
        <v>0</v>
      </c>
      <c r="AF45">
        <f t="shared" si="24"/>
        <v>0</v>
      </c>
      <c r="AG45">
        <f t="shared" si="24"/>
        <v>-5.1801485517646517</v>
      </c>
      <c r="AH45">
        <f t="shared" si="5"/>
        <v>-57640.234879920637</v>
      </c>
      <c r="AI45">
        <f t="shared" si="25"/>
        <v>-57645.415028472402</v>
      </c>
      <c r="AJ45">
        <f t="shared" si="7"/>
        <v>1096.4458826400673</v>
      </c>
      <c r="AK45">
        <f t="shared" si="22"/>
        <v>353.07368640203788</v>
      </c>
      <c r="AL45">
        <f t="shared" si="8"/>
        <v>-56195.8954594303</v>
      </c>
      <c r="AN45">
        <f t="shared" si="26"/>
        <v>0</v>
      </c>
      <c r="AO45">
        <f t="shared" si="26"/>
        <v>0</v>
      </c>
      <c r="AP45">
        <f t="shared" si="26"/>
        <v>-0.11352188763082936</v>
      </c>
      <c r="AQ45">
        <f t="shared" si="26"/>
        <v>-1263.1738649317113</v>
      </c>
      <c r="AR45">
        <f t="shared" si="26"/>
        <v>-1263.2873868193421</v>
      </c>
      <c r="AS45">
        <f t="shared" si="26"/>
        <v>24.028385487120733</v>
      </c>
      <c r="AT45">
        <f t="shared" si="26"/>
        <v>7.7375370518053526</v>
      </c>
      <c r="AU45">
        <f t="shared" si="23"/>
        <v>-1231.521464280416</v>
      </c>
      <c r="AW45">
        <v>42</v>
      </c>
      <c r="AX45">
        <f>IF(Z45&gt;0, (R45*SUMPRODUCT(K45:$K$98, X45:$X$98)-K45*$AZ$3)/Z45, 0)</f>
        <v>19050.920469059718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25</v>
      </c>
      <c r="R46">
        <f t="shared" si="0"/>
        <v>2000000</v>
      </c>
      <c r="S46">
        <f t="shared" si="1"/>
        <v>16796.32404913858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3947.4639231033302</v>
      </c>
      <c r="AC46">
        <f t="shared" si="2"/>
        <v>2967.8333988268314</v>
      </c>
      <c r="AE46">
        <f t="shared" si="3"/>
        <v>0</v>
      </c>
      <c r="AF46">
        <f t="shared" si="24"/>
        <v>0</v>
      </c>
      <c r="AG46">
        <f t="shared" si="24"/>
        <v>-4.4173853013079976</v>
      </c>
      <c r="AH46">
        <f t="shared" si="5"/>
        <v>-56876.941195120584</v>
      </c>
      <c r="AI46">
        <f t="shared" si="25"/>
        <v>-56881.358580421889</v>
      </c>
      <c r="AJ46">
        <f t="shared" si="7"/>
        <v>979.63052427649882</v>
      </c>
      <c r="AK46">
        <f t="shared" si="22"/>
        <v>276.32247461723313</v>
      </c>
      <c r="AL46">
        <f t="shared" si="8"/>
        <v>-55625.405581528154</v>
      </c>
      <c r="AN46">
        <f t="shared" si="26"/>
        <v>0</v>
      </c>
      <c r="AO46">
        <f t="shared" si="26"/>
        <v>0</v>
      </c>
      <c r="AP46">
        <f t="shared" si="26"/>
        <v>-8.6434007356923387E-2</v>
      </c>
      <c r="AQ46">
        <f t="shared" si="26"/>
        <v>-1112.8986081976327</v>
      </c>
      <c r="AR46">
        <f t="shared" si="26"/>
        <v>-1112.9850422049897</v>
      </c>
      <c r="AS46">
        <f t="shared" si="26"/>
        <v>19.168215169573195</v>
      </c>
      <c r="AT46">
        <f t="shared" si="26"/>
        <v>5.4067411318811605</v>
      </c>
      <c r="AU46">
        <f t="shared" si="23"/>
        <v>-1088.4100859035352</v>
      </c>
      <c r="AW46">
        <v>43</v>
      </c>
      <c r="AX46">
        <f>IF(Z46&gt;0, (R46*SUMPRODUCT(K46:$K$98, X46:$X$98)-K46*$AZ$3)/Z46, 0)</f>
        <v>16796.32404913858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25</v>
      </c>
      <c r="R47">
        <f t="shared" si="0"/>
        <v>2000000</v>
      </c>
      <c r="S47">
        <f t="shared" si="1"/>
        <v>14297.552569518173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2967.8333988268314</v>
      </c>
      <c r="AC47">
        <f t="shared" si="2"/>
        <v>2108.098487642781</v>
      </c>
      <c r="AE47">
        <f t="shared" si="3"/>
        <v>0</v>
      </c>
      <c r="AF47">
        <f t="shared" si="24"/>
        <v>0</v>
      </c>
      <c r="AG47">
        <f t="shared" si="24"/>
        <v>-3.6861177418175144</v>
      </c>
      <c r="AH47">
        <f t="shared" si="5"/>
        <v>-54967.496518192267</v>
      </c>
      <c r="AI47">
        <f t="shared" si="25"/>
        <v>-54971.182635934085</v>
      </c>
      <c r="AJ47">
        <f t="shared" si="7"/>
        <v>859.73491118405036</v>
      </c>
      <c r="AK47">
        <f t="shared" si="22"/>
        <v>207.74833791787822</v>
      </c>
      <c r="AL47">
        <f t="shared" si="8"/>
        <v>-53903.699386832152</v>
      </c>
      <c r="AN47">
        <f t="shared" si="26"/>
        <v>0</v>
      </c>
      <c r="AO47">
        <f t="shared" si="26"/>
        <v>0</v>
      </c>
      <c r="AP47">
        <f t="shared" si="26"/>
        <v>-6.4397728334985388E-2</v>
      </c>
      <c r="AQ47">
        <f t="shared" si="26"/>
        <v>-960.3008248693219</v>
      </c>
      <c r="AR47">
        <f t="shared" si="26"/>
        <v>-960.36522259765684</v>
      </c>
      <c r="AS47">
        <f t="shared" si="26"/>
        <v>15.019860766366746</v>
      </c>
      <c r="AT47">
        <f t="shared" si="26"/>
        <v>3.6294339910812825</v>
      </c>
      <c r="AU47">
        <f t="shared" si="23"/>
        <v>-941.71592784020868</v>
      </c>
      <c r="AW47">
        <v>44</v>
      </c>
      <c r="AX47">
        <f>IF(Z47&gt;0, (R47*SUMPRODUCT(K47:$K$98, X47:$X$98)-K47*$AZ$3)/Z47, 0)</f>
        <v>14297.552569518173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25</v>
      </c>
      <c r="R48">
        <f t="shared" si="0"/>
        <v>2000000</v>
      </c>
      <c r="S48">
        <f t="shared" si="1"/>
        <v>11445.400011692524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2108.098487642781</v>
      </c>
      <c r="AC48">
        <f t="shared" si="2"/>
        <v>1373.8366779641594</v>
      </c>
      <c r="AE48">
        <f t="shared" si="3"/>
        <v>0</v>
      </c>
      <c r="AF48">
        <f t="shared" si="24"/>
        <v>0</v>
      </c>
      <c r="AG48">
        <f t="shared" si="24"/>
        <v>-3.0008489798536084</v>
      </c>
      <c r="AH48">
        <f t="shared" si="5"/>
        <v>-51872.606763658456</v>
      </c>
      <c r="AI48">
        <f t="shared" si="25"/>
        <v>-51875.607612638312</v>
      </c>
      <c r="AJ48">
        <f t="shared" si="7"/>
        <v>734.2618096786216</v>
      </c>
      <c r="AK48">
        <f t="shared" si="22"/>
        <v>147.5668941349947</v>
      </c>
      <c r="AL48">
        <f t="shared" si="8"/>
        <v>-50993.778908824694</v>
      </c>
      <c r="AN48">
        <f t="shared" si="26"/>
        <v>0</v>
      </c>
      <c r="AO48">
        <f t="shared" si="26"/>
        <v>0</v>
      </c>
      <c r="AP48">
        <f t="shared" si="26"/>
        <v>-4.6808795021707865E-2</v>
      </c>
      <c r="AQ48">
        <f t="shared" si="26"/>
        <v>-809.13575909448014</v>
      </c>
      <c r="AR48">
        <f t="shared" si="26"/>
        <v>-809.18256788950191</v>
      </c>
      <c r="AS48">
        <f t="shared" si="26"/>
        <v>11.453395613127974</v>
      </c>
      <c r="AT48">
        <f t="shared" si="26"/>
        <v>2.3018247655675093</v>
      </c>
      <c r="AU48">
        <f t="shared" si="23"/>
        <v>-795.42734751080638</v>
      </c>
      <c r="AW48">
        <v>45</v>
      </c>
      <c r="AX48">
        <f>IF(Z48&gt;0, (R48*SUMPRODUCT(K48:$K$98, X48:$X$98)-K48*$AZ$3)/Z48, 0)</f>
        <v>11445.400011692524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25</v>
      </c>
      <c r="R49">
        <f t="shared" si="0"/>
        <v>2000000</v>
      </c>
      <c r="S49">
        <f t="shared" si="1"/>
        <v>8064.2934839141035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1373.8366779641594</v>
      </c>
      <c r="AC49">
        <f t="shared" si="2"/>
        <v>766.52146814708931</v>
      </c>
      <c r="AE49">
        <f t="shared" si="3"/>
        <v>0</v>
      </c>
      <c r="AF49">
        <f t="shared" si="24"/>
        <v>0</v>
      </c>
      <c r="AG49">
        <f t="shared" si="24"/>
        <v>-2.3762821556410194</v>
      </c>
      <c r="AH49">
        <f t="shared" si="5"/>
        <v>-47564.666753124206</v>
      </c>
      <c r="AI49">
        <f t="shared" si="25"/>
        <v>-47567.043035279843</v>
      </c>
      <c r="AJ49">
        <f t="shared" si="7"/>
        <v>607.31520981707013</v>
      </c>
      <c r="AK49">
        <f t="shared" si="22"/>
        <v>96.168567457491164</v>
      </c>
      <c r="AL49">
        <f t="shared" si="8"/>
        <v>-46863.559258005283</v>
      </c>
      <c r="AN49">
        <f t="shared" si="26"/>
        <v>0</v>
      </c>
      <c r="AO49">
        <f t="shared" si="26"/>
        <v>0</v>
      </c>
      <c r="AP49">
        <f t="shared" si="26"/>
        <v>-3.309507013202715E-2</v>
      </c>
      <c r="AQ49">
        <f t="shared" si="26"/>
        <v>-662.44489454431209</v>
      </c>
      <c r="AR49">
        <f t="shared" si="26"/>
        <v>-662.47798961444403</v>
      </c>
      <c r="AS49">
        <f t="shared" si="26"/>
        <v>8.4582293451262451</v>
      </c>
      <c r="AT49">
        <f t="shared" si="26"/>
        <v>1.3393634577219202</v>
      </c>
      <c r="AU49">
        <f t="shared" si="23"/>
        <v>-652.68039681159598</v>
      </c>
      <c r="AW49">
        <v>46</v>
      </c>
      <c r="AX49">
        <f>IF(Z49&gt;0, (R49*SUMPRODUCT(K49:$K$98, X49:$X$98)-K49*$AZ$3)/Z49, 0)</f>
        <v>8064.2934839141035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25</v>
      </c>
      <c r="R50">
        <f t="shared" si="0"/>
        <v>2000000</v>
      </c>
      <c r="S50">
        <f t="shared" si="1"/>
        <v>3897.0284405358684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766.52146814708931</v>
      </c>
      <c r="AC50">
        <f t="shared" si="2"/>
        <v>284.27349260046321</v>
      </c>
      <c r="AE50">
        <f t="shared" si="3"/>
        <v>0</v>
      </c>
      <c r="AF50">
        <f t="shared" si="24"/>
        <v>0</v>
      </c>
      <c r="AG50">
        <f t="shared" si="24"/>
        <v>-1.8236554912168774</v>
      </c>
      <c r="AH50">
        <f t="shared" si="5"/>
        <v>-42309.107429418575</v>
      </c>
      <c r="AI50">
        <f t="shared" si="25"/>
        <v>-42310.931084909789</v>
      </c>
      <c r="AJ50">
        <f t="shared" si="7"/>
        <v>482.24797554662609</v>
      </c>
      <c r="AK50">
        <f t="shared" si="22"/>
        <v>53.656502770296257</v>
      </c>
      <c r="AL50">
        <f t="shared" si="8"/>
        <v>-41775.026606592866</v>
      </c>
      <c r="AN50">
        <f t="shared" si="26"/>
        <v>0</v>
      </c>
      <c r="AO50">
        <f t="shared" si="26"/>
        <v>0</v>
      </c>
      <c r="AP50">
        <f t="shared" si="26"/>
        <v>-2.2677233664002316E-2</v>
      </c>
      <c r="AQ50">
        <f t="shared" si="26"/>
        <v>-526.11555193030631</v>
      </c>
      <c r="AR50">
        <f t="shared" si="26"/>
        <v>-526.13822916397032</v>
      </c>
      <c r="AS50">
        <f t="shared" si="26"/>
        <v>5.9967741046120366</v>
      </c>
      <c r="AT50">
        <f t="shared" si="26"/>
        <v>0.66722089603846702</v>
      </c>
      <c r="AU50">
        <f t="shared" si="23"/>
        <v>-519.47423416331981</v>
      </c>
      <c r="AW50">
        <v>47</v>
      </c>
      <c r="AX50">
        <f>IF(Z50&gt;0, (R50*SUMPRODUCT(K50:$K$98, X50:$X$98)-K50*$AZ$3)/Z50, 0)</f>
        <v>3897.0284405358684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25</v>
      </c>
      <c r="R51">
        <f t="shared" si="0"/>
        <v>2000000</v>
      </c>
      <c r="S51">
        <f t="shared" si="1"/>
        <v>-1499.7441624487424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284.27349260046321</v>
      </c>
      <c r="AC51">
        <f t="shared" si="2"/>
        <v>-80.951953081908187</v>
      </c>
      <c r="AE51">
        <f t="shared" si="3"/>
        <v>0</v>
      </c>
      <c r="AF51">
        <f t="shared" si="24"/>
        <v>0</v>
      </c>
      <c r="AG51">
        <f t="shared" si="24"/>
        <v>-1.3494293745029817</v>
      </c>
      <c r="AH51">
        <f t="shared" si="5"/>
        <v>-36479.164944138145</v>
      </c>
      <c r="AI51">
        <f t="shared" si="25"/>
        <v>-36480.514373512648</v>
      </c>
      <c r="AJ51">
        <f t="shared" si="7"/>
        <v>365.2254456823714</v>
      </c>
      <c r="AK51">
        <f t="shared" si="22"/>
        <v>19.899144482032426</v>
      </c>
      <c r="AL51">
        <f t="shared" si="8"/>
        <v>-36095.389783348241</v>
      </c>
      <c r="AN51">
        <f t="shared" si="26"/>
        <v>0</v>
      </c>
      <c r="AO51">
        <f t="shared" si="26"/>
        <v>0</v>
      </c>
      <c r="AP51">
        <f t="shared" si="26"/>
        <v>-1.4982331888799751E-2</v>
      </c>
      <c r="AQ51">
        <f t="shared" si="26"/>
        <v>-405.01782942189777</v>
      </c>
      <c r="AR51">
        <f t="shared" si="26"/>
        <v>-405.03281175378658</v>
      </c>
      <c r="AS51">
        <f t="shared" si="26"/>
        <v>4.0549946109358261</v>
      </c>
      <c r="AT51">
        <f t="shared" si="26"/>
        <v>0.22093456135323608</v>
      </c>
      <c r="AU51">
        <f t="shared" si="23"/>
        <v>-400.75688258149751</v>
      </c>
      <c r="AW51">
        <v>48</v>
      </c>
      <c r="AX51">
        <f>IF(Z51&gt;0, (R51*SUMPRODUCT(K51:$K$98, X51:$X$98)-K51*$AZ$3)/Z51, 0)</f>
        <v>-1499.7441624487424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25</v>
      </c>
      <c r="R52">
        <f t="shared" si="0"/>
        <v>2000000</v>
      </c>
      <c r="S52">
        <f t="shared" si="1"/>
        <v>-8943.9216836286687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-80.951953081908187</v>
      </c>
      <c r="AC52">
        <f t="shared" si="2"/>
        <v>-342.31790192529229</v>
      </c>
      <c r="AE52">
        <f t="shared" si="3"/>
        <v>0</v>
      </c>
      <c r="AF52">
        <f t="shared" si="24"/>
        <v>0</v>
      </c>
      <c r="AG52">
        <f t="shared" si="24"/>
        <v>-0.95684508997849727</v>
      </c>
      <c r="AH52">
        <f t="shared" si="5"/>
        <v>-30327.199262356367</v>
      </c>
      <c r="AI52">
        <f t="shared" si="25"/>
        <v>-30328.156107446346</v>
      </c>
      <c r="AJ52">
        <f t="shared" si="7"/>
        <v>261.3659488433841</v>
      </c>
      <c r="AK52">
        <f t="shared" si="22"/>
        <v>-5.6666367157335733</v>
      </c>
      <c r="AL52">
        <f t="shared" si="8"/>
        <v>-30072.456795318696</v>
      </c>
      <c r="AN52">
        <f t="shared" si="26"/>
        <v>0</v>
      </c>
      <c r="AO52">
        <f t="shared" si="26"/>
        <v>0</v>
      </c>
      <c r="AP52">
        <f t="shared" si="26"/>
        <v>-9.4853391466633939E-3</v>
      </c>
      <c r="AQ52">
        <f t="shared" si="26"/>
        <v>-300.63776611776791</v>
      </c>
      <c r="AR52">
        <f t="shared" si="26"/>
        <v>-300.64725145691455</v>
      </c>
      <c r="AS52">
        <f t="shared" si="26"/>
        <v>2.5909571905988309</v>
      </c>
      <c r="AT52">
        <f t="shared" si="26"/>
        <v>-5.6174161975242665E-2</v>
      </c>
      <c r="AU52">
        <f t="shared" si="23"/>
        <v>-298.11246842829098</v>
      </c>
      <c r="AW52">
        <v>49</v>
      </c>
      <c r="AX52">
        <f>IF(Z52&gt;0, (R52*SUMPRODUCT(K52:$K$98, X52:$X$98)-K52*$AZ$3)/Z52, 0)</f>
        <v>-8943.9216836286687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25</v>
      </c>
      <c r="R53">
        <f t="shared" si="0"/>
        <v>2000000</v>
      </c>
      <c r="S53">
        <f t="shared" si="1"/>
        <v>-19944.929159512631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-342.31790192529229</v>
      </c>
      <c r="AC53">
        <f t="shared" si="2"/>
        <v>-514.69506038367319</v>
      </c>
      <c r="AE53">
        <f t="shared" si="3"/>
        <v>0</v>
      </c>
      <c r="AF53">
        <f t="shared" si="24"/>
        <v>0</v>
      </c>
      <c r="AG53">
        <f t="shared" si="24"/>
        <v>-0.64514526006500261</v>
      </c>
      <c r="AH53">
        <f t="shared" si="5"/>
        <v>-24170.510321096775</v>
      </c>
      <c r="AI53">
        <f t="shared" si="25"/>
        <v>-24171.155466356842</v>
      </c>
      <c r="AJ53">
        <f t="shared" si="7"/>
        <v>172.3771584583809</v>
      </c>
      <c r="AK53">
        <f t="shared" si="22"/>
        <v>-23.962253134770464</v>
      </c>
      <c r="AL53">
        <f t="shared" si="8"/>
        <v>-24022.740561033232</v>
      </c>
      <c r="AN53">
        <f t="shared" si="26"/>
        <v>0</v>
      </c>
      <c r="AO53">
        <f t="shared" si="26"/>
        <v>0</v>
      </c>
      <c r="AP53">
        <f t="shared" si="26"/>
        <v>-5.7101921037452123E-3</v>
      </c>
      <c r="AQ53">
        <f t="shared" si="26"/>
        <v>-213.93361421443711</v>
      </c>
      <c r="AR53">
        <f t="shared" si="26"/>
        <v>-213.93932440654086</v>
      </c>
      <c r="AS53">
        <f t="shared" si="26"/>
        <v>1.5257132773414603</v>
      </c>
      <c r="AT53">
        <f t="shared" si="26"/>
        <v>-0.21209032617603646</v>
      </c>
      <c r="AU53">
        <f t="shared" si="23"/>
        <v>-212.62570145537546</v>
      </c>
      <c r="AW53">
        <v>50</v>
      </c>
      <c r="AX53">
        <f>IF(Z53&gt;0, (R53*SUMPRODUCT(K53:$K$98, X53:$X$98)-K53*$AZ$3)/Z53, 0)</f>
        <v>-19944.929159512631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25</v>
      </c>
      <c r="R54">
        <f t="shared" si="0"/>
        <v>2000000</v>
      </c>
      <c r="S54">
        <f t="shared" si="1"/>
        <v>-37381.054829456596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-514.69506038367319</v>
      </c>
      <c r="AC54">
        <f t="shared" si="2"/>
        <v>-614.11027490222955</v>
      </c>
      <c r="AE54">
        <f t="shared" si="3"/>
        <v>0</v>
      </c>
      <c r="AF54">
        <f t="shared" si="24"/>
        <v>0</v>
      </c>
      <c r="AG54">
        <f t="shared" si="24"/>
        <v>-0.41070956779041007</v>
      </c>
      <c r="AH54">
        <f t="shared" si="5"/>
        <v>-18238.739173915397</v>
      </c>
      <c r="AI54">
        <f t="shared" si="25"/>
        <v>-18239.149883483187</v>
      </c>
      <c r="AJ54">
        <f t="shared" si="7"/>
        <v>99.415214518556354</v>
      </c>
      <c r="AK54">
        <f t="shared" si="22"/>
        <v>-36.028654226857128</v>
      </c>
      <c r="AL54">
        <f t="shared" si="8"/>
        <v>-18175.763323191488</v>
      </c>
      <c r="AN54">
        <f t="shared" si="26"/>
        <v>0</v>
      </c>
      <c r="AO54">
        <f t="shared" si="26"/>
        <v>0</v>
      </c>
      <c r="AP54">
        <f t="shared" si="26"/>
        <v>-3.2457121842234295E-3</v>
      </c>
      <c r="AQ54">
        <f t="shared" si="26"/>
        <v>-144.1351811698228</v>
      </c>
      <c r="AR54">
        <f t="shared" si="26"/>
        <v>-144.13842688200702</v>
      </c>
      <c r="AS54">
        <f t="shared" si="26"/>
        <v>0.78564805489198697</v>
      </c>
      <c r="AT54">
        <f t="shared" si="26"/>
        <v>-0.28472344249101672</v>
      </c>
      <c r="AU54">
        <f t="shared" si="23"/>
        <v>-143.63750226960605</v>
      </c>
      <c r="AW54">
        <v>51</v>
      </c>
      <c r="AX54">
        <f>IF(Z54&gt;0, (R54*SUMPRODUCT(K54:$K$98, X54:$X$98)-K54*$AZ$3)/Z54, 0)</f>
        <v>-37381.054829456596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25</v>
      </c>
      <c r="R55">
        <f t="shared" si="0"/>
        <v>2000000</v>
      </c>
      <c r="S55">
        <f t="shared" si="1"/>
        <v>-66851.919044076363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-614.11027490222955</v>
      </c>
      <c r="AC55">
        <f t="shared" si="2"/>
        <v>-655.99688491501558</v>
      </c>
      <c r="AE55">
        <f t="shared" si="3"/>
        <v>0</v>
      </c>
      <c r="AF55">
        <f t="shared" si="24"/>
        <v>0</v>
      </c>
      <c r="AG55">
        <f t="shared" si="24"/>
        <v>-0.2453171480696418</v>
      </c>
      <c r="AH55">
        <f t="shared" si="5"/>
        <v>-12902.825923429134</v>
      </c>
      <c r="AI55">
        <f t="shared" si="25"/>
        <v>-12903.071240577205</v>
      </c>
      <c r="AJ55">
        <f t="shared" si="7"/>
        <v>41.886610012786036</v>
      </c>
      <c r="AK55">
        <f t="shared" si="22"/>
        <v>-42.987719243156072</v>
      </c>
      <c r="AL55">
        <f t="shared" si="8"/>
        <v>-12904.172349807575</v>
      </c>
      <c r="AN55">
        <f t="shared" si="26"/>
        <v>0</v>
      </c>
      <c r="AO55">
        <f t="shared" si="26"/>
        <v>0</v>
      </c>
      <c r="AP55">
        <f t="shared" si="26"/>
        <v>-1.7309521803679851E-3</v>
      </c>
      <c r="AQ55">
        <f t="shared" si="26"/>
        <v>-91.04204431207512</v>
      </c>
      <c r="AR55">
        <f t="shared" si="26"/>
        <v>-91.043775264255487</v>
      </c>
      <c r="AS55">
        <f t="shared" si="26"/>
        <v>0.29555096127757347</v>
      </c>
      <c r="AT55">
        <f t="shared" si="26"/>
        <v>-0.30332036279772834</v>
      </c>
      <c r="AU55">
        <f t="shared" si="23"/>
        <v>-91.051544665775651</v>
      </c>
      <c r="AW55">
        <v>52</v>
      </c>
      <c r="AX55">
        <f>IF(Z55&gt;0, (R55*SUMPRODUCT(K55:$K$98, X55:$X$98)-K55*$AZ$3)/Z55, 0)</f>
        <v>-66851.919044076363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25</v>
      </c>
      <c r="R56">
        <f t="shared" si="0"/>
        <v>2000000</v>
      </c>
      <c r="S56">
        <f t="shared" si="1"/>
        <v>-113203.03635873712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-655.99688491501558</v>
      </c>
      <c r="AC56">
        <f t="shared" si="2"/>
        <v>-655.74556212259358</v>
      </c>
      <c r="AE56">
        <f t="shared" si="3"/>
        <v>0</v>
      </c>
      <c r="AF56">
        <f t="shared" si="24"/>
        <v>0</v>
      </c>
      <c r="AG56">
        <f t="shared" si="24"/>
        <v>-0.14481624857759004</v>
      </c>
      <c r="AH56">
        <f t="shared" si="5"/>
        <v>-7843.8182409084275</v>
      </c>
      <c r="AI56">
        <f t="shared" si="25"/>
        <v>-7843.9630571570051</v>
      </c>
      <c r="AJ56">
        <f t="shared" si="7"/>
        <v>-0.25132279242200184</v>
      </c>
      <c r="AK56">
        <f t="shared" si="22"/>
        <v>-45.919781944051095</v>
      </c>
      <c r="AL56">
        <f t="shared" si="8"/>
        <v>-7890.1341618934784</v>
      </c>
      <c r="AN56">
        <f t="shared" si="26"/>
        <v>0</v>
      </c>
      <c r="AO56">
        <f t="shared" si="26"/>
        <v>0</v>
      </c>
      <c r="AP56">
        <f t="shared" si="26"/>
        <v>-9.1233940577596054E-4</v>
      </c>
      <c r="AQ56">
        <f t="shared" si="26"/>
        <v>-49.415894578230656</v>
      </c>
      <c r="AR56">
        <f t="shared" si="26"/>
        <v>-49.416806917636436</v>
      </c>
      <c r="AS56">
        <f t="shared" si="26"/>
        <v>-1.5833284548411274E-3</v>
      </c>
      <c r="AT56">
        <f t="shared" si="26"/>
        <v>-0.28929368757782004</v>
      </c>
      <c r="AU56">
        <f t="shared" si="23"/>
        <v>-49.707683933669095</v>
      </c>
      <c r="AW56">
        <v>53</v>
      </c>
      <c r="AX56">
        <f>IF(Z56&gt;0, (R56*SUMPRODUCT(K56:$K$98, X56:$X$98)-K56*$AZ$3)/Z56, 0)</f>
        <v>-113203.03635873712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25</v>
      </c>
      <c r="R57">
        <f t="shared" si="0"/>
        <v>2000000</v>
      </c>
      <c r="S57">
        <f t="shared" si="1"/>
        <v>-184737.51257478644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-655.74556212259358</v>
      </c>
      <c r="AC57">
        <f t="shared" si="2"/>
        <v>-623.64952178609462</v>
      </c>
      <c r="AE57">
        <f t="shared" si="3"/>
        <v>0</v>
      </c>
      <c r="AF57">
        <f t="shared" si="24"/>
        <v>0</v>
      </c>
      <c r="AG57">
        <f t="shared" si="24"/>
        <v>-8.439670875367361E-2</v>
      </c>
      <c r="AH57">
        <f t="shared" si="5"/>
        <v>-4717.7101870512433</v>
      </c>
      <c r="AI57">
        <f t="shared" si="25"/>
        <v>-4717.7945837599973</v>
      </c>
      <c r="AJ57">
        <f t="shared" si="7"/>
        <v>-32.096040336498959</v>
      </c>
      <c r="AK57">
        <f t="shared" si="22"/>
        <v>-45.902189348581558</v>
      </c>
      <c r="AL57">
        <f t="shared" si="8"/>
        <v>-4795.7928134450776</v>
      </c>
      <c r="AN57">
        <f t="shared" si="26"/>
        <v>0</v>
      </c>
      <c r="AO57">
        <f t="shared" si="26"/>
        <v>0</v>
      </c>
      <c r="AP57">
        <f t="shared" si="26"/>
        <v>-4.7472994638566153E-4</v>
      </c>
      <c r="AQ57">
        <f t="shared" si="26"/>
        <v>-26.537033697590005</v>
      </c>
      <c r="AR57">
        <f t="shared" si="26"/>
        <v>-26.537508427536391</v>
      </c>
      <c r="AS57">
        <f t="shared" si="26"/>
        <v>-0.18053964109678564</v>
      </c>
      <c r="AT57">
        <f t="shared" si="26"/>
        <v>-0.25819897730891173</v>
      </c>
      <c r="AU57">
        <f t="shared" si="23"/>
        <v>-26.976247045942088</v>
      </c>
      <c r="AW57">
        <v>54</v>
      </c>
      <c r="AX57">
        <f>IF(Z57&gt;0, (R57*SUMPRODUCT(K57:$K$98, X57:$X$98)-K57*$AZ$3)/Z57, 0)</f>
        <v>-184737.51257478644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25</v>
      </c>
      <c r="R58">
        <f t="shared" si="0"/>
        <v>2000000</v>
      </c>
      <c r="S58">
        <f t="shared" si="1"/>
        <v>-297730.4144860279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-623.64952178609462</v>
      </c>
      <c r="AC58">
        <f t="shared" si="2"/>
        <v>-577.4080421669621</v>
      </c>
      <c r="AE58">
        <f t="shared" si="3"/>
        <v>0</v>
      </c>
      <c r="AF58">
        <f t="shared" si="24"/>
        <v>0</v>
      </c>
      <c r="AG58">
        <f t="shared" si="24"/>
        <v>-4.8484133134646466E-2</v>
      </c>
      <c r="AH58">
        <f t="shared" si="5"/>
        <v>-2805.4886825192316</v>
      </c>
      <c r="AI58">
        <f t="shared" si="25"/>
        <v>-2805.5371666523661</v>
      </c>
      <c r="AJ58">
        <f t="shared" si="7"/>
        <v>-46.241479619132519</v>
      </c>
      <c r="AK58">
        <f t="shared" si="22"/>
        <v>-43.655466525026625</v>
      </c>
      <c r="AL58">
        <f t="shared" si="8"/>
        <v>-2895.4341127965249</v>
      </c>
      <c r="AN58">
        <f t="shared" si="26"/>
        <v>0</v>
      </c>
      <c r="AO58">
        <f t="shared" si="26"/>
        <v>0</v>
      </c>
      <c r="AP58">
        <f t="shared" si="26"/>
        <v>-2.4350211069783102E-4</v>
      </c>
      <c r="AQ58">
        <f t="shared" si="26"/>
        <v>-14.090020210016721</v>
      </c>
      <c r="AR58">
        <f t="shared" si="26"/>
        <v>-14.090263712127417</v>
      </c>
      <c r="AS58">
        <f t="shared" si="26"/>
        <v>-0.23223882043594277</v>
      </c>
      <c r="AT58">
        <f t="shared" si="26"/>
        <v>-0.21925107360012208</v>
      </c>
      <c r="AU58">
        <f t="shared" si="23"/>
        <v>-14.54175360616348</v>
      </c>
      <c r="AW58">
        <v>55</v>
      </c>
      <c r="AX58">
        <f>IF(Z58&gt;0, (R58*SUMPRODUCT(K58:$K$98, X58:$X$98)-K58*$AZ$3)/Z58, 0)</f>
        <v>-297730.4144860279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25</v>
      </c>
      <c r="R59">
        <f t="shared" si="0"/>
        <v>2000000</v>
      </c>
      <c r="S59">
        <f t="shared" si="1"/>
        <v>-480262.77160837408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-577.4080421669621</v>
      </c>
      <c r="AC59">
        <f t="shared" si="2"/>
        <v>-526.51724691561913</v>
      </c>
      <c r="AE59">
        <f t="shared" si="3"/>
        <v>0</v>
      </c>
      <c r="AF59">
        <f t="shared" si="24"/>
        <v>0</v>
      </c>
      <c r="AG59">
        <f t="shared" si="24"/>
        <v>-2.7407769144396792E-2</v>
      </c>
      <c r="AH59">
        <f t="shared" si="5"/>
        <v>-1647.3218127122568</v>
      </c>
      <c r="AI59">
        <f t="shared" si="25"/>
        <v>-1647.3492204814013</v>
      </c>
      <c r="AJ59">
        <f t="shared" si="7"/>
        <v>-50.890795251342979</v>
      </c>
      <c r="AK59">
        <f t="shared" si="22"/>
        <v>-40.418562951687349</v>
      </c>
      <c r="AL59">
        <f t="shared" si="8"/>
        <v>-1738.6585786844316</v>
      </c>
      <c r="AN59">
        <f t="shared" si="26"/>
        <v>0</v>
      </c>
      <c r="AO59">
        <f t="shared" si="26"/>
        <v>0</v>
      </c>
      <c r="AP59">
        <f t="shared" si="26"/>
        <v>-1.2290194611645633E-4</v>
      </c>
      <c r="AQ59">
        <f t="shared" si="26"/>
        <v>-7.3869221386015438</v>
      </c>
      <c r="AR59">
        <f t="shared" si="26"/>
        <v>-7.38704504054766</v>
      </c>
      <c r="AS59">
        <f t="shared" si="26"/>
        <v>-0.22820455553504412</v>
      </c>
      <c r="AT59">
        <f t="shared" si="26"/>
        <v>-0.1812449608657197</v>
      </c>
      <c r="AU59">
        <f t="shared" si="23"/>
        <v>-7.7964945569484243</v>
      </c>
      <c r="AW59">
        <v>56</v>
      </c>
      <c r="AX59">
        <f>IF(Z59&gt;0, (R59*SUMPRODUCT(K59:$K$98, X59:$X$98)-K59*$AZ$3)/Z59, 0)</f>
        <v>-480262.77160837408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25</v>
      </c>
      <c r="R60">
        <f t="shared" si="0"/>
        <v>2000000</v>
      </c>
      <c r="S60">
        <f t="shared" si="1"/>
        <v>-780478.00692120509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-526.51724691561913</v>
      </c>
      <c r="AC60">
        <f t="shared" si="2"/>
        <v>-475.88558382086393</v>
      </c>
      <c r="AE60">
        <f t="shared" si="3"/>
        <v>0</v>
      </c>
      <c r="AF60">
        <f t="shared" si="24"/>
        <v>0</v>
      </c>
      <c r="AG60">
        <f t="shared" si="24"/>
        <v>-1.524340146681763E-2</v>
      </c>
      <c r="AH60">
        <f t="shared" si="5"/>
        <v>-951.2231988908153</v>
      </c>
      <c r="AI60">
        <f t="shared" si="25"/>
        <v>-951.23844229228212</v>
      </c>
      <c r="AJ60">
        <f t="shared" si="7"/>
        <v>-50.631663094755197</v>
      </c>
      <c r="AK60">
        <f t="shared" si="22"/>
        <v>-36.856207284093344</v>
      </c>
      <c r="AL60">
        <f t="shared" si="8"/>
        <v>-1038.7263126711307</v>
      </c>
      <c r="AN60">
        <f t="shared" si="26"/>
        <v>0</v>
      </c>
      <c r="AO60">
        <f t="shared" si="26"/>
        <v>0</v>
      </c>
      <c r="AP60">
        <f t="shared" si="26"/>
        <v>-6.1030782387577919E-5</v>
      </c>
      <c r="AQ60">
        <f t="shared" si="26"/>
        <v>-3.8084607415146055</v>
      </c>
      <c r="AR60">
        <f t="shared" si="26"/>
        <v>-3.8085217722969933</v>
      </c>
      <c r="AS60">
        <f t="shared" si="26"/>
        <v>-0.20271656683606873</v>
      </c>
      <c r="AT60">
        <f t="shared" si="26"/>
        <v>-0.14756307319488091</v>
      </c>
      <c r="AU60">
        <f t="shared" si="23"/>
        <v>-4.1588014123279429</v>
      </c>
      <c r="AW60">
        <v>57</v>
      </c>
      <c r="AX60">
        <f>IF(Z60&gt;0, (R60*SUMPRODUCT(K60:$K$98, X60:$X$98)-K60*$AZ$3)/Z60, 0)</f>
        <v>-780478.00692120509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25</v>
      </c>
      <c r="R61">
        <f t="shared" si="0"/>
        <v>2000000</v>
      </c>
      <c r="S61">
        <f t="shared" si="1"/>
        <v>-1284535.5707231087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-475.88558382086393</v>
      </c>
      <c r="AC61">
        <f t="shared" si="2"/>
        <v>-427.89173631830994</v>
      </c>
      <c r="AE61">
        <f t="shared" si="3"/>
        <v>0</v>
      </c>
      <c r="AF61">
        <f t="shared" si="24"/>
        <v>0</v>
      </c>
      <c r="AG61">
        <f t="shared" si="24"/>
        <v>-8.3277517974343664E-3</v>
      </c>
      <c r="AH61">
        <f t="shared" si="5"/>
        <v>-541.05725237720696</v>
      </c>
      <c r="AI61">
        <f t="shared" si="25"/>
        <v>-541.06558012900439</v>
      </c>
      <c r="AJ61">
        <f t="shared" si="7"/>
        <v>-47.99384750255399</v>
      </c>
      <c r="AK61">
        <f t="shared" si="22"/>
        <v>-33.31199086746048</v>
      </c>
      <c r="AL61">
        <f t="shared" si="8"/>
        <v>-622.37141849901889</v>
      </c>
      <c r="AN61">
        <f t="shared" si="26"/>
        <v>0</v>
      </c>
      <c r="AO61">
        <f t="shared" si="26"/>
        <v>0</v>
      </c>
      <c r="AP61">
        <f t="shared" si="26"/>
        <v>-2.9769860516916142E-5</v>
      </c>
      <c r="AQ61">
        <f t="shared" si="26"/>
        <v>-1.9341593417682896</v>
      </c>
      <c r="AR61">
        <f t="shared" si="26"/>
        <v>-1.9341891116288066</v>
      </c>
      <c r="AS61">
        <f t="shared" si="26"/>
        <v>-0.17156733060432411</v>
      </c>
      <c r="AT61">
        <f t="shared" si="26"/>
        <v>-0.11908295849674651</v>
      </c>
      <c r="AU61">
        <f t="shared" si="23"/>
        <v>-2.2248394007298775</v>
      </c>
      <c r="AW61">
        <v>58</v>
      </c>
      <c r="AX61">
        <f>IF(Z61&gt;0, (R61*SUMPRODUCT(K61:$K$98, X61:$X$98)-K61*$AZ$3)/Z61, 0)</f>
        <v>-1284535.5707231087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25</v>
      </c>
      <c r="R62">
        <f t="shared" si="0"/>
        <v>2000000</v>
      </c>
      <c r="S62">
        <f t="shared" si="1"/>
        <v>-2148327.2244968051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-427.89173631830994</v>
      </c>
      <c r="AC62">
        <f t="shared" si="2"/>
        <v>-383.57383472787421</v>
      </c>
      <c r="AE62">
        <f t="shared" si="3"/>
        <v>0</v>
      </c>
      <c r="AF62">
        <f t="shared" si="24"/>
        <v>0</v>
      </c>
      <c r="AG62">
        <f t="shared" si="24"/>
        <v>-4.4636337327256716E-3</v>
      </c>
      <c r="AH62">
        <f t="shared" si="5"/>
        <v>-302.46724373874815</v>
      </c>
      <c r="AI62">
        <f t="shared" si="25"/>
        <v>-302.47170737248086</v>
      </c>
      <c r="AJ62">
        <f t="shared" si="7"/>
        <v>-44.317901590435724</v>
      </c>
      <c r="AK62">
        <f t="shared" si="22"/>
        <v>-29.952421542281698</v>
      </c>
      <c r="AL62">
        <f t="shared" si="8"/>
        <v>-376.74203050519827</v>
      </c>
      <c r="AN62">
        <f t="shared" si="26"/>
        <v>0</v>
      </c>
      <c r="AO62">
        <f t="shared" si="26"/>
        <v>0</v>
      </c>
      <c r="AP62">
        <f t="shared" si="26"/>
        <v>-1.4246873077221101E-5</v>
      </c>
      <c r="AQ62">
        <f t="shared" si="26"/>
        <v>-0.96540457608995334</v>
      </c>
      <c r="AR62">
        <f t="shared" si="26"/>
        <v>-0.96541882296303061</v>
      </c>
      <c r="AS62">
        <f t="shared" si="26"/>
        <v>-0.1414523585075069</v>
      </c>
      <c r="AT62">
        <f t="shared" si="26"/>
        <v>-9.5601111923610538E-2</v>
      </c>
      <c r="AU62">
        <f t="shared" si="23"/>
        <v>-1.2024722933941479</v>
      </c>
      <c r="AW62">
        <v>59</v>
      </c>
      <c r="AX62">
        <f>IF(Z62&gt;0, (R62*SUMPRODUCT(K62:$K$98, X62:$X$98)-K62*$AZ$3)/Z62, 0)</f>
        <v>-2148327.2244968051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25</v>
      </c>
      <c r="R63">
        <f t="shared" si="0"/>
        <v>2000000</v>
      </c>
      <c r="S63">
        <f t="shared" si="1"/>
        <v>-3659499.9329490135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-383.57383472787421</v>
      </c>
      <c r="AC63">
        <f t="shared" si="2"/>
        <v>-343.24275632878198</v>
      </c>
      <c r="AE63">
        <f t="shared" si="3"/>
        <v>0</v>
      </c>
      <c r="AF63">
        <f t="shared" si="24"/>
        <v>0</v>
      </c>
      <c r="AG63">
        <f t="shared" si="24"/>
        <v>-2.3448747275435751E-3</v>
      </c>
      <c r="AH63">
        <f t="shared" si="5"/>
        <v>-165.92981342838718</v>
      </c>
      <c r="AI63">
        <f t="shared" si="25"/>
        <v>-165.93215830311473</v>
      </c>
      <c r="AJ63">
        <f t="shared" si="7"/>
        <v>-40.331078399092235</v>
      </c>
      <c r="AK63">
        <f t="shared" si="22"/>
        <v>-26.850168430951197</v>
      </c>
      <c r="AL63">
        <f t="shared" si="8"/>
        <v>-233.11340513315815</v>
      </c>
      <c r="AN63">
        <f t="shared" si="26"/>
        <v>0</v>
      </c>
      <c r="AO63">
        <f t="shared" si="26"/>
        <v>0</v>
      </c>
      <c r="AP63">
        <f t="shared" si="26"/>
        <v>-6.6824024489702112E-6</v>
      </c>
      <c r="AQ63">
        <f t="shared" si="26"/>
        <v>-0.47286525740016083</v>
      </c>
      <c r="AR63">
        <f t="shared" si="26"/>
        <v>-0.47287193980260983</v>
      </c>
      <c r="AS63">
        <f t="shared" si="26"/>
        <v>-0.11493513657594538</v>
      </c>
      <c r="AT63">
        <f t="shared" si="26"/>
        <v>-7.6517363239361647E-2</v>
      </c>
      <c r="AU63">
        <f t="shared" si="23"/>
        <v>-0.66432443961791687</v>
      </c>
      <c r="AW63">
        <v>60</v>
      </c>
      <c r="AX63">
        <f>IF(Z63&gt;0, (R63*SUMPRODUCT(K63:$K$98, X63:$X$98)-K63*$AZ$3)/Z63, 0)</f>
        <v>-3659499.9329490135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25</v>
      </c>
      <c r="R64">
        <f t="shared" si="0"/>
        <v>2000000</v>
      </c>
      <c r="S64">
        <f t="shared" si="1"/>
        <v>-6366088.7951998496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-343.24275632878198</v>
      </c>
      <c r="AC64">
        <f t="shared" si="2"/>
        <v>-306.84376178691235</v>
      </c>
      <c r="AE64">
        <f t="shared" si="3"/>
        <v>0</v>
      </c>
      <c r="AF64">
        <f t="shared" si="24"/>
        <v>0</v>
      </c>
      <c r="AG64">
        <f t="shared" si="24"/>
        <v>-1.2049932527577933E-3</v>
      </c>
      <c r="AH64">
        <f t="shared" si="5"/>
        <v>-89.314618200827681</v>
      </c>
      <c r="AI64">
        <f t="shared" si="25"/>
        <v>-89.315823194080437</v>
      </c>
      <c r="AJ64">
        <f t="shared" si="7"/>
        <v>-36.398994541869627</v>
      </c>
      <c r="AK64">
        <f t="shared" si="22"/>
        <v>-24.02699294301474</v>
      </c>
      <c r="AL64">
        <f t="shared" si="8"/>
        <v>-149.74181067896481</v>
      </c>
      <c r="AN64">
        <f t="shared" si="26"/>
        <v>0</v>
      </c>
      <c r="AO64">
        <f t="shared" si="26"/>
        <v>0</v>
      </c>
      <c r="AP64">
        <f t="shared" si="26"/>
        <v>-3.0660524086841433E-6</v>
      </c>
      <c r="AQ64">
        <f t="shared" si="26"/>
        <v>-0.22725712333959061</v>
      </c>
      <c r="AR64">
        <f t="shared" si="26"/>
        <v>-0.2272601893919993</v>
      </c>
      <c r="AS64">
        <f t="shared" si="26"/>
        <v>-9.2615642978386439E-2</v>
      </c>
      <c r="AT64">
        <f t="shared" si="26"/>
        <v>-6.1135628284862034E-2</v>
      </c>
      <c r="AU64">
        <f t="shared" si="23"/>
        <v>-0.38101146065524777</v>
      </c>
      <c r="AW64">
        <v>61</v>
      </c>
      <c r="AX64">
        <f>IF(Z64&gt;0, (R64*SUMPRODUCT(K64:$K$98, X64:$X$98)-K64*$AZ$3)/Z64, 0)</f>
        <v>-6366088.7951998496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25</v>
      </c>
      <c r="R65">
        <f t="shared" si="0"/>
        <v>2000000</v>
      </c>
      <c r="S65">
        <f t="shared" si="1"/>
        <v>-11327679.761998078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-306.84376178691235</v>
      </c>
      <c r="AC65">
        <f t="shared" si="2"/>
        <v>-274.14971551804678</v>
      </c>
      <c r="AE65">
        <f t="shared" si="3"/>
        <v>0</v>
      </c>
      <c r="AF65">
        <f t="shared" si="24"/>
        <v>0</v>
      </c>
      <c r="AG65">
        <f t="shared" si="24"/>
        <v>-6.0504384233600942E-4</v>
      </c>
      <c r="AH65">
        <f t="shared" si="5"/>
        <v>-47.031958231536485</v>
      </c>
      <c r="AI65">
        <f t="shared" si="25"/>
        <v>-47.03256327537882</v>
      </c>
      <c r="AJ65">
        <f t="shared" si="7"/>
        <v>-32.694046268865577</v>
      </c>
      <c r="AK65">
        <f t="shared" si="22"/>
        <v>-21.479063325083867</v>
      </c>
      <c r="AL65">
        <f t="shared" si="8"/>
        <v>-101.20567286932827</v>
      </c>
      <c r="AN65">
        <f t="shared" si="26"/>
        <v>0</v>
      </c>
      <c r="AO65">
        <f t="shared" si="26"/>
        <v>0</v>
      </c>
      <c r="AP65">
        <f t="shared" si="26"/>
        <v>-1.3745602530999559E-6</v>
      </c>
      <c r="AQ65">
        <f t="shared" si="26"/>
        <v>-0.10684888579466795</v>
      </c>
      <c r="AR65">
        <f t="shared" si="26"/>
        <v>-0.10685026035492104</v>
      </c>
      <c r="AS65">
        <f t="shared" si="26"/>
        <v>-7.4275504301779621E-2</v>
      </c>
      <c r="AT65">
        <f t="shared" si="26"/>
        <v>-4.8796904711049097E-2</v>
      </c>
      <c r="AU65">
        <f t="shared" si="23"/>
        <v>-0.22992266936774977</v>
      </c>
      <c r="AW65">
        <v>62</v>
      </c>
      <c r="AX65">
        <f>IF(Z65&gt;0, (R65*SUMPRODUCT(K65:$K$98, X65:$X$98)-K65*$AZ$3)/Z65, 0)</f>
        <v>-11327679.761998078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25</v>
      </c>
      <c r="R66">
        <f t="shared" si="0"/>
        <v>2000000</v>
      </c>
      <c r="S66">
        <f t="shared" si="1"/>
        <v>-20662927.350804027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-274.14971551804678</v>
      </c>
      <c r="AC66">
        <f t="shared" si="2"/>
        <v>-244.86254351794389</v>
      </c>
      <c r="AE66">
        <f t="shared" si="3"/>
        <v>0</v>
      </c>
      <c r="AF66">
        <f t="shared" si="24"/>
        <v>0</v>
      </c>
      <c r="AG66">
        <f t="shared" si="24"/>
        <v>-2.9625829312662213E-4</v>
      </c>
      <c r="AH66">
        <f t="shared" si="5"/>
        <v>-24.21880886288217</v>
      </c>
      <c r="AI66">
        <f t="shared" si="25"/>
        <v>-24.219105121175296</v>
      </c>
      <c r="AJ66">
        <f t="shared" si="7"/>
        <v>-29.287172000102885</v>
      </c>
      <c r="AK66">
        <f t="shared" si="22"/>
        <v>-19.190480086263275</v>
      </c>
      <c r="AL66">
        <f t="shared" si="8"/>
        <v>-72.696757207541452</v>
      </c>
      <c r="AN66">
        <f t="shared" si="26"/>
        <v>0</v>
      </c>
      <c r="AO66">
        <f t="shared" si="26"/>
        <v>0</v>
      </c>
      <c r="AP66">
        <f t="shared" si="26"/>
        <v>-6.0093767162103344E-7</v>
      </c>
      <c r="AQ66">
        <f t="shared" si="26"/>
        <v>-4.9126032739528466E-2</v>
      </c>
      <c r="AR66">
        <f t="shared" si="26"/>
        <v>-4.9126633677200091E-2</v>
      </c>
      <c r="AS66">
        <f t="shared" si="26"/>
        <v>-5.9406826267591889E-2</v>
      </c>
      <c r="AT66">
        <f t="shared" si="26"/>
        <v>-3.8926445901718308E-2</v>
      </c>
      <c r="AU66">
        <f t="shared" si="23"/>
        <v>-0.14745990584651028</v>
      </c>
      <c r="AW66">
        <v>63</v>
      </c>
      <c r="AX66">
        <f>IF(Z66&gt;0, (R66*SUMPRODUCT(K66:$K$98, X66:$X$98)-K66*$AZ$3)/Z66, 0)</f>
        <v>-20662927.350804027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25</v>
      </c>
      <c r="R67">
        <f t="shared" ref="R67:R89" si="27">$C$6</f>
        <v>2000000</v>
      </c>
      <c r="S67">
        <f t="shared" ref="S67:S89" si="28">AX67</f>
        <v>-38728868.950239561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-244.86254351794389</v>
      </c>
      <c r="AC67">
        <f t="shared" ref="AC67:AC89" si="29">S67*Z67</f>
        <v>-218.66700804541784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-1.4115246195697722E-4</v>
      </c>
      <c r="AH67">
        <f t="shared" ref="AH67:AH89" si="32">-X67*R67</f>
        <v>-12.171459859070296</v>
      </c>
      <c r="AI67">
        <f t="shared" ref="AI67:AI89" si="33">SUM(AE67:AH67)</f>
        <v>-12.171601011532253</v>
      </c>
      <c r="AJ67">
        <f t="shared" ref="AJ67:AJ89" si="34">AB67-AC67</f>
        <v>-26.195535472526046</v>
      </c>
      <c r="AK67">
        <f t="shared" si="22"/>
        <v>-17.140378046256075</v>
      </c>
      <c r="AL67">
        <f t="shared" ref="AL67:AL89" si="35">SUM(AI67:AK67)</f>
        <v>-55.507514530314374</v>
      </c>
      <c r="AN67">
        <f t="shared" ref="AN67:AT89" si="36">AE67*$K67</f>
        <v>0</v>
      </c>
      <c r="AO67">
        <f t="shared" si="36"/>
        <v>0</v>
      </c>
      <c r="AP67">
        <f t="shared" si="36"/>
        <v>-2.5564031756352114E-7</v>
      </c>
      <c r="AQ67">
        <f t="shared" si="36"/>
        <v>-2.2043652802405674E-2</v>
      </c>
      <c r="AR67">
        <f t="shared" si="36"/>
        <v>-2.2043908442723237E-2</v>
      </c>
      <c r="AS67">
        <f t="shared" si="36"/>
        <v>-4.7442566102631298E-2</v>
      </c>
      <c r="AT67">
        <f t="shared" si="36"/>
        <v>-3.1042828627666854E-2</v>
      </c>
      <c r="AU67">
        <f t="shared" si="23"/>
        <v>-0.10052930317302139</v>
      </c>
      <c r="AW67">
        <v>64</v>
      </c>
      <c r="AX67">
        <f>IF(Z67&gt;0, (R67*SUMPRODUCT(K67:$K$98, X67:$X$98)-K67*$AZ$3)/Z67, 0)</f>
        <v>-38728868.950239561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25</v>
      </c>
      <c r="R68">
        <f t="shared" si="27"/>
        <v>2000000</v>
      </c>
      <c r="S68">
        <f t="shared" si="28"/>
        <v>-74690638.34639056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-218.66700804541784</v>
      </c>
      <c r="AC68">
        <f t="shared" si="29"/>
        <v>-195.25631821137594</v>
      </c>
      <c r="AE68">
        <f t="shared" si="30"/>
        <v>0</v>
      </c>
      <c r="AF68">
        <f t="shared" si="31"/>
        <v>0</v>
      </c>
      <c r="AG68">
        <f t="shared" si="31"/>
        <v>-6.5355017219775763E-5</v>
      </c>
      <c r="AH68">
        <f t="shared" si="32"/>
        <v>-5.950873609410535</v>
      </c>
      <c r="AI68">
        <f t="shared" si="33"/>
        <v>-5.9509389644277544</v>
      </c>
      <c r="AJ68">
        <f t="shared" si="34"/>
        <v>-23.410689834041904</v>
      </c>
      <c r="AK68">
        <f t="shared" si="22"/>
        <v>-15.30669056317925</v>
      </c>
      <c r="AL68">
        <f t="shared" si="35"/>
        <v>-44.668319361648912</v>
      </c>
      <c r="AN68">
        <f t="shared" si="36"/>
        <v>0</v>
      </c>
      <c r="AO68">
        <f t="shared" si="36"/>
        <v>0</v>
      </c>
      <c r="AP68">
        <f t="shared" si="36"/>
        <v>-1.0568218934535847E-7</v>
      </c>
      <c r="AQ68">
        <f t="shared" si="36"/>
        <v>-9.622847308648888E-3</v>
      </c>
      <c r="AR68">
        <f t="shared" si="36"/>
        <v>-9.6229529908382332E-3</v>
      </c>
      <c r="AS68">
        <f t="shared" si="36"/>
        <v>-3.7856205399300846E-2</v>
      </c>
      <c r="AT68">
        <f t="shared" si="36"/>
        <v>-2.4751650893288089E-2</v>
      </c>
      <c r="AU68">
        <f t="shared" si="23"/>
        <v>-7.2230809283427178E-2</v>
      </c>
      <c r="AW68">
        <v>65</v>
      </c>
      <c r="AX68">
        <f>IF(Z68&gt;0, (R68*SUMPRODUCT(K68:$K$98, X68:$X$98)-K68*$AZ$3)/Z68, 0)</f>
        <v>-74690638.34639056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7"/>
        <v>2000000</v>
      </c>
      <c r="S69">
        <f t="shared" si="28"/>
        <v>-148544356.72200334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-195.25631821137594</v>
      </c>
      <c r="AC69">
        <f t="shared" si="29"/>
        <v>-174.34385758828785</v>
      </c>
      <c r="AE69">
        <f t="shared" si="30"/>
        <v>0</v>
      </c>
      <c r="AF69">
        <f t="shared" si="31"/>
        <v>0</v>
      </c>
      <c r="AG69">
        <f t="shared" si="31"/>
        <v>-2.9342053349520302E-5</v>
      </c>
      <c r="AH69">
        <f t="shared" si="32"/>
        <v>-2.8287530958446161</v>
      </c>
      <c r="AI69">
        <f t="shared" si="33"/>
        <v>-2.8287824378979658</v>
      </c>
      <c r="AJ69">
        <f t="shared" si="34"/>
        <v>-20.912460623088094</v>
      </c>
      <c r="AK69">
        <f t="shared" si="22"/>
        <v>-13.667942274796317</v>
      </c>
      <c r="AL69">
        <f t="shared" si="35"/>
        <v>-37.409185335782382</v>
      </c>
      <c r="AN69">
        <f t="shared" si="36"/>
        <v>0</v>
      </c>
      <c r="AO69">
        <f t="shared" si="36"/>
        <v>0</v>
      </c>
      <c r="AP69">
        <f t="shared" si="36"/>
        <v>-4.236384281493158E-8</v>
      </c>
      <c r="AQ69">
        <f t="shared" si="36"/>
        <v>-4.0841331070843936E-3</v>
      </c>
      <c r="AR69">
        <f t="shared" si="36"/>
        <v>-4.0841754709272093E-3</v>
      </c>
      <c r="AS69">
        <f t="shared" si="36"/>
        <v>-3.0193258261676282E-2</v>
      </c>
      <c r="AT69">
        <f t="shared" si="36"/>
        <v>-1.9733675460122349E-2</v>
      </c>
      <c r="AU69">
        <f t="shared" si="23"/>
        <v>-5.4011109192725844E-2</v>
      </c>
      <c r="AW69">
        <v>66</v>
      </c>
      <c r="AX69">
        <f>IF(Z69&gt;0, (R69*SUMPRODUCT(K69:$K$98, X69:$X$98)-K69*$AZ$3)/Z69, 0)</f>
        <v>-148544356.72200334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7"/>
        <v>2000000</v>
      </c>
      <c r="S70">
        <f t="shared" si="28"/>
        <v>-305024536.07655501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-174.34385758828785</v>
      </c>
      <c r="AC70">
        <f t="shared" si="29"/>
        <v>-155.66751005139793</v>
      </c>
      <c r="AE70">
        <f t="shared" si="30"/>
        <v>0</v>
      </c>
      <c r="AF70">
        <f t="shared" si="31"/>
        <v>0</v>
      </c>
      <c r="AG70">
        <f t="shared" si="31"/>
        <v>-1.2758605590693244E-5</v>
      </c>
      <c r="AH70">
        <f t="shared" si="32"/>
        <v>-1.3032021780265484</v>
      </c>
      <c r="AI70">
        <f t="shared" si="33"/>
        <v>-1.3032149366321391</v>
      </c>
      <c r="AJ70">
        <f t="shared" si="34"/>
        <v>-18.676347536889921</v>
      </c>
      <c r="AK70">
        <f t="shared" si="22"/>
        <v>-12.20407003118015</v>
      </c>
      <c r="AL70">
        <f t="shared" si="35"/>
        <v>-32.18363250470221</v>
      </c>
      <c r="AN70">
        <f t="shared" si="36"/>
        <v>0</v>
      </c>
      <c r="AO70">
        <f t="shared" si="36"/>
        <v>0</v>
      </c>
      <c r="AP70">
        <f t="shared" si="36"/>
        <v>-1.6447126590904682E-8</v>
      </c>
      <c r="AQ70">
        <f t="shared" si="36"/>
        <v>-1.679958757497787E-3</v>
      </c>
      <c r="AR70">
        <f t="shared" si="36"/>
        <v>-1.6799752046243778E-3</v>
      </c>
      <c r="AS70">
        <f t="shared" si="36"/>
        <v>-2.4075691501822576E-2</v>
      </c>
      <c r="AT70">
        <f t="shared" si="36"/>
        <v>-1.5732274448040186E-2</v>
      </c>
      <c r="AU70">
        <f t="shared" si="23"/>
        <v>-4.1487941154487139E-2</v>
      </c>
      <c r="AW70">
        <v>67</v>
      </c>
      <c r="AX70">
        <f>IF(Z70&gt;0, (R70*SUMPRODUCT(K70:$K$98, X70:$X$98)-K70*$AZ$3)/Z70, 0)</f>
        <v>-305024536.07655501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7"/>
        <v>2000000</v>
      </c>
      <c r="S71">
        <f t="shared" si="28"/>
        <v>-647035106.58555388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-155.66751005139793</v>
      </c>
      <c r="AC71">
        <f t="shared" si="29"/>
        <v>-138.99023316194379</v>
      </c>
      <c r="AE71">
        <f t="shared" si="30"/>
        <v>0</v>
      </c>
      <c r="AF71">
        <f t="shared" si="31"/>
        <v>0</v>
      </c>
      <c r="AG71">
        <f t="shared" si="31"/>
        <v>-5.3702740294651183E-6</v>
      </c>
      <c r="AH71">
        <f t="shared" si="32"/>
        <v>-0.58085964042569549</v>
      </c>
      <c r="AI71">
        <f t="shared" si="33"/>
        <v>-0.58086501069972496</v>
      </c>
      <c r="AJ71">
        <f t="shared" si="34"/>
        <v>-16.677276889454134</v>
      </c>
      <c r="AK71">
        <f t="shared" si="22"/>
        <v>-10.896725703597856</v>
      </c>
      <c r="AL71">
        <f t="shared" si="35"/>
        <v>-28.154867603751715</v>
      </c>
      <c r="AN71">
        <f t="shared" si="36"/>
        <v>0</v>
      </c>
      <c r="AO71">
        <f t="shared" si="36"/>
        <v>0</v>
      </c>
      <c r="AP71">
        <f t="shared" si="36"/>
        <v>-6.1810925632708422E-9</v>
      </c>
      <c r="AQ71">
        <f t="shared" si="36"/>
        <v>-6.6855940386659229E-4</v>
      </c>
      <c r="AR71">
        <f t="shared" si="36"/>
        <v>-6.6856558495915553E-4</v>
      </c>
      <c r="AS71">
        <f t="shared" si="36"/>
        <v>-1.9195257372607636E-2</v>
      </c>
      <c r="AT71">
        <f t="shared" si="36"/>
        <v>-1.2541942895457682E-2</v>
      </c>
      <c r="AU71">
        <f t="shared" si="23"/>
        <v>-3.2405765853024474E-2</v>
      </c>
      <c r="AW71">
        <v>68</v>
      </c>
      <c r="AX71">
        <f>IF(Z71&gt;0, (R71*SUMPRODUCT(K71:$K$98, X71:$X$98)-K71*$AZ$3)/Z71, 0)</f>
        <v>-647035106.58555388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7"/>
        <v>2000000</v>
      </c>
      <c r="S72">
        <f t="shared" si="28"/>
        <v>-1420586175.3988955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-138.99023316194379</v>
      </c>
      <c r="AC72">
        <f t="shared" si="29"/>
        <v>-124.09897596401585</v>
      </c>
      <c r="AE72">
        <f t="shared" si="30"/>
        <v>0</v>
      </c>
      <c r="AF72">
        <f t="shared" si="31"/>
        <v>0</v>
      </c>
      <c r="AG72">
        <f t="shared" si="31"/>
        <v>-2.1839395967859763E-6</v>
      </c>
      <c r="AH72">
        <f t="shared" si="32"/>
        <v>-0.25061053539075923</v>
      </c>
      <c r="AI72">
        <f t="shared" si="33"/>
        <v>-0.250612719330356</v>
      </c>
      <c r="AJ72">
        <f t="shared" si="34"/>
        <v>-14.891257197927942</v>
      </c>
      <c r="AK72">
        <f t="shared" ref="AK72:AK89" si="49">G72*SUM(AB72:AB72, AE72:AF72)</f>
        <v>-9.7293163213360661</v>
      </c>
      <c r="AL72">
        <f t="shared" si="35"/>
        <v>-24.871186238594362</v>
      </c>
      <c r="AN72">
        <f t="shared" si="36"/>
        <v>0</v>
      </c>
      <c r="AO72">
        <f t="shared" si="36"/>
        <v>0</v>
      </c>
      <c r="AP72">
        <f t="shared" si="36"/>
        <v>-2.2443542130287048E-9</v>
      </c>
      <c r="AQ72">
        <f t="shared" si="36"/>
        <v>-2.5754320850328451E-4</v>
      </c>
      <c r="AR72">
        <f t="shared" si="36"/>
        <v>-2.5754545285749752E-4</v>
      </c>
      <c r="AS72">
        <f t="shared" si="36"/>
        <v>-1.5303196058466287E-2</v>
      </c>
      <c r="AT72">
        <f t="shared" si="36"/>
        <v>-9.998459713727809E-3</v>
      </c>
      <c r="AU72">
        <f t="shared" si="23"/>
        <v>-2.5559201225051592E-2</v>
      </c>
      <c r="AW72">
        <v>69</v>
      </c>
      <c r="AX72">
        <f>IF(Z72&gt;0, (R72*SUMPRODUCT(K72:$K$98, X72:$X$98)-K72*$AZ$3)/Z72, 0)</f>
        <v>-1420586175.3988955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7"/>
        <v>2000000</v>
      </c>
      <c r="S73">
        <f t="shared" si="28"/>
        <v>-3234180572.4785976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-124.09897596401585</v>
      </c>
      <c r="AC73">
        <f t="shared" si="29"/>
        <v>-110.80287122389235</v>
      </c>
      <c r="AE73">
        <f t="shared" si="30"/>
        <v>0</v>
      </c>
      <c r="AF73">
        <f t="shared" si="31"/>
        <v>0</v>
      </c>
      <c r="AG73">
        <f t="shared" si="31"/>
        <v>-8.5649880039765154E-7</v>
      </c>
      <c r="AH73">
        <f t="shared" si="32"/>
        <v>-0.1044481120336372</v>
      </c>
      <c r="AI73">
        <f t="shared" si="33"/>
        <v>-0.1044489685324376</v>
      </c>
      <c r="AJ73">
        <f t="shared" si="34"/>
        <v>-13.296104740123496</v>
      </c>
      <c r="AK73">
        <f t="shared" si="49"/>
        <v>-8.6869283174811098</v>
      </c>
      <c r="AL73">
        <f t="shared" si="35"/>
        <v>-22.087482026137046</v>
      </c>
      <c r="AN73">
        <f t="shared" si="36"/>
        <v>0</v>
      </c>
      <c r="AO73">
        <f t="shared" si="36"/>
        <v>0</v>
      </c>
      <c r="AP73">
        <f t="shared" si="36"/>
        <v>-7.8588593078186541E-10</v>
      </c>
      <c r="AQ73">
        <f t="shared" si="36"/>
        <v>-9.5837030601623473E-5</v>
      </c>
      <c r="AR73">
        <f t="shared" si="36"/>
        <v>-9.5837816487554254E-5</v>
      </c>
      <c r="AS73">
        <f t="shared" si="36"/>
        <v>-1.2199925609485742E-2</v>
      </c>
      <c r="AT73">
        <f t="shared" si="36"/>
        <v>-7.9707464193171148E-3</v>
      </c>
      <c r="AU73">
        <f t="shared" si="23"/>
        <v>-2.0266509845290413E-2</v>
      </c>
      <c r="AW73">
        <v>70</v>
      </c>
      <c r="AX73">
        <f>IF(Z73&gt;0, (R73*SUMPRODUCT(K73:$K$98, X73:$X$98)-K73*$AZ$3)/Z73, 0)</f>
        <v>-3234180572.4785976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7"/>
        <v>2000000</v>
      </c>
      <c r="S74">
        <f t="shared" si="28"/>
        <v>-7648757889.6714592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-110.80287122389235</v>
      </c>
      <c r="AC74">
        <f t="shared" si="29"/>
        <v>-98.931215022233687</v>
      </c>
      <c r="AE74">
        <f t="shared" si="30"/>
        <v>0</v>
      </c>
      <c r="AF74">
        <f t="shared" si="31"/>
        <v>0</v>
      </c>
      <c r="AG74">
        <f t="shared" si="31"/>
        <v>-3.2335712689973487E-7</v>
      </c>
      <c r="AH74">
        <f t="shared" si="32"/>
        <v>-4.1966134839515216E-2</v>
      </c>
      <c r="AI74">
        <f t="shared" si="33"/>
        <v>-4.1966458196642117E-2</v>
      </c>
      <c r="AJ74">
        <f t="shared" si="34"/>
        <v>-11.871656201658666</v>
      </c>
      <c r="AK74">
        <f t="shared" si="49"/>
        <v>-7.7562009856724652</v>
      </c>
      <c r="AL74">
        <f t="shared" si="35"/>
        <v>-19.669823645527774</v>
      </c>
      <c r="AN74">
        <f t="shared" si="36"/>
        <v>0</v>
      </c>
      <c r="AO74">
        <f t="shared" si="36"/>
        <v>0</v>
      </c>
      <c r="AP74">
        <f t="shared" si="36"/>
        <v>-2.6490927838445026E-10</v>
      </c>
      <c r="AQ74">
        <f t="shared" si="36"/>
        <v>-3.4380619977390172E-5</v>
      </c>
      <c r="AR74">
        <f t="shared" si="36"/>
        <v>-3.4380884886668557E-5</v>
      </c>
      <c r="AS74">
        <f t="shared" si="36"/>
        <v>-9.7258158734965551E-3</v>
      </c>
      <c r="AT74">
        <f t="shared" si="36"/>
        <v>-6.3542425237974225E-3</v>
      </c>
      <c r="AU74">
        <f t="shared" si="23"/>
        <v>-1.6114439282180648E-2</v>
      </c>
      <c r="AW74">
        <v>71</v>
      </c>
      <c r="AX74">
        <f>IF(Z74&gt;0, (R74*SUMPRODUCT(K74:$K$98, X74:$X$98)-K74*$AZ$3)/Z74, 0)</f>
        <v>-7648757889.6714592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7"/>
        <v>2000000</v>
      </c>
      <c r="S75">
        <f t="shared" si="28"/>
        <v>-18822513821.193047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-98.931215022233687</v>
      </c>
      <c r="AC75">
        <f t="shared" si="29"/>
        <v>-88.331470796881092</v>
      </c>
      <c r="AE75">
        <f t="shared" si="30"/>
        <v>0</v>
      </c>
      <c r="AF75">
        <f t="shared" si="31"/>
        <v>0</v>
      </c>
      <c r="AG75">
        <f t="shared" si="31"/>
        <v>-1.1732156453170596E-7</v>
      </c>
      <c r="AH75">
        <f t="shared" si="32"/>
        <v>-1.6224159287922525E-2</v>
      </c>
      <c r="AI75">
        <f t="shared" si="33"/>
        <v>-1.6224276609487057E-2</v>
      </c>
      <c r="AJ75">
        <f t="shared" si="34"/>
        <v>-10.599744225352595</v>
      </c>
      <c r="AK75">
        <f t="shared" si="49"/>
        <v>-6.9251850515563591</v>
      </c>
      <c r="AL75">
        <f t="shared" si="35"/>
        <v>-17.541153553518441</v>
      </c>
      <c r="AN75">
        <f t="shared" si="36"/>
        <v>0</v>
      </c>
      <c r="AO75">
        <f t="shared" si="36"/>
        <v>0</v>
      </c>
      <c r="AP75">
        <f t="shared" si="36"/>
        <v>-8.5817242469571956E-11</v>
      </c>
      <c r="AQ75">
        <f t="shared" si="36"/>
        <v>-1.186749100247751E-5</v>
      </c>
      <c r="AR75">
        <f t="shared" si="36"/>
        <v>-1.1867576819719981E-5</v>
      </c>
      <c r="AS75">
        <f t="shared" si="36"/>
        <v>-7.7533983111578763E-3</v>
      </c>
      <c r="AT75">
        <f t="shared" si="36"/>
        <v>-5.0655673327255927E-3</v>
      </c>
      <c r="AU75">
        <f t="shared" si="23"/>
        <v>-1.2830833220703188E-2</v>
      </c>
      <c r="AW75">
        <v>72</v>
      </c>
      <c r="AX75">
        <f>IF(Z75&gt;0, (R75*SUMPRODUCT(K75:$K$98, X75:$X$98)-K75*$AZ$3)/Z75, 0)</f>
        <v>-18822513821.193047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7"/>
        <v>2000000</v>
      </c>
      <c r="S76">
        <f t="shared" si="28"/>
        <v>-48287694773.234871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-88.331470796881092</v>
      </c>
      <c r="AC76">
        <f t="shared" si="29"/>
        <v>-78.867394623325154</v>
      </c>
      <c r="AE76">
        <f t="shared" si="30"/>
        <v>0</v>
      </c>
      <c r="AF76">
        <f t="shared" si="31"/>
        <v>0</v>
      </c>
      <c r="AG76">
        <f t="shared" si="31"/>
        <v>-4.0832035466642401E-8</v>
      </c>
      <c r="AH76">
        <f t="shared" si="32"/>
        <v>-6.0253050735797195E-3</v>
      </c>
      <c r="AI76">
        <f t="shared" si="33"/>
        <v>-6.0253459056151858E-3</v>
      </c>
      <c r="AJ76">
        <f t="shared" si="34"/>
        <v>-9.464076173555938</v>
      </c>
      <c r="AK76">
        <f t="shared" si="49"/>
        <v>-6.1832029557816774</v>
      </c>
      <c r="AL76">
        <f t="shared" si="35"/>
        <v>-15.65330447524323</v>
      </c>
      <c r="AN76">
        <f t="shared" si="36"/>
        <v>0</v>
      </c>
      <c r="AO76">
        <f t="shared" si="36"/>
        <v>0</v>
      </c>
      <c r="AP76">
        <f t="shared" si="36"/>
        <v>-2.6667341152085389E-11</v>
      </c>
      <c r="AQ76">
        <f t="shared" si="36"/>
        <v>-3.9351177110386139E-6</v>
      </c>
      <c r="AR76">
        <f t="shared" si="36"/>
        <v>-3.9351443783797652E-6</v>
      </c>
      <c r="AS76">
        <f t="shared" si="36"/>
        <v>-6.180973961381904E-3</v>
      </c>
      <c r="AT76">
        <f t="shared" si="36"/>
        <v>-4.0382405812004829E-3</v>
      </c>
      <c r="AU76">
        <f t="shared" si="23"/>
        <v>-1.0223149686960767E-2</v>
      </c>
      <c r="AW76">
        <v>73</v>
      </c>
      <c r="AX76">
        <f>IF(Z76&gt;0, (R76*SUMPRODUCT(K76:$K$98, X76:$X$98)-K76*$AZ$3)/Z76, 0)</f>
        <v>-48287694773.234871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7"/>
        <v>2000000</v>
      </c>
      <c r="S77">
        <f t="shared" si="28"/>
        <v>-129416411838.20485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-78.867394623325154</v>
      </c>
      <c r="AC77">
        <f t="shared" si="29"/>
        <v>-70.417319950365254</v>
      </c>
      <c r="AE77">
        <f t="shared" si="30"/>
        <v>0</v>
      </c>
      <c r="AF77">
        <f t="shared" si="31"/>
        <v>0</v>
      </c>
      <c r="AG77">
        <f t="shared" si="31"/>
        <v>-1.3602857425532766E-8</v>
      </c>
      <c r="AH77">
        <f t="shared" si="32"/>
        <v>-2.1456686149154565E-3</v>
      </c>
      <c r="AI77">
        <f t="shared" si="33"/>
        <v>-2.1456822177728821E-3</v>
      </c>
      <c r="AJ77">
        <f t="shared" si="34"/>
        <v>-8.4500746729599001</v>
      </c>
      <c r="AK77">
        <f t="shared" si="49"/>
        <v>-5.5207176236327618</v>
      </c>
      <c r="AL77">
        <f t="shared" si="35"/>
        <v>-13.972937978810435</v>
      </c>
      <c r="AN77">
        <f t="shared" si="36"/>
        <v>0</v>
      </c>
      <c r="AO77">
        <f t="shared" si="36"/>
        <v>0</v>
      </c>
      <c r="AP77">
        <f t="shared" si="36"/>
        <v>-7.9321480291193986E-12</v>
      </c>
      <c r="AQ77">
        <f t="shared" si="36"/>
        <v>-1.2511901391393432E-6</v>
      </c>
      <c r="AR77">
        <f t="shared" si="36"/>
        <v>-1.2511980712873723E-6</v>
      </c>
      <c r="AS77">
        <f t="shared" si="36"/>
        <v>-4.9274384834188945E-3</v>
      </c>
      <c r="AT77">
        <f t="shared" si="36"/>
        <v>-3.2192610749140621E-3</v>
      </c>
      <c r="AU77">
        <f t="shared" si="23"/>
        <v>-8.1479507564042441E-3</v>
      </c>
      <c r="AW77">
        <v>74</v>
      </c>
      <c r="AX77">
        <f>IF(Z77&gt;0, (R77*SUMPRODUCT(K77:$K$98, X77:$X$98)-K77*$AZ$3)/Z77, 0)</f>
        <v>-129416411838.20485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7"/>
        <v>2000000</v>
      </c>
      <c r="S78">
        <f t="shared" si="28"/>
        <v>-363105956181.76959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-70.417319950365254</v>
      </c>
      <c r="AC78">
        <f t="shared" si="29"/>
        <v>-62.872608158628964</v>
      </c>
      <c r="AE78">
        <f t="shared" si="30"/>
        <v>0</v>
      </c>
      <c r="AF78">
        <f t="shared" si="31"/>
        <v>0</v>
      </c>
      <c r="AG78">
        <f t="shared" si="31"/>
        <v>-4.3288058959266397E-9</v>
      </c>
      <c r="AH78">
        <f t="shared" si="32"/>
        <v>-7.3104183642806395E-4</v>
      </c>
      <c r="AI78">
        <f t="shared" si="33"/>
        <v>-7.3104616523395982E-4</v>
      </c>
      <c r="AJ78">
        <f t="shared" si="34"/>
        <v>-7.5447117917362903</v>
      </c>
      <c r="AK78">
        <f t="shared" si="49"/>
        <v>-4.9292123965255685</v>
      </c>
      <c r="AL78">
        <f t="shared" si="35"/>
        <v>-12.474655234427093</v>
      </c>
      <c r="AN78">
        <f t="shared" si="36"/>
        <v>0</v>
      </c>
      <c r="AO78">
        <f t="shared" si="36"/>
        <v>0</v>
      </c>
      <c r="AP78">
        <f t="shared" si="36"/>
        <v>-2.2537760214684992E-12</v>
      </c>
      <c r="AQ78">
        <f t="shared" si="36"/>
        <v>-3.8061410034167754E-7</v>
      </c>
      <c r="AR78">
        <f t="shared" si="36"/>
        <v>-3.8061635411769903E-7</v>
      </c>
      <c r="AS78">
        <f t="shared" si="36"/>
        <v>-3.9281249688526247E-3</v>
      </c>
      <c r="AT78">
        <f t="shared" si="36"/>
        <v>-2.5663753402453029E-3</v>
      </c>
      <c r="AU78">
        <f t="shared" si="23"/>
        <v>-6.4948809254520455E-3</v>
      </c>
      <c r="AW78">
        <v>75</v>
      </c>
      <c r="AX78">
        <f>IF(Z78&gt;0, (R78*SUMPRODUCT(K78:$K$98, X78:$X$98)-K78*$AZ$3)/Z78, 0)</f>
        <v>-363105956181.76959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7"/>
        <v>2000000</v>
      </c>
      <c r="S79">
        <f t="shared" si="28"/>
        <v>-1068633786692.7621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-62.872608158628964</v>
      </c>
      <c r="AC79">
        <f t="shared" si="29"/>
        <v>-56.136257608058735</v>
      </c>
      <c r="AE79">
        <f t="shared" si="30"/>
        <v>0</v>
      </c>
      <c r="AF79">
        <f t="shared" si="31"/>
        <v>0</v>
      </c>
      <c r="AG79">
        <f t="shared" si="31"/>
        <v>-1.3132716349393839E-9</v>
      </c>
      <c r="AH79">
        <f t="shared" si="32"/>
        <v>-2.3777969616223913E-4</v>
      </c>
      <c r="AI79">
        <f t="shared" si="33"/>
        <v>-2.3778100943387407E-4</v>
      </c>
      <c r="AJ79">
        <f t="shared" si="34"/>
        <v>-6.7363505505702292</v>
      </c>
      <c r="AK79">
        <f t="shared" si="49"/>
        <v>-4.4010825711040278</v>
      </c>
      <c r="AL79">
        <f t="shared" si="35"/>
        <v>-11.137670902683691</v>
      </c>
      <c r="AN79">
        <f t="shared" si="36"/>
        <v>0</v>
      </c>
      <c r="AO79">
        <f t="shared" si="36"/>
        <v>0</v>
      </c>
      <c r="AP79">
        <f t="shared" si="36"/>
        <v>-6.1049088355947308E-13</v>
      </c>
      <c r="AQ79">
        <f t="shared" si="36"/>
        <v>-1.1053489083337174E-7</v>
      </c>
      <c r="AR79">
        <f t="shared" si="36"/>
        <v>-1.105355013242553E-7</v>
      </c>
      <c r="AS79">
        <f t="shared" si="36"/>
        <v>-3.1314775178052025E-3</v>
      </c>
      <c r="AT79">
        <f t="shared" si="36"/>
        <v>-2.0458987432371597E-3</v>
      </c>
      <c r="AU79">
        <f t="shared" si="23"/>
        <v>-5.1774867965436872E-3</v>
      </c>
      <c r="AW79">
        <v>76</v>
      </c>
      <c r="AX79">
        <f>IF(Z79&gt;0, (R79*SUMPRODUCT(K79:$K$98, X79:$X$98)-K79*$AZ$3)/Z79, 0)</f>
        <v>-1068633786692.7621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7"/>
        <v>2000000</v>
      </c>
      <c r="S80">
        <f t="shared" si="28"/>
        <v>-3334498147551.5171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-56.136257608058735</v>
      </c>
      <c r="AC80">
        <f t="shared" si="29"/>
        <v>-50.121658672893332</v>
      </c>
      <c r="AE80">
        <f t="shared" si="30"/>
        <v>0</v>
      </c>
      <c r="AF80">
        <f t="shared" si="31"/>
        <v>0</v>
      </c>
      <c r="AG80">
        <f t="shared" si="31"/>
        <v>-3.7578112548733218E-10</v>
      </c>
      <c r="AH80">
        <f t="shared" si="32"/>
        <v>-7.3948623448212629E-5</v>
      </c>
      <c r="AI80">
        <f t="shared" si="33"/>
        <v>-7.3948999229338111E-5</v>
      </c>
      <c r="AJ80">
        <f t="shared" si="34"/>
        <v>-6.0145989351654023</v>
      </c>
      <c r="AK80">
        <f t="shared" si="49"/>
        <v>-3.9295380325641118</v>
      </c>
      <c r="AL80">
        <f t="shared" si="35"/>
        <v>-9.9442109167287427</v>
      </c>
      <c r="AN80">
        <f t="shared" si="36"/>
        <v>0</v>
      </c>
      <c r="AO80">
        <f t="shared" si="36"/>
        <v>0</v>
      </c>
      <c r="AP80">
        <f t="shared" si="36"/>
        <v>-1.5597017485914336E-13</v>
      </c>
      <c r="AQ80">
        <f t="shared" si="36"/>
        <v>-3.0692812777259841E-8</v>
      </c>
      <c r="AR80">
        <f t="shared" si="36"/>
        <v>-3.0692968747434696E-8</v>
      </c>
      <c r="AS80">
        <f t="shared" si="36"/>
        <v>-2.4963948000549302E-3</v>
      </c>
      <c r="AT80">
        <f t="shared" si="36"/>
        <v>-1.6309779615989244E-3</v>
      </c>
      <c r="AU80">
        <f t="shared" si="23"/>
        <v>-4.1274034546226017E-3</v>
      </c>
      <c r="AW80">
        <v>77</v>
      </c>
      <c r="AX80">
        <f>IF(Z80&gt;0, (R80*SUMPRODUCT(K80:$K$98, X80:$X$98)-K80*$AZ$3)/Z80, 0)</f>
        <v>-3334498147551.5171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7"/>
        <v>2000000</v>
      </c>
      <c r="S81">
        <f t="shared" si="28"/>
        <v>-11067919749515.016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-50.121658672893332</v>
      </c>
      <c r="AC81">
        <f t="shared" si="29"/>
        <v>-44.751480984210886</v>
      </c>
      <c r="AE81">
        <f t="shared" si="30"/>
        <v>0</v>
      </c>
      <c r="AF81">
        <f t="shared" si="31"/>
        <v>0</v>
      </c>
      <c r="AG81">
        <f t="shared" si="31"/>
        <v>-1.0108376731357274E-10</v>
      </c>
      <c r="AH81">
        <f t="shared" si="32"/>
        <v>-2.1675163753510888E-5</v>
      </c>
      <c r="AI81">
        <f t="shared" si="33"/>
        <v>-2.1675264837278201E-5</v>
      </c>
      <c r="AJ81">
        <f t="shared" si="34"/>
        <v>-5.3701776886824462</v>
      </c>
      <c r="AK81">
        <f t="shared" si="49"/>
        <v>-3.5085161071025337</v>
      </c>
      <c r="AL81">
        <f t="shared" si="35"/>
        <v>-8.8787154710498175</v>
      </c>
      <c r="AN81">
        <f t="shared" si="36"/>
        <v>0</v>
      </c>
      <c r="AO81">
        <f t="shared" si="36"/>
        <v>0</v>
      </c>
      <c r="AP81">
        <f t="shared" si="36"/>
        <v>-3.7460191475615046E-14</v>
      </c>
      <c r="AQ81">
        <f t="shared" si="36"/>
        <v>-8.0325041898473612E-9</v>
      </c>
      <c r="AR81">
        <f t="shared" si="36"/>
        <v>-8.0325416500388363E-9</v>
      </c>
      <c r="AS81">
        <f t="shared" si="36"/>
        <v>-1.9901106757534651E-3</v>
      </c>
      <c r="AT81">
        <f t="shared" si="36"/>
        <v>-1.3002056478527493E-3</v>
      </c>
      <c r="AU81">
        <f t="shared" si="23"/>
        <v>-3.2903243561478645E-3</v>
      </c>
      <c r="AW81">
        <v>78</v>
      </c>
      <c r="AX81">
        <f>IF(Z81&gt;0, (R81*SUMPRODUCT(K81:$K$98, X81:$X$98)-K81*$AZ$3)/Z81, 0)</f>
        <v>-11067919749515.016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7"/>
        <v>2000000</v>
      </c>
      <c r="S82">
        <f t="shared" si="28"/>
        <v>-39219785289892.805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-44.751480984210886</v>
      </c>
      <c r="AC82">
        <f t="shared" si="29"/>
        <v>-39.956679457086913</v>
      </c>
      <c r="AE82">
        <f t="shared" si="30"/>
        <v>0</v>
      </c>
      <c r="AF82">
        <f t="shared" si="31"/>
        <v>0</v>
      </c>
      <c r="AG82">
        <f t="shared" si="31"/>
        <v>-2.5469720934056216E-11</v>
      </c>
      <c r="AH82">
        <f t="shared" si="32"/>
        <v>-5.9682566965104633E-6</v>
      </c>
      <c r="AI82">
        <f t="shared" si="33"/>
        <v>-5.9682821662313975E-6</v>
      </c>
      <c r="AJ82">
        <f t="shared" si="34"/>
        <v>-4.7948015271239726</v>
      </c>
      <c r="AK82">
        <f t="shared" si="49"/>
        <v>-3.1326036688947623</v>
      </c>
      <c r="AL82">
        <f t="shared" si="35"/>
        <v>-7.9274111643009011</v>
      </c>
      <c r="AN82">
        <f t="shared" si="36"/>
        <v>0</v>
      </c>
      <c r="AO82">
        <f t="shared" si="36"/>
        <v>0</v>
      </c>
      <c r="AP82">
        <f t="shared" si="36"/>
        <v>-8.4274219185504796E-15</v>
      </c>
      <c r="AQ82">
        <f t="shared" si="36"/>
        <v>-1.9747769294344536E-9</v>
      </c>
      <c r="AR82">
        <f t="shared" si="36"/>
        <v>-1.974785356856372E-9</v>
      </c>
      <c r="AS82">
        <f t="shared" si="36"/>
        <v>-1.5865040527693239E-3</v>
      </c>
      <c r="AT82">
        <f t="shared" si="36"/>
        <v>-1.0365159826339345E-3</v>
      </c>
      <c r="AU82">
        <f t="shared" si="23"/>
        <v>-2.6230220101886152E-3</v>
      </c>
      <c r="AW82">
        <v>79</v>
      </c>
      <c r="AX82">
        <f>IF(Z82&gt;0, (R82*SUMPRODUCT(K82:$K$98, X82:$X$98)-K82*$AZ$3)/Z82, 0)</f>
        <v>-39219785289892.805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7"/>
        <v>2000000</v>
      </c>
      <c r="S83">
        <f t="shared" si="28"/>
        <v>-148965248008937.03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-39.956679457086913</v>
      </c>
      <c r="AC83">
        <f t="shared" si="29"/>
        <v>-35.675606659814825</v>
      </c>
      <c r="AE83">
        <f t="shared" si="30"/>
        <v>0</v>
      </c>
      <c r="AF83">
        <f t="shared" si="31"/>
        <v>0</v>
      </c>
      <c r="AG83">
        <f t="shared" si="31"/>
        <v>-5.9872364757306511E-12</v>
      </c>
      <c r="AH83">
        <f t="shared" si="32"/>
        <v>-1.5382229799188001E-6</v>
      </c>
      <c r="AI83">
        <f t="shared" si="33"/>
        <v>-1.5382289671552758E-6</v>
      </c>
      <c r="AJ83">
        <f t="shared" si="34"/>
        <v>-4.2810727972720883</v>
      </c>
      <c r="AK83">
        <f t="shared" si="49"/>
        <v>-2.7969675619960843</v>
      </c>
      <c r="AL83">
        <f t="shared" si="35"/>
        <v>-7.0780418974971404</v>
      </c>
      <c r="AN83">
        <f t="shared" si="36"/>
        <v>0</v>
      </c>
      <c r="AO83">
        <f t="shared" si="36"/>
        <v>0</v>
      </c>
      <c r="AP83">
        <f t="shared" si="36"/>
        <v>-1.7688008564924926E-15</v>
      </c>
      <c r="AQ83">
        <f t="shared" si="36"/>
        <v>-4.5443505286381297E-10</v>
      </c>
      <c r="AR83">
        <f t="shared" si="36"/>
        <v>-4.5443682166466948E-10</v>
      </c>
      <c r="AS83">
        <f t="shared" si="36"/>
        <v>-1.2647513191129617E-3</v>
      </c>
      <c r="AT83">
        <f t="shared" si="36"/>
        <v>-8.2630419548221574E-4</v>
      </c>
      <c r="AU83">
        <f t="shared" si="23"/>
        <v>-2.0910559690319993E-3</v>
      </c>
      <c r="AW83">
        <v>80</v>
      </c>
      <c r="AX83">
        <f>IF(Z83&gt;0, (R83*SUMPRODUCT(K83:$K$98, X83:$X$98)-K83*$AZ$3)/Z83, 0)</f>
        <v>-148965248008937.03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7"/>
        <v>2000000</v>
      </c>
      <c r="S84">
        <f t="shared" si="28"/>
        <v>-609174920664312.38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-35.675606659814825</v>
      </c>
      <c r="AC84">
        <f t="shared" si="29"/>
        <v>-31.853220232370283</v>
      </c>
      <c r="AE84">
        <f t="shared" si="30"/>
        <v>0</v>
      </c>
      <c r="AF84">
        <f t="shared" si="31"/>
        <v>0</v>
      </c>
      <c r="AG84">
        <f t="shared" si="31"/>
        <v>-1.3072279878837582E-12</v>
      </c>
      <c r="AH84">
        <f t="shared" si="32"/>
        <v>-3.6961088984716692E-7</v>
      </c>
      <c r="AI84">
        <f t="shared" si="33"/>
        <v>-3.6961219707515481E-7</v>
      </c>
      <c r="AJ84">
        <f t="shared" si="34"/>
        <v>-3.8223864274445418</v>
      </c>
      <c r="AK84">
        <f t="shared" si="49"/>
        <v>-2.4972924661870382</v>
      </c>
      <c r="AL84">
        <f t="shared" si="35"/>
        <v>-6.3196792632437777</v>
      </c>
      <c r="AN84">
        <f t="shared" si="36"/>
        <v>0</v>
      </c>
      <c r="AO84">
        <f t="shared" si="36"/>
        <v>0</v>
      </c>
      <c r="AP84">
        <f t="shared" si="36"/>
        <v>-3.448147562933593E-16</v>
      </c>
      <c r="AQ84">
        <f t="shared" si="36"/>
        <v>-9.7494308634214662E-11</v>
      </c>
      <c r="AR84">
        <f t="shared" si="36"/>
        <v>-9.7494653448970949E-11</v>
      </c>
      <c r="AS84">
        <f t="shared" si="36"/>
        <v>-1.0082520085666457E-3</v>
      </c>
      <c r="AT84">
        <f t="shared" si="36"/>
        <v>-6.5872464566456117E-4</v>
      </c>
      <c r="AU84">
        <f t="shared" si="23"/>
        <v>-1.6669767517258605E-3</v>
      </c>
      <c r="AW84">
        <v>81</v>
      </c>
      <c r="AX84">
        <f>IF(Z84&gt;0, (R84*SUMPRODUCT(K84:$K$98, X84:$X$98)-K84*$AZ$3)/Z84, 0)</f>
        <v>-609174920664312.38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7"/>
        <v>2000000</v>
      </c>
      <c r="S85">
        <f t="shared" si="28"/>
        <v>-2696825231988572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-31.853220232370283</v>
      </c>
      <c r="AC85">
        <f t="shared" si="29"/>
        <v>-28.440375207557974</v>
      </c>
      <c r="AE85">
        <f t="shared" si="30"/>
        <v>0</v>
      </c>
      <c r="AF85">
        <f t="shared" si="31"/>
        <v>0</v>
      </c>
      <c r="AG85">
        <f t="shared" si="31"/>
        <v>-2.6364681394821743E-13</v>
      </c>
      <c r="AH85">
        <f t="shared" si="32"/>
        <v>-8.2440711524536257E-8</v>
      </c>
      <c r="AI85">
        <f t="shared" si="33"/>
        <v>-8.2440975171350205E-8</v>
      </c>
      <c r="AJ85">
        <f t="shared" si="34"/>
        <v>-3.4128450248123094</v>
      </c>
      <c r="AK85">
        <f t="shared" si="49"/>
        <v>-2.2297254162659201</v>
      </c>
      <c r="AL85">
        <f t="shared" si="35"/>
        <v>-5.642570523519205</v>
      </c>
      <c r="AN85">
        <f t="shared" si="36"/>
        <v>0</v>
      </c>
      <c r="AO85">
        <f t="shared" si="36"/>
        <v>0</v>
      </c>
      <c r="AP85">
        <f t="shared" si="36"/>
        <v>-6.2092480602958843E-17</v>
      </c>
      <c r="AQ85">
        <f t="shared" si="36"/>
        <v>-1.94159307467937E-11</v>
      </c>
      <c r="AR85">
        <f t="shared" si="36"/>
        <v>-1.9415992839274302E-11</v>
      </c>
      <c r="AS85">
        <f t="shared" si="36"/>
        <v>-8.0377232833044705E-4</v>
      </c>
      <c r="AT85">
        <f t="shared" si="36"/>
        <v>-5.2513125452222846E-4</v>
      </c>
      <c r="AU85">
        <f t="shared" si="23"/>
        <v>-1.3289036022686683E-3</v>
      </c>
      <c r="AW85">
        <v>82</v>
      </c>
      <c r="AX85">
        <f>IF(Z85&gt;0, (R85*SUMPRODUCT(K85:$K$98, X85:$X$98)-K85*$AZ$3)/Z85, 0)</f>
        <v>-2696825231988572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7"/>
        <v>2000000</v>
      </c>
      <c r="S86">
        <f t="shared" si="28"/>
        <v>-1.3013276158275764E+16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-28.440375207557974</v>
      </c>
      <c r="AC86">
        <f t="shared" si="29"/>
        <v>-25.393192149622209</v>
      </c>
      <c r="AE86">
        <f t="shared" si="30"/>
        <v>0</v>
      </c>
      <c r="AF86">
        <f t="shared" si="31"/>
        <v>0</v>
      </c>
      <c r="AG86">
        <f t="shared" si="31"/>
        <v>-4.8783242284214232E-14</v>
      </c>
      <c r="AH86">
        <f t="shared" si="32"/>
        <v>-1.6978168281961683E-8</v>
      </c>
      <c r="AI86">
        <f t="shared" si="33"/>
        <v>-1.6978217065203966E-8</v>
      </c>
      <c r="AJ86">
        <f t="shared" si="34"/>
        <v>-3.047183057935765</v>
      </c>
      <c r="AK86">
        <f t="shared" si="49"/>
        <v>-1.9908262645290584</v>
      </c>
      <c r="AL86">
        <f t="shared" si="35"/>
        <v>-5.0380093394430405</v>
      </c>
      <c r="AN86">
        <f t="shared" si="36"/>
        <v>0</v>
      </c>
      <c r="AO86">
        <f t="shared" si="36"/>
        <v>0</v>
      </c>
      <c r="AP86">
        <f t="shared" si="36"/>
        <v>-1.0258151805170545E-17</v>
      </c>
      <c r="AQ86">
        <f t="shared" si="36"/>
        <v>-3.5701732696527319E-12</v>
      </c>
      <c r="AR86">
        <f t="shared" si="36"/>
        <v>-3.5701835278045365E-12</v>
      </c>
      <c r="AS86">
        <f t="shared" si="36"/>
        <v>-6.4076237910418252E-4</v>
      </c>
      <c r="AT86">
        <f t="shared" si="36"/>
        <v>-4.1863142101705101E-4</v>
      </c>
      <c r="AU86">
        <f t="shared" si="23"/>
        <v>-1.0593938036914171E-3</v>
      </c>
      <c r="AW86">
        <v>83</v>
      </c>
      <c r="AX86">
        <f>IF(Z86&gt;0, (R86*SUMPRODUCT(K86:$K$98, X86:$X$98)-K86*$AZ$3)/Z86, 0)</f>
        <v>-1.3013276158275764E+16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7"/>
        <v>2000000</v>
      </c>
      <c r="S87">
        <f t="shared" si="28"/>
        <v>-6.9004348088196376E+16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-25.393192149622209</v>
      </c>
      <c r="AC87">
        <f t="shared" si="29"/>
        <v>-22.672492990737226</v>
      </c>
      <c r="AE87">
        <f t="shared" si="30"/>
        <v>0</v>
      </c>
      <c r="AF87">
        <f t="shared" si="31"/>
        <v>0</v>
      </c>
      <c r="AG87">
        <f t="shared" si="31"/>
        <v>-8.2141537522240203E-15</v>
      </c>
      <c r="AH87">
        <f t="shared" si="32"/>
        <v>-3.2065004887318456E-9</v>
      </c>
      <c r="AI87">
        <f t="shared" si="33"/>
        <v>-3.206508702885598E-9</v>
      </c>
      <c r="AJ87">
        <f t="shared" si="34"/>
        <v>-2.7206991588849831</v>
      </c>
      <c r="AK87">
        <f t="shared" si="49"/>
        <v>-1.7775234504735549</v>
      </c>
      <c r="AL87">
        <f t="shared" si="35"/>
        <v>-4.4982226125650469</v>
      </c>
      <c r="AN87">
        <f t="shared" si="36"/>
        <v>0</v>
      </c>
      <c r="AO87">
        <f t="shared" si="36"/>
        <v>0</v>
      </c>
      <c r="AP87">
        <f t="shared" si="36"/>
        <v>-1.5422091135753377E-18</v>
      </c>
      <c r="AQ87">
        <f t="shared" si="36"/>
        <v>-6.0202114856531859E-13</v>
      </c>
      <c r="AR87">
        <f t="shared" si="36"/>
        <v>-6.0202269077443225E-13</v>
      </c>
      <c r="AS87">
        <f t="shared" si="36"/>
        <v>-5.1081184558946446E-4</v>
      </c>
      <c r="AT87">
        <f t="shared" si="36"/>
        <v>-3.3373040578549837E-4</v>
      </c>
      <c r="AU87">
        <f t="shared" si="23"/>
        <v>-8.445422519769856E-4</v>
      </c>
      <c r="AW87">
        <v>84</v>
      </c>
      <c r="AX87">
        <f>IF(Z87&gt;0, (R87*SUMPRODUCT(K87:$K$98, X87:$X$98)-K87*$AZ$3)/Z87, 0)</f>
        <v>-6.9004348088196376E+16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7"/>
        <v>2000000</v>
      </c>
      <c r="S88">
        <f t="shared" si="28"/>
        <v>-4.0606035409553331E+17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-22.672492990737226</v>
      </c>
      <c r="AC88">
        <f t="shared" si="29"/>
        <v>-20.243297313158767</v>
      </c>
      <c r="AE88">
        <f t="shared" si="30"/>
        <v>0</v>
      </c>
      <c r="AF88">
        <f t="shared" si="31"/>
        <v>0</v>
      </c>
      <c r="AG88">
        <f t="shared" si="31"/>
        <v>-1.2463231825629147E-15</v>
      </c>
      <c r="AH88">
        <f t="shared" si="32"/>
        <v>-5.5085512257110924E-10</v>
      </c>
      <c r="AI88">
        <f t="shared" si="33"/>
        <v>-5.5085636889429181E-10</v>
      </c>
      <c r="AJ88">
        <f t="shared" si="34"/>
        <v>-2.4291956775784591</v>
      </c>
      <c r="AK88">
        <f t="shared" si="49"/>
        <v>-1.5870745093516059</v>
      </c>
      <c r="AL88">
        <f t="shared" si="35"/>
        <v>-4.016270187480921</v>
      </c>
      <c r="AN88">
        <f t="shared" si="36"/>
        <v>0</v>
      </c>
      <c r="AO88">
        <f t="shared" si="36"/>
        <v>0</v>
      </c>
      <c r="AP88">
        <f t="shared" si="36"/>
        <v>-2.0892628797757548E-19</v>
      </c>
      <c r="AQ88">
        <f t="shared" si="36"/>
        <v>-9.2342112850335686E-14</v>
      </c>
      <c r="AR88">
        <f t="shared" si="36"/>
        <v>-9.2342321776623672E-14</v>
      </c>
      <c r="AS88">
        <f t="shared" si="36"/>
        <v>-4.0721607588489099E-4</v>
      </c>
      <c r="AT88">
        <f t="shared" si="36"/>
        <v>-2.6604783624485342E-4</v>
      </c>
      <c r="AU88">
        <f t="shared" si="23"/>
        <v>-6.7326391222208672E-4</v>
      </c>
      <c r="AW88">
        <v>85</v>
      </c>
      <c r="AX88">
        <f>IF(Z88&gt;0, (R88*SUMPRODUCT(K88:$K$98, X88:$X$98)-K88*$AZ$3)/Z88, 0)</f>
        <v>-4.0606035409553331E+17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-20.243297313158767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-9.9705854605033176E-11</v>
      </c>
      <c r="AI89">
        <f t="shared" si="33"/>
        <v>-9.9705854605033176E-11</v>
      </c>
      <c r="AJ89">
        <f t="shared" si="34"/>
        <v>-20.243297313158767</v>
      </c>
      <c r="AK89">
        <f t="shared" si="49"/>
        <v>-1.4170308119211137</v>
      </c>
      <c r="AL89">
        <f t="shared" si="35"/>
        <v>-21.660328125179586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-1.4923306284112533E-14</v>
      </c>
      <c r="AR89">
        <f t="shared" si="36"/>
        <v>-1.4923306284112533E-14</v>
      </c>
      <c r="AS89">
        <f t="shared" si="36"/>
        <v>-3.029881517001416E-3</v>
      </c>
      <c r="AT89">
        <f t="shared" si="36"/>
        <v>-2.1209170619009913E-4</v>
      </c>
      <c r="AU89">
        <f t="shared" si="23"/>
        <v>-3.2419732232064386E-3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211034.8983517625</v>
      </c>
      <c r="AO91" s="8">
        <f t="shared" si="50"/>
        <v>-21103.489835176253</v>
      </c>
      <c r="AP91" s="8">
        <f t="shared" si="50"/>
        <v>-443.60215125029293</v>
      </c>
      <c r="AQ91" s="8">
        <f t="shared" si="50"/>
        <v>-120758.81392011049</v>
      </c>
      <c r="AR91" s="8">
        <f t="shared" si="50"/>
        <v>68728.992445225362</v>
      </c>
      <c r="AS91" s="8">
        <f t="shared" si="50"/>
        <v>-26116.809123797189</v>
      </c>
      <c r="AT91" s="8">
        <f t="shared" si="50"/>
        <v>8797.1785530545858</v>
      </c>
      <c r="AU91" s="8">
        <f t="shared" si="50"/>
        <v>51409.361874482893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F0D4-4631-4E52-83E1-1997C8C3F1AD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v>487001.65769838751</v>
      </c>
      <c r="K3">
        <v>1</v>
      </c>
      <c r="L3" s="2">
        <v>0</v>
      </c>
      <c r="O3">
        <f>$C$3</f>
        <v>487001.65769838751</v>
      </c>
      <c r="P3">
        <f>O3*C5</f>
        <v>48700.165769838757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487001.65769838751</v>
      </c>
      <c r="AF3">
        <f t="shared" ref="AF3:AG34" si="4">-$Z3*P3</f>
        <v>-48700.165769838757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438101.49192854878</v>
      </c>
      <c r="AJ3">
        <f t="shared" ref="AJ3:AJ66" si="7">AB3-AC3</f>
        <v>0</v>
      </c>
      <c r="AL3">
        <f t="shared" ref="AL3:AL66" si="8">SUM(AI3:AK3)</f>
        <v>438101.49192854878</v>
      </c>
      <c r="AN3">
        <f t="shared" ref="AN3:AU34" si="9">AE3*$K3</f>
        <v>487001.65769838751</v>
      </c>
      <c r="AO3">
        <f t="shared" si="9"/>
        <v>-48700.165769838757</v>
      </c>
      <c r="AP3">
        <f t="shared" si="9"/>
        <v>-200</v>
      </c>
      <c r="AQ3">
        <f t="shared" si="9"/>
        <v>0</v>
      </c>
      <c r="AR3">
        <f t="shared" si="9"/>
        <v>438101.49192854878</v>
      </c>
      <c r="AS3">
        <f t="shared" si="9"/>
        <v>0</v>
      </c>
      <c r="AT3">
        <f t="shared" si="9"/>
        <v>0</v>
      </c>
      <c r="AU3">
        <f t="shared" si="9"/>
        <v>438101.49192854878</v>
      </c>
      <c r="AW3">
        <v>0</v>
      </c>
      <c r="AX3">
        <f>IF(Z3&gt;0, (R3*SUMPRODUCT(K3:$K$98, X3:$X$98)-K3*$AZ$3)/Z3, 0)</f>
        <v>0</v>
      </c>
      <c r="AZ3">
        <f>C6*ABS(SUMPRODUCT(X4:X79, K4:K79))/1</f>
        <v>270685.23258951009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2000000</v>
      </c>
      <c r="S4">
        <f t="shared" si="1"/>
        <v>18385.934933588105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18156.794685311848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-4925.6019999999999</v>
      </c>
      <c r="AI4">
        <f t="shared" si="6"/>
        <v>-4925.6019999999999</v>
      </c>
      <c r="AJ4">
        <f t="shared" si="7"/>
        <v>-18156.794685311848</v>
      </c>
      <c r="AK4">
        <f>G4*SUM(AB4, AE4:AF4)</f>
        <v>0</v>
      </c>
      <c r="AL4">
        <f t="shared" si="8"/>
        <v>-23082.396685311847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-4595.2066424106724</v>
      </c>
      <c r="AR4">
        <f t="shared" si="9"/>
        <v>-4595.2066424106724</v>
      </c>
      <c r="AS4">
        <f t="shared" si="9"/>
        <v>-16938.888595309123</v>
      </c>
      <c r="AT4">
        <f t="shared" si="9"/>
        <v>0</v>
      </c>
      <c r="AU4">
        <f t="shared" si="9"/>
        <v>-21534.095237719794</v>
      </c>
      <c r="AW4">
        <v>1</v>
      </c>
      <c r="AX4">
        <f>IF(Z4&gt;0, (R4*SUMPRODUCT(K4:$K$98, X4:$X$98)-K4*$AZ$3)/Z4, 0)</f>
        <v>18385.934933588105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25</v>
      </c>
      <c r="R5">
        <f t="shared" si="0"/>
        <v>2000000</v>
      </c>
      <c r="S5">
        <f t="shared" si="1"/>
        <v>35507.706851785122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18156.794685311848</v>
      </c>
      <c r="AC5">
        <f t="shared" si="2"/>
        <v>34624.913294305356</v>
      </c>
      <c r="AE5">
        <f t="shared" si="3"/>
        <v>0</v>
      </c>
      <c r="AF5">
        <f t="shared" si="4"/>
        <v>0</v>
      </c>
      <c r="AG5">
        <f t="shared" si="4"/>
        <v>-24.378449331320741</v>
      </c>
      <c r="AH5">
        <f t="shared" si="5"/>
        <v>-5047.70751434059</v>
      </c>
      <c r="AI5">
        <f t="shared" si="6"/>
        <v>-5072.0859636719106</v>
      </c>
      <c r="AJ5">
        <f t="shared" si="7"/>
        <v>-16468.118608993507</v>
      </c>
      <c r="AK5">
        <f>G5*SUM(AB5, AE5:AF5)</f>
        <v>744.42858209778581</v>
      </c>
      <c r="AL5">
        <f t="shared" si="8"/>
        <v>-20795.775990567632</v>
      </c>
      <c r="AN5">
        <f t="shared" si="9"/>
        <v>0</v>
      </c>
      <c r="AO5">
        <f t="shared" si="9"/>
        <v>0</v>
      </c>
      <c r="AP5">
        <f t="shared" si="9"/>
        <v>-20.846207481631421</v>
      </c>
      <c r="AQ5">
        <f t="shared" si="9"/>
        <v>-4316.3351663775893</v>
      </c>
      <c r="AR5">
        <f t="shared" si="9"/>
        <v>-4337.1813738592209</v>
      </c>
      <c r="AS5">
        <f t="shared" si="9"/>
        <v>-14082.020258529517</v>
      </c>
      <c r="AT5">
        <f t="shared" si="9"/>
        <v>636.56684913627328</v>
      </c>
      <c r="AU5">
        <f t="shared" si="9"/>
        <v>-17782.634783252466</v>
      </c>
      <c r="AW5">
        <v>2</v>
      </c>
      <c r="AX5">
        <f>IF(Z5&gt;0, (R5*SUMPRODUCT(K5:$K$98, X5:$X$98)-K5*$AZ$3)/Z5, 0)</f>
        <v>35507.706851785122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25</v>
      </c>
      <c r="R6">
        <f t="shared" si="0"/>
        <v>2000000</v>
      </c>
      <c r="S6">
        <f t="shared" si="1"/>
        <v>55011.474407978232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34624.913294305356</v>
      </c>
      <c r="AC6">
        <f t="shared" si="2"/>
        <v>52964.387530569395</v>
      </c>
      <c r="AE6">
        <f t="shared" si="3"/>
        <v>0</v>
      </c>
      <c r="AF6">
        <f t="shared" si="4"/>
        <v>0</v>
      </c>
      <c r="AG6">
        <f t="shared" si="4"/>
        <v>-24.069700049199213</v>
      </c>
      <c r="AH6">
        <f t="shared" si="5"/>
        <v>-5197.1831046658735</v>
      </c>
      <c r="AI6">
        <f t="shared" si="6"/>
        <v>-5221.2528047150727</v>
      </c>
      <c r="AJ6">
        <f t="shared" si="7"/>
        <v>-18339.474236264039</v>
      </c>
      <c r="AK6">
        <f>G6*SUM(AB6, AE6:AF6)</f>
        <v>2025.5574277168635</v>
      </c>
      <c r="AL6">
        <f t="shared" si="8"/>
        <v>-21535.169613262249</v>
      </c>
      <c r="AN6">
        <f t="shared" si="9"/>
        <v>0</v>
      </c>
      <c r="AO6">
        <f t="shared" si="9"/>
        <v>0</v>
      </c>
      <c r="AP6">
        <f t="shared" si="9"/>
        <v>-18.567608024392168</v>
      </c>
      <c r="AQ6">
        <f t="shared" si="9"/>
        <v>-4009.1591719540334</v>
      </c>
      <c r="AR6">
        <f t="shared" si="9"/>
        <v>-4027.7267799784254</v>
      </c>
      <c r="AS6">
        <f t="shared" si="9"/>
        <v>-14147.254361141011</v>
      </c>
      <c r="AT6">
        <f t="shared" si="9"/>
        <v>1562.5353150171079</v>
      </c>
      <c r="AU6">
        <f t="shared" si="9"/>
        <v>-16612.445826102328</v>
      </c>
      <c r="AW6">
        <v>3</v>
      </c>
      <c r="AX6">
        <f>IF(Z6&gt;0, (R6*SUMPRODUCT(K6:$K$98, X6:$X$98)-K6*$AZ$3)/Z6, 0)</f>
        <v>55011.474407978232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25</v>
      </c>
      <c r="R7">
        <f t="shared" si="0"/>
        <v>2000000</v>
      </c>
      <c r="S7">
        <f t="shared" si="1"/>
        <v>71314.387996130201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52964.387530569395</v>
      </c>
      <c r="AC7">
        <f t="shared" si="2"/>
        <v>67782.452407464531</v>
      </c>
      <c r="AE7">
        <f t="shared" si="3"/>
        <v>0</v>
      </c>
      <c r="AF7">
        <f t="shared" si="4"/>
        <v>0</v>
      </c>
      <c r="AG7">
        <f t="shared" si="4"/>
        <v>-23.761843266166245</v>
      </c>
      <c r="AH7">
        <f t="shared" si="5"/>
        <v>-5372.782603278134</v>
      </c>
      <c r="AI7">
        <f t="shared" si="6"/>
        <v>-5396.5444465443006</v>
      </c>
      <c r="AJ7">
        <f t="shared" si="7"/>
        <v>-14818.064876895136</v>
      </c>
      <c r="AK7">
        <f>G7*SUM(AB7, AE7:AF7)</f>
        <v>2600.5514277509574</v>
      </c>
      <c r="AL7">
        <f t="shared" si="8"/>
        <v>-17614.057895688478</v>
      </c>
      <c r="AN7">
        <f t="shared" si="9"/>
        <v>0</v>
      </c>
      <c r="AO7">
        <f t="shared" si="9"/>
        <v>0</v>
      </c>
      <c r="AP7">
        <f t="shared" si="9"/>
        <v>-16.677394426638905</v>
      </c>
      <c r="AQ7">
        <f t="shared" si="9"/>
        <v>-3770.9201950270253</v>
      </c>
      <c r="AR7">
        <f t="shared" si="9"/>
        <v>-3787.5975894536641</v>
      </c>
      <c r="AS7">
        <f t="shared" si="9"/>
        <v>-10400.149088744338</v>
      </c>
      <c r="AT7">
        <f t="shared" si="9"/>
        <v>1825.2128591856958</v>
      </c>
      <c r="AU7">
        <f t="shared" si="9"/>
        <v>-12362.533819012306</v>
      </c>
      <c r="AW7">
        <v>4</v>
      </c>
      <c r="AX7">
        <f>IF(Z7&gt;0, (R7*SUMPRODUCT(K7:$K$98, X7:$X$98)-K7*$AZ$3)/Z7, 0)</f>
        <v>71314.387996130201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25</v>
      </c>
      <c r="R8">
        <f t="shared" si="0"/>
        <v>2000000</v>
      </c>
      <c r="S8">
        <f t="shared" si="1"/>
        <v>81760.458097587849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67782.452407464531</v>
      </c>
      <c r="AC8">
        <f t="shared" si="2"/>
        <v>76655.723612654838</v>
      </c>
      <c r="AE8">
        <f t="shared" si="3"/>
        <v>0</v>
      </c>
      <c r="AF8">
        <f t="shared" si="4"/>
        <v>0</v>
      </c>
      <c r="AG8">
        <f t="shared" si="4"/>
        <v>-23.439118797854555</v>
      </c>
      <c r="AH8">
        <f t="shared" si="5"/>
        <v>-6808.4828520020747</v>
      </c>
      <c r="AI8">
        <f t="shared" si="6"/>
        <v>-6831.9219707999291</v>
      </c>
      <c r="AJ8">
        <f t="shared" si="7"/>
        <v>-8873.2712051903072</v>
      </c>
      <c r="AK8">
        <f t="shared" ref="AK8:AK71" si="22">G8*SUM(AB8:AB8, AE8:AF8)</f>
        <v>1443.7662362789945</v>
      </c>
      <c r="AL8">
        <f t="shared" si="8"/>
        <v>-14261.426939711242</v>
      </c>
      <c r="AN8">
        <f t="shared" si="9"/>
        <v>0</v>
      </c>
      <c r="AO8">
        <f t="shared" si="9"/>
        <v>0</v>
      </c>
      <c r="AP8">
        <f t="shared" si="9"/>
        <v>-15.356005127304966</v>
      </c>
      <c r="AQ8">
        <f t="shared" si="9"/>
        <v>-4460.5387466222337</v>
      </c>
      <c r="AR8">
        <f t="shared" si="9"/>
        <v>-4475.894751749539</v>
      </c>
      <c r="AS8">
        <f t="shared" si="9"/>
        <v>-5813.2730713128149</v>
      </c>
      <c r="AT8">
        <f t="shared" si="9"/>
        <v>945.87522330230934</v>
      </c>
      <c r="AU8">
        <f t="shared" si="9"/>
        <v>-9343.2925997600451</v>
      </c>
      <c r="AW8">
        <v>5</v>
      </c>
      <c r="AX8">
        <f>IF(Z8&gt;0, (R8*SUMPRODUCT(K8:$K$98, X8:$X$98)-K8*$AZ$3)/Z8, 0)</f>
        <v>81760.458097587849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25</v>
      </c>
      <c r="R9">
        <f t="shared" si="0"/>
        <v>2000000</v>
      </c>
      <c r="S9">
        <f t="shared" si="1"/>
        <v>88292.337049193506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76655.723612654838</v>
      </c>
      <c r="AC9">
        <f t="shared" si="2"/>
        <v>81583.562485201692</v>
      </c>
      <c r="AE9">
        <f t="shared" si="3"/>
        <v>0</v>
      </c>
      <c r="AF9">
        <f t="shared" si="4"/>
        <v>0</v>
      </c>
      <c r="AG9">
        <f t="shared" si="4"/>
        <v>-23.100408600506881</v>
      </c>
      <c r="AH9">
        <f t="shared" si="5"/>
        <v>-8345.5207495301602</v>
      </c>
      <c r="AI9">
        <f t="shared" si="6"/>
        <v>-8368.621158130667</v>
      </c>
      <c r="AJ9">
        <f t="shared" si="7"/>
        <v>-4927.838872546854</v>
      </c>
      <c r="AK9">
        <f t="shared" si="22"/>
        <v>452.26876931466353</v>
      </c>
      <c r="AL9">
        <f t="shared" si="8"/>
        <v>-12844.191261362857</v>
      </c>
      <c r="AN9">
        <f t="shared" si="9"/>
        <v>0</v>
      </c>
      <c r="AO9">
        <f t="shared" si="9"/>
        <v>0</v>
      </c>
      <c r="AP9">
        <f t="shared" si="9"/>
        <v>-14.332892387006479</v>
      </c>
      <c r="AQ9">
        <f t="shared" si="9"/>
        <v>-5178.0664526393175</v>
      </c>
      <c r="AR9">
        <f t="shared" si="9"/>
        <v>-5192.3993450263233</v>
      </c>
      <c r="AS9">
        <f t="shared" si="9"/>
        <v>-3057.5296516257981</v>
      </c>
      <c r="AT9">
        <f t="shared" si="9"/>
        <v>280.61493251892921</v>
      </c>
      <c r="AU9">
        <f t="shared" si="9"/>
        <v>-7969.3140641331929</v>
      </c>
      <c r="AW9">
        <v>6</v>
      </c>
      <c r="AX9">
        <f>IF(Z9&gt;0, (R9*SUMPRODUCT(K9:$K$98, X9:$X$98)-K9*$AZ$3)/Z9, 0)</f>
        <v>88292.337049193506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25</v>
      </c>
      <c r="R10">
        <f t="shared" si="0"/>
        <v>2000000</v>
      </c>
      <c r="S10">
        <f t="shared" si="1"/>
        <v>93454.707535505469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81583.562485201692</v>
      </c>
      <c r="AC10">
        <f t="shared" si="2"/>
        <v>85025.236570311827</v>
      </c>
      <c r="AE10">
        <f t="shared" si="3"/>
        <v>0</v>
      </c>
      <c r="AF10">
        <f t="shared" si="4"/>
        <v>0</v>
      </c>
      <c r="AG10">
        <f t="shared" si="4"/>
        <v>-22.745038428911911</v>
      </c>
      <c r="AH10">
        <f t="shared" si="5"/>
        <v>-9949.2868471922975</v>
      </c>
      <c r="AI10">
        <f t="shared" si="6"/>
        <v>-9972.0318856212089</v>
      </c>
      <c r="AJ10">
        <f t="shared" si="7"/>
        <v>-3441.6740851101349</v>
      </c>
      <c r="AK10">
        <f t="shared" si="22"/>
        <v>334.49260618932698</v>
      </c>
      <c r="AL10">
        <f t="shared" si="8"/>
        <v>-13079.213364542016</v>
      </c>
      <c r="AN10">
        <f t="shared" si="9"/>
        <v>0</v>
      </c>
      <c r="AO10">
        <f t="shared" si="9"/>
        <v>0</v>
      </c>
      <c r="AP10">
        <f t="shared" si="9"/>
        <v>-13.388102848307017</v>
      </c>
      <c r="AQ10">
        <f t="shared" si="9"/>
        <v>-5856.313498604668</v>
      </c>
      <c r="AR10">
        <f t="shared" si="9"/>
        <v>-5869.7016014529745</v>
      </c>
      <c r="AS10">
        <f t="shared" si="9"/>
        <v>-2025.8258417904867</v>
      </c>
      <c r="AT10">
        <f t="shared" si="9"/>
        <v>196.88783677624224</v>
      </c>
      <c r="AU10">
        <f t="shared" si="9"/>
        <v>-7698.639606467219</v>
      </c>
      <c r="AW10">
        <v>7</v>
      </c>
      <c r="AX10">
        <f>IF(Z10&gt;0, (R10*SUMPRODUCT(K10:$K$98, X10:$X$98)-K10*$AZ$3)/Z10, 0)</f>
        <v>93454.707535505469</v>
      </c>
    </row>
    <row r="11" spans="1:52" x14ac:dyDescent="0.25">
      <c r="A11" t="s">
        <v>33</v>
      </c>
      <c r="C11" s="12">
        <f>AU81</f>
        <v>132544.83248126565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25</v>
      </c>
      <c r="R11">
        <f t="shared" si="0"/>
        <v>2000000</v>
      </c>
      <c r="S11">
        <f t="shared" si="1"/>
        <v>97339.448804350584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85025.236570311827</v>
      </c>
      <c r="AC11">
        <f t="shared" si="2"/>
        <v>87102.104304465</v>
      </c>
      <c r="AE11">
        <f t="shared" si="3"/>
        <v>0</v>
      </c>
      <c r="AF11">
        <f t="shared" si="4"/>
        <v>0</v>
      </c>
      <c r="AG11">
        <f t="shared" si="4"/>
        <v>-22.370710275835251</v>
      </c>
      <c r="AH11">
        <f t="shared" si="5"/>
        <v>-11750.221503003393</v>
      </c>
      <c r="AI11">
        <f t="shared" si="6"/>
        <v>-11772.592213279228</v>
      </c>
      <c r="AJ11">
        <f t="shared" si="7"/>
        <v>-2076.8677341531729</v>
      </c>
      <c r="AK11">
        <f t="shared" si="22"/>
        <v>204.06056776874837</v>
      </c>
      <c r="AL11">
        <f t="shared" si="8"/>
        <v>-13645.399379663651</v>
      </c>
      <c r="AN11">
        <f t="shared" si="9"/>
        <v>0</v>
      </c>
      <c r="AO11">
        <f t="shared" si="9"/>
        <v>0</v>
      </c>
      <c r="AP11">
        <f t="shared" si="9"/>
        <v>-12.512131466135875</v>
      </c>
      <c r="AQ11">
        <f t="shared" si="9"/>
        <v>-6572.0003696353742</v>
      </c>
      <c r="AR11">
        <f t="shared" si="9"/>
        <v>-6584.5125011015098</v>
      </c>
      <c r="AS11">
        <f t="shared" si="9"/>
        <v>-1161.6100609720133</v>
      </c>
      <c r="AT11">
        <f t="shared" si="9"/>
        <v>114.13283796066592</v>
      </c>
      <c r="AU11">
        <f t="shared" si="9"/>
        <v>-7631.9897241128565</v>
      </c>
      <c r="AW11">
        <v>8</v>
      </c>
      <c r="AX11">
        <f>IF(Z11&gt;0, (R11*SUMPRODUCT(K11:$K$98, X11:$X$98)-K11*$AZ$3)/Z11, 0)</f>
        <v>97339.448804350584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25</v>
      </c>
      <c r="R12">
        <f t="shared" si="0"/>
        <v>2000000</v>
      </c>
      <c r="S12">
        <f t="shared" si="1"/>
        <v>100175.0364360988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87102.104304465</v>
      </c>
      <c r="AC12">
        <f t="shared" si="2"/>
        <v>88054.613650610932</v>
      </c>
      <c r="AE12">
        <f t="shared" si="3"/>
        <v>0</v>
      </c>
      <c r="AF12">
        <f t="shared" si="4"/>
        <v>0</v>
      </c>
      <c r="AG12">
        <f t="shared" si="4"/>
        <v>-21.975188825306937</v>
      </c>
      <c r="AH12">
        <f t="shared" si="5"/>
        <v>-13745.147821597173</v>
      </c>
      <c r="AI12">
        <f t="shared" si="6"/>
        <v>-13767.12301042248</v>
      </c>
      <c r="AJ12">
        <f t="shared" si="7"/>
        <v>-952.5093461459328</v>
      </c>
      <c r="AK12">
        <f t="shared" si="22"/>
        <v>200.33483990026949</v>
      </c>
      <c r="AL12">
        <f t="shared" si="8"/>
        <v>-14519.297516668143</v>
      </c>
      <c r="AN12">
        <f t="shared" si="9"/>
        <v>0</v>
      </c>
      <c r="AO12">
        <f t="shared" si="9"/>
        <v>0</v>
      </c>
      <c r="AP12">
        <f t="shared" si="9"/>
        <v>-11.68004647235554</v>
      </c>
      <c r="AQ12">
        <f t="shared" si="9"/>
        <v>-7305.6921877625382</v>
      </c>
      <c r="AR12">
        <f t="shared" si="9"/>
        <v>-7317.3722342348929</v>
      </c>
      <c r="AS12">
        <f t="shared" si="9"/>
        <v>-506.26884332048934</v>
      </c>
      <c r="AT12">
        <f t="shared" si="9"/>
        <v>106.48009710716886</v>
      </c>
      <c r="AU12">
        <f t="shared" si="9"/>
        <v>-7717.1609804482132</v>
      </c>
      <c r="AW12">
        <v>9</v>
      </c>
      <c r="AX12">
        <f>IF(Z12&gt;0, (R12*SUMPRODUCT(K12:$K$98, X12:$X$98)-K12*$AZ$3)/Z12, 0)</f>
        <v>100175.0364360988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25</v>
      </c>
      <c r="R13">
        <f t="shared" si="0"/>
        <v>2000000</v>
      </c>
      <c r="S13">
        <f t="shared" si="1"/>
        <v>101893.55698363905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88054.613650610932</v>
      </c>
      <c r="AC13">
        <f t="shared" si="2"/>
        <v>87860.469078982132</v>
      </c>
      <c r="AE13">
        <f t="shared" si="3"/>
        <v>0</v>
      </c>
      <c r="AF13">
        <f t="shared" si="4"/>
        <v>0</v>
      </c>
      <c r="AG13">
        <f t="shared" si="4"/>
        <v>-21.556924618180176</v>
      </c>
      <c r="AH13">
        <f t="shared" si="5"/>
        <v>-15880.985509895165</v>
      </c>
      <c r="AI13">
        <f t="shared" si="6"/>
        <v>-15902.542434513345</v>
      </c>
      <c r="AJ13">
        <f t="shared" si="7"/>
        <v>194.14457162879989</v>
      </c>
      <c r="AK13">
        <f t="shared" si="22"/>
        <v>176.10922730122186</v>
      </c>
      <c r="AL13">
        <f t="shared" si="8"/>
        <v>-15532.288635583323</v>
      </c>
      <c r="AN13">
        <f t="shared" si="9"/>
        <v>0</v>
      </c>
      <c r="AO13">
        <f t="shared" si="9"/>
        <v>0</v>
      </c>
      <c r="AP13">
        <f t="shared" si="9"/>
        <v>-10.891382699453537</v>
      </c>
      <c r="AQ13">
        <f t="shared" si="9"/>
        <v>-8023.6812020427333</v>
      </c>
      <c r="AR13">
        <f t="shared" si="9"/>
        <v>-8034.5725847421872</v>
      </c>
      <c r="AS13">
        <f t="shared" si="9"/>
        <v>98.089262085531871</v>
      </c>
      <c r="AT13">
        <f t="shared" si="9"/>
        <v>88.977116421562229</v>
      </c>
      <c r="AU13">
        <f t="shared" si="9"/>
        <v>-7847.5062062350935</v>
      </c>
      <c r="AW13">
        <v>10</v>
      </c>
      <c r="AX13">
        <f>IF(Z13&gt;0, (R13*SUMPRODUCT(K13:$K$98, X13:$X$98)-K13*$AZ$3)/Z13, 0)</f>
        <v>101893.55698363905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25</v>
      </c>
      <c r="R14">
        <f t="shared" si="0"/>
        <v>2000000</v>
      </c>
      <c r="S14">
        <f t="shared" si="1"/>
        <v>102508.06715101146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87860.469078982132</v>
      </c>
      <c r="AC14">
        <f t="shared" si="2"/>
        <v>86572.094503596352</v>
      </c>
      <c r="AE14">
        <f t="shared" si="3"/>
        <v>0</v>
      </c>
      <c r="AF14">
        <f t="shared" si="4"/>
        <v>0</v>
      </c>
      <c r="AG14">
        <f t="shared" si="4"/>
        <v>-21.113483287140035</v>
      </c>
      <c r="AH14">
        <f t="shared" si="5"/>
        <v>-18229.766788667348</v>
      </c>
      <c r="AI14">
        <f t="shared" si="6"/>
        <v>-18250.880271954487</v>
      </c>
      <c r="AJ14">
        <f t="shared" si="7"/>
        <v>1288.3745753857802</v>
      </c>
      <c r="AK14">
        <f t="shared" si="22"/>
        <v>158.14884434216785</v>
      </c>
      <c r="AL14">
        <f t="shared" si="8"/>
        <v>-16804.356852226538</v>
      </c>
      <c r="AN14">
        <f t="shared" si="9"/>
        <v>0</v>
      </c>
      <c r="AO14">
        <f t="shared" si="9"/>
        <v>0</v>
      </c>
      <c r="AP14">
        <f t="shared" si="9"/>
        <v>-10.141984389502312</v>
      </c>
      <c r="AQ14">
        <f t="shared" si="9"/>
        <v>-8756.7744119012204</v>
      </c>
      <c r="AR14">
        <f t="shared" si="9"/>
        <v>-8766.9163962907223</v>
      </c>
      <c r="AS14">
        <f t="shared" si="9"/>
        <v>618.8782141577276</v>
      </c>
      <c r="AT14">
        <f t="shared" si="9"/>
        <v>75.967716398224042</v>
      </c>
      <c r="AU14">
        <f t="shared" si="9"/>
        <v>-8072.0704657347706</v>
      </c>
      <c r="AW14">
        <v>11</v>
      </c>
      <c r="AX14">
        <f>IF(Z14&gt;0, (R14*SUMPRODUCT(K14:$K$98, X14:$X$98)-K14*$AZ$3)/Z14, 0)</f>
        <v>102508.06715101146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25</v>
      </c>
      <c r="R15">
        <f t="shared" si="0"/>
        <v>2000000</v>
      </c>
      <c r="S15">
        <f t="shared" si="1"/>
        <v>102324.20912195927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86572.094503596352</v>
      </c>
      <c r="AC15">
        <f t="shared" si="2"/>
        <v>84488.657197186578</v>
      </c>
      <c r="AE15">
        <f t="shared" si="3"/>
        <v>0</v>
      </c>
      <c r="AF15">
        <f t="shared" si="4"/>
        <v>0</v>
      </c>
      <c r="AG15">
        <f t="shared" si="4"/>
        <v>-20.642391942772147</v>
      </c>
      <c r="AH15">
        <f t="shared" si="5"/>
        <v>-20796.520919718834</v>
      </c>
      <c r="AI15">
        <f t="shared" si="6"/>
        <v>-20817.163311661607</v>
      </c>
      <c r="AJ15">
        <f t="shared" si="7"/>
        <v>2083.4373064097745</v>
      </c>
      <c r="AK15">
        <f t="shared" si="22"/>
        <v>354.94558746474507</v>
      </c>
      <c r="AL15">
        <f t="shared" si="8"/>
        <v>-18378.780417787086</v>
      </c>
      <c r="AN15">
        <f t="shared" si="9"/>
        <v>0</v>
      </c>
      <c r="AO15">
        <f t="shared" si="9"/>
        <v>0</v>
      </c>
      <c r="AP15">
        <f t="shared" si="9"/>
        <v>-9.4067858122352117</v>
      </c>
      <c r="AQ15">
        <f t="shared" si="9"/>
        <v>-9477.0227439636637</v>
      </c>
      <c r="AR15">
        <f t="shared" si="9"/>
        <v>-9486.4295297758981</v>
      </c>
      <c r="AS15">
        <f t="shared" si="9"/>
        <v>949.42720538156095</v>
      </c>
      <c r="AT15">
        <f t="shared" si="9"/>
        <v>161.7495261951926</v>
      </c>
      <c r="AU15">
        <f t="shared" si="9"/>
        <v>-8375.2527981991443</v>
      </c>
      <c r="AW15">
        <v>12</v>
      </c>
      <c r="AX15">
        <f>IF(Z15&gt;0, (R15*SUMPRODUCT(K15:$K$98, X15:$X$98)-K15*$AZ$3)/Z15, 0)</f>
        <v>102324.20912195927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25</v>
      </c>
      <c r="R16">
        <f t="shared" si="0"/>
        <v>2000000</v>
      </c>
      <c r="S16">
        <f t="shared" si="1"/>
        <v>101361.77238759368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84488.657197186578</v>
      </c>
      <c r="AC16">
        <f t="shared" si="2"/>
        <v>81674.573406522934</v>
      </c>
      <c r="AE16">
        <f t="shared" si="3"/>
        <v>0</v>
      </c>
      <c r="AF16">
        <f t="shared" si="4"/>
        <v>0</v>
      </c>
      <c r="AG16">
        <f t="shared" si="4"/>
        <v>-20.144323516317975</v>
      </c>
      <c r="AH16">
        <f t="shared" si="5"/>
        <v>-23331.560562116203</v>
      </c>
      <c r="AI16">
        <f t="shared" si="6"/>
        <v>-23351.70488563252</v>
      </c>
      <c r="AJ16">
        <f t="shared" si="7"/>
        <v>2814.0837906636443</v>
      </c>
      <c r="AK16">
        <f t="shared" si="22"/>
        <v>599.86946610002474</v>
      </c>
      <c r="AL16">
        <f t="shared" si="8"/>
        <v>-19937.751628868849</v>
      </c>
      <c r="AN16">
        <f t="shared" si="9"/>
        <v>0</v>
      </c>
      <c r="AO16">
        <f t="shared" si="9"/>
        <v>0</v>
      </c>
      <c r="AP16">
        <f t="shared" si="9"/>
        <v>-8.6839607197680877</v>
      </c>
      <c r="AQ16">
        <f t="shared" si="9"/>
        <v>-10057.93792420888</v>
      </c>
      <c r="AR16">
        <f t="shared" si="9"/>
        <v>-10066.621884928649</v>
      </c>
      <c r="AS16">
        <f t="shared" si="9"/>
        <v>1213.1155995615131</v>
      </c>
      <c r="AT16">
        <f t="shared" si="9"/>
        <v>258.5960693284689</v>
      </c>
      <c r="AU16">
        <f t="shared" si="9"/>
        <v>-8594.9102160386647</v>
      </c>
      <c r="AW16">
        <v>13</v>
      </c>
      <c r="AX16">
        <f>IF(Z16&gt;0, (R16*SUMPRODUCT(K16:$K$98, X16:$X$98)-K16*$AZ$3)/Z16, 0)</f>
        <v>101361.77238759368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25</v>
      </c>
      <c r="R17">
        <f t="shared" si="0"/>
        <v>2000000</v>
      </c>
      <c r="S17">
        <f t="shared" si="1"/>
        <v>100176.4018055981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81674.573406522934</v>
      </c>
      <c r="AC17">
        <f t="shared" si="2"/>
        <v>78614.901046837578</v>
      </c>
      <c r="AE17">
        <f t="shared" si="3"/>
        <v>0</v>
      </c>
      <c r="AF17">
        <f t="shared" si="4"/>
        <v>0</v>
      </c>
      <c r="AG17">
        <f t="shared" si="4"/>
        <v>-19.619116785457447</v>
      </c>
      <c r="AH17">
        <f t="shared" si="5"/>
        <v>-25901.079655787857</v>
      </c>
      <c r="AI17">
        <f t="shared" si="6"/>
        <v>-25920.698772573312</v>
      </c>
      <c r="AJ17">
        <f t="shared" si="7"/>
        <v>3059.6723596853553</v>
      </c>
      <c r="AK17">
        <f t="shared" si="22"/>
        <v>1127.1091130100165</v>
      </c>
      <c r="AL17">
        <f t="shared" si="8"/>
        <v>-21733.91729987794</v>
      </c>
      <c r="AN17">
        <f t="shared" si="9"/>
        <v>0</v>
      </c>
      <c r="AO17">
        <f t="shared" si="9"/>
        <v>0</v>
      </c>
      <c r="AP17">
        <f t="shared" si="9"/>
        <v>-7.9503203633295287</v>
      </c>
      <c r="AQ17">
        <f t="shared" si="9"/>
        <v>-10495.981204019783</v>
      </c>
      <c r="AR17">
        <f t="shared" si="9"/>
        <v>-10503.931524383112</v>
      </c>
      <c r="AS17">
        <f t="shared" si="9"/>
        <v>1239.8812715337945</v>
      </c>
      <c r="AT17">
        <f t="shared" si="9"/>
        <v>456.74219848163676</v>
      </c>
      <c r="AU17">
        <f t="shared" si="9"/>
        <v>-8807.3080543676806</v>
      </c>
      <c r="AW17">
        <v>14</v>
      </c>
      <c r="AX17">
        <f>IF(Z17&gt;0, (R17*SUMPRODUCT(K17:$K$98, X17:$X$98)-K17*$AZ$3)/Z17, 0)</f>
        <v>100176.4018055981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25</v>
      </c>
      <c r="R18">
        <f t="shared" si="0"/>
        <v>2000000</v>
      </c>
      <c r="S18">
        <f t="shared" si="1"/>
        <v>98932.121486610209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78614.901046837578</v>
      </c>
      <c r="AC18">
        <f t="shared" si="2"/>
        <v>75448.009886298372</v>
      </c>
      <c r="AE18">
        <f t="shared" si="3"/>
        <v>0</v>
      </c>
      <c r="AF18">
        <f t="shared" si="4"/>
        <v>0</v>
      </c>
      <c r="AG18">
        <f t="shared" si="4"/>
        <v>-19.065599916532101</v>
      </c>
      <c r="AH18">
        <f t="shared" si="5"/>
        <v>-28586.05608566157</v>
      </c>
      <c r="AI18">
        <f t="shared" si="6"/>
        <v>-28605.121685578102</v>
      </c>
      <c r="AJ18">
        <f t="shared" si="7"/>
        <v>3166.8911605392059</v>
      </c>
      <c r="AK18">
        <f t="shared" si="22"/>
        <v>1698.0818626116918</v>
      </c>
      <c r="AL18">
        <f t="shared" si="8"/>
        <v>-23740.148662427204</v>
      </c>
      <c r="AN18">
        <f t="shared" si="9"/>
        <v>0</v>
      </c>
      <c r="AO18">
        <f t="shared" si="9"/>
        <v>0</v>
      </c>
      <c r="AP18">
        <f t="shared" si="9"/>
        <v>-7.2097955112209604</v>
      </c>
      <c r="AQ18">
        <f t="shared" si="9"/>
        <v>-10810.025373038538</v>
      </c>
      <c r="AR18">
        <f t="shared" si="9"/>
        <v>-10817.235168549758</v>
      </c>
      <c r="AS18">
        <f t="shared" si="9"/>
        <v>1197.5829648026099</v>
      </c>
      <c r="AT18">
        <f t="shared" si="9"/>
        <v>642.14202775374235</v>
      </c>
      <c r="AU18">
        <f t="shared" si="9"/>
        <v>-8977.5101759934041</v>
      </c>
      <c r="AW18">
        <v>15</v>
      </c>
      <c r="AX18">
        <f>IF(Z18&gt;0, (R18*SUMPRODUCT(K18:$K$98, X18:$X$98)-K18*$AZ$3)/Z18, 0)</f>
        <v>98932.121486610209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25</v>
      </c>
      <c r="R19">
        <f t="shared" si="0"/>
        <v>2000000</v>
      </c>
      <c r="S19">
        <f t="shared" si="1"/>
        <v>96785.890980715572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75448.009886298372</v>
      </c>
      <c r="AC19">
        <f t="shared" si="2"/>
        <v>71539.731373682138</v>
      </c>
      <c r="AE19">
        <f t="shared" si="3"/>
        <v>0</v>
      </c>
      <c r="AF19">
        <f t="shared" si="4"/>
        <v>0</v>
      </c>
      <c r="AG19">
        <f t="shared" si="4"/>
        <v>-18.478863667209591</v>
      </c>
      <c r="AH19">
        <f t="shared" si="5"/>
        <v>-31686.42001257501</v>
      </c>
      <c r="AI19">
        <f t="shared" si="6"/>
        <v>-31704.89887624222</v>
      </c>
      <c r="AJ19">
        <f t="shared" si="7"/>
        <v>3908.2785126162344</v>
      </c>
      <c r="AK19">
        <f t="shared" si="22"/>
        <v>1682.4906204644537</v>
      </c>
      <c r="AL19">
        <f t="shared" si="8"/>
        <v>-26114.129743161531</v>
      </c>
      <c r="AN19">
        <f t="shared" si="9"/>
        <v>0</v>
      </c>
      <c r="AO19">
        <f t="shared" si="9"/>
        <v>0</v>
      </c>
      <c r="AP19">
        <f t="shared" si="9"/>
        <v>-6.5167555011300466</v>
      </c>
      <c r="AQ19">
        <f t="shared" si="9"/>
        <v>-11174.531921813075</v>
      </c>
      <c r="AR19">
        <f t="shared" si="9"/>
        <v>-11181.048677314204</v>
      </c>
      <c r="AS19">
        <f t="shared" si="9"/>
        <v>1378.2933818725555</v>
      </c>
      <c r="AT19">
        <f t="shared" si="9"/>
        <v>593.34709124823121</v>
      </c>
      <c r="AU19">
        <f t="shared" si="9"/>
        <v>-9209.408204193418</v>
      </c>
      <c r="AW19">
        <v>16</v>
      </c>
      <c r="AX19">
        <f>IF(Z19&gt;0, (R19*SUMPRODUCT(K19:$K$98, X19:$X$98)-K19*$AZ$3)/Z19, 0)</f>
        <v>96785.890980715572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25</v>
      </c>
      <c r="R20">
        <f t="shared" si="0"/>
        <v>2000000</v>
      </c>
      <c r="S20">
        <f t="shared" si="1"/>
        <v>91381.258445040308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71539.731373682138</v>
      </c>
      <c r="AC20">
        <f t="shared" si="2"/>
        <v>65281.702945904079</v>
      </c>
      <c r="AE20">
        <f t="shared" si="3"/>
        <v>0</v>
      </c>
      <c r="AF20">
        <f t="shared" si="4"/>
        <v>0</v>
      </c>
      <c r="AG20">
        <f t="shared" si="4"/>
        <v>-17.859707793684699</v>
      </c>
      <c r="AH20">
        <f t="shared" si="5"/>
        <v>-34749.378948223792</v>
      </c>
      <c r="AI20">
        <f t="shared" si="6"/>
        <v>-34767.238656017478</v>
      </c>
      <c r="AJ20">
        <f t="shared" si="7"/>
        <v>6258.0284277780593</v>
      </c>
      <c r="AK20">
        <f t="shared" si="22"/>
        <v>307.62084490683321</v>
      </c>
      <c r="AL20">
        <f t="shared" si="8"/>
        <v>-28201.589383332586</v>
      </c>
      <c r="AN20">
        <f t="shared" si="9"/>
        <v>0</v>
      </c>
      <c r="AO20">
        <f t="shared" si="9"/>
        <v>0</v>
      </c>
      <c r="AP20">
        <f t="shared" si="9"/>
        <v>-5.9740149952838566</v>
      </c>
      <c r="AQ20">
        <f t="shared" si="9"/>
        <v>-11623.555844900015</v>
      </c>
      <c r="AR20">
        <f t="shared" si="9"/>
        <v>-11629.529859895298</v>
      </c>
      <c r="AS20">
        <f t="shared" si="9"/>
        <v>2093.2904446330608</v>
      </c>
      <c r="AT20">
        <f t="shared" si="9"/>
        <v>102.89818632895799</v>
      </c>
      <c r="AU20">
        <f t="shared" si="9"/>
        <v>-9433.3412289332791</v>
      </c>
      <c r="AW20">
        <v>17</v>
      </c>
      <c r="AX20">
        <f>IF(Z20&gt;0, (R20*SUMPRODUCT(K20:$K$98, X20:$X$98)-K20*$AZ$3)/Z20, 0)</f>
        <v>91381.258445040308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25</v>
      </c>
      <c r="R21">
        <f t="shared" si="0"/>
        <v>2000000</v>
      </c>
      <c r="S21">
        <f t="shared" si="1"/>
        <v>84386.657153395936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65281.702945904079</v>
      </c>
      <c r="AC21">
        <f t="shared" si="2"/>
        <v>58100.935679807561</v>
      </c>
      <c r="AE21">
        <f t="shared" si="3"/>
        <v>0</v>
      </c>
      <c r="AF21">
        <f t="shared" si="4"/>
        <v>0</v>
      </c>
      <c r="AG21">
        <f t="shared" si="4"/>
        <v>-17.212713964422463</v>
      </c>
      <c r="AH21">
        <f t="shared" si="5"/>
        <v>-37471.740106031189</v>
      </c>
      <c r="AI21">
        <f t="shared" si="6"/>
        <v>-37488.952819995611</v>
      </c>
      <c r="AJ21">
        <f t="shared" si="7"/>
        <v>7180.7672660965181</v>
      </c>
      <c r="AK21">
        <f t="shared" si="22"/>
        <v>104.45072471344653</v>
      </c>
      <c r="AL21">
        <f t="shared" si="8"/>
        <v>-30203.734829185647</v>
      </c>
      <c r="AN21">
        <f t="shared" si="9"/>
        <v>0</v>
      </c>
      <c r="AO21">
        <f t="shared" si="9"/>
        <v>0</v>
      </c>
      <c r="AP21">
        <f t="shared" si="9"/>
        <v>-5.4750833337618312</v>
      </c>
      <c r="AQ21">
        <f t="shared" si="9"/>
        <v>-11919.148843444451</v>
      </c>
      <c r="AR21">
        <f t="shared" si="9"/>
        <v>-11924.623926778213</v>
      </c>
      <c r="AS21">
        <f t="shared" si="9"/>
        <v>2284.0848493439016</v>
      </c>
      <c r="AT21">
        <f t="shared" si="9"/>
        <v>33.224070489985877</v>
      </c>
      <c r="AU21">
        <f t="shared" si="9"/>
        <v>-9607.3150069443254</v>
      </c>
      <c r="AW21">
        <v>18</v>
      </c>
      <c r="AX21">
        <f>IF(Z21&gt;0, (R21*SUMPRODUCT(K21:$K$98, X21:$X$98)-K21*$AZ$3)/Z21, 0)</f>
        <v>84386.657153395936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25</v>
      </c>
      <c r="R22">
        <f t="shared" si="0"/>
        <v>2000000</v>
      </c>
      <c r="S22">
        <f t="shared" si="1"/>
        <v>78441.782446620709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58100.935679807561</v>
      </c>
      <c r="AC22">
        <f t="shared" si="2"/>
        <v>51889.666690282305</v>
      </c>
      <c r="AE22">
        <f t="shared" si="3"/>
        <v>0</v>
      </c>
      <c r="AF22">
        <f t="shared" si="4"/>
        <v>0</v>
      </c>
      <c r="AG22">
        <f t="shared" si="4"/>
        <v>-16.537636279999436</v>
      </c>
      <c r="AH22">
        <f t="shared" si="5"/>
        <v>-40236.043582304206</v>
      </c>
      <c r="AI22">
        <f t="shared" si="6"/>
        <v>-40252.581218584208</v>
      </c>
      <c r="AJ22">
        <f t="shared" si="7"/>
        <v>6211.2689895252552</v>
      </c>
      <c r="AK22">
        <f t="shared" si="22"/>
        <v>1220.1196492759589</v>
      </c>
      <c r="AL22">
        <f t="shared" si="8"/>
        <v>-32821.192579782997</v>
      </c>
      <c r="AN22">
        <f t="shared" si="9"/>
        <v>0</v>
      </c>
      <c r="AO22">
        <f t="shared" si="9"/>
        <v>0</v>
      </c>
      <c r="AP22">
        <f t="shared" si="9"/>
        <v>-4.9116266500800112</v>
      </c>
      <c r="AQ22">
        <f t="shared" si="9"/>
        <v>-11949.980070104244</v>
      </c>
      <c r="AR22">
        <f t="shared" si="9"/>
        <v>-11954.891696754325</v>
      </c>
      <c r="AS22">
        <f t="shared" si="9"/>
        <v>1844.7276130182752</v>
      </c>
      <c r="AT22">
        <f t="shared" si="9"/>
        <v>362.37174915484843</v>
      </c>
      <c r="AU22">
        <f t="shared" si="9"/>
        <v>-9747.7923345812014</v>
      </c>
      <c r="AW22">
        <v>19</v>
      </c>
      <c r="AX22">
        <f>IF(Z22&gt;0, (R22*SUMPRODUCT(K22:$K$98, X22:$X$98)-K22*$AZ$3)/Z22, 0)</f>
        <v>78441.782446620709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25</v>
      </c>
      <c r="R23">
        <f t="shared" si="0"/>
        <v>2000000</v>
      </c>
      <c r="S23">
        <f t="shared" si="1"/>
        <v>76648.120294607274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51889.666690282305</v>
      </c>
      <c r="AC23">
        <f t="shared" si="2"/>
        <v>48553.187405770455</v>
      </c>
      <c r="AE23">
        <f t="shared" si="3"/>
        <v>0</v>
      </c>
      <c r="AF23">
        <f t="shared" si="4"/>
        <v>0</v>
      </c>
      <c r="AG23">
        <f t="shared" si="4"/>
        <v>-15.836392079528435</v>
      </c>
      <c r="AH23">
        <f t="shared" si="5"/>
        <v>-42869.427013680768</v>
      </c>
      <c r="AI23">
        <f t="shared" si="6"/>
        <v>-42885.263405760299</v>
      </c>
      <c r="AJ23">
        <f t="shared" si="7"/>
        <v>3336.47928451185</v>
      </c>
      <c r="AK23">
        <f t="shared" si="22"/>
        <v>3632.2766683197619</v>
      </c>
      <c r="AL23">
        <f t="shared" si="8"/>
        <v>-35916.507452928687</v>
      </c>
      <c r="AN23">
        <f t="shared" si="9"/>
        <v>0</v>
      </c>
      <c r="AO23">
        <f t="shared" si="9"/>
        <v>0</v>
      </c>
      <c r="AP23">
        <f t="shared" si="9"/>
        <v>-4.1994279454230252</v>
      </c>
      <c r="AQ23">
        <f t="shared" si="9"/>
        <v>-11367.934621815986</v>
      </c>
      <c r="AR23">
        <f t="shared" si="9"/>
        <v>-11372.134049761411</v>
      </c>
      <c r="AS23">
        <f t="shared" si="9"/>
        <v>884.7535648486737</v>
      </c>
      <c r="AT23">
        <f t="shared" si="9"/>
        <v>963.19187286150202</v>
      </c>
      <c r="AU23">
        <f t="shared" si="9"/>
        <v>-9524.1886120512354</v>
      </c>
      <c r="AW23">
        <v>20</v>
      </c>
      <c r="AX23">
        <f>IF(Z23&gt;0, (R23*SUMPRODUCT(K23:$K$98, X23:$X$98)-K23*$AZ$3)/Z23, 0)</f>
        <v>76648.120294607274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25</v>
      </c>
      <c r="R24">
        <f t="shared" si="0"/>
        <v>2000000</v>
      </c>
      <c r="S24">
        <f t="shared" si="1"/>
        <v>74254.755487813905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48553.187405770455</v>
      </c>
      <c r="AC24">
        <f t="shared" si="2"/>
        <v>44875.878485376197</v>
      </c>
      <c r="AE24">
        <f t="shared" si="3"/>
        <v>0</v>
      </c>
      <c r="AF24">
        <f t="shared" si="4"/>
        <v>0</v>
      </c>
      <c r="AG24">
        <f t="shared" si="4"/>
        <v>-15.108755725665565</v>
      </c>
      <c r="AH24">
        <f t="shared" si="5"/>
        <v>-45541.794645406793</v>
      </c>
      <c r="AI24">
        <f t="shared" si="6"/>
        <v>-45556.903401132462</v>
      </c>
      <c r="AJ24">
        <f t="shared" si="7"/>
        <v>3677.3089203942582</v>
      </c>
      <c r="AK24">
        <f t="shared" si="22"/>
        <v>3398.7231184039324</v>
      </c>
      <c r="AL24">
        <f t="shared" si="8"/>
        <v>-38480.87136233427</v>
      </c>
      <c r="AN24">
        <f t="shared" si="9"/>
        <v>0</v>
      </c>
      <c r="AO24">
        <f t="shared" si="9"/>
        <v>0</v>
      </c>
      <c r="AP24">
        <f t="shared" si="9"/>
        <v>-3.5772110650662206</v>
      </c>
      <c r="AQ24">
        <f t="shared" si="9"/>
        <v>-10782.662363901985</v>
      </c>
      <c r="AR24">
        <f t="shared" si="9"/>
        <v>-10786.239574967052</v>
      </c>
      <c r="AS24">
        <f t="shared" si="9"/>
        <v>870.6547645981999</v>
      </c>
      <c r="AT24">
        <f t="shared" si="9"/>
        <v>804.69564582329883</v>
      </c>
      <c r="AU24">
        <f t="shared" si="9"/>
        <v>-9110.8891645455533</v>
      </c>
      <c r="AW24">
        <v>21</v>
      </c>
      <c r="AX24">
        <f>IF(Z24&gt;0, (R24*SUMPRODUCT(K24:$K$98, X24:$X$98)-K24*$AZ$3)/Z24, 0)</f>
        <v>74254.755487813905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25</v>
      </c>
      <c r="R25">
        <f t="shared" si="0"/>
        <v>2000000</v>
      </c>
      <c r="S25">
        <f t="shared" si="1"/>
        <v>71344.714522038892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44875.878485376197</v>
      </c>
      <c r="AC25">
        <f t="shared" si="2"/>
        <v>40959.846212029326</v>
      </c>
      <c r="AE25">
        <f t="shared" si="3"/>
        <v>0</v>
      </c>
      <c r="AF25">
        <f t="shared" si="4"/>
        <v>0</v>
      </c>
      <c r="AG25">
        <f t="shared" si="4"/>
        <v>-14.352796309590859</v>
      </c>
      <c r="AH25">
        <f t="shared" si="5"/>
        <v>-48389.748705444094</v>
      </c>
      <c r="AI25">
        <f t="shared" si="6"/>
        <v>-48404.101501753685</v>
      </c>
      <c r="AJ25">
        <f t="shared" si="7"/>
        <v>3916.0322733468711</v>
      </c>
      <c r="AK25">
        <f t="shared" si="22"/>
        <v>3141.3114939763341</v>
      </c>
      <c r="AL25">
        <f t="shared" si="8"/>
        <v>-41346.757734430481</v>
      </c>
      <c r="AN25">
        <f t="shared" si="9"/>
        <v>0</v>
      </c>
      <c r="AO25">
        <f t="shared" si="9"/>
        <v>0</v>
      </c>
      <c r="AP25">
        <f t="shared" si="9"/>
        <v>-3.0341312576793644</v>
      </c>
      <c r="AQ25">
        <f t="shared" si="9"/>
        <v>-10229.424701047872</v>
      </c>
      <c r="AR25">
        <f t="shared" si="9"/>
        <v>-10232.458832305552</v>
      </c>
      <c r="AS25">
        <f t="shared" si="9"/>
        <v>827.83561268150004</v>
      </c>
      <c r="AT25">
        <f t="shared" si="9"/>
        <v>664.0623324119864</v>
      </c>
      <c r="AU25">
        <f t="shared" si="9"/>
        <v>-8740.5608872120647</v>
      </c>
      <c r="AW25">
        <v>22</v>
      </c>
      <c r="AX25">
        <f>IF(Z25&gt;0, (R25*SUMPRODUCT(K25:$K$98, X25:$X$98)-K25*$AZ$3)/Z25, 0)</f>
        <v>71344.714522038892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25</v>
      </c>
      <c r="R26">
        <f t="shared" si="0"/>
        <v>2000000</v>
      </c>
      <c r="S26">
        <f t="shared" si="1"/>
        <v>67900.00368651397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40959.846212029326</v>
      </c>
      <c r="AC26">
        <f t="shared" si="2"/>
        <v>36861.341234691383</v>
      </c>
      <c r="AE26">
        <f t="shared" si="3"/>
        <v>0</v>
      </c>
      <c r="AF26">
        <f t="shared" si="4"/>
        <v>0</v>
      </c>
      <c r="AG26">
        <f t="shared" si="4"/>
        <v>-13.571921661770336</v>
      </c>
      <c r="AH26">
        <f t="shared" si="5"/>
        <v>-50987.734777969148</v>
      </c>
      <c r="AI26">
        <f t="shared" si="6"/>
        <v>-51001.306699630921</v>
      </c>
      <c r="AJ26">
        <f t="shared" si="7"/>
        <v>4098.5049773379433</v>
      </c>
      <c r="AK26">
        <f t="shared" si="22"/>
        <v>2867.1892348420529</v>
      </c>
      <c r="AL26">
        <f t="shared" si="8"/>
        <v>-44035.612487450926</v>
      </c>
      <c r="AN26">
        <f t="shared" si="9"/>
        <v>0</v>
      </c>
      <c r="AO26">
        <f t="shared" si="9"/>
        <v>0</v>
      </c>
      <c r="AP26">
        <f t="shared" si="9"/>
        <v>-2.5616580991132811</v>
      </c>
      <c r="AQ26">
        <f t="shared" si="9"/>
        <v>-9623.776721121103</v>
      </c>
      <c r="AR26">
        <f t="shared" si="9"/>
        <v>-9626.3383792202167</v>
      </c>
      <c r="AS26">
        <f t="shared" si="9"/>
        <v>773.58009654797411</v>
      </c>
      <c r="AT26">
        <f t="shared" si="9"/>
        <v>541.17307100382266</v>
      </c>
      <c r="AU26">
        <f t="shared" si="9"/>
        <v>-8311.58521166842</v>
      </c>
      <c r="AW26">
        <v>23</v>
      </c>
      <c r="AX26">
        <f>IF(Z26&gt;0, (R26*SUMPRODUCT(K26:$K$98, X26:$X$98)-K26*$AZ$3)/Z26, 0)</f>
        <v>67900.00368651397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25</v>
      </c>
      <c r="R27">
        <f t="shared" si="0"/>
        <v>2000000</v>
      </c>
      <c r="S27">
        <f t="shared" si="1"/>
        <v>64037.336129354466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36861.341234691383</v>
      </c>
      <c r="AC27">
        <f t="shared" si="2"/>
        <v>32711.599981168431</v>
      </c>
      <c r="AE27">
        <f t="shared" si="3"/>
        <v>0</v>
      </c>
      <c r="AF27">
        <f t="shared" si="4"/>
        <v>0</v>
      </c>
      <c r="AG27">
        <f t="shared" si="4"/>
        <v>-12.770518715476969</v>
      </c>
      <c r="AH27">
        <f t="shared" si="5"/>
        <v>-53254.698374053216</v>
      </c>
      <c r="AI27">
        <f t="shared" si="6"/>
        <v>-53267.468892768695</v>
      </c>
      <c r="AJ27">
        <f t="shared" si="7"/>
        <v>4149.7412535229523</v>
      </c>
      <c r="AK27">
        <f t="shared" si="22"/>
        <v>2580.2938864283969</v>
      </c>
      <c r="AL27">
        <f t="shared" si="8"/>
        <v>-46537.433752817349</v>
      </c>
      <c r="AN27">
        <f t="shared" si="9"/>
        <v>0</v>
      </c>
      <c r="AO27">
        <f t="shared" si="9"/>
        <v>0</v>
      </c>
      <c r="AP27">
        <f t="shared" si="9"/>
        <v>-2.1521390891118726</v>
      </c>
      <c r="AQ27">
        <f t="shared" si="9"/>
        <v>-8974.6955940608204</v>
      </c>
      <c r="AR27">
        <f t="shared" si="9"/>
        <v>-8976.8477331499325</v>
      </c>
      <c r="AS27">
        <f t="shared" si="9"/>
        <v>699.33105775753029</v>
      </c>
      <c r="AT27">
        <f t="shared" si="9"/>
        <v>434.84148593345037</v>
      </c>
      <c r="AU27">
        <f t="shared" si="9"/>
        <v>-7842.6751894589524</v>
      </c>
      <c r="AW27">
        <v>24</v>
      </c>
      <c r="AX27">
        <f>IF(Z27&gt;0, (R27*SUMPRODUCT(K27:$K$98, X27:$X$98)-K27*$AZ$3)/Z27, 0)</f>
        <v>64037.336129354466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25</v>
      </c>
      <c r="R28">
        <f t="shared" si="0"/>
        <v>2000000</v>
      </c>
      <c r="S28">
        <f t="shared" si="1"/>
        <v>59885.485160922814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32711.599981168431</v>
      </c>
      <c r="AC28">
        <f t="shared" si="2"/>
        <v>28624.436054605954</v>
      </c>
      <c r="AE28">
        <f t="shared" si="3"/>
        <v>0</v>
      </c>
      <c r="AF28">
        <f t="shared" si="4"/>
        <v>0</v>
      </c>
      <c r="AG28">
        <f t="shared" si="4"/>
        <v>-11.94965523686043</v>
      </c>
      <c r="AH28">
        <f t="shared" si="5"/>
        <v>-55452.663316941696</v>
      </c>
      <c r="AI28">
        <f t="shared" si="6"/>
        <v>-55464.612972178555</v>
      </c>
      <c r="AJ28">
        <f t="shared" si="7"/>
        <v>4087.1639265624763</v>
      </c>
      <c r="AK28">
        <f t="shared" si="22"/>
        <v>2289.8119986817906</v>
      </c>
      <c r="AL28">
        <f t="shared" si="8"/>
        <v>-49087.637046934287</v>
      </c>
      <c r="AN28">
        <f t="shared" si="9"/>
        <v>0</v>
      </c>
      <c r="AO28">
        <f t="shared" si="9"/>
        <v>0</v>
      </c>
      <c r="AP28">
        <f t="shared" si="9"/>
        <v>-1.7980391784188441</v>
      </c>
      <c r="AQ28">
        <f t="shared" si="9"/>
        <v>-8343.8441708320534</v>
      </c>
      <c r="AR28">
        <f t="shared" si="9"/>
        <v>-8345.6422100104719</v>
      </c>
      <c r="AS28">
        <f t="shared" si="9"/>
        <v>614.98685300232353</v>
      </c>
      <c r="AT28">
        <f t="shared" si="9"/>
        <v>344.54313561644938</v>
      </c>
      <c r="AU28">
        <f t="shared" si="9"/>
        <v>-7386.1122213916988</v>
      </c>
      <c r="AW28">
        <v>25</v>
      </c>
      <c r="AX28">
        <f>IF(Z28&gt;0, (R28*SUMPRODUCT(K28:$K$98, X28:$X$98)-K28*$AZ$3)/Z28, 0)</f>
        <v>59885.485160922814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25</v>
      </c>
      <c r="R29">
        <f t="shared" si="0"/>
        <v>2000000</v>
      </c>
      <c r="S29">
        <f t="shared" si="1"/>
        <v>55450.132619303244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28624.436054605954</v>
      </c>
      <c r="AC29">
        <f t="shared" si="2"/>
        <v>24644.459444040265</v>
      </c>
      <c r="AE29">
        <f t="shared" si="3"/>
        <v>0</v>
      </c>
      <c r="AF29">
        <f t="shared" si="4"/>
        <v>0</v>
      </c>
      <c r="AG29">
        <f t="shared" si="4"/>
        <v>-11.111091299473765</v>
      </c>
      <c r="AH29">
        <f t="shared" si="5"/>
        <v>-57525.390801444759</v>
      </c>
      <c r="AI29">
        <f t="shared" si="6"/>
        <v>-57536.501892744236</v>
      </c>
      <c r="AJ29">
        <f t="shared" si="7"/>
        <v>3979.976610565689</v>
      </c>
      <c r="AK29">
        <f t="shared" si="22"/>
        <v>2003.7105238224169</v>
      </c>
      <c r="AL29">
        <f t="shared" si="8"/>
        <v>-51552.814758356129</v>
      </c>
      <c r="AN29">
        <f t="shared" si="9"/>
        <v>0</v>
      </c>
      <c r="AO29">
        <f t="shared" si="9"/>
        <v>0</v>
      </c>
      <c r="AP29">
        <f t="shared" si="9"/>
        <v>-1.492734150322792</v>
      </c>
      <c r="AQ29">
        <f t="shared" si="9"/>
        <v>-7728.3241623663116</v>
      </c>
      <c r="AR29">
        <f t="shared" si="9"/>
        <v>-7729.8168965166342</v>
      </c>
      <c r="AS29">
        <f t="shared" si="9"/>
        <v>534.69518375379869</v>
      </c>
      <c r="AT29">
        <f t="shared" si="9"/>
        <v>269.19112134489882</v>
      </c>
      <c r="AU29">
        <f t="shared" si="9"/>
        <v>-6925.9305914179367</v>
      </c>
      <c r="AW29">
        <v>26</v>
      </c>
      <c r="AX29">
        <f>IF(Z29&gt;0, (R29*SUMPRODUCT(K29:$K$98, X29:$X$98)-K29*$AZ$3)/Z29, 0)</f>
        <v>55450.132619303244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25</v>
      </c>
      <c r="R30">
        <f t="shared" si="0"/>
        <v>2000000</v>
      </c>
      <c r="S30">
        <f t="shared" si="1"/>
        <v>50730.465747222217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24644.459444040265</v>
      </c>
      <c r="AC30">
        <f t="shared" si="2"/>
        <v>20812.445603340362</v>
      </c>
      <c r="AE30">
        <f t="shared" si="3"/>
        <v>0</v>
      </c>
      <c r="AF30">
        <f t="shared" si="4"/>
        <v>0</v>
      </c>
      <c r="AG30">
        <f t="shared" si="4"/>
        <v>-10.256384056793308</v>
      </c>
      <c r="AH30">
        <f t="shared" si="5"/>
        <v>-59487.706374857436</v>
      </c>
      <c r="AI30">
        <f t="shared" si="6"/>
        <v>-59497.962758914233</v>
      </c>
      <c r="AJ30">
        <f t="shared" si="7"/>
        <v>3832.0138406999031</v>
      </c>
      <c r="AK30">
        <f t="shared" si="22"/>
        <v>1725.1121610828188</v>
      </c>
      <c r="AL30">
        <f t="shared" si="8"/>
        <v>-53940.83675713151</v>
      </c>
      <c r="AN30">
        <f t="shared" si="9"/>
        <v>0</v>
      </c>
      <c r="AO30">
        <f t="shared" si="9"/>
        <v>0</v>
      </c>
      <c r="AP30">
        <f t="shared" si="9"/>
        <v>-1.2302744495627385</v>
      </c>
      <c r="AQ30">
        <f t="shared" si="9"/>
        <v>-7135.6732363783422</v>
      </c>
      <c r="AR30">
        <f t="shared" si="9"/>
        <v>-7136.9035108279058</v>
      </c>
      <c r="AS30">
        <f t="shared" si="9"/>
        <v>459.65797424105529</v>
      </c>
      <c r="AT30">
        <f t="shared" si="9"/>
        <v>206.9307665019044</v>
      </c>
      <c r="AU30">
        <f t="shared" si="9"/>
        <v>-6470.3147700849458</v>
      </c>
      <c r="AW30">
        <v>27</v>
      </c>
      <c r="AX30">
        <f>IF(Z30&gt;0, (R30*SUMPRODUCT(K30:$K$98, X30:$X$98)-K30*$AZ$3)/Z30, 0)</f>
        <v>50730.465747222217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25</v>
      </c>
      <c r="R31">
        <f t="shared" si="0"/>
        <v>2000000</v>
      </c>
      <c r="S31">
        <f t="shared" si="1"/>
        <v>45687.13812904591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20812.445603340362</v>
      </c>
      <c r="AC31">
        <f t="shared" si="2"/>
        <v>17155.620868449892</v>
      </c>
      <c r="AE31">
        <f t="shared" si="3"/>
        <v>0</v>
      </c>
      <c r="AF31">
        <f t="shared" si="4"/>
        <v>0</v>
      </c>
      <c r="AG31">
        <f t="shared" si="4"/>
        <v>-9.387554994139089</v>
      </c>
      <c r="AH31">
        <f t="shared" si="5"/>
        <v>-61301.217766903028</v>
      </c>
      <c r="AI31">
        <f t="shared" si="6"/>
        <v>-61310.605321897165</v>
      </c>
      <c r="AJ31">
        <f t="shared" si="7"/>
        <v>3656.8247348904697</v>
      </c>
      <c r="AK31">
        <f t="shared" si="22"/>
        <v>1456.8711922338255</v>
      </c>
      <c r="AL31">
        <f t="shared" si="8"/>
        <v>-56196.909394772869</v>
      </c>
      <c r="AN31">
        <f t="shared" si="9"/>
        <v>0</v>
      </c>
      <c r="AO31">
        <f t="shared" si="9"/>
        <v>0</v>
      </c>
      <c r="AP31">
        <f t="shared" si="9"/>
        <v>-1.0054076867429527</v>
      </c>
      <c r="AQ31">
        <f t="shared" si="9"/>
        <v>-6565.3639939288742</v>
      </c>
      <c r="AR31">
        <f t="shared" si="9"/>
        <v>-6566.3694016156169</v>
      </c>
      <c r="AS31">
        <f t="shared" si="9"/>
        <v>391.64614213456446</v>
      </c>
      <c r="AT31">
        <f t="shared" si="9"/>
        <v>156.03098955806294</v>
      </c>
      <c r="AU31">
        <f t="shared" si="9"/>
        <v>-6018.692269922989</v>
      </c>
      <c r="AW31">
        <v>28</v>
      </c>
      <c r="AX31">
        <f>IF(Z31&gt;0, (R31*SUMPRODUCT(K31:$K$98, X31:$X$98)-K31*$AZ$3)/Z31, 0)</f>
        <v>45687.13812904591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25</v>
      </c>
      <c r="R32">
        <f t="shared" si="0"/>
        <v>2000000</v>
      </c>
      <c r="S32">
        <f t="shared" si="1"/>
        <v>40245.359114492181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17155.620868449892</v>
      </c>
      <c r="AC32">
        <f t="shared" si="2"/>
        <v>13696.371607992327</v>
      </c>
      <c r="AE32">
        <f t="shared" si="3"/>
        <v>0</v>
      </c>
      <c r="AF32">
        <f t="shared" si="4"/>
        <v>0</v>
      </c>
      <c r="AG32">
        <f t="shared" si="4"/>
        <v>-8.5080441008292063</v>
      </c>
      <c r="AH32">
        <f t="shared" si="5"/>
        <v>-62850.827469479285</v>
      </c>
      <c r="AI32">
        <f t="shared" si="6"/>
        <v>-62859.335513580118</v>
      </c>
      <c r="AJ32">
        <f t="shared" si="7"/>
        <v>3459.2492604575655</v>
      </c>
      <c r="AK32">
        <f t="shared" si="22"/>
        <v>1200.8934607914925</v>
      </c>
      <c r="AL32">
        <f t="shared" si="8"/>
        <v>-58199.192792331058</v>
      </c>
      <c r="AN32">
        <f t="shared" si="9"/>
        <v>0</v>
      </c>
      <c r="AO32">
        <f t="shared" si="9"/>
        <v>0</v>
      </c>
      <c r="AP32">
        <f t="shared" si="9"/>
        <v>-0.81358215967293246</v>
      </c>
      <c r="AQ32">
        <f t="shared" si="9"/>
        <v>-6010.1136458456067</v>
      </c>
      <c r="AR32">
        <f t="shared" si="9"/>
        <v>-6010.9272280052792</v>
      </c>
      <c r="AS32">
        <f t="shared" si="9"/>
        <v>330.79089045809798</v>
      </c>
      <c r="AT32">
        <f t="shared" si="9"/>
        <v>114.83549965057448</v>
      </c>
      <c r="AU32">
        <f t="shared" si="9"/>
        <v>-5565.3008378966069</v>
      </c>
      <c r="AW32">
        <v>29</v>
      </c>
      <c r="AX32">
        <f>IF(Z32&gt;0, (R32*SUMPRODUCT(K32:$K$98, X32:$X$98)-K32*$AZ$3)/Z32, 0)</f>
        <v>40245.359114492181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25</v>
      </c>
      <c r="R33">
        <f t="shared" si="0"/>
        <v>2000000</v>
      </c>
      <c r="S33">
        <f t="shared" si="1"/>
        <v>34316.485917807564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13696.371607992327</v>
      </c>
      <c r="AC33">
        <f t="shared" si="2"/>
        <v>10459.574688460396</v>
      </c>
      <c r="AE33">
        <f t="shared" si="3"/>
        <v>0</v>
      </c>
      <c r="AF33">
        <f t="shared" si="4"/>
        <v>0</v>
      </c>
      <c r="AG33">
        <f t="shared" si="4"/>
        <v>-7.6199342740923655</v>
      </c>
      <c r="AH33">
        <f t="shared" si="5"/>
        <v>-64242.350858283906</v>
      </c>
      <c r="AI33">
        <f t="shared" si="6"/>
        <v>-64249.970792558001</v>
      </c>
      <c r="AJ33">
        <f t="shared" si="7"/>
        <v>3236.7969195319311</v>
      </c>
      <c r="AK33">
        <f t="shared" si="22"/>
        <v>958.746012559463</v>
      </c>
      <c r="AL33">
        <f t="shared" si="8"/>
        <v>-60054.427860466603</v>
      </c>
      <c r="AN33">
        <f t="shared" si="9"/>
        <v>0</v>
      </c>
      <c r="AO33">
        <f t="shared" si="9"/>
        <v>0</v>
      </c>
      <c r="AP33">
        <f t="shared" si="9"/>
        <v>-0.65058626008726028</v>
      </c>
      <c r="AQ33">
        <f t="shared" si="9"/>
        <v>-5484.9804841765363</v>
      </c>
      <c r="AR33">
        <f t="shared" si="9"/>
        <v>-5485.6310704366233</v>
      </c>
      <c r="AS33">
        <f t="shared" si="9"/>
        <v>276.35613730947495</v>
      </c>
      <c r="AT33">
        <f t="shared" si="9"/>
        <v>81.857265462953222</v>
      </c>
      <c r="AU33">
        <f t="shared" si="9"/>
        <v>-5127.4176676641946</v>
      </c>
      <c r="AW33">
        <v>30</v>
      </c>
      <c r="AX33">
        <f>IF(Z33&gt;0, (R33*SUMPRODUCT(K33:$K$98, X33:$X$98)-K33*$AZ$3)/Z33, 0)</f>
        <v>34316.485917807564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25</v>
      </c>
      <c r="R34">
        <f t="shared" si="0"/>
        <v>2000000</v>
      </c>
      <c r="S34">
        <f t="shared" si="1"/>
        <v>27675.223124633019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10459.574688460396</v>
      </c>
      <c r="AC34">
        <f t="shared" si="2"/>
        <v>7450.7698527781977</v>
      </c>
      <c r="AE34">
        <f t="shared" si="3"/>
        <v>0</v>
      </c>
      <c r="AF34">
        <f t="shared" si="4"/>
        <v>0</v>
      </c>
      <c r="AG34">
        <f t="shared" si="4"/>
        <v>-6.7305418092062776</v>
      </c>
      <c r="AH34">
        <f t="shared" si="5"/>
        <v>-65055.449771613123</v>
      </c>
      <c r="AI34">
        <f t="shared" si="6"/>
        <v>-65062.18031342233</v>
      </c>
      <c r="AJ34">
        <f t="shared" si="7"/>
        <v>3008.8048356821982</v>
      </c>
      <c r="AK34">
        <f t="shared" si="22"/>
        <v>732.1702281922278</v>
      </c>
      <c r="AL34">
        <f t="shared" si="8"/>
        <v>-61321.205249547907</v>
      </c>
      <c r="AN34">
        <f t="shared" si="9"/>
        <v>0</v>
      </c>
      <c r="AO34">
        <f t="shared" si="9"/>
        <v>0</v>
      </c>
      <c r="AP34">
        <f t="shared" si="9"/>
        <v>-0.51308068445694732</v>
      </c>
      <c r="AQ34">
        <f t="shared" si="9"/>
        <v>-4959.2879210433312</v>
      </c>
      <c r="AR34">
        <f t="shared" si="9"/>
        <v>-4959.8010017277884</v>
      </c>
      <c r="AS34">
        <f t="shared" si="9"/>
        <v>229.36632566156638</v>
      </c>
      <c r="AT34">
        <f t="shared" si="9"/>
        <v>55.814585581508908</v>
      </c>
      <c r="AU34">
        <f t="shared" ref="AU34:AU79" si="23">AL34*$K34</f>
        <v>-4674.6200904847128</v>
      </c>
      <c r="AW34">
        <v>31</v>
      </c>
      <c r="AX34">
        <f>IF(Z34&gt;0, (R34*SUMPRODUCT(K34:$K$98, X34:$X$98)-K34*$AZ$3)/Z34, 0)</f>
        <v>27675.223124633019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25</v>
      </c>
      <c r="R35">
        <f t="shared" si="0"/>
        <v>2000000</v>
      </c>
      <c r="S35">
        <f t="shared" si="1"/>
        <v>20096.839783800729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7450.7698527781977</v>
      </c>
      <c r="AC35">
        <f t="shared" si="2"/>
        <v>4702.353046461958</v>
      </c>
      <c r="AE35">
        <f t="shared" si="3"/>
        <v>0</v>
      </c>
      <c r="AF35">
        <f t="shared" ref="AF35:AG66" si="24">-$Z35*P35</f>
        <v>0</v>
      </c>
      <c r="AG35">
        <f t="shared" si="24"/>
        <v>-5.8496175232639551</v>
      </c>
      <c r="AH35">
        <f t="shared" si="5"/>
        <v>-65089.509428020858</v>
      </c>
      <c r="AI35">
        <f t="shared" ref="AI35:AI66" si="25">SUM(AE35:AH35)</f>
        <v>-65095.359045544123</v>
      </c>
      <c r="AJ35">
        <f t="shared" si="7"/>
        <v>2748.4168063162397</v>
      </c>
      <c r="AK35">
        <f t="shared" si="22"/>
        <v>521.55388969447392</v>
      </c>
      <c r="AL35">
        <f t="shared" si="8"/>
        <v>-61825.388349533408</v>
      </c>
      <c r="AN35">
        <f t="shared" ref="AN35:AT66" si="26">AE35*$K35</f>
        <v>0</v>
      </c>
      <c r="AO35">
        <f t="shared" si="26"/>
        <v>0</v>
      </c>
      <c r="AP35">
        <f t="shared" si="26"/>
        <v>-0.39814850292670739</v>
      </c>
      <c r="AQ35">
        <f t="shared" si="26"/>
        <v>-4430.2538810332617</v>
      </c>
      <c r="AR35">
        <f t="shared" si="26"/>
        <v>-4430.6520295361879</v>
      </c>
      <c r="AS35">
        <f t="shared" si="26"/>
        <v>187.06830532106835</v>
      </c>
      <c r="AT35">
        <f t="shared" si="26"/>
        <v>35.499056058213625</v>
      </c>
      <c r="AU35">
        <f t="shared" si="23"/>
        <v>-4208.0846681569064</v>
      </c>
      <c r="AW35">
        <v>32</v>
      </c>
      <c r="AX35">
        <f>IF(Z35&gt;0, (R35*SUMPRODUCT(K35:$K$98, X35:$X$98)-K35*$AZ$3)/Z35, 0)</f>
        <v>20096.839783800729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25</v>
      </c>
      <c r="R36">
        <f t="shared" si="0"/>
        <v>2000000</v>
      </c>
      <c r="S36">
        <f t="shared" si="1"/>
        <v>11256.849583875146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4702.353046461958</v>
      </c>
      <c r="AC36">
        <f t="shared" si="2"/>
        <v>2246.091232149327</v>
      </c>
      <c r="AE36">
        <f t="shared" si="3"/>
        <v>0</v>
      </c>
      <c r="AF36">
        <f t="shared" si="24"/>
        <v>0</v>
      </c>
      <c r="AG36">
        <f t="shared" si="24"/>
        <v>-4.988276727457424</v>
      </c>
      <c r="AH36">
        <f t="shared" si="5"/>
        <v>-64227.569645911339</v>
      </c>
      <c r="AI36">
        <f t="shared" si="25"/>
        <v>-64232.557922638793</v>
      </c>
      <c r="AJ36">
        <f t="shared" si="7"/>
        <v>2456.261814312631</v>
      </c>
      <c r="AK36">
        <f t="shared" si="22"/>
        <v>329.16471325233709</v>
      </c>
      <c r="AL36">
        <f t="shared" si="8"/>
        <v>-61447.131395073826</v>
      </c>
      <c r="AN36">
        <f t="shared" si="26"/>
        <v>0</v>
      </c>
      <c r="AO36">
        <f t="shared" si="26"/>
        <v>0</v>
      </c>
      <c r="AP36">
        <f t="shared" si="26"/>
        <v>-0.30314480625117179</v>
      </c>
      <c r="AQ36">
        <f t="shared" si="26"/>
        <v>-3903.202492580564</v>
      </c>
      <c r="AR36">
        <f t="shared" si="26"/>
        <v>-3903.5056373868147</v>
      </c>
      <c r="AS36">
        <f t="shared" si="26"/>
        <v>149.27059032298035</v>
      </c>
      <c r="AT36">
        <f t="shared" si="26"/>
        <v>20.003816683695387</v>
      </c>
      <c r="AU36">
        <f t="shared" si="23"/>
        <v>-3734.2312303801391</v>
      </c>
      <c r="AW36">
        <v>33</v>
      </c>
      <c r="AX36">
        <f>IF(Z36&gt;0, (R36*SUMPRODUCT(K36:$K$98, X36:$X$98)-K36*$AZ$3)/Z36, 0)</f>
        <v>11256.849583875146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25</v>
      </c>
      <c r="R37">
        <f t="shared" si="0"/>
        <v>2000000</v>
      </c>
      <c r="S37">
        <f t="shared" si="1"/>
        <v>632.92254975296487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2246.091232149327</v>
      </c>
      <c r="AC37">
        <f t="shared" si="2"/>
        <v>105.38165628360002</v>
      </c>
      <c r="AE37">
        <f t="shared" si="3"/>
        <v>0</v>
      </c>
      <c r="AF37">
        <f t="shared" si="24"/>
        <v>0</v>
      </c>
      <c r="AG37">
        <f t="shared" si="24"/>
        <v>-4.1625020440783551</v>
      </c>
      <c r="AH37">
        <f t="shared" si="5"/>
        <v>-62071.353288359591</v>
      </c>
      <c r="AI37">
        <f t="shared" si="25"/>
        <v>-62075.515790403668</v>
      </c>
      <c r="AJ37">
        <f t="shared" si="7"/>
        <v>2140.7095758657269</v>
      </c>
      <c r="AK37">
        <f t="shared" si="22"/>
        <v>157.22638625045289</v>
      </c>
      <c r="AL37">
        <f t="shared" si="8"/>
        <v>-59777.579828287482</v>
      </c>
      <c r="AN37">
        <f t="shared" si="26"/>
        <v>0</v>
      </c>
      <c r="AO37">
        <f t="shared" si="26"/>
        <v>0</v>
      </c>
      <c r="AP37">
        <f t="shared" si="26"/>
        <v>-0.22585828745057068</v>
      </c>
      <c r="AQ37">
        <f t="shared" si="26"/>
        <v>-3368.0054460014931</v>
      </c>
      <c r="AR37">
        <f t="shared" si="26"/>
        <v>-3368.2313042889436</v>
      </c>
      <c r="AS37">
        <f t="shared" si="26"/>
        <v>116.15537809090125</v>
      </c>
      <c r="AT37">
        <f t="shared" si="26"/>
        <v>8.5311387152560361</v>
      </c>
      <c r="AU37">
        <f t="shared" si="23"/>
        <v>-3243.544787482786</v>
      </c>
      <c r="AW37">
        <v>34</v>
      </c>
      <c r="AX37">
        <f>IF(Z37&gt;0, (R37*SUMPRODUCT(K37:$K$98, X37:$X$98)-K37*$AZ$3)/Z37, 0)</f>
        <v>632.92254975296487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25</v>
      </c>
      <c r="R38">
        <f t="shared" si="0"/>
        <v>2000000</v>
      </c>
      <c r="S38">
        <f t="shared" si="1"/>
        <v>-12460.411750506169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105.38165628360002</v>
      </c>
      <c r="AC38">
        <f t="shared" si="2"/>
        <v>-1688.9693997939285</v>
      </c>
      <c r="AE38">
        <f t="shared" si="3"/>
        <v>0</v>
      </c>
      <c r="AF38">
        <f t="shared" si="24"/>
        <v>0</v>
      </c>
      <c r="AG38">
        <f t="shared" si="24"/>
        <v>-3.3886709235858894</v>
      </c>
      <c r="AH38">
        <f t="shared" si="5"/>
        <v>-58576.488004134517</v>
      </c>
      <c r="AI38">
        <f t="shared" si="25"/>
        <v>-58579.876675058105</v>
      </c>
      <c r="AJ38">
        <f t="shared" si="7"/>
        <v>1794.3510560775285</v>
      </c>
      <c r="AK38">
        <f t="shared" si="22"/>
        <v>7.3767159398520024</v>
      </c>
      <c r="AL38">
        <f t="shared" si="8"/>
        <v>-56778.148903040732</v>
      </c>
      <c r="AN38">
        <f t="shared" si="26"/>
        <v>0</v>
      </c>
      <c r="AO38">
        <f t="shared" si="26"/>
        <v>0</v>
      </c>
      <c r="AP38">
        <f t="shared" si="26"/>
        <v>-0.164169677325158</v>
      </c>
      <c r="AQ38">
        <f t="shared" si="26"/>
        <v>-2837.8332837062844</v>
      </c>
      <c r="AR38">
        <f t="shared" si="26"/>
        <v>-2837.9974533836098</v>
      </c>
      <c r="AS38">
        <f t="shared" si="26"/>
        <v>86.930256884484393</v>
      </c>
      <c r="AT38">
        <f t="shared" si="26"/>
        <v>0.35737700794013316</v>
      </c>
      <c r="AU38">
        <f t="shared" si="23"/>
        <v>-2750.7098194911855</v>
      </c>
      <c r="AW38">
        <v>35</v>
      </c>
      <c r="AX38">
        <f>IF(Z38&gt;0, (R38*SUMPRODUCT(K38:$K$98, X38:$X$98)-K38*$AZ$3)/Z38, 0)</f>
        <v>-12460.411750506169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25</v>
      </c>
      <c r="R39">
        <f t="shared" si="0"/>
        <v>2000000</v>
      </c>
      <c r="S39">
        <f t="shared" si="1"/>
        <v>-29084.087273147084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-1688.9693997939285</v>
      </c>
      <c r="AC39">
        <f t="shared" si="2"/>
        <v>-3121.7541210681011</v>
      </c>
      <c r="AE39">
        <f t="shared" si="3"/>
        <v>0</v>
      </c>
      <c r="AF39">
        <f t="shared" si="24"/>
        <v>0</v>
      </c>
      <c r="AG39">
        <f t="shared" si="24"/>
        <v>-2.6833867019357793</v>
      </c>
      <c r="AH39">
        <f t="shared" si="5"/>
        <v>-53711.800993140088</v>
      </c>
      <c r="AI39">
        <f t="shared" si="25"/>
        <v>-53714.484379842026</v>
      </c>
      <c r="AJ39">
        <f t="shared" si="7"/>
        <v>1432.7847212741726</v>
      </c>
      <c r="AK39">
        <f t="shared" si="22"/>
        <v>-118.227857985575</v>
      </c>
      <c r="AL39">
        <f t="shared" si="8"/>
        <v>-52399.927516553435</v>
      </c>
      <c r="AN39">
        <f t="shared" si="26"/>
        <v>0</v>
      </c>
      <c r="AO39">
        <f t="shared" si="26"/>
        <v>0</v>
      </c>
      <c r="AP39">
        <f t="shared" si="26"/>
        <v>-0.116072353114595</v>
      </c>
      <c r="AQ39">
        <f t="shared" si="26"/>
        <v>-2323.3532188257145</v>
      </c>
      <c r="AR39">
        <f t="shared" si="26"/>
        <v>-2323.4692911788293</v>
      </c>
      <c r="AS39">
        <f t="shared" si="26"/>
        <v>61.976417332976894</v>
      </c>
      <c r="AT39">
        <f t="shared" si="26"/>
        <v>-5.1140544410480127</v>
      </c>
      <c r="AU39">
        <f t="shared" si="23"/>
        <v>-2266.6069282869003</v>
      </c>
      <c r="AW39">
        <v>36</v>
      </c>
      <c r="AX39">
        <f>IF(Z39&gt;0, (R39*SUMPRODUCT(K39:$K$98, X39:$X$98)-K39*$AZ$3)/Z39, 0)</f>
        <v>-29084.087273147084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25</v>
      </c>
      <c r="R40">
        <f t="shared" si="0"/>
        <v>2000000</v>
      </c>
      <c r="S40">
        <f t="shared" si="1"/>
        <v>-50873.091562934045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-3121.7541210681011</v>
      </c>
      <c r="AC40">
        <f t="shared" si="2"/>
        <v>-4190.5996948651446</v>
      </c>
      <c r="AE40">
        <f t="shared" si="3"/>
        <v>0</v>
      </c>
      <c r="AF40">
        <f t="shared" si="24"/>
        <v>0</v>
      </c>
      <c r="AG40">
        <f t="shared" si="24"/>
        <v>-2.0593399998509234</v>
      </c>
      <c r="AH40">
        <f t="shared" si="5"/>
        <v>-47777.026805239831</v>
      </c>
      <c r="AI40">
        <f t="shared" si="25"/>
        <v>-47779.086145239686</v>
      </c>
      <c r="AJ40">
        <f t="shared" si="7"/>
        <v>1068.8455737970435</v>
      </c>
      <c r="AK40">
        <f t="shared" si="22"/>
        <v>-218.52278847476708</v>
      </c>
      <c r="AL40">
        <f t="shared" si="8"/>
        <v>-46928.763359917408</v>
      </c>
      <c r="AN40">
        <f t="shared" si="26"/>
        <v>0</v>
      </c>
      <c r="AO40">
        <f t="shared" si="26"/>
        <v>0</v>
      </c>
      <c r="AP40">
        <f t="shared" si="26"/>
        <v>-7.953450054674438E-2</v>
      </c>
      <c r="AQ40">
        <f t="shared" si="26"/>
        <v>-1845.2134979353805</v>
      </c>
      <c r="AR40">
        <f t="shared" si="26"/>
        <v>-1845.2930324359272</v>
      </c>
      <c r="AS40">
        <f t="shared" si="26"/>
        <v>41.280264006769251</v>
      </c>
      <c r="AT40">
        <f t="shared" si="26"/>
        <v>-8.4396461199610666</v>
      </c>
      <c r="AU40">
        <f t="shared" si="23"/>
        <v>-1812.4524145491191</v>
      </c>
      <c r="AW40">
        <v>37</v>
      </c>
      <c r="AX40">
        <f>IF(Z40&gt;0, (R40*SUMPRODUCT(K40:$K$98, X40:$X$98)-K40*$AZ$3)/Z40, 0)</f>
        <v>-50873.091562934045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25</v>
      </c>
      <c r="R41">
        <f t="shared" si="0"/>
        <v>2000000</v>
      </c>
      <c r="S41">
        <f t="shared" si="1"/>
        <v>-80647.604531120887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-4190.5996948651446</v>
      </c>
      <c r="AC41">
        <f t="shared" si="2"/>
        <v>-4915.7170811677834</v>
      </c>
      <c r="AE41">
        <f t="shared" si="3"/>
        <v>0</v>
      </c>
      <c r="AF41">
        <f t="shared" si="24"/>
        <v>0</v>
      </c>
      <c r="AG41">
        <f t="shared" si="24"/>
        <v>-1.5238261290423296</v>
      </c>
      <c r="AH41">
        <f t="shared" si="5"/>
        <v>-41193.637664806774</v>
      </c>
      <c r="AI41">
        <f t="shared" si="25"/>
        <v>-41195.161490935818</v>
      </c>
      <c r="AJ41">
        <f t="shared" si="7"/>
        <v>725.11738630263881</v>
      </c>
      <c r="AK41">
        <f t="shared" si="22"/>
        <v>-293.34197864056017</v>
      </c>
      <c r="AL41">
        <f t="shared" si="8"/>
        <v>-40763.386083273734</v>
      </c>
      <c r="AN41">
        <f t="shared" si="26"/>
        <v>0</v>
      </c>
      <c r="AO41">
        <f t="shared" si="26"/>
        <v>0</v>
      </c>
      <c r="AP41">
        <f t="shared" si="26"/>
        <v>-5.2546633397035844E-2</v>
      </c>
      <c r="AQ41">
        <f t="shared" si="26"/>
        <v>-1420.4947240426275</v>
      </c>
      <c r="AR41">
        <f t="shared" si="26"/>
        <v>-1420.5472706760245</v>
      </c>
      <c r="AS41">
        <f t="shared" si="26"/>
        <v>25.004478359881929</v>
      </c>
      <c r="AT41">
        <f t="shared" si="26"/>
        <v>-10.115414821816888</v>
      </c>
      <c r="AU41">
        <f t="shared" si="23"/>
        <v>-1405.6582071379594</v>
      </c>
      <c r="AW41">
        <v>38</v>
      </c>
      <c r="AX41">
        <f>IF(Z41&gt;0, (R41*SUMPRODUCT(K41:$K$98, X41:$X$98)-K41*$AZ$3)/Z41, 0)</f>
        <v>-80647.604531120887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25</v>
      </c>
      <c r="R42">
        <f t="shared" si="0"/>
        <v>2000000</v>
      </c>
      <c r="S42">
        <f t="shared" si="1"/>
        <v>-123463.67350977978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-4915.7170811677834</v>
      </c>
      <c r="AC42">
        <f t="shared" si="2"/>
        <v>-5336.1259912526057</v>
      </c>
      <c r="AE42">
        <f t="shared" si="3"/>
        <v>0</v>
      </c>
      <c r="AF42">
        <f t="shared" si="24"/>
        <v>0</v>
      </c>
      <c r="AG42">
        <f t="shared" si="24"/>
        <v>-1.0805052691935983</v>
      </c>
      <c r="AH42">
        <f t="shared" si="5"/>
        <v>-34246.607884664649</v>
      </c>
      <c r="AI42">
        <f t="shared" si="25"/>
        <v>-34247.688389933843</v>
      </c>
      <c r="AJ42">
        <f t="shared" si="7"/>
        <v>420.40891008482231</v>
      </c>
      <c r="AK42">
        <f t="shared" si="22"/>
        <v>-344.10019568174488</v>
      </c>
      <c r="AL42">
        <f t="shared" si="8"/>
        <v>-34171.379675530763</v>
      </c>
      <c r="AN42">
        <f t="shared" si="26"/>
        <v>0</v>
      </c>
      <c r="AO42">
        <f t="shared" si="26"/>
        <v>0</v>
      </c>
      <c r="AP42">
        <f t="shared" si="26"/>
        <v>-3.3267360680941591E-2</v>
      </c>
      <c r="AQ42">
        <f t="shared" si="26"/>
        <v>-1054.4087928864928</v>
      </c>
      <c r="AR42">
        <f t="shared" si="26"/>
        <v>-1054.4420602471739</v>
      </c>
      <c r="AS42">
        <f t="shared" si="26"/>
        <v>12.943846961256623</v>
      </c>
      <c r="AT42">
        <f t="shared" si="26"/>
        <v>-10.59440027411484</v>
      </c>
      <c r="AU42">
        <f t="shared" si="23"/>
        <v>-1052.0926135600321</v>
      </c>
      <c r="AW42">
        <v>39</v>
      </c>
      <c r="AX42">
        <f>IF(Z42&gt;0, (R42*SUMPRODUCT(K42:$K$98, X42:$X$98)-K42*$AZ$3)/Z42, 0)</f>
        <v>-123463.67350977978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25</v>
      </c>
      <c r="R43">
        <f t="shared" si="0"/>
        <v>2000000</v>
      </c>
      <c r="S43">
        <f t="shared" si="1"/>
        <v>-188655.9295785999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-5336.1259912526057</v>
      </c>
      <c r="AC43">
        <f t="shared" si="2"/>
        <v>-5497.6010216767736</v>
      </c>
      <c r="AE43">
        <f t="shared" si="3"/>
        <v>0</v>
      </c>
      <c r="AF43">
        <f t="shared" si="24"/>
        <v>0</v>
      </c>
      <c r="AG43">
        <f t="shared" si="24"/>
        <v>-0.72852216121125191</v>
      </c>
      <c r="AH43">
        <f t="shared" si="5"/>
        <v>-27294.244423232838</v>
      </c>
      <c r="AI43">
        <f t="shared" si="25"/>
        <v>-27294.972945394049</v>
      </c>
      <c r="AJ43">
        <f t="shared" si="7"/>
        <v>161.47503042416793</v>
      </c>
      <c r="AK43">
        <f t="shared" si="22"/>
        <v>-373.52881938768246</v>
      </c>
      <c r="AL43">
        <f t="shared" si="8"/>
        <v>-27507.026734357565</v>
      </c>
      <c r="AN43">
        <f t="shared" si="26"/>
        <v>0</v>
      </c>
      <c r="AO43">
        <f t="shared" si="26"/>
        <v>0</v>
      </c>
      <c r="AP43">
        <f t="shared" si="26"/>
        <v>-2.0027014040882127E-2</v>
      </c>
      <c r="AQ43">
        <f t="shared" si="26"/>
        <v>-750.31652488172824</v>
      </c>
      <c r="AR43">
        <f t="shared" si="26"/>
        <v>-750.33655189576916</v>
      </c>
      <c r="AS43">
        <f t="shared" si="26"/>
        <v>4.4389352496566623</v>
      </c>
      <c r="AT43">
        <f t="shared" si="26"/>
        <v>-10.268276394109646</v>
      </c>
      <c r="AU43">
        <f t="shared" si="23"/>
        <v>-756.16589304022216</v>
      </c>
      <c r="AW43">
        <v>40</v>
      </c>
      <c r="AX43">
        <f>IF(Z43&gt;0, (R43*SUMPRODUCT(K43:$K$98, X43:$X$98)-K43*$AZ$3)/Z43, 0)</f>
        <v>-188655.9295785999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25</v>
      </c>
      <c r="R44">
        <f t="shared" si="0"/>
        <v>2000000</v>
      </c>
      <c r="S44">
        <f t="shared" si="1"/>
        <v>-293811.4028492627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-5497.6010216767736</v>
      </c>
      <c r="AC44">
        <f t="shared" si="2"/>
        <v>-5450.655258645711</v>
      </c>
      <c r="AE44">
        <f t="shared" si="3"/>
        <v>0</v>
      </c>
      <c r="AF44">
        <f t="shared" si="24"/>
        <v>0</v>
      </c>
      <c r="AG44">
        <f t="shared" si="24"/>
        <v>-0.46378860774186159</v>
      </c>
      <c r="AH44">
        <f t="shared" si="5"/>
        <v>-20595.866548582224</v>
      </c>
      <c r="AI44">
        <f t="shared" si="25"/>
        <v>-20596.330337189967</v>
      </c>
      <c r="AJ44">
        <f t="shared" si="7"/>
        <v>-46.945763031062597</v>
      </c>
      <c r="AK44">
        <f t="shared" si="22"/>
        <v>-384.83207151737417</v>
      </c>
      <c r="AL44">
        <f t="shared" si="8"/>
        <v>-21028.108171738408</v>
      </c>
      <c r="AN44">
        <f t="shared" si="26"/>
        <v>0</v>
      </c>
      <c r="AO44">
        <f t="shared" si="26"/>
        <v>0</v>
      </c>
      <c r="AP44">
        <f t="shared" si="26"/>
        <v>-1.1383491536733278E-2</v>
      </c>
      <c r="AQ44">
        <f t="shared" si="26"/>
        <v>-505.51666995228794</v>
      </c>
      <c r="AR44">
        <f t="shared" si="26"/>
        <v>-505.52805344382472</v>
      </c>
      <c r="AS44">
        <f t="shared" si="26"/>
        <v>-1.1522635252977809</v>
      </c>
      <c r="AT44">
        <f t="shared" si="26"/>
        <v>-9.4455373764157251</v>
      </c>
      <c r="AU44">
        <f t="shared" si="23"/>
        <v>-516.1258543455383</v>
      </c>
      <c r="AW44">
        <v>41</v>
      </c>
      <c r="AX44">
        <f>IF(Z44&gt;0, (R44*SUMPRODUCT(K44:$K$98, X44:$X$98)-K44*$AZ$3)/Z44, 0)</f>
        <v>-293811.4028492627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25</v>
      </c>
      <c r="R45">
        <f t="shared" si="0"/>
        <v>2000000</v>
      </c>
      <c r="S45">
        <f t="shared" si="1"/>
        <v>-473278.64251063578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-5450.655258645711</v>
      </c>
      <c r="AC45">
        <f t="shared" si="2"/>
        <v>-5244.3306001044357</v>
      </c>
      <c r="AE45">
        <f t="shared" si="3"/>
        <v>0</v>
      </c>
      <c r="AF45">
        <f t="shared" si="24"/>
        <v>0</v>
      </c>
      <c r="AG45">
        <f t="shared" si="24"/>
        <v>-0.27702130040584821</v>
      </c>
      <c r="AH45">
        <f t="shared" si="5"/>
        <v>-14570.353700687579</v>
      </c>
      <c r="AI45">
        <f t="shared" si="25"/>
        <v>-14570.630721987985</v>
      </c>
      <c r="AJ45">
        <f t="shared" si="7"/>
        <v>-206.32465854127531</v>
      </c>
      <c r="AK45">
        <f t="shared" si="22"/>
        <v>-381.54586810519982</v>
      </c>
      <c r="AL45">
        <f t="shared" si="8"/>
        <v>-15158.50124863446</v>
      </c>
      <c r="AN45">
        <f t="shared" si="26"/>
        <v>0</v>
      </c>
      <c r="AO45">
        <f t="shared" si="26"/>
        <v>0</v>
      </c>
      <c r="AP45">
        <f t="shared" si="26"/>
        <v>-6.0708646908023446E-3</v>
      </c>
      <c r="AQ45">
        <f t="shared" si="26"/>
        <v>-319.30629769052274</v>
      </c>
      <c r="AR45">
        <f t="shared" si="26"/>
        <v>-319.31236855521354</v>
      </c>
      <c r="AS45">
        <f t="shared" si="26"/>
        <v>-4.521562358363818</v>
      </c>
      <c r="AT45">
        <f t="shared" si="26"/>
        <v>-8.3614990443257859</v>
      </c>
      <c r="AU45">
        <f t="shared" si="23"/>
        <v>-332.19542995790317</v>
      </c>
      <c r="AW45">
        <v>42</v>
      </c>
      <c r="AX45">
        <f>IF(Z45&gt;0, (R45*SUMPRODUCT(K45:$K$98, X45:$X$98)-K45*$AZ$3)/Z45, 0)</f>
        <v>-473278.64251063578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25</v>
      </c>
      <c r="R46">
        <f t="shared" si="0"/>
        <v>2000000</v>
      </c>
      <c r="S46">
        <f t="shared" si="1"/>
        <v>-753379.5431638083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-5244.3306001044357</v>
      </c>
      <c r="AC46">
        <f t="shared" si="2"/>
        <v>-4928.064283068562</v>
      </c>
      <c r="AE46">
        <f t="shared" si="3"/>
        <v>0</v>
      </c>
      <c r="AF46">
        <f t="shared" si="24"/>
        <v>0</v>
      </c>
      <c r="AG46">
        <f t="shared" si="24"/>
        <v>-0.16353192516925849</v>
      </c>
      <c r="AH46">
        <f t="shared" si="5"/>
        <v>-8857.5329786025031</v>
      </c>
      <c r="AI46">
        <f t="shared" si="25"/>
        <v>-8857.6965105276722</v>
      </c>
      <c r="AJ46">
        <f t="shared" si="7"/>
        <v>-316.26631703587373</v>
      </c>
      <c r="AK46">
        <f t="shared" si="22"/>
        <v>-367.10314200731051</v>
      </c>
      <c r="AL46">
        <f t="shared" si="8"/>
        <v>-9541.0659695708564</v>
      </c>
      <c r="AN46">
        <f t="shared" si="26"/>
        <v>0</v>
      </c>
      <c r="AO46">
        <f t="shared" si="26"/>
        <v>0</v>
      </c>
      <c r="AP46">
        <f t="shared" si="26"/>
        <v>-3.1997932394500907E-3</v>
      </c>
      <c r="AQ46">
        <f t="shared" si="26"/>
        <v>-173.31340112215855</v>
      </c>
      <c r="AR46">
        <f t="shared" si="26"/>
        <v>-173.316600915398</v>
      </c>
      <c r="AS46">
        <f t="shared" si="26"/>
        <v>-6.1883135178023689</v>
      </c>
      <c r="AT46">
        <f t="shared" si="26"/>
        <v>-7.183026499321711</v>
      </c>
      <c r="AU46">
        <f t="shared" si="23"/>
        <v>-186.68794093252208</v>
      </c>
      <c r="AW46">
        <v>43</v>
      </c>
      <c r="AX46">
        <f>IF(Z46&gt;0, (R46*SUMPRODUCT(K46:$K$98, X46:$X$98)-K46*$AZ$3)/Z46, 0)</f>
        <v>-753379.5431638083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25</v>
      </c>
      <c r="R47">
        <f t="shared" si="0"/>
        <v>2000000</v>
      </c>
      <c r="S47">
        <f t="shared" si="1"/>
        <v>-1189327.2872027839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-4928.064283068562</v>
      </c>
      <c r="AC47">
        <f t="shared" si="2"/>
        <v>-4533.9021353278686</v>
      </c>
      <c r="AE47">
        <f t="shared" si="3"/>
        <v>0</v>
      </c>
      <c r="AF47">
        <f t="shared" si="24"/>
        <v>0</v>
      </c>
      <c r="AG47">
        <f t="shared" si="24"/>
        <v>-9.5303920630445127E-2</v>
      </c>
      <c r="AH47">
        <f t="shared" si="5"/>
        <v>-5327.4148229696621</v>
      </c>
      <c r="AI47">
        <f t="shared" si="25"/>
        <v>-5327.5101268902927</v>
      </c>
      <c r="AJ47">
        <f t="shared" si="7"/>
        <v>-394.1621477406934</v>
      </c>
      <c r="AK47">
        <f t="shared" si="22"/>
        <v>-344.96449981479935</v>
      </c>
      <c r="AL47">
        <f t="shared" si="8"/>
        <v>-6066.6367744457857</v>
      </c>
      <c r="AN47">
        <f t="shared" si="26"/>
        <v>0</v>
      </c>
      <c r="AO47">
        <f t="shared" si="26"/>
        <v>0</v>
      </c>
      <c r="AP47">
        <f t="shared" si="26"/>
        <v>-1.6649918477623746E-3</v>
      </c>
      <c r="AQ47">
        <f t="shared" si="26"/>
        <v>-93.071745540123558</v>
      </c>
      <c r="AR47">
        <f t="shared" si="26"/>
        <v>-93.073410531971334</v>
      </c>
      <c r="AS47">
        <f t="shared" si="26"/>
        <v>-6.8861465335678291</v>
      </c>
      <c r="AT47">
        <f t="shared" si="26"/>
        <v>-6.0266469223888786</v>
      </c>
      <c r="AU47">
        <f t="shared" si="23"/>
        <v>-105.98620398792804</v>
      </c>
      <c r="AW47">
        <v>44</v>
      </c>
      <c r="AX47">
        <f>IF(Z47&gt;0, (R47*SUMPRODUCT(K47:$K$98, X47:$X$98)-K47*$AZ$3)/Z47, 0)</f>
        <v>-1189327.2872027839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25</v>
      </c>
      <c r="R48">
        <f t="shared" si="0"/>
        <v>2000000</v>
      </c>
      <c r="S48">
        <f t="shared" si="1"/>
        <v>-1881411.8707073459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-4533.9021353278686</v>
      </c>
      <c r="AC48">
        <f t="shared" si="2"/>
        <v>-4120.2992836690164</v>
      </c>
      <c r="AE48">
        <f t="shared" si="3"/>
        <v>0</v>
      </c>
      <c r="AF48">
        <f t="shared" si="24"/>
        <v>0</v>
      </c>
      <c r="AG48">
        <f t="shared" si="24"/>
        <v>-5.4750096826484976E-2</v>
      </c>
      <c r="AH48">
        <f t="shared" si="5"/>
        <v>-3168.0627678124556</v>
      </c>
      <c r="AI48">
        <f t="shared" si="25"/>
        <v>-3168.117517909282</v>
      </c>
      <c r="AJ48">
        <f t="shared" si="7"/>
        <v>-413.60285165885216</v>
      </c>
      <c r="AK48">
        <f t="shared" si="22"/>
        <v>-317.37314947295084</v>
      </c>
      <c r="AL48">
        <f t="shared" si="8"/>
        <v>-3899.0935190410851</v>
      </c>
      <c r="AN48">
        <f t="shared" si="26"/>
        <v>0</v>
      </c>
      <c r="AO48">
        <f t="shared" si="26"/>
        <v>0</v>
      </c>
      <c r="AP48">
        <f t="shared" si="26"/>
        <v>-8.540203379027141E-4</v>
      </c>
      <c r="AQ48">
        <f t="shared" si="26"/>
        <v>-49.417082202407919</v>
      </c>
      <c r="AR48">
        <f t="shared" si="26"/>
        <v>-49.417936222745823</v>
      </c>
      <c r="AS48">
        <f t="shared" si="26"/>
        <v>-6.4515912775582311</v>
      </c>
      <c r="AT48">
        <f t="shared" si="26"/>
        <v>-4.9505505937849383</v>
      </c>
      <c r="AU48">
        <f t="shared" si="23"/>
        <v>-60.820078094088991</v>
      </c>
      <c r="AW48">
        <v>45</v>
      </c>
      <c r="AX48">
        <f>IF(Z48&gt;0, (R48*SUMPRODUCT(K48:$K$98, X48:$X$98)-K48*$AZ$3)/Z48, 0)</f>
        <v>-1881411.8707073459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25</v>
      </c>
      <c r="R49">
        <f t="shared" si="0"/>
        <v>2000000</v>
      </c>
      <c r="S49">
        <f t="shared" si="1"/>
        <v>-3002700.2936499245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-4120.2992836690164</v>
      </c>
      <c r="AC49">
        <f t="shared" si="2"/>
        <v>-3717.3283326580527</v>
      </c>
      <c r="AE49">
        <f t="shared" si="3"/>
        <v>0</v>
      </c>
      <c r="AF49">
        <f t="shared" si="24"/>
        <v>0</v>
      </c>
      <c r="AG49">
        <f t="shared" si="24"/>
        <v>-3.0949878185640232E-2</v>
      </c>
      <c r="AH49">
        <f t="shared" si="5"/>
        <v>-1860.2174138063913</v>
      </c>
      <c r="AI49">
        <f t="shared" si="25"/>
        <v>-1860.2483636845768</v>
      </c>
      <c r="AJ49">
        <f t="shared" si="7"/>
        <v>-402.97095101096374</v>
      </c>
      <c r="AK49">
        <f t="shared" si="22"/>
        <v>-288.42094985683116</v>
      </c>
      <c r="AL49">
        <f t="shared" si="8"/>
        <v>-2551.6402645523717</v>
      </c>
      <c r="AN49">
        <f t="shared" si="26"/>
        <v>0</v>
      </c>
      <c r="AO49">
        <f t="shared" si="26"/>
        <v>0</v>
      </c>
      <c r="AP49">
        <f t="shared" si="26"/>
        <v>-4.3104661906412015E-4</v>
      </c>
      <c r="AQ49">
        <f t="shared" si="26"/>
        <v>-25.907708655133735</v>
      </c>
      <c r="AR49">
        <f t="shared" si="26"/>
        <v>-25.908139701752798</v>
      </c>
      <c r="AS49">
        <f t="shared" si="26"/>
        <v>-5.6122762413623999</v>
      </c>
      <c r="AT49">
        <f t="shared" si="26"/>
        <v>-4.0169100038891621</v>
      </c>
      <c r="AU49">
        <f t="shared" si="23"/>
        <v>-35.537325947004362</v>
      </c>
      <c r="AW49">
        <v>46</v>
      </c>
      <c r="AX49">
        <f>IF(Z49&gt;0, (R49*SUMPRODUCT(K49:$K$98, X49:$X$98)-K49*$AZ$3)/Z49, 0)</f>
        <v>-3002700.2936499245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25</v>
      </c>
      <c r="R50">
        <f t="shared" si="0"/>
        <v>2000000</v>
      </c>
      <c r="S50">
        <f t="shared" si="1"/>
        <v>-4849876.3136582104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-3717.3283326580527</v>
      </c>
      <c r="AC50">
        <f t="shared" si="2"/>
        <v>-3339.318154515533</v>
      </c>
      <c r="AE50">
        <f t="shared" si="3"/>
        <v>0</v>
      </c>
      <c r="AF50">
        <f t="shared" si="24"/>
        <v>0</v>
      </c>
      <c r="AG50">
        <f t="shared" si="24"/>
        <v>-1.721341916035752E-2</v>
      </c>
      <c r="AH50">
        <f t="shared" si="5"/>
        <v>-1074.1568194741051</v>
      </c>
      <c r="AI50">
        <f t="shared" si="25"/>
        <v>-1074.1740328932653</v>
      </c>
      <c r="AJ50">
        <f t="shared" si="7"/>
        <v>-378.01017814251964</v>
      </c>
      <c r="AK50">
        <f t="shared" si="22"/>
        <v>-260.21298328606372</v>
      </c>
      <c r="AL50">
        <f t="shared" si="8"/>
        <v>-1712.3971943218487</v>
      </c>
      <c r="AN50">
        <f t="shared" si="26"/>
        <v>0</v>
      </c>
      <c r="AO50">
        <f t="shared" si="26"/>
        <v>0</v>
      </c>
      <c r="AP50">
        <f t="shared" si="26"/>
        <v>-2.1404960001264816E-4</v>
      </c>
      <c r="AQ50">
        <f t="shared" si="26"/>
        <v>-13.357185775665213</v>
      </c>
      <c r="AR50">
        <f t="shared" si="26"/>
        <v>-13.357399825265226</v>
      </c>
      <c r="AS50">
        <f t="shared" si="26"/>
        <v>-4.7005726566200492</v>
      </c>
      <c r="AT50">
        <f t="shared" si="26"/>
        <v>-3.2357595241016015</v>
      </c>
      <c r="AU50">
        <f t="shared" si="23"/>
        <v>-21.293732005986875</v>
      </c>
      <c r="AW50">
        <v>47</v>
      </c>
      <c r="AX50">
        <f>IF(Z50&gt;0, (R50*SUMPRODUCT(K50:$K$98, X50:$X$98)-K50*$AZ$3)/Z50, 0)</f>
        <v>-4849876.3136582104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25</v>
      </c>
      <c r="R51">
        <f t="shared" si="0"/>
        <v>2000000</v>
      </c>
      <c r="S51">
        <f t="shared" si="1"/>
        <v>-7954145.9831688358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-3339.318154515533</v>
      </c>
      <c r="AC51">
        <f t="shared" si="2"/>
        <v>-2992.0343699361511</v>
      </c>
      <c r="AE51">
        <f t="shared" si="3"/>
        <v>0</v>
      </c>
      <c r="AF51">
        <f t="shared" si="24"/>
        <v>0</v>
      </c>
      <c r="AG51">
        <f t="shared" si="24"/>
        <v>-9.404008853582042E-3</v>
      </c>
      <c r="AH51">
        <f t="shared" si="5"/>
        <v>-610.98208921375215</v>
      </c>
      <c r="AI51">
        <f t="shared" si="25"/>
        <v>-610.99149322260575</v>
      </c>
      <c r="AJ51">
        <f t="shared" si="7"/>
        <v>-347.28378457938197</v>
      </c>
      <c r="AK51">
        <f t="shared" si="22"/>
        <v>-233.75227081608733</v>
      </c>
      <c r="AL51">
        <f t="shared" si="8"/>
        <v>-1192.0275486180751</v>
      </c>
      <c r="AN51">
        <f t="shared" si="26"/>
        <v>0</v>
      </c>
      <c r="AO51">
        <f t="shared" si="26"/>
        <v>0</v>
      </c>
      <c r="AP51">
        <f t="shared" si="26"/>
        <v>-1.0441004500992955E-4</v>
      </c>
      <c r="AQ51">
        <f t="shared" si="26"/>
        <v>-6.7835609715286109</v>
      </c>
      <c r="AR51">
        <f t="shared" si="26"/>
        <v>-6.7836653815736208</v>
      </c>
      <c r="AS51">
        <f t="shared" si="26"/>
        <v>-3.855793432748666</v>
      </c>
      <c r="AT51">
        <f t="shared" si="26"/>
        <v>-2.595285212623391</v>
      </c>
      <c r="AU51">
        <f t="shared" si="23"/>
        <v>-13.234744026945679</v>
      </c>
      <c r="AW51">
        <v>48</v>
      </c>
      <c r="AX51">
        <f>IF(Z51&gt;0, (R51*SUMPRODUCT(K51:$K$98, X51:$X$98)-K51*$AZ$3)/Z51, 0)</f>
        <v>-7954145.9831688358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25</v>
      </c>
      <c r="R52">
        <f t="shared" si="0"/>
        <v>2000000</v>
      </c>
      <c r="S52">
        <f t="shared" si="1"/>
        <v>-13276539.547039496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-2992.0343699361511</v>
      </c>
      <c r="AC52">
        <f t="shared" si="2"/>
        <v>-2676.8170645192449</v>
      </c>
      <c r="AE52">
        <f t="shared" si="3"/>
        <v>0</v>
      </c>
      <c r="AF52">
        <f t="shared" si="24"/>
        <v>0</v>
      </c>
      <c r="AG52">
        <f t="shared" si="24"/>
        <v>-5.0405021862721415E-3</v>
      </c>
      <c r="AH52">
        <f t="shared" si="5"/>
        <v>-341.55732630192648</v>
      </c>
      <c r="AI52">
        <f t="shared" si="25"/>
        <v>-341.56236680411274</v>
      </c>
      <c r="AJ52">
        <f t="shared" si="7"/>
        <v>-315.21730541690613</v>
      </c>
      <c r="AK52">
        <f t="shared" si="22"/>
        <v>-209.44240589553058</v>
      </c>
      <c r="AL52">
        <f t="shared" si="8"/>
        <v>-866.22207811654948</v>
      </c>
      <c r="AN52">
        <f t="shared" si="26"/>
        <v>0</v>
      </c>
      <c r="AO52">
        <f t="shared" si="26"/>
        <v>0</v>
      </c>
      <c r="AP52">
        <f t="shared" si="26"/>
        <v>-4.9967202849276253E-5</v>
      </c>
      <c r="AQ52">
        <f t="shared" si="26"/>
        <v>-3.3859055263314897</v>
      </c>
      <c r="AR52">
        <f t="shared" si="26"/>
        <v>-3.3859554935343388</v>
      </c>
      <c r="AS52">
        <f t="shared" si="26"/>
        <v>-3.124793216887304</v>
      </c>
      <c r="AT52">
        <f t="shared" si="26"/>
        <v>-2.0762318502955215</v>
      </c>
      <c r="AU52">
        <f t="shared" si="23"/>
        <v>-8.5869805607171656</v>
      </c>
      <c r="AW52">
        <v>49</v>
      </c>
      <c r="AX52">
        <f>IF(Z52&gt;0, (R52*SUMPRODUCT(K52:$K$98, X52:$X$98)-K52*$AZ$3)/Z52, 0)</f>
        <v>-13276539.547039496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25</v>
      </c>
      <c r="R53">
        <f t="shared" si="0"/>
        <v>2000000</v>
      </c>
      <c r="S53">
        <f t="shared" si="1"/>
        <v>-22590391.347074997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-2676.8170645192449</v>
      </c>
      <c r="AC53">
        <f t="shared" si="2"/>
        <v>-2392.7021964844735</v>
      </c>
      <c r="AE53">
        <f t="shared" si="3"/>
        <v>0</v>
      </c>
      <c r="AF53">
        <f t="shared" si="24"/>
        <v>0</v>
      </c>
      <c r="AG53">
        <f t="shared" si="24"/>
        <v>-2.6479202592414146E-3</v>
      </c>
      <c r="AH53">
        <f t="shared" si="5"/>
        <v>-187.37415241344044</v>
      </c>
      <c r="AI53">
        <f t="shared" si="25"/>
        <v>-187.37680033369969</v>
      </c>
      <c r="AJ53">
        <f t="shared" si="7"/>
        <v>-284.11486803477146</v>
      </c>
      <c r="AK53">
        <f t="shared" si="22"/>
        <v>-187.37719451634717</v>
      </c>
      <c r="AL53">
        <f t="shared" si="8"/>
        <v>-658.86886288481833</v>
      </c>
      <c r="AN53">
        <f t="shared" si="26"/>
        <v>0</v>
      </c>
      <c r="AO53">
        <f t="shared" si="26"/>
        <v>0</v>
      </c>
      <c r="AP53">
        <f t="shared" si="26"/>
        <v>-2.3436789032820066E-5</v>
      </c>
      <c r="AQ53">
        <f t="shared" si="26"/>
        <v>-1.6584519360017864</v>
      </c>
      <c r="AR53">
        <f t="shared" si="26"/>
        <v>-1.6584753727908192</v>
      </c>
      <c r="AS53">
        <f t="shared" si="26"/>
        <v>-2.5147057204532555</v>
      </c>
      <c r="AT53">
        <f t="shared" si="26"/>
        <v>-1.6584788617084019</v>
      </c>
      <c r="AU53">
        <f t="shared" si="23"/>
        <v>-5.8316599549524764</v>
      </c>
      <c r="AW53">
        <v>50</v>
      </c>
      <c r="AX53">
        <f>IF(Z53&gt;0, (R53*SUMPRODUCT(K53:$K$98, X53:$X$98)-K53*$AZ$3)/Z53, 0)</f>
        <v>-22590391.347074997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25</v>
      </c>
      <c r="R54">
        <f t="shared" si="0"/>
        <v>2000000</v>
      </c>
      <c r="S54">
        <f t="shared" si="1"/>
        <v>-39274393.295760311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-2392.7021964844735</v>
      </c>
      <c r="AC54">
        <f t="shared" si="2"/>
        <v>-2137.6635291694911</v>
      </c>
      <c r="AE54">
        <f t="shared" si="3"/>
        <v>0</v>
      </c>
      <c r="AF54">
        <f t="shared" si="24"/>
        <v>0</v>
      </c>
      <c r="AG54">
        <f t="shared" si="24"/>
        <v>-1.3607234573119764E-3</v>
      </c>
      <c r="AH54">
        <f t="shared" si="5"/>
        <v>-100.85740794696194</v>
      </c>
      <c r="AI54">
        <f t="shared" si="25"/>
        <v>-100.85876867041925</v>
      </c>
      <c r="AJ54">
        <f t="shared" si="7"/>
        <v>-255.03866731498238</v>
      </c>
      <c r="AK54">
        <f t="shared" si="22"/>
        <v>-167.48915375391317</v>
      </c>
      <c r="AL54">
        <f t="shared" si="8"/>
        <v>-523.38658973931479</v>
      </c>
      <c r="AN54">
        <f t="shared" si="26"/>
        <v>0</v>
      </c>
      <c r="AO54">
        <f t="shared" si="26"/>
        <v>0</v>
      </c>
      <c r="AP54">
        <f t="shared" si="26"/>
        <v>-1.0753381589127994E-5</v>
      </c>
      <c r="AQ54">
        <f t="shared" si="26"/>
        <v>-0.79704526876203674</v>
      </c>
      <c r="AR54">
        <f t="shared" si="26"/>
        <v>-0.79705602214362581</v>
      </c>
      <c r="AS54">
        <f t="shared" si="26"/>
        <v>-2.015492637305131</v>
      </c>
      <c r="AT54">
        <f t="shared" si="26"/>
        <v>-1.3236155904256017</v>
      </c>
      <c r="AU54">
        <f t="shared" si="23"/>
        <v>-4.1361642498743585</v>
      </c>
      <c r="AW54">
        <v>51</v>
      </c>
      <c r="AX54">
        <f>IF(Z54&gt;0, (R54*SUMPRODUCT(K54:$K$98, X54:$X$98)-K54*$AZ$3)/Z54, 0)</f>
        <v>-39274393.295760311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25</v>
      </c>
      <c r="R55">
        <f t="shared" si="0"/>
        <v>2000000</v>
      </c>
      <c r="S55">
        <f t="shared" si="1"/>
        <v>-69860953.510402977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-2137.6635291694911</v>
      </c>
      <c r="AC55">
        <f t="shared" si="2"/>
        <v>-1909.2667179641599</v>
      </c>
      <c r="AE55">
        <f t="shared" si="3"/>
        <v>0</v>
      </c>
      <c r="AF55">
        <f t="shared" si="24"/>
        <v>0</v>
      </c>
      <c r="AG55">
        <f t="shared" si="24"/>
        <v>-6.8323814020082455E-4</v>
      </c>
      <c r="AH55">
        <f t="shared" si="5"/>
        <v>-53.110246603042555</v>
      </c>
      <c r="AI55">
        <f t="shared" si="25"/>
        <v>-53.110929841182752</v>
      </c>
      <c r="AJ55">
        <f t="shared" si="7"/>
        <v>-228.39681120533123</v>
      </c>
      <c r="AK55">
        <f t="shared" si="22"/>
        <v>-149.63644704186439</v>
      </c>
      <c r="AL55">
        <f t="shared" si="8"/>
        <v>-431.14418808837831</v>
      </c>
      <c r="AN55">
        <f t="shared" si="26"/>
        <v>0</v>
      </c>
      <c r="AO55">
        <f t="shared" si="26"/>
        <v>0</v>
      </c>
      <c r="AP55">
        <f t="shared" si="26"/>
        <v>-4.8209126748670965E-6</v>
      </c>
      <c r="AQ55">
        <f t="shared" si="26"/>
        <v>-0.37474468409896888</v>
      </c>
      <c r="AR55">
        <f t="shared" si="26"/>
        <v>-0.37474950501164372</v>
      </c>
      <c r="AS55">
        <f t="shared" si="26"/>
        <v>-1.6115626708359214</v>
      </c>
      <c r="AT55">
        <f t="shared" si="26"/>
        <v>-1.055831344477002</v>
      </c>
      <c r="AU55">
        <f t="shared" si="23"/>
        <v>-3.0421435203245668</v>
      </c>
      <c r="AW55">
        <v>52</v>
      </c>
      <c r="AX55">
        <f>IF(Z55&gt;0, (R55*SUMPRODUCT(K55:$K$98, X55:$X$98)-K55*$AZ$3)/Z55, 0)</f>
        <v>-69860953.510402977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25</v>
      </c>
      <c r="R56">
        <f t="shared" si="0"/>
        <v>2000000</v>
      </c>
      <c r="S56">
        <f t="shared" si="1"/>
        <v>-127411802.92657825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-1909.2667179641599</v>
      </c>
      <c r="AC56">
        <f t="shared" si="2"/>
        <v>-1705.0040907963898</v>
      </c>
      <c r="AE56">
        <f t="shared" si="3"/>
        <v>0</v>
      </c>
      <c r="AF56">
        <f t="shared" si="24"/>
        <v>0</v>
      </c>
      <c r="AG56">
        <f t="shared" si="24"/>
        <v>-3.3454594700675177E-4</v>
      </c>
      <c r="AH56">
        <f t="shared" si="5"/>
        <v>-27.348784943365168</v>
      </c>
      <c r="AI56">
        <f t="shared" si="25"/>
        <v>-27.349119489312173</v>
      </c>
      <c r="AJ56">
        <f t="shared" si="7"/>
        <v>-204.26262716777001</v>
      </c>
      <c r="AK56">
        <f t="shared" si="22"/>
        <v>-133.6486702574912</v>
      </c>
      <c r="AL56">
        <f t="shared" si="8"/>
        <v>-365.2604169145734</v>
      </c>
      <c r="AN56">
        <f t="shared" si="26"/>
        <v>0</v>
      </c>
      <c r="AO56">
        <f t="shared" si="26"/>
        <v>0</v>
      </c>
      <c r="AP56">
        <f t="shared" si="26"/>
        <v>-2.1076326275180689E-6</v>
      </c>
      <c r="AQ56">
        <f t="shared" si="26"/>
        <v>-0.17229678609272772</v>
      </c>
      <c r="AR56">
        <f t="shared" si="26"/>
        <v>-0.17229889372535523</v>
      </c>
      <c r="AS56">
        <f t="shared" si="26"/>
        <v>-1.286850375720326</v>
      </c>
      <c r="AT56">
        <f t="shared" si="26"/>
        <v>-0.84198389064150669</v>
      </c>
      <c r="AU56">
        <f t="shared" si="23"/>
        <v>-2.301133160087188</v>
      </c>
      <c r="AW56">
        <v>53</v>
      </c>
      <c r="AX56">
        <f>IF(Z56&gt;0, (R56*SUMPRODUCT(K56:$K$98, X56:$X$98)-K56*$AZ$3)/Z56, 0)</f>
        <v>-127411802.92657825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25</v>
      </c>
      <c r="R57">
        <f t="shared" si="0"/>
        <v>2000000</v>
      </c>
      <c r="S57">
        <f t="shared" si="1"/>
        <v>-238788526.06347707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-1705.0040907963898</v>
      </c>
      <c r="AC57">
        <f t="shared" si="2"/>
        <v>-1522.4644484290282</v>
      </c>
      <c r="AE57">
        <f t="shared" si="3"/>
        <v>0</v>
      </c>
      <c r="AF57">
        <f t="shared" si="24"/>
        <v>0</v>
      </c>
      <c r="AG57">
        <f t="shared" si="24"/>
        <v>-1.5939464026260542E-4</v>
      </c>
      <c r="AH57">
        <f t="shared" si="5"/>
        <v>-13.744467781926305</v>
      </c>
      <c r="AI57">
        <f t="shared" si="25"/>
        <v>-13.744627176566567</v>
      </c>
      <c r="AJ57">
        <f t="shared" si="7"/>
        <v>-182.53964236736169</v>
      </c>
      <c r="AK57">
        <f t="shared" si="22"/>
        <v>-119.3502863557473</v>
      </c>
      <c r="AL57">
        <f t="shared" si="8"/>
        <v>-315.63455589967555</v>
      </c>
      <c r="AN57">
        <f t="shared" si="26"/>
        <v>0</v>
      </c>
      <c r="AO57">
        <f t="shared" si="26"/>
        <v>0</v>
      </c>
      <c r="AP57">
        <f t="shared" si="26"/>
        <v>-8.9659194231001037E-7</v>
      </c>
      <c r="AQ57">
        <f t="shared" si="26"/>
        <v>-7.7312380418262591E-2</v>
      </c>
      <c r="AR57">
        <f t="shared" si="26"/>
        <v>-7.7313277010204906E-2</v>
      </c>
      <c r="AS57">
        <f t="shared" si="26"/>
        <v>-1.0267821567217625</v>
      </c>
      <c r="AT57">
        <f t="shared" si="26"/>
        <v>-0.67134318244739621</v>
      </c>
      <c r="AU57">
        <f t="shared" si="23"/>
        <v>-1.7754386161793636</v>
      </c>
      <c r="AW57">
        <v>54</v>
      </c>
      <c r="AX57">
        <f>IF(Z57&gt;0, (R57*SUMPRODUCT(K57:$K$98, X57:$X$98)-K57*$AZ$3)/Z57, 0)</f>
        <v>-238788526.06347707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25</v>
      </c>
      <c r="R58">
        <f t="shared" si="0"/>
        <v>2000000</v>
      </c>
      <c r="S58">
        <f t="shared" si="1"/>
        <v>-460495121.30295521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-1522.4644484290282</v>
      </c>
      <c r="AC58">
        <f t="shared" si="2"/>
        <v>-1359.406100851005</v>
      </c>
      <c r="AE58">
        <f t="shared" si="3"/>
        <v>0</v>
      </c>
      <c r="AF58">
        <f t="shared" si="24"/>
        <v>0</v>
      </c>
      <c r="AG58">
        <f t="shared" si="24"/>
        <v>-7.380133024018865E-5</v>
      </c>
      <c r="AH58">
        <f t="shared" si="5"/>
        <v>-6.7199490895832579</v>
      </c>
      <c r="AI58">
        <f t="shared" si="25"/>
        <v>-6.7200228909134978</v>
      </c>
      <c r="AJ58">
        <f t="shared" si="7"/>
        <v>-163.05834757802313</v>
      </c>
      <c r="AK58">
        <f t="shared" si="22"/>
        <v>-106.57251139003198</v>
      </c>
      <c r="AL58">
        <f t="shared" si="8"/>
        <v>-276.35088185896859</v>
      </c>
      <c r="AN58">
        <f t="shared" si="26"/>
        <v>0</v>
      </c>
      <c r="AO58">
        <f t="shared" si="26"/>
        <v>0</v>
      </c>
      <c r="AP58">
        <f t="shared" si="26"/>
        <v>-3.7065279966719238E-7</v>
      </c>
      <c r="AQ58">
        <f t="shared" si="26"/>
        <v>-3.3749634804261061E-2</v>
      </c>
      <c r="AR58">
        <f t="shared" si="26"/>
        <v>-3.3750005457060722E-2</v>
      </c>
      <c r="AS58">
        <f t="shared" si="26"/>
        <v>-0.81892877597467462</v>
      </c>
      <c r="AT58">
        <f t="shared" si="26"/>
        <v>-0.53523967096149361</v>
      </c>
      <c r="AU58">
        <f t="shared" si="23"/>
        <v>-1.3879184523932289</v>
      </c>
      <c r="AW58">
        <v>55</v>
      </c>
      <c r="AX58">
        <f>IF(Z58&gt;0, (R58*SUMPRODUCT(K58:$K$98, X58:$X$98)-K58*$AZ$3)/Z58, 0)</f>
        <v>-460495121.30295521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25</v>
      </c>
      <c r="R59">
        <f t="shared" si="0"/>
        <v>2000000</v>
      </c>
      <c r="S59">
        <f t="shared" si="1"/>
        <v>-915809837.60546839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-1359.406100851005</v>
      </c>
      <c r="AC59">
        <f t="shared" si="2"/>
        <v>-1213.783011237201</v>
      </c>
      <c r="AE59">
        <f t="shared" si="3"/>
        <v>0</v>
      </c>
      <c r="AF59">
        <f t="shared" si="24"/>
        <v>0</v>
      </c>
      <c r="AG59">
        <f t="shared" si="24"/>
        <v>-3.3134144267625229E-5</v>
      </c>
      <c r="AH59">
        <f t="shared" si="5"/>
        <v>-3.1943338136129227</v>
      </c>
      <c r="AI59">
        <f t="shared" si="25"/>
        <v>-3.1943669477571901</v>
      </c>
      <c r="AJ59">
        <f t="shared" si="7"/>
        <v>-145.62308961380404</v>
      </c>
      <c r="AK59">
        <f t="shared" si="22"/>
        <v>-95.158427059570357</v>
      </c>
      <c r="AL59">
        <f t="shared" si="8"/>
        <v>-243.9758836211316</v>
      </c>
      <c r="AN59">
        <f t="shared" si="26"/>
        <v>0</v>
      </c>
      <c r="AO59">
        <f t="shared" si="26"/>
        <v>0</v>
      </c>
      <c r="AP59">
        <f t="shared" si="26"/>
        <v>-1.4858016323547048E-7</v>
      </c>
      <c r="AQ59">
        <f t="shared" si="26"/>
        <v>-1.4324034917628107E-2</v>
      </c>
      <c r="AR59">
        <f t="shared" si="26"/>
        <v>-1.4324183497791342E-2</v>
      </c>
      <c r="AS59">
        <f t="shared" si="26"/>
        <v>-0.65300320572375181</v>
      </c>
      <c r="AT59">
        <f t="shared" si="26"/>
        <v>-0.4267095148600592</v>
      </c>
      <c r="AU59">
        <f t="shared" si="23"/>
        <v>-1.0940369040816025</v>
      </c>
      <c r="AW59">
        <v>56</v>
      </c>
      <c r="AX59">
        <f>IF(Z59&gt;0, (R59*SUMPRODUCT(K59:$K$98, X59:$X$98)-K59*$AZ$3)/Z59, 0)</f>
        <v>-915809837.60546839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25</v>
      </c>
      <c r="R60">
        <f t="shared" si="0"/>
        <v>2000000</v>
      </c>
      <c r="S60">
        <f t="shared" si="1"/>
        <v>-1880525740.3517849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-1213.783011237201</v>
      </c>
      <c r="AC60">
        <f t="shared" si="2"/>
        <v>-1083.7465859430042</v>
      </c>
      <c r="AE60">
        <f t="shared" si="3"/>
        <v>0</v>
      </c>
      <c r="AF60">
        <f t="shared" si="24"/>
        <v>0</v>
      </c>
      <c r="AG60">
        <f t="shared" si="24"/>
        <v>-1.4407494705978747E-5</v>
      </c>
      <c r="AH60">
        <f t="shared" si="5"/>
        <v>-1.4716246495176184</v>
      </c>
      <c r="AI60">
        <f t="shared" si="25"/>
        <v>-1.4716390570123243</v>
      </c>
      <c r="AJ60">
        <f t="shared" si="7"/>
        <v>-130.03642529419676</v>
      </c>
      <c r="AK60">
        <f t="shared" si="22"/>
        <v>-84.964810786604076</v>
      </c>
      <c r="AL60">
        <f t="shared" si="8"/>
        <v>-216.47287513781316</v>
      </c>
      <c r="AN60">
        <f t="shared" si="26"/>
        <v>0</v>
      </c>
      <c r="AO60">
        <f t="shared" si="26"/>
        <v>0</v>
      </c>
      <c r="AP60">
        <f t="shared" si="26"/>
        <v>-5.7684019939044593E-8</v>
      </c>
      <c r="AQ60">
        <f t="shared" si="26"/>
        <v>-5.8920185193847008E-3</v>
      </c>
      <c r="AR60">
        <f t="shared" si="26"/>
        <v>-5.8920762034046399E-3</v>
      </c>
      <c r="AS60">
        <f t="shared" si="26"/>
        <v>-0.52063345519466286</v>
      </c>
      <c r="AT60">
        <f t="shared" si="26"/>
        <v>-0.34017793791017553</v>
      </c>
      <c r="AU60">
        <f t="shared" si="23"/>
        <v>-0.86670346930824305</v>
      </c>
      <c r="AW60">
        <v>57</v>
      </c>
      <c r="AX60">
        <f>IF(Z60&gt;0, (R60*SUMPRODUCT(K60:$K$98, X60:$X$98)-K60*$AZ$3)/Z60, 0)</f>
        <v>-1880525740.3517849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25</v>
      </c>
      <c r="R61">
        <f t="shared" si="0"/>
        <v>2000000</v>
      </c>
      <c r="S61">
        <f t="shared" si="1"/>
        <v>-3989056658.5520878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-1083.7465859430042</v>
      </c>
      <c r="AC61">
        <f t="shared" si="2"/>
        <v>-967.6357374890996</v>
      </c>
      <c r="AE61">
        <f t="shared" si="3"/>
        <v>0</v>
      </c>
      <c r="AF61">
        <f t="shared" si="24"/>
        <v>0</v>
      </c>
      <c r="AG61">
        <f t="shared" si="24"/>
        <v>-6.0643143248830382E-6</v>
      </c>
      <c r="AH61">
        <f t="shared" si="5"/>
        <v>-0.65592843472287377</v>
      </c>
      <c r="AI61">
        <f t="shared" si="25"/>
        <v>-0.65593449903719869</v>
      </c>
      <c r="AJ61">
        <f t="shared" si="7"/>
        <v>-116.11084845390462</v>
      </c>
      <c r="AK61">
        <f t="shared" si="22"/>
        <v>-75.862261016010308</v>
      </c>
      <c r="AL61">
        <f t="shared" si="8"/>
        <v>-192.62904396895215</v>
      </c>
      <c r="AN61">
        <f t="shared" si="26"/>
        <v>0</v>
      </c>
      <c r="AO61">
        <f t="shared" si="26"/>
        <v>0</v>
      </c>
      <c r="AP61">
        <f t="shared" si="26"/>
        <v>-2.1678574959225345E-8</v>
      </c>
      <c r="AQ61">
        <f t="shared" si="26"/>
        <v>-2.3447982703801258E-3</v>
      </c>
      <c r="AR61">
        <f t="shared" si="26"/>
        <v>-2.3448199489550852E-3</v>
      </c>
      <c r="AS61">
        <f t="shared" si="26"/>
        <v>-0.41507045923708336</v>
      </c>
      <c r="AT61">
        <f t="shared" si="26"/>
        <v>-0.27119071075584744</v>
      </c>
      <c r="AU61">
        <f t="shared" si="23"/>
        <v>-0.68860598994188593</v>
      </c>
      <c r="AW61">
        <v>58</v>
      </c>
      <c r="AX61">
        <f>IF(Z61&gt;0, (R61*SUMPRODUCT(K61:$K$98, X61:$X$98)-K61*$AZ$3)/Z61, 0)</f>
        <v>-3989056658.5520878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25</v>
      </c>
      <c r="R62">
        <f t="shared" si="0"/>
        <v>2000000</v>
      </c>
      <c r="S62">
        <f t="shared" si="1"/>
        <v>-8758081505.0907955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-967.6357374890996</v>
      </c>
      <c r="AC62">
        <f t="shared" si="2"/>
        <v>-863.96242115127723</v>
      </c>
      <c r="AE62">
        <f t="shared" si="3"/>
        <v>0</v>
      </c>
      <c r="AF62">
        <f t="shared" si="24"/>
        <v>0</v>
      </c>
      <c r="AG62">
        <f t="shared" si="24"/>
        <v>-2.4661862893405457E-6</v>
      </c>
      <c r="AH62">
        <f t="shared" si="5"/>
        <v>-0.28299879138349293</v>
      </c>
      <c r="AI62">
        <f t="shared" si="25"/>
        <v>-0.28300125756978228</v>
      </c>
      <c r="AJ62">
        <f t="shared" si="7"/>
        <v>-103.67331633782237</v>
      </c>
      <c r="AK62">
        <f t="shared" si="22"/>
        <v>-67.734501624236984</v>
      </c>
      <c r="AL62">
        <f t="shared" si="8"/>
        <v>-171.69081921962913</v>
      </c>
      <c r="AN62">
        <f t="shared" si="26"/>
        <v>0</v>
      </c>
      <c r="AO62">
        <f t="shared" si="26"/>
        <v>0</v>
      </c>
      <c r="AP62">
        <f t="shared" si="26"/>
        <v>-7.8714888256663772E-9</v>
      </c>
      <c r="AQ62">
        <f t="shared" si="26"/>
        <v>-9.0326583749191045E-4</v>
      </c>
      <c r="AR62">
        <f t="shared" si="26"/>
        <v>-9.0327370898073611E-4</v>
      </c>
      <c r="AS62">
        <f t="shared" si="26"/>
        <v>-0.33090093582961178</v>
      </c>
      <c r="AT62">
        <f t="shared" si="26"/>
        <v>-0.21619265947254604</v>
      </c>
      <c r="AU62">
        <f t="shared" si="23"/>
        <v>-0.54799686901113853</v>
      </c>
      <c r="AW62">
        <v>59</v>
      </c>
      <c r="AX62">
        <f>IF(Z62&gt;0, (R62*SUMPRODUCT(K62:$K$98, X62:$X$98)-K62*$AZ$3)/Z62, 0)</f>
        <v>-8758081505.0907955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25</v>
      </c>
      <c r="R63">
        <f t="shared" si="0"/>
        <v>2000000</v>
      </c>
      <c r="S63">
        <f t="shared" si="1"/>
        <v>-19939085981.341869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-863.96242115127723</v>
      </c>
      <c r="AC63">
        <f t="shared" si="2"/>
        <v>-771.39576983131769</v>
      </c>
      <c r="AE63">
        <f t="shared" si="3"/>
        <v>0</v>
      </c>
      <c r="AF63">
        <f t="shared" si="24"/>
        <v>0</v>
      </c>
      <c r="AG63">
        <f t="shared" si="24"/>
        <v>-9.6719048525237869E-7</v>
      </c>
      <c r="AH63">
        <f t="shared" si="5"/>
        <v>-0.11794671529558094</v>
      </c>
      <c r="AI63">
        <f t="shared" si="25"/>
        <v>-0.1179476824860662</v>
      </c>
      <c r="AJ63">
        <f t="shared" si="7"/>
        <v>-92.566651319959533</v>
      </c>
      <c r="AK63">
        <f t="shared" si="22"/>
        <v>-60.47736948058941</v>
      </c>
      <c r="AL63">
        <f t="shared" si="8"/>
        <v>-153.161968483035</v>
      </c>
      <c r="AN63">
        <f t="shared" si="26"/>
        <v>0</v>
      </c>
      <c r="AO63">
        <f t="shared" si="26"/>
        <v>0</v>
      </c>
      <c r="AP63">
        <f t="shared" si="26"/>
        <v>-2.7562905563154764E-9</v>
      </c>
      <c r="AQ63">
        <f t="shared" si="26"/>
        <v>-3.3612346530974144E-4</v>
      </c>
      <c r="AR63">
        <f t="shared" si="26"/>
        <v>-3.361262216002978E-4</v>
      </c>
      <c r="AS63">
        <f t="shared" si="26"/>
        <v>-0.26379559223680288</v>
      </c>
      <c r="AT63">
        <f t="shared" si="26"/>
        <v>-0.17234785175399392</v>
      </c>
      <c r="AU63">
        <f t="shared" si="23"/>
        <v>-0.43647957021239708</v>
      </c>
      <c r="AW63">
        <v>60</v>
      </c>
      <c r="AX63">
        <f>IF(Z63&gt;0, (R63*SUMPRODUCT(K63:$K$98, X63:$X$98)-K63*$AZ$3)/Z63, 0)</f>
        <v>-19939085981.341869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25</v>
      </c>
      <c r="R64">
        <f t="shared" si="0"/>
        <v>2000000</v>
      </c>
      <c r="S64">
        <f t="shared" si="1"/>
        <v>-47155431367.349182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-771.39576983131769</v>
      </c>
      <c r="AC64">
        <f t="shared" si="2"/>
        <v>-688.74650364603588</v>
      </c>
      <c r="AE64">
        <f t="shared" si="3"/>
        <v>0</v>
      </c>
      <c r="AF64">
        <f t="shared" si="24"/>
        <v>0</v>
      </c>
      <c r="AG64">
        <f t="shared" si="24"/>
        <v>-3.6514696381450652E-7</v>
      </c>
      <c r="AH64">
        <f t="shared" si="5"/>
        <v>-4.7389729326827869E-2</v>
      </c>
      <c r="AI64">
        <f t="shared" si="25"/>
        <v>-4.739009447379168E-2</v>
      </c>
      <c r="AJ64">
        <f t="shared" si="7"/>
        <v>-82.649266185281817</v>
      </c>
      <c r="AK64">
        <f t="shared" si="22"/>
        <v>-53.997703888192241</v>
      </c>
      <c r="AL64">
        <f t="shared" si="8"/>
        <v>-136.69436016794785</v>
      </c>
      <c r="AN64">
        <f t="shared" si="26"/>
        <v>0</v>
      </c>
      <c r="AO64">
        <f t="shared" si="26"/>
        <v>0</v>
      </c>
      <c r="AP64">
        <f t="shared" si="26"/>
        <v>-9.2910041227608743E-10</v>
      </c>
      <c r="AQ64">
        <f t="shared" si="26"/>
        <v>-1.2058108492879313E-4</v>
      </c>
      <c r="AR64">
        <f t="shared" si="26"/>
        <v>-1.205820140292054E-4</v>
      </c>
      <c r="AS64">
        <f t="shared" si="26"/>
        <v>-0.21029742787638303</v>
      </c>
      <c r="AT64">
        <f t="shared" si="26"/>
        <v>-0.13739478597983726</v>
      </c>
      <c r="AU64">
        <f t="shared" si="23"/>
        <v>-0.34781279587024949</v>
      </c>
      <c r="AW64">
        <v>61</v>
      </c>
      <c r="AX64">
        <f>IF(Z64&gt;0, (R64*SUMPRODUCT(K64:$K$98, X64:$X$98)-K64*$AZ$3)/Z64, 0)</f>
        <v>-47155431367.349182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25</v>
      </c>
      <c r="R65">
        <f t="shared" si="0"/>
        <v>2000000</v>
      </c>
      <c r="S65">
        <f t="shared" si="1"/>
        <v>-116042843530.02025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-688.74650364603588</v>
      </c>
      <c r="AC65">
        <f t="shared" si="2"/>
        <v>-614.95233645145368</v>
      </c>
      <c r="AE65">
        <f t="shared" si="3"/>
        <v>0</v>
      </c>
      <c r="AF65">
        <f t="shared" si="24"/>
        <v>0</v>
      </c>
      <c r="AG65">
        <f t="shared" si="24"/>
        <v>-1.3248389942555262E-7</v>
      </c>
      <c r="AH65">
        <f t="shared" si="5"/>
        <v>-1.8320927580064709E-2</v>
      </c>
      <c r="AI65">
        <f t="shared" si="25"/>
        <v>-1.8321060063964133E-2</v>
      </c>
      <c r="AJ65">
        <f t="shared" si="7"/>
        <v>-73.794167194582201</v>
      </c>
      <c r="AK65">
        <f t="shared" si="22"/>
        <v>-48.212255255222516</v>
      </c>
      <c r="AL65">
        <f t="shared" si="8"/>
        <v>-122.02474350986869</v>
      </c>
      <c r="AN65">
        <f t="shared" si="26"/>
        <v>0</v>
      </c>
      <c r="AO65">
        <f t="shared" si="26"/>
        <v>0</v>
      </c>
      <c r="AP65">
        <f t="shared" si="26"/>
        <v>-3.0098166377986879E-10</v>
      </c>
      <c r="AQ65">
        <f t="shared" si="26"/>
        <v>-4.1622138908562396E-5</v>
      </c>
      <c r="AR65">
        <f t="shared" si="26"/>
        <v>-4.1622439890226176E-5</v>
      </c>
      <c r="AS65">
        <f t="shared" si="26"/>
        <v>-0.16764822982853197</v>
      </c>
      <c r="AT65">
        <f t="shared" si="26"/>
        <v>-0.10953032681115218</v>
      </c>
      <c r="AU65">
        <f t="shared" si="23"/>
        <v>-0.27722017907957441</v>
      </c>
      <c r="AW65">
        <v>62</v>
      </c>
      <c r="AX65">
        <f>IF(Z65&gt;0, (R65*SUMPRODUCT(K65:$K$98, X65:$X$98)-K65*$AZ$3)/Z65, 0)</f>
        <v>-116042843530.02025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25</v>
      </c>
      <c r="R66">
        <f t="shared" si="0"/>
        <v>2000000</v>
      </c>
      <c r="S66">
        <f t="shared" si="1"/>
        <v>-297698867975.70819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-614.95233645145368</v>
      </c>
      <c r="AC66">
        <f t="shared" si="2"/>
        <v>-549.06462113103237</v>
      </c>
      <c r="AE66">
        <f t="shared" si="3"/>
        <v>0</v>
      </c>
      <c r="AF66">
        <f t="shared" si="24"/>
        <v>0</v>
      </c>
      <c r="AG66">
        <f t="shared" si="24"/>
        <v>-4.6109061890674986E-8</v>
      </c>
      <c r="AH66">
        <f t="shared" si="5"/>
        <v>-6.8039998832497691E-3</v>
      </c>
      <c r="AI66">
        <f t="shared" si="25"/>
        <v>-6.8040459923116598E-3</v>
      </c>
      <c r="AJ66">
        <f t="shared" si="7"/>
        <v>-65.887715320421307</v>
      </c>
      <c r="AK66">
        <f t="shared" si="22"/>
        <v>-43.04666355160176</v>
      </c>
      <c r="AL66">
        <f t="shared" si="8"/>
        <v>-108.94118291801539</v>
      </c>
      <c r="AN66">
        <f t="shared" si="26"/>
        <v>0</v>
      </c>
      <c r="AO66">
        <f t="shared" si="26"/>
        <v>0</v>
      </c>
      <c r="AP66">
        <f t="shared" si="26"/>
        <v>-9.3528765054247917E-11</v>
      </c>
      <c r="AQ66">
        <f t="shared" si="26"/>
        <v>-1.3801402162950884E-5</v>
      </c>
      <c r="AR66">
        <f t="shared" si="26"/>
        <v>-1.3801495691715939E-5</v>
      </c>
      <c r="AS66">
        <f t="shared" si="26"/>
        <v>-0.13364827635782214</v>
      </c>
      <c r="AT66">
        <f t="shared" si="26"/>
        <v>-8.7316920288531177E-2</v>
      </c>
      <c r="AU66">
        <f t="shared" si="23"/>
        <v>-0.22097899814204505</v>
      </c>
      <c r="AW66">
        <v>63</v>
      </c>
      <c r="AX66">
        <f>IF(Z66&gt;0, (R66*SUMPRODUCT(K66:$K$98, X66:$X$98)-K66*$AZ$3)/Z66, 0)</f>
        <v>-297698867975.70819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25</v>
      </c>
      <c r="R67">
        <f t="shared" ref="R67:R79" si="27">$C$6</f>
        <v>2000000</v>
      </c>
      <c r="S67">
        <f t="shared" ref="S67:S79" si="28">AX67</f>
        <v>-797866176478.78955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-549.06462113103237</v>
      </c>
      <c r="AC67">
        <f t="shared" ref="AC67:AC79" si="29">S67*Z67</f>
        <v>-490.23628051943456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-1.5360855459589312E-8</v>
      </c>
      <c r="AH67">
        <f t="shared" ref="AH67:AH79" si="32">-X67*R67</f>
        <v>-2.4229692649743138E-3</v>
      </c>
      <c r="AI67">
        <f t="shared" ref="AI67:AI79" si="33">SUM(AE67:AH67)</f>
        <v>-2.4229846258297734E-3</v>
      </c>
      <c r="AJ67">
        <f t="shared" ref="AJ67:AJ79" si="34">AB67-AC67</f>
        <v>-58.82834061159781</v>
      </c>
      <c r="AK67">
        <f t="shared" si="22"/>
        <v>-38.43452347917227</v>
      </c>
      <c r="AL67">
        <f t="shared" ref="AL67:AL79" si="35">SUM(AI67:AK67)</f>
        <v>-97.265287075395918</v>
      </c>
      <c r="AN67">
        <f t="shared" ref="AN67:AT79" si="36">AE67*$K67</f>
        <v>0</v>
      </c>
      <c r="AO67">
        <f t="shared" si="36"/>
        <v>0</v>
      </c>
      <c r="AP67">
        <f t="shared" si="36"/>
        <v>-2.7819946696598539E-11</v>
      </c>
      <c r="AQ67">
        <f t="shared" si="36"/>
        <v>-4.3882240788225046E-6</v>
      </c>
      <c r="AR67">
        <f t="shared" si="36"/>
        <v>-4.3882518987692014E-6</v>
      </c>
      <c r="AS67">
        <f t="shared" si="36"/>
        <v>-0.10654362996706111</v>
      </c>
      <c r="AT67">
        <f t="shared" si="36"/>
        <v>-6.9608518699538949E-2</v>
      </c>
      <c r="AU67">
        <f t="shared" si="23"/>
        <v>-0.17615653691849883</v>
      </c>
      <c r="AW67">
        <v>64</v>
      </c>
      <c r="AX67">
        <f>IF(Z67&gt;0, (R67*SUMPRODUCT(K67:$K$98, X67:$X$98)-K67*$AZ$3)/Z67, 0)</f>
        <v>-797866176478.78955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25</v>
      </c>
      <c r="R68">
        <f t="shared" si="27"/>
        <v>2000000</v>
      </c>
      <c r="S68">
        <f t="shared" si="28"/>
        <v>-2238587474158.1284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-490.23628051943456</v>
      </c>
      <c r="AC68">
        <f t="shared" si="29"/>
        <v>-437.71096846748014</v>
      </c>
      <c r="AE68">
        <f t="shared" si="30"/>
        <v>0</v>
      </c>
      <c r="AF68">
        <f t="shared" si="31"/>
        <v>0</v>
      </c>
      <c r="AG68">
        <f t="shared" si="31"/>
        <v>-4.8882495493289942E-9</v>
      </c>
      <c r="AH68">
        <f t="shared" si="32"/>
        <v>-8.2551978845315393E-4</v>
      </c>
      <c r="AI68">
        <f t="shared" si="33"/>
        <v>-8.2552467670270321E-4</v>
      </c>
      <c r="AJ68">
        <f t="shared" si="34"/>
        <v>-52.525312051954415</v>
      </c>
      <c r="AK68">
        <f t="shared" si="22"/>
        <v>-34.316539636360424</v>
      </c>
      <c r="AL68">
        <f t="shared" si="35"/>
        <v>-86.842677212991532</v>
      </c>
      <c r="AN68">
        <f t="shared" si="36"/>
        <v>0</v>
      </c>
      <c r="AO68">
        <f t="shared" si="36"/>
        <v>0</v>
      </c>
      <c r="AP68">
        <f t="shared" si="36"/>
        <v>-7.904533368912216E-12</v>
      </c>
      <c r="AQ68">
        <f t="shared" si="36"/>
        <v>-1.3349049897464907E-6</v>
      </c>
      <c r="AR68">
        <f t="shared" si="36"/>
        <v>-1.3349128942798596E-6</v>
      </c>
      <c r="AS68">
        <f t="shared" si="36"/>
        <v>-8.4935942332198075E-2</v>
      </c>
      <c r="AT68">
        <f t="shared" si="36"/>
        <v>-5.5491486251647029E-2</v>
      </c>
      <c r="AU68">
        <f t="shared" si="23"/>
        <v>-0.14042876349673936</v>
      </c>
      <c r="AW68">
        <v>65</v>
      </c>
      <c r="AX68">
        <f>IF(Z68&gt;0, (R68*SUMPRODUCT(K68:$K$98, X68:$X$98)-K68*$AZ$3)/Z68, 0)</f>
        <v>-2238587474158.1284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7"/>
        <v>2000000</v>
      </c>
      <c r="S69">
        <f t="shared" si="28"/>
        <v>-6588242802915.5029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-437.71096846748014</v>
      </c>
      <c r="AC69">
        <f t="shared" si="29"/>
        <v>-390.8133658379399</v>
      </c>
      <c r="AE69">
        <f t="shared" si="30"/>
        <v>0</v>
      </c>
      <c r="AF69">
        <f t="shared" si="31"/>
        <v>0</v>
      </c>
      <c r="AG69">
        <f t="shared" si="31"/>
        <v>-1.4829954569410859E-9</v>
      </c>
      <c r="AH69">
        <f t="shared" si="32"/>
        <v>-2.6850972775156946E-4</v>
      </c>
      <c r="AI69">
        <f t="shared" si="33"/>
        <v>-2.6851121074702642E-4</v>
      </c>
      <c r="AJ69">
        <f t="shared" si="34"/>
        <v>-46.897602629540245</v>
      </c>
      <c r="AK69">
        <f t="shared" si="22"/>
        <v>-30.639767792723614</v>
      </c>
      <c r="AL69">
        <f t="shared" si="35"/>
        <v>-77.537638933474611</v>
      </c>
      <c r="AN69">
        <f t="shared" si="36"/>
        <v>0</v>
      </c>
      <c r="AO69">
        <f t="shared" si="36"/>
        <v>0</v>
      </c>
      <c r="AP69">
        <f t="shared" si="36"/>
        <v>-2.1411380343678943E-12</v>
      </c>
      <c r="AQ69">
        <f t="shared" si="36"/>
        <v>-3.8767238833793222E-7</v>
      </c>
      <c r="AR69">
        <f t="shared" si="36"/>
        <v>-3.8767452947596665E-7</v>
      </c>
      <c r="AS69">
        <f t="shared" si="36"/>
        <v>-6.7710416940791412E-2</v>
      </c>
      <c r="AT69">
        <f t="shared" si="36"/>
        <v>-4.4237473471779601E-2</v>
      </c>
      <c r="AU69">
        <f t="shared" si="23"/>
        <v>-0.11194827808710049</v>
      </c>
      <c r="AW69">
        <v>66</v>
      </c>
      <c r="AX69">
        <f>IF(Z69&gt;0, (R69*SUMPRODUCT(K69:$K$98, X69:$X$98)-K69*$AZ$3)/Z69, 0)</f>
        <v>-6588242802915.5029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7"/>
        <v>2000000</v>
      </c>
      <c r="S70">
        <f t="shared" si="28"/>
        <v>-20557541484278.594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-390.8133658379399</v>
      </c>
      <c r="AC70">
        <f t="shared" si="29"/>
        <v>-348.94050554307194</v>
      </c>
      <c r="AE70">
        <f t="shared" si="30"/>
        <v>0</v>
      </c>
      <c r="AF70">
        <f t="shared" si="31"/>
        <v>0</v>
      </c>
      <c r="AG70">
        <f t="shared" si="31"/>
        <v>-4.2434610409265701E-10</v>
      </c>
      <c r="AH70">
        <f t="shared" si="32"/>
        <v>-8.3505551862321446E-5</v>
      </c>
      <c r="AI70">
        <f t="shared" si="33"/>
        <v>-8.3505976208425532E-5</v>
      </c>
      <c r="AJ70">
        <f t="shared" si="34"/>
        <v>-41.872860294867962</v>
      </c>
      <c r="AK70">
        <f t="shared" si="22"/>
        <v>-27.356935608655796</v>
      </c>
      <c r="AL70">
        <f t="shared" si="35"/>
        <v>-69.229879409499972</v>
      </c>
      <c r="AN70">
        <f t="shared" si="36"/>
        <v>0</v>
      </c>
      <c r="AO70">
        <f t="shared" si="36"/>
        <v>0</v>
      </c>
      <c r="AP70">
        <f t="shared" si="36"/>
        <v>-5.4702483298489702E-13</v>
      </c>
      <c r="AQ70">
        <f t="shared" si="36"/>
        <v>-1.0764706007722364E-7</v>
      </c>
      <c r="AR70">
        <f t="shared" si="36"/>
        <v>-1.0764760710205661E-7</v>
      </c>
      <c r="AS70">
        <f t="shared" si="36"/>
        <v>-5.3978330868329594E-2</v>
      </c>
      <c r="AT70">
        <f t="shared" si="36"/>
        <v>-3.5265843112432325E-2</v>
      </c>
      <c r="AU70">
        <f t="shared" si="23"/>
        <v>-8.9244281628369032E-2</v>
      </c>
      <c r="AW70">
        <v>67</v>
      </c>
      <c r="AX70">
        <f>IF(Z70&gt;0, (R70*SUMPRODUCT(K70:$K$98, X70:$X$98)-K70*$AZ$3)/Z70, 0)</f>
        <v>-20557541484278.594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7"/>
        <v>2000000</v>
      </c>
      <c r="S71">
        <f t="shared" si="28"/>
        <v>-68234921496692.078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-348.94050554307194</v>
      </c>
      <c r="AC71">
        <f t="shared" si="29"/>
        <v>-311.55402289845091</v>
      </c>
      <c r="AE71">
        <f t="shared" si="30"/>
        <v>0</v>
      </c>
      <c r="AF71">
        <f t="shared" si="31"/>
        <v>0</v>
      </c>
      <c r="AG71">
        <f t="shared" si="31"/>
        <v>-1.1414757138452727E-10</v>
      </c>
      <c r="AH71">
        <f t="shared" si="32"/>
        <v>-2.4476405733376256E-5</v>
      </c>
      <c r="AI71">
        <f t="shared" si="33"/>
        <v>-2.4476519880947639E-5</v>
      </c>
      <c r="AJ71">
        <f t="shared" si="34"/>
        <v>-37.386482644621026</v>
      </c>
      <c r="AK71">
        <f t="shared" si="22"/>
        <v>-24.425835388015038</v>
      </c>
      <c r="AL71">
        <f t="shared" si="35"/>
        <v>-61.812342509155947</v>
      </c>
      <c r="AN71">
        <f t="shared" si="36"/>
        <v>0</v>
      </c>
      <c r="AO71">
        <f t="shared" si="36"/>
        <v>0</v>
      </c>
      <c r="AP71">
        <f t="shared" si="36"/>
        <v>-1.313818812092542E-13</v>
      </c>
      <c r="AQ71">
        <f t="shared" si="36"/>
        <v>-2.8171919835763098E-8</v>
      </c>
      <c r="AR71">
        <f t="shared" si="36"/>
        <v>-2.8172051217644304E-8</v>
      </c>
      <c r="AS71">
        <f t="shared" si="36"/>
        <v>-4.3031195163152229E-2</v>
      </c>
      <c r="AT71">
        <f t="shared" si="36"/>
        <v>-2.8113714242543972E-2</v>
      </c>
      <c r="AU71">
        <f t="shared" si="23"/>
        <v>-7.1144937577747425E-2</v>
      </c>
      <c r="AW71">
        <v>68</v>
      </c>
      <c r="AX71">
        <f>IF(Z71&gt;0, (R71*SUMPRODUCT(K71:$K$98, X71:$X$98)-K71*$AZ$3)/Z71, 0)</f>
        <v>-68234921496692.078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7"/>
        <v>2000000</v>
      </c>
      <c r="S72">
        <f t="shared" si="28"/>
        <v>-241794215237325.31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-311.55402289845091</v>
      </c>
      <c r="AC72">
        <f t="shared" si="29"/>
        <v>-278.17323475495482</v>
      </c>
      <c r="AE72">
        <f t="shared" si="30"/>
        <v>0</v>
      </c>
      <c r="AF72">
        <f t="shared" si="31"/>
        <v>0</v>
      </c>
      <c r="AG72">
        <f t="shared" si="31"/>
        <v>-2.8761361648160488E-11</v>
      </c>
      <c r="AH72">
        <f t="shared" si="32"/>
        <v>-6.7395787218017201E-6</v>
      </c>
      <c r="AI72">
        <f t="shared" si="33"/>
        <v>-6.7396074831633681E-6</v>
      </c>
      <c r="AJ72">
        <f t="shared" si="34"/>
        <v>-33.38078814349609</v>
      </c>
      <c r="AK72">
        <f t="shared" ref="AK72:AK79" si="49">G72*SUM(AB72:AB72, AE72:AF72)</f>
        <v>-21.808781602891568</v>
      </c>
      <c r="AL72">
        <f t="shared" si="35"/>
        <v>-55.189576485995147</v>
      </c>
      <c r="AN72">
        <f t="shared" si="36"/>
        <v>0</v>
      </c>
      <c r="AO72">
        <f t="shared" si="36"/>
        <v>0</v>
      </c>
      <c r="AP72">
        <f t="shared" si="36"/>
        <v>-2.9556991082760749E-14</v>
      </c>
      <c r="AQ72">
        <f t="shared" si="36"/>
        <v>-6.9260165988906861E-9</v>
      </c>
      <c r="AR72">
        <f t="shared" si="36"/>
        <v>-6.9260461558817688E-9</v>
      </c>
      <c r="AS72">
        <f t="shared" si="36"/>
        <v>-3.4304205397589119E-2</v>
      </c>
      <c r="AT72">
        <f t="shared" si="36"/>
        <v>-2.2412080876002962E-2</v>
      </c>
      <c r="AU72">
        <f t="shared" si="23"/>
        <v>-5.6716293199638244E-2</v>
      </c>
      <c r="AW72">
        <v>69</v>
      </c>
      <c r="AX72">
        <f>IF(Z72&gt;0, (R72*SUMPRODUCT(K72:$K$98, X72:$X$98)-K72*$AZ$3)/Z72, 0)</f>
        <v>-241794215237325.31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7"/>
        <v>2000000</v>
      </c>
      <c r="S73">
        <f t="shared" si="28"/>
        <v>-918386854310095.75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-278.17323475495482</v>
      </c>
      <c r="AC73">
        <f t="shared" si="29"/>
        <v>-248.36895960860588</v>
      </c>
      <c r="AE73">
        <f t="shared" si="30"/>
        <v>0</v>
      </c>
      <c r="AF73">
        <f t="shared" si="31"/>
        <v>0</v>
      </c>
      <c r="AG73">
        <f t="shared" si="31"/>
        <v>-6.7610113984913228E-12</v>
      </c>
      <c r="AH73">
        <f t="shared" si="32"/>
        <v>-1.737018930655005E-6</v>
      </c>
      <c r="AI73">
        <f t="shared" si="33"/>
        <v>-1.7370256916664036E-6</v>
      </c>
      <c r="AJ73">
        <f t="shared" si="34"/>
        <v>-29.804275146348942</v>
      </c>
      <c r="AK73">
        <f t="shared" si="49"/>
        <v>-19.472126432846839</v>
      </c>
      <c r="AL73">
        <f t="shared" si="35"/>
        <v>-49.276403316221476</v>
      </c>
      <c r="AN73">
        <f t="shared" si="36"/>
        <v>0</v>
      </c>
      <c r="AO73">
        <f t="shared" si="36"/>
        <v>0</v>
      </c>
      <c r="AP73">
        <f t="shared" si="36"/>
        <v>-6.2036090809038839E-15</v>
      </c>
      <c r="AQ73">
        <f t="shared" si="36"/>
        <v>-1.593812785808628E-9</v>
      </c>
      <c r="AR73">
        <f t="shared" si="36"/>
        <v>-1.5938189894177089E-9</v>
      </c>
      <c r="AS73">
        <f t="shared" si="36"/>
        <v>-2.7347102533935411E-2</v>
      </c>
      <c r="AT73">
        <f t="shared" si="36"/>
        <v>-1.7866773659081896E-2</v>
      </c>
      <c r="AU73">
        <f t="shared" si="23"/>
        <v>-4.5213877786836297E-2</v>
      </c>
      <c r="AW73">
        <v>70</v>
      </c>
      <c r="AX73">
        <f>IF(Z73&gt;0, (R73*SUMPRODUCT(K73:$K$98, X73:$X$98)-K73*$AZ$3)/Z73, 0)</f>
        <v>-918386854310095.75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7"/>
        <v>2000000</v>
      </c>
      <c r="S74">
        <f t="shared" si="28"/>
        <v>-3755629226197192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-248.36895960860588</v>
      </c>
      <c r="AC74">
        <f t="shared" si="29"/>
        <v>-221.75799965191845</v>
      </c>
      <c r="AE74">
        <f t="shared" si="30"/>
        <v>0</v>
      </c>
      <c r="AF74">
        <f t="shared" si="31"/>
        <v>0</v>
      </c>
      <c r="AG74">
        <f t="shared" si="31"/>
        <v>-1.4761707446055731E-12</v>
      </c>
      <c r="AH74">
        <f t="shared" si="32"/>
        <v>-4.1737844319206685E-7</v>
      </c>
      <c r="AI74">
        <f t="shared" si="33"/>
        <v>-4.1737991936281144E-7</v>
      </c>
      <c r="AJ74">
        <f t="shared" si="34"/>
        <v>-26.610959956687424</v>
      </c>
      <c r="AK74">
        <f t="shared" si="49"/>
        <v>-17.385827172602411</v>
      </c>
      <c r="AL74">
        <f t="shared" si="35"/>
        <v>-43.996787546669751</v>
      </c>
      <c r="AN74">
        <f t="shared" si="36"/>
        <v>0</v>
      </c>
      <c r="AO74">
        <f t="shared" si="36"/>
        <v>0</v>
      </c>
      <c r="AP74">
        <f t="shared" si="36"/>
        <v>-1.2093480990352641E-15</v>
      </c>
      <c r="AQ74">
        <f t="shared" si="36"/>
        <v>-3.4193593708395349E-10</v>
      </c>
      <c r="AR74">
        <f t="shared" si="36"/>
        <v>-3.4193714643205252E-10</v>
      </c>
      <c r="AS74">
        <f t="shared" si="36"/>
        <v>-2.1800942712573775E-2</v>
      </c>
      <c r="AT74">
        <f t="shared" si="36"/>
        <v>-1.4243282572952156E-2</v>
      </c>
      <c r="AU74">
        <f t="shared" si="23"/>
        <v>-3.6044225627463074E-2</v>
      </c>
      <c r="AW74">
        <v>71</v>
      </c>
      <c r="AX74">
        <f>IF(Z74&gt;0, (R74*SUMPRODUCT(K74:$K$98, X74:$X$98)-K74*$AZ$3)/Z74, 0)</f>
        <v>-3755629226197192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7"/>
        <v>2000000</v>
      </c>
      <c r="S75">
        <f t="shared" si="28"/>
        <v>-1.6626219031050016E+16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-221.75799965191845</v>
      </c>
      <c r="AC75">
        <f t="shared" si="29"/>
        <v>-197.99821397522359</v>
      </c>
      <c r="AE75">
        <f t="shared" si="30"/>
        <v>0</v>
      </c>
      <c r="AF75">
        <f t="shared" si="31"/>
        <v>0</v>
      </c>
      <c r="AG75">
        <f t="shared" si="31"/>
        <v>-2.9771984479071183E-13</v>
      </c>
      <c r="AH75">
        <f t="shared" si="32"/>
        <v>-9.3095135389504449E-8</v>
      </c>
      <c r="AI75">
        <f t="shared" si="33"/>
        <v>-9.3095433109349237E-8</v>
      </c>
      <c r="AJ75">
        <f t="shared" si="34"/>
        <v>-23.759785676694861</v>
      </c>
      <c r="AK75">
        <f t="shared" si="49"/>
        <v>-15.523059975634293</v>
      </c>
      <c r="AL75">
        <f t="shared" si="35"/>
        <v>-39.282845745424588</v>
      </c>
      <c r="AN75">
        <f t="shared" si="36"/>
        <v>0</v>
      </c>
      <c r="AO75">
        <f t="shared" si="36"/>
        <v>0</v>
      </c>
      <c r="AP75">
        <f t="shared" si="36"/>
        <v>-2.1777323044053967E-16</v>
      </c>
      <c r="AQ75">
        <f t="shared" si="36"/>
        <v>-6.8096328567964778E-11</v>
      </c>
      <c r="AR75">
        <f t="shared" si="36"/>
        <v>-6.8096546341195226E-11</v>
      </c>
      <c r="AS75">
        <f t="shared" si="36"/>
        <v>-1.7379578056095132E-2</v>
      </c>
      <c r="AT75">
        <f t="shared" si="36"/>
        <v>-1.1354657663457135E-2</v>
      </c>
      <c r="AU75">
        <f t="shared" si="23"/>
        <v>-2.8734235787648811E-2</v>
      </c>
      <c r="AW75">
        <v>72</v>
      </c>
      <c r="AX75">
        <f>IF(Z75&gt;0, (R75*SUMPRODUCT(K75:$K$98, X75:$X$98)-K75*$AZ$3)/Z75, 0)</f>
        <v>-1.6626219031050016E+16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7"/>
        <v>2000000</v>
      </c>
      <c r="S76">
        <f t="shared" si="28"/>
        <v>-8.0228254004959344E+16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-197.99821397522359</v>
      </c>
      <c r="AC76">
        <f t="shared" si="29"/>
        <v>-176.78411962079451</v>
      </c>
      <c r="AE76">
        <f t="shared" si="30"/>
        <v>0</v>
      </c>
      <c r="AF76">
        <f t="shared" si="31"/>
        <v>0</v>
      </c>
      <c r="AG76">
        <f t="shared" si="31"/>
        <v>-5.5087862067229618E-14</v>
      </c>
      <c r="AH76">
        <f t="shared" si="32"/>
        <v>-1.9172382742046007E-8</v>
      </c>
      <c r="AI76">
        <f t="shared" si="33"/>
        <v>-1.9172437829908073E-8</v>
      </c>
      <c r="AJ76">
        <f t="shared" si="34"/>
        <v>-21.214094354429079</v>
      </c>
      <c r="AK76">
        <f t="shared" si="49"/>
        <v>-13.859874978265653</v>
      </c>
      <c r="AL76">
        <f t="shared" si="35"/>
        <v>-35.07396935186717</v>
      </c>
      <c r="AN76">
        <f t="shared" si="36"/>
        <v>0</v>
      </c>
      <c r="AO76">
        <f t="shared" si="36"/>
        <v>0</v>
      </c>
      <c r="AP76">
        <f t="shared" si="36"/>
        <v>-3.5977800134063099E-17</v>
      </c>
      <c r="AQ76">
        <f t="shared" si="36"/>
        <v>-1.2521454427570255E-11</v>
      </c>
      <c r="AR76">
        <f t="shared" si="36"/>
        <v>-1.2521490405370389E-11</v>
      </c>
      <c r="AS76">
        <f t="shared" si="36"/>
        <v>-1.3854893220894043E-2</v>
      </c>
      <c r="AT76">
        <f t="shared" si="36"/>
        <v>-9.0518635710093529E-3</v>
      </c>
      <c r="AU76">
        <f t="shared" si="23"/>
        <v>-2.2906756804424885E-2</v>
      </c>
      <c r="AW76">
        <v>73</v>
      </c>
      <c r="AX76">
        <f>IF(Z76&gt;0, (R76*SUMPRODUCT(K76:$K$98, X76:$X$98)-K76*$AZ$3)/Z76, 0)</f>
        <v>-8.0228254004959344E+16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7"/>
        <v>2000000</v>
      </c>
      <c r="S77">
        <f t="shared" si="28"/>
        <v>-4.2541926402948128E+17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-176.78411962079451</v>
      </c>
      <c r="AC77">
        <f t="shared" si="29"/>
        <v>-157.84296394714886</v>
      </c>
      <c r="AE77">
        <f t="shared" si="30"/>
        <v>0</v>
      </c>
      <c r="AF77">
        <f t="shared" si="31"/>
        <v>0</v>
      </c>
      <c r="AG77">
        <f t="shared" si="31"/>
        <v>-9.2757296914632926E-15</v>
      </c>
      <c r="AH77">
        <f t="shared" si="32"/>
        <v>-3.6209003004075224E-9</v>
      </c>
      <c r="AI77">
        <f t="shared" si="33"/>
        <v>-3.620909576137214E-9</v>
      </c>
      <c r="AJ77">
        <f t="shared" si="34"/>
        <v>-18.941155673645653</v>
      </c>
      <c r="AK77">
        <f t="shared" si="49"/>
        <v>-12.374888373455617</v>
      </c>
      <c r="AL77">
        <f t="shared" si="35"/>
        <v>-31.316044050722176</v>
      </c>
      <c r="AN77">
        <f t="shared" si="36"/>
        <v>0</v>
      </c>
      <c r="AO77">
        <f t="shared" si="36"/>
        <v>0</v>
      </c>
      <c r="AP77">
        <f t="shared" si="36"/>
        <v>-5.4088974609614542E-18</v>
      </c>
      <c r="AQ77">
        <f t="shared" si="36"/>
        <v>-2.111432641174688E-12</v>
      </c>
      <c r="AR77">
        <f t="shared" si="36"/>
        <v>-2.1114380500721491E-12</v>
      </c>
      <c r="AS77">
        <f t="shared" si="36"/>
        <v>-1.1045036049848009E-2</v>
      </c>
      <c r="AT77">
        <f t="shared" si="36"/>
        <v>-7.2160902192381872E-3</v>
      </c>
      <c r="AU77">
        <f t="shared" si="23"/>
        <v>-1.8261126271197633E-2</v>
      </c>
      <c r="AW77">
        <v>74</v>
      </c>
      <c r="AX77">
        <f>IF(Z77&gt;0, (R77*SUMPRODUCT(K77:$K$98, X77:$X$98)-K77*$AZ$3)/Z77, 0)</f>
        <v>-4.2541926402948128E+17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7"/>
        <v>2000000</v>
      </c>
      <c r="S78">
        <f t="shared" si="28"/>
        <v>-2.5034059704481055E+18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-157.84296394714886</v>
      </c>
      <c r="AC78">
        <f t="shared" si="29"/>
        <v>-140.93121780995619</v>
      </c>
      <c r="AE78">
        <f t="shared" si="30"/>
        <v>0</v>
      </c>
      <c r="AF78">
        <f t="shared" si="31"/>
        <v>0</v>
      </c>
      <c r="AG78">
        <f t="shared" si="31"/>
        <v>-1.4073947601148541E-15</v>
      </c>
      <c r="AH78">
        <f t="shared" si="32"/>
        <v>-6.220462107547044E-10</v>
      </c>
      <c r="AI78">
        <f t="shared" si="33"/>
        <v>-6.220476181494645E-10</v>
      </c>
      <c r="AJ78">
        <f t="shared" si="34"/>
        <v>-16.911746137192665</v>
      </c>
      <c r="AK78">
        <f t="shared" si="49"/>
        <v>-11.049007476300421</v>
      </c>
      <c r="AL78">
        <f t="shared" si="35"/>
        <v>-27.960753614115134</v>
      </c>
      <c r="AN78">
        <f t="shared" si="36"/>
        <v>0</v>
      </c>
      <c r="AO78">
        <f t="shared" si="36"/>
        <v>0</v>
      </c>
      <c r="AP78">
        <f t="shared" si="36"/>
        <v>-7.3275463010989771E-19</v>
      </c>
      <c r="AQ78">
        <f t="shared" si="36"/>
        <v>-3.23865950044911E-13</v>
      </c>
      <c r="AR78">
        <f t="shared" si="36"/>
        <v>-3.2386668279954114E-13</v>
      </c>
      <c r="AS78">
        <f t="shared" si="36"/>
        <v>-8.8050351162738509E-3</v>
      </c>
      <c r="AT78">
        <f t="shared" si="36"/>
        <v>-5.7526229426328804E-3</v>
      </c>
      <c r="AU78">
        <f t="shared" si="23"/>
        <v>-1.4557658059230597E-2</v>
      </c>
      <c r="AW78">
        <v>75</v>
      </c>
      <c r="AX78">
        <f>IF(Z78&gt;0, (R78*SUMPRODUCT(K78:$K$98, X78:$X$98)-K78*$AZ$3)/Z78, 0)</f>
        <v>-2.5034059704481055E+18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-140.93121780995619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-1.1259158080918833E-10</v>
      </c>
      <c r="AI79">
        <f t="shared" si="33"/>
        <v>-1.1259158080918833E-10</v>
      </c>
      <c r="AJ79">
        <f t="shared" si="34"/>
        <v>-140.93121780995619</v>
      </c>
      <c r="AK79">
        <f t="shared" si="49"/>
        <v>-9.8651852466969352</v>
      </c>
      <c r="AL79">
        <f t="shared" si="35"/>
        <v>-150.79640305676571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-5.2339616436421254E-14</v>
      </c>
      <c r="AR79">
        <f t="shared" si="36"/>
        <v>-5.2339616436421254E-14</v>
      </c>
      <c r="AS79">
        <f t="shared" si="36"/>
        <v>-6.5513654138950383E-2</v>
      </c>
      <c r="AT79">
        <f t="shared" si="36"/>
        <v>-4.5859557897265273E-3</v>
      </c>
      <c r="AU79">
        <f t="shared" si="23"/>
        <v>-7.0099609928729253E-2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487001.65769838751</v>
      </c>
      <c r="AO81" s="8">
        <f t="shared" si="50"/>
        <v>-48700.165769838757</v>
      </c>
      <c r="AP81" s="8">
        <f t="shared" si="50"/>
        <v>-424.96715463194272</v>
      </c>
      <c r="AQ81" s="8">
        <f t="shared" si="50"/>
        <v>-270685.23258950992</v>
      </c>
      <c r="AR81" s="8">
        <f t="shared" si="50"/>
        <v>167191.29218440683</v>
      </c>
      <c r="AS81" s="8">
        <f t="shared" si="50"/>
        <v>-47691.744773472332</v>
      </c>
      <c r="AT81" s="8">
        <f t="shared" si="50"/>
        <v>13045.285070330994</v>
      </c>
      <c r="AU81" s="8">
        <f t="shared" si="50"/>
        <v>132544.83248126565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FB63-51E9-41AB-9B37-4A62BDFDEF7A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866887.8465498297</v>
      </c>
      <c r="K3">
        <v>1</v>
      </c>
      <c r="L3" s="2">
        <v>0</v>
      </c>
      <c r="O3">
        <f>$C$3</f>
        <v>866887.8465498297</v>
      </c>
      <c r="P3" s="2">
        <f>O3*C5</f>
        <v>86688.78465498297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866887.8465498297</v>
      </c>
      <c r="AF3">
        <f t="shared" ref="AF3:AG34" si="4">-$Z3*P3</f>
        <v>-86688.78465498297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779999.06189484673</v>
      </c>
      <c r="AJ3">
        <f t="shared" ref="AJ3:AJ66" si="7">AB3-AC3</f>
        <v>0</v>
      </c>
      <c r="AL3">
        <f t="shared" ref="AL3:AL66" si="8">SUM(AI3:AK3)</f>
        <v>779999.06189484673</v>
      </c>
      <c r="AN3">
        <f t="shared" ref="AN3:AU34" si="9">AE3*$K3</f>
        <v>866887.8465498297</v>
      </c>
      <c r="AO3">
        <f t="shared" si="9"/>
        <v>-86688.78465498297</v>
      </c>
      <c r="AP3">
        <f t="shared" si="9"/>
        <v>-200</v>
      </c>
      <c r="AQ3">
        <f t="shared" si="9"/>
        <v>0</v>
      </c>
      <c r="AR3">
        <f t="shared" si="9"/>
        <v>779999.06189484673</v>
      </c>
      <c r="AS3">
        <f t="shared" si="9"/>
        <v>0</v>
      </c>
      <c r="AT3">
        <f t="shared" si="9"/>
        <v>0</v>
      </c>
      <c r="AU3">
        <f t="shared" si="9"/>
        <v>779999.06189484673</v>
      </c>
      <c r="AW3">
        <v>0</v>
      </c>
      <c r="AX3">
        <f>IF(Z3&gt;0, (R3*SUMPRODUCT(K3:$K$98, X3:$X$98)-K3*$AZ$3)/Z3, 0)</f>
        <v>0</v>
      </c>
      <c r="AZ3">
        <f>C6*ABS(SUMPRODUCT(X4:X69, K4:K69))/1</f>
        <v>562333.0684848238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2000000</v>
      </c>
      <c r="S4">
        <f t="shared" si="1"/>
        <v>38511.918780795757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37719.70111396478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-21141.428</v>
      </c>
      <c r="AI4">
        <f t="shared" si="6"/>
        <v>-21141.428</v>
      </c>
      <c r="AJ4">
        <f t="shared" si="7"/>
        <v>-37719.70111396478</v>
      </c>
      <c r="AK4">
        <f>G4*SUM(AB4, AE4:AF4)</f>
        <v>0</v>
      </c>
      <c r="AL4">
        <f t="shared" si="8"/>
        <v>-58861.12911396478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-19723.321205336317</v>
      </c>
      <c r="AR4">
        <f t="shared" si="9"/>
        <v>-19723.321205336317</v>
      </c>
      <c r="AS4">
        <f t="shared" si="9"/>
        <v>-35189.570961810598</v>
      </c>
      <c r="AT4">
        <f t="shared" si="9"/>
        <v>0</v>
      </c>
      <c r="AU4">
        <f t="shared" si="9"/>
        <v>-54912.892167146914</v>
      </c>
      <c r="AW4">
        <v>1</v>
      </c>
      <c r="AX4">
        <f>IF(Z4&gt;0, (R4*SUMPRODUCT(K4:$K$98, X4:$X$98)-K4*$AZ$3)/Z4, 0)</f>
        <v>38511.918780795757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2000000</v>
      </c>
      <c r="S5">
        <f t="shared" si="1"/>
        <v>64490.167796345035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37719.70111396478</v>
      </c>
      <c r="AC5">
        <f t="shared" si="2"/>
        <v>61754.231815821899</v>
      </c>
      <c r="AE5">
        <f t="shared" si="3"/>
        <v>0</v>
      </c>
      <c r="AF5">
        <f t="shared" si="4"/>
        <v>0</v>
      </c>
      <c r="AG5">
        <f t="shared" si="4"/>
        <v>-23.939398022205875</v>
      </c>
      <c r="AH5">
        <f t="shared" si="5"/>
        <v>-24118.144503529915</v>
      </c>
      <c r="AI5">
        <f t="shared" si="6"/>
        <v>-24142.08390155212</v>
      </c>
      <c r="AJ5">
        <f t="shared" si="7"/>
        <v>-24034.530701857118</v>
      </c>
      <c r="AK5">
        <f>G5*SUM(AB5, AE5:AF5)</f>
        <v>1546.507745672556</v>
      </c>
      <c r="AL5">
        <f t="shared" si="8"/>
        <v>-46630.106857736682</v>
      </c>
      <c r="AN5">
        <f t="shared" si="9"/>
        <v>0</v>
      </c>
      <c r="AO5">
        <f t="shared" si="9"/>
        <v>0</v>
      </c>
      <c r="AP5">
        <f t="shared" si="9"/>
        <v>-20.470771187037759</v>
      </c>
      <c r="AQ5">
        <f t="shared" si="9"/>
        <v>-20623.618736348664</v>
      </c>
      <c r="AR5">
        <f t="shared" si="9"/>
        <v>-20644.0895075357</v>
      </c>
      <c r="AS5">
        <f t="shared" si="9"/>
        <v>-20552.11990415019</v>
      </c>
      <c r="AT5">
        <f t="shared" si="9"/>
        <v>1322.4311727169886</v>
      </c>
      <c r="AU5">
        <f t="shared" si="9"/>
        <v>-39873.778238968902</v>
      </c>
      <c r="AW5">
        <v>2</v>
      </c>
      <c r="AX5">
        <f>IF(Z5&gt;0, (R5*SUMPRODUCT(K5:$K$98, X5:$X$98)-K5*$AZ$3)/Z5, 0)</f>
        <v>64490.167796345035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2000000</v>
      </c>
      <c r="S6">
        <f t="shared" si="1"/>
        <v>94381.471629737105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61754.231815821899</v>
      </c>
      <c r="AC6">
        <f t="shared" si="2"/>
        <v>88196.759608844121</v>
      </c>
      <c r="AE6">
        <f t="shared" si="3"/>
        <v>0</v>
      </c>
      <c r="AF6">
        <f t="shared" si="4"/>
        <v>0</v>
      </c>
      <c r="AG6">
        <f t="shared" si="4"/>
        <v>-23.361778028542538</v>
      </c>
      <c r="AH6">
        <f t="shared" si="5"/>
        <v>-27058.081075302569</v>
      </c>
      <c r="AI6">
        <f t="shared" si="6"/>
        <v>-27081.442853331111</v>
      </c>
      <c r="AJ6">
        <f t="shared" si="7"/>
        <v>-26442.527793022222</v>
      </c>
      <c r="AK6">
        <f>G6*SUM(AB6, AE6:AF6)</f>
        <v>3612.6225612255812</v>
      </c>
      <c r="AL6">
        <f t="shared" si="8"/>
        <v>-49911.348085127756</v>
      </c>
      <c r="AN6">
        <f t="shared" si="9"/>
        <v>0</v>
      </c>
      <c r="AO6">
        <f t="shared" si="9"/>
        <v>0</v>
      </c>
      <c r="AP6">
        <f t="shared" si="9"/>
        <v>-18.021509877571841</v>
      </c>
      <c r="AQ6">
        <f t="shared" si="9"/>
        <v>-20872.875119819226</v>
      </c>
      <c r="AR6">
        <f t="shared" si="9"/>
        <v>-20890.896629696796</v>
      </c>
      <c r="AS6">
        <f t="shared" si="9"/>
        <v>-20398.031144192293</v>
      </c>
      <c r="AT6">
        <f t="shared" si="9"/>
        <v>2786.8132764348234</v>
      </c>
      <c r="AU6">
        <f t="shared" si="9"/>
        <v>-38502.114497454269</v>
      </c>
      <c r="AW6">
        <v>3</v>
      </c>
      <c r="AX6">
        <f>IF(Z6&gt;0, (R6*SUMPRODUCT(K6:$K$98, X6:$X$98)-K6*$AZ$3)/Z6, 0)</f>
        <v>94381.471629737105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2000000</v>
      </c>
      <c r="S7">
        <f t="shared" si="1"/>
        <v>116949.23400477176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88196.759608844121</v>
      </c>
      <c r="AC7">
        <f t="shared" si="2"/>
        <v>106436.36421005882</v>
      </c>
      <c r="AE7">
        <f t="shared" si="3"/>
        <v>0</v>
      </c>
      <c r="AF7">
        <f t="shared" si="4"/>
        <v>0</v>
      </c>
      <c r="AG7">
        <f t="shared" si="4"/>
        <v>-22.75268519623566</v>
      </c>
      <c r="AH7">
        <f t="shared" si="5"/>
        <v>-30038.0041617161</v>
      </c>
      <c r="AI7">
        <f t="shared" si="6"/>
        <v>-30060.756846912336</v>
      </c>
      <c r="AJ7">
        <f t="shared" si="7"/>
        <v>-18239.604601214698</v>
      </c>
      <c r="AK7">
        <f>G7*SUM(AB7, AE7:AF7)</f>
        <v>4330.4608967942459</v>
      </c>
      <c r="AL7">
        <f t="shared" si="8"/>
        <v>-43969.900551332787</v>
      </c>
      <c r="AN7">
        <f t="shared" si="9"/>
        <v>0</v>
      </c>
      <c r="AO7">
        <f t="shared" si="9"/>
        <v>0</v>
      </c>
      <c r="AP7">
        <f t="shared" si="9"/>
        <v>-15.969110688608282</v>
      </c>
      <c r="AQ7">
        <f t="shared" si="9"/>
        <v>-21082.356178455888</v>
      </c>
      <c r="AR7">
        <f t="shared" si="9"/>
        <v>-21098.325289144494</v>
      </c>
      <c r="AS7">
        <f t="shared" si="9"/>
        <v>-12801.577584409068</v>
      </c>
      <c r="AT7">
        <f t="shared" si="9"/>
        <v>3039.3603566860929</v>
      </c>
      <c r="AU7">
        <f t="shared" si="9"/>
        <v>-30860.542516867466</v>
      </c>
      <c r="AW7">
        <v>4</v>
      </c>
      <c r="AX7">
        <f>IF(Z7&gt;0, (R7*SUMPRODUCT(K7:$K$98, X7:$X$98)-K7*$AZ$3)/Z7, 0)</f>
        <v>116949.23400477176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2000000</v>
      </c>
      <c r="S8">
        <f t="shared" si="1"/>
        <v>126207.31814834567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106436.36421005882</v>
      </c>
      <c r="AC8">
        <f t="shared" si="2"/>
        <v>111621.59152913396</v>
      </c>
      <c r="AE8">
        <f t="shared" si="3"/>
        <v>0</v>
      </c>
      <c r="AF8">
        <f t="shared" si="4"/>
        <v>0</v>
      </c>
      <c r="AG8">
        <f t="shared" si="4"/>
        <v>-22.110760526171021</v>
      </c>
      <c r="AH8">
        <f t="shared" si="5"/>
        <v>-33151.825448182593</v>
      </c>
      <c r="AI8">
        <f t="shared" si="6"/>
        <v>-33173.936208708765</v>
      </c>
      <c r="AJ8">
        <f t="shared" si="7"/>
        <v>-5185.2273190751439</v>
      </c>
      <c r="AK8">
        <f t="shared" ref="AK8:AK69" si="22">G8*SUM(AB8:AB8, AE8:AF8)</f>
        <v>2267.0945576742529</v>
      </c>
      <c r="AL8">
        <f t="shared" si="8"/>
        <v>-36092.068970109656</v>
      </c>
      <c r="AN8">
        <f t="shared" si="9"/>
        <v>0</v>
      </c>
      <c r="AO8">
        <f t="shared" si="9"/>
        <v>0</v>
      </c>
      <c r="AP8">
        <f t="shared" si="9"/>
        <v>-14.48573877442751</v>
      </c>
      <c r="AQ8">
        <f t="shared" si="9"/>
        <v>-21719.229547503663</v>
      </c>
      <c r="AR8">
        <f t="shared" si="9"/>
        <v>-21733.715286278089</v>
      </c>
      <c r="AS8">
        <f t="shared" si="9"/>
        <v>-3397.072133328149</v>
      </c>
      <c r="AT8">
        <f t="shared" si="9"/>
        <v>1485.2740818446462</v>
      </c>
      <c r="AU8">
        <f t="shared" si="9"/>
        <v>-23645.513337761593</v>
      </c>
      <c r="AW8">
        <v>5</v>
      </c>
      <c r="AX8">
        <f>IF(Z8&gt;0, (R8*SUMPRODUCT(K8:$K$98, X8:$X$98)-K8*$AZ$3)/Z8, 0)</f>
        <v>126207.31814834567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2000000</v>
      </c>
      <c r="S9">
        <f t="shared" si="1"/>
        <v>127630.18288641915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111621.59152913396</v>
      </c>
      <c r="AC9">
        <f t="shared" si="2"/>
        <v>109406.17881041078</v>
      </c>
      <c r="AE9">
        <f t="shared" si="3"/>
        <v>0</v>
      </c>
      <c r="AF9">
        <f t="shared" si="4"/>
        <v>0</v>
      </c>
      <c r="AG9">
        <f t="shared" si="4"/>
        <v>-21.430310671060798</v>
      </c>
      <c r="AH9">
        <f t="shared" si="5"/>
        <v>-36747.37998788109</v>
      </c>
      <c r="AI9">
        <f t="shared" si="6"/>
        <v>-36768.810298552147</v>
      </c>
      <c r="AJ9">
        <f t="shared" si="7"/>
        <v>2215.4127187231788</v>
      </c>
      <c r="AK9">
        <f t="shared" si="22"/>
        <v>658.56739002189033</v>
      </c>
      <c r="AL9">
        <f t="shared" si="8"/>
        <v>-33894.830189807079</v>
      </c>
      <c r="AN9">
        <f t="shared" si="9"/>
        <v>0</v>
      </c>
      <c r="AO9">
        <f t="shared" si="9"/>
        <v>0</v>
      </c>
      <c r="AP9">
        <f t="shared" si="9"/>
        <v>-13.296662495471669</v>
      </c>
      <c r="AQ9">
        <f t="shared" si="9"/>
        <v>-22800.299855266545</v>
      </c>
      <c r="AR9">
        <f t="shared" si="9"/>
        <v>-22813.596517762016</v>
      </c>
      <c r="AS9">
        <f t="shared" si="9"/>
        <v>1374.5762094254917</v>
      </c>
      <c r="AT9">
        <f t="shared" si="9"/>
        <v>408.61508962955571</v>
      </c>
      <c r="AU9">
        <f t="shared" si="9"/>
        <v>-21030.405218706968</v>
      </c>
      <c r="AW9">
        <v>6</v>
      </c>
      <c r="AX9">
        <f>IF(Z9&gt;0, (R9*SUMPRODUCT(K9:$K$98, X9:$X$98)-K9*$AZ$3)/Z9, 0)</f>
        <v>127630.18288641915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2000000</v>
      </c>
      <c r="S10">
        <f t="shared" si="1"/>
        <v>126148.57154938257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109406.17881041078</v>
      </c>
      <c r="AC10">
        <f t="shared" si="2"/>
        <v>104512.89626733848</v>
      </c>
      <c r="AE10">
        <f t="shared" si="3"/>
        <v>0</v>
      </c>
      <c r="AF10">
        <f t="shared" si="4"/>
        <v>0</v>
      </c>
      <c r="AG10">
        <f t="shared" si="4"/>
        <v>-20.712263124284664</v>
      </c>
      <c r="AH10">
        <f t="shared" si="5"/>
        <v>-40299.555205242119</v>
      </c>
      <c r="AI10">
        <f t="shared" si="6"/>
        <v>-40320.267468366401</v>
      </c>
      <c r="AJ10">
        <f t="shared" si="7"/>
        <v>4893.2825430723024</v>
      </c>
      <c r="AK10">
        <f t="shared" si="22"/>
        <v>448.56533312268425</v>
      </c>
      <c r="AL10">
        <f t="shared" si="8"/>
        <v>-34978.419592171413</v>
      </c>
      <c r="AN10">
        <f t="shared" si="9"/>
        <v>0</v>
      </c>
      <c r="AO10">
        <f t="shared" si="9"/>
        <v>0</v>
      </c>
      <c r="AP10">
        <f t="shared" si="9"/>
        <v>-12.191577947682783</v>
      </c>
      <c r="AQ10">
        <f t="shared" si="9"/>
        <v>-23720.979479330712</v>
      </c>
      <c r="AR10">
        <f t="shared" si="9"/>
        <v>-23733.171057278392</v>
      </c>
      <c r="AS10">
        <f t="shared" si="9"/>
        <v>2880.2663999548704</v>
      </c>
      <c r="AT10">
        <f t="shared" si="9"/>
        <v>264.03291569724934</v>
      </c>
      <c r="AU10">
        <f t="shared" si="9"/>
        <v>-20588.87174162627</v>
      </c>
      <c r="AW10">
        <v>7</v>
      </c>
      <c r="AX10">
        <f>IF(Z10&gt;0, (R10*SUMPRODUCT(K10:$K$98, X10:$X$98)-K10*$AZ$3)/Z10, 0)</f>
        <v>126148.57154938257</v>
      </c>
    </row>
    <row r="11" spans="1:52" x14ac:dyDescent="0.25">
      <c r="A11" t="s">
        <v>33</v>
      </c>
      <c r="C11" s="12">
        <f>AU71</f>
        <v>189898.14088498172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2000000</v>
      </c>
      <c r="S11">
        <f t="shared" si="1"/>
        <v>121822.68941198388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104512.89626733848</v>
      </c>
      <c r="AC11">
        <f t="shared" si="2"/>
        <v>97272.646463527635</v>
      </c>
      <c r="AE11">
        <f t="shared" si="3"/>
        <v>0</v>
      </c>
      <c r="AF11">
        <f t="shared" si="4"/>
        <v>0</v>
      </c>
      <c r="AG11">
        <f t="shared" si="4"/>
        <v>-19.961931339113658</v>
      </c>
      <c r="AH11">
        <f t="shared" si="5"/>
        <v>-43456.732314252695</v>
      </c>
      <c r="AI11">
        <f t="shared" si="6"/>
        <v>-43476.694245591811</v>
      </c>
      <c r="AJ11">
        <f t="shared" si="7"/>
        <v>7240.2498038108461</v>
      </c>
      <c r="AK11">
        <f t="shared" si="22"/>
        <v>250.83095104161234</v>
      </c>
      <c r="AL11">
        <f t="shared" si="8"/>
        <v>-35985.61349073935</v>
      </c>
      <c r="AN11">
        <f t="shared" si="9"/>
        <v>0</v>
      </c>
      <c r="AO11">
        <f t="shared" si="9"/>
        <v>0</v>
      </c>
      <c r="AP11">
        <f t="shared" si="9"/>
        <v>-11.164880602953604</v>
      </c>
      <c r="AQ11">
        <f t="shared" si="9"/>
        <v>-24305.725705631554</v>
      </c>
      <c r="AR11">
        <f t="shared" si="9"/>
        <v>-24316.890586234509</v>
      </c>
      <c r="AS11">
        <f t="shared" si="9"/>
        <v>4049.5342470552559</v>
      </c>
      <c r="AT11">
        <f t="shared" si="9"/>
        <v>140.29191726642063</v>
      </c>
      <c r="AU11">
        <f t="shared" si="9"/>
        <v>-20127.064421912833</v>
      </c>
      <c r="AW11">
        <v>8</v>
      </c>
      <c r="AX11">
        <f>IF(Z11&gt;0, (R11*SUMPRODUCT(K11:$K$98, X11:$X$98)-K11*$AZ$3)/Z11, 0)</f>
        <v>121822.68941198388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2000000</v>
      </c>
      <c r="S12">
        <f t="shared" si="1"/>
        <v>115488.97169217504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97272.646463527635</v>
      </c>
      <c r="AC12">
        <f t="shared" si="2"/>
        <v>88598.658761630708</v>
      </c>
      <c r="AE12">
        <f t="shared" si="3"/>
        <v>0</v>
      </c>
      <c r="AF12">
        <f t="shared" si="4"/>
        <v>0</v>
      </c>
      <c r="AG12">
        <f t="shared" si="4"/>
        <v>-19.179030141029845</v>
      </c>
      <c r="AH12">
        <f t="shared" si="5"/>
        <v>-46662.550775414034</v>
      </c>
      <c r="AI12">
        <f t="shared" si="6"/>
        <v>-46681.729805555064</v>
      </c>
      <c r="AJ12">
        <f t="shared" si="7"/>
        <v>8673.9877018969273</v>
      </c>
      <c r="AK12">
        <f t="shared" si="22"/>
        <v>223.72708686611355</v>
      </c>
      <c r="AL12">
        <f t="shared" si="8"/>
        <v>-37784.015016792022</v>
      </c>
      <c r="AN12">
        <f t="shared" si="9"/>
        <v>0</v>
      </c>
      <c r="AO12">
        <f t="shared" si="9"/>
        <v>0</v>
      </c>
      <c r="AP12">
        <f t="shared" si="9"/>
        <v>-10.193858406529863</v>
      </c>
      <c r="AQ12">
        <f t="shared" si="9"/>
        <v>-24801.641792849234</v>
      </c>
      <c r="AR12">
        <f t="shared" si="9"/>
        <v>-24811.835651255766</v>
      </c>
      <c r="AS12">
        <f t="shared" si="9"/>
        <v>4610.3166741449595</v>
      </c>
      <c r="AT12">
        <f t="shared" si="9"/>
        <v>118.91332504554406</v>
      </c>
      <c r="AU12">
        <f t="shared" si="9"/>
        <v>-20082.60565206526</v>
      </c>
      <c r="AW12">
        <v>9</v>
      </c>
      <c r="AX12">
        <f>IF(Z12&gt;0, (R12*SUMPRODUCT(K12:$K$98, X12:$X$98)-K12*$AZ$3)/Z12, 0)</f>
        <v>115488.97169217504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2000000</v>
      </c>
      <c r="S13">
        <f t="shared" si="1"/>
        <v>106952.76292309271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88598.658761630708</v>
      </c>
      <c r="AC13">
        <f t="shared" si="2"/>
        <v>78570.849860954448</v>
      </c>
      <c r="AE13">
        <f t="shared" si="3"/>
        <v>0</v>
      </c>
      <c r="AF13">
        <f t="shared" si="4"/>
        <v>0</v>
      </c>
      <c r="AG13">
        <f t="shared" si="4"/>
        <v>-18.365783106849925</v>
      </c>
      <c r="AH13">
        <f t="shared" si="5"/>
        <v>-49716.538621569591</v>
      </c>
      <c r="AI13">
        <f t="shared" si="6"/>
        <v>-49734.904404676439</v>
      </c>
      <c r="AJ13">
        <f t="shared" si="7"/>
        <v>10027.80890067626</v>
      </c>
      <c r="AK13">
        <f t="shared" si="22"/>
        <v>177.19731752326143</v>
      </c>
      <c r="AL13">
        <f t="shared" si="8"/>
        <v>-39529.898186476916</v>
      </c>
      <c r="AN13">
        <f t="shared" si="9"/>
        <v>0</v>
      </c>
      <c r="AO13">
        <f t="shared" si="9"/>
        <v>0</v>
      </c>
      <c r="AP13">
        <f t="shared" si="9"/>
        <v>-9.2790959719349626</v>
      </c>
      <c r="AQ13">
        <f t="shared" si="9"/>
        <v>-25118.696577108887</v>
      </c>
      <c r="AR13">
        <f t="shared" si="9"/>
        <v>-25127.975673080819</v>
      </c>
      <c r="AS13">
        <f t="shared" si="9"/>
        <v>5066.4325412235739</v>
      </c>
      <c r="AT13">
        <f t="shared" si="9"/>
        <v>89.526861212605937</v>
      </c>
      <c r="AU13">
        <f t="shared" si="9"/>
        <v>-19972.016270644639</v>
      </c>
      <c r="AW13">
        <v>10</v>
      </c>
      <c r="AX13">
        <f>IF(Z13&gt;0, (R13*SUMPRODUCT(K13:$K$98, X13:$X$98)-K13*$AZ$3)/Z13, 0)</f>
        <v>106952.76292309271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2000000</v>
      </c>
      <c r="S14">
        <f t="shared" si="1"/>
        <v>96228.515650158093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78570.849860954448</v>
      </c>
      <c r="AC14">
        <f t="shared" si="2"/>
        <v>67444.367067808635</v>
      </c>
      <c r="AE14">
        <f t="shared" si="3"/>
        <v>0</v>
      </c>
      <c r="AF14">
        <f t="shared" si="4"/>
        <v>0</v>
      </c>
      <c r="AG14">
        <f t="shared" si="4"/>
        <v>-17.521928560398052</v>
      </c>
      <c r="AH14">
        <f t="shared" si="5"/>
        <v>-52815.737230670195</v>
      </c>
      <c r="AI14">
        <f t="shared" si="6"/>
        <v>-52833.259159230591</v>
      </c>
      <c r="AJ14">
        <f t="shared" si="7"/>
        <v>11126.482793145813</v>
      </c>
      <c r="AK14">
        <f t="shared" si="22"/>
        <v>141.42752974971799</v>
      </c>
      <c r="AL14">
        <f t="shared" si="8"/>
        <v>-41565.348836335063</v>
      </c>
      <c r="AN14">
        <f t="shared" si="9"/>
        <v>0</v>
      </c>
      <c r="AO14">
        <f t="shared" si="9"/>
        <v>0</v>
      </c>
      <c r="AP14">
        <f t="shared" si="9"/>
        <v>-8.4167602056346151</v>
      </c>
      <c r="AQ14">
        <f t="shared" si="9"/>
        <v>-25370.346296187658</v>
      </c>
      <c r="AR14">
        <f t="shared" si="9"/>
        <v>-25378.763056393291</v>
      </c>
      <c r="AS14">
        <f t="shared" si="9"/>
        <v>5344.6706667716544</v>
      </c>
      <c r="AT14">
        <f t="shared" si="9"/>
        <v>67.935535764539722</v>
      </c>
      <c r="AU14">
        <f t="shared" si="9"/>
        <v>-19966.156853857097</v>
      </c>
      <c r="AW14">
        <v>11</v>
      </c>
      <c r="AX14">
        <f>IF(Z14&gt;0, (R14*SUMPRODUCT(K14:$K$98, X14:$X$98)-K14*$AZ$3)/Z14, 0)</f>
        <v>96228.515650158093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2000000</v>
      </c>
      <c r="S15">
        <f t="shared" si="1"/>
        <v>84014.318028340916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67444.367067808635</v>
      </c>
      <c r="AC15">
        <f t="shared" si="2"/>
        <v>55937.496424374491</v>
      </c>
      <c r="AE15">
        <f t="shared" si="3"/>
        <v>0</v>
      </c>
      <c r="AF15">
        <f t="shared" si="4"/>
        <v>0</v>
      </c>
      <c r="AG15">
        <f t="shared" si="4"/>
        <v>-16.6452271877946</v>
      </c>
      <c r="AH15">
        <f t="shared" si="5"/>
        <v>-56118.566959957578</v>
      </c>
      <c r="AI15">
        <f t="shared" si="6"/>
        <v>-56135.212187145371</v>
      </c>
      <c r="AJ15">
        <f t="shared" si="7"/>
        <v>11506.870643434144</v>
      </c>
      <c r="AK15">
        <f t="shared" si="22"/>
        <v>276.52190497801541</v>
      </c>
      <c r="AL15">
        <f t="shared" si="8"/>
        <v>-44351.819638733214</v>
      </c>
      <c r="AN15">
        <f t="shared" si="9"/>
        <v>0</v>
      </c>
      <c r="AO15">
        <f t="shared" si="9"/>
        <v>0</v>
      </c>
      <c r="AP15">
        <f t="shared" si="9"/>
        <v>-7.5852685767069383</v>
      </c>
      <c r="AQ15">
        <f t="shared" si="9"/>
        <v>-25573.360923744167</v>
      </c>
      <c r="AR15">
        <f t="shared" si="9"/>
        <v>-25580.946192320873</v>
      </c>
      <c r="AS15">
        <f t="shared" si="9"/>
        <v>5243.7075999704048</v>
      </c>
      <c r="AT15">
        <f t="shared" si="9"/>
        <v>126.01167247142803</v>
      </c>
      <c r="AU15">
        <f t="shared" si="9"/>
        <v>-20211.226919879038</v>
      </c>
      <c r="AW15">
        <v>12</v>
      </c>
      <c r="AX15">
        <f>IF(Z15&gt;0, (R15*SUMPRODUCT(K15:$K$98, X15:$X$98)-K15*$AZ$3)/Z15, 0)</f>
        <v>84014.318028340916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2000000</v>
      </c>
      <c r="S16">
        <f t="shared" si="1"/>
        <v>70214.494314178359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55937.496424374491</v>
      </c>
      <c r="AC16">
        <f t="shared" si="2"/>
        <v>44206.009587711509</v>
      </c>
      <c r="AE16">
        <f t="shared" si="3"/>
        <v>0</v>
      </c>
      <c r="AF16">
        <f t="shared" si="4"/>
        <v>0</v>
      </c>
      <c r="AG16">
        <f t="shared" si="4"/>
        <v>-15.739631118722244</v>
      </c>
      <c r="AH16">
        <f t="shared" si="5"/>
        <v>-59131.50377555281</v>
      </c>
      <c r="AI16">
        <f t="shared" si="6"/>
        <v>-59147.243406671536</v>
      </c>
      <c r="AJ16">
        <f t="shared" si="7"/>
        <v>11731.486836662982</v>
      </c>
      <c r="AK16">
        <f t="shared" si="22"/>
        <v>397.1562246130589</v>
      </c>
      <c r="AL16">
        <f t="shared" si="8"/>
        <v>-47018.600345395498</v>
      </c>
      <c r="AN16">
        <f t="shared" si="9"/>
        <v>0</v>
      </c>
      <c r="AO16">
        <f t="shared" si="9"/>
        <v>0</v>
      </c>
      <c r="AP16">
        <f t="shared" si="9"/>
        <v>-6.7851540543371156</v>
      </c>
      <c r="AQ16">
        <f t="shared" si="9"/>
        <v>-25490.836446890866</v>
      </c>
      <c r="AR16">
        <f t="shared" si="9"/>
        <v>-25497.621600945204</v>
      </c>
      <c r="AS16">
        <f t="shared" si="9"/>
        <v>5057.2942194625157</v>
      </c>
      <c r="AT16">
        <f t="shared" si="9"/>
        <v>171.20897861660191</v>
      </c>
      <c r="AU16">
        <f t="shared" si="9"/>
        <v>-20269.118402866086</v>
      </c>
      <c r="AW16">
        <v>13</v>
      </c>
      <c r="AX16">
        <f>IF(Z16&gt;0, (R16*SUMPRODUCT(K16:$K$98, X16:$X$98)-K16*$AZ$3)/Z16, 0)</f>
        <v>70214.494314178359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2000000</v>
      </c>
      <c r="S17">
        <f t="shared" si="1"/>
        <v>56132.94597834551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44206.009587711509</v>
      </c>
      <c r="AC17">
        <f t="shared" si="2"/>
        <v>33253.669058468629</v>
      </c>
      <c r="AE17">
        <f t="shared" si="3"/>
        <v>0</v>
      </c>
      <c r="AF17">
        <f t="shared" si="4"/>
        <v>0</v>
      </c>
      <c r="AG17">
        <f t="shared" si="4"/>
        <v>-14.810227968124526</v>
      </c>
      <c r="AH17">
        <f t="shared" si="5"/>
        <v>-61760.547152839812</v>
      </c>
      <c r="AI17">
        <f t="shared" si="6"/>
        <v>-61775.357380807938</v>
      </c>
      <c r="AJ17">
        <f t="shared" si="7"/>
        <v>10952.34052924288</v>
      </c>
      <c r="AK17">
        <f t="shared" si="22"/>
        <v>610.04293231041879</v>
      </c>
      <c r="AL17">
        <f t="shared" si="8"/>
        <v>-50212.97391925464</v>
      </c>
      <c r="AN17">
        <f t="shared" si="9"/>
        <v>0</v>
      </c>
      <c r="AO17">
        <f t="shared" si="9"/>
        <v>0</v>
      </c>
      <c r="AP17">
        <f t="shared" si="9"/>
        <v>-6.0015982517526725</v>
      </c>
      <c r="AQ17">
        <f t="shared" si="9"/>
        <v>-25027.433245290566</v>
      </c>
      <c r="AR17">
        <f t="shared" si="9"/>
        <v>-25033.43484354232</v>
      </c>
      <c r="AS17">
        <f t="shared" si="9"/>
        <v>4438.25361192113</v>
      </c>
      <c r="AT17">
        <f t="shared" si="9"/>
        <v>247.20973937256139</v>
      </c>
      <c r="AU17">
        <f t="shared" si="9"/>
        <v>-20347.971492248631</v>
      </c>
      <c r="AW17">
        <v>14</v>
      </c>
      <c r="AX17">
        <f>IF(Z17&gt;0, (R17*SUMPRODUCT(K17:$K$98, X17:$X$98)-K17*$AZ$3)/Z17, 0)</f>
        <v>56132.94597834551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2000000</v>
      </c>
      <c r="S18">
        <f t="shared" si="1"/>
        <v>42306.911781910239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33253.669058468629</v>
      </c>
      <c r="AC18">
        <f t="shared" si="2"/>
        <v>23452.000639448088</v>
      </c>
      <c r="AE18">
        <f t="shared" si="3"/>
        <v>0</v>
      </c>
      <c r="AF18">
        <f t="shared" si="4"/>
        <v>0</v>
      </c>
      <c r="AG18">
        <f t="shared" si="4"/>
        <v>-13.85825604592805</v>
      </c>
      <c r="AH18">
        <f t="shared" si="5"/>
        <v>-64309.571401218454</v>
      </c>
      <c r="AI18">
        <f t="shared" si="6"/>
        <v>-64323.42965726438</v>
      </c>
      <c r="AJ18">
        <f t="shared" si="7"/>
        <v>9801.6684190205415</v>
      </c>
      <c r="AK18">
        <f t="shared" si="22"/>
        <v>718.27925166292243</v>
      </c>
      <c r="AL18">
        <f t="shared" si="8"/>
        <v>-53803.481986580919</v>
      </c>
      <c r="AN18">
        <f t="shared" si="9"/>
        <v>0</v>
      </c>
      <c r="AO18">
        <f t="shared" si="9"/>
        <v>0</v>
      </c>
      <c r="AP18">
        <f t="shared" si="9"/>
        <v>-5.240600488350994</v>
      </c>
      <c r="AQ18">
        <f t="shared" si="9"/>
        <v>-24319.132953954537</v>
      </c>
      <c r="AR18">
        <f t="shared" si="9"/>
        <v>-24324.373554442886</v>
      </c>
      <c r="AS18">
        <f t="shared" si="9"/>
        <v>3706.5723228909847</v>
      </c>
      <c r="AT18">
        <f t="shared" si="9"/>
        <v>271.62253205323992</v>
      </c>
      <c r="AU18">
        <f t="shared" si="9"/>
        <v>-20346.178699498665</v>
      </c>
      <c r="AW18">
        <v>15</v>
      </c>
      <c r="AX18">
        <f>IF(Z18&gt;0, (R18*SUMPRODUCT(K18:$K$98, X18:$X$98)-K18*$AZ$3)/Z18, 0)</f>
        <v>42306.911781910239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2000000</v>
      </c>
      <c r="S19">
        <f t="shared" si="1"/>
        <v>26135.158374433988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23452.000639448088</v>
      </c>
      <c r="AC19">
        <f t="shared" si="2"/>
        <v>13470.851523024758</v>
      </c>
      <c r="AE19">
        <f t="shared" si="3"/>
        <v>0</v>
      </c>
      <c r="AF19">
        <f t="shared" si="4"/>
        <v>0</v>
      </c>
      <c r="AG19">
        <f t="shared" si="4"/>
        <v>-12.885756544909876</v>
      </c>
      <c r="AH19">
        <f t="shared" si="5"/>
        <v>-66713.355244711391</v>
      </c>
      <c r="AI19">
        <f t="shared" si="6"/>
        <v>-66726.241001256305</v>
      </c>
      <c r="AJ19">
        <f t="shared" si="7"/>
        <v>9981.1491164233303</v>
      </c>
      <c r="AK19">
        <f t="shared" si="22"/>
        <v>522.97961425969243</v>
      </c>
      <c r="AL19">
        <f t="shared" si="8"/>
        <v>-56222.112270573285</v>
      </c>
      <c r="AN19">
        <f t="shared" si="9"/>
        <v>0</v>
      </c>
      <c r="AO19">
        <f t="shared" si="9"/>
        <v>0</v>
      </c>
      <c r="AP19">
        <f t="shared" si="9"/>
        <v>-4.5442905128020987</v>
      </c>
      <c r="AQ19">
        <f t="shared" si="9"/>
        <v>-23527.129839768244</v>
      </c>
      <c r="AR19">
        <f t="shared" si="9"/>
        <v>-23531.674130281048</v>
      </c>
      <c r="AS19">
        <f t="shared" si="9"/>
        <v>3519.9517450562557</v>
      </c>
      <c r="AT19">
        <f t="shared" si="9"/>
        <v>184.43397492311098</v>
      </c>
      <c r="AU19">
        <f t="shared" si="9"/>
        <v>-19827.28841030168</v>
      </c>
      <c r="AW19">
        <v>16</v>
      </c>
      <c r="AX19">
        <f>IF(Z19&gt;0, (R19*SUMPRODUCT(K19:$K$98, X19:$X$98)-K19*$AZ$3)/Z19, 0)</f>
        <v>26135.158374433988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2000000</v>
      </c>
      <c r="S20">
        <f t="shared" si="1"/>
        <v>330.98418356385196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13470.851523024758</v>
      </c>
      <c r="AC20">
        <f t="shared" si="2"/>
        <v>157.47612256769207</v>
      </c>
      <c r="AE20">
        <f t="shared" si="3"/>
        <v>0</v>
      </c>
      <c r="AF20">
        <f t="shared" si="4"/>
        <v>0</v>
      </c>
      <c r="AG20">
        <f t="shared" si="4"/>
        <v>-11.89453532734386</v>
      </c>
      <c r="AH20">
        <f t="shared" si="5"/>
        <v>-68989.092169353404</v>
      </c>
      <c r="AI20">
        <f t="shared" si="6"/>
        <v>-69000.986704680749</v>
      </c>
      <c r="AJ20">
        <f t="shared" si="7"/>
        <v>13313.375400457066</v>
      </c>
      <c r="AK20">
        <f t="shared" si="22"/>
        <v>57.924661549006458</v>
      </c>
      <c r="AL20">
        <f t="shared" si="8"/>
        <v>-55629.686642674678</v>
      </c>
      <c r="AN20">
        <f t="shared" si="9"/>
        <v>0</v>
      </c>
      <c r="AO20">
        <f t="shared" si="9"/>
        <v>0</v>
      </c>
      <c r="AP20">
        <f t="shared" si="9"/>
        <v>-3.9786839307982622</v>
      </c>
      <c r="AQ20">
        <f t="shared" si="9"/>
        <v>-23076.630138174671</v>
      </c>
      <c r="AR20">
        <f t="shared" si="9"/>
        <v>-23080.608822105467</v>
      </c>
      <c r="AS20">
        <f t="shared" si="9"/>
        <v>4453.2813861768527</v>
      </c>
      <c r="AT20">
        <f t="shared" si="9"/>
        <v>19.375613570389415</v>
      </c>
      <c r="AU20">
        <f t="shared" si="9"/>
        <v>-18607.951822358227</v>
      </c>
      <c r="AW20">
        <v>17</v>
      </c>
      <c r="AX20">
        <f>IF(Z20&gt;0, (R20*SUMPRODUCT(K20:$K$98, X20:$X$98)-K20*$AZ$3)/Z20, 0)</f>
        <v>330.98418356385196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2000000</v>
      </c>
      <c r="S21">
        <f t="shared" si="1"/>
        <v>-31435.645068550366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157.47612256769207</v>
      </c>
      <c r="AC21">
        <f t="shared" si="2"/>
        <v>-13689.515182902105</v>
      </c>
      <c r="AE21">
        <f t="shared" si="3"/>
        <v>0</v>
      </c>
      <c r="AF21">
        <f t="shared" si="4"/>
        <v>0</v>
      </c>
      <c r="AG21">
        <f t="shared" si="4"/>
        <v>-10.886936750502468</v>
      </c>
      <c r="AH21">
        <f t="shared" si="5"/>
        <v>-71092.257885436265</v>
      </c>
      <c r="AI21">
        <f t="shared" si="6"/>
        <v>-71103.144822186761</v>
      </c>
      <c r="AJ21">
        <f t="shared" si="7"/>
        <v>13846.991305469797</v>
      </c>
      <c r="AK21">
        <f t="shared" si="22"/>
        <v>0.25196179610830732</v>
      </c>
      <c r="AL21">
        <f t="shared" si="8"/>
        <v>-57255.901554920856</v>
      </c>
      <c r="AN21">
        <f t="shared" si="9"/>
        <v>0</v>
      </c>
      <c r="AO21">
        <f t="shared" si="9"/>
        <v>0</v>
      </c>
      <c r="AP21">
        <f t="shared" si="9"/>
        <v>-3.4629568632580967</v>
      </c>
      <c r="AQ21">
        <f t="shared" si="9"/>
        <v>-22613.286731690034</v>
      </c>
      <c r="AR21">
        <f t="shared" si="9"/>
        <v>-22616.749688553289</v>
      </c>
      <c r="AS21">
        <f t="shared" si="9"/>
        <v>4404.5018976103365</v>
      </c>
      <c r="AT21">
        <f t="shared" si="9"/>
        <v>8.0144934347288255E-2</v>
      </c>
      <c r="AU21">
        <f t="shared" si="9"/>
        <v>-18212.167646008606</v>
      </c>
      <c r="AW21">
        <v>18</v>
      </c>
      <c r="AX21">
        <f>IF(Z21&gt;0, (R21*SUMPRODUCT(K21:$K$98, X21:$X$98)-K21*$AZ$3)/Z21, 0)</f>
        <v>-31435.645068550366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2000000</v>
      </c>
      <c r="S22">
        <f t="shared" si="1"/>
        <v>-61936.585816843784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-13689.515182902105</v>
      </c>
      <c r="AC22">
        <f t="shared" si="2"/>
        <v>-24445.0084099698</v>
      </c>
      <c r="AE22">
        <f t="shared" si="3"/>
        <v>0</v>
      </c>
      <c r="AF22">
        <f t="shared" si="4"/>
        <v>0</v>
      </c>
      <c r="AG22">
        <f t="shared" si="4"/>
        <v>-9.8669502393373474</v>
      </c>
      <c r="AH22">
        <f t="shared" si="5"/>
        <v>-72889.371492807462</v>
      </c>
      <c r="AI22">
        <f t="shared" si="6"/>
        <v>-72899.238443046794</v>
      </c>
      <c r="AJ22">
        <f t="shared" si="7"/>
        <v>10755.493227067695</v>
      </c>
      <c r="AK22">
        <f t="shared" si="22"/>
        <v>-287.47981884094423</v>
      </c>
      <c r="AL22">
        <f t="shared" si="8"/>
        <v>-62431.225034820047</v>
      </c>
      <c r="AN22">
        <f t="shared" si="9"/>
        <v>0</v>
      </c>
      <c r="AO22">
        <f t="shared" si="9"/>
        <v>0</v>
      </c>
      <c r="AP22">
        <f t="shared" si="9"/>
        <v>-2.930453598689517</v>
      </c>
      <c r="AQ22">
        <f t="shared" si="9"/>
        <v>-21647.917118882699</v>
      </c>
      <c r="AR22">
        <f t="shared" si="9"/>
        <v>-21650.847572481387</v>
      </c>
      <c r="AS22">
        <f t="shared" si="9"/>
        <v>3194.3481084240266</v>
      </c>
      <c r="AT22">
        <f t="shared" si="9"/>
        <v>-85.380613993005511</v>
      </c>
      <c r="AU22">
        <f t="shared" si="9"/>
        <v>-18541.880078050366</v>
      </c>
      <c r="AW22">
        <v>19</v>
      </c>
      <c r="AX22">
        <f>IF(Z22&gt;0, (R22*SUMPRODUCT(K22:$K$98, X22:$X$98)-K22*$AZ$3)/Z22, 0)</f>
        <v>-61936.585816843784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2000000</v>
      </c>
      <c r="S23">
        <f t="shared" si="1"/>
        <v>-79775.089049425471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-24445.0084099698</v>
      </c>
      <c r="AC23">
        <f t="shared" si="2"/>
        <v>-28198.870944412309</v>
      </c>
      <c r="AE23">
        <f t="shared" si="3"/>
        <v>0</v>
      </c>
      <c r="AF23">
        <f t="shared" si="4"/>
        <v>0</v>
      </c>
      <c r="AG23">
        <f t="shared" si="4"/>
        <v>-8.8369913717493347</v>
      </c>
      <c r="AH23">
        <f t="shared" si="5"/>
        <v>-74503.149215571146</v>
      </c>
      <c r="AI23">
        <f t="shared" si="6"/>
        <v>-74511.986206942893</v>
      </c>
      <c r="AJ23">
        <f t="shared" si="7"/>
        <v>3753.8625344425091</v>
      </c>
      <c r="AK23">
        <f t="shared" si="22"/>
        <v>-1711.1505886978862</v>
      </c>
      <c r="AL23">
        <f t="shared" si="8"/>
        <v>-72469.274261198269</v>
      </c>
      <c r="AN23">
        <f t="shared" si="9"/>
        <v>0</v>
      </c>
      <c r="AO23">
        <f t="shared" si="9"/>
        <v>0</v>
      </c>
      <c r="AP23">
        <f t="shared" si="9"/>
        <v>-2.3433562602910345</v>
      </c>
      <c r="AQ23">
        <f t="shared" si="9"/>
        <v>-19756.432226904519</v>
      </c>
      <c r="AR23">
        <f t="shared" si="9"/>
        <v>-19758.775583164806</v>
      </c>
      <c r="AS23">
        <f t="shared" si="9"/>
        <v>995.43350223012339</v>
      </c>
      <c r="AT23">
        <f t="shared" si="9"/>
        <v>-453.75572699378</v>
      </c>
      <c r="AU23">
        <f t="shared" si="9"/>
        <v>-19217.097807928465</v>
      </c>
      <c r="AW23">
        <v>20</v>
      </c>
      <c r="AX23">
        <f>IF(Z23&gt;0, (R23*SUMPRODUCT(K23:$K$98, X23:$X$98)-K23*$AZ$3)/Z23, 0)</f>
        <v>-79775.089049425471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2000000</v>
      </c>
      <c r="S24">
        <f t="shared" si="1"/>
        <v>-102422.28028044628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-28198.870944412309</v>
      </c>
      <c r="AC24">
        <f t="shared" si="2"/>
        <v>-31978.4687209238</v>
      </c>
      <c r="AE24">
        <f t="shared" si="3"/>
        <v>0</v>
      </c>
      <c r="AF24">
        <f t="shared" si="4"/>
        <v>0</v>
      </c>
      <c r="AG24">
        <f t="shared" si="4"/>
        <v>-7.8055450028456601</v>
      </c>
      <c r="AH24">
        <f t="shared" si="5"/>
        <v>-75446.11641489451</v>
      </c>
      <c r="AI24">
        <f t="shared" si="6"/>
        <v>-75453.921959897358</v>
      </c>
      <c r="AJ24">
        <f t="shared" si="7"/>
        <v>3779.5977765114912</v>
      </c>
      <c r="AK24">
        <f t="shared" si="22"/>
        <v>-1973.9209661088619</v>
      </c>
      <c r="AL24">
        <f t="shared" si="8"/>
        <v>-73648.245149494731</v>
      </c>
      <c r="AN24">
        <f t="shared" si="9"/>
        <v>0</v>
      </c>
      <c r="AO24">
        <f t="shared" si="9"/>
        <v>0</v>
      </c>
      <c r="AP24">
        <f t="shared" si="9"/>
        <v>-1.8480728962756345</v>
      </c>
      <c r="AQ24">
        <f t="shared" si="9"/>
        <v>-17862.932418529515</v>
      </c>
      <c r="AR24">
        <f t="shared" si="9"/>
        <v>-17864.78049142579</v>
      </c>
      <c r="AS24">
        <f t="shared" si="9"/>
        <v>894.87309432564098</v>
      </c>
      <c r="AT24">
        <f t="shared" si="9"/>
        <v>-467.35363584811483</v>
      </c>
      <c r="AU24">
        <f t="shared" si="9"/>
        <v>-17437.261032948263</v>
      </c>
      <c r="AW24">
        <v>21</v>
      </c>
      <c r="AX24">
        <f>IF(Z24&gt;0, (R24*SUMPRODUCT(K24:$K$98, X24:$X$98)-K24*$AZ$3)/Z24, 0)</f>
        <v>-102422.28028044628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2000000</v>
      </c>
      <c r="S25">
        <f t="shared" si="1"/>
        <v>-131105.51782639348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-31978.4687209238</v>
      </c>
      <c r="AC25">
        <f t="shared" si="2"/>
        <v>-35576.370380173845</v>
      </c>
      <c r="AE25">
        <f t="shared" si="3"/>
        <v>0</v>
      </c>
      <c r="AF25">
        <f t="shared" si="4"/>
        <v>0</v>
      </c>
      <c r="AG25">
        <f t="shared" si="4"/>
        <v>-6.7839193517551157</v>
      </c>
      <c r="AH25">
        <f t="shared" si="5"/>
        <v>-75485.61608496691</v>
      </c>
      <c r="AI25">
        <f t="shared" si="6"/>
        <v>-75492.400004318668</v>
      </c>
      <c r="AJ25">
        <f t="shared" si="7"/>
        <v>3597.9016592500448</v>
      </c>
      <c r="AK25">
        <f t="shared" si="22"/>
        <v>-2238.492810464666</v>
      </c>
      <c r="AL25">
        <f t="shared" si="8"/>
        <v>-74132.991155533295</v>
      </c>
      <c r="AN25">
        <f t="shared" si="9"/>
        <v>0</v>
      </c>
      <c r="AO25">
        <f t="shared" si="9"/>
        <v>0</v>
      </c>
      <c r="AP25">
        <f t="shared" si="9"/>
        <v>-1.4340969739103664</v>
      </c>
      <c r="AQ25">
        <f t="shared" si="9"/>
        <v>-15957.39689523338</v>
      </c>
      <c r="AR25">
        <f t="shared" si="9"/>
        <v>-15958.830992207291</v>
      </c>
      <c r="AS25">
        <f t="shared" si="9"/>
        <v>760.58390650275976</v>
      </c>
      <c r="AT25">
        <f t="shared" si="9"/>
        <v>-473.20960040259786</v>
      </c>
      <c r="AU25">
        <f t="shared" si="9"/>
        <v>-15671.456686107131</v>
      </c>
      <c r="AW25">
        <v>22</v>
      </c>
      <c r="AX25">
        <f>IF(Z25&gt;0, (R25*SUMPRODUCT(K25:$K$98, X25:$X$98)-K25*$AZ$3)/Z25, 0)</f>
        <v>-131105.51782639348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2000000</v>
      </c>
      <c r="S26">
        <f t="shared" si="1"/>
        <v>-167662.48346680525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-35576.370380173845</v>
      </c>
      <c r="AC26">
        <f t="shared" si="2"/>
        <v>-38797.13266890771</v>
      </c>
      <c r="AE26">
        <f t="shared" si="3"/>
        <v>0</v>
      </c>
      <c r="AF26">
        <f t="shared" si="4"/>
        <v>0</v>
      </c>
      <c r="AG26">
        <f t="shared" si="4"/>
        <v>-5.7850050689170702</v>
      </c>
      <c r="AH26">
        <f t="shared" si="5"/>
        <v>-74486.007145639567</v>
      </c>
      <c r="AI26">
        <f t="shared" si="6"/>
        <v>-74491.792150708483</v>
      </c>
      <c r="AJ26">
        <f t="shared" si="7"/>
        <v>3220.7622887338657</v>
      </c>
      <c r="AK26">
        <f t="shared" si="22"/>
        <v>-2490.3459266121695</v>
      </c>
      <c r="AL26">
        <f t="shared" si="8"/>
        <v>-73761.375788586782</v>
      </c>
      <c r="AN26">
        <f t="shared" si="9"/>
        <v>0</v>
      </c>
      <c r="AO26">
        <f t="shared" si="9"/>
        <v>0</v>
      </c>
      <c r="AP26">
        <f t="shared" si="9"/>
        <v>-1.0919017555152737</v>
      </c>
      <c r="AQ26">
        <f t="shared" si="9"/>
        <v>-14059.002713868316</v>
      </c>
      <c r="AR26">
        <f t="shared" si="9"/>
        <v>-14060.094615623831</v>
      </c>
      <c r="AS26">
        <f t="shared" si="9"/>
        <v>607.9088877659741</v>
      </c>
      <c r="AT26">
        <f t="shared" si="9"/>
        <v>-470.04506594445638</v>
      </c>
      <c r="AU26">
        <f t="shared" si="9"/>
        <v>-13922.230793802313</v>
      </c>
      <c r="AW26">
        <v>23</v>
      </c>
      <c r="AX26">
        <f>IF(Z26&gt;0, (R26*SUMPRODUCT(K26:$K$98, X26:$X$98)-K26*$AZ$3)/Z26, 0)</f>
        <v>-167662.48346680525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2000000</v>
      </c>
      <c r="S27">
        <f t="shared" si="1"/>
        <v>-214839.65020009127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-38797.13266890771</v>
      </c>
      <c r="AC27">
        <f t="shared" si="2"/>
        <v>-41484.140198401445</v>
      </c>
      <c r="AE27">
        <f t="shared" si="3"/>
        <v>0</v>
      </c>
      <c r="AF27">
        <f t="shared" si="4"/>
        <v>0</v>
      </c>
      <c r="AG27">
        <f t="shared" si="4"/>
        <v>-4.8273375235629361</v>
      </c>
      <c r="AH27">
        <f t="shared" si="5"/>
        <v>-71985.39957319705</v>
      </c>
      <c r="AI27">
        <f t="shared" si="6"/>
        <v>-71990.226910720608</v>
      </c>
      <c r="AJ27">
        <f t="shared" si="7"/>
        <v>2687.0075294937342</v>
      </c>
      <c r="AK27">
        <f t="shared" si="22"/>
        <v>-2715.7992868235401</v>
      </c>
      <c r="AL27">
        <f t="shared" si="8"/>
        <v>-72019.018668050412</v>
      </c>
      <c r="AN27">
        <f t="shared" si="9"/>
        <v>0</v>
      </c>
      <c r="AO27">
        <f t="shared" si="9"/>
        <v>0</v>
      </c>
      <c r="AP27">
        <f t="shared" si="9"/>
        <v>-0.81352230181577823</v>
      </c>
      <c r="AQ27">
        <f t="shared" si="9"/>
        <v>-12131.268566174935</v>
      </c>
      <c r="AR27">
        <f t="shared" si="9"/>
        <v>-12132.082088476751</v>
      </c>
      <c r="AS27">
        <f t="shared" si="9"/>
        <v>452.82529753102546</v>
      </c>
      <c r="AT27">
        <f t="shared" si="9"/>
        <v>-457.67740007863796</v>
      </c>
      <c r="AU27">
        <f t="shared" si="9"/>
        <v>-12136.934191024362</v>
      </c>
      <c r="AW27">
        <v>24</v>
      </c>
      <c r="AX27">
        <f>IF(Z27&gt;0, (R27*SUMPRODUCT(K27:$K$98, X27:$X$98)-K27*$AZ$3)/Z27, 0)</f>
        <v>-214839.65020009127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2000000</v>
      </c>
      <c r="S28">
        <f t="shared" si="1"/>
        <v>-276481.15294594725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-41484.140198401445</v>
      </c>
      <c r="AC28">
        <f t="shared" si="2"/>
        <v>-43461.84163567052</v>
      </c>
      <c r="AE28">
        <f t="shared" si="3"/>
        <v>0</v>
      </c>
      <c r="AF28">
        <f t="shared" si="4"/>
        <v>0</v>
      </c>
      <c r="AG28">
        <f t="shared" si="4"/>
        <v>-3.9299099751084499</v>
      </c>
      <c r="AH28">
        <f t="shared" si="5"/>
        <v>-67932.333857508609</v>
      </c>
      <c r="AI28">
        <f t="shared" si="6"/>
        <v>-67936.263767483717</v>
      </c>
      <c r="AJ28">
        <f t="shared" si="7"/>
        <v>1977.7014372690755</v>
      </c>
      <c r="AK28">
        <f t="shared" si="22"/>
        <v>-2903.8898138881013</v>
      </c>
      <c r="AL28">
        <f t="shared" si="8"/>
        <v>-68862.452144102746</v>
      </c>
      <c r="AN28">
        <f t="shared" si="9"/>
        <v>0</v>
      </c>
      <c r="AO28">
        <f t="shared" si="9"/>
        <v>0</v>
      </c>
      <c r="AP28">
        <f t="shared" si="9"/>
        <v>-0.59132518577670057</v>
      </c>
      <c r="AQ28">
        <f t="shared" si="9"/>
        <v>-10221.633623408279</v>
      </c>
      <c r="AR28">
        <f t="shared" si="9"/>
        <v>-10222.224948594056</v>
      </c>
      <c r="AS28">
        <f t="shared" si="9"/>
        <v>297.5805240352131</v>
      </c>
      <c r="AT28">
        <f t="shared" si="9"/>
        <v>-436.94211688018726</v>
      </c>
      <c r="AU28">
        <f t="shared" si="9"/>
        <v>-10361.58654143903</v>
      </c>
      <c r="AW28">
        <v>25</v>
      </c>
      <c r="AX28">
        <f>IF(Z28&gt;0, (R28*SUMPRODUCT(K28:$K$98, X28:$X$98)-K28*$AZ$3)/Z28, 0)</f>
        <v>-276481.15294594725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2000000</v>
      </c>
      <c r="S29">
        <f t="shared" si="1"/>
        <v>-358435.98014376732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-43461.84163567052</v>
      </c>
      <c r="AC29">
        <f t="shared" si="2"/>
        <v>-44617.79032255568</v>
      </c>
      <c r="AE29">
        <f t="shared" si="3"/>
        <v>0</v>
      </c>
      <c r="AF29">
        <f t="shared" si="4"/>
        <v>0</v>
      </c>
      <c r="AG29">
        <f t="shared" si="4"/>
        <v>-3.1119776469329095</v>
      </c>
      <c r="AH29">
        <f t="shared" si="5"/>
        <v>-62290.658273956491</v>
      </c>
      <c r="AI29">
        <f t="shared" si="6"/>
        <v>-62293.770251603426</v>
      </c>
      <c r="AJ29">
        <f t="shared" si="7"/>
        <v>1155.94868688516</v>
      </c>
      <c r="AK29">
        <f t="shared" si="22"/>
        <v>-3042.3289144969367</v>
      </c>
      <c r="AL29">
        <f t="shared" si="8"/>
        <v>-64180.150479215205</v>
      </c>
      <c r="AN29">
        <f t="shared" si="9"/>
        <v>0</v>
      </c>
      <c r="AO29">
        <f t="shared" si="9"/>
        <v>0</v>
      </c>
      <c r="AP29">
        <f t="shared" si="9"/>
        <v>-0.41808272323690904</v>
      </c>
      <c r="AQ29">
        <f t="shared" si="9"/>
        <v>-8368.5202781139633</v>
      </c>
      <c r="AR29">
        <f t="shared" si="9"/>
        <v>-8368.9383608372009</v>
      </c>
      <c r="AS29">
        <f t="shared" si="9"/>
        <v>155.29744418678203</v>
      </c>
      <c r="AT29">
        <f t="shared" si="9"/>
        <v>-408.72567282379657</v>
      </c>
      <c r="AU29">
        <f t="shared" si="9"/>
        <v>-8622.3665894742153</v>
      </c>
      <c r="AW29">
        <v>26</v>
      </c>
      <c r="AX29">
        <f>IF(Z29&gt;0, (R29*SUMPRODUCT(K29:$K$98, X29:$X$98)-K29*$AZ$3)/Z29, 0)</f>
        <v>-358435.98014376732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2000000</v>
      </c>
      <c r="S30">
        <f t="shared" si="1"/>
        <v>-469923.54915092082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-44617.79032255568</v>
      </c>
      <c r="AC30">
        <f t="shared" si="2"/>
        <v>-44891.949050202587</v>
      </c>
      <c r="AE30">
        <f t="shared" si="3"/>
        <v>0</v>
      </c>
      <c r="AF30">
        <f t="shared" si="4"/>
        <v>0</v>
      </c>
      <c r="AG30">
        <f t="shared" si="4"/>
        <v>-2.3882581076919531</v>
      </c>
      <c r="AH30">
        <f t="shared" si="5"/>
        <v>-55407.981021730186</v>
      </c>
      <c r="AI30">
        <f t="shared" si="6"/>
        <v>-55410.369279837876</v>
      </c>
      <c r="AJ30">
        <f t="shared" si="7"/>
        <v>274.15872764690721</v>
      </c>
      <c r="AK30">
        <f t="shared" si="22"/>
        <v>-3123.2453225788977</v>
      </c>
      <c r="AL30">
        <f t="shared" si="8"/>
        <v>-58259.455874769868</v>
      </c>
      <c r="AN30">
        <f t="shared" si="9"/>
        <v>0</v>
      </c>
      <c r="AO30">
        <f t="shared" si="9"/>
        <v>0</v>
      </c>
      <c r="AP30">
        <f t="shared" si="9"/>
        <v>-0.28647649235681083</v>
      </c>
      <c r="AQ30">
        <f t="shared" si="9"/>
        <v>-6646.3017546365554</v>
      </c>
      <c r="AR30">
        <f t="shared" si="9"/>
        <v>-6646.5882311289124</v>
      </c>
      <c r="AS30">
        <f t="shared" si="9"/>
        <v>32.885905586308013</v>
      </c>
      <c r="AT30">
        <f t="shared" si="9"/>
        <v>-374.63972671149219</v>
      </c>
      <c r="AU30">
        <f t="shared" si="9"/>
        <v>-6988.3420522540973</v>
      </c>
      <c r="AW30">
        <v>27</v>
      </c>
      <c r="AX30">
        <f>IF(Z30&gt;0, (R30*SUMPRODUCT(K30:$K$98, X30:$X$98)-K30*$AZ$3)/Z30, 0)</f>
        <v>-469923.54915092082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2000000</v>
      </c>
      <c r="S31">
        <f t="shared" si="1"/>
        <v>-626851.01378644933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-44891.949050202587</v>
      </c>
      <c r="AC31">
        <f t="shared" si="2"/>
        <v>-44311.142277636398</v>
      </c>
      <c r="AE31">
        <f t="shared" si="3"/>
        <v>0</v>
      </c>
      <c r="AF31">
        <f t="shared" si="4"/>
        <v>0</v>
      </c>
      <c r="AG31">
        <f t="shared" si="4"/>
        <v>-1.7672118774275432</v>
      </c>
      <c r="AH31">
        <f t="shared" si="5"/>
        <v>-47773.091934999196</v>
      </c>
      <c r="AI31">
        <f t="shared" si="6"/>
        <v>-47774.859146876624</v>
      </c>
      <c r="AJ31">
        <f t="shared" si="7"/>
        <v>-580.80677256618947</v>
      </c>
      <c r="AK31">
        <f t="shared" si="22"/>
        <v>-3142.4364335141813</v>
      </c>
      <c r="AL31">
        <f t="shared" si="8"/>
        <v>-51498.102352956994</v>
      </c>
      <c r="AN31">
        <f t="shared" si="9"/>
        <v>0</v>
      </c>
      <c r="AO31">
        <f t="shared" si="9"/>
        <v>0</v>
      </c>
      <c r="AP31">
        <f t="shared" si="9"/>
        <v>-0.18926849502116175</v>
      </c>
      <c r="AQ31">
        <f t="shared" si="9"/>
        <v>-5116.500929252963</v>
      </c>
      <c r="AR31">
        <f t="shared" si="9"/>
        <v>-5116.6901977479847</v>
      </c>
      <c r="AS31">
        <f t="shared" si="9"/>
        <v>-62.204439176653281</v>
      </c>
      <c r="AT31">
        <f t="shared" si="9"/>
        <v>-336.55512509154801</v>
      </c>
      <c r="AU31">
        <f t="shared" si="9"/>
        <v>-5515.4497620161856</v>
      </c>
      <c r="AW31">
        <v>28</v>
      </c>
      <c r="AX31">
        <f>IF(Z31&gt;0, (R31*SUMPRODUCT(K31:$K$98, X31:$X$98)-K31*$AZ$3)/Z31, 0)</f>
        <v>-626851.01378644933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2000000</v>
      </c>
      <c r="S32">
        <f t="shared" si="1"/>
        <v>-857382.19949295768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-44311.142277636398</v>
      </c>
      <c r="AC32">
        <f t="shared" si="2"/>
        <v>-42974.867736172644</v>
      </c>
      <c r="AE32">
        <f t="shared" si="3"/>
        <v>0</v>
      </c>
      <c r="AF32">
        <f t="shared" si="4"/>
        <v>0</v>
      </c>
      <c r="AG32">
        <f t="shared" si="4"/>
        <v>-1.2530837402965476</v>
      </c>
      <c r="AH32">
        <f t="shared" si="5"/>
        <v>-39716.481468537633</v>
      </c>
      <c r="AI32">
        <f t="shared" si="6"/>
        <v>-39717.734552277929</v>
      </c>
      <c r="AJ32">
        <f t="shared" si="7"/>
        <v>-1336.2745414637538</v>
      </c>
      <c r="AK32">
        <f t="shared" si="22"/>
        <v>-3101.7799594345483</v>
      </c>
      <c r="AL32">
        <f t="shared" si="8"/>
        <v>-44155.789053176231</v>
      </c>
      <c r="AN32">
        <f t="shared" si="9"/>
        <v>0</v>
      </c>
      <c r="AO32">
        <f t="shared" si="9"/>
        <v>0</v>
      </c>
      <c r="AP32">
        <f t="shared" si="9"/>
        <v>-0.11982619784283212</v>
      </c>
      <c r="AQ32">
        <f t="shared" si="9"/>
        <v>-3797.8906062127267</v>
      </c>
      <c r="AR32">
        <f t="shared" si="9"/>
        <v>-3798.0104324105696</v>
      </c>
      <c r="AS32">
        <f t="shared" si="9"/>
        <v>-127.78132253147128</v>
      </c>
      <c r="AT32">
        <f t="shared" si="9"/>
        <v>-296.60786995462701</v>
      </c>
      <c r="AU32">
        <f t="shared" si="9"/>
        <v>-4222.3996248966678</v>
      </c>
      <c r="AW32">
        <v>29</v>
      </c>
      <c r="AX32">
        <f>IF(Z32&gt;0, (R32*SUMPRODUCT(K32:$K$98, X32:$X$98)-K32*$AZ$3)/Z32, 0)</f>
        <v>-857382.19949295768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2000000</v>
      </c>
      <c r="S33">
        <f t="shared" si="1"/>
        <v>-1213523.299024028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-42974.867736172644</v>
      </c>
      <c r="AC33">
        <f t="shared" si="2"/>
        <v>-41011.351672102566</v>
      </c>
      <c r="AE33">
        <f t="shared" si="3"/>
        <v>0</v>
      </c>
      <c r="AF33">
        <f t="shared" si="4"/>
        <v>0</v>
      </c>
      <c r="AG33">
        <f t="shared" si="4"/>
        <v>-0.84488183508890613</v>
      </c>
      <c r="AH33">
        <f t="shared" si="5"/>
        <v>-31653.685424374071</v>
      </c>
      <c r="AI33">
        <f t="shared" si="6"/>
        <v>-31654.530306209159</v>
      </c>
      <c r="AJ33">
        <f t="shared" si="7"/>
        <v>-1963.5160640700778</v>
      </c>
      <c r="AK33">
        <f t="shared" si="22"/>
        <v>-3008.2407415320854</v>
      </c>
      <c r="AL33">
        <f t="shared" si="8"/>
        <v>-36626.287111811318</v>
      </c>
      <c r="AN33">
        <f t="shared" si="9"/>
        <v>0</v>
      </c>
      <c r="AO33">
        <f t="shared" si="9"/>
        <v>0</v>
      </c>
      <c r="AP33">
        <f t="shared" si="9"/>
        <v>-7.2135597701284054E-2</v>
      </c>
      <c r="AQ33">
        <f t="shared" si="9"/>
        <v>-2702.5761742118311</v>
      </c>
      <c r="AR33">
        <f t="shared" si="9"/>
        <v>-2702.6483098095323</v>
      </c>
      <c r="AS33">
        <f t="shared" si="9"/>
        <v>-167.64404085319606</v>
      </c>
      <c r="AT33">
        <f t="shared" si="9"/>
        <v>-256.84212265841427</v>
      </c>
      <c r="AU33">
        <f t="shared" si="9"/>
        <v>-3127.1344733211422</v>
      </c>
      <c r="AW33">
        <v>30</v>
      </c>
      <c r="AX33">
        <f>IF(Z33&gt;0, (R33*SUMPRODUCT(K33:$K$98, X33:$X$98)-K33*$AZ$3)/Z33, 0)</f>
        <v>-1213523.299024028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2000000</v>
      </c>
      <c r="S34">
        <f t="shared" si="1"/>
        <v>-1792727.4951938835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-41011.351672102566</v>
      </c>
      <c r="AC34">
        <f t="shared" si="2"/>
        <v>-38569.814747847631</v>
      </c>
      <c r="AE34">
        <f t="shared" si="3"/>
        <v>0</v>
      </c>
      <c r="AF34">
        <f t="shared" si="4"/>
        <v>0</v>
      </c>
      <c r="AG34">
        <f t="shared" si="4"/>
        <v>-0.53786499692855305</v>
      </c>
      <c r="AH34">
        <f t="shared" si="5"/>
        <v>-23885.441584757118</v>
      </c>
      <c r="AI34">
        <f t="shared" si="6"/>
        <v>-23885.979449754046</v>
      </c>
      <c r="AJ34">
        <f t="shared" si="7"/>
        <v>-2441.536924254935</v>
      </c>
      <c r="AK34">
        <f t="shared" si="22"/>
        <v>-2870.7946170471801</v>
      </c>
      <c r="AL34">
        <f t="shared" si="8"/>
        <v>-29198.310991056162</v>
      </c>
      <c r="AN34">
        <f t="shared" si="9"/>
        <v>0</v>
      </c>
      <c r="AO34">
        <f t="shared" si="9"/>
        <v>0</v>
      </c>
      <c r="AP34">
        <f t="shared" si="9"/>
        <v>-4.1002366316491297E-2</v>
      </c>
      <c r="AQ34">
        <f t="shared" si="9"/>
        <v>-1820.8279607000684</v>
      </c>
      <c r="AR34">
        <f t="shared" si="9"/>
        <v>-1820.8689630663848</v>
      </c>
      <c r="AS34">
        <f t="shared" si="9"/>
        <v>-186.12252501130538</v>
      </c>
      <c r="AT34">
        <f t="shared" si="9"/>
        <v>-218.84557124883082</v>
      </c>
      <c r="AU34">
        <f t="shared" ref="AU34:AU69" si="23">AL34*$K34</f>
        <v>-2225.8370593265213</v>
      </c>
      <c r="AW34">
        <v>31</v>
      </c>
      <c r="AX34">
        <f>IF(Z34&gt;0, (R34*SUMPRODUCT(K34:$K$98, X34:$X$98)-K34*$AZ$3)/Z34, 0)</f>
        <v>-1792727.4951938835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2000000</v>
      </c>
      <c r="S35">
        <f t="shared" si="1"/>
        <v>-2785663.0048732101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-38569.814747847631</v>
      </c>
      <c r="AC35">
        <f t="shared" si="2"/>
        <v>-35797.684584916649</v>
      </c>
      <c r="AE35">
        <f t="shared" si="3"/>
        <v>0</v>
      </c>
      <c r="AF35">
        <f t="shared" ref="AF35:AG69" si="24">-$Z35*P35</f>
        <v>0</v>
      </c>
      <c r="AG35">
        <f t="shared" si="24"/>
        <v>-0.32126718596517734</v>
      </c>
      <c r="AH35">
        <f t="shared" si="5"/>
        <v>-16897.532879527214</v>
      </c>
      <c r="AI35">
        <f t="shared" ref="AI35:AI66" si="25">SUM(AE35:AH35)</f>
        <v>-16897.85414671318</v>
      </c>
      <c r="AJ35">
        <f t="shared" si="7"/>
        <v>-2772.1301629309819</v>
      </c>
      <c r="AK35">
        <f t="shared" si="22"/>
        <v>-2699.8870323493343</v>
      </c>
      <c r="AL35">
        <f t="shared" si="8"/>
        <v>-22369.871341993497</v>
      </c>
      <c r="AN35">
        <f t="shared" ref="AN35:AT69" si="26">AE35*$K35</f>
        <v>0</v>
      </c>
      <c r="AO35">
        <f t="shared" si="26"/>
        <v>0</v>
      </c>
      <c r="AP35">
        <f t="shared" si="26"/>
        <v>-2.1866737205091559E-2</v>
      </c>
      <c r="AQ35">
        <f t="shared" si="26"/>
        <v>-1150.1140702588457</v>
      </c>
      <c r="AR35">
        <f t="shared" si="26"/>
        <v>-1150.135936996051</v>
      </c>
      <c r="AS35">
        <f t="shared" si="26"/>
        <v>-188.68233177629864</v>
      </c>
      <c r="AT35">
        <f t="shared" si="26"/>
        <v>-183.76517365896379</v>
      </c>
      <c r="AU35">
        <f t="shared" si="23"/>
        <v>-1522.5834424313134</v>
      </c>
      <c r="AW35">
        <v>32</v>
      </c>
      <c r="AX35">
        <f>IF(Z35&gt;0, (R35*SUMPRODUCT(K35:$K$98, X35:$X$98)-K35*$AZ$3)/Z35, 0)</f>
        <v>-2785663.0048732101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2000000</v>
      </c>
      <c r="S36">
        <f t="shared" si="1"/>
        <v>-4329913.425166958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-35797.684584916649</v>
      </c>
      <c r="AC36">
        <f t="shared" si="2"/>
        <v>-32846.943187647776</v>
      </c>
      <c r="AE36">
        <f t="shared" si="3"/>
        <v>0</v>
      </c>
      <c r="AF36">
        <f t="shared" si="24"/>
        <v>0</v>
      </c>
      <c r="AG36">
        <f t="shared" si="24"/>
        <v>-0.18965126991182985</v>
      </c>
      <c r="AH36">
        <f t="shared" si="5"/>
        <v>-10272.259535495657</v>
      </c>
      <c r="AI36">
        <f t="shared" si="25"/>
        <v>-10272.449186765569</v>
      </c>
      <c r="AJ36">
        <f t="shared" si="7"/>
        <v>-2950.7413972688737</v>
      </c>
      <c r="AK36">
        <f t="shared" si="22"/>
        <v>-2505.8379209441655</v>
      </c>
      <c r="AL36">
        <f t="shared" si="8"/>
        <v>-15729.028504978607</v>
      </c>
      <c r="AN36">
        <f t="shared" si="26"/>
        <v>0</v>
      </c>
      <c r="AO36">
        <f t="shared" si="26"/>
        <v>0</v>
      </c>
      <c r="AP36">
        <f t="shared" si="26"/>
        <v>-1.1525382534664333E-2</v>
      </c>
      <c r="AQ36">
        <f t="shared" si="26"/>
        <v>-624.26009958689917</v>
      </c>
      <c r="AR36">
        <f t="shared" si="26"/>
        <v>-624.27162496943379</v>
      </c>
      <c r="AS36">
        <f t="shared" si="26"/>
        <v>-179.32083122989079</v>
      </c>
      <c r="AT36">
        <f t="shared" si="26"/>
        <v>-152.28340217377041</v>
      </c>
      <c r="AU36">
        <f t="shared" si="23"/>
        <v>-955.87585837309496</v>
      </c>
      <c r="AW36">
        <v>33</v>
      </c>
      <c r="AX36">
        <f>IF(Z36&gt;0, (R36*SUMPRODUCT(K36:$K$98, X36:$X$98)-K36*$AZ$3)/Z36, 0)</f>
        <v>-4329913.425166958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2000000</v>
      </c>
      <c r="S37">
        <f t="shared" si="1"/>
        <v>-6742702.6567748785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-32846.943187647776</v>
      </c>
      <c r="AC37">
        <f t="shared" si="2"/>
        <v>-29809.725191227779</v>
      </c>
      <c r="AE37">
        <f t="shared" si="3"/>
        <v>0</v>
      </c>
      <c r="AF37">
        <f t="shared" si="24"/>
        <v>0</v>
      </c>
      <c r="AG37">
        <f t="shared" si="24"/>
        <v>-0.11052587778461433</v>
      </c>
      <c r="AH37">
        <f t="shared" si="5"/>
        <v>-6178.3103542477784</v>
      </c>
      <c r="AI37">
        <f t="shared" si="25"/>
        <v>-6178.4208801255627</v>
      </c>
      <c r="AJ37">
        <f t="shared" si="7"/>
        <v>-3037.2179964199968</v>
      </c>
      <c r="AK37">
        <f t="shared" si="22"/>
        <v>-2299.2860231353443</v>
      </c>
      <c r="AL37">
        <f t="shared" si="8"/>
        <v>-11514.924899680904</v>
      </c>
      <c r="AN37">
        <f t="shared" si="26"/>
        <v>0</v>
      </c>
      <c r="AO37">
        <f t="shared" si="26"/>
        <v>0</v>
      </c>
      <c r="AP37">
        <f t="shared" si="26"/>
        <v>-5.9971587307487599E-3</v>
      </c>
      <c r="AQ37">
        <f t="shared" si="26"/>
        <v>-335.23649506279122</v>
      </c>
      <c r="AR37">
        <f t="shared" si="26"/>
        <v>-335.24249222152196</v>
      </c>
      <c r="AS37">
        <f t="shared" si="26"/>
        <v>-164.80012454561117</v>
      </c>
      <c r="AT37">
        <f t="shared" si="26"/>
        <v>-124.75977141756968</v>
      </c>
      <c r="AU37">
        <f t="shared" si="23"/>
        <v>-624.80238818470286</v>
      </c>
      <c r="AW37">
        <v>34</v>
      </c>
      <c r="AX37">
        <f>IF(Z37&gt;0, (R37*SUMPRODUCT(K37:$K$98, X37:$X$98)-K37*$AZ$3)/Z37, 0)</f>
        <v>-6742702.6567748785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2000000</v>
      </c>
      <c r="S38">
        <f t="shared" si="1"/>
        <v>-10581885.711442584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-29809.725191227779</v>
      </c>
      <c r="AC38">
        <f t="shared" si="2"/>
        <v>-26875.784814855841</v>
      </c>
      <c r="AE38">
        <f t="shared" si="3"/>
        <v>0</v>
      </c>
      <c r="AF38">
        <f t="shared" si="24"/>
        <v>0</v>
      </c>
      <c r="AG38">
        <f t="shared" si="24"/>
        <v>-6.3494790880688837E-2</v>
      </c>
      <c r="AH38">
        <f t="shared" si="5"/>
        <v>-3674.0662500863482</v>
      </c>
      <c r="AI38">
        <f t="shared" si="25"/>
        <v>-3674.1297448772289</v>
      </c>
      <c r="AJ38">
        <f t="shared" si="7"/>
        <v>-2933.9403763719383</v>
      </c>
      <c r="AK38">
        <f t="shared" si="22"/>
        <v>-2086.6807633859448</v>
      </c>
      <c r="AL38">
        <f t="shared" si="8"/>
        <v>-8694.750884635112</v>
      </c>
      <c r="AN38">
        <f t="shared" si="26"/>
        <v>0</v>
      </c>
      <c r="AO38">
        <f t="shared" si="26"/>
        <v>0</v>
      </c>
      <c r="AP38">
        <f t="shared" si="26"/>
        <v>-3.0761084701846722E-3</v>
      </c>
      <c r="AQ38">
        <f t="shared" si="26"/>
        <v>-177.99611834531711</v>
      </c>
      <c r="AR38">
        <f t="shared" si="26"/>
        <v>-177.99919445378731</v>
      </c>
      <c r="AS38">
        <f t="shared" si="26"/>
        <v>-142.1395159759382</v>
      </c>
      <c r="AT38">
        <f t="shared" si="26"/>
        <v>-101.09264526730081</v>
      </c>
      <c r="AU38">
        <f t="shared" si="23"/>
        <v>-421.23135569702629</v>
      </c>
      <c r="AW38">
        <v>35</v>
      </c>
      <c r="AX38">
        <f>IF(Z38&gt;0, (R38*SUMPRODUCT(K38:$K$98, X38:$X$98)-K38*$AZ$3)/Z38, 0)</f>
        <v>-10581885.711442584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2000000</v>
      </c>
      <c r="S39">
        <f t="shared" si="1"/>
        <v>-16810199.868134011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-26875.784814855841</v>
      </c>
      <c r="AC39">
        <f t="shared" si="2"/>
        <v>-24134.873012277294</v>
      </c>
      <c r="AE39">
        <f t="shared" si="3"/>
        <v>0</v>
      </c>
      <c r="AF39">
        <f t="shared" si="24"/>
        <v>0</v>
      </c>
      <c r="AG39">
        <f t="shared" si="24"/>
        <v>-3.5893197584801154E-2</v>
      </c>
      <c r="AH39">
        <f t="shared" si="5"/>
        <v>-2157.3316309664633</v>
      </c>
      <c r="AI39">
        <f t="shared" si="25"/>
        <v>-2157.3675241640481</v>
      </c>
      <c r="AJ39">
        <f t="shared" si="7"/>
        <v>-2740.9118025785465</v>
      </c>
      <c r="AK39">
        <f t="shared" si="22"/>
        <v>-1881.304937039909</v>
      </c>
      <c r="AL39">
        <f t="shared" si="8"/>
        <v>-6779.5842637825044</v>
      </c>
      <c r="AN39">
        <f t="shared" si="26"/>
        <v>0</v>
      </c>
      <c r="AO39">
        <f t="shared" si="26"/>
        <v>0</v>
      </c>
      <c r="AP39">
        <f t="shared" si="26"/>
        <v>-1.5525931843775964E-3</v>
      </c>
      <c r="AQ39">
        <f t="shared" si="26"/>
        <v>-93.317358498565511</v>
      </c>
      <c r="AR39">
        <f t="shared" si="26"/>
        <v>-93.318911091749882</v>
      </c>
      <c r="AS39">
        <f t="shared" si="26"/>
        <v>-118.56065410749441</v>
      </c>
      <c r="AT39">
        <f t="shared" si="26"/>
        <v>-81.377570668736709</v>
      </c>
      <c r="AU39">
        <f t="shared" si="23"/>
        <v>-293.25713586798105</v>
      </c>
      <c r="AW39">
        <v>36</v>
      </c>
      <c r="AX39">
        <f>IF(Z39&gt;0, (R39*SUMPRODUCT(K39:$K$98, X39:$X$98)-K39*$AZ$3)/Z39, 0)</f>
        <v>-16810199.868134011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2000000</v>
      </c>
      <c r="S40">
        <f t="shared" si="1"/>
        <v>-27077962.05964807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-24134.873012277294</v>
      </c>
      <c r="AC40">
        <f t="shared" si="2"/>
        <v>-21622.022584236693</v>
      </c>
      <c r="AE40">
        <f t="shared" si="3"/>
        <v>0</v>
      </c>
      <c r="AF40">
        <f t="shared" si="24"/>
        <v>0</v>
      </c>
      <c r="AG40">
        <f t="shared" si="24"/>
        <v>-1.9962749169054075E-2</v>
      </c>
      <c r="AH40">
        <f t="shared" si="5"/>
        <v>-1245.7213151919254</v>
      </c>
      <c r="AI40">
        <f t="shared" si="25"/>
        <v>-1245.7412779410945</v>
      </c>
      <c r="AJ40">
        <f t="shared" si="7"/>
        <v>-2512.8504280406014</v>
      </c>
      <c r="AK40">
        <f t="shared" si="22"/>
        <v>-1689.4411108594109</v>
      </c>
      <c r="AL40">
        <f t="shared" si="8"/>
        <v>-5448.032816841107</v>
      </c>
      <c r="AN40">
        <f t="shared" si="26"/>
        <v>0</v>
      </c>
      <c r="AO40">
        <f t="shared" si="26"/>
        <v>0</v>
      </c>
      <c r="AP40">
        <f t="shared" si="26"/>
        <v>-7.7098841610204649E-4</v>
      </c>
      <c r="AQ40">
        <f t="shared" si="26"/>
        <v>-48.111444749966303</v>
      </c>
      <c r="AR40">
        <f t="shared" si="26"/>
        <v>-48.112215738382403</v>
      </c>
      <c r="AS40">
        <f t="shared" si="26"/>
        <v>-97.049687646211837</v>
      </c>
      <c r="AT40">
        <f t="shared" si="26"/>
        <v>-65.248504358225091</v>
      </c>
      <c r="AU40">
        <f t="shared" si="23"/>
        <v>-210.41040774281936</v>
      </c>
      <c r="AW40">
        <v>37</v>
      </c>
      <c r="AX40">
        <f>IF(Z40&gt;0, (R40*SUMPRODUCT(K40:$K$98, X40:$X$98)-K40*$AZ$3)/Z40, 0)</f>
        <v>-27077962.05964807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2000000</v>
      </c>
      <c r="S41">
        <f t="shared" si="1"/>
        <v>-44340650.731546611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-21622.022584236693</v>
      </c>
      <c r="AC41">
        <f t="shared" si="2"/>
        <v>-19343.19850529098</v>
      </c>
      <c r="AE41">
        <f t="shared" si="3"/>
        <v>0</v>
      </c>
      <c r="AF41">
        <f t="shared" si="24"/>
        <v>0</v>
      </c>
      <c r="AG41">
        <f t="shared" si="24"/>
        <v>-1.0906018622956893E-2</v>
      </c>
      <c r="AH41">
        <f t="shared" si="5"/>
        <v>-708.56824435253145</v>
      </c>
      <c r="AI41">
        <f t="shared" si="25"/>
        <v>-708.57915037115436</v>
      </c>
      <c r="AJ41">
        <f t="shared" si="7"/>
        <v>-2278.8240789457122</v>
      </c>
      <c r="AK41">
        <f t="shared" si="22"/>
        <v>-1513.5415808965686</v>
      </c>
      <c r="AL41">
        <f t="shared" si="8"/>
        <v>-4500.9448102134356</v>
      </c>
      <c r="AN41">
        <f t="shared" si="26"/>
        <v>0</v>
      </c>
      <c r="AO41">
        <f t="shared" si="26"/>
        <v>0</v>
      </c>
      <c r="AP41">
        <f t="shared" si="26"/>
        <v>-3.7607608340586629E-4</v>
      </c>
      <c r="AQ41">
        <f t="shared" si="26"/>
        <v>-24.433808466175414</v>
      </c>
      <c r="AR41">
        <f t="shared" si="26"/>
        <v>-24.434184542258819</v>
      </c>
      <c r="AS41">
        <f t="shared" si="26"/>
        <v>-78.581493761334428</v>
      </c>
      <c r="AT41">
        <f t="shared" si="26"/>
        <v>-52.191987699098441</v>
      </c>
      <c r="AU41">
        <f t="shared" si="23"/>
        <v>-155.2076660026917</v>
      </c>
      <c r="AW41">
        <v>38</v>
      </c>
      <c r="AX41">
        <f>IF(Z41&gt;0, (R41*SUMPRODUCT(K41:$K$98, X41:$X$98)-K41*$AZ$3)/Z41, 0)</f>
        <v>-44340650.731546611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2000000</v>
      </c>
      <c r="S42">
        <f t="shared" si="1"/>
        <v>-73944908.00581719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-19343.19850529098</v>
      </c>
      <c r="AC42">
        <f t="shared" si="2"/>
        <v>-17290.011310457438</v>
      </c>
      <c r="AE42">
        <f t="shared" si="3"/>
        <v>0</v>
      </c>
      <c r="AF42">
        <f t="shared" si="24"/>
        <v>0</v>
      </c>
      <c r="AG42">
        <f t="shared" si="24"/>
        <v>-5.8455719862066926E-3</v>
      </c>
      <c r="AH42">
        <f t="shared" si="5"/>
        <v>-396.11091604165057</v>
      </c>
      <c r="AI42">
        <f t="shared" si="25"/>
        <v>-396.11676161363675</v>
      </c>
      <c r="AJ42">
        <f t="shared" si="7"/>
        <v>-2053.1871948335429</v>
      </c>
      <c r="AK42">
        <f t="shared" si="22"/>
        <v>-1354.0238953703688</v>
      </c>
      <c r="AL42">
        <f t="shared" si="8"/>
        <v>-3803.3278518175484</v>
      </c>
      <c r="AN42">
        <f t="shared" si="26"/>
        <v>0</v>
      </c>
      <c r="AO42">
        <f t="shared" si="26"/>
        <v>0</v>
      </c>
      <c r="AP42">
        <f t="shared" si="26"/>
        <v>-1.7997760602933517E-4</v>
      </c>
      <c r="AQ42">
        <f t="shared" si="26"/>
        <v>-12.195743129925161</v>
      </c>
      <c r="AR42">
        <f t="shared" si="26"/>
        <v>-12.195923107531188</v>
      </c>
      <c r="AS42">
        <f t="shared" si="26"/>
        <v>-63.214979975983674</v>
      </c>
      <c r="AT42">
        <f t="shared" si="26"/>
        <v>-41.688645656968774</v>
      </c>
      <c r="AU42">
        <f t="shared" si="23"/>
        <v>-117.09954874048364</v>
      </c>
      <c r="AW42">
        <v>39</v>
      </c>
      <c r="AX42">
        <f>IF(Z42&gt;0, (R42*SUMPRODUCT(K42:$K$98, X42:$X$98)-K42*$AZ$3)/Z42, 0)</f>
        <v>-73944908.00581719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2000000</v>
      </c>
      <c r="S43">
        <f t="shared" si="1"/>
        <v>-125756760.46043561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-17290.011310457438</v>
      </c>
      <c r="AC43">
        <f t="shared" si="2"/>
        <v>-15447.18830064119</v>
      </c>
      <c r="AE43">
        <f t="shared" si="3"/>
        <v>0</v>
      </c>
      <c r="AF43">
        <f t="shared" si="24"/>
        <v>0</v>
      </c>
      <c r="AG43">
        <f t="shared" si="24"/>
        <v>-3.0708464984475002E-3</v>
      </c>
      <c r="AH43">
        <f t="shared" si="5"/>
        <v>-217.30158143177002</v>
      </c>
      <c r="AI43">
        <f t="shared" si="25"/>
        <v>-217.30465227826846</v>
      </c>
      <c r="AJ43">
        <f t="shared" si="7"/>
        <v>-1842.8230098162476</v>
      </c>
      <c r="AK43">
        <f t="shared" si="22"/>
        <v>-1210.3007917320208</v>
      </c>
      <c r="AL43">
        <f t="shared" si="8"/>
        <v>-3270.4284538265365</v>
      </c>
      <c r="AN43">
        <f t="shared" si="26"/>
        <v>0</v>
      </c>
      <c r="AO43">
        <f t="shared" si="26"/>
        <v>0</v>
      </c>
      <c r="AP43">
        <f t="shared" si="26"/>
        <v>-8.4417316611962994E-5</v>
      </c>
      <c r="AQ43">
        <f t="shared" si="26"/>
        <v>-5.9736025259745178</v>
      </c>
      <c r="AR43">
        <f t="shared" si="26"/>
        <v>-5.9736869432911295</v>
      </c>
      <c r="AS43">
        <f t="shared" si="26"/>
        <v>-50.659052335607441</v>
      </c>
      <c r="AT43">
        <f t="shared" si="26"/>
        <v>-33.271068802365996</v>
      </c>
      <c r="AU43">
        <f t="shared" si="23"/>
        <v>-89.903808081264557</v>
      </c>
      <c r="AW43">
        <v>40</v>
      </c>
      <c r="AX43">
        <f>IF(Z43&gt;0, (R43*SUMPRODUCT(K43:$K$98, X43:$X$98)-K43*$AZ$3)/Z43, 0)</f>
        <v>-125756760.46043561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2000000</v>
      </c>
      <c r="S44">
        <f t="shared" si="1"/>
        <v>-218573897.08343741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-15447.18830064119</v>
      </c>
      <c r="AC44">
        <f t="shared" si="2"/>
        <v>-13796.895159465223</v>
      </c>
      <c r="AE44">
        <f t="shared" si="3"/>
        <v>0</v>
      </c>
      <c r="AF44">
        <f t="shared" si="24"/>
        <v>0</v>
      </c>
      <c r="AG44">
        <f t="shared" si="24"/>
        <v>-1.5780584213812203E-3</v>
      </c>
      <c r="AH44">
        <f t="shared" si="5"/>
        <v>-116.96636896654439</v>
      </c>
      <c r="AI44">
        <f t="shared" si="25"/>
        <v>-116.96794702496578</v>
      </c>
      <c r="AJ44">
        <f t="shared" si="7"/>
        <v>-1650.2931411759673</v>
      </c>
      <c r="AK44">
        <f t="shared" si="22"/>
        <v>-1081.3031810448833</v>
      </c>
      <c r="AL44">
        <f t="shared" si="8"/>
        <v>-2848.5642692458164</v>
      </c>
      <c r="AN44">
        <f t="shared" si="26"/>
        <v>0</v>
      </c>
      <c r="AO44">
        <f t="shared" si="26"/>
        <v>0</v>
      </c>
      <c r="AP44">
        <f t="shared" si="26"/>
        <v>-3.8732763988593296E-5</v>
      </c>
      <c r="AQ44">
        <f t="shared" si="26"/>
        <v>-2.870889127044205</v>
      </c>
      <c r="AR44">
        <f t="shared" si="26"/>
        <v>-2.8709278598081935</v>
      </c>
      <c r="AS44">
        <f t="shared" si="26"/>
        <v>-40.505734060983421</v>
      </c>
      <c r="AT44">
        <f t="shared" si="26"/>
        <v>-26.540120659708457</v>
      </c>
      <c r="AU44">
        <f t="shared" si="23"/>
        <v>-69.916782580500069</v>
      </c>
      <c r="AW44">
        <v>41</v>
      </c>
      <c r="AX44">
        <f>IF(Z44&gt;0, (R44*SUMPRODUCT(K44:$K$98, X44:$X$98)-K44*$AZ$3)/Z44, 0)</f>
        <v>-218573897.08343741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2000000</v>
      </c>
      <c r="S45">
        <f t="shared" si="1"/>
        <v>-388739904.75389886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-13796.895159465223</v>
      </c>
      <c r="AC45">
        <f t="shared" si="2"/>
        <v>-12320.956456001248</v>
      </c>
      <c r="AE45">
        <f t="shared" si="3"/>
        <v>0</v>
      </c>
      <c r="AF45">
        <f t="shared" si="24"/>
        <v>0</v>
      </c>
      <c r="AG45">
        <f t="shared" si="24"/>
        <v>-7.9236504313863314E-4</v>
      </c>
      <c r="AH45">
        <f t="shared" si="5"/>
        <v>-61.593023522301991</v>
      </c>
      <c r="AI45">
        <f t="shared" si="25"/>
        <v>-61.59381588734513</v>
      </c>
      <c r="AJ45">
        <f t="shared" si="7"/>
        <v>-1475.9387034639749</v>
      </c>
      <c r="AK45">
        <f t="shared" si="22"/>
        <v>-965.78266116256566</v>
      </c>
      <c r="AL45">
        <f t="shared" si="8"/>
        <v>-2503.3151805138855</v>
      </c>
      <c r="AN45">
        <f t="shared" si="26"/>
        <v>0</v>
      </c>
      <c r="AO45">
        <f t="shared" si="26"/>
        <v>0</v>
      </c>
      <c r="AP45">
        <f t="shared" si="26"/>
        <v>-1.7364516575328491E-5</v>
      </c>
      <c r="AQ45">
        <f t="shared" si="26"/>
        <v>-1.3497984131671035</v>
      </c>
      <c r="AR45">
        <f t="shared" si="26"/>
        <v>-1.349815777683679</v>
      </c>
      <c r="AS45">
        <f t="shared" si="26"/>
        <v>-32.34489242351011</v>
      </c>
      <c r="AT45">
        <f t="shared" si="26"/>
        <v>-21.164927924499658</v>
      </c>
      <c r="AU45">
        <f t="shared" si="23"/>
        <v>-54.859636125693441</v>
      </c>
      <c r="AW45">
        <v>42</v>
      </c>
      <c r="AX45">
        <f>IF(Z45&gt;0, (R45*SUMPRODUCT(K45:$K$98, X45:$X$98)-K45*$AZ$3)/Z45, 0)</f>
        <v>-388739904.75389886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2000000</v>
      </c>
      <c r="S46">
        <f t="shared" si="1"/>
        <v>-708925052.42357981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-12320.956456001248</v>
      </c>
      <c r="AC46">
        <f t="shared" si="2"/>
        <v>-11001.940546743861</v>
      </c>
      <c r="AE46">
        <f t="shared" si="3"/>
        <v>0</v>
      </c>
      <c r="AF46">
        <f t="shared" si="24"/>
        <v>0</v>
      </c>
      <c r="AG46">
        <f t="shared" si="24"/>
        <v>-3.879796781455202E-4</v>
      </c>
      <c r="AH46">
        <f t="shared" si="5"/>
        <v>-31.716937164938127</v>
      </c>
      <c r="AI46">
        <f t="shared" si="25"/>
        <v>-31.717325144616272</v>
      </c>
      <c r="AJ46">
        <f t="shared" si="7"/>
        <v>-1319.0159092573867</v>
      </c>
      <c r="AK46">
        <f t="shared" si="22"/>
        <v>-862.46695192008747</v>
      </c>
      <c r="AL46">
        <f t="shared" si="8"/>
        <v>-2213.2001863220903</v>
      </c>
      <c r="AN46">
        <f t="shared" si="26"/>
        <v>0</v>
      </c>
      <c r="AO46">
        <f t="shared" si="26"/>
        <v>0</v>
      </c>
      <c r="AP46">
        <f t="shared" si="26"/>
        <v>-7.5915130937835504E-6</v>
      </c>
      <c r="AQ46">
        <f t="shared" si="26"/>
        <v>-0.62059833889554472</v>
      </c>
      <c r="AR46">
        <f t="shared" si="26"/>
        <v>-0.62060593040863854</v>
      </c>
      <c r="AS46">
        <f t="shared" si="26"/>
        <v>-25.808894408847237</v>
      </c>
      <c r="AT46">
        <f t="shared" si="26"/>
        <v>-16.87570129897674</v>
      </c>
      <c r="AU46">
        <f t="shared" si="23"/>
        <v>-43.30520163823261</v>
      </c>
      <c r="AW46">
        <v>43</v>
      </c>
      <c r="AX46">
        <f>IF(Z46&gt;0, (R46*SUMPRODUCT(K46:$K$98, X46:$X$98)-K46*$AZ$3)/Z46, 0)</f>
        <v>-708925052.42357981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2000000</v>
      </c>
      <c r="S47">
        <f t="shared" si="1"/>
        <v>-1328576459.981658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-11001.940546743861</v>
      </c>
      <c r="AC47">
        <f t="shared" si="2"/>
        <v>-9823.6631918054773</v>
      </c>
      <c r="AE47">
        <f t="shared" si="3"/>
        <v>0</v>
      </c>
      <c r="AF47">
        <f t="shared" si="24"/>
        <v>0</v>
      </c>
      <c r="AG47">
        <f t="shared" si="24"/>
        <v>-1.8485317721083776E-4</v>
      </c>
      <c r="AH47">
        <f t="shared" si="5"/>
        <v>-15.939736332258178</v>
      </c>
      <c r="AI47">
        <f t="shared" si="25"/>
        <v>-15.93992118543539</v>
      </c>
      <c r="AJ47">
        <f t="shared" si="7"/>
        <v>-1178.2773549383837</v>
      </c>
      <c r="AK47">
        <f t="shared" si="22"/>
        <v>-770.13583827207037</v>
      </c>
      <c r="AL47">
        <f t="shared" si="8"/>
        <v>-1964.3531143958894</v>
      </c>
      <c r="AN47">
        <f t="shared" si="26"/>
        <v>0</v>
      </c>
      <c r="AO47">
        <f t="shared" si="26"/>
        <v>0</v>
      </c>
      <c r="AP47">
        <f t="shared" si="26"/>
        <v>-3.22944776094235E-6</v>
      </c>
      <c r="AQ47">
        <f t="shared" si="26"/>
        <v>-0.27847260504216304</v>
      </c>
      <c r="AR47">
        <f t="shared" si="26"/>
        <v>-0.27847583448992397</v>
      </c>
      <c r="AS47">
        <f t="shared" si="26"/>
        <v>-20.584905399460688</v>
      </c>
      <c r="AT47">
        <f t="shared" si="26"/>
        <v>-13.454534544961991</v>
      </c>
      <c r="AU47">
        <f t="shared" si="23"/>
        <v>-34.317915778912599</v>
      </c>
      <c r="AW47">
        <v>44</v>
      </c>
      <c r="AX47">
        <f>IF(Z47&gt;0, (R47*SUMPRODUCT(K47:$K$98, X47:$X$98)-K47*$AZ$3)/Z47, 0)</f>
        <v>-1328576459.981658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2000000</v>
      </c>
      <c r="S48">
        <f t="shared" si="1"/>
        <v>-2562059800.3513622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-9823.6631918054773</v>
      </c>
      <c r="AC48">
        <f t="shared" si="2"/>
        <v>-8771.3542061272365</v>
      </c>
      <c r="AE48">
        <f t="shared" si="3"/>
        <v>0</v>
      </c>
      <c r="AF48">
        <f t="shared" si="24"/>
        <v>0</v>
      </c>
      <c r="AG48">
        <f t="shared" si="24"/>
        <v>-8.5588890283945843E-5</v>
      </c>
      <c r="AH48">
        <f t="shared" si="5"/>
        <v>-7.7932604123826836</v>
      </c>
      <c r="AI48">
        <f t="shared" si="25"/>
        <v>-7.7933460012729672</v>
      </c>
      <c r="AJ48">
        <f t="shared" si="7"/>
        <v>-1052.3089856782408</v>
      </c>
      <c r="AK48">
        <f t="shared" si="22"/>
        <v>-687.65642342638353</v>
      </c>
      <c r="AL48">
        <f t="shared" si="8"/>
        <v>-1747.7587551058973</v>
      </c>
      <c r="AN48">
        <f t="shared" si="26"/>
        <v>0</v>
      </c>
      <c r="AO48">
        <f t="shared" si="26"/>
        <v>0</v>
      </c>
      <c r="AP48">
        <f t="shared" si="26"/>
        <v>-1.3350597941893453E-6</v>
      </c>
      <c r="AQ48">
        <f t="shared" si="26"/>
        <v>-0.12156330813148998</v>
      </c>
      <c r="AR48">
        <f t="shared" si="26"/>
        <v>-0.12156464319128417</v>
      </c>
      <c r="AS48">
        <f t="shared" si="26"/>
        <v>-16.414460021416016</v>
      </c>
      <c r="AT48">
        <f t="shared" si="26"/>
        <v>-10.7264206848212</v>
      </c>
      <c r="AU48">
        <f t="shared" si="23"/>
        <v>-27.2624453494285</v>
      </c>
      <c r="AW48">
        <v>45</v>
      </c>
      <c r="AX48">
        <f>IF(Z48&gt;0, (R48*SUMPRODUCT(K48:$K$98, X48:$X$98)-K48*$AZ$3)/Z48, 0)</f>
        <v>-2562059800.3513622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2000000</v>
      </c>
      <c r="S49">
        <f t="shared" si="1"/>
        <v>-5095246229.7393284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-8771.3542061272365</v>
      </c>
      <c r="AC49">
        <f t="shared" si="2"/>
        <v>-7831.6655388252912</v>
      </c>
      <c r="AE49">
        <f t="shared" si="3"/>
        <v>0</v>
      </c>
      <c r="AF49">
        <f t="shared" si="24"/>
        <v>0</v>
      </c>
      <c r="AG49">
        <f t="shared" si="24"/>
        <v>-3.8426334988063758E-5</v>
      </c>
      <c r="AH49">
        <f t="shared" si="5"/>
        <v>-3.7045333114434098</v>
      </c>
      <c r="AI49">
        <f t="shared" si="25"/>
        <v>-3.704571737778398</v>
      </c>
      <c r="AJ49">
        <f t="shared" si="7"/>
        <v>-939.68866730194532</v>
      </c>
      <c r="AK49">
        <f t="shared" si="22"/>
        <v>-613.99479442890663</v>
      </c>
      <c r="AL49">
        <f t="shared" si="8"/>
        <v>-1557.3880334686305</v>
      </c>
      <c r="AN49">
        <f t="shared" si="26"/>
        <v>0</v>
      </c>
      <c r="AO49">
        <f t="shared" si="26"/>
        <v>0</v>
      </c>
      <c r="AP49">
        <f t="shared" si="26"/>
        <v>-5.3517308469779862E-7</v>
      </c>
      <c r="AQ49">
        <f t="shared" si="26"/>
        <v>-5.1593952956136939E-2</v>
      </c>
      <c r="AR49">
        <f t="shared" si="26"/>
        <v>-5.1594488129221634E-2</v>
      </c>
      <c r="AS49">
        <f t="shared" si="26"/>
        <v>-13.087276808776023</v>
      </c>
      <c r="AT49">
        <f t="shared" si="26"/>
        <v>-8.551257574394711</v>
      </c>
      <c r="AU49">
        <f t="shared" si="23"/>
        <v>-21.690128871299958</v>
      </c>
      <c r="AW49">
        <v>46</v>
      </c>
      <c r="AX49">
        <f>IF(Z49&gt;0, (R49*SUMPRODUCT(K49:$K$98, X49:$X$98)-K49*$AZ$3)/Z49, 0)</f>
        <v>-5095246229.7393284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2000000</v>
      </c>
      <c r="S50">
        <f t="shared" si="1"/>
        <v>-10462538602.451004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-7831.6655388252912</v>
      </c>
      <c r="AC50">
        <f t="shared" si="2"/>
        <v>-6992.600855447824</v>
      </c>
      <c r="AE50">
        <f t="shared" si="3"/>
        <v>0</v>
      </c>
      <c r="AF50">
        <f t="shared" si="24"/>
        <v>0</v>
      </c>
      <c r="AG50">
        <f t="shared" si="24"/>
        <v>-1.6708662020634513E-5</v>
      </c>
      <c r="AH50">
        <f t="shared" si="5"/>
        <v>-1.7066727694038883</v>
      </c>
      <c r="AI50">
        <f t="shared" si="25"/>
        <v>-1.706689478065909</v>
      </c>
      <c r="AJ50">
        <f t="shared" si="7"/>
        <v>-839.06468337746719</v>
      </c>
      <c r="AK50">
        <f t="shared" si="22"/>
        <v>-548.21658771777038</v>
      </c>
      <c r="AL50">
        <f t="shared" si="8"/>
        <v>-1388.9879605733036</v>
      </c>
      <c r="AN50">
        <f t="shared" si="26"/>
        <v>0</v>
      </c>
      <c r="AO50">
        <f t="shared" si="26"/>
        <v>0</v>
      </c>
      <c r="AP50">
        <f t="shared" si="26"/>
        <v>-2.0777292349331601E-7</v>
      </c>
      <c r="AQ50">
        <f t="shared" si="26"/>
        <v>-2.1222548538450469E-2</v>
      </c>
      <c r="AR50">
        <f t="shared" si="26"/>
        <v>-2.1222756311373964E-2</v>
      </c>
      <c r="AS50">
        <f t="shared" si="26"/>
        <v>-10.433805055726991</v>
      </c>
      <c r="AT50">
        <f t="shared" si="26"/>
        <v>-6.8170966051610602</v>
      </c>
      <c r="AU50">
        <f t="shared" si="23"/>
        <v>-17.272124417199425</v>
      </c>
      <c r="AW50">
        <v>47</v>
      </c>
      <c r="AX50">
        <f>IF(Z50&gt;0, (R50*SUMPRODUCT(K50:$K$98, X50:$X$98)-K50*$AZ$3)/Z50, 0)</f>
        <v>-10462538602.451004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2000000</v>
      </c>
      <c r="S51">
        <f t="shared" si="1"/>
        <v>-22193563126.783791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-6992.600855447824</v>
      </c>
      <c r="AC51">
        <f t="shared" si="2"/>
        <v>-6243.4111160941966</v>
      </c>
      <c r="AE51">
        <f t="shared" si="3"/>
        <v>0</v>
      </c>
      <c r="AF51">
        <f t="shared" si="24"/>
        <v>0</v>
      </c>
      <c r="AG51">
        <f t="shared" si="24"/>
        <v>-7.0329075602099688E-6</v>
      </c>
      <c r="AH51">
        <f t="shared" si="5"/>
        <v>-0.76069342721745592</v>
      </c>
      <c r="AI51">
        <f t="shared" si="25"/>
        <v>-0.76070046012501613</v>
      </c>
      <c r="AJ51">
        <f t="shared" si="7"/>
        <v>-749.18973935362737</v>
      </c>
      <c r="AK51">
        <f t="shared" si="22"/>
        <v>-489.48205988134771</v>
      </c>
      <c r="AL51">
        <f t="shared" si="8"/>
        <v>-1239.4324996951</v>
      </c>
      <c r="AN51">
        <f t="shared" si="26"/>
        <v>0</v>
      </c>
      <c r="AO51">
        <f t="shared" si="26"/>
        <v>0</v>
      </c>
      <c r="AP51">
        <f t="shared" si="26"/>
        <v>-7.8084379368964029E-8</v>
      </c>
      <c r="AQ51">
        <f t="shared" si="26"/>
        <v>-8.4457635260816524E-3</v>
      </c>
      <c r="AR51">
        <f t="shared" si="26"/>
        <v>-8.4458416104610211E-3</v>
      </c>
      <c r="AS51">
        <f t="shared" si="26"/>
        <v>-8.3180413401135898</v>
      </c>
      <c r="AT51">
        <f t="shared" si="26"/>
        <v>-5.4345805814822956</v>
      </c>
      <c r="AU51">
        <f t="shared" si="23"/>
        <v>-13.761067763206343</v>
      </c>
      <c r="AW51">
        <v>48</v>
      </c>
      <c r="AX51">
        <f>IF(Z51&gt;0, (R51*SUMPRODUCT(K51:$K$98, X51:$X$98)-K51*$AZ$3)/Z51, 0)</f>
        <v>-22193563126.783791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2000000</v>
      </c>
      <c r="S52">
        <f t="shared" si="1"/>
        <v>-48726518186.516304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-6243.4111160941966</v>
      </c>
      <c r="AC52">
        <f t="shared" si="2"/>
        <v>-5574.481203016504</v>
      </c>
      <c r="AE52">
        <f t="shared" si="3"/>
        <v>0</v>
      </c>
      <c r="AF52">
        <f t="shared" si="24"/>
        <v>0</v>
      </c>
      <c r="AG52">
        <f t="shared" si="24"/>
        <v>-2.8600859503640285E-6</v>
      </c>
      <c r="AH52">
        <f t="shared" si="5"/>
        <v>-0.32819940273950726</v>
      </c>
      <c r="AI52">
        <f t="shared" si="25"/>
        <v>-0.32820226282545761</v>
      </c>
      <c r="AJ52">
        <f t="shared" si="7"/>
        <v>-668.92991307769262</v>
      </c>
      <c r="AK52">
        <f t="shared" si="22"/>
        <v>-437.0387781265938</v>
      </c>
      <c r="AL52">
        <f t="shared" si="8"/>
        <v>-1106.2968934671119</v>
      </c>
      <c r="AN52">
        <f t="shared" si="26"/>
        <v>0</v>
      </c>
      <c r="AO52">
        <f t="shared" si="26"/>
        <v>0</v>
      </c>
      <c r="AP52">
        <f t="shared" si="26"/>
        <v>-2.8352431874233213E-8</v>
      </c>
      <c r="AQ52">
        <f t="shared" si="26"/>
        <v>-3.2534865625809418E-3</v>
      </c>
      <c r="AR52">
        <f t="shared" si="26"/>
        <v>-3.2535149150128158E-3</v>
      </c>
      <c r="AS52">
        <f t="shared" si="26"/>
        <v>-6.6311957466726064</v>
      </c>
      <c r="AT52">
        <f t="shared" si="26"/>
        <v>-4.3324265068520926</v>
      </c>
      <c r="AU52">
        <f t="shared" si="23"/>
        <v>-10.966875768439712</v>
      </c>
      <c r="AW52">
        <v>49</v>
      </c>
      <c r="AX52">
        <f>IF(Z52&gt;0, (R52*SUMPRODUCT(K52:$K$98, X52:$X$98)-K52*$AZ$3)/Z52, 0)</f>
        <v>-48726518186.516304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2000000</v>
      </c>
      <c r="S53">
        <f t="shared" si="1"/>
        <v>-110933178380.64359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-5574.481203016504</v>
      </c>
      <c r="AC53">
        <f t="shared" si="2"/>
        <v>-4977.21806468055</v>
      </c>
      <c r="AE53">
        <f t="shared" si="3"/>
        <v>0</v>
      </c>
      <c r="AF53">
        <f t="shared" si="24"/>
        <v>0</v>
      </c>
      <c r="AG53">
        <f t="shared" si="24"/>
        <v>-1.1216703012876557E-6</v>
      </c>
      <c r="AH53">
        <f t="shared" si="5"/>
        <v>-0.13678518316581861</v>
      </c>
      <c r="AI53">
        <f t="shared" si="25"/>
        <v>-0.13678630483611989</v>
      </c>
      <c r="AJ53">
        <f t="shared" si="7"/>
        <v>-597.26313833595395</v>
      </c>
      <c r="AK53">
        <f t="shared" si="22"/>
        <v>-390.21368421115534</v>
      </c>
      <c r="AL53">
        <f t="shared" si="8"/>
        <v>-987.6136088519454</v>
      </c>
      <c r="AN53">
        <f t="shared" si="26"/>
        <v>0</v>
      </c>
      <c r="AO53">
        <f t="shared" si="26"/>
        <v>0</v>
      </c>
      <c r="AP53">
        <f t="shared" si="26"/>
        <v>-9.92792366911747E-9</v>
      </c>
      <c r="AQ53">
        <f t="shared" si="26"/>
        <v>-1.2106880747199508E-3</v>
      </c>
      <c r="AR53">
        <f t="shared" si="26"/>
        <v>-1.21069800264362E-3</v>
      </c>
      <c r="AS53">
        <f t="shared" si="26"/>
        <v>-5.2863865977104441</v>
      </c>
      <c r="AT53">
        <f t="shared" si="26"/>
        <v>-3.453788218379473</v>
      </c>
      <c r="AU53">
        <f t="shared" si="23"/>
        <v>-8.7413855140925616</v>
      </c>
      <c r="AW53">
        <v>50</v>
      </c>
      <c r="AX53">
        <f>IF(Z53&gt;0, (R53*SUMPRODUCT(K53:$K$98, X53:$X$98)-K53*$AZ$3)/Z53, 0)</f>
        <v>-110933178380.64359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2000000</v>
      </c>
      <c r="S54">
        <f t="shared" si="1"/>
        <v>-262354099028.41354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-4977.21806468055</v>
      </c>
      <c r="AC54">
        <f t="shared" si="2"/>
        <v>-4443.9457112413784</v>
      </c>
      <c r="AE54">
        <f t="shared" si="3"/>
        <v>0</v>
      </c>
      <c r="AF54">
        <f t="shared" si="24"/>
        <v>0</v>
      </c>
      <c r="AG54">
        <f t="shared" si="24"/>
        <v>-4.2346829415843134E-7</v>
      </c>
      <c r="AH54">
        <f t="shared" si="5"/>
        <v>-5.495882432930782E-2</v>
      </c>
      <c r="AI54">
        <f t="shared" si="25"/>
        <v>-5.495924779760198E-2</v>
      </c>
      <c r="AJ54">
        <f t="shared" si="7"/>
        <v>-533.27235343917164</v>
      </c>
      <c r="AK54">
        <f t="shared" si="22"/>
        <v>-348.40526452763851</v>
      </c>
      <c r="AL54">
        <f t="shared" si="8"/>
        <v>-881.73257721460777</v>
      </c>
      <c r="AN54">
        <f t="shared" si="26"/>
        <v>0</v>
      </c>
      <c r="AO54">
        <f t="shared" si="26"/>
        <v>0</v>
      </c>
      <c r="AP54">
        <f t="shared" si="26"/>
        <v>-3.3465404991094173E-9</v>
      </c>
      <c r="AQ54">
        <f t="shared" si="26"/>
        <v>-4.3432279095883912E-4</v>
      </c>
      <c r="AR54">
        <f t="shared" si="26"/>
        <v>-4.3432613749933827E-4</v>
      </c>
      <c r="AS54">
        <f t="shared" si="26"/>
        <v>-4.214288418891412</v>
      </c>
      <c r="AT54">
        <f t="shared" si="26"/>
        <v>-2.7533403183390548</v>
      </c>
      <c r="AU54">
        <f t="shared" si="23"/>
        <v>-6.9680630633679668</v>
      </c>
      <c r="AW54">
        <v>51</v>
      </c>
      <c r="AX54">
        <f>IF(Z54&gt;0, (R54*SUMPRODUCT(K54:$K$98, X54:$X$98)-K54*$AZ$3)/Z54, 0)</f>
        <v>-262354099028.41354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2000000</v>
      </c>
      <c r="S55">
        <f t="shared" si="1"/>
        <v>-645616264557.5553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-4443.9457112413784</v>
      </c>
      <c r="AC55">
        <f t="shared" si="2"/>
        <v>-3967.8090347362704</v>
      </c>
      <c r="AE55">
        <f t="shared" si="3"/>
        <v>0</v>
      </c>
      <c r="AF55">
        <f t="shared" si="24"/>
        <v>0</v>
      </c>
      <c r="AG55">
        <f t="shared" si="24"/>
        <v>-1.5364424862559161E-7</v>
      </c>
      <c r="AH55">
        <f t="shared" si="5"/>
        <v>-2.1247149007300434E-2</v>
      </c>
      <c r="AI55">
        <f t="shared" si="25"/>
        <v>-2.124730265154906E-2</v>
      </c>
      <c r="AJ55">
        <f t="shared" si="7"/>
        <v>-476.13667650510797</v>
      </c>
      <c r="AK55">
        <f t="shared" si="22"/>
        <v>-311.0761997868965</v>
      </c>
      <c r="AL55">
        <f t="shared" si="8"/>
        <v>-787.23412359465601</v>
      </c>
      <c r="AN55">
        <f t="shared" si="26"/>
        <v>0</v>
      </c>
      <c r="AO55">
        <f t="shared" si="26"/>
        <v>0</v>
      </c>
      <c r="AP55">
        <f t="shared" si="26"/>
        <v>-1.0841103006952012E-9</v>
      </c>
      <c r="AQ55">
        <f t="shared" si="26"/>
        <v>-1.4991939695283552E-4</v>
      </c>
      <c r="AR55">
        <f t="shared" si="26"/>
        <v>-1.4992048106313621E-4</v>
      </c>
      <c r="AS55">
        <f t="shared" si="26"/>
        <v>-3.3596094885128593</v>
      </c>
      <c r="AT55">
        <f t="shared" si="26"/>
        <v>-2.1949465437648712</v>
      </c>
      <c r="AU55">
        <f t="shared" si="23"/>
        <v>-5.5547059527587939</v>
      </c>
      <c r="AW55">
        <v>52</v>
      </c>
      <c r="AX55">
        <f>IF(Z55&gt;0, (R55*SUMPRODUCT(K55:$K$98, X55:$X$98)-K55*$AZ$3)/Z55, 0)</f>
        <v>-645616264557.5553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2000000</v>
      </c>
      <c r="S56">
        <f t="shared" si="1"/>
        <v>-1656278145591.9375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-3967.8090347362704</v>
      </c>
      <c r="AC56">
        <f t="shared" si="2"/>
        <v>-3542.6867642736142</v>
      </c>
      <c r="AE56">
        <f t="shared" si="3"/>
        <v>0</v>
      </c>
      <c r="AF56">
        <f t="shared" si="24"/>
        <v>0</v>
      </c>
      <c r="AG56">
        <f t="shared" si="24"/>
        <v>-5.3473608489344235E-8</v>
      </c>
      <c r="AH56">
        <f t="shared" si="5"/>
        <v>-7.8907358119993162E-3</v>
      </c>
      <c r="AI56">
        <f t="shared" si="25"/>
        <v>-7.8907892856078053E-3</v>
      </c>
      <c r="AJ56">
        <f t="shared" si="7"/>
        <v>-425.12227046265616</v>
      </c>
      <c r="AK56">
        <f t="shared" si="22"/>
        <v>-277.74663243153896</v>
      </c>
      <c r="AL56">
        <f t="shared" si="8"/>
        <v>-702.87679368348074</v>
      </c>
      <c r="AN56">
        <f t="shared" si="26"/>
        <v>0</v>
      </c>
      <c r="AO56">
        <f t="shared" si="26"/>
        <v>0</v>
      </c>
      <c r="AP56">
        <f t="shared" si="26"/>
        <v>-3.3688264040154268E-10</v>
      </c>
      <c r="AQ56">
        <f t="shared" si="26"/>
        <v>-4.9711474317037238E-5</v>
      </c>
      <c r="AR56">
        <f t="shared" si="26"/>
        <v>-4.971181119967764E-5</v>
      </c>
      <c r="AS56">
        <f t="shared" si="26"/>
        <v>-2.6782616137734054</v>
      </c>
      <c r="AT56">
        <f t="shared" si="26"/>
        <v>-1.74979810675801</v>
      </c>
      <c r="AU56">
        <f t="shared" si="23"/>
        <v>-4.4281094323426151</v>
      </c>
      <c r="AW56">
        <v>53</v>
      </c>
      <c r="AX56">
        <f>IF(Z56&gt;0, (R56*SUMPRODUCT(K56:$K$98, X56:$X$98)-K56*$AZ$3)/Z56, 0)</f>
        <v>-1656278145591.9375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2000000</v>
      </c>
      <c r="S57">
        <f t="shared" si="1"/>
        <v>-4439010152503.7656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-3542.6867642736142</v>
      </c>
      <c r="AC57">
        <f t="shared" si="2"/>
        <v>-3163.1132243582565</v>
      </c>
      <c r="AE57">
        <f t="shared" si="3"/>
        <v>0</v>
      </c>
      <c r="AF57">
        <f t="shared" si="24"/>
        <v>0</v>
      </c>
      <c r="AG57">
        <f t="shared" si="24"/>
        <v>-1.7814293703372944E-8</v>
      </c>
      <c r="AH57">
        <f t="shared" si="5"/>
        <v>-2.8099662960862281E-3</v>
      </c>
      <c r="AI57">
        <f t="shared" si="25"/>
        <v>-2.8099841103799315E-3</v>
      </c>
      <c r="AJ57">
        <f t="shared" si="7"/>
        <v>-379.57353991535774</v>
      </c>
      <c r="AK57">
        <f t="shared" si="22"/>
        <v>-247.98807349915302</v>
      </c>
      <c r="AL57">
        <f t="shared" si="8"/>
        <v>-627.5644233986211</v>
      </c>
      <c r="AN57">
        <f t="shared" si="26"/>
        <v>0</v>
      </c>
      <c r="AO57">
        <f t="shared" si="26"/>
        <v>0</v>
      </c>
      <c r="AP57">
        <f t="shared" si="26"/>
        <v>-1.0020507694658829E-10</v>
      </c>
      <c r="AQ57">
        <f t="shared" si="26"/>
        <v>-1.5806009129810596E-5</v>
      </c>
      <c r="AR57">
        <f t="shared" si="26"/>
        <v>-1.5806109334887543E-5</v>
      </c>
      <c r="AS57">
        <f t="shared" si="26"/>
        <v>-2.1350942342948893</v>
      </c>
      <c r="AT57">
        <f t="shared" si="26"/>
        <v>-1.3949283873159566</v>
      </c>
      <c r="AU57">
        <f t="shared" si="23"/>
        <v>-3.5300384277201804</v>
      </c>
      <c r="AW57">
        <v>54</v>
      </c>
      <c r="AX57">
        <f>IF(Z57&gt;0, (R57*SUMPRODUCT(K57:$K$98, X57:$X$98)-K57*$AZ$3)/Z57, 0)</f>
        <v>-4439010152503.7656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2000000</v>
      </c>
      <c r="S58">
        <f t="shared" si="1"/>
        <v>-12454610535846.422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-3163.1132243582565</v>
      </c>
      <c r="AC58">
        <f t="shared" si="2"/>
        <v>-2824.2082494260221</v>
      </c>
      <c r="AE58">
        <f t="shared" si="3"/>
        <v>0</v>
      </c>
      <c r="AF58">
        <f t="shared" si="24"/>
        <v>0</v>
      </c>
      <c r="AG58">
        <f t="shared" si="24"/>
        <v>-5.6690015342059174E-9</v>
      </c>
      <c r="AH58">
        <f t="shared" si="5"/>
        <v>-9.5737193857066384E-4</v>
      </c>
      <c r="AI58">
        <f t="shared" si="25"/>
        <v>-9.5737760757219799E-4</v>
      </c>
      <c r="AJ58">
        <f t="shared" si="7"/>
        <v>-338.90497493223438</v>
      </c>
      <c r="AK58">
        <f t="shared" si="22"/>
        <v>-221.41792570507798</v>
      </c>
      <c r="AL58">
        <f t="shared" si="8"/>
        <v>-560.32385801491989</v>
      </c>
      <c r="AN58">
        <f t="shared" si="26"/>
        <v>0</v>
      </c>
      <c r="AO58">
        <f t="shared" si="26"/>
        <v>0</v>
      </c>
      <c r="AP58">
        <f t="shared" si="26"/>
        <v>-2.8471455502665218E-11</v>
      </c>
      <c r="AQ58">
        <f t="shared" si="26"/>
        <v>-4.8082140010098114E-6</v>
      </c>
      <c r="AR58">
        <f t="shared" si="26"/>
        <v>-4.808242472465314E-6</v>
      </c>
      <c r="AS58">
        <f t="shared" si="26"/>
        <v>-1.7020841951080152</v>
      </c>
      <c r="AT58">
        <f t="shared" si="26"/>
        <v>-1.1120283847458163</v>
      </c>
      <c r="AU58">
        <f t="shared" si="23"/>
        <v>-2.814117388096304</v>
      </c>
      <c r="AW58">
        <v>55</v>
      </c>
      <c r="AX58">
        <f>IF(Z58&gt;0, (R58*SUMPRODUCT(K58:$K$98, X58:$X$98)-K58*$AZ$3)/Z58, 0)</f>
        <v>-12454610535846.422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2000000</v>
      </c>
      <c r="S59">
        <f t="shared" si="1"/>
        <v>-36654363105247.242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-2824.2082494260221</v>
      </c>
      <c r="AC59">
        <f t="shared" si="2"/>
        <v>-2521.614512503661</v>
      </c>
      <c r="AE59">
        <f t="shared" si="3"/>
        <v>0</v>
      </c>
      <c r="AF59">
        <f t="shared" si="24"/>
        <v>0</v>
      </c>
      <c r="AG59">
        <f t="shared" si="24"/>
        <v>-1.7198597239728607E-9</v>
      </c>
      <c r="AH59">
        <f t="shared" si="5"/>
        <v>-3.1139614359127979E-4</v>
      </c>
      <c r="AI59">
        <f t="shared" si="25"/>
        <v>-3.1139786345100377E-4</v>
      </c>
      <c r="AJ59">
        <f t="shared" si="7"/>
        <v>-302.59373692236113</v>
      </c>
      <c r="AK59">
        <f t="shared" si="22"/>
        <v>-197.69457745982157</v>
      </c>
      <c r="AL59">
        <f t="shared" si="8"/>
        <v>-500.28862578004617</v>
      </c>
      <c r="AN59">
        <f t="shared" si="26"/>
        <v>0</v>
      </c>
      <c r="AO59">
        <f t="shared" si="26"/>
        <v>0</v>
      </c>
      <c r="AP59">
        <f t="shared" si="26"/>
        <v>-7.7121967136383664E-12</v>
      </c>
      <c r="AQ59">
        <f t="shared" si="26"/>
        <v>-1.3963629020259709E-6</v>
      </c>
      <c r="AR59">
        <f t="shared" si="26"/>
        <v>-1.3963706142226845E-6</v>
      </c>
      <c r="AS59">
        <f t="shared" si="26"/>
        <v>-1.3568911411387938</v>
      </c>
      <c r="AT59">
        <f t="shared" si="26"/>
        <v>-0.88650222418594216</v>
      </c>
      <c r="AU59">
        <f t="shared" si="23"/>
        <v>-2.2433947616953502</v>
      </c>
      <c r="AW59">
        <v>56</v>
      </c>
      <c r="AX59">
        <f>IF(Z59&gt;0, (R59*SUMPRODUCT(K59:$K$98, X59:$X$98)-K59*$AZ$3)/Z59, 0)</f>
        <v>-36654363105247.242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2000000</v>
      </c>
      <c r="S60">
        <f t="shared" si="1"/>
        <v>-114373985953746.47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-2521.614512503661</v>
      </c>
      <c r="AC60">
        <f t="shared" si="2"/>
        <v>-2251.4415302120119</v>
      </c>
      <c r="AE60">
        <f t="shared" si="3"/>
        <v>0</v>
      </c>
      <c r="AF60">
        <f t="shared" si="24"/>
        <v>0</v>
      </c>
      <c r="AG60">
        <f t="shared" si="24"/>
        <v>-4.921227304088423E-10</v>
      </c>
      <c r="AH60">
        <f t="shared" si="5"/>
        <v>-9.6843071705943179E-5</v>
      </c>
      <c r="AI60">
        <f t="shared" si="25"/>
        <v>-9.684356382867359E-5</v>
      </c>
      <c r="AJ60">
        <f t="shared" si="7"/>
        <v>-270.17298229164908</v>
      </c>
      <c r="AK60">
        <f t="shared" si="22"/>
        <v>-176.51301587525629</v>
      </c>
      <c r="AL60">
        <f t="shared" si="8"/>
        <v>-446.68609501046922</v>
      </c>
      <c r="AN60">
        <f t="shared" si="26"/>
        <v>0</v>
      </c>
      <c r="AO60">
        <f t="shared" si="26"/>
        <v>0</v>
      </c>
      <c r="AP60">
        <f t="shared" si="26"/>
        <v>-1.9703368262617223E-12</v>
      </c>
      <c r="AQ60">
        <f t="shared" si="26"/>
        <v>-3.8773553579206099E-7</v>
      </c>
      <c r="AR60">
        <f t="shared" si="26"/>
        <v>-3.8773750612888729E-7</v>
      </c>
      <c r="AS60">
        <f t="shared" si="26"/>
        <v>-1.0817053218166643</v>
      </c>
      <c r="AT60">
        <f t="shared" si="26"/>
        <v>-0.70671414670198796</v>
      </c>
      <c r="AU60">
        <f t="shared" si="23"/>
        <v>-1.7884198562561584</v>
      </c>
      <c r="AW60">
        <v>57</v>
      </c>
      <c r="AX60">
        <f>IF(Z60&gt;0, (R60*SUMPRODUCT(K60:$K$98, X60:$X$98)-K60*$AZ$3)/Z60, 0)</f>
        <v>-114373985953746.47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2000000</v>
      </c>
      <c r="S61">
        <f t="shared" si="1"/>
        <v>-379631969015674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-2251.4415302120119</v>
      </c>
      <c r="AC61">
        <f t="shared" si="2"/>
        <v>-2010.2156523068786</v>
      </c>
      <c r="AE61">
        <f t="shared" si="3"/>
        <v>0</v>
      </c>
      <c r="AF61">
        <f t="shared" si="24"/>
        <v>0</v>
      </c>
      <c r="AG61">
        <f t="shared" si="24"/>
        <v>-1.3237923939329002E-10</v>
      </c>
      <c r="AH61">
        <f t="shared" si="5"/>
        <v>-2.8385781096917113E-5</v>
      </c>
      <c r="AI61">
        <f t="shared" si="25"/>
        <v>-2.8385913476156506E-5</v>
      </c>
      <c r="AJ61">
        <f t="shared" si="7"/>
        <v>-241.2258779051333</v>
      </c>
      <c r="AK61">
        <f t="shared" si="22"/>
        <v>-157.60090711484085</v>
      </c>
      <c r="AL61">
        <f t="shared" si="8"/>
        <v>-398.82681340588761</v>
      </c>
      <c r="AN61">
        <f t="shared" si="26"/>
        <v>0</v>
      </c>
      <c r="AO61">
        <f t="shared" si="26"/>
        <v>0</v>
      </c>
      <c r="AP61">
        <f t="shared" si="26"/>
        <v>-4.7322633862452771E-13</v>
      </c>
      <c r="AQ61">
        <f t="shared" si="26"/>
        <v>-1.0147285419568814E-7</v>
      </c>
      <c r="AR61">
        <f t="shared" si="26"/>
        <v>-1.0147332742202676E-7</v>
      </c>
      <c r="AS61">
        <f t="shared" si="26"/>
        <v>-0.86232886293739941</v>
      </c>
      <c r="AT61">
        <f t="shared" si="26"/>
        <v>-0.56338819122751915</v>
      </c>
      <c r="AU61">
        <f t="shared" si="23"/>
        <v>-1.425717155638246</v>
      </c>
      <c r="AW61">
        <v>58</v>
      </c>
      <c r="AX61">
        <f>IF(Z61&gt;0, (R61*SUMPRODUCT(K61:$K$98, X61:$X$98)-K61*$AZ$3)/Z61, 0)</f>
        <v>-379631969015674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2000000</v>
      </c>
      <c r="S62">
        <f t="shared" si="1"/>
        <v>-1345246862020182.5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-2010.2156523068786</v>
      </c>
      <c r="AC62">
        <f t="shared" si="2"/>
        <v>-1794.8354039325761</v>
      </c>
      <c r="AE62">
        <f t="shared" si="3"/>
        <v>0</v>
      </c>
      <c r="AF62">
        <f t="shared" si="24"/>
        <v>0</v>
      </c>
      <c r="AG62">
        <f t="shared" si="24"/>
        <v>-3.3355130842625388E-11</v>
      </c>
      <c r="AH62">
        <f t="shared" si="5"/>
        <v>-7.8160252925385385E-6</v>
      </c>
      <c r="AI62">
        <f t="shared" si="25"/>
        <v>-7.8160586476693805E-6</v>
      </c>
      <c r="AJ62">
        <f t="shared" si="7"/>
        <v>-215.38024837430248</v>
      </c>
      <c r="AK62">
        <f t="shared" si="22"/>
        <v>-140.71509566148151</v>
      </c>
      <c r="AL62">
        <f t="shared" si="8"/>
        <v>-356.09535185184268</v>
      </c>
      <c r="AN62">
        <f t="shared" si="26"/>
        <v>0</v>
      </c>
      <c r="AO62">
        <f t="shared" si="26"/>
        <v>0</v>
      </c>
      <c r="AP62">
        <f t="shared" si="26"/>
        <v>-1.0646176277971781E-13</v>
      </c>
      <c r="AQ62">
        <f t="shared" si="26"/>
        <v>-2.4946921494642743E-8</v>
      </c>
      <c r="AR62">
        <f t="shared" si="26"/>
        <v>-2.4947027956405521E-8</v>
      </c>
      <c r="AS62">
        <f t="shared" si="26"/>
        <v>-0.68744329075031407</v>
      </c>
      <c r="AT62">
        <f t="shared" si="26"/>
        <v>-0.44912961680526881</v>
      </c>
      <c r="AU62">
        <f t="shared" si="23"/>
        <v>-1.136572932502611</v>
      </c>
      <c r="AW62">
        <v>59</v>
      </c>
      <c r="AX62">
        <f>IF(Z62&gt;0, (R62*SUMPRODUCT(K62:$K$98, X62:$X$98)-K62*$AZ$3)/Z62, 0)</f>
        <v>-1345246862020182.5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2000000</v>
      </c>
      <c r="S63">
        <f t="shared" si="1"/>
        <v>-5109539252853944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-1794.8354039325761</v>
      </c>
      <c r="AC63">
        <f t="shared" si="2"/>
        <v>-1602.5316106755806</v>
      </c>
      <c r="AE63">
        <f t="shared" si="3"/>
        <v>0</v>
      </c>
      <c r="AF63">
        <f t="shared" si="24"/>
        <v>0</v>
      </c>
      <c r="AG63">
        <f t="shared" si="24"/>
        <v>-7.8408811997113207E-12</v>
      </c>
      <c r="AH63">
        <f t="shared" si="5"/>
        <v>-2.0144558667590247E-6</v>
      </c>
      <c r="AI63">
        <f t="shared" si="25"/>
        <v>-2.0144637076402245E-6</v>
      </c>
      <c r="AJ63">
        <f t="shared" si="7"/>
        <v>-192.3037932569955</v>
      </c>
      <c r="AK63">
        <f t="shared" si="22"/>
        <v>-125.63847827528033</v>
      </c>
      <c r="AL63">
        <f t="shared" si="8"/>
        <v>-317.94227354673956</v>
      </c>
      <c r="AN63">
        <f t="shared" si="26"/>
        <v>0</v>
      </c>
      <c r="AO63">
        <f t="shared" si="26"/>
        <v>0</v>
      </c>
      <c r="AP63">
        <f t="shared" si="26"/>
        <v>-2.2344871184621412E-14</v>
      </c>
      <c r="AQ63">
        <f t="shared" si="26"/>
        <v>-5.7407778160817595E-9</v>
      </c>
      <c r="AR63">
        <f t="shared" si="26"/>
        <v>-5.7408001609529441E-9</v>
      </c>
      <c r="AS63">
        <f t="shared" si="26"/>
        <v>-0.5480255827367766</v>
      </c>
      <c r="AT63">
        <f t="shared" si="26"/>
        <v>-0.35804338076138109</v>
      </c>
      <c r="AU63">
        <f t="shared" si="23"/>
        <v>-0.90606896923895786</v>
      </c>
      <c r="AW63">
        <v>60</v>
      </c>
      <c r="AX63">
        <f>IF(Z63&gt;0, (R63*SUMPRODUCT(K63:$K$98, X63:$X$98)-K63*$AZ$3)/Z63, 0)</f>
        <v>-5109539252853944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2000000</v>
      </c>
      <c r="S64">
        <f t="shared" si="1"/>
        <v>-2.0894827555848236E+16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-1602.5316106755806</v>
      </c>
      <c r="AC64">
        <f t="shared" si="2"/>
        <v>-1430.8317952510158</v>
      </c>
      <c r="AE64">
        <f t="shared" si="3"/>
        <v>0</v>
      </c>
      <c r="AF64">
        <f t="shared" si="24"/>
        <v>0</v>
      </c>
      <c r="AG64">
        <f t="shared" si="24"/>
        <v>-1.7119449675124759E-12</v>
      </c>
      <c r="AH64">
        <f t="shared" si="5"/>
        <v>-4.8404219361613844E-7</v>
      </c>
      <c r="AI64">
        <f t="shared" si="25"/>
        <v>-4.8404390556110593E-7</v>
      </c>
      <c r="AJ64">
        <f t="shared" si="7"/>
        <v>-171.6998154245648</v>
      </c>
      <c r="AK64">
        <f t="shared" si="22"/>
        <v>-112.17721274729065</v>
      </c>
      <c r="AL64">
        <f t="shared" si="8"/>
        <v>-283.87702865589938</v>
      </c>
      <c r="AN64">
        <f t="shared" si="26"/>
        <v>0</v>
      </c>
      <c r="AO64">
        <f t="shared" si="26"/>
        <v>0</v>
      </c>
      <c r="AP64">
        <f t="shared" si="26"/>
        <v>-4.3559687817035174E-15</v>
      </c>
      <c r="AQ64">
        <f t="shared" si="26"/>
        <v>-1.2316241026619468E-9</v>
      </c>
      <c r="AR64">
        <f t="shared" si="26"/>
        <v>-1.2316284586307284E-9</v>
      </c>
      <c r="AS64">
        <f t="shared" si="26"/>
        <v>-0.43688263934115623</v>
      </c>
      <c r="AT64">
        <f t="shared" si="26"/>
        <v>-0.28542999104447031</v>
      </c>
      <c r="AU64">
        <f t="shared" si="23"/>
        <v>-0.72231263161725501</v>
      </c>
      <c r="AW64">
        <v>61</v>
      </c>
      <c r="AX64">
        <f>IF(Z64&gt;0, (R64*SUMPRODUCT(K64:$K$98, X64:$X$98)-K64*$AZ$3)/Z64, 0)</f>
        <v>-2.0894827555848236E+16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2000000</v>
      </c>
      <c r="S65">
        <f t="shared" si="1"/>
        <v>-9.2501671127713664E+16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-1430.8317952510158</v>
      </c>
      <c r="AC65">
        <f t="shared" si="2"/>
        <v>-1277.5283886180459</v>
      </c>
      <c r="AE65">
        <f t="shared" si="3"/>
        <v>0</v>
      </c>
      <c r="AF65">
        <f t="shared" si="24"/>
        <v>0</v>
      </c>
      <c r="AG65">
        <f t="shared" si="24"/>
        <v>-3.4527170510633513E-13</v>
      </c>
      <c r="AH65">
        <f t="shared" si="5"/>
        <v>-1.0796430501848129E-7</v>
      </c>
      <c r="AI65">
        <f t="shared" si="25"/>
        <v>-1.079646502901864E-7</v>
      </c>
      <c r="AJ65">
        <f t="shared" si="7"/>
        <v>-153.30340663296988</v>
      </c>
      <c r="AK65">
        <f t="shared" si="22"/>
        <v>-100.15822566757112</v>
      </c>
      <c r="AL65">
        <f t="shared" si="8"/>
        <v>-253.46163240850564</v>
      </c>
      <c r="AN65">
        <f t="shared" si="26"/>
        <v>0</v>
      </c>
      <c r="AO65">
        <f t="shared" si="26"/>
        <v>0</v>
      </c>
      <c r="AP65">
        <f t="shared" si="26"/>
        <v>-7.8440061554357809E-16</v>
      </c>
      <c r="AQ65">
        <f t="shared" si="26"/>
        <v>-2.4527717174840537E-10</v>
      </c>
      <c r="AR65">
        <f t="shared" si="26"/>
        <v>-2.4527795614902092E-10</v>
      </c>
      <c r="AS65">
        <f t="shared" si="26"/>
        <v>-0.34828016529994721</v>
      </c>
      <c r="AT65">
        <f t="shared" si="26"/>
        <v>-0.22754304133088335</v>
      </c>
      <c r="AU65">
        <f t="shared" si="23"/>
        <v>-0.57582320687610844</v>
      </c>
      <c r="AW65">
        <v>62</v>
      </c>
      <c r="AX65">
        <f>IF(Z65&gt;0, (R65*SUMPRODUCT(K65:$K$98, X65:$X$98)-K65*$AZ$3)/Z65, 0)</f>
        <v>-9.2501671127713664E+16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2000000</v>
      </c>
      <c r="S66">
        <f t="shared" si="1"/>
        <v>-4.4635810181839309E+17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-1277.5283886180459</v>
      </c>
      <c r="AC66">
        <f t="shared" si="2"/>
        <v>-1140.6503469806112</v>
      </c>
      <c r="AE66">
        <f t="shared" si="3"/>
        <v>0</v>
      </c>
      <c r="AF66">
        <f t="shared" si="24"/>
        <v>0</v>
      </c>
      <c r="AG66">
        <f t="shared" si="24"/>
        <v>-6.388650403867321E-14</v>
      </c>
      <c r="AH66">
        <f t="shared" si="5"/>
        <v>-2.2234598721327886E-8</v>
      </c>
      <c r="AI66">
        <f t="shared" si="25"/>
        <v>-2.2234662607831923E-8</v>
      </c>
      <c r="AJ66">
        <f t="shared" si="7"/>
        <v>-136.87804163743476</v>
      </c>
      <c r="AK66">
        <f t="shared" si="22"/>
        <v>-89.426987203263224</v>
      </c>
      <c r="AL66">
        <f t="shared" si="8"/>
        <v>-226.30502886293266</v>
      </c>
      <c r="AN66">
        <f t="shared" si="26"/>
        <v>0</v>
      </c>
      <c r="AO66">
        <f t="shared" si="26"/>
        <v>0</v>
      </c>
      <c r="AP66">
        <f t="shared" si="26"/>
        <v>-1.2958896974606951E-16</v>
      </c>
      <c r="AQ66">
        <f t="shared" si="26"/>
        <v>-4.5101211662324595E-11</v>
      </c>
      <c r="AR66">
        <f t="shared" si="26"/>
        <v>-4.5101341251294339E-11</v>
      </c>
      <c r="AS66">
        <f t="shared" si="26"/>
        <v>-0.27764681545130854</v>
      </c>
      <c r="AT66">
        <f t="shared" si="26"/>
        <v>-0.18139591942847055</v>
      </c>
      <c r="AU66">
        <f t="shared" si="23"/>
        <v>-0.4590427349248804</v>
      </c>
      <c r="AW66">
        <v>63</v>
      </c>
      <c r="AX66">
        <f>IF(Z66&gt;0, (R66*SUMPRODUCT(K66:$K$98, X66:$X$98)-K66*$AZ$3)/Z66, 0)</f>
        <v>-4.4635810181839309E+17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7">$C$6</f>
        <v>2000000</v>
      </c>
      <c r="S67">
        <f t="shared" ref="S67:S69" si="28">AX67</f>
        <v>-2.3668636133778156E+18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-1140.6503469806112</v>
      </c>
      <c r="AC67">
        <f t="shared" ref="AC67:AC69" si="29">S67*Z67</f>
        <v>-1018.4378098041564</v>
      </c>
      <c r="AE67">
        <f t="shared" ref="AE67:AE69" si="30">$Z67*O67</f>
        <v>0</v>
      </c>
      <c r="AF67">
        <f t="shared" si="24"/>
        <v>0</v>
      </c>
      <c r="AG67">
        <f t="shared" si="24"/>
        <v>-1.0757250692940393E-14</v>
      </c>
      <c r="AH67">
        <f t="shared" ref="AH67:AH69" si="31">-X67*R67</f>
        <v>-4.1992310644276868E-9</v>
      </c>
      <c r="AI67">
        <f t="shared" ref="AI67:AI69" si="32">SUM(AE67:AH67)</f>
        <v>-4.19924182167838E-9</v>
      </c>
      <c r="AJ67">
        <f t="shared" ref="AJ67:AJ69" si="33">AB67-AC67</f>
        <v>-122.21253717645482</v>
      </c>
      <c r="AK67">
        <f t="shared" si="22"/>
        <v>-79.845524288642792</v>
      </c>
      <c r="AL67">
        <f t="shared" ref="AL67:AL69" si="34">SUM(AI67:AK67)</f>
        <v>-202.05806146929683</v>
      </c>
      <c r="AN67">
        <f t="shared" si="26"/>
        <v>0</v>
      </c>
      <c r="AO67">
        <f t="shared" si="26"/>
        <v>0</v>
      </c>
      <c r="AP67">
        <f t="shared" si="26"/>
        <v>-1.9482387661731868E-17</v>
      </c>
      <c r="AQ67">
        <f t="shared" si="26"/>
        <v>-7.6052004191049368E-12</v>
      </c>
      <c r="AR67">
        <f t="shared" si="26"/>
        <v>-7.6052199014925991E-12</v>
      </c>
      <c r="AS67">
        <f t="shared" si="26"/>
        <v>-0.2213383413996359</v>
      </c>
      <c r="AT67">
        <f t="shared" si="26"/>
        <v>-0.14460771638114192</v>
      </c>
      <c r="AU67">
        <f t="shared" si="23"/>
        <v>-0.36594605778838302</v>
      </c>
      <c r="AW67">
        <v>64</v>
      </c>
      <c r="AX67">
        <f>IF(Z67&gt;0, (R67*SUMPRODUCT(K67:$K$98, X67:$X$98)-K67*$AZ$3)/Z67, 0)</f>
        <v>-2.3668636133778156E+18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7"/>
        <v>2000000</v>
      </c>
      <c r="S68">
        <f t="shared" si="28"/>
        <v>-1.3927955318346246E+19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-1018.4378098041564</v>
      </c>
      <c r="AC68">
        <f t="shared" si="29"/>
        <v>-909.31947303943173</v>
      </c>
      <c r="AE68">
        <f t="shared" si="30"/>
        <v>0</v>
      </c>
      <c r="AF68">
        <f t="shared" si="24"/>
        <v>0</v>
      </c>
      <c r="AG68">
        <f t="shared" si="24"/>
        <v>-1.6321840719894718E-15</v>
      </c>
      <c r="AH68">
        <f t="shared" si="31"/>
        <v>-7.2139952912172143E-10</v>
      </c>
      <c r="AI68">
        <f t="shared" si="32"/>
        <v>-7.2140116130579342E-10</v>
      </c>
      <c r="AJ68">
        <f t="shared" si="33"/>
        <v>-109.11833676472463</v>
      </c>
      <c r="AK68">
        <f t="shared" si="22"/>
        <v>-71.290646686290955</v>
      </c>
      <c r="AL68">
        <f t="shared" si="34"/>
        <v>-180.40898345173699</v>
      </c>
      <c r="AN68">
        <f t="shared" si="26"/>
        <v>0</v>
      </c>
      <c r="AO68">
        <f t="shared" si="26"/>
        <v>0</v>
      </c>
      <c r="AP68">
        <f t="shared" si="26"/>
        <v>-2.6393197260190609E-18</v>
      </c>
      <c r="AQ68">
        <f t="shared" si="26"/>
        <v>-1.1665375494266574E-12</v>
      </c>
      <c r="AR68">
        <f t="shared" si="26"/>
        <v>-1.1665401887463834E-12</v>
      </c>
      <c r="AS68">
        <f t="shared" si="26"/>
        <v>-0.17644957063114039</v>
      </c>
      <c r="AT68">
        <f t="shared" si="26"/>
        <v>-0.11528038614568517</v>
      </c>
      <c r="AU68">
        <f t="shared" si="23"/>
        <v>-0.29172995677799207</v>
      </c>
      <c r="AW68">
        <v>65</v>
      </c>
      <c r="AX68">
        <f>IF(Z68&gt;0, (R68*SUMPRODUCT(K68:$K$98, X68:$X$98)-K68*$AZ$3)/Z68, 0)</f>
        <v>-1.3927955318346246E+19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-909.31947303943173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-1.3057472575915773E-10</v>
      </c>
      <c r="AI69">
        <f t="shared" si="32"/>
        <v>-1.3057472575915773E-10</v>
      </c>
      <c r="AJ69">
        <f t="shared" si="33"/>
        <v>-909.31947303943173</v>
      </c>
      <c r="AK69">
        <f t="shared" si="22"/>
        <v>-63.652363112760227</v>
      </c>
      <c r="AL69">
        <f t="shared" si="34"/>
        <v>-972.97183615232257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-1.8852283757279001E-13</v>
      </c>
      <c r="AR69">
        <f t="shared" si="26"/>
        <v>-1.8852283757279001E-13</v>
      </c>
      <c r="AS69">
        <f t="shared" si="26"/>
        <v>-1.3128688291008332</v>
      </c>
      <c r="AT69">
        <f t="shared" si="26"/>
        <v>-9.1900818037058324E-2</v>
      </c>
      <c r="AU69">
        <f t="shared" si="23"/>
        <v>-1.4047696471380802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866887.8465498297</v>
      </c>
      <c r="AO71" s="8">
        <f t="shared" si="47"/>
        <v>-86688.78465498297</v>
      </c>
      <c r="AP71" s="8">
        <f t="shared" si="47"/>
        <v>-383.31353823767449</v>
      </c>
      <c r="AQ71" s="8">
        <f t="shared" si="47"/>
        <v>-562333.06848482334</v>
      </c>
      <c r="AR71" s="8">
        <f t="shared" si="47"/>
        <v>217482.67987178583</v>
      </c>
      <c r="AS71" s="8">
        <f t="shared" si="47"/>
        <v>-32624.851324939576</v>
      </c>
      <c r="AT71" s="8">
        <f t="shared" si="47"/>
        <v>5040.3123381354435</v>
      </c>
      <c r="AU71" s="8">
        <f t="shared" si="47"/>
        <v>189898.14088498172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E9A71-4EA3-4BE2-8E6D-A6C37FE37DBC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146.31324923323101</v>
      </c>
      <c r="K3">
        <v>1</v>
      </c>
      <c r="L3" s="2">
        <v>0</v>
      </c>
      <c r="O3">
        <f>$C$3</f>
        <v>146.31324923323101</v>
      </c>
      <c r="P3">
        <f>O3*B5</f>
        <v>117.05059938658481</v>
      </c>
      <c r="Q3" s="4">
        <f>B8</f>
        <v>1522.432587</v>
      </c>
      <c r="R3">
        <f t="shared" ref="R3:R23" si="0">$C$6</f>
        <v>50000</v>
      </c>
      <c r="S3">
        <f>AX3</f>
        <v>-1.1368683772161603E-13</v>
      </c>
      <c r="W3">
        <v>1</v>
      </c>
      <c r="Z3">
        <v>1</v>
      </c>
      <c r="AC3">
        <f>AX4</f>
        <v>7.7131712435997413</v>
      </c>
      <c r="AE3">
        <f t="shared" ref="AE3:AE23" si="1">$Z3*O3</f>
        <v>146.31324923323101</v>
      </c>
      <c r="AF3">
        <f t="shared" ref="AF3:AG23" si="2">-$Z3*P3</f>
        <v>-117.05059938658481</v>
      </c>
      <c r="AG3">
        <f t="shared" si="2"/>
        <v>-1522.432587</v>
      </c>
      <c r="AH3">
        <f t="shared" ref="AH3:AH23" si="3">-X3*R3</f>
        <v>0</v>
      </c>
      <c r="AI3">
        <f t="shared" ref="AI3:AI23" si="4">SUM(AE3:AH3)</f>
        <v>-1493.1699371533539</v>
      </c>
      <c r="AJ3">
        <f t="shared" ref="AJ3:AJ23" si="5">AB3-AC3</f>
        <v>-7.7131712435997413</v>
      </c>
      <c r="AL3">
        <f t="shared" ref="AL3:AL23" si="6">SUM(AI3:AK3)</f>
        <v>-1500.8831083969537</v>
      </c>
      <c r="AN3">
        <f t="shared" ref="AN3:AU23" si="7">AE3*$K3</f>
        <v>146.31324923323101</v>
      </c>
      <c r="AO3">
        <f t="shared" si="7"/>
        <v>-117.05059938658481</v>
      </c>
      <c r="AP3">
        <f t="shared" si="7"/>
        <v>-1522.432587</v>
      </c>
      <c r="AQ3">
        <f t="shared" si="7"/>
        <v>0</v>
      </c>
      <c r="AR3">
        <f t="shared" si="7"/>
        <v>-1493.1699371533539</v>
      </c>
      <c r="AS3">
        <f t="shared" si="7"/>
        <v>-7.7131712435997413</v>
      </c>
      <c r="AT3">
        <f t="shared" si="7"/>
        <v>0</v>
      </c>
      <c r="AU3">
        <f t="shared" si="7"/>
        <v>-1500.8831083969537</v>
      </c>
      <c r="AW3">
        <v>0</v>
      </c>
      <c r="AX3">
        <f>(R3*SUMPRODUCT(K4:$K$23, X4:$X$23)-$AZ$3*SUMPRODUCT(K3:$K$22, W4:$W$23))/Z3</f>
        <v>-1.1368683772161603E-13</v>
      </c>
      <c r="AZ3">
        <f>$C$6*SUMPRODUCT(K4:$K$23, X4:$X$23)/SUMPRODUCT(K3:K22, W4:W23)</f>
        <v>87.100923923930338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50000</v>
      </c>
      <c r="S4">
        <f t="shared" ref="S4:S23" si="11">AX4</f>
        <v>7.7131712435997413</v>
      </c>
      <c r="U4">
        <f t="shared" ref="U4:U23" si="12">M4</f>
        <v>1.694311E-3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1.694311E-3</v>
      </c>
      <c r="Y4">
        <f t="shared" ref="Y4:Y23" si="16">V4*W4</f>
        <v>0.01</v>
      </c>
      <c r="Z4">
        <f t="shared" ref="Z4:Z23" si="17">MAX(0, W4-X4-Y4)</f>
        <v>0.98830568900000004</v>
      </c>
      <c r="AB4">
        <f t="shared" ref="AB4:AB23" si="18">AC3</f>
        <v>7.7131712435997413</v>
      </c>
      <c r="AC4">
        <f t="shared" ref="AC4:AC23" si="19">AX5</f>
        <v>16.149245017420235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-84.715549999999993</v>
      </c>
      <c r="AI4">
        <f t="shared" si="4"/>
        <v>-84.715549999999993</v>
      </c>
      <c r="AJ4">
        <f t="shared" si="5"/>
        <v>-8.4360737738204925</v>
      </c>
      <c r="AK4">
        <f>G4*MAX(0, SUM(AB4:AB4, AE4:AF4))</f>
        <v>0.16891845023483432</v>
      </c>
      <c r="AL4">
        <f t="shared" si="6"/>
        <v>-92.982705323585648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-79.477952903649481</v>
      </c>
      <c r="AR4">
        <f t="shared" si="7"/>
        <v>-79.477952903649481</v>
      </c>
      <c r="AS4">
        <f t="shared" si="7"/>
        <v>-7.9145077153771384</v>
      </c>
      <c r="AT4">
        <f t="shared" si="7"/>
        <v>0.1584749509661641</v>
      </c>
      <c r="AU4">
        <f t="shared" si="7"/>
        <v>-87.233985668060456</v>
      </c>
      <c r="AW4">
        <v>1</v>
      </c>
      <c r="AX4">
        <f>(R4*SUMPRODUCT(K5:$K$23, X5:$X$23)-$AZ$3*SUMPRODUCT(K4:$K$22, W5:$W$23))/Z4</f>
        <v>7.7131712435997413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146.31324923323101</v>
      </c>
      <c r="P5">
        <f t="shared" ref="P5:P23" si="22">O5*$C$5</f>
        <v>7.3156624616615504</v>
      </c>
      <c r="Q5" s="4">
        <f t="shared" ref="Q5:Q23" si="23">$C$8</f>
        <v>25</v>
      </c>
      <c r="R5">
        <f t="shared" si="0"/>
        <v>50000</v>
      </c>
      <c r="S5">
        <f t="shared" si="11"/>
        <v>16.149245017420235</v>
      </c>
      <c r="U5">
        <f t="shared" si="12"/>
        <v>1.701527E-3</v>
      </c>
      <c r="V5">
        <f t="shared" si="13"/>
        <v>0.01</v>
      </c>
      <c r="W5">
        <f t="shared" si="14"/>
        <v>0.98830568900000004</v>
      </c>
      <c r="X5">
        <f t="shared" si="15"/>
        <v>1.681628814087103E-3</v>
      </c>
      <c r="Y5">
        <f t="shared" si="16"/>
        <v>9.8830568900000002E-3</v>
      </c>
      <c r="Z5">
        <f t="shared" si="17"/>
        <v>0.97674100329591296</v>
      </c>
      <c r="AB5">
        <f t="shared" si="18"/>
        <v>16.149245017420235</v>
      </c>
      <c r="AC5">
        <f t="shared" si="19"/>
        <v>25.066527921893947</v>
      </c>
      <c r="AE5">
        <f t="shared" si="1"/>
        <v>142.91014985155101</v>
      </c>
      <c r="AF5">
        <f t="shared" si="2"/>
        <v>-7.1455074925775515</v>
      </c>
      <c r="AG5">
        <f t="shared" si="2"/>
        <v>-24.418525082397824</v>
      </c>
      <c r="AH5">
        <f t="shared" si="3"/>
        <v>-84.081440704355145</v>
      </c>
      <c r="AI5">
        <f t="shared" si="4"/>
        <v>27.26467657222048</v>
      </c>
      <c r="AJ5">
        <f t="shared" si="5"/>
        <v>-8.9172829044737121</v>
      </c>
      <c r="AK5">
        <f t="shared" ref="AK5:AK23" si="24">G5*SUM(AB5:AB5, AE5:AF5)</f>
        <v>6.2284693824321415</v>
      </c>
      <c r="AL5">
        <f t="shared" si="6"/>
        <v>24.57586305017891</v>
      </c>
      <c r="AN5">
        <f t="shared" si="7"/>
        <v>123.41184796328349</v>
      </c>
      <c r="AO5">
        <f t="shared" si="7"/>
        <v>-6.1705923981641755</v>
      </c>
      <c r="AP5">
        <f t="shared" si="7"/>
        <v>-21.086922853882928</v>
      </c>
      <c r="AQ5">
        <f t="shared" si="7"/>
        <v>-72.609580127923252</v>
      </c>
      <c r="AR5">
        <f t="shared" si="7"/>
        <v>23.544752583313123</v>
      </c>
      <c r="AS5">
        <f t="shared" si="7"/>
        <v>-7.7006312231541827</v>
      </c>
      <c r="AT5">
        <f t="shared" si="7"/>
        <v>5.3786726643778637</v>
      </c>
      <c r="AU5">
        <f t="shared" si="7"/>
        <v>21.222794024536803</v>
      </c>
      <c r="AW5">
        <v>2</v>
      </c>
      <c r="AX5">
        <f>(R5*SUMPRODUCT(K6:$K$23, X6:$X$23)-$AZ$3*SUMPRODUCT(K5:$K$22, W6:$W$23))/Z5</f>
        <v>16.149245017420235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146.31324923323101</v>
      </c>
      <c r="P6">
        <f t="shared" si="22"/>
        <v>7.3156624616615504</v>
      </c>
      <c r="Q6" s="4">
        <f t="shared" si="23"/>
        <v>25</v>
      </c>
      <c r="R6">
        <f t="shared" si="0"/>
        <v>50000</v>
      </c>
      <c r="S6">
        <f t="shared" si="11"/>
        <v>25.066527921893947</v>
      </c>
      <c r="U6">
        <f t="shared" si="12"/>
        <v>1.710095E-3</v>
      </c>
      <c r="V6">
        <f t="shared" si="13"/>
        <v>0.01</v>
      </c>
      <c r="W6">
        <f t="shared" si="14"/>
        <v>0.97674100329591296</v>
      </c>
      <c r="X6">
        <f t="shared" si="15"/>
        <v>1.6703199060313244E-3</v>
      </c>
      <c r="Y6">
        <f t="shared" si="16"/>
        <v>9.7674100329591292E-3</v>
      </c>
      <c r="Z6">
        <f t="shared" si="17"/>
        <v>0.96530327335692256</v>
      </c>
      <c r="AB6">
        <f t="shared" si="18"/>
        <v>25.066527921893947</v>
      </c>
      <c r="AC6">
        <f t="shared" si="19"/>
        <v>32.670200329161496</v>
      </c>
      <c r="AE6">
        <f t="shared" si="1"/>
        <v>141.23665842032514</v>
      </c>
      <c r="AF6">
        <f t="shared" si="2"/>
        <v>-7.0618329210162569</v>
      </c>
      <c r="AG6">
        <f t="shared" si="2"/>
        <v>-24.132581833923066</v>
      </c>
      <c r="AH6">
        <f t="shared" si="3"/>
        <v>-83.515995301566221</v>
      </c>
      <c r="AI6">
        <f t="shared" si="4"/>
        <v>26.526248363819604</v>
      </c>
      <c r="AJ6">
        <f t="shared" si="5"/>
        <v>-7.603672407267549</v>
      </c>
      <c r="AK6">
        <f t="shared" si="24"/>
        <v>9.3156191751403661</v>
      </c>
      <c r="AL6">
        <f t="shared" si="6"/>
        <v>28.238195131692422</v>
      </c>
      <c r="AN6">
        <f t="shared" si="7"/>
        <v>109.99881267993138</v>
      </c>
      <c r="AO6">
        <f t="shared" si="7"/>
        <v>-5.4999406339965686</v>
      </c>
      <c r="AP6">
        <f t="shared" si="7"/>
        <v>-18.795087467538139</v>
      </c>
      <c r="AQ6">
        <f t="shared" si="7"/>
        <v>-65.044446857523312</v>
      </c>
      <c r="AR6">
        <f t="shared" si="7"/>
        <v>20.659337720873356</v>
      </c>
      <c r="AS6">
        <f t="shared" si="7"/>
        <v>-5.9219394324485215</v>
      </c>
      <c r="AT6">
        <f t="shared" si="7"/>
        <v>7.2552484610212078</v>
      </c>
      <c r="AU6">
        <f t="shared" si="7"/>
        <v>21.992646749446042</v>
      </c>
      <c r="AW6">
        <v>3</v>
      </c>
      <c r="AX6">
        <f>(R6*SUMPRODUCT(K7:$K$23, X7:$X$23)-$AZ$3*SUMPRODUCT(K6:$K$22, W7:$W$23))/Z6</f>
        <v>25.066527921893947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146.31324923323101</v>
      </c>
      <c r="P7">
        <f t="shared" si="22"/>
        <v>7.3156624616615504</v>
      </c>
      <c r="Q7" s="4">
        <f t="shared" si="23"/>
        <v>25</v>
      </c>
      <c r="R7">
        <f t="shared" si="0"/>
        <v>50000</v>
      </c>
      <c r="S7">
        <f t="shared" si="11"/>
        <v>32.670200329161496</v>
      </c>
      <c r="U7">
        <f t="shared" si="12"/>
        <v>1.7195660000000001E-3</v>
      </c>
      <c r="V7">
        <f t="shared" si="13"/>
        <v>0.01</v>
      </c>
      <c r="W7">
        <f t="shared" si="14"/>
        <v>0.96530327335692256</v>
      </c>
      <c r="X7">
        <f t="shared" si="15"/>
        <v>1.6599026885532699E-3</v>
      </c>
      <c r="Y7">
        <f t="shared" si="16"/>
        <v>9.6530327335692251E-3</v>
      </c>
      <c r="Z7">
        <f t="shared" si="17"/>
        <v>0.95399033793480004</v>
      </c>
      <c r="AB7">
        <f t="shared" si="18"/>
        <v>32.670200329161496</v>
      </c>
      <c r="AC7">
        <f t="shared" si="19"/>
        <v>37.61509470867626</v>
      </c>
      <c r="AE7">
        <f t="shared" si="1"/>
        <v>139.58142608034868</v>
      </c>
      <c r="AF7">
        <f t="shared" si="2"/>
        <v>-6.9790713040174337</v>
      </c>
      <c r="AG7">
        <f t="shared" si="2"/>
        <v>-23.84975844837</v>
      </c>
      <c r="AH7">
        <f t="shared" si="3"/>
        <v>-82.995134427663501</v>
      </c>
      <c r="AI7">
        <f t="shared" si="4"/>
        <v>25.757461900297756</v>
      </c>
      <c r="AJ7">
        <f t="shared" si="5"/>
        <v>-4.9448943795147642</v>
      </c>
      <c r="AK7">
        <f t="shared" si="24"/>
        <v>8.1148824556796946</v>
      </c>
      <c r="AL7">
        <f t="shared" si="6"/>
        <v>28.927449976462686</v>
      </c>
      <c r="AN7">
        <f t="shared" si="7"/>
        <v>98.406512478326491</v>
      </c>
      <c r="AO7">
        <f t="shared" si="7"/>
        <v>-4.9203256239163249</v>
      </c>
      <c r="AP7">
        <f t="shared" si="7"/>
        <v>-16.814354303871234</v>
      </c>
      <c r="AQ7">
        <f t="shared" si="7"/>
        <v>-58.512525348428873</v>
      </c>
      <c r="AR7">
        <f t="shared" si="7"/>
        <v>18.159307202110071</v>
      </c>
      <c r="AS7">
        <f t="shared" si="7"/>
        <v>-3.486207471340879</v>
      </c>
      <c r="AT7">
        <f t="shared" si="7"/>
        <v>5.721085563170238</v>
      </c>
      <c r="AU7">
        <f t="shared" si="7"/>
        <v>20.394185293939429</v>
      </c>
      <c r="AW7">
        <v>4</v>
      </c>
      <c r="AX7">
        <f>(R7*SUMPRODUCT(K8:$K$23, X8:$X$23)-$AZ$3*SUMPRODUCT(K7:$K$22, W8:$W$23))/Z7</f>
        <v>32.670200329161496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146.31324923323101</v>
      </c>
      <c r="P8">
        <f t="shared" si="22"/>
        <v>7.3156624616615504</v>
      </c>
      <c r="Q8" s="4">
        <f t="shared" si="23"/>
        <v>25</v>
      </c>
      <c r="R8">
        <f t="shared" si="0"/>
        <v>50000</v>
      </c>
      <c r="S8">
        <f t="shared" si="11"/>
        <v>37.61509470867626</v>
      </c>
      <c r="U8">
        <f t="shared" si="12"/>
        <v>1.7312919999999999E-3</v>
      </c>
      <c r="V8">
        <f t="shared" si="13"/>
        <v>0.01</v>
      </c>
      <c r="W8">
        <f t="shared" si="14"/>
        <v>0.95399033793480004</v>
      </c>
      <c r="X8">
        <f t="shared" si="15"/>
        <v>1.6516358401438157E-3</v>
      </c>
      <c r="Y8">
        <f t="shared" si="16"/>
        <v>9.5399033793479998E-3</v>
      </c>
      <c r="Z8">
        <f t="shared" si="17"/>
        <v>0.94279879871530825</v>
      </c>
      <c r="AB8">
        <f t="shared" si="18"/>
        <v>37.61509470867626</v>
      </c>
      <c r="AC8">
        <f t="shared" si="19"/>
        <v>40.691159922998352</v>
      </c>
      <c r="AE8">
        <f t="shared" si="1"/>
        <v>137.94395561322369</v>
      </c>
      <c r="AF8">
        <f t="shared" si="2"/>
        <v>-6.8971977806611848</v>
      </c>
      <c r="AG8">
        <f t="shared" si="2"/>
        <v>-23.569969967882706</v>
      </c>
      <c r="AH8">
        <f t="shared" si="3"/>
        <v>-82.581792007190785</v>
      </c>
      <c r="AI8">
        <f t="shared" si="4"/>
        <v>24.894995857489022</v>
      </c>
      <c r="AJ8">
        <f t="shared" si="5"/>
        <v>-3.0760652143220923</v>
      </c>
      <c r="AK8">
        <f t="shared" si="24"/>
        <v>3.5924974591283858</v>
      </c>
      <c r="AL8">
        <f t="shared" si="6"/>
        <v>25.411428102295314</v>
      </c>
      <c r="AN8">
        <f t="shared" si="7"/>
        <v>90.677927222136688</v>
      </c>
      <c r="AO8">
        <f t="shared" si="7"/>
        <v>-4.5338963611068346</v>
      </c>
      <c r="AP8">
        <f t="shared" si="7"/>
        <v>-15.493799723767889</v>
      </c>
      <c r="AQ8">
        <f t="shared" si="7"/>
        <v>-54.285421149571711</v>
      </c>
      <c r="AR8">
        <f t="shared" si="7"/>
        <v>16.364809987690251</v>
      </c>
      <c r="AS8">
        <f t="shared" si="7"/>
        <v>-2.0220619047414488</v>
      </c>
      <c r="AT8">
        <f t="shared" si="7"/>
        <v>2.3615403929545313</v>
      </c>
      <c r="AU8">
        <f t="shared" si="7"/>
        <v>16.704288475903333</v>
      </c>
      <c r="AW8">
        <v>5</v>
      </c>
      <c r="AX8">
        <f>(R8*SUMPRODUCT(K9:$K$23, X9:$X$23)-$AZ$3*SUMPRODUCT(K8:$K$22, W9:$W$23))/Z8</f>
        <v>37.61509470867626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146.31324923323101</v>
      </c>
      <c r="P9">
        <f t="shared" si="22"/>
        <v>7.3156624616615504</v>
      </c>
      <c r="Q9" s="4">
        <f t="shared" si="23"/>
        <v>25</v>
      </c>
      <c r="R9">
        <f t="shared" si="0"/>
        <v>50000</v>
      </c>
      <c r="S9">
        <f t="shared" si="11"/>
        <v>40.691159922998352</v>
      </c>
      <c r="U9">
        <f t="shared" si="12"/>
        <v>1.749783E-3</v>
      </c>
      <c r="V9">
        <f t="shared" si="13"/>
        <v>0.01</v>
      </c>
      <c r="W9">
        <f t="shared" si="14"/>
        <v>0.94279879871530825</v>
      </c>
      <c r="X9">
        <f t="shared" si="15"/>
        <v>1.6496933104124681E-3</v>
      </c>
      <c r="Y9">
        <f t="shared" si="16"/>
        <v>9.427987987153082E-3</v>
      </c>
      <c r="Z9">
        <f t="shared" si="17"/>
        <v>0.93172111741774277</v>
      </c>
      <c r="AB9">
        <f t="shared" si="18"/>
        <v>40.691159922998352</v>
      </c>
      <c r="AC9">
        <f t="shared" si="19"/>
        <v>43.039206933133883</v>
      </c>
      <c r="AE9">
        <f t="shared" si="1"/>
        <v>136.32314406860669</v>
      </c>
      <c r="AF9">
        <f t="shared" si="2"/>
        <v>-6.8161572034303344</v>
      </c>
      <c r="AG9">
        <f t="shared" si="2"/>
        <v>-23.293027935443568</v>
      </c>
      <c r="AH9">
        <f t="shared" si="3"/>
        <v>-82.484665520623409</v>
      </c>
      <c r="AI9">
        <f t="shared" si="4"/>
        <v>23.729293409109388</v>
      </c>
      <c r="AJ9">
        <f t="shared" si="5"/>
        <v>-2.3480470101355309</v>
      </c>
      <c r="AK9">
        <f t="shared" si="24"/>
        <v>1.0041690660502309</v>
      </c>
      <c r="AL9">
        <f t="shared" si="6"/>
        <v>22.385415465024089</v>
      </c>
      <c r="AN9">
        <f t="shared" si="7"/>
        <v>85.166775569651023</v>
      </c>
      <c r="AO9">
        <f t="shared" si="7"/>
        <v>-4.2583387784825506</v>
      </c>
      <c r="AP9">
        <f t="shared" si="7"/>
        <v>-14.552129765413572</v>
      </c>
      <c r="AQ9">
        <f t="shared" si="7"/>
        <v>-51.531623953723155</v>
      </c>
      <c r="AR9">
        <f t="shared" si="7"/>
        <v>14.824683072031744</v>
      </c>
      <c r="AS9">
        <f t="shared" si="7"/>
        <v>-1.4669232734139559</v>
      </c>
      <c r="AT9">
        <f t="shared" si="7"/>
        <v>0.62734645732089278</v>
      </c>
      <c r="AU9">
        <f t="shared" si="7"/>
        <v>13.985106255938682</v>
      </c>
      <c r="AW9">
        <v>6</v>
      </c>
      <c r="AX9">
        <f>(R9*SUMPRODUCT(K10:$K$23, X10:$X$23)-$AZ$3*SUMPRODUCT(K9:$K$22, W10:$W$23))/Z9</f>
        <v>40.691159922998352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146.31324923323101</v>
      </c>
      <c r="P10">
        <f t="shared" si="22"/>
        <v>7.3156624616615504</v>
      </c>
      <c r="Q10" s="4">
        <f t="shared" si="23"/>
        <v>25</v>
      </c>
      <c r="R10">
        <f t="shared" si="0"/>
        <v>50000</v>
      </c>
      <c r="S10">
        <f t="shared" si="11"/>
        <v>43.039206933133883</v>
      </c>
      <c r="U10">
        <f t="shared" si="12"/>
        <v>1.7714300000000001E-3</v>
      </c>
      <c r="V10">
        <f t="shared" si="13"/>
        <v>0.01</v>
      </c>
      <c r="W10">
        <f t="shared" si="14"/>
        <v>0.93172111741774277</v>
      </c>
      <c r="X10">
        <f t="shared" si="15"/>
        <v>1.6504787390273121E-3</v>
      </c>
      <c r="Y10">
        <f t="shared" si="16"/>
        <v>9.3172111741774283E-3</v>
      </c>
      <c r="Z10">
        <f t="shared" si="17"/>
        <v>0.92075342750453804</v>
      </c>
      <c r="AB10">
        <f t="shared" si="18"/>
        <v>43.039206933133883</v>
      </c>
      <c r="AC10">
        <f t="shared" si="19"/>
        <v>44.656883607954256</v>
      </c>
      <c r="AE10">
        <f t="shared" si="1"/>
        <v>134.71842572082318</v>
      </c>
      <c r="AF10">
        <f t="shared" si="2"/>
        <v>-6.735921286041159</v>
      </c>
      <c r="AG10">
        <f t="shared" si="2"/>
        <v>-23.01883568761345</v>
      </c>
      <c r="AH10">
        <f t="shared" si="3"/>
        <v>-82.523936951365613</v>
      </c>
      <c r="AI10">
        <f t="shared" si="4"/>
        <v>22.439731795802956</v>
      </c>
      <c r="AJ10">
        <f t="shared" si="5"/>
        <v>-1.6176766748203733</v>
      </c>
      <c r="AK10">
        <f t="shared" si="24"/>
        <v>0.70118901660845523</v>
      </c>
      <c r="AL10">
        <f t="shared" si="6"/>
        <v>21.523244137591039</v>
      </c>
      <c r="AN10">
        <f t="shared" si="7"/>
        <v>79.966024544139813</v>
      </c>
      <c r="AO10">
        <f t="shared" si="7"/>
        <v>-3.9983012272069911</v>
      </c>
      <c r="AP10">
        <f t="shared" si="7"/>
        <v>-13.66349680620341</v>
      </c>
      <c r="AQ10">
        <f t="shared" si="7"/>
        <v>-48.984473596858081</v>
      </c>
      <c r="AR10">
        <f t="shared" si="7"/>
        <v>13.319752913871337</v>
      </c>
      <c r="AS10">
        <f t="shared" si="7"/>
        <v>-0.96021885641121807</v>
      </c>
      <c r="AT10">
        <f t="shared" si="7"/>
        <v>0.41621105511126943</v>
      </c>
      <c r="AU10">
        <f t="shared" si="7"/>
        <v>12.775745112571389</v>
      </c>
      <c r="AW10">
        <v>7</v>
      </c>
      <c r="AX10">
        <f>(R10*SUMPRODUCT(K11:$K$23, X11:$X$23)-$AZ$3*SUMPRODUCT(K10:$K$22, W11:$W$23))/Z10</f>
        <v>43.039206933133883</v>
      </c>
    </row>
    <row r="11" spans="1:52" x14ac:dyDescent="0.25">
      <c r="A11" t="s">
        <v>33</v>
      </c>
      <c r="C11" s="7">
        <f>AU25</f>
        <v>-1401.3686262925289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146.31324923323101</v>
      </c>
      <c r="P11">
        <f t="shared" si="22"/>
        <v>7.3156624616615504</v>
      </c>
      <c r="Q11" s="4">
        <f t="shared" si="23"/>
        <v>25</v>
      </c>
      <c r="R11">
        <f t="shared" si="0"/>
        <v>50000</v>
      </c>
      <c r="S11">
        <f t="shared" si="11"/>
        <v>44.656883607954256</v>
      </c>
      <c r="U11">
        <f t="shared" si="12"/>
        <v>1.793078E-3</v>
      </c>
      <c r="V11">
        <f t="shared" si="13"/>
        <v>0.01</v>
      </c>
      <c r="W11">
        <f t="shared" si="14"/>
        <v>0.92075342750453804</v>
      </c>
      <c r="X11">
        <f t="shared" si="15"/>
        <v>1.650982714282982E-3</v>
      </c>
      <c r="Y11">
        <f t="shared" si="16"/>
        <v>9.2075342750453804E-3</v>
      </c>
      <c r="Z11">
        <f t="shared" si="17"/>
        <v>0.90989491051520965</v>
      </c>
      <c r="AB11">
        <f t="shared" si="18"/>
        <v>44.656883607954256</v>
      </c>
      <c r="AC11">
        <f t="shared" si="19"/>
        <v>45.524827534510692</v>
      </c>
      <c r="AE11">
        <f t="shared" si="1"/>
        <v>133.12968081826028</v>
      </c>
      <c r="AF11">
        <f t="shared" si="2"/>
        <v>-6.656484040913015</v>
      </c>
      <c r="AG11">
        <f t="shared" si="2"/>
        <v>-22.747372762880243</v>
      </c>
      <c r="AH11">
        <f t="shared" si="3"/>
        <v>-82.549135714149102</v>
      </c>
      <c r="AI11">
        <f t="shared" si="4"/>
        <v>21.17668830031792</v>
      </c>
      <c r="AJ11">
        <f t="shared" si="5"/>
        <v>-0.86794392655643549</v>
      </c>
      <c r="AK11">
        <f t="shared" si="24"/>
        <v>0.41071219292472361</v>
      </c>
      <c r="AL11">
        <f t="shared" si="6"/>
        <v>20.719456566686208</v>
      </c>
      <c r="AN11">
        <f t="shared" si="7"/>
        <v>75.152619095901898</v>
      </c>
      <c r="AO11">
        <f t="shared" si="7"/>
        <v>-3.7576309547950952</v>
      </c>
      <c r="AP11">
        <f t="shared" si="7"/>
        <v>-12.841048143238329</v>
      </c>
      <c r="AQ11">
        <f t="shared" si="7"/>
        <v>-46.599554020491858</v>
      </c>
      <c r="AR11">
        <f t="shared" si="7"/>
        <v>11.954385977376612</v>
      </c>
      <c r="AS11">
        <f t="shared" si="7"/>
        <v>-0.48996030718456013</v>
      </c>
      <c r="AT11">
        <f t="shared" si="7"/>
        <v>0.23184985349022699</v>
      </c>
      <c r="AU11">
        <f t="shared" si="7"/>
        <v>11.69627552368228</v>
      </c>
      <c r="AW11">
        <v>8</v>
      </c>
      <c r="AX11">
        <f>(R11*SUMPRODUCT(K12:$K$23, X12:$X$23)-$AZ$3*SUMPRODUCT(K11:$K$22, W12:$W$23))/Z11</f>
        <v>44.656883607954256</v>
      </c>
    </row>
    <row r="12" spans="1:52" x14ac:dyDescent="0.25">
      <c r="A12" t="s">
        <v>40</v>
      </c>
      <c r="C12">
        <v>0.1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146.31324923323101</v>
      </c>
      <c r="P12">
        <f t="shared" si="22"/>
        <v>7.3156624616615504</v>
      </c>
      <c r="Q12" s="4">
        <f t="shared" si="23"/>
        <v>25</v>
      </c>
      <c r="R12">
        <f t="shared" si="0"/>
        <v>50000</v>
      </c>
      <c r="S12">
        <f t="shared" si="11"/>
        <v>45.524827534510692</v>
      </c>
      <c r="U12">
        <f t="shared" si="12"/>
        <v>1.8201370000000001E-3</v>
      </c>
      <c r="V12">
        <f t="shared" si="13"/>
        <v>0.01</v>
      </c>
      <c r="W12">
        <f t="shared" si="14"/>
        <v>0.90989491051520965</v>
      </c>
      <c r="X12">
        <f t="shared" si="15"/>
        <v>1.6561333927404222E-3</v>
      </c>
      <c r="Y12">
        <f t="shared" si="16"/>
        <v>9.0989491051520974E-3</v>
      </c>
      <c r="Z12">
        <f t="shared" si="17"/>
        <v>0.89913982801731718</v>
      </c>
      <c r="AB12">
        <f t="shared" si="18"/>
        <v>45.524827534510692</v>
      </c>
      <c r="AC12">
        <f t="shared" si="19"/>
        <v>45.645471340750618</v>
      </c>
      <c r="AE12">
        <f t="shared" si="1"/>
        <v>131.55606975222219</v>
      </c>
      <c r="AF12">
        <f t="shared" si="2"/>
        <v>-6.57780348761111</v>
      </c>
      <c r="AG12">
        <f t="shared" si="2"/>
        <v>-22.47849570043293</v>
      </c>
      <c r="AH12">
        <f t="shared" si="3"/>
        <v>-82.806669637021102</v>
      </c>
      <c r="AI12">
        <f t="shared" si="4"/>
        <v>19.693100927157047</v>
      </c>
      <c r="AJ12">
        <f t="shared" si="5"/>
        <v>-0.12064380623992577</v>
      </c>
      <c r="AK12">
        <f t="shared" si="24"/>
        <v>0.39215711573798001</v>
      </c>
      <c r="AL12">
        <f t="shared" si="6"/>
        <v>19.964614236655102</v>
      </c>
      <c r="AN12">
        <f t="shared" si="7"/>
        <v>70.600156709078362</v>
      </c>
      <c r="AO12">
        <f t="shared" si="7"/>
        <v>-3.5300078354539184</v>
      </c>
      <c r="AP12">
        <f t="shared" si="7"/>
        <v>-12.063185849378891</v>
      </c>
      <c r="AQ12">
        <f t="shared" si="7"/>
        <v>-44.438571811558852</v>
      </c>
      <c r="AR12">
        <f t="shared" si="7"/>
        <v>10.568391212686702</v>
      </c>
      <c r="AS12">
        <f t="shared" si="7"/>
        <v>-6.4744041400450633E-2</v>
      </c>
      <c r="AT12">
        <f t="shared" si="7"/>
        <v>0.21045288049291166</v>
      </c>
      <c r="AU12">
        <f t="shared" si="7"/>
        <v>10.714100051779164</v>
      </c>
      <c r="AW12">
        <v>9</v>
      </c>
      <c r="AX12">
        <f>(R12*SUMPRODUCT(K13:$K$23, X13:$X$23)-$AZ$3*SUMPRODUCT(K12:$K$22, W13:$W$23))/Z12</f>
        <v>45.524827534510692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146.31324923323101</v>
      </c>
      <c r="P13">
        <f t="shared" si="22"/>
        <v>7.3156624616615504</v>
      </c>
      <c r="Q13" s="4">
        <f t="shared" si="23"/>
        <v>25</v>
      </c>
      <c r="R13">
        <f t="shared" si="0"/>
        <v>50000</v>
      </c>
      <c r="S13">
        <f t="shared" si="11"/>
        <v>45.645471340750618</v>
      </c>
      <c r="U13">
        <f t="shared" si="12"/>
        <v>1.84855E-3</v>
      </c>
      <c r="V13">
        <f t="shared" si="13"/>
        <v>0.01</v>
      </c>
      <c r="W13">
        <f t="shared" si="14"/>
        <v>0.89913982801731718</v>
      </c>
      <c r="X13">
        <f t="shared" si="15"/>
        <v>1.6621049290814116E-3</v>
      </c>
      <c r="Y13">
        <f t="shared" si="16"/>
        <v>8.9913982801731723E-3</v>
      </c>
      <c r="Z13">
        <f t="shared" si="17"/>
        <v>0.88848632480806267</v>
      </c>
      <c r="AB13">
        <f t="shared" si="18"/>
        <v>45.645471340750618</v>
      </c>
      <c r="AC13">
        <f t="shared" si="19"/>
        <v>44.968537378898993</v>
      </c>
      <c r="AE13">
        <f t="shared" si="1"/>
        <v>129.99732108195951</v>
      </c>
      <c r="AF13">
        <f t="shared" si="2"/>
        <v>-6.4998660540979758</v>
      </c>
      <c r="AG13">
        <f t="shared" si="2"/>
        <v>-22.212158120201568</v>
      </c>
      <c r="AH13">
        <f t="shared" si="3"/>
        <v>-83.105246454070581</v>
      </c>
      <c r="AI13">
        <f t="shared" si="4"/>
        <v>18.180050453589388</v>
      </c>
      <c r="AJ13">
        <f t="shared" si="5"/>
        <v>0.67693396185162413</v>
      </c>
      <c r="AK13">
        <f t="shared" si="24"/>
        <v>0.33828585273722434</v>
      </c>
      <c r="AL13">
        <f t="shared" si="6"/>
        <v>19.195270268178238</v>
      </c>
      <c r="AN13">
        <f t="shared" si="7"/>
        <v>66.334170602170786</v>
      </c>
      <c r="AO13">
        <f t="shared" si="7"/>
        <v>-3.3167085301085391</v>
      </c>
      <c r="AP13">
        <f t="shared" si="7"/>
        <v>-11.334272690580233</v>
      </c>
      <c r="AQ13">
        <f t="shared" si="7"/>
        <v>-42.406393842102013</v>
      </c>
      <c r="AR13">
        <f t="shared" si="7"/>
        <v>9.276795539379993</v>
      </c>
      <c r="AS13">
        <f t="shared" si="7"/>
        <v>0.34542137128778549</v>
      </c>
      <c r="AT13">
        <f t="shared" si="7"/>
        <v>0.17261826075342085</v>
      </c>
      <c r="AU13">
        <f t="shared" si="7"/>
        <v>9.7948351714211999</v>
      </c>
      <c r="AW13">
        <v>10</v>
      </c>
      <c r="AX13">
        <f>(R13*SUMPRODUCT(K14:$K$23, X14:$X$23)-$AZ$3*SUMPRODUCT(K13:$K$22, W14:$W$23))/Z13</f>
        <v>45.645471340750618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146.31324923323101</v>
      </c>
      <c r="P14">
        <f t="shared" si="22"/>
        <v>7.3156624616615504</v>
      </c>
      <c r="Q14" s="4">
        <f t="shared" si="23"/>
        <v>25</v>
      </c>
      <c r="R14">
        <f t="shared" si="0"/>
        <v>50000</v>
      </c>
      <c r="S14">
        <f t="shared" si="11"/>
        <v>44.968537378898993</v>
      </c>
      <c r="U14">
        <f t="shared" si="12"/>
        <v>1.8814719999999999E-3</v>
      </c>
      <c r="V14">
        <f t="shared" si="13"/>
        <v>0.01</v>
      </c>
      <c r="W14">
        <f t="shared" si="14"/>
        <v>0.88848632480806267</v>
      </c>
      <c r="X14">
        <f t="shared" si="15"/>
        <v>1.6716621425092752E-3</v>
      </c>
      <c r="Y14">
        <f t="shared" si="16"/>
        <v>8.884863248080627E-3</v>
      </c>
      <c r="Z14">
        <f t="shared" si="17"/>
        <v>0.87792979941747284</v>
      </c>
      <c r="AB14">
        <f t="shared" si="18"/>
        <v>44.968537378898993</v>
      </c>
      <c r="AC14">
        <f t="shared" si="19"/>
        <v>43.302842310869416</v>
      </c>
      <c r="AE14">
        <f t="shared" si="1"/>
        <v>128.45276155144921</v>
      </c>
      <c r="AF14">
        <f t="shared" si="2"/>
        <v>-6.4226380775724605</v>
      </c>
      <c r="AG14">
        <f t="shared" si="2"/>
        <v>-21.948244985436823</v>
      </c>
      <c r="AH14">
        <f t="shared" si="3"/>
        <v>-83.583107125463755</v>
      </c>
      <c r="AI14">
        <f t="shared" si="4"/>
        <v>16.498771362976186</v>
      </c>
      <c r="AJ14">
        <f t="shared" si="5"/>
        <v>1.6656950680295779</v>
      </c>
      <c r="AK14">
        <f t="shared" si="24"/>
        <v>0.30059758953499632</v>
      </c>
      <c r="AL14">
        <f t="shared" si="6"/>
        <v>18.465064020540758</v>
      </c>
      <c r="AN14">
        <f t="shared" si="7"/>
        <v>62.341661605019837</v>
      </c>
      <c r="AO14">
        <f t="shared" si="7"/>
        <v>-3.1170830802509917</v>
      </c>
      <c r="AP14">
        <f t="shared" si="7"/>
        <v>-10.652087547048449</v>
      </c>
      <c r="AQ14">
        <f t="shared" si="7"/>
        <v>-40.565183008733811</v>
      </c>
      <c r="AR14">
        <f t="shared" si="7"/>
        <v>8.0073079689865878</v>
      </c>
      <c r="AS14">
        <f t="shared" si="7"/>
        <v>0.80840767465056407</v>
      </c>
      <c r="AT14">
        <f t="shared" si="7"/>
        <v>0.14588828593279837</v>
      </c>
      <c r="AU14">
        <f t="shared" si="7"/>
        <v>8.9616039295699501</v>
      </c>
      <c r="AW14">
        <v>11</v>
      </c>
      <c r="AX14">
        <f>(R14*SUMPRODUCT(K15:$K$23, X15:$X$23)-$AZ$3*SUMPRODUCT(K14:$K$22, W15:$W$23))/Z14</f>
        <v>44.968537378898993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146.31324923323101</v>
      </c>
      <c r="P15">
        <f t="shared" si="22"/>
        <v>7.3156624616615504</v>
      </c>
      <c r="Q15" s="4">
        <f t="shared" si="23"/>
        <v>25</v>
      </c>
      <c r="R15">
        <f t="shared" si="0"/>
        <v>50000</v>
      </c>
      <c r="S15">
        <f t="shared" si="11"/>
        <v>43.302842310869416</v>
      </c>
      <c r="U15">
        <f t="shared" si="12"/>
        <v>1.927022E-3</v>
      </c>
      <c r="V15">
        <f t="shared" si="13"/>
        <v>0.01</v>
      </c>
      <c r="W15">
        <f t="shared" si="14"/>
        <v>0.87792979941747284</v>
      </c>
      <c r="X15">
        <f t="shared" si="15"/>
        <v>1.6917900379330574E-3</v>
      </c>
      <c r="Y15">
        <f t="shared" si="16"/>
        <v>8.7792979941747288E-3</v>
      </c>
      <c r="Z15">
        <f t="shared" si="17"/>
        <v>0.86745871138536501</v>
      </c>
      <c r="AB15">
        <f t="shared" si="18"/>
        <v>43.302842310869416</v>
      </c>
      <c r="AC15">
        <f t="shared" si="19"/>
        <v>40.673641700400694</v>
      </c>
      <c r="AE15">
        <f t="shared" si="1"/>
        <v>126.92070263846432</v>
      </c>
      <c r="AF15">
        <f t="shared" si="2"/>
        <v>-6.346035131923216</v>
      </c>
      <c r="AG15">
        <f t="shared" si="2"/>
        <v>-21.686467784634125</v>
      </c>
      <c r="AH15">
        <f t="shared" si="3"/>
        <v>-84.589501896652877</v>
      </c>
      <c r="AI15">
        <f t="shared" si="4"/>
        <v>14.298697825254095</v>
      </c>
      <c r="AJ15">
        <f t="shared" si="5"/>
        <v>2.6292006104687218</v>
      </c>
      <c r="AK15">
        <f t="shared" si="24"/>
        <v>0.67189779025138308</v>
      </c>
      <c r="AL15">
        <f t="shared" si="6"/>
        <v>17.599796225974199</v>
      </c>
      <c r="AN15">
        <f t="shared" si="7"/>
        <v>58.55890411212112</v>
      </c>
      <c r="AO15">
        <f t="shared" si="7"/>
        <v>-2.927945205606056</v>
      </c>
      <c r="AP15">
        <f t="shared" si="7"/>
        <v>-10.005741861896448</v>
      </c>
      <c r="AQ15">
        <f t="shared" si="7"/>
        <v>-39.028057893503942</v>
      </c>
      <c r="AR15">
        <f t="shared" si="7"/>
        <v>6.597159151114675</v>
      </c>
      <c r="AS15">
        <f t="shared" si="7"/>
        <v>1.2130653489882939</v>
      </c>
      <c r="AT15">
        <f t="shared" si="7"/>
        <v>0.31000142178974055</v>
      </c>
      <c r="AU15">
        <f t="shared" si="7"/>
        <v>8.1202259218927093</v>
      </c>
      <c r="AW15">
        <v>12</v>
      </c>
      <c r="AX15">
        <f>(R15*SUMPRODUCT(K16:$K$23, X16:$X$23)-$AZ$3*SUMPRODUCT(K15:$K$22, W16:$W$23))/Z15</f>
        <v>43.302842310869416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146.31324923323101</v>
      </c>
      <c r="P16">
        <f t="shared" si="22"/>
        <v>7.3156624616615504</v>
      </c>
      <c r="Q16" s="4">
        <f t="shared" si="23"/>
        <v>25</v>
      </c>
      <c r="R16">
        <f t="shared" si="0"/>
        <v>50000</v>
      </c>
      <c r="S16">
        <f t="shared" si="11"/>
        <v>40.673641700400694</v>
      </c>
      <c r="U16">
        <f t="shared" si="12"/>
        <v>1.979789E-3</v>
      </c>
      <c r="V16">
        <f t="shared" si="13"/>
        <v>0.01</v>
      </c>
      <c r="W16">
        <f t="shared" si="14"/>
        <v>0.86745871138536501</v>
      </c>
      <c r="X16">
        <f t="shared" si="15"/>
        <v>1.7173852147549205E-3</v>
      </c>
      <c r="Y16">
        <f t="shared" si="16"/>
        <v>8.6745871138536497E-3</v>
      </c>
      <c r="Z16">
        <f t="shared" si="17"/>
        <v>0.85706673905675645</v>
      </c>
      <c r="AB16">
        <f t="shared" si="18"/>
        <v>40.673641700400694</v>
      </c>
      <c r="AC16">
        <f t="shared" si="19"/>
        <v>37.333111336566567</v>
      </c>
      <c r="AE16">
        <f t="shared" si="1"/>
        <v>125.40021940112376</v>
      </c>
      <c r="AF16">
        <f t="shared" si="2"/>
        <v>-6.2700109700561883</v>
      </c>
      <c r="AG16">
        <f t="shared" si="2"/>
        <v>-21.426668476418911</v>
      </c>
      <c r="AH16">
        <f t="shared" si="3"/>
        <v>-85.869260737746032</v>
      </c>
      <c r="AI16">
        <f t="shared" si="4"/>
        <v>11.83427921690263</v>
      </c>
      <c r="AJ16">
        <f t="shared" si="5"/>
        <v>3.3405303638341266</v>
      </c>
      <c r="AK16">
        <f t="shared" si="24"/>
        <v>1.134607335933425</v>
      </c>
      <c r="AL16">
        <f t="shared" si="6"/>
        <v>16.30941691667018</v>
      </c>
      <c r="AN16">
        <f t="shared" si="7"/>
        <v>54.856718305477081</v>
      </c>
      <c r="AO16">
        <f t="shared" si="7"/>
        <v>-2.742835915273854</v>
      </c>
      <c r="AP16">
        <f t="shared" si="7"/>
        <v>-9.3731631607115418</v>
      </c>
      <c r="AQ16">
        <f t="shared" si="7"/>
        <v>-37.563776761206242</v>
      </c>
      <c r="AR16">
        <f t="shared" si="7"/>
        <v>5.176942468285441</v>
      </c>
      <c r="AS16">
        <f t="shared" si="7"/>
        <v>1.4613254588779401</v>
      </c>
      <c r="AT16">
        <f t="shared" si="7"/>
        <v>0.49633752884861326</v>
      </c>
      <c r="AU16">
        <f t="shared" si="7"/>
        <v>7.134605456011994</v>
      </c>
      <c r="AW16">
        <v>13</v>
      </c>
      <c r="AX16">
        <f>(R16*SUMPRODUCT(K17:$K$23, X17:$X$23)-$AZ$3*SUMPRODUCT(K16:$K$22, W17:$W$23))/Z16</f>
        <v>40.673641700400694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146.31324923323101</v>
      </c>
      <c r="P17">
        <f t="shared" si="22"/>
        <v>7.3156624616615504</v>
      </c>
      <c r="Q17" s="4">
        <f t="shared" si="23"/>
        <v>25</v>
      </c>
      <c r="R17">
        <f t="shared" si="0"/>
        <v>50000</v>
      </c>
      <c r="S17">
        <f t="shared" si="11"/>
        <v>37.333111336566567</v>
      </c>
      <c r="U17">
        <f t="shared" si="12"/>
        <v>2.0334569999999998E-3</v>
      </c>
      <c r="V17">
        <f t="shared" si="13"/>
        <v>0.01</v>
      </c>
      <c r="W17">
        <f t="shared" si="14"/>
        <v>0.85706673905675645</v>
      </c>
      <c r="X17">
        <f t="shared" si="15"/>
        <v>1.7428083600021346E-3</v>
      </c>
      <c r="Y17">
        <f t="shared" si="16"/>
        <v>8.570667390567565E-3</v>
      </c>
      <c r="Z17">
        <f t="shared" si="17"/>
        <v>0.84675326330618672</v>
      </c>
      <c r="AB17">
        <f t="shared" si="18"/>
        <v>37.333111336566567</v>
      </c>
      <c r="AC17">
        <f t="shared" si="19"/>
        <v>33.391716652643133</v>
      </c>
      <c r="AE17">
        <f t="shared" si="1"/>
        <v>123.89122125316977</v>
      </c>
      <c r="AF17">
        <f t="shared" si="2"/>
        <v>-6.1945610626584893</v>
      </c>
      <c r="AG17">
        <f t="shared" si="2"/>
        <v>-21.168831582654668</v>
      </c>
      <c r="AH17">
        <f t="shared" si="3"/>
        <v>-87.140418000106735</v>
      </c>
      <c r="AI17">
        <f t="shared" si="4"/>
        <v>9.3874106077498709</v>
      </c>
      <c r="AJ17">
        <f t="shared" si="5"/>
        <v>3.9413946839234342</v>
      </c>
      <c r="AK17">
        <f t="shared" si="24"/>
        <v>2.1394108470736746</v>
      </c>
      <c r="AL17">
        <f t="shared" si="6"/>
        <v>15.46821613874698</v>
      </c>
      <c r="AN17">
        <f t="shared" si="7"/>
        <v>51.047002302521435</v>
      </c>
      <c r="AO17">
        <f t="shared" si="7"/>
        <v>-2.5523501151260719</v>
      </c>
      <c r="AP17">
        <f t="shared" si="7"/>
        <v>-8.7222111753443858</v>
      </c>
      <c r="AQ17">
        <f t="shared" si="7"/>
        <v>-35.904538459623261</v>
      </c>
      <c r="AR17">
        <f t="shared" si="7"/>
        <v>3.8679025524277124</v>
      </c>
      <c r="AS17">
        <f t="shared" si="7"/>
        <v>1.6239761096086351</v>
      </c>
      <c r="AT17">
        <f t="shared" si="7"/>
        <v>0.88150321977567103</v>
      </c>
      <c r="AU17">
        <f t="shared" si="7"/>
        <v>6.3733818818120191</v>
      </c>
      <c r="AW17">
        <v>14</v>
      </c>
      <c r="AX17">
        <f>(R17*SUMPRODUCT(K18:$K$23, X18:$X$23)-$AZ$3*SUMPRODUCT(K17:$K$22, W18:$W$23))/Z17</f>
        <v>37.333111336566567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146.31324923323101</v>
      </c>
      <c r="P18">
        <f t="shared" si="22"/>
        <v>7.3156624616615504</v>
      </c>
      <c r="Q18" s="4">
        <f t="shared" si="23"/>
        <v>25</v>
      </c>
      <c r="R18">
        <f t="shared" si="0"/>
        <v>50000</v>
      </c>
      <c r="S18">
        <f t="shared" si="11"/>
        <v>33.391716652643133</v>
      </c>
      <c r="U18">
        <f t="shared" si="12"/>
        <v>2.08983E-3</v>
      </c>
      <c r="V18">
        <f t="shared" si="13"/>
        <v>0.01</v>
      </c>
      <c r="W18">
        <f t="shared" si="14"/>
        <v>0.84675326330618672</v>
      </c>
      <c r="X18">
        <f t="shared" si="15"/>
        <v>1.7695703722551681E-3</v>
      </c>
      <c r="Y18">
        <f t="shared" si="16"/>
        <v>8.4675326330618667E-3</v>
      </c>
      <c r="Z18">
        <f t="shared" si="17"/>
        <v>0.83651616030086973</v>
      </c>
      <c r="AB18">
        <f t="shared" si="18"/>
        <v>33.391716652643133</v>
      </c>
      <c r="AC18">
        <f t="shared" si="19"/>
        <v>28.613703371893425</v>
      </c>
      <c r="AE18">
        <f t="shared" si="1"/>
        <v>122.39339744972658</v>
      </c>
      <c r="AF18">
        <f t="shared" si="2"/>
        <v>-6.1196698724863285</v>
      </c>
      <c r="AG18">
        <f t="shared" si="2"/>
        <v>-20.912904007521742</v>
      </c>
      <c r="AH18">
        <f t="shared" si="3"/>
        <v>-88.478518612758407</v>
      </c>
      <c r="AI18">
        <f t="shared" si="4"/>
        <v>6.8823049569600983</v>
      </c>
      <c r="AJ18">
        <f t="shared" si="5"/>
        <v>4.7780132807497075</v>
      </c>
      <c r="AK18">
        <f t="shared" si="24"/>
        <v>3.2327735953654813</v>
      </c>
      <c r="AL18">
        <f t="shared" si="6"/>
        <v>14.893091833075287</v>
      </c>
      <c r="AN18">
        <f t="shared" si="7"/>
        <v>47.126299152111343</v>
      </c>
      <c r="AO18">
        <f t="shared" si="7"/>
        <v>-2.3563149576055671</v>
      </c>
      <c r="AP18">
        <f t="shared" si="7"/>
        <v>-8.0522952294275054</v>
      </c>
      <c r="AQ18">
        <f t="shared" si="7"/>
        <v>-34.067729334772373</v>
      </c>
      <c r="AR18">
        <f t="shared" si="7"/>
        <v>2.649959630305899</v>
      </c>
      <c r="AS18">
        <f t="shared" si="7"/>
        <v>1.8397241020608233</v>
      </c>
      <c r="AT18">
        <f t="shared" si="7"/>
        <v>1.2447457029601441</v>
      </c>
      <c r="AU18">
        <f t="shared" si="7"/>
        <v>5.7344294353268666</v>
      </c>
      <c r="AW18">
        <v>15</v>
      </c>
      <c r="AX18">
        <f>(R18*SUMPRODUCT(K19:$K$23, X19:$X$23)-$AZ$3*SUMPRODUCT(K18:$K$22, W19:$W$23))/Z18</f>
        <v>33.391716652643133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146.31324923323101</v>
      </c>
      <c r="P19">
        <f t="shared" si="22"/>
        <v>7.3156624616615504</v>
      </c>
      <c r="Q19" s="4">
        <f t="shared" si="23"/>
        <v>25</v>
      </c>
      <c r="R19">
        <f t="shared" si="0"/>
        <v>50000</v>
      </c>
      <c r="S19">
        <f t="shared" si="11"/>
        <v>28.613703371893425</v>
      </c>
      <c r="U19">
        <f t="shared" si="12"/>
        <v>2.1556750000000001E-3</v>
      </c>
      <c r="V19">
        <f t="shared" si="13"/>
        <v>0.01</v>
      </c>
      <c r="W19">
        <f t="shared" si="14"/>
        <v>0.83651616030086973</v>
      </c>
      <c r="X19">
        <f t="shared" si="15"/>
        <v>1.8032569738565775E-3</v>
      </c>
      <c r="Y19">
        <f t="shared" si="16"/>
        <v>8.365161603008698E-3</v>
      </c>
      <c r="Z19">
        <f t="shared" si="17"/>
        <v>0.82634774172400449</v>
      </c>
      <c r="AB19">
        <f t="shared" si="18"/>
        <v>28.613703371893425</v>
      </c>
      <c r="AC19">
        <f t="shared" si="19"/>
        <v>22.35423075366322</v>
      </c>
      <c r="AE19">
        <f t="shared" si="1"/>
        <v>120.90562308818187</v>
      </c>
      <c r="AF19">
        <f t="shared" si="2"/>
        <v>-6.0452811544090936</v>
      </c>
      <c r="AG19">
        <f t="shared" si="2"/>
        <v>-20.658693543100114</v>
      </c>
      <c r="AH19">
        <f t="shared" si="3"/>
        <v>-90.162848692828874</v>
      </c>
      <c r="AI19">
        <f t="shared" si="4"/>
        <v>4.0387996978437855</v>
      </c>
      <c r="AJ19">
        <f t="shared" si="5"/>
        <v>6.2594726182302054</v>
      </c>
      <c r="AK19">
        <f t="shared" si="24"/>
        <v>3.1994712103163567</v>
      </c>
      <c r="AL19">
        <f t="shared" si="6"/>
        <v>13.497743526390348</v>
      </c>
      <c r="AN19">
        <f t="shared" si="7"/>
        <v>43.370083077758061</v>
      </c>
      <c r="AO19">
        <f t="shared" si="7"/>
        <v>-2.1685041538879033</v>
      </c>
      <c r="AP19">
        <f t="shared" si="7"/>
        <v>-7.4104845776174164</v>
      </c>
      <c r="AQ19">
        <f t="shared" si="7"/>
        <v>-32.342335604054668</v>
      </c>
      <c r="AR19">
        <f t="shared" si="7"/>
        <v>1.448758742198077</v>
      </c>
      <c r="AS19">
        <f t="shared" si="7"/>
        <v>2.2453368217423417</v>
      </c>
      <c r="AT19">
        <f t="shared" si="7"/>
        <v>1.1476830328653176</v>
      </c>
      <c r="AU19">
        <f t="shared" si="7"/>
        <v>4.8417785968057361</v>
      </c>
      <c r="AW19">
        <v>16</v>
      </c>
      <c r="AX19">
        <f>(R19*SUMPRODUCT(K20:$K$23, X20:$X$23)-$AZ$3*SUMPRODUCT(K19:$K$22, W20:$W$23))/Z19</f>
        <v>28.613703371893425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146.31324923323101</v>
      </c>
      <c r="P20">
        <f t="shared" si="22"/>
        <v>7.3156624616615504</v>
      </c>
      <c r="Q20" s="4">
        <f t="shared" si="23"/>
        <v>25</v>
      </c>
      <c r="R20">
        <f t="shared" si="0"/>
        <v>50000</v>
      </c>
      <c r="S20">
        <f t="shared" si="11"/>
        <v>22.35423075366322</v>
      </c>
      <c r="U20">
        <f t="shared" si="12"/>
        <v>2.2206180000000002E-3</v>
      </c>
      <c r="V20">
        <f t="shared" si="13"/>
        <v>0.01</v>
      </c>
      <c r="W20">
        <f t="shared" si="14"/>
        <v>0.82634774172400449</v>
      </c>
      <c r="X20">
        <f t="shared" si="15"/>
        <v>1.8350026695316756E-3</v>
      </c>
      <c r="Y20">
        <f t="shared" si="16"/>
        <v>8.2634774172400446E-3</v>
      </c>
      <c r="Z20">
        <f t="shared" si="17"/>
        <v>0.81624926163723277</v>
      </c>
      <c r="AB20">
        <f t="shared" si="18"/>
        <v>22.35423075366322</v>
      </c>
      <c r="AC20">
        <f t="shared" si="19"/>
        <v>15.036514488333163</v>
      </c>
      <c r="AE20">
        <f t="shared" si="1"/>
        <v>119.42808165436922</v>
      </c>
      <c r="AF20">
        <f t="shared" si="2"/>
        <v>-5.9714040827184611</v>
      </c>
      <c r="AG20">
        <f t="shared" si="2"/>
        <v>-20.406231540930818</v>
      </c>
      <c r="AH20">
        <f t="shared" si="3"/>
        <v>-91.750133476583784</v>
      </c>
      <c r="AI20">
        <f t="shared" si="4"/>
        <v>1.3003125541361555</v>
      </c>
      <c r="AJ20">
        <f t="shared" si="5"/>
        <v>7.3177162653300574</v>
      </c>
      <c r="AK20">
        <f t="shared" si="24"/>
        <v>0.58398690579885015</v>
      </c>
      <c r="AL20">
        <f t="shared" si="6"/>
        <v>9.2020157252650634</v>
      </c>
      <c r="AN20">
        <f t="shared" si="7"/>
        <v>40.633665806541323</v>
      </c>
      <c r="AO20">
        <f t="shared" si="7"/>
        <v>-2.0316832903270661</v>
      </c>
      <c r="AP20">
        <f t="shared" si="7"/>
        <v>-6.9429231493877088</v>
      </c>
      <c r="AQ20">
        <f t="shared" si="7"/>
        <v>-31.216646953959277</v>
      </c>
      <c r="AR20">
        <f t="shared" si="7"/>
        <v>0.44241241286726901</v>
      </c>
      <c r="AS20">
        <f t="shared" si="7"/>
        <v>2.4897464069886528</v>
      </c>
      <c r="AT20">
        <f t="shared" si="7"/>
        <v>0.19869304134266375</v>
      </c>
      <c r="AU20">
        <f t="shared" si="7"/>
        <v>3.1308518611985856</v>
      </c>
      <c r="AW20">
        <v>17</v>
      </c>
      <c r="AX20">
        <f>(R20*SUMPRODUCT(K21:$K$23, X21:$X$23)-$AZ$3*SUMPRODUCT(K20:$K$22, W21:$W$23))/Z20</f>
        <v>22.35423075366322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146.31324923323101</v>
      </c>
      <c r="P21">
        <f t="shared" si="22"/>
        <v>7.3156624616615504</v>
      </c>
      <c r="Q21" s="4">
        <f t="shared" si="23"/>
        <v>25</v>
      </c>
      <c r="R21">
        <f t="shared" si="0"/>
        <v>50000</v>
      </c>
      <c r="S21">
        <f t="shared" si="11"/>
        <v>15.036514488333163</v>
      </c>
      <c r="U21">
        <f t="shared" si="12"/>
        <v>2.2950319999999998E-3</v>
      </c>
      <c r="V21">
        <f t="shared" si="13"/>
        <v>0.01</v>
      </c>
      <c r="W21">
        <f t="shared" si="14"/>
        <v>0.81624926163723277</v>
      </c>
      <c r="X21">
        <f t="shared" si="15"/>
        <v>1.8733181754338215E-3</v>
      </c>
      <c r="Y21">
        <f t="shared" si="16"/>
        <v>8.1624926163723285E-3</v>
      </c>
      <c r="Z21">
        <f t="shared" si="17"/>
        <v>0.80621345084542662</v>
      </c>
      <c r="AB21">
        <f t="shared" si="18"/>
        <v>15.036514488333163</v>
      </c>
      <c r="AC21">
        <f t="shared" si="19"/>
        <v>7.3948886391747779</v>
      </c>
      <c r="AE21">
        <f t="shared" si="1"/>
        <v>117.95970956873013</v>
      </c>
      <c r="AF21">
        <f t="shared" si="2"/>
        <v>-5.8979854784365067</v>
      </c>
      <c r="AG21">
        <f t="shared" si="2"/>
        <v>-20.155336271135667</v>
      </c>
      <c r="AH21">
        <f t="shared" si="3"/>
        <v>-93.665908771691079</v>
      </c>
      <c r="AI21">
        <f t="shared" si="4"/>
        <v>-1.7595209525331228</v>
      </c>
      <c r="AJ21">
        <f t="shared" si="5"/>
        <v>7.6416258491583848</v>
      </c>
      <c r="AK21">
        <f t="shared" si="24"/>
        <v>0.20335718172580289</v>
      </c>
      <c r="AL21">
        <f t="shared" si="6"/>
        <v>6.0854620783510649</v>
      </c>
      <c r="AN21">
        <f t="shared" si="7"/>
        <v>38.175662118493861</v>
      </c>
      <c r="AO21">
        <f t="shared" si="7"/>
        <v>-1.9087831059246929</v>
      </c>
      <c r="AP21">
        <f t="shared" si="7"/>
        <v>-6.5229332132525899</v>
      </c>
      <c r="AQ21">
        <f t="shared" si="7"/>
        <v>-30.313384954600163</v>
      </c>
      <c r="AR21">
        <f t="shared" si="7"/>
        <v>-0.56943915528358724</v>
      </c>
      <c r="AS21">
        <f t="shared" si="7"/>
        <v>2.4730827798744612</v>
      </c>
      <c r="AT21">
        <f t="shared" si="7"/>
        <v>6.5813107605271454E-2</v>
      </c>
      <c r="AU21">
        <f t="shared" si="7"/>
        <v>1.9694567321961456</v>
      </c>
      <c r="AW21">
        <v>18</v>
      </c>
      <c r="AX21">
        <f>(R21*SUMPRODUCT(K22:$K$23, X22:$X$23)-$AZ$3*SUMPRODUCT(K21:$K$22, W22:$W$23))/Z21</f>
        <v>15.036514488333163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146.31324923323101</v>
      </c>
      <c r="P22">
        <f t="shared" si="22"/>
        <v>7.3156624616615504</v>
      </c>
      <c r="Q22" s="4">
        <f t="shared" si="23"/>
        <v>25</v>
      </c>
      <c r="R22">
        <f t="shared" si="0"/>
        <v>50000</v>
      </c>
      <c r="S22">
        <f t="shared" si="11"/>
        <v>7.3948886391747779</v>
      </c>
      <c r="U22">
        <f t="shared" si="12"/>
        <v>2.375308E-3</v>
      </c>
      <c r="V22">
        <f t="shared" si="13"/>
        <v>0.01</v>
      </c>
      <c r="W22">
        <f t="shared" si="14"/>
        <v>0.80621345084542662</v>
      </c>
      <c r="X22">
        <f t="shared" si="15"/>
        <v>1.9150052595007486E-3</v>
      </c>
      <c r="Y22">
        <f t="shared" si="16"/>
        <v>8.0621345084542669E-3</v>
      </c>
      <c r="Z22">
        <f t="shared" si="17"/>
        <v>0.79623631107747161</v>
      </c>
      <c r="AB22">
        <f t="shared" si="18"/>
        <v>7.3948886391747779</v>
      </c>
      <c r="AC22">
        <f t="shared" si="19"/>
        <v>7.4882127444545787</v>
      </c>
      <c r="AE22">
        <f t="shared" si="1"/>
        <v>116.49992183122656</v>
      </c>
      <c r="AF22">
        <f t="shared" si="2"/>
        <v>-5.8249960915613279</v>
      </c>
      <c r="AG22">
        <f t="shared" si="2"/>
        <v>-19.90590777693679</v>
      </c>
      <c r="AH22">
        <f t="shared" si="3"/>
        <v>-95.75026297503743</v>
      </c>
      <c r="AI22">
        <f t="shared" si="4"/>
        <v>-4.9812450123089889</v>
      </c>
      <c r="AJ22">
        <f t="shared" si="5"/>
        <v>-9.332410527980084E-2</v>
      </c>
      <c r="AK22">
        <f t="shared" si="24"/>
        <v>2.4794661019556403</v>
      </c>
      <c r="AL22">
        <f t="shared" si="6"/>
        <v>-2.5951030156331494</v>
      </c>
      <c r="AN22">
        <f t="shared" si="7"/>
        <v>35.236660319321089</v>
      </c>
      <c r="AO22">
        <f t="shared" si="7"/>
        <v>-1.7618330159660547</v>
      </c>
      <c r="AP22">
        <f t="shared" si="7"/>
        <v>-6.0207569211917376</v>
      </c>
      <c r="AQ22">
        <f t="shared" si="7"/>
        <v>-28.96070176617679</v>
      </c>
      <c r="AR22">
        <f t="shared" si="7"/>
        <v>-1.5066313840134899</v>
      </c>
      <c r="AS22">
        <f t="shared" si="7"/>
        <v>-2.8226884152873943E-2</v>
      </c>
      <c r="AT22">
        <f t="shared" si="7"/>
        <v>0.74994131699463484</v>
      </c>
      <c r="AU22">
        <f t="shared" si="7"/>
        <v>-0.78491695117172899</v>
      </c>
      <c r="AW22">
        <v>19</v>
      </c>
      <c r="AX22">
        <f>(R22*SUMPRODUCT(K23:$K$23, X23:$X$23)-$AZ$3*SUMPRODUCT(K22:$K$22, W23:$W$23))/Z22</f>
        <v>7.3948886391747779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146.31324923323101</v>
      </c>
      <c r="P23">
        <f t="shared" si="22"/>
        <v>7.3156624616615504</v>
      </c>
      <c r="Q23" s="4">
        <f t="shared" si="23"/>
        <v>25</v>
      </c>
      <c r="R23">
        <f t="shared" si="0"/>
        <v>50000</v>
      </c>
      <c r="S23">
        <f t="shared" si="11"/>
        <v>7.4882127444545787</v>
      </c>
      <c r="U23">
        <f t="shared" si="12"/>
        <v>2.4628010000000001E-3</v>
      </c>
      <c r="V23">
        <f t="shared" si="13"/>
        <v>0.01</v>
      </c>
      <c r="W23">
        <f t="shared" si="14"/>
        <v>0.79623631107747161</v>
      </c>
      <c r="X23">
        <f t="shared" si="15"/>
        <v>1.9609715831579084E-3</v>
      </c>
      <c r="Y23">
        <f t="shared" si="16"/>
        <v>7.9623631107747159E-3</v>
      </c>
      <c r="Z23">
        <f t="shared" si="17"/>
        <v>0.78631297638353903</v>
      </c>
      <c r="AB23">
        <f t="shared" si="18"/>
        <v>7.4882127444545787</v>
      </c>
      <c r="AC23">
        <f t="shared" si="19"/>
        <v>0</v>
      </c>
      <c r="AE23">
        <f t="shared" si="1"/>
        <v>115.04800648892844</v>
      </c>
      <c r="AF23">
        <f t="shared" si="2"/>
        <v>-5.7524003244464215</v>
      </c>
      <c r="AG23">
        <f t="shared" si="2"/>
        <v>-19.657824409588475</v>
      </c>
      <c r="AH23">
        <f t="shared" si="3"/>
        <v>-98.048579157895418</v>
      </c>
      <c r="AI23">
        <f t="shared" si="4"/>
        <v>-8.4107974030018795</v>
      </c>
      <c r="AJ23">
        <f t="shared" si="5"/>
        <v>7.4882127444545787</v>
      </c>
      <c r="AK23">
        <f t="shared" si="24"/>
        <v>8.1748673236255609</v>
      </c>
      <c r="AL23">
        <f t="shared" si="6"/>
        <v>7.2522826650782601</v>
      </c>
      <c r="AN23">
        <f t="shared" si="7"/>
        <v>31.522341547111875</v>
      </c>
      <c r="AO23">
        <f t="shared" si="7"/>
        <v>-1.5761170773555937</v>
      </c>
      <c r="AP23">
        <f t="shared" si="7"/>
        <v>-5.3861051053660232</v>
      </c>
      <c r="AQ23">
        <f t="shared" si="7"/>
        <v>-26.864618473173177</v>
      </c>
      <c r="AR23">
        <f t="shared" si="7"/>
        <v>-2.3044991087829167</v>
      </c>
      <c r="AS23">
        <f t="shared" si="7"/>
        <v>2.051717425723921</v>
      </c>
      <c r="AT23">
        <f t="shared" si="7"/>
        <v>2.2398559326836143</v>
      </c>
      <c r="AU23">
        <f t="shared" si="7"/>
        <v>1.9870742496246183</v>
      </c>
      <c r="AW23">
        <v>20</v>
      </c>
      <c r="AX23">
        <f>(R23*SUMPRODUCT(K$23:$K24, X$23:$X24)-$AZ$3*SUMPRODUCT(K$22:$K23, W$23:$W24))/Z23</f>
        <v>7.4882127444545787</v>
      </c>
    </row>
    <row r="25" spans="5:50" x14ac:dyDescent="0.25">
      <c r="AN25" s="8">
        <f t="shared" ref="AN25:AU25" si="25">SUM(AN3:AN23)</f>
        <v>1408.8970944443276</v>
      </c>
      <c r="AO25" s="8">
        <f t="shared" si="25"/>
        <v>-180.17979164713964</v>
      </c>
      <c r="AP25" s="8">
        <f t="shared" si="25"/>
        <v>-1738.1655865451187</v>
      </c>
      <c r="AQ25" s="8">
        <f t="shared" si="25"/>
        <v>-900.71751682163438</v>
      </c>
      <c r="AR25" s="8">
        <f t="shared" si="25"/>
        <v>-1410.1658005695645</v>
      </c>
      <c r="AS25" s="8">
        <f t="shared" si="25"/>
        <v>-21.216788853421551</v>
      </c>
      <c r="AT25" s="8">
        <f t="shared" si="25"/>
        <v>30.013963130457199</v>
      </c>
      <c r="AU25" s="9">
        <f t="shared" si="25"/>
        <v>-1401.3686262925289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40C00-0747-4644-A221-E79B73A5F19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312.68936293672579</v>
      </c>
      <c r="K3">
        <v>1</v>
      </c>
      <c r="L3" s="2">
        <v>0</v>
      </c>
      <c r="O3">
        <f>$C$3</f>
        <v>312.68936293672579</v>
      </c>
      <c r="P3">
        <f>O3*B5</f>
        <v>250.15149034938065</v>
      </c>
      <c r="Q3" s="4">
        <f>B8</f>
        <v>1522.432587</v>
      </c>
      <c r="R3">
        <f t="shared" ref="R3:R23" si="0">$C$6</f>
        <v>50000</v>
      </c>
      <c r="S3">
        <f>AX3</f>
        <v>-2.2737367544323206E-13</v>
      </c>
      <c r="W3">
        <v>1</v>
      </c>
      <c r="Z3">
        <v>1</v>
      </c>
      <c r="AC3">
        <f t="shared" ref="AC3:AC23" si="1">S3*Z3</f>
        <v>-2.2737367544323206E-13</v>
      </c>
      <c r="AE3">
        <f t="shared" ref="AE3:AE23" si="2">$Z3*O3</f>
        <v>312.68936293672579</v>
      </c>
      <c r="AF3">
        <f t="shared" ref="AF3:AG23" si="3">-$Z3*P3</f>
        <v>-250.15149034938065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-1459.8947144126548</v>
      </c>
      <c r="AJ3">
        <f t="shared" ref="AJ3:AJ23" si="6">AB3-AC3</f>
        <v>2.2737367544323206E-13</v>
      </c>
      <c r="AL3">
        <f t="shared" ref="AL3:AL23" si="7">SUM(AI3:AK3)</f>
        <v>-1459.8947144126546</v>
      </c>
      <c r="AN3">
        <f t="shared" ref="AN3:AU23" si="8">AE3*$K3</f>
        <v>312.68936293672579</v>
      </c>
      <c r="AO3">
        <f t="shared" si="8"/>
        <v>-250.15149034938065</v>
      </c>
      <c r="AP3">
        <f t="shared" si="8"/>
        <v>-1522.432587</v>
      </c>
      <c r="AQ3">
        <f t="shared" si="8"/>
        <v>0</v>
      </c>
      <c r="AR3">
        <f t="shared" si="8"/>
        <v>-1459.8947144126548</v>
      </c>
      <c r="AS3">
        <f t="shared" si="8"/>
        <v>2.2737367544323206E-13</v>
      </c>
      <c r="AT3">
        <f t="shared" si="8"/>
        <v>0</v>
      </c>
      <c r="AU3">
        <f t="shared" si="8"/>
        <v>-1459.8947144126546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129.60188558553145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50000</v>
      </c>
      <c r="S4">
        <f t="shared" ref="S4:S23" si="12">AX4</f>
        <v>43.403042408510892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-2.2737367544323206E-13</v>
      </c>
      <c r="AC4">
        <f t="shared" si="1"/>
        <v>42.888779290381535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-92.427499999999995</v>
      </c>
      <c r="AI4">
        <f t="shared" si="5"/>
        <v>-92.427499999999995</v>
      </c>
      <c r="AJ4">
        <f t="shared" si="6"/>
        <v>-42.888779290381763</v>
      </c>
      <c r="AK4">
        <f t="shared" ref="AK4:AK23" si="20">H4*SUM(AB4:AB4, AE4:AF4)</f>
        <v>-1.4983925211708993E-14</v>
      </c>
      <c r="AL4">
        <f t="shared" si="7"/>
        <v>-135.3162792903818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-86.713106295149629</v>
      </c>
      <c r="AR4">
        <f t="shared" si="8"/>
        <v>-86.713106295149629</v>
      </c>
      <c r="AS4">
        <f t="shared" si="8"/>
        <v>-40.237151037040768</v>
      </c>
      <c r="AT4">
        <f t="shared" si="8"/>
        <v>-1.405753373835162E-14</v>
      </c>
      <c r="AU4">
        <f t="shared" si="8"/>
        <v>-126.95025733219043</v>
      </c>
      <c r="AW4">
        <v>1</v>
      </c>
      <c r="AX4">
        <f>(R4*SUMPRODUCT(K5:$K$23, X5:$X$23)-$AZ$3*SUMPRODUCT(K4:$K$22, W5:$W$23))/Z4</f>
        <v>43.403042408510892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1.8814719999999999E-3</v>
      </c>
      <c r="O5">
        <f t="shared" ref="O5:O23" si="22">$C$3</f>
        <v>312.68936293672579</v>
      </c>
      <c r="P5">
        <f t="shared" ref="P5:P23" si="23">O5*$C$5</f>
        <v>15.634468146836291</v>
      </c>
      <c r="Q5" s="4">
        <f t="shared" ref="Q5:Q23" si="24">$C$8</f>
        <v>25</v>
      </c>
      <c r="R5">
        <f t="shared" si="0"/>
        <v>50000</v>
      </c>
      <c r="S5">
        <f t="shared" si="12"/>
        <v>84.760851732938107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42.888779290381535</v>
      </c>
      <c r="AC5">
        <f t="shared" si="1"/>
        <v>82.761407337991159</v>
      </c>
      <c r="AE5">
        <f t="shared" si="2"/>
        <v>305.31325732545554</v>
      </c>
      <c r="AF5">
        <f t="shared" si="3"/>
        <v>-15.265662866272779</v>
      </c>
      <c r="AG5">
        <f t="shared" si="3"/>
        <v>-24.410268905376643</v>
      </c>
      <c r="AH5">
        <f t="shared" si="4"/>
        <v>-92.958964246720001</v>
      </c>
      <c r="AI5">
        <f t="shared" si="5"/>
        <v>172.67836130708608</v>
      </c>
      <c r="AJ5">
        <f t="shared" si="6"/>
        <v>-39.872628047609624</v>
      </c>
      <c r="AK5">
        <f t="shared" si="20"/>
        <v>28.765702691962353</v>
      </c>
      <c r="AL5">
        <f t="shared" si="7"/>
        <v>161.57143595143881</v>
      </c>
      <c r="AN5">
        <f t="shared" si="8"/>
        <v>263.6570833727597</v>
      </c>
      <c r="AO5">
        <f t="shared" si="8"/>
        <v>-13.182854168637988</v>
      </c>
      <c r="AP5">
        <f t="shared" si="8"/>
        <v>-21.079793128916894</v>
      </c>
      <c r="AQ5">
        <f t="shared" si="8"/>
        <v>-80.275876656468327</v>
      </c>
      <c r="AR5">
        <f t="shared" si="8"/>
        <v>149.11855941873645</v>
      </c>
      <c r="AS5">
        <f t="shared" si="8"/>
        <v>-34.432506827678949</v>
      </c>
      <c r="AT5">
        <f t="shared" si="8"/>
        <v>24.840982469510326</v>
      </c>
      <c r="AU5">
        <f t="shared" si="8"/>
        <v>139.52703506056784</v>
      </c>
      <c r="AW5">
        <v>2</v>
      </c>
      <c r="AX5">
        <f>(R5*SUMPRODUCT(K6:$K$23, X6:$X$23)-$AZ$3*SUMPRODUCT(K5:$K$22, W6:$W$23))/Z5</f>
        <v>84.760851732938107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1.927022E-3</v>
      </c>
      <c r="O6">
        <f t="shared" si="22"/>
        <v>312.68936293672579</v>
      </c>
      <c r="P6">
        <f t="shared" si="23"/>
        <v>15.634468146836291</v>
      </c>
      <c r="Q6" s="4">
        <f t="shared" si="24"/>
        <v>25</v>
      </c>
      <c r="R6">
        <f t="shared" si="0"/>
        <v>50000</v>
      </c>
      <c r="S6">
        <f t="shared" si="12"/>
        <v>123.10772722844679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82.761407337991159</v>
      </c>
      <c r="AC6">
        <f t="shared" si="1"/>
        <v>118.77003675685546</v>
      </c>
      <c r="AE6">
        <f t="shared" si="2"/>
        <v>301.67177938844321</v>
      </c>
      <c r="AF6">
        <f t="shared" si="3"/>
        <v>-15.083588969422161</v>
      </c>
      <c r="AG6">
        <f t="shared" si="3"/>
        <v>-24.119127091116297</v>
      </c>
      <c r="AH6">
        <f t="shared" si="4"/>
        <v>-94.078250413153413</v>
      </c>
      <c r="AI6">
        <f t="shared" si="5"/>
        <v>168.39081291475134</v>
      </c>
      <c r="AJ6">
        <f t="shared" si="6"/>
        <v>-36.008629418864302</v>
      </c>
      <c r="AK6">
        <f t="shared" si="20"/>
        <v>40.185236235962932</v>
      </c>
      <c r="AL6">
        <f t="shared" si="7"/>
        <v>172.56741973184995</v>
      </c>
      <c r="AN6">
        <f t="shared" si="8"/>
        <v>234.94989135905215</v>
      </c>
      <c r="AO6">
        <f t="shared" si="8"/>
        <v>-11.747494567952607</v>
      </c>
      <c r="AP6">
        <f t="shared" si="8"/>
        <v>-18.784608561068588</v>
      </c>
      <c r="AQ6">
        <f t="shared" si="8"/>
        <v>-73.270608071557888</v>
      </c>
      <c r="AR6">
        <f t="shared" si="8"/>
        <v>131.14718015847305</v>
      </c>
      <c r="AS6">
        <f t="shared" si="8"/>
        <v>-28.044464706315317</v>
      </c>
      <c r="AT6">
        <f t="shared" si="8"/>
        <v>31.297315602465108</v>
      </c>
      <c r="AU6">
        <f t="shared" si="8"/>
        <v>134.40003105462284</v>
      </c>
      <c r="AW6">
        <v>3</v>
      </c>
      <c r="AX6">
        <f>(R6*SUMPRODUCT(K7:$K$23, X7:$X$23)-$AZ$3*SUMPRODUCT(K6:$K$22, W7:$W$23))/Z6</f>
        <v>123.10772722844679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1.979789E-3</v>
      </c>
      <c r="O7">
        <f t="shared" si="22"/>
        <v>312.68936293672579</v>
      </c>
      <c r="P7">
        <f t="shared" si="23"/>
        <v>15.634468146836291</v>
      </c>
      <c r="Q7" s="4">
        <f t="shared" si="24"/>
        <v>25</v>
      </c>
      <c r="R7">
        <f t="shared" si="0"/>
        <v>50000</v>
      </c>
      <c r="S7">
        <f t="shared" si="12"/>
        <v>156.12673715958297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118.77003675685546</v>
      </c>
      <c r="AC7">
        <f t="shared" si="1"/>
        <v>148.82116143381199</v>
      </c>
      <c r="AE7">
        <f t="shared" si="2"/>
        <v>298.05781512411511</v>
      </c>
      <c r="AF7">
        <f t="shared" si="3"/>
        <v>-14.902890756205757</v>
      </c>
      <c r="AG7">
        <f t="shared" si="3"/>
        <v>-23.830185037700545</v>
      </c>
      <c r="AH7">
        <f t="shared" si="4"/>
        <v>-95.501565009188099</v>
      </c>
      <c r="AI7">
        <f t="shared" si="5"/>
        <v>163.8231743210207</v>
      </c>
      <c r="AJ7">
        <f t="shared" si="6"/>
        <v>-30.051124676956533</v>
      </c>
      <c r="AK7">
        <f t="shared" si="20"/>
        <v>42.081543429762874</v>
      </c>
      <c r="AL7">
        <f t="shared" si="7"/>
        <v>175.85359307382703</v>
      </c>
      <c r="AN7">
        <f t="shared" si="8"/>
        <v>210.13419139585204</v>
      </c>
      <c r="AO7">
        <f t="shared" si="8"/>
        <v>-10.506709569792603</v>
      </c>
      <c r="AP7">
        <f t="shared" si="8"/>
        <v>-16.800554823987866</v>
      </c>
      <c r="AQ7">
        <f t="shared" si="8"/>
        <v>-67.32970290306767</v>
      </c>
      <c r="AR7">
        <f t="shared" si="8"/>
        <v>115.49722409900392</v>
      </c>
      <c r="AS7">
        <f t="shared" si="8"/>
        <v>-21.186388895384763</v>
      </c>
      <c r="AT7">
        <f t="shared" si="8"/>
        <v>29.667972630143613</v>
      </c>
      <c r="AU7">
        <f t="shared" si="8"/>
        <v>123.97880783376274</v>
      </c>
      <c r="AW7">
        <v>4</v>
      </c>
      <c r="AX7">
        <f>(R7*SUMPRODUCT(K8:$K$23, X8:$X$23)-$AZ$3*SUMPRODUCT(K7:$K$22, W8:$W$23))/Z7</f>
        <v>156.12673715958297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2.0334569999999998E-3</v>
      </c>
      <c r="O8">
        <f t="shared" si="22"/>
        <v>312.68936293672579</v>
      </c>
      <c r="P8">
        <f t="shared" si="23"/>
        <v>15.634468146836291</v>
      </c>
      <c r="Q8" s="4">
        <f t="shared" si="24"/>
        <v>25</v>
      </c>
      <c r="R8">
        <f t="shared" si="0"/>
        <v>50000</v>
      </c>
      <c r="S8">
        <f t="shared" si="12"/>
        <v>182.86304032981812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148.82116143381199</v>
      </c>
      <c r="AC8">
        <f t="shared" si="1"/>
        <v>172.20889489324475</v>
      </c>
      <c r="AE8">
        <f t="shared" si="2"/>
        <v>294.47114922230514</v>
      </c>
      <c r="AF8">
        <f t="shared" si="3"/>
        <v>-14.723557461115258</v>
      </c>
      <c r="AG8">
        <f t="shared" si="3"/>
        <v>-23.543425530747331</v>
      </c>
      <c r="AH8">
        <f t="shared" si="4"/>
        <v>-96.915313152414868</v>
      </c>
      <c r="AI8">
        <f t="shared" si="5"/>
        <v>159.28885307802767</v>
      </c>
      <c r="AJ8">
        <f t="shared" si="6"/>
        <v>-23.387733459432752</v>
      </c>
      <c r="AK8">
        <f t="shared" si="20"/>
        <v>31.071234606637638</v>
      </c>
      <c r="AL8">
        <f t="shared" si="7"/>
        <v>166.97235422523255</v>
      </c>
      <c r="AN8">
        <f t="shared" si="8"/>
        <v>193.57160898784176</v>
      </c>
      <c r="AO8">
        <f t="shared" si="8"/>
        <v>-9.6785804493920882</v>
      </c>
      <c r="AP8">
        <f t="shared" si="8"/>
        <v>-15.476350647960153</v>
      </c>
      <c r="AQ8">
        <f t="shared" si="8"/>
        <v>-63.707609903444087</v>
      </c>
      <c r="AR8">
        <f t="shared" si="8"/>
        <v>104.70906798704543</v>
      </c>
      <c r="AS8">
        <f t="shared" si="8"/>
        <v>-15.374005936668043</v>
      </c>
      <c r="AT8">
        <f t="shared" si="8"/>
        <v>20.424781483448569</v>
      </c>
      <c r="AU8">
        <f t="shared" si="8"/>
        <v>109.75984353382594</v>
      </c>
      <c r="AW8">
        <v>5</v>
      </c>
      <c r="AX8">
        <f>(R8*SUMPRODUCT(K9:$K$23, X9:$X$23)-$AZ$3*SUMPRODUCT(K8:$K$22, W9:$W$23))/Z8</f>
        <v>182.86304032981812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2.08983E-3</v>
      </c>
      <c r="O9">
        <f t="shared" si="22"/>
        <v>312.68936293672579</v>
      </c>
      <c r="P9">
        <f t="shared" si="23"/>
        <v>15.634468146836291</v>
      </c>
      <c r="Q9" s="4">
        <f t="shared" si="24"/>
        <v>25</v>
      </c>
      <c r="R9">
        <f t="shared" si="0"/>
        <v>50000</v>
      </c>
      <c r="S9">
        <f t="shared" si="12"/>
        <v>205.2586063563603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172.20889489324475</v>
      </c>
      <c r="AC9">
        <f t="shared" si="1"/>
        <v>190.9626688838249</v>
      </c>
      <c r="AE9">
        <f t="shared" si="2"/>
        <v>290.91104308830279</v>
      </c>
      <c r="AF9">
        <f t="shared" si="3"/>
        <v>-14.545552154415143</v>
      </c>
      <c r="AG9">
        <f t="shared" si="3"/>
        <v>-23.258789518462937</v>
      </c>
      <c r="AH9">
        <f t="shared" si="4"/>
        <v>-98.403513953843387</v>
      </c>
      <c r="AI9">
        <f t="shared" si="5"/>
        <v>154.70318746158131</v>
      </c>
      <c r="AJ9">
        <f t="shared" si="6"/>
        <v>-18.753773990580157</v>
      </c>
      <c r="AK9">
        <f t="shared" si="20"/>
        <v>23.415582940176314</v>
      </c>
      <c r="AL9">
        <f t="shared" si="7"/>
        <v>159.36499641117746</v>
      </c>
      <c r="AN9">
        <f t="shared" si="8"/>
        <v>181.74430825161781</v>
      </c>
      <c r="AO9">
        <f t="shared" si="8"/>
        <v>-9.0872154125808926</v>
      </c>
      <c r="AP9">
        <f t="shared" si="8"/>
        <v>-14.530739592858703</v>
      </c>
      <c r="AQ9">
        <f t="shared" si="8"/>
        <v>-61.476795047760064</v>
      </c>
      <c r="AR9">
        <f t="shared" si="8"/>
        <v>96.649558198418148</v>
      </c>
      <c r="AS9">
        <f t="shared" si="8"/>
        <v>-11.716267780149527</v>
      </c>
      <c r="AT9">
        <f t="shared" si="8"/>
        <v>14.628695007906499</v>
      </c>
      <c r="AU9">
        <f t="shared" si="8"/>
        <v>99.561985426175113</v>
      </c>
      <c r="AW9">
        <v>6</v>
      </c>
      <c r="AX9">
        <f>(R9*SUMPRODUCT(K10:$K$23, X10:$X$23)-$AZ$3*SUMPRODUCT(K9:$K$22, W10:$W$23))/Z9</f>
        <v>205.2586063563603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2.1556750000000001E-3</v>
      </c>
      <c r="O10">
        <f t="shared" si="22"/>
        <v>312.68936293672579</v>
      </c>
      <c r="P10">
        <f t="shared" si="23"/>
        <v>15.634468146836291</v>
      </c>
      <c r="Q10" s="4">
        <f t="shared" si="24"/>
        <v>25</v>
      </c>
      <c r="R10">
        <f t="shared" si="0"/>
        <v>50000</v>
      </c>
      <c r="S10">
        <f t="shared" si="12"/>
        <v>224.98298293279066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190.9626688838249</v>
      </c>
      <c r="AC10">
        <f t="shared" si="1"/>
        <v>206.76892968115874</v>
      </c>
      <c r="AE10">
        <f t="shared" si="2"/>
        <v>287.37482299461044</v>
      </c>
      <c r="AF10">
        <f t="shared" si="3"/>
        <v>-14.368741149730523</v>
      </c>
      <c r="AG10">
        <f t="shared" si="3"/>
        <v>-22.976063232183094</v>
      </c>
      <c r="AH10">
        <f t="shared" si="4"/>
        <v>-100.27678219042518</v>
      </c>
      <c r="AI10">
        <f t="shared" si="5"/>
        <v>149.75323642227164</v>
      </c>
      <c r="AJ10">
        <f t="shared" si="6"/>
        <v>-15.806260797333834</v>
      </c>
      <c r="AK10">
        <f t="shared" si="20"/>
        <v>24.358359413257006</v>
      </c>
      <c r="AL10">
        <f t="shared" si="7"/>
        <v>158.30533503819481</v>
      </c>
      <c r="AN10">
        <f t="shared" si="8"/>
        <v>170.57965178851435</v>
      </c>
      <c r="AO10">
        <f t="shared" si="8"/>
        <v>-8.5289825894257181</v>
      </c>
      <c r="AP10">
        <f t="shared" si="8"/>
        <v>-13.63810797611238</v>
      </c>
      <c r="AQ10">
        <f t="shared" si="8"/>
        <v>-59.522189210139068</v>
      </c>
      <c r="AR10">
        <f t="shared" si="8"/>
        <v>88.89037201283719</v>
      </c>
      <c r="AS10">
        <f t="shared" si="8"/>
        <v>-9.3822640229628504</v>
      </c>
      <c r="AT10">
        <f t="shared" si="8"/>
        <v>14.458609921199626</v>
      </c>
      <c r="AU10">
        <f t="shared" si="8"/>
        <v>93.966717911073971</v>
      </c>
      <c r="AW10">
        <v>7</v>
      </c>
      <c r="AX10">
        <f>(R10*SUMPRODUCT(K11:$K$23, X11:$X$23)-$AZ$3*SUMPRODUCT(K10:$K$22, W11:$W$23))/Z10</f>
        <v>224.98298293279066</v>
      </c>
    </row>
    <row r="11" spans="1:52" x14ac:dyDescent="0.25">
      <c r="A11" t="s">
        <v>33</v>
      </c>
      <c r="C11" s="7">
        <f>AU25</f>
        <v>-299.37923503674705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2.2206180000000002E-3</v>
      </c>
      <c r="O11">
        <f t="shared" si="22"/>
        <v>312.68936293672579</v>
      </c>
      <c r="P11">
        <f t="shared" si="23"/>
        <v>15.634468146836291</v>
      </c>
      <c r="Q11" s="4">
        <f t="shared" si="24"/>
        <v>25</v>
      </c>
      <c r="R11">
        <f t="shared" si="0"/>
        <v>50000</v>
      </c>
      <c r="S11">
        <f t="shared" si="12"/>
        <v>242.19399154007405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206.76892968115874</v>
      </c>
      <c r="AC11">
        <f t="shared" si="1"/>
        <v>219.86643301463471</v>
      </c>
      <c r="AE11">
        <f t="shared" si="2"/>
        <v>283.86292505997568</v>
      </c>
      <c r="AF11">
        <f t="shared" si="3"/>
        <v>-14.193146252998785</v>
      </c>
      <c r="AG11">
        <f t="shared" si="3"/>
        <v>-22.695281540278739</v>
      </c>
      <c r="AH11">
        <f t="shared" si="4"/>
        <v>-102.04211916504792</v>
      </c>
      <c r="AI11">
        <f t="shared" si="5"/>
        <v>144.93237810165027</v>
      </c>
      <c r="AJ11">
        <f t="shared" si="6"/>
        <v>-13.09750333347597</v>
      </c>
      <c r="AK11">
        <f t="shared" si="20"/>
        <v>24.536593487138987</v>
      </c>
      <c r="AL11">
        <f t="shared" si="7"/>
        <v>156.37146825531329</v>
      </c>
      <c r="AN11">
        <f t="shared" si="8"/>
        <v>160.24257063759762</v>
      </c>
      <c r="AO11">
        <f t="shared" si="8"/>
        <v>-8.0121285318798812</v>
      </c>
      <c r="AP11">
        <f t="shared" si="8"/>
        <v>-12.811642290340995</v>
      </c>
      <c r="AQ11">
        <f t="shared" si="8"/>
        <v>-57.60347704745358</v>
      </c>
      <c r="AR11">
        <f t="shared" si="8"/>
        <v>81.815322767923178</v>
      </c>
      <c r="AS11">
        <f t="shared" si="8"/>
        <v>-7.3936305794328563</v>
      </c>
      <c r="AT11">
        <f t="shared" si="8"/>
        <v>13.851075529635153</v>
      </c>
      <c r="AU11">
        <f t="shared" si="8"/>
        <v>88.272767718125479</v>
      </c>
      <c r="AW11">
        <v>8</v>
      </c>
      <c r="AX11">
        <f>(R11*SUMPRODUCT(K12:$K$23, X12:$X$23)-$AZ$3*SUMPRODUCT(K11:$K$22, W12:$W$23))/Z11</f>
        <v>242.19399154007405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2.2950319999999998E-3</v>
      </c>
      <c r="O12">
        <f t="shared" si="22"/>
        <v>312.68936293672579</v>
      </c>
      <c r="P12">
        <f t="shared" si="23"/>
        <v>15.634468146836291</v>
      </c>
      <c r="Q12" s="4">
        <f t="shared" si="24"/>
        <v>25</v>
      </c>
      <c r="R12">
        <f t="shared" si="0"/>
        <v>50000</v>
      </c>
      <c r="S12">
        <f t="shared" si="12"/>
        <v>256.9321728746342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219.86643301463471</v>
      </c>
      <c r="AC12">
        <f t="shared" si="1"/>
        <v>230.37815395547472</v>
      </c>
      <c r="AE12">
        <f t="shared" si="2"/>
        <v>280.37282131274969</v>
      </c>
      <c r="AF12">
        <f t="shared" si="3"/>
        <v>-14.018641065637485</v>
      </c>
      <c r="AG12">
        <f t="shared" si="3"/>
        <v>-22.416242327492004</v>
      </c>
      <c r="AH12">
        <f t="shared" si="4"/>
        <v>-104.17279476789798</v>
      </c>
      <c r="AI12">
        <f t="shared" si="5"/>
        <v>139.76514315172221</v>
      </c>
      <c r="AJ12">
        <f t="shared" si="6"/>
        <v>-10.511720940840007</v>
      </c>
      <c r="AK12">
        <f t="shared" si="20"/>
        <v>25.234849828284666</v>
      </c>
      <c r="AL12">
        <f t="shared" si="7"/>
        <v>154.48827203916687</v>
      </c>
      <c r="AN12">
        <f t="shared" si="8"/>
        <v>150.46333596715095</v>
      </c>
      <c r="AO12">
        <f t="shared" si="8"/>
        <v>-7.5231667983575488</v>
      </c>
      <c r="AP12">
        <f t="shared" si="8"/>
        <v>-12.029777296709478</v>
      </c>
      <c r="AQ12">
        <f t="shared" si="8"/>
        <v>-55.904798990181334</v>
      </c>
      <c r="AR12">
        <f t="shared" si="8"/>
        <v>75.005592881902601</v>
      </c>
      <c r="AS12">
        <f t="shared" si="8"/>
        <v>-5.6411623355969818</v>
      </c>
      <c r="AT12">
        <f t="shared" si="8"/>
        <v>13.542395693049068</v>
      </c>
      <c r="AU12">
        <f t="shared" si="8"/>
        <v>82.906826239354686</v>
      </c>
      <c r="AW12">
        <v>9</v>
      </c>
      <c r="AX12">
        <f>(R12*SUMPRODUCT(K13:$K$23, X13:$X$23)-$AZ$3*SUMPRODUCT(K12:$K$22, W13:$W$23))/Z12</f>
        <v>256.9321728746342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2.375308E-3</v>
      </c>
      <c r="O13">
        <f t="shared" si="22"/>
        <v>312.68936293672579</v>
      </c>
      <c r="P13">
        <f t="shared" si="23"/>
        <v>15.634468146836291</v>
      </c>
      <c r="Q13" s="4">
        <f t="shared" si="24"/>
        <v>25</v>
      </c>
      <c r="R13">
        <f t="shared" si="0"/>
        <v>50000</v>
      </c>
      <c r="S13">
        <f t="shared" si="12"/>
        <v>269.21237347303736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230.37815395547472</v>
      </c>
      <c r="AC13">
        <f t="shared" si="1"/>
        <v>238.40192645370547</v>
      </c>
      <c r="AE13">
        <f t="shared" si="2"/>
        <v>276.90312129417543</v>
      </c>
      <c r="AF13">
        <f t="shared" si="3"/>
        <v>-13.845156064708773</v>
      </c>
      <c r="AG13">
        <f t="shared" si="3"/>
        <v>-22.138834424486653</v>
      </c>
      <c r="AH13">
        <f t="shared" si="4"/>
        <v>-106.49095946086075</v>
      </c>
      <c r="AI13">
        <f t="shared" si="5"/>
        <v>134.42817134411928</v>
      </c>
      <c r="AJ13">
        <f t="shared" si="6"/>
        <v>-8.0237724982307554</v>
      </c>
      <c r="AK13">
        <f t="shared" si="20"/>
        <v>25.510647361861473</v>
      </c>
      <c r="AL13">
        <f t="shared" si="7"/>
        <v>151.91504620774998</v>
      </c>
      <c r="AN13">
        <f t="shared" si="8"/>
        <v>141.296287764429</v>
      </c>
      <c r="AO13">
        <f t="shared" si="8"/>
        <v>-7.0648143882214498</v>
      </c>
      <c r="AP13">
        <f t="shared" si="8"/>
        <v>-11.296857561558703</v>
      </c>
      <c r="AQ13">
        <f t="shared" si="8"/>
        <v>-54.339500334871907</v>
      </c>
      <c r="AR13">
        <f t="shared" si="8"/>
        <v>68.595115479776936</v>
      </c>
      <c r="AS13">
        <f t="shared" si="8"/>
        <v>-4.0943174008568741</v>
      </c>
      <c r="AT13">
        <f t="shared" si="8"/>
        <v>13.017403898705242</v>
      </c>
      <c r="AU13">
        <f t="shared" si="8"/>
        <v>77.518201977625296</v>
      </c>
      <c r="AW13">
        <v>10</v>
      </c>
      <c r="AX13">
        <f>(R13*SUMPRODUCT(K14:$K$23, X14:$X$23)-$AZ$3*SUMPRODUCT(K13:$K$22, W14:$W$23))/Z13</f>
        <v>269.21237347303736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2.4628010000000001E-3</v>
      </c>
      <c r="O14">
        <f t="shared" si="22"/>
        <v>312.68936293672579</v>
      </c>
      <c r="P14">
        <f t="shared" si="23"/>
        <v>15.634468146836291</v>
      </c>
      <c r="Q14" s="4">
        <f t="shared" si="24"/>
        <v>25</v>
      </c>
      <c r="R14">
        <f t="shared" si="0"/>
        <v>50000</v>
      </c>
      <c r="S14">
        <f t="shared" si="12"/>
        <v>279.05936882909737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238.40192645370547</v>
      </c>
      <c r="AC14">
        <f t="shared" si="1"/>
        <v>244.04213455384075</v>
      </c>
      <c r="AE14">
        <f t="shared" si="2"/>
        <v>273.4521327972073</v>
      </c>
      <c r="AF14">
        <f t="shared" si="3"/>
        <v>-13.672606639860366</v>
      </c>
      <c r="AG14">
        <f t="shared" si="3"/>
        <v>-21.862922536682326</v>
      </c>
      <c r="AH14">
        <f t="shared" si="4"/>
        <v>-109.0470871189203</v>
      </c>
      <c r="AI14">
        <f t="shared" si="5"/>
        <v>128.8695165017443</v>
      </c>
      <c r="AJ14">
        <f t="shared" si="6"/>
        <v>-5.6402081001352826</v>
      </c>
      <c r="AK14">
        <f t="shared" si="20"/>
        <v>25.606526664208094</v>
      </c>
      <c r="AL14">
        <f t="shared" si="7"/>
        <v>148.83583506581712</v>
      </c>
      <c r="AN14">
        <f t="shared" si="8"/>
        <v>132.71384843825581</v>
      </c>
      <c r="AO14">
        <f t="shared" si="8"/>
        <v>-6.6356924219127906</v>
      </c>
      <c r="AP14">
        <f t="shared" si="8"/>
        <v>-10.610678213661451</v>
      </c>
      <c r="AQ14">
        <f t="shared" si="8"/>
        <v>-52.923553546631787</v>
      </c>
      <c r="AR14">
        <f t="shared" si="8"/>
        <v>62.543924256049777</v>
      </c>
      <c r="AS14">
        <f t="shared" si="8"/>
        <v>-2.7373482711750903</v>
      </c>
      <c r="AT14">
        <f t="shared" si="8"/>
        <v>12.42755236165624</v>
      </c>
      <c r="AU14">
        <f t="shared" si="8"/>
        <v>72.234128346530937</v>
      </c>
      <c r="AW14">
        <v>11</v>
      </c>
      <c r="AX14">
        <f>(R14*SUMPRODUCT(K15:$K$23, X15:$X$23)-$AZ$3*SUMPRODUCT(K14:$K$22, W15:$W$23))/Z14</f>
        <v>279.05936882909737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2.5557050000000001E-3</v>
      </c>
      <c r="O15">
        <f t="shared" si="22"/>
        <v>312.68936293672579</v>
      </c>
      <c r="P15">
        <f t="shared" si="23"/>
        <v>15.634468146836291</v>
      </c>
      <c r="Q15" s="4">
        <f t="shared" si="24"/>
        <v>25</v>
      </c>
      <c r="R15">
        <f t="shared" si="0"/>
        <v>50000</v>
      </c>
      <c r="S15">
        <f t="shared" si="12"/>
        <v>286.59939892770535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244.04213455384075</v>
      </c>
      <c r="AC15">
        <f t="shared" si="1"/>
        <v>247.48910640433735</v>
      </c>
      <c r="AE15">
        <f t="shared" si="2"/>
        <v>270.01874848618473</v>
      </c>
      <c r="AF15">
        <f t="shared" si="3"/>
        <v>-13.500937424309237</v>
      </c>
      <c r="AG15">
        <f t="shared" si="3"/>
        <v>-21.588418130873894</v>
      </c>
      <c r="AH15">
        <f t="shared" si="4"/>
        <v>-111.75036088322341</v>
      </c>
      <c r="AI15">
        <f t="shared" si="5"/>
        <v>123.17903204777818</v>
      </c>
      <c r="AJ15">
        <f t="shared" si="6"/>
        <v>-3.4469718504965954</v>
      </c>
      <c r="AK15">
        <f t="shared" si="20"/>
        <v>25.979061177455673</v>
      </c>
      <c r="AL15">
        <f t="shared" si="7"/>
        <v>145.71112137473725</v>
      </c>
      <c r="AN15">
        <f t="shared" si="8"/>
        <v>124.5817401918912</v>
      </c>
      <c r="AO15">
        <f t="shared" si="8"/>
        <v>-6.2290870095945605</v>
      </c>
      <c r="AP15">
        <f t="shared" si="8"/>
        <v>-9.9605035347093764</v>
      </c>
      <c r="AQ15">
        <f t="shared" si="8"/>
        <v>-51.559584302777147</v>
      </c>
      <c r="AR15">
        <f t="shared" si="8"/>
        <v>56.832565344810114</v>
      </c>
      <c r="AS15">
        <f t="shared" si="8"/>
        <v>-1.5903701277591125</v>
      </c>
      <c r="AT15">
        <f t="shared" si="8"/>
        <v>11.98626639144142</v>
      </c>
      <c r="AU15">
        <f t="shared" si="8"/>
        <v>67.228461608492424</v>
      </c>
      <c r="AW15">
        <v>12</v>
      </c>
      <c r="AX15">
        <f>(R15*SUMPRODUCT(K16:$K$23, X16:$X$23)-$AZ$3*SUMPRODUCT(K15:$K$22, W16:$W$23))/Z15</f>
        <v>286.59939892770535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2.6648449999999999E-3</v>
      </c>
      <c r="O16">
        <f t="shared" si="22"/>
        <v>312.68936293672579</v>
      </c>
      <c r="P16">
        <f t="shared" si="23"/>
        <v>15.634468146836291</v>
      </c>
      <c r="Q16" s="4">
        <f t="shared" si="24"/>
        <v>25</v>
      </c>
      <c r="R16">
        <f t="shared" si="0"/>
        <v>50000</v>
      </c>
      <c r="S16">
        <f t="shared" si="12"/>
        <v>291.80376238906797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247.48910640433735</v>
      </c>
      <c r="AC16">
        <f t="shared" si="1"/>
        <v>248.79193638600384</v>
      </c>
      <c r="AE16">
        <f t="shared" si="2"/>
        <v>266.5990028895132</v>
      </c>
      <c r="AF16">
        <f t="shared" si="3"/>
        <v>-13.32995014447566</v>
      </c>
      <c r="AG16">
        <f t="shared" si="3"/>
        <v>-21.315004161451185</v>
      </c>
      <c r="AH16">
        <f t="shared" si="4"/>
        <v>-115.05957622793728</v>
      </c>
      <c r="AI16">
        <f t="shared" si="5"/>
        <v>116.89447235564906</v>
      </c>
      <c r="AJ16">
        <f t="shared" si="6"/>
        <v>-1.3028299816664912</v>
      </c>
      <c r="AK16">
        <f t="shared" si="20"/>
        <v>27.391471305470805</v>
      </c>
      <c r="AL16">
        <f t="shared" si="7"/>
        <v>142.98311367945337</v>
      </c>
      <c r="AN16">
        <f t="shared" si="8"/>
        <v>116.62456789848358</v>
      </c>
      <c r="AO16">
        <f t="shared" si="8"/>
        <v>-5.831228394924179</v>
      </c>
      <c r="AP16">
        <f t="shared" si="8"/>
        <v>-9.3243152567747511</v>
      </c>
      <c r="AQ16">
        <f t="shared" si="8"/>
        <v>-50.333171597520831</v>
      </c>
      <c r="AR16">
        <f t="shared" si="8"/>
        <v>51.135852649263818</v>
      </c>
      <c r="AS16">
        <f t="shared" si="8"/>
        <v>-0.56992705152769552</v>
      </c>
      <c r="AT16">
        <f t="shared" si="8"/>
        <v>11.982484819825643</v>
      </c>
      <c r="AU16">
        <f t="shared" si="8"/>
        <v>62.548410417561762</v>
      </c>
      <c r="AW16">
        <v>13</v>
      </c>
      <c r="AX16">
        <f>(R16*SUMPRODUCT(K17:$K$23, X17:$X$23)-$AZ$3*SUMPRODUCT(K16:$K$22, W17:$W$23))/Z16</f>
        <v>291.80376238906797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2.7902209999999998E-3</v>
      </c>
      <c r="O17">
        <f t="shared" si="22"/>
        <v>312.68936293672579</v>
      </c>
      <c r="P17">
        <f t="shared" si="23"/>
        <v>15.634468146836291</v>
      </c>
      <c r="Q17" s="4">
        <f t="shared" si="24"/>
        <v>25</v>
      </c>
      <c r="R17">
        <f t="shared" si="0"/>
        <v>50000</v>
      </c>
      <c r="S17">
        <f t="shared" si="12"/>
        <v>294.78603803389325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248.79193638600384</v>
      </c>
      <c r="AC17">
        <f t="shared" si="1"/>
        <v>248.11999969726025</v>
      </c>
      <c r="AE17">
        <f t="shared" si="2"/>
        <v>263.18914272417669</v>
      </c>
      <c r="AF17">
        <f t="shared" si="3"/>
        <v>-13.159457136208836</v>
      </c>
      <c r="AG17">
        <f t="shared" si="3"/>
        <v>-21.042380547610303</v>
      </c>
      <c r="AH17">
        <f t="shared" si="4"/>
        <v>-118.94714445273696</v>
      </c>
      <c r="AI17">
        <f t="shared" si="5"/>
        <v>110.0401605876206</v>
      </c>
      <c r="AJ17">
        <f t="shared" si="6"/>
        <v>0.67193668874358536</v>
      </c>
      <c r="AK17">
        <f t="shared" si="20"/>
        <v>30.777294075794053</v>
      </c>
      <c r="AL17">
        <f t="shared" si="7"/>
        <v>141.48939135215824</v>
      </c>
      <c r="AN17">
        <f t="shared" si="8"/>
        <v>108.44204003111281</v>
      </c>
      <c r="AO17">
        <f t="shared" si="8"/>
        <v>-5.4221020015556407</v>
      </c>
      <c r="AP17">
        <f t="shared" si="8"/>
        <v>-8.6701094508495142</v>
      </c>
      <c r="AQ17">
        <f t="shared" si="8"/>
        <v>-49.009890251621549</v>
      </c>
      <c r="AR17">
        <f t="shared" si="8"/>
        <v>45.339938327086109</v>
      </c>
      <c r="AS17">
        <f t="shared" si="8"/>
        <v>0.27685862929182203</v>
      </c>
      <c r="AT17">
        <f t="shared" si="8"/>
        <v>12.681193918832582</v>
      </c>
      <c r="AU17">
        <f t="shared" si="8"/>
        <v>58.297990875210509</v>
      </c>
      <c r="AW17">
        <v>14</v>
      </c>
      <c r="AX17">
        <f>(R17*SUMPRODUCT(K18:$K$23, X18:$X$23)-$AZ$3*SUMPRODUCT(K17:$K$22, W18:$W$23))/Z17</f>
        <v>294.78603803389325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3.5816260000000001E-3</v>
      </c>
      <c r="O18">
        <f t="shared" si="22"/>
        <v>312.68936293672579</v>
      </c>
      <c r="P18">
        <f t="shared" si="23"/>
        <v>15.634468146836291</v>
      </c>
      <c r="Q18" s="4">
        <f t="shared" si="24"/>
        <v>25</v>
      </c>
      <c r="R18">
        <f t="shared" si="0"/>
        <v>50000</v>
      </c>
      <c r="S18">
        <f t="shared" si="12"/>
        <v>283.07727591173585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248.11999969726025</v>
      </c>
      <c r="AC18">
        <f t="shared" si="1"/>
        <v>235.02876729020792</v>
      </c>
      <c r="AE18">
        <f t="shared" si="2"/>
        <v>259.61460622043626</v>
      </c>
      <c r="AF18">
        <f t="shared" si="3"/>
        <v>-12.980730311021816</v>
      </c>
      <c r="AG18">
        <f t="shared" si="3"/>
        <v>-20.756590804862984</v>
      </c>
      <c r="AH18">
        <f t="shared" si="4"/>
        <v>-150.7318745424306</v>
      </c>
      <c r="AI18">
        <f t="shared" si="5"/>
        <v>75.145410562120844</v>
      </c>
      <c r="AJ18">
        <f t="shared" si="6"/>
        <v>13.091232407052331</v>
      </c>
      <c r="AK18">
        <f t="shared" si="20"/>
        <v>34.682246680027895</v>
      </c>
      <c r="AL18">
        <f t="shared" si="7"/>
        <v>122.91888964920108</v>
      </c>
      <c r="AN18">
        <f t="shared" si="8"/>
        <v>99.961892160296415</v>
      </c>
      <c r="AO18">
        <f t="shared" si="8"/>
        <v>-4.9980946080148216</v>
      </c>
      <c r="AP18">
        <f t="shared" si="8"/>
        <v>-7.9921084636099531</v>
      </c>
      <c r="AQ18">
        <f t="shared" si="8"/>
        <v>-58.037733729573581</v>
      </c>
      <c r="AR18">
        <f t="shared" si="8"/>
        <v>28.933955359098054</v>
      </c>
      <c r="AS18">
        <f t="shared" si="8"/>
        <v>5.0406422857734068</v>
      </c>
      <c r="AT18">
        <f t="shared" si="8"/>
        <v>13.354036789293868</v>
      </c>
      <c r="AU18">
        <f t="shared" si="8"/>
        <v>47.32863443416533</v>
      </c>
      <c r="AW18">
        <v>15</v>
      </c>
      <c r="AX18">
        <f>(R18*SUMPRODUCT(K19:$K$23, X19:$X$23)-$AZ$3*SUMPRODUCT(K18:$K$22, W19:$W$23))/Z18</f>
        <v>283.07727591173585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4.4506370000000003E-3</v>
      </c>
      <c r="O19">
        <f t="shared" si="22"/>
        <v>312.68936293672579</v>
      </c>
      <c r="P19">
        <f t="shared" si="23"/>
        <v>15.634468146836291</v>
      </c>
      <c r="Q19" s="4">
        <f t="shared" si="24"/>
        <v>25</v>
      </c>
      <c r="R19">
        <f t="shared" si="0"/>
        <v>50000</v>
      </c>
      <c r="S19">
        <f t="shared" si="12"/>
        <v>256.86656394830965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235.02876729020792</v>
      </c>
      <c r="AC19">
        <f t="shared" si="1"/>
        <v>210.18512285790121</v>
      </c>
      <c r="AE19">
        <f t="shared" si="2"/>
        <v>255.8630097860468</v>
      </c>
      <c r="AF19">
        <f t="shared" si="3"/>
        <v>-12.793150489302342</v>
      </c>
      <c r="AG19">
        <f t="shared" si="3"/>
        <v>-20.456644845784371</v>
      </c>
      <c r="AH19">
        <f t="shared" si="4"/>
        <v>-184.76010205996596</v>
      </c>
      <c r="AI19">
        <f t="shared" si="5"/>
        <v>37.853112390994113</v>
      </c>
      <c r="AJ19">
        <f t="shared" si="6"/>
        <v>24.843644432306718</v>
      </c>
      <c r="AK19">
        <f t="shared" si="20"/>
        <v>35.092439191482306</v>
      </c>
      <c r="AL19">
        <f t="shared" si="7"/>
        <v>97.78919601478313</v>
      </c>
      <c r="AN19">
        <f t="shared" si="8"/>
        <v>91.780677420211319</v>
      </c>
      <c r="AO19">
        <f t="shared" si="8"/>
        <v>-4.5890338710105665</v>
      </c>
      <c r="AP19">
        <f t="shared" si="8"/>
        <v>-7.3380076442497648</v>
      </c>
      <c r="AQ19">
        <f t="shared" si="8"/>
        <v>-66.275337499824133</v>
      </c>
      <c r="AR19">
        <f t="shared" si="8"/>
        <v>13.57829840512685</v>
      </c>
      <c r="AS19">
        <f t="shared" si="8"/>
        <v>8.9116692463308862</v>
      </c>
      <c r="AT19">
        <f t="shared" si="8"/>
        <v>12.588016704779113</v>
      </c>
      <c r="AU19">
        <f t="shared" si="8"/>
        <v>35.077984356236847</v>
      </c>
      <c r="AW19">
        <v>16</v>
      </c>
      <c r="AX19">
        <f>(R19*SUMPRODUCT(K20:$K$23, X20:$X$23)-$AZ$3*SUMPRODUCT(K19:$K$22, W20:$W$23))/Z19</f>
        <v>256.86656394830965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5.383718E-3</v>
      </c>
      <c r="O20">
        <f t="shared" si="22"/>
        <v>312.68936293672579</v>
      </c>
      <c r="P20">
        <f t="shared" si="23"/>
        <v>15.634468146836291</v>
      </c>
      <c r="Q20" s="4">
        <f t="shared" si="24"/>
        <v>25</v>
      </c>
      <c r="R20">
        <f t="shared" si="0"/>
        <v>50000</v>
      </c>
      <c r="S20">
        <f t="shared" si="12"/>
        <v>215.07820484618256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210.18512285790121</v>
      </c>
      <c r="AC20">
        <f t="shared" si="1"/>
        <v>173.28373998642388</v>
      </c>
      <c r="AE20">
        <f t="shared" si="2"/>
        <v>251.92688539686702</v>
      </c>
      <c r="AF20">
        <f t="shared" si="3"/>
        <v>-12.596344269843351</v>
      </c>
      <c r="AG20">
        <f t="shared" si="3"/>
        <v>-20.141945590250671</v>
      </c>
      <c r="AH20">
        <f t="shared" si="4"/>
        <v>-220.26561415171307</v>
      </c>
      <c r="AI20">
        <f t="shared" si="5"/>
        <v>-1.0770186149400729</v>
      </c>
      <c r="AJ20">
        <f t="shared" si="6"/>
        <v>36.901382871477324</v>
      </c>
      <c r="AK20">
        <f t="shared" si="20"/>
        <v>24.408700554381419</v>
      </c>
      <c r="AL20">
        <f t="shared" si="7"/>
        <v>60.23306481091867</v>
      </c>
      <c r="AN20">
        <f t="shared" si="8"/>
        <v>85.71445448252851</v>
      </c>
      <c r="AO20">
        <f t="shared" si="8"/>
        <v>-4.2857227241264262</v>
      </c>
      <c r="AP20">
        <f t="shared" si="8"/>
        <v>-6.8530037029012441</v>
      </c>
      <c r="AQ20">
        <f t="shared" si="8"/>
        <v>-74.942167956909898</v>
      </c>
      <c r="AR20">
        <f t="shared" si="8"/>
        <v>-0.3664399014090492</v>
      </c>
      <c r="AS20">
        <f t="shared" si="8"/>
        <v>12.555158205909116</v>
      </c>
      <c r="AT20">
        <f t="shared" si="8"/>
        <v>8.3047049517971505</v>
      </c>
      <c r="AU20">
        <f t="shared" si="8"/>
        <v>20.493423256297216</v>
      </c>
      <c r="AW20">
        <v>17</v>
      </c>
      <c r="AX20">
        <f>(R20*SUMPRODUCT(K21:$K$23, X21:$X$23)-$AZ$3*SUMPRODUCT(K20:$K$22, W21:$W$23))/Z20</f>
        <v>215.07820484618256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6.4575739999999998E-3</v>
      </c>
      <c r="O21">
        <f t="shared" si="22"/>
        <v>312.68936293672579</v>
      </c>
      <c r="P21">
        <f t="shared" si="23"/>
        <v>15.634468146836291</v>
      </c>
      <c r="Q21" s="4">
        <f t="shared" si="24"/>
        <v>25</v>
      </c>
      <c r="R21">
        <f t="shared" si="0"/>
        <v>50000</v>
      </c>
      <c r="S21">
        <f t="shared" si="12"/>
        <v>157.26737612228087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173.28373998642388</v>
      </c>
      <c r="AC21">
        <f t="shared" si="1"/>
        <v>124.62155016757438</v>
      </c>
      <c r="AE21">
        <f t="shared" si="2"/>
        <v>247.78078003785856</v>
      </c>
      <c r="AF21">
        <f t="shared" si="3"/>
        <v>-12.389039001892929</v>
      </c>
      <c r="AG21">
        <f t="shared" si="3"/>
        <v>-19.810458030195147</v>
      </c>
      <c r="AH21">
        <f t="shared" si="4"/>
        <v>-260.13620830603475</v>
      </c>
      <c r="AI21">
        <f t="shared" si="5"/>
        <v>-44.554925300264273</v>
      </c>
      <c r="AJ21">
        <f t="shared" si="6"/>
        <v>48.662189818849498</v>
      </c>
      <c r="AK21">
        <f t="shared" si="20"/>
        <v>20.965052176448584</v>
      </c>
      <c r="AL21">
        <f t="shared" si="7"/>
        <v>25.072316695033809</v>
      </c>
      <c r="AN21">
        <f t="shared" si="8"/>
        <v>80.190052796549693</v>
      </c>
      <c r="AO21">
        <f t="shared" si="8"/>
        <v>-4.0095026398274847</v>
      </c>
      <c r="AP21">
        <f t="shared" si="8"/>
        <v>-6.4113192117744449</v>
      </c>
      <c r="AQ21">
        <f t="shared" si="8"/>
        <v>-84.188677891674701</v>
      </c>
      <c r="AR21">
        <f t="shared" si="8"/>
        <v>-14.419446946726941</v>
      </c>
      <c r="AS21">
        <f t="shared" si="8"/>
        <v>15.748693543434003</v>
      </c>
      <c r="AT21">
        <f t="shared" si="8"/>
        <v>6.7849840518500306</v>
      </c>
      <c r="AU21">
        <f t="shared" si="8"/>
        <v>8.1142306485570916</v>
      </c>
      <c r="AW21">
        <v>18</v>
      </c>
      <c r="AX21">
        <f>(R21*SUMPRODUCT(K22:$K$23, X22:$X$23)-$AZ$3*SUMPRODUCT(K21:$K$22, W22:$W$23))/Z21</f>
        <v>157.26737612228087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7.6803260000000003E-3</v>
      </c>
      <c r="O22">
        <f t="shared" si="22"/>
        <v>312.68936293672579</v>
      </c>
      <c r="P22">
        <f t="shared" si="23"/>
        <v>15.634468146836291</v>
      </c>
      <c r="Q22" s="4">
        <f t="shared" si="24"/>
        <v>25</v>
      </c>
      <c r="R22">
        <f t="shared" si="0"/>
        <v>50000</v>
      </c>
      <c r="S22">
        <f t="shared" si="12"/>
        <v>84.555927871261432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124.62155016757438</v>
      </c>
      <c r="AC22">
        <f t="shared" si="1"/>
        <v>65.819019746555426</v>
      </c>
      <c r="AE22">
        <f t="shared" si="2"/>
        <v>243.39993507025491</v>
      </c>
      <c r="AF22">
        <f t="shared" si="3"/>
        <v>-12.169996753512747</v>
      </c>
      <c r="AG22">
        <f t="shared" si="3"/>
        <v>-19.460202674011978</v>
      </c>
      <c r="AH22">
        <f t="shared" si="4"/>
        <v>-304.30155176243312</v>
      </c>
      <c r="AI22">
        <f t="shared" si="5"/>
        <v>-92.531816119702938</v>
      </c>
      <c r="AJ22">
        <f t="shared" si="6"/>
        <v>58.802530421018957</v>
      </c>
      <c r="AK22">
        <f t="shared" si="20"/>
        <v>24.909604193902162</v>
      </c>
      <c r="AL22">
        <f t="shared" si="7"/>
        <v>-8.8196815047818191</v>
      </c>
      <c r="AN22">
        <f t="shared" si="8"/>
        <v>73.618940673971466</v>
      </c>
      <c r="AO22">
        <f t="shared" si="8"/>
        <v>-3.6809470336985739</v>
      </c>
      <c r="AP22">
        <f t="shared" si="8"/>
        <v>-5.8859485962805698</v>
      </c>
      <c r="AQ22">
        <f t="shared" si="8"/>
        <v>-92.039292778487422</v>
      </c>
      <c r="AR22">
        <f t="shared" si="8"/>
        <v>-27.987247734495103</v>
      </c>
      <c r="AS22">
        <f t="shared" si="8"/>
        <v>17.785460777936859</v>
      </c>
      <c r="AT22">
        <f t="shared" si="8"/>
        <v>7.5341789751656307</v>
      </c>
      <c r="AU22">
        <f t="shared" si="8"/>
        <v>-2.6676079813926146</v>
      </c>
      <c r="AW22">
        <v>19</v>
      </c>
      <c r="AX22">
        <f>(R22*SUMPRODUCT(K23:$K$23, X23:$X$23)-$AZ$3*SUMPRODUCT(K22:$K$22, W23:$W$23))/Z22</f>
        <v>84.555927871261432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9.0334749999999991E-3</v>
      </c>
      <c r="O23">
        <f t="shared" si="22"/>
        <v>312.68936293672579</v>
      </c>
      <c r="P23">
        <f t="shared" si="23"/>
        <v>15.634468146836291</v>
      </c>
      <c r="Q23" s="4">
        <f t="shared" si="24"/>
        <v>25</v>
      </c>
      <c r="R23">
        <f t="shared" si="0"/>
        <v>50000</v>
      </c>
      <c r="S23">
        <f t="shared" si="12"/>
        <v>86.19654770713143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65.819019746555426</v>
      </c>
      <c r="AC23">
        <f t="shared" si="1"/>
        <v>65.819019746555426</v>
      </c>
      <c r="AE23">
        <f t="shared" si="2"/>
        <v>238.76718849109361</v>
      </c>
      <c r="AF23">
        <f t="shared" si="3"/>
        <v>-11.938359424554681</v>
      </c>
      <c r="AG23">
        <f t="shared" si="3"/>
        <v>-19.089807392921237</v>
      </c>
      <c r="AH23">
        <f t="shared" si="4"/>
        <v>-351.58650870124069</v>
      </c>
      <c r="AI23">
        <f t="shared" si="5"/>
        <v>-143.847487027623</v>
      </c>
      <c r="AJ23">
        <f t="shared" si="6"/>
        <v>0</v>
      </c>
      <c r="AK23">
        <f t="shared" si="20"/>
        <v>30.406111491680505</v>
      </c>
      <c r="AL23">
        <f t="shared" si="7"/>
        <v>-113.4413755359425</v>
      </c>
      <c r="AN23">
        <f t="shared" si="8"/>
        <v>65.420523966959834</v>
      </c>
      <c r="AO23">
        <f t="shared" si="8"/>
        <v>-3.2710261983479918</v>
      </c>
      <c r="AP23">
        <f t="shared" si="8"/>
        <v>-5.2304724529594875</v>
      </c>
      <c r="AQ23">
        <f t="shared" si="8"/>
        <v>-96.332221208054392</v>
      </c>
      <c r="AR23">
        <f t="shared" si="8"/>
        <v>-39.413195892402037</v>
      </c>
      <c r="AS23">
        <f t="shared" si="8"/>
        <v>0</v>
      </c>
      <c r="AT23">
        <f t="shared" si="8"/>
        <v>8.3310598837064944</v>
      </c>
      <c r="AU23">
        <f t="shared" si="8"/>
        <v>-31.082136008695542</v>
      </c>
      <c r="AW23">
        <v>20</v>
      </c>
      <c r="AX23">
        <f>(R23*SUMPRODUCT(K$23:$K24, X$23:$X24)-$AZ$3*SUMPRODUCT(K$22:$K23, W$23:$W24))/Z23</f>
        <v>86.19654770713143</v>
      </c>
    </row>
    <row r="25" spans="5:50" x14ac:dyDescent="0.25">
      <c r="AN25" s="8">
        <f t="shared" ref="AN25:AU25" si="25">SUM(AN3:AN23)</f>
        <v>2998.3770305218022</v>
      </c>
      <c r="AO25" s="8">
        <f t="shared" si="25"/>
        <v>-384.43587372863436</v>
      </c>
      <c r="AP25" s="8">
        <f t="shared" si="25"/>
        <v>-1737.1574854072846</v>
      </c>
      <c r="AQ25" s="8">
        <f t="shared" si="25"/>
        <v>-1335.7852952231688</v>
      </c>
      <c r="AR25" s="8">
        <f t="shared" si="25"/>
        <v>-459.00162383728605</v>
      </c>
      <c r="AS25" s="8">
        <f t="shared" si="25"/>
        <v>-122.08132228387254</v>
      </c>
      <c r="AT25" s="8">
        <f t="shared" si="25"/>
        <v>281.70371108441134</v>
      </c>
      <c r="AU25" s="9">
        <f t="shared" si="25"/>
        <v>-299.37923503674705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4C771-0B19-45B5-AD35-C17997052675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1238.4298044396751</v>
      </c>
      <c r="K3">
        <v>1</v>
      </c>
      <c r="L3" s="2">
        <v>0</v>
      </c>
      <c r="O3">
        <f>$C$3</f>
        <v>1238.4298044396751</v>
      </c>
      <c r="P3">
        <f>O3*B5</f>
        <v>990.74384355174016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1238.4298044396751</v>
      </c>
      <c r="AF3">
        <f t="shared" ref="AF3:AG23" si="3">-$Z3*P3</f>
        <v>-990.74384355174016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-1274.7466261120651</v>
      </c>
      <c r="AJ3">
        <f t="shared" ref="AJ3:AJ23" si="6">AB3-AC3</f>
        <v>0</v>
      </c>
      <c r="AL3">
        <f t="shared" ref="AL3:AL23" si="7">SUM(AI3:AK3)</f>
        <v>-1274.7466261120651</v>
      </c>
      <c r="AN3">
        <f t="shared" ref="AN3:AU23" si="8">AE3*$K3</f>
        <v>1238.4298044396751</v>
      </c>
      <c r="AO3">
        <f t="shared" si="8"/>
        <v>-990.74384355174016</v>
      </c>
      <c r="AP3">
        <f t="shared" si="8"/>
        <v>-1522.432587</v>
      </c>
      <c r="AQ3">
        <f t="shared" si="8"/>
        <v>0</v>
      </c>
      <c r="AR3">
        <f t="shared" si="8"/>
        <v>-1274.7466261120651</v>
      </c>
      <c r="AS3">
        <f t="shared" si="8"/>
        <v>0</v>
      </c>
      <c r="AT3">
        <f t="shared" si="8"/>
        <v>0</v>
      </c>
      <c r="AU3">
        <f t="shared" si="8"/>
        <v>-1274.7466261120651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408.96544353097704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50000</v>
      </c>
      <c r="S4">
        <f t="shared" ref="S4:S23" si="12">AX4</f>
        <v>297.14183125736906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1"/>
        <v>293.4386117456329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-123.14005</v>
      </c>
      <c r="AI4">
        <f t="shared" si="5"/>
        <v>-123.14005</v>
      </c>
      <c r="AJ4">
        <f t="shared" si="6"/>
        <v>-293.4386117456329</v>
      </c>
      <c r="AK4">
        <f t="shared" ref="AK4:AK23" si="20">H4*SUM(AB4:AB4, AE4:AF4)</f>
        <v>0</v>
      </c>
      <c r="AL4">
        <f t="shared" si="7"/>
        <v>-416.57866174563287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-115.52683178534571</v>
      </c>
      <c r="AR4">
        <f t="shared" si="8"/>
        <v>-115.52683178534571</v>
      </c>
      <c r="AS4">
        <f t="shared" si="8"/>
        <v>-275.29656791972309</v>
      </c>
      <c r="AT4">
        <f t="shared" si="8"/>
        <v>0</v>
      </c>
      <c r="AU4">
        <f t="shared" si="8"/>
        <v>-390.82339970506877</v>
      </c>
      <c r="AW4">
        <v>1</v>
      </c>
      <c r="AX4">
        <f>(R4*SUMPRODUCT(K5:$K$23, X5:$X$23)-$AZ$3*SUMPRODUCT(K4:$K$22, W5:$W$23))/Z4</f>
        <v>297.14183125736906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2.5557050000000001E-3</v>
      </c>
      <c r="O5">
        <f t="shared" ref="O5:O23" si="22">$C$3</f>
        <v>1238.4298044396751</v>
      </c>
      <c r="P5">
        <f t="shared" ref="P5:P23" si="23">O5*$C$5</f>
        <v>61.92149022198376</v>
      </c>
      <c r="Q5" s="4">
        <f t="shared" ref="Q5:Q23" si="24">$C$8</f>
        <v>25</v>
      </c>
      <c r="R5">
        <f t="shared" si="0"/>
        <v>50000</v>
      </c>
      <c r="S5">
        <f t="shared" si="12"/>
        <v>577.7259098333227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293.4386117456329</v>
      </c>
      <c r="AC5">
        <f t="shared" si="1"/>
        <v>563.36247281051328</v>
      </c>
      <c r="AE5">
        <f t="shared" si="2"/>
        <v>1207.639929517203</v>
      </c>
      <c r="AF5">
        <f t="shared" si="3"/>
        <v>-60.381996475860156</v>
      </c>
      <c r="AG5">
        <f t="shared" si="3"/>
        <v>-24.378449331320741</v>
      </c>
      <c r="AH5">
        <f t="shared" si="4"/>
        <v>-126.19268785851476</v>
      </c>
      <c r="AI5">
        <f t="shared" si="5"/>
        <v>996.68679585150721</v>
      </c>
      <c r="AJ5">
        <f t="shared" si="6"/>
        <v>-269.92386106488038</v>
      </c>
      <c r="AK5">
        <f t="shared" si="20"/>
        <v>124.47618146959471</v>
      </c>
      <c r="AL5">
        <f t="shared" si="7"/>
        <v>851.23911625622156</v>
      </c>
      <c r="AN5">
        <f t="shared" si="8"/>
        <v>1042.8725708480526</v>
      </c>
      <c r="AO5">
        <f t="shared" si="8"/>
        <v>-52.143628542402638</v>
      </c>
      <c r="AP5">
        <f t="shared" si="8"/>
        <v>-21.052314937621716</v>
      </c>
      <c r="AQ5">
        <f t="shared" si="8"/>
        <v>-108.97527449415163</v>
      </c>
      <c r="AR5">
        <f t="shared" si="8"/>
        <v>860.70135287387654</v>
      </c>
      <c r="AS5">
        <f t="shared" si="8"/>
        <v>-233.09612744794094</v>
      </c>
      <c r="AT5">
        <f t="shared" si="8"/>
        <v>107.49296392546596</v>
      </c>
      <c r="AU5">
        <f t="shared" si="8"/>
        <v>735.09818935140152</v>
      </c>
      <c r="AW5">
        <v>2</v>
      </c>
      <c r="AX5">
        <f>(R5*SUMPRODUCT(K6:$K$23, X6:$X$23)-$AZ$3*SUMPRODUCT(K5:$K$22, W6:$W$23))/Z5</f>
        <v>577.7259098333227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2.6648449999999999E-3</v>
      </c>
      <c r="O6">
        <f t="shared" si="22"/>
        <v>1238.4298044396751</v>
      </c>
      <c r="P6">
        <f t="shared" si="23"/>
        <v>61.92149022198376</v>
      </c>
      <c r="Q6" s="4">
        <f t="shared" si="24"/>
        <v>25</v>
      </c>
      <c r="R6">
        <f t="shared" si="0"/>
        <v>50000</v>
      </c>
      <c r="S6">
        <f t="shared" si="12"/>
        <v>837.73030210846321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563.36247281051328</v>
      </c>
      <c r="AC6">
        <f t="shared" si="1"/>
        <v>806.55668375503001</v>
      </c>
      <c r="AE6">
        <f t="shared" si="2"/>
        <v>1192.3453569940568</v>
      </c>
      <c r="AF6">
        <f t="shared" si="3"/>
        <v>-59.617267849702841</v>
      </c>
      <c r="AG6">
        <f t="shared" si="3"/>
        <v>-24.069700049199213</v>
      </c>
      <c r="AH6">
        <f t="shared" si="4"/>
        <v>-129.92957761664684</v>
      </c>
      <c r="AI6">
        <f t="shared" si="5"/>
        <v>978.72881147850808</v>
      </c>
      <c r="AJ6">
        <f t="shared" si="6"/>
        <v>-243.19421094451673</v>
      </c>
      <c r="AK6">
        <f t="shared" si="20"/>
        <v>184.53465314068958</v>
      </c>
      <c r="AL6">
        <f t="shared" si="7"/>
        <v>920.06925367468091</v>
      </c>
      <c r="AN6">
        <f t="shared" si="8"/>
        <v>928.62982628382997</v>
      </c>
      <c r="AO6">
        <f t="shared" si="8"/>
        <v>-46.431491314191497</v>
      </c>
      <c r="AP6">
        <f t="shared" si="8"/>
        <v>-18.74611348488957</v>
      </c>
      <c r="AQ6">
        <f t="shared" si="8"/>
        <v>-101.19256168821526</v>
      </c>
      <c r="AR6">
        <f t="shared" si="8"/>
        <v>762.2596597965337</v>
      </c>
      <c r="AS6">
        <f t="shared" si="8"/>
        <v>-189.40602782400512</v>
      </c>
      <c r="AT6">
        <f t="shared" si="8"/>
        <v>143.72042620386497</v>
      </c>
      <c r="AU6">
        <f t="shared" si="8"/>
        <v>716.57405817639346</v>
      </c>
      <c r="AW6">
        <v>3</v>
      </c>
      <c r="AX6">
        <f>(R6*SUMPRODUCT(K7:$K$23, X7:$X$23)-$AZ$3*SUMPRODUCT(K6:$K$22, W7:$W$23))/Z6</f>
        <v>837.73030210846321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2.7902209999999998E-3</v>
      </c>
      <c r="O7">
        <f t="shared" si="22"/>
        <v>1238.4298044396751</v>
      </c>
      <c r="P7">
        <f t="shared" si="23"/>
        <v>61.92149022198376</v>
      </c>
      <c r="Q7" s="4">
        <f t="shared" si="24"/>
        <v>25</v>
      </c>
      <c r="R7">
        <f t="shared" si="0"/>
        <v>50000</v>
      </c>
      <c r="S7">
        <f t="shared" si="12"/>
        <v>1071.592318289584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806.55668375503001</v>
      </c>
      <c r="AC7">
        <f t="shared" si="1"/>
        <v>1018.5203484969931</v>
      </c>
      <c r="AE7">
        <f t="shared" si="2"/>
        <v>1177.0949963697788</v>
      </c>
      <c r="AF7">
        <f t="shared" si="3"/>
        <v>-58.854749818488948</v>
      </c>
      <c r="AG7">
        <f t="shared" si="3"/>
        <v>-23.761843266166245</v>
      </c>
      <c r="AH7">
        <f t="shared" si="4"/>
        <v>-134.31956508195333</v>
      </c>
      <c r="AI7">
        <f t="shared" si="5"/>
        <v>960.15883820317015</v>
      </c>
      <c r="AJ7">
        <f t="shared" si="6"/>
        <v>-211.96366474196304</v>
      </c>
      <c r="AK7">
        <f t="shared" si="20"/>
        <v>201.52623860307168</v>
      </c>
      <c r="AL7">
        <f t="shared" si="7"/>
        <v>949.72141206427875</v>
      </c>
      <c r="AN7">
        <f t="shared" si="8"/>
        <v>829.86552510045078</v>
      </c>
      <c r="AO7">
        <f t="shared" si="8"/>
        <v>-41.493276255022543</v>
      </c>
      <c r="AP7">
        <f t="shared" si="8"/>
        <v>-16.75237308819295</v>
      </c>
      <c r="AQ7">
        <f t="shared" si="8"/>
        <v>-94.696839891232102</v>
      </c>
      <c r="AR7">
        <f t="shared" si="8"/>
        <v>676.92303586600315</v>
      </c>
      <c r="AS7">
        <f t="shared" si="8"/>
        <v>-149.43682411852382</v>
      </c>
      <c r="AT7">
        <f t="shared" si="8"/>
        <v>142.07831851773437</v>
      </c>
      <c r="AU7">
        <f t="shared" si="8"/>
        <v>669.56453026521365</v>
      </c>
      <c r="AW7">
        <v>4</v>
      </c>
      <c r="AX7">
        <f>(R7*SUMPRODUCT(K8:$K$23, X8:$X$23)-$AZ$3*SUMPRODUCT(K7:$K$22, W8:$W$23))/Z7</f>
        <v>1071.592318289584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3.5816260000000001E-3</v>
      </c>
      <c r="O8">
        <f t="shared" si="22"/>
        <v>1238.4298044396751</v>
      </c>
      <c r="P8">
        <f t="shared" si="23"/>
        <v>61.92149022198376</v>
      </c>
      <c r="Q8" s="4">
        <f t="shared" si="24"/>
        <v>25</v>
      </c>
      <c r="R8">
        <f t="shared" si="0"/>
        <v>50000</v>
      </c>
      <c r="S8">
        <f t="shared" si="12"/>
        <v>1259.301324149128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1018.5203484969931</v>
      </c>
      <c r="AC8">
        <f t="shared" si="1"/>
        <v>1180.6765335610785</v>
      </c>
      <c r="AE8">
        <f t="shared" si="2"/>
        <v>1161.1081323626131</v>
      </c>
      <c r="AF8">
        <f t="shared" si="3"/>
        <v>-58.055406618130661</v>
      </c>
      <c r="AG8">
        <f t="shared" si="3"/>
        <v>-23.439118797854555</v>
      </c>
      <c r="AH8">
        <f t="shared" si="4"/>
        <v>-170.21207130005189</v>
      </c>
      <c r="AI8">
        <f t="shared" si="5"/>
        <v>909.40153564657601</v>
      </c>
      <c r="AJ8">
        <f t="shared" si="6"/>
        <v>-162.15618506408543</v>
      </c>
      <c r="AK8">
        <f t="shared" si="20"/>
        <v>153.81404788250697</v>
      </c>
      <c r="AL8">
        <f t="shared" si="7"/>
        <v>901.05939846499757</v>
      </c>
      <c r="AN8">
        <f t="shared" si="8"/>
        <v>763.25837007761561</v>
      </c>
      <c r="AO8">
        <f t="shared" si="8"/>
        <v>-38.162918503880789</v>
      </c>
      <c r="AP8">
        <f t="shared" si="8"/>
        <v>-15.407784263213657</v>
      </c>
      <c r="AQ8">
        <f t="shared" si="8"/>
        <v>-111.88948254428375</v>
      </c>
      <c r="AR8">
        <f t="shared" si="8"/>
        <v>597.79818476623745</v>
      </c>
      <c r="AS8">
        <f t="shared" si="8"/>
        <v>-106.59391839602213</v>
      </c>
      <c r="AT8">
        <f t="shared" si="8"/>
        <v>101.11018621750443</v>
      </c>
      <c r="AU8">
        <f t="shared" si="8"/>
        <v>592.31445258771976</v>
      </c>
      <c r="AW8">
        <v>5</v>
      </c>
      <c r="AX8">
        <f>(R8*SUMPRODUCT(K9:$K$23, X9:$X$23)-$AZ$3*SUMPRODUCT(K8:$K$22, W9:$W$23))/Z8</f>
        <v>1259.301324149128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4.4506370000000003E-3</v>
      </c>
      <c r="O9">
        <f t="shared" si="22"/>
        <v>1238.4298044396751</v>
      </c>
      <c r="P9">
        <f t="shared" si="23"/>
        <v>61.92149022198376</v>
      </c>
      <c r="Q9" s="4">
        <f t="shared" si="24"/>
        <v>25</v>
      </c>
      <c r="R9">
        <f t="shared" si="0"/>
        <v>50000</v>
      </c>
      <c r="S9">
        <f t="shared" si="12"/>
        <v>1409.4790526085255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1180.6765335610785</v>
      </c>
      <c r="AC9">
        <f t="shared" si="1"/>
        <v>1302.3816811644911</v>
      </c>
      <c r="AE9">
        <f t="shared" si="2"/>
        <v>1144.329380224093</v>
      </c>
      <c r="AF9">
        <f t="shared" si="3"/>
        <v>-57.216469011204659</v>
      </c>
      <c r="AG9">
        <f t="shared" si="3"/>
        <v>-23.100408600506881</v>
      </c>
      <c r="AH9">
        <f t="shared" si="4"/>
        <v>-208.638018738254</v>
      </c>
      <c r="AI9">
        <f t="shared" si="5"/>
        <v>855.37448387412746</v>
      </c>
      <c r="AJ9">
        <f t="shared" si="6"/>
        <v>-121.70514760341257</v>
      </c>
      <c r="AK9">
        <f t="shared" si="20"/>
        <v>118.37860901720107</v>
      </c>
      <c r="AL9">
        <f t="shared" si="7"/>
        <v>852.04794528791592</v>
      </c>
      <c r="AN9">
        <f t="shared" si="8"/>
        <v>714.9104737069116</v>
      </c>
      <c r="AO9">
        <f t="shared" si="8"/>
        <v>-35.745523685345589</v>
      </c>
      <c r="AP9">
        <f t="shared" si="8"/>
        <v>-14.431792402444064</v>
      </c>
      <c r="AQ9">
        <f t="shared" si="8"/>
        <v>-130.34490539797841</v>
      </c>
      <c r="AR9">
        <f t="shared" si="8"/>
        <v>534.3882522211436</v>
      </c>
      <c r="AS9">
        <f t="shared" si="8"/>
        <v>-76.034301163085161</v>
      </c>
      <c r="AT9">
        <f t="shared" si="8"/>
        <v>73.956073235382163</v>
      </c>
      <c r="AU9">
        <f t="shared" si="8"/>
        <v>532.31002429344051</v>
      </c>
      <c r="AW9">
        <v>6</v>
      </c>
      <c r="AX9">
        <f>(R9*SUMPRODUCT(K10:$K$23, X10:$X$23)-$AZ$3*SUMPRODUCT(K9:$K$22, W10:$W$23))/Z9</f>
        <v>1409.4790526085255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5.383718E-3</v>
      </c>
      <c r="O10">
        <f t="shared" si="22"/>
        <v>1238.4298044396751</v>
      </c>
      <c r="P10">
        <f t="shared" si="23"/>
        <v>61.92149022198376</v>
      </c>
      <c r="Q10" s="4">
        <f t="shared" si="24"/>
        <v>25</v>
      </c>
      <c r="R10">
        <f t="shared" si="0"/>
        <v>50000</v>
      </c>
      <c r="S10">
        <f t="shared" si="12"/>
        <v>1528.7110576499574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1302.3816811644911</v>
      </c>
      <c r="AC10">
        <f t="shared" si="1"/>
        <v>1390.8236701180342</v>
      </c>
      <c r="AE10">
        <f t="shared" si="2"/>
        <v>1126.7253397396109</v>
      </c>
      <c r="AF10">
        <f t="shared" si="3"/>
        <v>-56.336266986980554</v>
      </c>
      <c r="AG10">
        <f t="shared" si="3"/>
        <v>-22.745038428911911</v>
      </c>
      <c r="AH10">
        <f t="shared" si="4"/>
        <v>-248.73217117980744</v>
      </c>
      <c r="AI10">
        <f t="shared" si="5"/>
        <v>798.91186314391121</v>
      </c>
      <c r="AJ10">
        <f t="shared" si="6"/>
        <v>-88.441988953543159</v>
      </c>
      <c r="AK10">
        <f t="shared" si="20"/>
        <v>124.57046458064887</v>
      </c>
      <c r="AL10">
        <f t="shared" si="7"/>
        <v>835.04033877101688</v>
      </c>
      <c r="AN10">
        <f t="shared" si="8"/>
        <v>668.8004680134519</v>
      </c>
      <c r="AO10">
        <f t="shared" si="8"/>
        <v>-33.440023400672601</v>
      </c>
      <c r="AP10">
        <f t="shared" si="8"/>
        <v>-13.50097651105969</v>
      </c>
      <c r="AQ10">
        <f t="shared" si="8"/>
        <v>-147.64218627895744</v>
      </c>
      <c r="AR10">
        <f t="shared" si="8"/>
        <v>474.21728182276229</v>
      </c>
      <c r="AS10">
        <f t="shared" si="8"/>
        <v>-52.497304815954472</v>
      </c>
      <c r="AT10">
        <f t="shared" si="8"/>
        <v>73.942408210544812</v>
      </c>
      <c r="AU10">
        <f t="shared" si="8"/>
        <v>495.66238521735261</v>
      </c>
      <c r="AW10">
        <v>7</v>
      </c>
      <c r="AX10">
        <f>(R10*SUMPRODUCT(K11:$K$23, X11:$X$23)-$AZ$3*SUMPRODUCT(K10:$K$22, W11:$W$23))/Z10</f>
        <v>1528.7110576499574</v>
      </c>
    </row>
    <row r="11" spans="1:52" x14ac:dyDescent="0.25">
      <c r="A11" t="s">
        <v>33</v>
      </c>
      <c r="C11" s="7">
        <f>AU25</f>
        <v>4776.3911948227897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6.4575739999999998E-3</v>
      </c>
      <c r="O11">
        <f t="shared" si="22"/>
        <v>1238.4298044396751</v>
      </c>
      <c r="P11">
        <f t="shared" si="23"/>
        <v>61.92149022198376</v>
      </c>
      <c r="Q11" s="4">
        <f t="shared" si="24"/>
        <v>25</v>
      </c>
      <c r="R11">
        <f t="shared" si="0"/>
        <v>50000</v>
      </c>
      <c r="S11">
        <f t="shared" si="12"/>
        <v>1615.789069533233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1390.8236701180342</v>
      </c>
      <c r="AC11">
        <f t="shared" si="1"/>
        <v>1445.8539656555749</v>
      </c>
      <c r="AE11">
        <f t="shared" si="2"/>
        <v>1108.1821740831713</v>
      </c>
      <c r="AF11">
        <f t="shared" si="3"/>
        <v>-55.409108704158562</v>
      </c>
      <c r="AG11">
        <f t="shared" si="3"/>
        <v>-22.370710275835251</v>
      </c>
      <c r="AH11">
        <f t="shared" si="4"/>
        <v>-293.75553757508482</v>
      </c>
      <c r="AI11">
        <f t="shared" si="5"/>
        <v>736.64681752809247</v>
      </c>
      <c r="AJ11">
        <f t="shared" si="6"/>
        <v>-55.030295537540724</v>
      </c>
      <c r="AK11">
        <f t="shared" si="20"/>
        <v>125.84523187809793</v>
      </c>
      <c r="AL11">
        <f t="shared" si="7"/>
        <v>807.46175386864968</v>
      </c>
      <c r="AN11">
        <f t="shared" si="8"/>
        <v>625.57644776023392</v>
      </c>
      <c r="AO11">
        <f t="shared" si="8"/>
        <v>-31.278822388011694</v>
      </c>
      <c r="AP11">
        <f t="shared" si="8"/>
        <v>-12.628419582555077</v>
      </c>
      <c r="AQ11">
        <f t="shared" si="8"/>
        <v>-165.82701834033242</v>
      </c>
      <c r="AR11">
        <f t="shared" si="8"/>
        <v>415.84218744933463</v>
      </c>
      <c r="AS11">
        <f t="shared" si="8"/>
        <v>-31.064979753939685</v>
      </c>
      <c r="AT11">
        <f t="shared" si="8"/>
        <v>71.04049764290373</v>
      </c>
      <c r="AU11">
        <f t="shared" si="8"/>
        <v>455.81770533829871</v>
      </c>
      <c r="AW11">
        <v>8</v>
      </c>
      <c r="AX11">
        <f>(R11*SUMPRODUCT(K12:$K$23, X12:$X$23)-$AZ$3*SUMPRODUCT(K11:$K$22, W12:$W$23))/Z11</f>
        <v>1615.789069533233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7.6803260000000003E-3</v>
      </c>
      <c r="O12">
        <f t="shared" si="22"/>
        <v>1238.4298044396751</v>
      </c>
      <c r="P12">
        <f t="shared" si="23"/>
        <v>61.92149022198376</v>
      </c>
      <c r="Q12" s="4">
        <f t="shared" si="24"/>
        <v>25</v>
      </c>
      <c r="R12">
        <f t="shared" si="0"/>
        <v>50000</v>
      </c>
      <c r="S12">
        <f t="shared" si="12"/>
        <v>1670.0966491011907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1445.8539656555749</v>
      </c>
      <c r="AC12">
        <f t="shared" si="1"/>
        <v>1468.0275688204417</v>
      </c>
      <c r="AE12">
        <f t="shared" si="2"/>
        <v>1088.5891519779921</v>
      </c>
      <c r="AF12">
        <f t="shared" si="3"/>
        <v>-54.429457598899603</v>
      </c>
      <c r="AG12">
        <f t="shared" si="3"/>
        <v>-21.975188825306937</v>
      </c>
      <c r="AH12">
        <f t="shared" si="4"/>
        <v>-343.62869553992931</v>
      </c>
      <c r="AI12">
        <f t="shared" si="5"/>
        <v>668.55581001385599</v>
      </c>
      <c r="AJ12">
        <f t="shared" si="6"/>
        <v>-22.17360316486679</v>
      </c>
      <c r="AK12">
        <f t="shared" si="20"/>
        <v>128.71270895579923</v>
      </c>
      <c r="AL12">
        <f t="shared" si="7"/>
        <v>775.09491580478846</v>
      </c>
      <c r="AN12">
        <f t="shared" si="8"/>
        <v>584.19626601949903</v>
      </c>
      <c r="AO12">
        <f t="shared" si="8"/>
        <v>-29.20981330097495</v>
      </c>
      <c r="AP12">
        <f t="shared" si="8"/>
        <v>-11.793083950442742</v>
      </c>
      <c r="AQ12">
        <f t="shared" si="8"/>
        <v>-184.4098854621293</v>
      </c>
      <c r="AR12">
        <f t="shared" si="8"/>
        <v>358.7834833059519</v>
      </c>
      <c r="AS12">
        <f t="shared" si="8"/>
        <v>-11.899563898442384</v>
      </c>
      <c r="AT12">
        <f t="shared" si="8"/>
        <v>69.074254345272607</v>
      </c>
      <c r="AU12">
        <f t="shared" si="8"/>
        <v>415.95817375278216</v>
      </c>
      <c r="AW12">
        <v>9</v>
      </c>
      <c r="AX12">
        <f>(R12*SUMPRODUCT(K13:$K$23, X13:$X$23)-$AZ$3*SUMPRODUCT(K12:$K$22, W13:$W$23))/Z12</f>
        <v>1670.0966491011907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9.0334749999999991E-3</v>
      </c>
      <c r="O13">
        <f t="shared" si="22"/>
        <v>1238.4298044396751</v>
      </c>
      <c r="P13">
        <f t="shared" si="23"/>
        <v>61.92149022198376</v>
      </c>
      <c r="Q13" s="4">
        <f t="shared" si="24"/>
        <v>25</v>
      </c>
      <c r="R13">
        <f t="shared" si="0"/>
        <v>50000</v>
      </c>
      <c r="S13">
        <f t="shared" si="12"/>
        <v>1691.2837158942907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1468.0275688204417</v>
      </c>
      <c r="AC13">
        <f t="shared" si="1"/>
        <v>1458.3550228595552</v>
      </c>
      <c r="AE13">
        <f t="shared" si="2"/>
        <v>1067.8695175685477</v>
      </c>
      <c r="AF13">
        <f t="shared" si="3"/>
        <v>-53.393475878427388</v>
      </c>
      <c r="AG13">
        <f t="shared" si="3"/>
        <v>-21.556924618180176</v>
      </c>
      <c r="AH13">
        <f t="shared" si="4"/>
        <v>-397.02463774737913</v>
      </c>
      <c r="AI13">
        <f t="shared" si="5"/>
        <v>595.89447932456119</v>
      </c>
      <c r="AJ13">
        <f t="shared" si="6"/>
        <v>9.6725459608865094</v>
      </c>
      <c r="AK13">
        <f t="shared" si="20"/>
        <v>128.34543666339604</v>
      </c>
      <c r="AL13">
        <f t="shared" si="7"/>
        <v>733.91246194884377</v>
      </c>
      <c r="AN13">
        <f t="shared" si="8"/>
        <v>544.90537320064982</v>
      </c>
      <c r="AO13">
        <f t="shared" si="8"/>
        <v>-27.245268660032494</v>
      </c>
      <c r="AP13">
        <f t="shared" si="8"/>
        <v>-10.999924485974219</v>
      </c>
      <c r="AQ13">
        <f t="shared" si="8"/>
        <v>-202.5910982965213</v>
      </c>
      <c r="AR13">
        <f t="shared" si="8"/>
        <v>304.06908175812191</v>
      </c>
      <c r="AS13">
        <f t="shared" si="8"/>
        <v>4.9356425854519017</v>
      </c>
      <c r="AT13">
        <f t="shared" si="8"/>
        <v>65.491257979633176</v>
      </c>
      <c r="AU13">
        <f t="shared" si="8"/>
        <v>374.49598232320699</v>
      </c>
      <c r="AW13">
        <v>10</v>
      </c>
      <c r="AX13">
        <f>(R13*SUMPRODUCT(K14:$K$23, X14:$X$23)-$AZ$3*SUMPRODUCT(K13:$K$22, W14:$W$23))/Z13</f>
        <v>1691.2837158942907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1.0570714E-2</v>
      </c>
      <c r="O14">
        <f t="shared" si="22"/>
        <v>1238.4298044396751</v>
      </c>
      <c r="P14">
        <f t="shared" si="23"/>
        <v>61.92149022198376</v>
      </c>
      <c r="Q14" s="4">
        <f t="shared" si="24"/>
        <v>25</v>
      </c>
      <c r="R14">
        <f t="shared" si="0"/>
        <v>50000</v>
      </c>
      <c r="S14">
        <f t="shared" si="12"/>
        <v>1677.9720461219451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1458.3550228595552</v>
      </c>
      <c r="AC14">
        <f t="shared" si="1"/>
        <v>1417.1133900833543</v>
      </c>
      <c r="AE14">
        <f t="shared" si="2"/>
        <v>1045.9026791333272</v>
      </c>
      <c r="AF14">
        <f t="shared" si="3"/>
        <v>-52.295133956666362</v>
      </c>
      <c r="AG14">
        <f t="shared" si="3"/>
        <v>-21.113483287140035</v>
      </c>
      <c r="AH14">
        <f t="shared" si="4"/>
        <v>-455.7441697166837</v>
      </c>
      <c r="AI14">
        <f t="shared" si="5"/>
        <v>516.74989217283701</v>
      </c>
      <c r="AJ14">
        <f t="shared" si="6"/>
        <v>41.241632776200959</v>
      </c>
      <c r="AK14">
        <f t="shared" si="20"/>
        <v>126.0308759970615</v>
      </c>
      <c r="AL14">
        <f t="shared" si="7"/>
        <v>684.02240094609942</v>
      </c>
      <c r="AN14">
        <f t="shared" si="8"/>
        <v>507.60536485778573</v>
      </c>
      <c r="AO14">
        <f t="shared" si="8"/>
        <v>-25.380268242889287</v>
      </c>
      <c r="AP14">
        <f t="shared" si="8"/>
        <v>-10.246954713098388</v>
      </c>
      <c r="AQ14">
        <f t="shared" si="8"/>
        <v>-221.18519262474882</v>
      </c>
      <c r="AR14">
        <f t="shared" si="8"/>
        <v>250.79294927704916</v>
      </c>
      <c r="AS14">
        <f t="shared" si="8"/>
        <v>20.015699806832281</v>
      </c>
      <c r="AT14">
        <f t="shared" si="8"/>
        <v>61.166253868711649</v>
      </c>
      <c r="AU14">
        <f t="shared" si="8"/>
        <v>331.97490295259308</v>
      </c>
      <c r="AW14">
        <v>11</v>
      </c>
      <c r="AX14">
        <f>(R14*SUMPRODUCT(K15:$K$23, X15:$X$23)-$AZ$3*SUMPRODUCT(K14:$K$22, W15:$W$23))/Z14</f>
        <v>1677.9720461219451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1.2312346E-2</v>
      </c>
      <c r="O15">
        <f t="shared" si="22"/>
        <v>1238.4298044396751</v>
      </c>
      <c r="P15">
        <f t="shared" si="23"/>
        <v>61.92149022198376</v>
      </c>
      <c r="Q15" s="4">
        <f t="shared" si="24"/>
        <v>25</v>
      </c>
      <c r="R15">
        <f t="shared" si="0"/>
        <v>50000</v>
      </c>
      <c r="S15">
        <f t="shared" si="12"/>
        <v>1628.7610889726009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1417.1133900833543</v>
      </c>
      <c r="AC15">
        <f t="shared" si="1"/>
        <v>1344.8609911883523</v>
      </c>
      <c r="AE15">
        <f t="shared" si="2"/>
        <v>1022.5661366741774</v>
      </c>
      <c r="AF15">
        <f t="shared" si="3"/>
        <v>-51.128306833708876</v>
      </c>
      <c r="AG15">
        <f t="shared" si="3"/>
        <v>-20.642391942772147</v>
      </c>
      <c r="AH15">
        <f t="shared" si="4"/>
        <v>-519.91302299297092</v>
      </c>
      <c r="AI15">
        <f t="shared" si="5"/>
        <v>430.88241490472547</v>
      </c>
      <c r="AJ15">
        <f t="shared" si="6"/>
        <v>72.252398895001988</v>
      </c>
      <c r="AK15">
        <f t="shared" si="20"/>
        <v>123.96580831404641</v>
      </c>
      <c r="AL15">
        <f t="shared" si="7"/>
        <v>627.10062211377385</v>
      </c>
      <c r="AN15">
        <f t="shared" si="8"/>
        <v>471.79341983612755</v>
      </c>
      <c r="AO15">
        <f t="shared" si="8"/>
        <v>-23.589670991806379</v>
      </c>
      <c r="AP15">
        <f t="shared" si="8"/>
        <v>-9.5240242552461307</v>
      </c>
      <c r="AQ15">
        <f t="shared" si="8"/>
        <v>-239.87841405836693</v>
      </c>
      <c r="AR15">
        <f t="shared" si="8"/>
        <v>198.80131053070809</v>
      </c>
      <c r="AS15">
        <f t="shared" si="8"/>
        <v>33.335942921898884</v>
      </c>
      <c r="AT15">
        <f t="shared" si="8"/>
        <v>57.195569606339717</v>
      </c>
      <c r="AU15">
        <f t="shared" si="8"/>
        <v>289.3328230589467</v>
      </c>
      <c r="AW15">
        <v>12</v>
      </c>
      <c r="AX15">
        <f>(R15*SUMPRODUCT(K16:$K$23, X16:$X$23)-$AZ$3*SUMPRODUCT(K15:$K$22, W16:$W$23))/Z15</f>
        <v>1628.7610889726009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1.4128425999999999E-2</v>
      </c>
      <c r="O16">
        <f t="shared" si="22"/>
        <v>1238.4298044396751</v>
      </c>
      <c r="P16">
        <f t="shared" si="23"/>
        <v>61.92149022198376</v>
      </c>
      <c r="Q16" s="4">
        <f t="shared" si="24"/>
        <v>25</v>
      </c>
      <c r="R16">
        <f t="shared" si="0"/>
        <v>50000</v>
      </c>
      <c r="S16">
        <f t="shared" si="12"/>
        <v>1545.7198875996723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1344.8609911883523</v>
      </c>
      <c r="AC16">
        <f t="shared" si="1"/>
        <v>1245.4992592565782</v>
      </c>
      <c r="AE16">
        <f t="shared" si="2"/>
        <v>997.89322531532866</v>
      </c>
      <c r="AF16">
        <f t="shared" si="3"/>
        <v>-49.894661265766437</v>
      </c>
      <c r="AG16">
        <f t="shared" si="3"/>
        <v>-20.144323516317975</v>
      </c>
      <c r="AH16">
        <f t="shared" si="4"/>
        <v>-583.28901405290503</v>
      </c>
      <c r="AI16">
        <f t="shared" si="5"/>
        <v>344.56522648033922</v>
      </c>
      <c r="AJ16">
        <f t="shared" si="6"/>
        <v>99.361731931774102</v>
      </c>
      <c r="AK16">
        <f t="shared" si="20"/>
        <v>125.41941767151395</v>
      </c>
      <c r="AL16">
        <f t="shared" si="7"/>
        <v>569.34637608362732</v>
      </c>
      <c r="AN16">
        <f t="shared" si="8"/>
        <v>436.53151343351158</v>
      </c>
      <c r="AO16">
        <f t="shared" si="8"/>
        <v>-21.826575671675581</v>
      </c>
      <c r="AP16">
        <f t="shared" si="8"/>
        <v>-8.8121973459573546</v>
      </c>
      <c r="AQ16">
        <f t="shared" si="8"/>
        <v>-255.16160408163475</v>
      </c>
      <c r="AR16">
        <f t="shared" si="8"/>
        <v>150.73113633424387</v>
      </c>
      <c r="AS16">
        <f t="shared" si="8"/>
        <v>43.466100497722202</v>
      </c>
      <c r="AT16">
        <f t="shared" si="8"/>
        <v>54.865116648923184</v>
      </c>
      <c r="AU16">
        <f t="shared" si="8"/>
        <v>249.0623534808893</v>
      </c>
      <c r="AW16">
        <v>13</v>
      </c>
      <c r="AX16">
        <f>(R16*SUMPRODUCT(K17:$K$23, X17:$X$23)-$AZ$3*SUMPRODUCT(K16:$K$22, W17:$W$23))/Z16</f>
        <v>1545.7198875996723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1.6072195000000001E-2</v>
      </c>
      <c r="O17">
        <f t="shared" si="22"/>
        <v>1238.4298044396751</v>
      </c>
      <c r="P17">
        <f t="shared" si="23"/>
        <v>61.92149022198376</v>
      </c>
      <c r="Q17" s="4">
        <f t="shared" si="24"/>
        <v>25</v>
      </c>
      <c r="R17">
        <f t="shared" si="0"/>
        <v>50000</v>
      </c>
      <c r="S17">
        <f t="shared" si="12"/>
        <v>1430.8156145131327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1245.4992592565782</v>
      </c>
      <c r="AC17">
        <f t="shared" si="1"/>
        <v>1122.8535455835686</v>
      </c>
      <c r="AE17">
        <f t="shared" si="2"/>
        <v>971.87595855572852</v>
      </c>
      <c r="AF17">
        <f t="shared" si="3"/>
        <v>-48.593797927786426</v>
      </c>
      <c r="AG17">
        <f t="shared" si="3"/>
        <v>-19.619116785457447</v>
      </c>
      <c r="AH17">
        <f t="shared" si="4"/>
        <v>-647.52699139469632</v>
      </c>
      <c r="AI17">
        <f t="shared" si="5"/>
        <v>256.1360524477883</v>
      </c>
      <c r="AJ17">
        <f t="shared" si="6"/>
        <v>122.6457136730096</v>
      </c>
      <c r="AK17">
        <f t="shared" si="20"/>
        <v>133.8138136068749</v>
      </c>
      <c r="AL17">
        <f t="shared" si="7"/>
        <v>512.59557972767277</v>
      </c>
      <c r="AN17">
        <f t="shared" si="8"/>
        <v>400.44285456496931</v>
      </c>
      <c r="AO17">
        <f t="shared" si="8"/>
        <v>-20.022142728248468</v>
      </c>
      <c r="AP17">
        <f t="shared" si="8"/>
        <v>-8.0836809064472739</v>
      </c>
      <c r="AQ17">
        <f t="shared" si="8"/>
        <v>-266.8010815158878</v>
      </c>
      <c r="AR17">
        <f t="shared" si="8"/>
        <v>105.53594941438577</v>
      </c>
      <c r="AS17">
        <f t="shared" si="8"/>
        <v>50.53381478472047</v>
      </c>
      <c r="AT17">
        <f t="shared" si="8"/>
        <v>55.135416232121052</v>
      </c>
      <c r="AU17">
        <f t="shared" si="8"/>
        <v>211.20518043122729</v>
      </c>
      <c r="AW17">
        <v>14</v>
      </c>
      <c r="AX17">
        <f>(R17*SUMPRODUCT(K18:$K$23, X18:$X$23)-$AZ$3*SUMPRODUCT(K17:$K$22, W18:$W$23))/Z17</f>
        <v>1430.8156145131327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1.8213139E-2</v>
      </c>
      <c r="O18">
        <f t="shared" si="22"/>
        <v>1238.4298044396751</v>
      </c>
      <c r="P18">
        <f t="shared" si="23"/>
        <v>61.92149022198376</v>
      </c>
      <c r="Q18" s="4">
        <f t="shared" si="24"/>
        <v>25</v>
      </c>
      <c r="R18">
        <f t="shared" si="0"/>
        <v>50000</v>
      </c>
      <c r="S18">
        <f t="shared" si="12"/>
        <v>1284.9350908216879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1122.8535455835686</v>
      </c>
      <c r="AC18">
        <f t="shared" si="1"/>
        <v>979.92233441276562</v>
      </c>
      <c r="AE18">
        <f t="shared" si="2"/>
        <v>944.45628704623732</v>
      </c>
      <c r="AF18">
        <f t="shared" si="3"/>
        <v>-47.222814352311872</v>
      </c>
      <c r="AG18">
        <f t="shared" si="3"/>
        <v>-19.065599916532101</v>
      </c>
      <c r="AH18">
        <f t="shared" si="4"/>
        <v>-714.65140214153928</v>
      </c>
      <c r="AI18">
        <f t="shared" si="5"/>
        <v>163.51647063585415</v>
      </c>
      <c r="AJ18">
        <f t="shared" si="6"/>
        <v>142.93121117080295</v>
      </c>
      <c r="AK18">
        <f t="shared" si="20"/>
        <v>141.60809998125234</v>
      </c>
      <c r="AL18">
        <f t="shared" si="7"/>
        <v>448.05578178790944</v>
      </c>
      <c r="AN18">
        <f t="shared" si="8"/>
        <v>363.65302742507339</v>
      </c>
      <c r="AO18">
        <f t="shared" si="8"/>
        <v>-18.182651371253669</v>
      </c>
      <c r="AP18">
        <f t="shared" si="8"/>
        <v>-7.3410100863489678</v>
      </c>
      <c r="AQ18">
        <f t="shared" si="8"/>
        <v>-275.16905706152733</v>
      </c>
      <c r="AR18">
        <f t="shared" si="8"/>
        <v>62.960308905943421</v>
      </c>
      <c r="AS18">
        <f t="shared" si="8"/>
        <v>55.034169784980556</v>
      </c>
      <c r="AT18">
        <f t="shared" si="8"/>
        <v>54.524719642820074</v>
      </c>
      <c r="AU18">
        <f t="shared" si="8"/>
        <v>172.51919833374404</v>
      </c>
      <c r="AW18">
        <v>15</v>
      </c>
      <c r="AX18">
        <f>(R18*SUMPRODUCT(K19:$K$23, X19:$X$23)-$AZ$3*SUMPRODUCT(K18:$K$22, W19:$W$23))/Z18</f>
        <v>1284.9350908216879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2.0774602E-2</v>
      </c>
      <c r="O19">
        <f t="shared" si="22"/>
        <v>1238.4298044396751</v>
      </c>
      <c r="P19">
        <f t="shared" si="23"/>
        <v>61.92149022198376</v>
      </c>
      <c r="Q19" s="4">
        <f t="shared" si="24"/>
        <v>25</v>
      </c>
      <c r="R19">
        <f t="shared" si="0"/>
        <v>50000</v>
      </c>
      <c r="S19">
        <f t="shared" si="12"/>
        <v>1103.7678734530498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979.92233441276562</v>
      </c>
      <c r="AC19">
        <f t="shared" si="1"/>
        <v>815.85504215139019</v>
      </c>
      <c r="AE19">
        <f t="shared" si="2"/>
        <v>915.39102070599165</v>
      </c>
      <c r="AF19">
        <f t="shared" si="3"/>
        <v>-45.769551035299585</v>
      </c>
      <c r="AG19">
        <f t="shared" si="3"/>
        <v>-18.478863667209591</v>
      </c>
      <c r="AH19">
        <f t="shared" si="4"/>
        <v>-792.16050031437521</v>
      </c>
      <c r="AI19">
        <f t="shared" si="5"/>
        <v>58.982105689107243</v>
      </c>
      <c r="AJ19">
        <f t="shared" si="6"/>
        <v>164.06729226137543</v>
      </c>
      <c r="AK19">
        <f t="shared" si="20"/>
        <v>135.7565152197258</v>
      </c>
      <c r="AL19">
        <f t="shared" si="7"/>
        <v>358.80591317020844</v>
      </c>
      <c r="AN19">
        <f t="shared" si="8"/>
        <v>328.3601176075756</v>
      </c>
      <c r="AO19">
        <f t="shared" si="8"/>
        <v>-16.418005880378782</v>
      </c>
      <c r="AP19">
        <f t="shared" si="8"/>
        <v>-6.6285573156918138</v>
      </c>
      <c r="AQ19">
        <f t="shared" si="8"/>
        <v>-284.15607009853818</v>
      </c>
      <c r="AR19">
        <f t="shared" si="8"/>
        <v>21.157484312966826</v>
      </c>
      <c r="AS19">
        <f t="shared" si="8"/>
        <v>58.852615072575503</v>
      </c>
      <c r="AT19">
        <f t="shared" si="8"/>
        <v>48.697249913117936</v>
      </c>
      <c r="AU19">
        <f t="shared" si="8"/>
        <v>128.70734929866026</v>
      </c>
      <c r="AW19">
        <v>16</v>
      </c>
      <c r="AX19">
        <f>(R19*SUMPRODUCT(K20:$K$23, X20:$X$23)-$AZ$3*SUMPRODUCT(K19:$K$22, W20:$W$23))/Z19</f>
        <v>1103.7678734530498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2.3506165999999998E-2</v>
      </c>
      <c r="O20">
        <f t="shared" si="22"/>
        <v>1238.4298044396751</v>
      </c>
      <c r="P20">
        <f t="shared" si="23"/>
        <v>61.92149022198376</v>
      </c>
      <c r="Q20" s="4">
        <f t="shared" si="24"/>
        <v>25</v>
      </c>
      <c r="R20">
        <f t="shared" si="0"/>
        <v>50000</v>
      </c>
      <c r="S20">
        <f t="shared" si="12"/>
        <v>880.07434047353718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815.85504215139019</v>
      </c>
      <c r="AC20">
        <f t="shared" si="1"/>
        <v>628.71482230308607</v>
      </c>
      <c r="AE20">
        <f t="shared" si="2"/>
        <v>884.71977721130725</v>
      </c>
      <c r="AF20">
        <f t="shared" si="3"/>
        <v>-44.235988860565371</v>
      </c>
      <c r="AG20">
        <f t="shared" si="3"/>
        <v>-17.859707793684699</v>
      </c>
      <c r="AH20">
        <f t="shared" si="4"/>
        <v>-868.73447370559472</v>
      </c>
      <c r="AI20">
        <f t="shared" si="5"/>
        <v>-46.110393148537582</v>
      </c>
      <c r="AJ20">
        <f t="shared" si="6"/>
        <v>187.14021984830413</v>
      </c>
      <c r="AK20">
        <f t="shared" si="20"/>
        <v>89.93919849626576</v>
      </c>
      <c r="AL20">
        <f t="shared" si="7"/>
        <v>230.96902519603231</v>
      </c>
      <c r="AN20">
        <f t="shared" si="8"/>
        <v>301.01302190954817</v>
      </c>
      <c r="AO20">
        <f t="shared" si="8"/>
        <v>-15.050651095477411</v>
      </c>
      <c r="AP20">
        <f t="shared" si="8"/>
        <v>-6.0765055239796348</v>
      </c>
      <c r="AQ20">
        <f t="shared" si="8"/>
        <v>-295.57425515160037</v>
      </c>
      <c r="AR20">
        <f t="shared" si="8"/>
        <v>-15.688389861509282</v>
      </c>
      <c r="AS20">
        <f t="shared" si="8"/>
        <v>63.671734879620459</v>
      </c>
      <c r="AT20">
        <f t="shared" si="8"/>
        <v>30.600502695688625</v>
      </c>
      <c r="AU20">
        <f t="shared" si="8"/>
        <v>78.583847713799798</v>
      </c>
      <c r="AW20">
        <v>17</v>
      </c>
      <c r="AX20">
        <f>(R20*SUMPRODUCT(K21:$K$23, X21:$X$23)-$AZ$3*SUMPRODUCT(K20:$K$22, W21:$W$23))/Z20</f>
        <v>880.07434047353718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2.6226451000000001E-2</v>
      </c>
      <c r="O21">
        <f t="shared" si="22"/>
        <v>1238.4298044396751</v>
      </c>
      <c r="P21">
        <f t="shared" si="23"/>
        <v>61.92149022198376</v>
      </c>
      <c r="Q21" s="4">
        <f t="shared" si="24"/>
        <v>25</v>
      </c>
      <c r="R21">
        <f t="shared" si="0"/>
        <v>50000</v>
      </c>
      <c r="S21">
        <f t="shared" si="12"/>
        <v>617.19015314487615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628.71482230308607</v>
      </c>
      <c r="AC21">
        <f t="shared" si="1"/>
        <v>424.94070270963391</v>
      </c>
      <c r="AE21">
        <f t="shared" si="2"/>
        <v>852.66951955343097</v>
      </c>
      <c r="AF21">
        <f t="shared" si="3"/>
        <v>-42.633475977671552</v>
      </c>
      <c r="AG21">
        <f t="shared" si="3"/>
        <v>-17.212713964422463</v>
      </c>
      <c r="AH21">
        <f t="shared" si="4"/>
        <v>-936.79350265077971</v>
      </c>
      <c r="AI21">
        <f t="shared" si="5"/>
        <v>-143.97017303944278</v>
      </c>
      <c r="AJ21">
        <f t="shared" si="6"/>
        <v>203.77411959345216</v>
      </c>
      <c r="AK21">
        <f t="shared" si="20"/>
        <v>73.807919419584778</v>
      </c>
      <c r="AL21">
        <f t="shared" si="7"/>
        <v>133.61186597359415</v>
      </c>
      <c r="AN21">
        <f t="shared" si="8"/>
        <v>275.95204834108256</v>
      </c>
      <c r="AO21">
        <f t="shared" si="8"/>
        <v>-13.797602417054128</v>
      </c>
      <c r="AP21">
        <f t="shared" si="8"/>
        <v>-5.570603342874497</v>
      </c>
      <c r="AQ21">
        <f t="shared" si="8"/>
        <v>-303.17735066276276</v>
      </c>
      <c r="AR21">
        <f t="shared" si="8"/>
        <v>-46.593508081608867</v>
      </c>
      <c r="AS21">
        <f t="shared" si="8"/>
        <v>65.948042484460089</v>
      </c>
      <c r="AT21">
        <f t="shared" si="8"/>
        <v>23.886683035527103</v>
      </c>
      <c r="AU21">
        <f t="shared" si="8"/>
        <v>43.241217438378335</v>
      </c>
      <c r="AW21">
        <v>18</v>
      </c>
      <c r="AX21">
        <f>(R21*SUMPRODUCT(K22:$K$23, X22:$X$23)-$AZ$3*SUMPRODUCT(K21:$K$22, W22:$W$23))/Z21</f>
        <v>617.19015314487615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2.9219711999999998E-2</v>
      </c>
      <c r="O22">
        <f t="shared" si="22"/>
        <v>1238.4298044396751</v>
      </c>
      <c r="P22">
        <f t="shared" si="23"/>
        <v>61.92149022198376</v>
      </c>
      <c r="Q22" s="4">
        <f t="shared" si="24"/>
        <v>25</v>
      </c>
      <c r="R22">
        <f t="shared" si="0"/>
        <v>50000</v>
      </c>
      <c r="S22">
        <f t="shared" si="12"/>
        <v>320.2126575813017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424.94070270963391</v>
      </c>
      <c r="AC22">
        <f t="shared" si="1"/>
        <v>211.82241853326286</v>
      </c>
      <c r="AE22">
        <f t="shared" si="2"/>
        <v>819.22806656536716</v>
      </c>
      <c r="AF22">
        <f t="shared" si="3"/>
        <v>-40.961403328268361</v>
      </c>
      <c r="AG22">
        <f t="shared" si="3"/>
        <v>-16.537636279999436</v>
      </c>
      <c r="AH22">
        <f t="shared" si="4"/>
        <v>-1005.9010895576051</v>
      </c>
      <c r="AI22">
        <f t="shared" si="5"/>
        <v>-244.1720626005058</v>
      </c>
      <c r="AJ22">
        <f t="shared" si="6"/>
        <v>213.11828417637105</v>
      </c>
      <c r="AK22">
        <f t="shared" si="20"/>
        <v>84.224515616271304</v>
      </c>
      <c r="AL22">
        <f t="shared" si="7"/>
        <v>53.170737192136556</v>
      </c>
      <c r="AN22">
        <f t="shared" si="8"/>
        <v>247.78438175638809</v>
      </c>
      <c r="AO22">
        <f t="shared" si="8"/>
        <v>-12.389219087819404</v>
      </c>
      <c r="AP22">
        <f t="shared" si="8"/>
        <v>-5.0019868075707681</v>
      </c>
      <c r="AQ22">
        <f t="shared" si="8"/>
        <v>-304.24565485052347</v>
      </c>
      <c r="AR22">
        <f t="shared" si="8"/>
        <v>-73.852478989525551</v>
      </c>
      <c r="AS22">
        <f t="shared" si="8"/>
        <v>64.459928121140322</v>
      </c>
      <c r="AT22">
        <f t="shared" si="8"/>
        <v>25.474614924028405</v>
      </c>
      <c r="AU22">
        <f t="shared" si="8"/>
        <v>16.082064055643176</v>
      </c>
      <c r="AW22">
        <v>19</v>
      </c>
      <c r="AX22">
        <f>(R22*SUMPRODUCT(K23:$K$23, X23:$X$23)-$AZ$3*SUMPRODUCT(K22:$K$22, W23:$W$23))/Z22</f>
        <v>320.2126575813017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3.2402927999999998E-2</v>
      </c>
      <c r="O23">
        <f t="shared" si="22"/>
        <v>1238.4298044396751</v>
      </c>
      <c r="P23">
        <f t="shared" si="23"/>
        <v>61.92149022198376</v>
      </c>
      <c r="Q23" s="4">
        <f t="shared" si="24"/>
        <v>25</v>
      </c>
      <c r="R23">
        <f t="shared" si="0"/>
        <v>50000</v>
      </c>
      <c r="S23">
        <f t="shared" si="12"/>
        <v>334.39185117026096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211.82241853326286</v>
      </c>
      <c r="AC23">
        <f t="shared" si="1"/>
        <v>211.82241853326289</v>
      </c>
      <c r="AE23">
        <f t="shared" si="2"/>
        <v>784.49039784321678</v>
      </c>
      <c r="AF23">
        <f t="shared" si="3"/>
        <v>-39.224519892160842</v>
      </c>
      <c r="AG23">
        <f t="shared" si="3"/>
        <v>-15.836392079528435</v>
      </c>
      <c r="AH23">
        <f t="shared" si="4"/>
        <v>-1071.7356753420192</v>
      </c>
      <c r="AI23">
        <f t="shared" si="5"/>
        <v>-342.30618947049174</v>
      </c>
      <c r="AJ23">
        <f t="shared" si="6"/>
        <v>0</v>
      </c>
      <c r="AK23">
        <f t="shared" si="20"/>
        <v>99.441474004720732</v>
      </c>
      <c r="AL23">
        <f t="shared" si="7"/>
        <v>-242.86471546577101</v>
      </c>
      <c r="AN23">
        <f t="shared" si="8"/>
        <v>214.94483056186925</v>
      </c>
      <c r="AO23">
        <f t="shared" si="8"/>
        <v>-10.747241528093463</v>
      </c>
      <c r="AP23">
        <f t="shared" si="8"/>
        <v>-4.339059625973726</v>
      </c>
      <c r="AQ23">
        <f t="shared" si="8"/>
        <v>-293.64800866503396</v>
      </c>
      <c r="AR23">
        <f t="shared" si="8"/>
        <v>-93.789479257231875</v>
      </c>
      <c r="AS23">
        <f t="shared" si="8"/>
        <v>0</v>
      </c>
      <c r="AT23">
        <f t="shared" si="8"/>
        <v>27.246261827463414</v>
      </c>
      <c r="AU23">
        <f t="shared" si="8"/>
        <v>-66.543217429768461</v>
      </c>
      <c r="AW23">
        <v>20</v>
      </c>
      <c r="AX23">
        <f>(R23*SUMPRODUCT(K$23:$K24, X$23:$X24)-$AZ$3*SUMPRODUCT(K$22:$K23, W$23:$W24))/Z23</f>
        <v>334.39185117026096</v>
      </c>
    </row>
    <row r="25" spans="5:50" x14ac:dyDescent="0.25">
      <c r="AN25" s="8">
        <f t="shared" ref="AN25:AU25" si="25">SUM(AN3:AN23)</f>
        <v>11489.525705744303</v>
      </c>
      <c r="AO25" s="8">
        <f t="shared" si="25"/>
        <v>-1503.2986386169716</v>
      </c>
      <c r="AP25" s="8">
        <f t="shared" si="25"/>
        <v>-1729.3699496295819</v>
      </c>
      <c r="AQ25" s="8">
        <f t="shared" si="25"/>
        <v>-4102.0927729497716</v>
      </c>
      <c r="AR25" s="8">
        <f t="shared" si="25"/>
        <v>4154.7643445479762</v>
      </c>
      <c r="AS25" s="8">
        <f t="shared" si="25"/>
        <v>-665.07192439823427</v>
      </c>
      <c r="AT25" s="8">
        <f t="shared" si="25"/>
        <v>1286.6987746730476</v>
      </c>
      <c r="AU25" s="9">
        <f t="shared" si="25"/>
        <v>4776.3911948227897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C1EB-3B83-473F-B3DB-A073C1CA2DCF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4198.3708756793549</v>
      </c>
      <c r="K3">
        <v>1</v>
      </c>
      <c r="L3" s="2">
        <v>0</v>
      </c>
      <c r="O3">
        <f>$C$3</f>
        <v>4198.3708756793549</v>
      </c>
      <c r="P3">
        <f>O3*B5</f>
        <v>3358.696700543484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4198.3708756793549</v>
      </c>
      <c r="AF3">
        <f t="shared" ref="AF3:AG23" si="3">-$Z3*P3</f>
        <v>-3358.696700543484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-682.75841186412913</v>
      </c>
      <c r="AJ3">
        <f t="shared" ref="AJ3:AJ23" si="6">AB3-AC3</f>
        <v>0</v>
      </c>
      <c r="AL3">
        <f t="shared" ref="AL3:AL23" si="7">SUM(AI3:AK3)</f>
        <v>-682.75841186412913</v>
      </c>
      <c r="AN3">
        <f t="shared" ref="AN3:AU23" si="8">AE3*$K3</f>
        <v>4198.3708756793549</v>
      </c>
      <c r="AO3">
        <f t="shared" si="8"/>
        <v>-3358.696700543484</v>
      </c>
      <c r="AP3">
        <f t="shared" si="8"/>
        <v>-1522.432587</v>
      </c>
      <c r="AQ3">
        <f t="shared" si="8"/>
        <v>0</v>
      </c>
      <c r="AR3">
        <f t="shared" si="8"/>
        <v>-682.75841186412913</v>
      </c>
      <c r="AS3">
        <f t="shared" si="8"/>
        <v>0</v>
      </c>
      <c r="AT3">
        <f t="shared" si="8"/>
        <v>0</v>
      </c>
      <c r="AU3">
        <f t="shared" si="8"/>
        <v>-682.75841186412913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1304.667087101958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50000</v>
      </c>
      <c r="S4">
        <f t="shared" ref="S4:S23" si="12">AX4</f>
        <v>825.79567665785589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1"/>
        <v>808.80846997089066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-528.53570000000002</v>
      </c>
      <c r="AI4">
        <f t="shared" si="5"/>
        <v>-528.53570000000002</v>
      </c>
      <c r="AJ4">
        <f t="shared" si="6"/>
        <v>-808.80846997089066</v>
      </c>
      <c r="AK4">
        <f t="shared" ref="AK4:AK23" si="20">H4*SUM(AB4:AB4, AE4:AF4)</f>
        <v>0</v>
      </c>
      <c r="AL4">
        <f t="shared" si="7"/>
        <v>-1337.3441699708906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-495.85861713106294</v>
      </c>
      <c r="AR4">
        <f t="shared" si="8"/>
        <v>-495.85861713106294</v>
      </c>
      <c r="AS4">
        <f t="shared" si="8"/>
        <v>-758.80333049150067</v>
      </c>
      <c r="AT4">
        <f t="shared" si="8"/>
        <v>0</v>
      </c>
      <c r="AU4">
        <f t="shared" si="8"/>
        <v>-1254.6619476225635</v>
      </c>
      <c r="AW4">
        <v>1</v>
      </c>
      <c r="AX4">
        <f>(R4*SUMPRODUCT(K5:$K$23, X5:$X$23)-$AZ$3*SUMPRODUCT(K4:$K$22, W5:$W$23))/Z4</f>
        <v>825.79567665785589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1.2312346E-2</v>
      </c>
      <c r="O5">
        <f t="shared" ref="O5:O23" si="22">$C$3</f>
        <v>4198.3708756793549</v>
      </c>
      <c r="P5">
        <f t="shared" ref="P5:P23" si="23">O5*$C$5</f>
        <v>209.91854378396775</v>
      </c>
      <c r="Q5" s="4">
        <f t="shared" ref="Q5:Q23" si="24">$C$8</f>
        <v>25</v>
      </c>
      <c r="R5">
        <f t="shared" si="0"/>
        <v>50000</v>
      </c>
      <c r="S5">
        <f t="shared" si="12"/>
        <v>1552.8239478399705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808.80846997089066</v>
      </c>
      <c r="AC5">
        <f t="shared" si="1"/>
        <v>1486.9468218301645</v>
      </c>
      <c r="AE5">
        <f t="shared" si="2"/>
        <v>4020.258857509004</v>
      </c>
      <c r="AF5">
        <f t="shared" si="3"/>
        <v>-201.01294287545022</v>
      </c>
      <c r="AG5">
        <f t="shared" si="3"/>
        <v>-23.939398022205875</v>
      </c>
      <c r="AH5">
        <f t="shared" si="4"/>
        <v>-602.95361258824778</v>
      </c>
      <c r="AI5">
        <f t="shared" si="5"/>
        <v>3192.3529040231001</v>
      </c>
      <c r="AJ5">
        <f t="shared" si="6"/>
        <v>-678.13835185927383</v>
      </c>
      <c r="AK5">
        <f t="shared" si="20"/>
        <v>399.86389882982405</v>
      </c>
      <c r="AL5">
        <f t="shared" si="7"/>
        <v>2914.0784509936502</v>
      </c>
      <c r="AN5">
        <f t="shared" si="8"/>
        <v>3471.7448369575009</v>
      </c>
      <c r="AO5">
        <f t="shared" si="8"/>
        <v>-173.58724184787508</v>
      </c>
      <c r="AP5">
        <f t="shared" si="8"/>
        <v>-20.673166686326422</v>
      </c>
      <c r="AQ5">
        <f t="shared" si="8"/>
        <v>-520.68813616771797</v>
      </c>
      <c r="AR5">
        <f t="shared" si="8"/>
        <v>2756.7962922555816</v>
      </c>
      <c r="AS5">
        <f t="shared" si="8"/>
        <v>-585.61485845940456</v>
      </c>
      <c r="AT5">
        <f t="shared" si="8"/>
        <v>345.30747283977075</v>
      </c>
      <c r="AU5">
        <f t="shared" si="8"/>
        <v>2516.4889066359474</v>
      </c>
      <c r="AW5">
        <v>2</v>
      </c>
      <c r="AX5">
        <f>(R5*SUMPRODUCT(K6:$K$23, X6:$X$23)-$AZ$3*SUMPRODUCT(K5:$K$22, W6:$W$23))/Z5</f>
        <v>1552.8239478399705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1.4128425999999999E-2</v>
      </c>
      <c r="O6">
        <f t="shared" si="22"/>
        <v>4198.3708756793549</v>
      </c>
      <c r="P6">
        <f t="shared" si="23"/>
        <v>209.91854378396775</v>
      </c>
      <c r="Q6" s="4">
        <f t="shared" si="24"/>
        <v>25</v>
      </c>
      <c r="R6">
        <f t="shared" si="0"/>
        <v>50000</v>
      </c>
      <c r="S6">
        <f t="shared" si="12"/>
        <v>2181.9532007503508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1486.9468218301645</v>
      </c>
      <c r="AC6">
        <f t="shared" si="1"/>
        <v>2038.9722537839043</v>
      </c>
      <c r="AE6">
        <f t="shared" si="2"/>
        <v>3923.2563391647536</v>
      </c>
      <c r="AF6">
        <f t="shared" si="3"/>
        <v>-196.1628169582377</v>
      </c>
      <c r="AG6">
        <f t="shared" si="3"/>
        <v>-23.361778028542538</v>
      </c>
      <c r="AH6">
        <f t="shared" si="4"/>
        <v>-676.45202688256416</v>
      </c>
      <c r="AI6">
        <f t="shared" si="5"/>
        <v>3027.2797172954092</v>
      </c>
      <c r="AJ6">
        <f t="shared" si="6"/>
        <v>-552.02543195373983</v>
      </c>
      <c r="AK6">
        <f t="shared" si="20"/>
        <v>567.2875894311909</v>
      </c>
      <c r="AL6">
        <f t="shared" si="7"/>
        <v>3042.5418747728604</v>
      </c>
      <c r="AN6">
        <f t="shared" si="8"/>
        <v>3055.5349013059972</v>
      </c>
      <c r="AO6">
        <f t="shared" si="8"/>
        <v>-152.77674506529988</v>
      </c>
      <c r="AP6">
        <f t="shared" si="8"/>
        <v>-18.194765254103292</v>
      </c>
      <c r="AQ6">
        <f t="shared" si="8"/>
        <v>-526.83857451917038</v>
      </c>
      <c r="AR6">
        <f t="shared" si="8"/>
        <v>2357.7248164674238</v>
      </c>
      <c r="AS6">
        <f t="shared" si="8"/>
        <v>-429.93188003164482</v>
      </c>
      <c r="AT6">
        <f t="shared" si="8"/>
        <v>441.81844843556115</v>
      </c>
      <c r="AU6">
        <f t="shared" si="8"/>
        <v>2369.6113848713403</v>
      </c>
      <c r="AW6">
        <v>3</v>
      </c>
      <c r="AX6">
        <f>(R6*SUMPRODUCT(K7:$K$23, X7:$X$23)-$AZ$3*SUMPRODUCT(K6:$K$22, W7:$W$23))/Z6</f>
        <v>2181.9532007503508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1.6072195000000001E-2</v>
      </c>
      <c r="O7">
        <f t="shared" si="22"/>
        <v>4198.3708756793549</v>
      </c>
      <c r="P7">
        <f t="shared" si="23"/>
        <v>209.91854378396775</v>
      </c>
      <c r="Q7" s="4">
        <f t="shared" si="24"/>
        <v>25</v>
      </c>
      <c r="R7">
        <f t="shared" si="0"/>
        <v>50000</v>
      </c>
      <c r="S7">
        <f t="shared" si="12"/>
        <v>2701.9538775656915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2038.9722537839043</v>
      </c>
      <c r="AC7">
        <f t="shared" si="1"/>
        <v>2459.068239640018</v>
      </c>
      <c r="AE7">
        <f t="shared" si="2"/>
        <v>3820.9684348550645</v>
      </c>
      <c r="AF7">
        <f t="shared" si="3"/>
        <v>-191.04842174275322</v>
      </c>
      <c r="AG7">
        <f t="shared" si="3"/>
        <v>-22.75268519623566</v>
      </c>
      <c r="AH7">
        <f t="shared" si="4"/>
        <v>-750.95010404290247</v>
      </c>
      <c r="AI7">
        <f t="shared" si="5"/>
        <v>2856.2172238731728</v>
      </c>
      <c r="AJ7">
        <f t="shared" si="6"/>
        <v>-420.09598585611366</v>
      </c>
      <c r="AK7">
        <f t="shared" si="20"/>
        <v>593.53302034403384</v>
      </c>
      <c r="AL7">
        <f t="shared" si="7"/>
        <v>3029.6542583610931</v>
      </c>
      <c r="AN7">
        <f t="shared" si="8"/>
        <v>2693.8267398658841</v>
      </c>
      <c r="AO7">
        <f t="shared" si="8"/>
        <v>-134.69133699329419</v>
      </c>
      <c r="AP7">
        <f t="shared" si="8"/>
        <v>-16.04090502979912</v>
      </c>
      <c r="AQ7">
        <f t="shared" si="8"/>
        <v>-529.42846952688092</v>
      </c>
      <c r="AR7">
        <f t="shared" si="8"/>
        <v>2013.6660283159094</v>
      </c>
      <c r="AS7">
        <f t="shared" si="8"/>
        <v>-296.17250686669047</v>
      </c>
      <c r="AT7">
        <f t="shared" si="8"/>
        <v>418.44761307397926</v>
      </c>
      <c r="AU7">
        <f t="shared" si="8"/>
        <v>2135.9411345231983</v>
      </c>
      <c r="AW7">
        <v>4</v>
      </c>
      <c r="AX7">
        <f>(R7*SUMPRODUCT(K8:$K$23, X8:$X$23)-$AZ$3*SUMPRODUCT(K7:$K$22, W8:$W$23))/Z7</f>
        <v>2701.9538775656915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1.8213139E-2</v>
      </c>
      <c r="O8">
        <f t="shared" si="22"/>
        <v>4198.3708756793549</v>
      </c>
      <c r="P8">
        <f t="shared" si="23"/>
        <v>209.91854378396775</v>
      </c>
      <c r="Q8" s="4">
        <f t="shared" si="24"/>
        <v>25</v>
      </c>
      <c r="R8">
        <f t="shared" si="0"/>
        <v>50000</v>
      </c>
      <c r="S8">
        <f t="shared" si="12"/>
        <v>3110.9041304501065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2459.068239640018</v>
      </c>
      <c r="AC8">
        <f t="shared" si="1"/>
        <v>2751.3782499303443</v>
      </c>
      <c r="AE8">
        <f t="shared" si="2"/>
        <v>3713.166921287886</v>
      </c>
      <c r="AF8">
        <f t="shared" si="3"/>
        <v>-185.65834606439429</v>
      </c>
      <c r="AG8">
        <f t="shared" si="3"/>
        <v>-22.110760526171021</v>
      </c>
      <c r="AH8">
        <f t="shared" si="4"/>
        <v>-828.79563620456474</v>
      </c>
      <c r="AI8">
        <f t="shared" si="5"/>
        <v>2676.6021784927561</v>
      </c>
      <c r="AJ8">
        <f t="shared" si="6"/>
        <v>-292.31001029032632</v>
      </c>
      <c r="AK8">
        <f t="shared" si="20"/>
        <v>434.0268190776045</v>
      </c>
      <c r="AL8">
        <f t="shared" si="7"/>
        <v>2818.3189872800344</v>
      </c>
      <c r="AN8">
        <f t="shared" si="8"/>
        <v>2440.8628732980237</v>
      </c>
      <c r="AO8">
        <f t="shared" si="8"/>
        <v>-122.04314366490119</v>
      </c>
      <c r="AP8">
        <f t="shared" si="8"/>
        <v>-14.534583446627128</v>
      </c>
      <c r="AQ8">
        <f t="shared" si="8"/>
        <v>-544.81162329795893</v>
      </c>
      <c r="AR8">
        <f t="shared" si="8"/>
        <v>1759.4735228885368</v>
      </c>
      <c r="AS8">
        <f t="shared" si="8"/>
        <v>-192.15097697885133</v>
      </c>
      <c r="AT8">
        <f t="shared" si="8"/>
        <v>285.30900203503853</v>
      </c>
      <c r="AU8">
        <f t="shared" si="8"/>
        <v>1852.6315479447242</v>
      </c>
      <c r="AW8">
        <v>5</v>
      </c>
      <c r="AX8">
        <f>(R8*SUMPRODUCT(K9:$K$23, X9:$X$23)-$AZ$3*SUMPRODUCT(K8:$K$22, W9:$W$23))/Z8</f>
        <v>3110.9041304501065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2.0774602E-2</v>
      </c>
      <c r="O9">
        <f t="shared" si="22"/>
        <v>4198.3708756793549</v>
      </c>
      <c r="P9">
        <f t="shared" si="23"/>
        <v>209.91854378396775</v>
      </c>
      <c r="Q9" s="4">
        <f t="shared" si="24"/>
        <v>25</v>
      </c>
      <c r="R9">
        <f t="shared" si="0"/>
        <v>50000</v>
      </c>
      <c r="S9">
        <f t="shared" si="12"/>
        <v>3424.9961785172491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2751.3782499303443</v>
      </c>
      <c r="AC9">
        <f t="shared" si="1"/>
        <v>2935.9492861128265</v>
      </c>
      <c r="AE9">
        <f t="shared" si="2"/>
        <v>3598.895687125686</v>
      </c>
      <c r="AF9">
        <f t="shared" si="3"/>
        <v>-179.94478435628429</v>
      </c>
      <c r="AG9">
        <f t="shared" si="3"/>
        <v>-21.430310671060798</v>
      </c>
      <c r="AH9">
        <f t="shared" si="4"/>
        <v>-918.68449969702715</v>
      </c>
      <c r="AI9">
        <f t="shared" si="5"/>
        <v>2478.8360924013136</v>
      </c>
      <c r="AJ9">
        <f t="shared" si="6"/>
        <v>-184.5710361824822</v>
      </c>
      <c r="AK9">
        <f t="shared" si="20"/>
        <v>322.09118177092677</v>
      </c>
      <c r="AL9">
        <f t="shared" si="7"/>
        <v>2616.356237989758</v>
      </c>
      <c r="AN9">
        <f t="shared" si="8"/>
        <v>2248.3808114766211</v>
      </c>
      <c r="AO9">
        <f t="shared" si="8"/>
        <v>-112.41904057383105</v>
      </c>
      <c r="AP9">
        <f t="shared" si="8"/>
        <v>-13.388412303574789</v>
      </c>
      <c r="AQ9">
        <f t="shared" si="8"/>
        <v>-573.94066971957216</v>
      </c>
      <c r="AR9">
        <f t="shared" si="8"/>
        <v>1548.6326888796434</v>
      </c>
      <c r="AS9">
        <f t="shared" si="8"/>
        <v>-115.30925377792353</v>
      </c>
      <c r="AT9">
        <f t="shared" si="8"/>
        <v>201.22384631213382</v>
      </c>
      <c r="AU9">
        <f t="shared" si="8"/>
        <v>1634.5472814138536</v>
      </c>
      <c r="AW9">
        <v>6</v>
      </c>
      <c r="AX9">
        <f>(R9*SUMPRODUCT(K10:$K$23, X10:$X$23)-$AZ$3*SUMPRODUCT(K9:$K$22, W10:$W$23))/Z9</f>
        <v>3424.9961785172491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2.3506165999999998E-2</v>
      </c>
      <c r="O10">
        <f t="shared" si="22"/>
        <v>4198.3708756793549</v>
      </c>
      <c r="P10">
        <f t="shared" si="23"/>
        <v>209.91854378396775</v>
      </c>
      <c r="Q10" s="4">
        <f t="shared" si="24"/>
        <v>25</v>
      </c>
      <c r="R10">
        <f t="shared" si="0"/>
        <v>50000</v>
      </c>
      <c r="S10">
        <f t="shared" si="12"/>
        <v>3665.2463930978101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2935.9492861128265</v>
      </c>
      <c r="AC10">
        <f t="shared" si="1"/>
        <v>3036.6219083670858</v>
      </c>
      <c r="AE10">
        <f t="shared" si="2"/>
        <v>3478.3104908161686</v>
      </c>
      <c r="AF10">
        <f t="shared" si="3"/>
        <v>-173.91552454080843</v>
      </c>
      <c r="AG10">
        <f t="shared" si="3"/>
        <v>-20.712263124284664</v>
      </c>
      <c r="AH10">
        <f t="shared" si="4"/>
        <v>-1007.4888801310528</v>
      </c>
      <c r="AI10">
        <f t="shared" si="5"/>
        <v>2276.193823020023</v>
      </c>
      <c r="AJ10">
        <f t="shared" si="6"/>
        <v>-100.6726222542593</v>
      </c>
      <c r="AK10">
        <f t="shared" si="20"/>
        <v>327.61807325037984</v>
      </c>
      <c r="AL10">
        <f t="shared" si="7"/>
        <v>2503.1392740161436</v>
      </c>
      <c r="AN10">
        <f t="shared" si="8"/>
        <v>2064.6519627326088</v>
      </c>
      <c r="AO10">
        <f t="shared" si="8"/>
        <v>-103.23259813663044</v>
      </c>
      <c r="AP10">
        <f t="shared" si="8"/>
        <v>-12.294363837011657</v>
      </c>
      <c r="AQ10">
        <f t="shared" si="8"/>
        <v>-598.0242129867388</v>
      </c>
      <c r="AR10">
        <f t="shared" si="8"/>
        <v>1351.1007877722282</v>
      </c>
      <c r="AS10">
        <f t="shared" si="8"/>
        <v>-59.757151547998539</v>
      </c>
      <c r="AT10">
        <f t="shared" si="8"/>
        <v>194.46719887400113</v>
      </c>
      <c r="AU10">
        <f t="shared" si="8"/>
        <v>1485.8108350982309</v>
      </c>
      <c r="AW10">
        <v>7</v>
      </c>
      <c r="AX10">
        <f>(R10*SUMPRODUCT(K11:$K$23, X11:$X$23)-$AZ$3*SUMPRODUCT(K10:$K$22, W11:$W$23))/Z10</f>
        <v>3665.2463930978101</v>
      </c>
    </row>
    <row r="11" spans="1:52" x14ac:dyDescent="0.25">
      <c r="A11" t="s">
        <v>33</v>
      </c>
      <c r="C11" s="7">
        <f>AU25</f>
        <v>17802.03976376179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2.6226451000000001E-2</v>
      </c>
      <c r="O11">
        <f t="shared" si="22"/>
        <v>4198.3708756793549</v>
      </c>
      <c r="P11">
        <f t="shared" si="23"/>
        <v>209.91854378396775</v>
      </c>
      <c r="Q11" s="4">
        <f t="shared" si="24"/>
        <v>25</v>
      </c>
      <c r="R11">
        <f t="shared" si="0"/>
        <v>50000</v>
      </c>
      <c r="S11">
        <f t="shared" si="12"/>
        <v>3838.473009812164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3036.6219083670858</v>
      </c>
      <c r="AC11">
        <f t="shared" si="1"/>
        <v>3064.9333867564546</v>
      </c>
      <c r="AE11">
        <f t="shared" si="2"/>
        <v>3352.3036462578307</v>
      </c>
      <c r="AF11">
        <f t="shared" si="3"/>
        <v>-167.61518231289153</v>
      </c>
      <c r="AG11">
        <f t="shared" si="3"/>
        <v>-19.961931339113658</v>
      </c>
      <c r="AH11">
        <f t="shared" si="4"/>
        <v>-1086.4183078563174</v>
      </c>
      <c r="AI11">
        <f t="shared" si="5"/>
        <v>2078.3082247495081</v>
      </c>
      <c r="AJ11">
        <f t="shared" si="6"/>
        <v>-28.311478389368858</v>
      </c>
      <c r="AK11">
        <f t="shared" si="20"/>
        <v>320.39748417406935</v>
      </c>
      <c r="AL11">
        <f t="shared" si="7"/>
        <v>2370.3942305342084</v>
      </c>
      <c r="AN11">
        <f t="shared" si="8"/>
        <v>1892.3984304066782</v>
      </c>
      <c r="AO11">
        <f t="shared" si="8"/>
        <v>-94.619921520333904</v>
      </c>
      <c r="AP11">
        <f t="shared" si="8"/>
        <v>-11.268647330379439</v>
      </c>
      <c r="AQ11">
        <f t="shared" si="8"/>
        <v>-613.29059581085721</v>
      </c>
      <c r="AR11">
        <f t="shared" si="8"/>
        <v>1173.2192657451076</v>
      </c>
      <c r="AS11">
        <f t="shared" si="8"/>
        <v>-15.982023981133587</v>
      </c>
      <c r="AT11">
        <f t="shared" si="8"/>
        <v>180.86658016021033</v>
      </c>
      <c r="AU11">
        <f t="shared" si="8"/>
        <v>1338.1038219241841</v>
      </c>
      <c r="AW11">
        <v>8</v>
      </c>
      <c r="AX11">
        <f>(R11*SUMPRODUCT(K12:$K$23, X12:$X$23)-$AZ$3*SUMPRODUCT(K11:$K$22, W12:$W$23))/Z11</f>
        <v>3838.473009812164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2.9219711999999998E-2</v>
      </c>
      <c r="O12">
        <f t="shared" si="22"/>
        <v>4198.3708756793549</v>
      </c>
      <c r="P12">
        <f t="shared" si="23"/>
        <v>209.91854378396775</v>
      </c>
      <c r="Q12" s="4">
        <f t="shared" si="24"/>
        <v>25</v>
      </c>
      <c r="R12">
        <f t="shared" si="0"/>
        <v>50000</v>
      </c>
      <c r="S12">
        <f t="shared" si="12"/>
        <v>3945.6700896239099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3064.9333867564546</v>
      </c>
      <c r="AC12">
        <f t="shared" si="1"/>
        <v>3026.965023018276</v>
      </c>
      <c r="AE12">
        <f t="shared" si="2"/>
        <v>3220.8272627150486</v>
      </c>
      <c r="AF12">
        <f t="shared" si="3"/>
        <v>-161.04136313575242</v>
      </c>
      <c r="AG12">
        <f t="shared" si="3"/>
        <v>-19.179030141029845</v>
      </c>
      <c r="AH12">
        <f t="shared" si="4"/>
        <v>-1166.563769385351</v>
      </c>
      <c r="AI12">
        <f t="shared" si="5"/>
        <v>1874.0431000529156</v>
      </c>
      <c r="AJ12">
        <f t="shared" si="6"/>
        <v>37.968363738178596</v>
      </c>
      <c r="AK12">
        <f t="shared" si="20"/>
        <v>317.8729309608255</v>
      </c>
      <c r="AL12">
        <f t="shared" si="7"/>
        <v>2229.8843947519199</v>
      </c>
      <c r="AN12">
        <f t="shared" si="8"/>
        <v>1728.4714411796522</v>
      </c>
      <c r="AO12">
        <f t="shared" si="8"/>
        <v>-86.4235720589826</v>
      </c>
      <c r="AP12">
        <f t="shared" si="8"/>
        <v>-10.292512812484446</v>
      </c>
      <c r="AQ12">
        <f t="shared" si="8"/>
        <v>-626.041695262394</v>
      </c>
      <c r="AR12">
        <f t="shared" si="8"/>
        <v>1005.7136610457912</v>
      </c>
      <c r="AS12">
        <f t="shared" si="8"/>
        <v>20.375893221433198</v>
      </c>
      <c r="AT12">
        <f t="shared" si="8"/>
        <v>170.58793852443475</v>
      </c>
      <c r="AU12">
        <f t="shared" si="8"/>
        <v>1196.6774927916592</v>
      </c>
      <c r="AW12">
        <v>9</v>
      </c>
      <c r="AX12">
        <f>(R12*SUMPRODUCT(K13:$K$23, X13:$X$23)-$AZ$3*SUMPRODUCT(K12:$K$22, W13:$W$23))/Z12</f>
        <v>3945.6700896239099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3.2402927999999998E-2</v>
      </c>
      <c r="O13">
        <f t="shared" si="22"/>
        <v>4198.3708756793549</v>
      </c>
      <c r="P13">
        <f t="shared" si="23"/>
        <v>209.91854378396775</v>
      </c>
      <c r="Q13" s="4">
        <f t="shared" si="24"/>
        <v>25</v>
      </c>
      <c r="R13">
        <f t="shared" si="0"/>
        <v>50000</v>
      </c>
      <c r="S13">
        <f t="shared" si="12"/>
        <v>3988.2202090708124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3026.965023018276</v>
      </c>
      <c r="AC13">
        <f t="shared" si="1"/>
        <v>2929.8714936860083</v>
      </c>
      <c r="AE13">
        <f t="shared" si="2"/>
        <v>3084.2547561937049</v>
      </c>
      <c r="AF13">
        <f t="shared" si="3"/>
        <v>-154.21273780968525</v>
      </c>
      <c r="AG13">
        <f t="shared" si="3"/>
        <v>-18.365783106849925</v>
      </c>
      <c r="AH13">
        <f t="shared" si="4"/>
        <v>-1242.9134655392397</v>
      </c>
      <c r="AI13">
        <f t="shared" si="5"/>
        <v>1668.7627697379301</v>
      </c>
      <c r="AJ13">
        <f t="shared" si="6"/>
        <v>97.093529332267735</v>
      </c>
      <c r="AK13">
        <f t="shared" si="20"/>
        <v>307.97726404049865</v>
      </c>
      <c r="AL13">
        <f t="shared" si="7"/>
        <v>2073.8335631106966</v>
      </c>
      <c r="AN13">
        <f t="shared" si="8"/>
        <v>1573.8130561084479</v>
      </c>
      <c r="AO13">
        <f t="shared" si="8"/>
        <v>-78.690652805422403</v>
      </c>
      <c r="AP13">
        <f t="shared" si="8"/>
        <v>-9.3715699655392104</v>
      </c>
      <c r="AQ13">
        <f t="shared" si="8"/>
        <v>-634.22563773321463</v>
      </c>
      <c r="AR13">
        <f t="shared" si="8"/>
        <v>851.52519560427174</v>
      </c>
      <c r="AS13">
        <f t="shared" si="8"/>
        <v>49.544242031210004</v>
      </c>
      <c r="AT13">
        <f t="shared" si="8"/>
        <v>157.15259517980439</v>
      </c>
      <c r="AU13">
        <f t="shared" si="8"/>
        <v>1058.2220328152862</v>
      </c>
      <c r="AW13">
        <v>10</v>
      </c>
      <c r="AX13">
        <f>(R13*SUMPRODUCT(K14:$K$23, X14:$X$23)-$AZ$3*SUMPRODUCT(K13:$K$22, W14:$W$23))/Z13</f>
        <v>3988.2202090708124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3.5947104000000001E-2</v>
      </c>
      <c r="O14">
        <f t="shared" si="22"/>
        <v>4198.3708756793549</v>
      </c>
      <c r="P14">
        <f t="shared" si="23"/>
        <v>209.91854378396775</v>
      </c>
      <c r="Q14" s="4">
        <f t="shared" si="24"/>
        <v>25</v>
      </c>
      <c r="R14">
        <f t="shared" si="0"/>
        <v>50000</v>
      </c>
      <c r="S14">
        <f t="shared" si="12"/>
        <v>3963.7751004961078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2929.8714936860083</v>
      </c>
      <c r="AC14">
        <f t="shared" si="1"/>
        <v>2778.1193656150963</v>
      </c>
      <c r="AE14">
        <f t="shared" si="2"/>
        <v>2942.5421821483783</v>
      </c>
      <c r="AF14">
        <f t="shared" si="3"/>
        <v>-147.12710910741893</v>
      </c>
      <c r="AG14">
        <f t="shared" si="3"/>
        <v>-17.521928560398052</v>
      </c>
      <c r="AH14">
        <f t="shared" si="4"/>
        <v>-1320.3934307667548</v>
      </c>
      <c r="AI14">
        <f t="shared" si="5"/>
        <v>1457.4997137138064</v>
      </c>
      <c r="AJ14">
        <f t="shared" si="6"/>
        <v>151.75212807091202</v>
      </c>
      <c r="AK14">
        <f t="shared" si="20"/>
        <v>294.27972952976614</v>
      </c>
      <c r="AL14">
        <f t="shared" si="7"/>
        <v>1903.5315713144846</v>
      </c>
      <c r="AN14">
        <f t="shared" si="8"/>
        <v>1428.0967319220802</v>
      </c>
      <c r="AO14">
        <f t="shared" si="8"/>
        <v>-71.404836596104019</v>
      </c>
      <c r="AP14">
        <f t="shared" si="8"/>
        <v>-8.5038743253655174</v>
      </c>
      <c r="AQ14">
        <f t="shared" si="8"/>
        <v>-640.82328361140264</v>
      </c>
      <c r="AR14">
        <f t="shared" si="8"/>
        <v>707.3647373892079</v>
      </c>
      <c r="AS14">
        <f t="shared" si="8"/>
        <v>73.649485630164676</v>
      </c>
      <c r="AT14">
        <f t="shared" si="8"/>
        <v>142.82205453569296</v>
      </c>
      <c r="AU14">
        <f t="shared" si="8"/>
        <v>923.83627755506552</v>
      </c>
      <c r="AW14">
        <v>11</v>
      </c>
      <c r="AX14">
        <f>(R14*SUMPRODUCT(K15:$K$23, X15:$X$23)-$AZ$3*SUMPRODUCT(K14:$K$22, W15:$W$23))/Z14</f>
        <v>3963.7751004961078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4.0034525000000001E-2</v>
      </c>
      <c r="O15">
        <f t="shared" si="22"/>
        <v>4198.3708756793549</v>
      </c>
      <c r="P15">
        <f t="shared" si="23"/>
        <v>209.91854378396775</v>
      </c>
      <c r="Q15" s="4">
        <f t="shared" si="24"/>
        <v>25</v>
      </c>
      <c r="R15">
        <f t="shared" si="0"/>
        <v>50000</v>
      </c>
      <c r="S15">
        <f t="shared" si="12"/>
        <v>3866.8835482860063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2778.1193656150963</v>
      </c>
      <c r="AC15">
        <f t="shared" si="1"/>
        <v>2574.6062067986354</v>
      </c>
      <c r="AE15">
        <f t="shared" si="2"/>
        <v>2795.3134817721211</v>
      </c>
      <c r="AF15">
        <f t="shared" si="3"/>
        <v>-139.76567408860606</v>
      </c>
      <c r="AG15">
        <f t="shared" si="3"/>
        <v>-16.6452271877946</v>
      </c>
      <c r="AH15">
        <f t="shared" si="4"/>
        <v>-1402.9641739989395</v>
      </c>
      <c r="AI15">
        <f t="shared" si="5"/>
        <v>1235.938406496781</v>
      </c>
      <c r="AJ15">
        <f t="shared" si="6"/>
        <v>203.51315881646087</v>
      </c>
      <c r="AK15">
        <f t="shared" si="20"/>
        <v>282.00732629419792</v>
      </c>
      <c r="AL15">
        <f t="shared" si="7"/>
        <v>1721.4588916074399</v>
      </c>
      <c r="AN15">
        <f t="shared" si="8"/>
        <v>1289.7068070028583</v>
      </c>
      <c r="AO15">
        <f t="shared" si="8"/>
        <v>-64.48534035014292</v>
      </c>
      <c r="AP15">
        <f t="shared" si="8"/>
        <v>-7.6798051267574454</v>
      </c>
      <c r="AQ15">
        <f t="shared" si="8"/>
        <v>-647.30215662269018</v>
      </c>
      <c r="AR15">
        <f t="shared" si="8"/>
        <v>570.23950490326786</v>
      </c>
      <c r="AS15">
        <f t="shared" si="8"/>
        <v>93.897270539347886</v>
      </c>
      <c r="AT15">
        <f t="shared" si="8"/>
        <v>130.11305197717112</v>
      </c>
      <c r="AU15">
        <f t="shared" si="8"/>
        <v>794.24982741978693</v>
      </c>
      <c r="AW15">
        <v>12</v>
      </c>
      <c r="AX15">
        <f>(R15*SUMPRODUCT(K16:$K$23, X16:$X$23)-$AZ$3*SUMPRODUCT(K15:$K$22, W16:$W$23))/Z15</f>
        <v>3866.8835482860063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4.4405750000000001E-2</v>
      </c>
      <c r="O16">
        <f t="shared" si="22"/>
        <v>4198.3708756793549</v>
      </c>
      <c r="P16">
        <f t="shared" si="23"/>
        <v>209.91854378396775</v>
      </c>
      <c r="Q16" s="4">
        <f t="shared" si="24"/>
        <v>25</v>
      </c>
      <c r="R16">
        <f t="shared" si="0"/>
        <v>50000</v>
      </c>
      <c r="S16">
        <f t="shared" si="12"/>
        <v>3698.7973470460033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2574.6062067986354</v>
      </c>
      <c r="AC16">
        <f t="shared" si="1"/>
        <v>2328.7082330165022</v>
      </c>
      <c r="AE16">
        <f t="shared" si="2"/>
        <v>2643.2323553111974</v>
      </c>
      <c r="AF16">
        <f t="shared" si="3"/>
        <v>-132.16161776555987</v>
      </c>
      <c r="AG16">
        <f t="shared" si="3"/>
        <v>-15.739631118722244</v>
      </c>
      <c r="AH16">
        <f t="shared" si="4"/>
        <v>-1478.2875943888203</v>
      </c>
      <c r="AI16">
        <f t="shared" si="5"/>
        <v>1017.0435120380953</v>
      </c>
      <c r="AJ16">
        <f t="shared" si="6"/>
        <v>245.89797378213325</v>
      </c>
      <c r="AK16">
        <f t="shared" si="20"/>
        <v>278.18652885563182</v>
      </c>
      <c r="AL16">
        <f t="shared" si="7"/>
        <v>1541.1280146758604</v>
      </c>
      <c r="AN16">
        <f t="shared" si="8"/>
        <v>1156.2902634756449</v>
      </c>
      <c r="AO16">
        <f t="shared" si="8"/>
        <v>-57.814513173782238</v>
      </c>
      <c r="AP16">
        <f t="shared" si="8"/>
        <v>-6.8853508760617821</v>
      </c>
      <c r="AQ16">
        <f t="shared" si="8"/>
        <v>-646.6815331516251</v>
      </c>
      <c r="AR16">
        <f t="shared" si="8"/>
        <v>444.90886627417581</v>
      </c>
      <c r="AS16">
        <f t="shared" si="8"/>
        <v>107.56883795000115</v>
      </c>
      <c r="AT16">
        <f t="shared" si="8"/>
        <v>121.69356738521871</v>
      </c>
      <c r="AU16">
        <f t="shared" si="8"/>
        <v>674.17127160939572</v>
      </c>
      <c r="AW16">
        <v>13</v>
      </c>
      <c r="AX16">
        <f>(R16*SUMPRODUCT(K17:$K$23, X17:$X$23)-$AZ$3*SUMPRODUCT(K16:$K$22, W17:$W$23))/Z16</f>
        <v>3698.7973470460033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4.9048597999999999E-2</v>
      </c>
      <c r="O17">
        <f t="shared" si="22"/>
        <v>4198.3708756793549</v>
      </c>
      <c r="P17">
        <f t="shared" si="23"/>
        <v>209.91854378396775</v>
      </c>
      <c r="Q17" s="4">
        <f t="shared" si="24"/>
        <v>25</v>
      </c>
      <c r="R17">
        <f t="shared" si="0"/>
        <v>50000</v>
      </c>
      <c r="S17">
        <f t="shared" si="12"/>
        <v>3463.5702973285047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2328.7082330165022</v>
      </c>
      <c r="AC17">
        <f t="shared" si="1"/>
        <v>2051.8506274823999</v>
      </c>
      <c r="AE17">
        <f t="shared" si="2"/>
        <v>2487.1531905418337</v>
      </c>
      <c r="AF17">
        <f t="shared" si="3"/>
        <v>-124.35765952709168</v>
      </c>
      <c r="AG17">
        <f t="shared" si="3"/>
        <v>-14.810227968124526</v>
      </c>
      <c r="AH17">
        <f t="shared" si="4"/>
        <v>-1544.0136788209952</v>
      </c>
      <c r="AI17">
        <f t="shared" si="5"/>
        <v>803.97162422562269</v>
      </c>
      <c r="AJ17">
        <f t="shared" si="6"/>
        <v>276.85760553410228</v>
      </c>
      <c r="AK17">
        <f t="shared" si="20"/>
        <v>289.46578224072778</v>
      </c>
      <c r="AL17">
        <f t="shared" si="7"/>
        <v>1370.2950120004527</v>
      </c>
      <c r="AN17">
        <f t="shared" si="8"/>
        <v>1024.7837850017495</v>
      </c>
      <c r="AO17">
        <f t="shared" si="8"/>
        <v>-51.239189250087477</v>
      </c>
      <c r="AP17">
        <f t="shared" si="8"/>
        <v>-6.1022704719716145</v>
      </c>
      <c r="AQ17">
        <f t="shared" si="8"/>
        <v>-636.18123237996076</v>
      </c>
      <c r="AR17">
        <f t="shared" si="8"/>
        <v>331.26109289972987</v>
      </c>
      <c r="AS17">
        <f t="shared" si="8"/>
        <v>114.07386806115855</v>
      </c>
      <c r="AT17">
        <f t="shared" si="8"/>
        <v>119.2688255316197</v>
      </c>
      <c r="AU17">
        <f t="shared" si="8"/>
        <v>564.60378649250811</v>
      </c>
      <c r="AW17">
        <v>14</v>
      </c>
      <c r="AX17">
        <f>(R17*SUMPRODUCT(K18:$K$23, X18:$X$23)-$AZ$3*SUMPRODUCT(K17:$K$22, W18:$W$23))/Z17</f>
        <v>3463.5702973285047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5.4278005999999997E-2</v>
      </c>
      <c r="O18">
        <f t="shared" si="22"/>
        <v>4198.3708756793549</v>
      </c>
      <c r="P18">
        <f t="shared" si="23"/>
        <v>209.91854378396775</v>
      </c>
      <c r="Q18" s="4">
        <f t="shared" si="24"/>
        <v>25</v>
      </c>
      <c r="R18">
        <f t="shared" si="0"/>
        <v>50000</v>
      </c>
      <c r="S18">
        <f t="shared" si="12"/>
        <v>3159.2443202579957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2051.8506274823999</v>
      </c>
      <c r="AC18">
        <f t="shared" si="1"/>
        <v>1751.2646680711689</v>
      </c>
      <c r="AE18">
        <f t="shared" si="2"/>
        <v>2327.2839428372663</v>
      </c>
      <c r="AF18">
        <f t="shared" si="3"/>
        <v>-116.36419714186333</v>
      </c>
      <c r="AG18">
        <f t="shared" si="3"/>
        <v>-13.85825604592805</v>
      </c>
      <c r="AH18">
        <f t="shared" si="4"/>
        <v>-1607.7392850304614</v>
      </c>
      <c r="AI18">
        <f t="shared" si="5"/>
        <v>589.32220461901352</v>
      </c>
      <c r="AJ18">
        <f t="shared" si="6"/>
        <v>300.58595941123099</v>
      </c>
      <c r="AK18">
        <f t="shared" si="20"/>
        <v>298.82020315976388</v>
      </c>
      <c r="AL18">
        <f t="shared" si="7"/>
        <v>1188.7283671900084</v>
      </c>
      <c r="AN18">
        <f t="shared" si="8"/>
        <v>896.09637110616234</v>
      </c>
      <c r="AO18">
        <f t="shared" si="8"/>
        <v>-44.804818555308124</v>
      </c>
      <c r="AP18">
        <f t="shared" si="8"/>
        <v>-5.3359767255028512</v>
      </c>
      <c r="AQ18">
        <f t="shared" si="8"/>
        <v>-619.04321706625194</v>
      </c>
      <c r="AR18">
        <f t="shared" si="8"/>
        <v>226.91235875909945</v>
      </c>
      <c r="AS18">
        <f t="shared" si="8"/>
        <v>115.73748371481059</v>
      </c>
      <c r="AT18">
        <f t="shared" si="8"/>
        <v>115.05759771548183</v>
      </c>
      <c r="AU18">
        <f t="shared" si="8"/>
        <v>457.70744018939189</v>
      </c>
      <c r="AW18">
        <v>15</v>
      </c>
      <c r="AX18">
        <f>(R18*SUMPRODUCT(K19:$K$23, X19:$X$23)-$AZ$3*SUMPRODUCT(K18:$K$22, W19:$W$23))/Z18</f>
        <v>3159.2443202579957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6.0174738999999998E-2</v>
      </c>
      <c r="O19">
        <f t="shared" si="22"/>
        <v>4198.3708756793549</v>
      </c>
      <c r="P19">
        <f t="shared" si="23"/>
        <v>209.91854378396775</v>
      </c>
      <c r="Q19" s="4">
        <f t="shared" si="24"/>
        <v>25</v>
      </c>
      <c r="R19">
        <f t="shared" si="0"/>
        <v>50000</v>
      </c>
      <c r="S19">
        <f t="shared" si="12"/>
        <v>2777.2186431463861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1751.2646680711689</v>
      </c>
      <c r="AC19">
        <f t="shared" si="1"/>
        <v>1431.4625323027708</v>
      </c>
      <c r="AE19">
        <f t="shared" si="2"/>
        <v>2163.9673995697704</v>
      </c>
      <c r="AF19">
        <f t="shared" si="3"/>
        <v>-108.19836997848851</v>
      </c>
      <c r="AG19">
        <f t="shared" si="3"/>
        <v>-12.885756544909876</v>
      </c>
      <c r="AH19">
        <f t="shared" si="4"/>
        <v>-1667.8338811177848</v>
      </c>
      <c r="AI19">
        <f t="shared" si="5"/>
        <v>375.04939192858706</v>
      </c>
      <c r="AJ19">
        <f t="shared" si="6"/>
        <v>319.8021357683981</v>
      </c>
      <c r="AK19">
        <f t="shared" si="20"/>
        <v>279.43627340842386</v>
      </c>
      <c r="AL19">
        <f t="shared" si="7"/>
        <v>974.28780110540902</v>
      </c>
      <c r="AN19">
        <f t="shared" si="8"/>
        <v>776.23722949966498</v>
      </c>
      <c r="AO19">
        <f t="shared" si="8"/>
        <v>-38.811861474983246</v>
      </c>
      <c r="AP19">
        <f t="shared" si="8"/>
        <v>-4.6222526099129988</v>
      </c>
      <c r="AQ19">
        <f t="shared" si="8"/>
        <v>-598.26906422062359</v>
      </c>
      <c r="AR19">
        <f t="shared" si="8"/>
        <v>134.53405119414504</v>
      </c>
      <c r="AS19">
        <f t="shared" si="8"/>
        <v>114.71629559035473</v>
      </c>
      <c r="AT19">
        <f t="shared" si="8"/>
        <v>100.23664808230966</v>
      </c>
      <c r="AU19">
        <f t="shared" si="8"/>
        <v>349.48699486680943</v>
      </c>
      <c r="AW19">
        <v>16</v>
      </c>
      <c r="AX19">
        <f>(R19*SUMPRODUCT(K20:$K$23, X20:$X$23)-$AZ$3*SUMPRODUCT(K19:$K$22, W20:$W$23))/Z19</f>
        <v>2777.2186431463861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6.6923788999999997E-2</v>
      </c>
      <c r="O20">
        <f t="shared" si="22"/>
        <v>4198.3708756793549</v>
      </c>
      <c r="P20">
        <f t="shared" si="23"/>
        <v>209.91854378396775</v>
      </c>
      <c r="Q20" s="4">
        <f t="shared" si="24"/>
        <v>25</v>
      </c>
      <c r="R20">
        <f t="shared" si="0"/>
        <v>50000</v>
      </c>
      <c r="S20">
        <f t="shared" si="12"/>
        <v>2282.2859082229616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1431.4625323027708</v>
      </c>
      <c r="AC20">
        <f t="shared" si="1"/>
        <v>1085.8692144982833</v>
      </c>
      <c r="AE20">
        <f t="shared" si="2"/>
        <v>1997.5068279223865</v>
      </c>
      <c r="AF20">
        <f t="shared" si="3"/>
        <v>-99.875341396119325</v>
      </c>
      <c r="AG20">
        <f t="shared" si="3"/>
        <v>-11.89453532734386</v>
      </c>
      <c r="AH20">
        <f t="shared" si="4"/>
        <v>-1724.7273042338352</v>
      </c>
      <c r="AI20">
        <f t="shared" si="5"/>
        <v>161.009646965088</v>
      </c>
      <c r="AJ20">
        <f t="shared" si="6"/>
        <v>345.59331780448747</v>
      </c>
      <c r="AK20">
        <f t="shared" si="20"/>
        <v>180.76980522241675</v>
      </c>
      <c r="AL20">
        <f t="shared" si="7"/>
        <v>687.37276999199219</v>
      </c>
      <c r="AN20">
        <f t="shared" si="8"/>
        <v>679.62261277026278</v>
      </c>
      <c r="AO20">
        <f t="shared" si="8"/>
        <v>-33.981130638513136</v>
      </c>
      <c r="AP20">
        <f t="shared" si="8"/>
        <v>-4.0469424503873208</v>
      </c>
      <c r="AQ20">
        <f t="shared" si="8"/>
        <v>-586.81335174147182</v>
      </c>
      <c r="AR20">
        <f t="shared" si="8"/>
        <v>54.781187939890472</v>
      </c>
      <c r="AS20">
        <f t="shared" si="8"/>
        <v>117.58309424480004</v>
      </c>
      <c r="AT20">
        <f t="shared" si="8"/>
        <v>61.504294061919431</v>
      </c>
      <c r="AU20">
        <f t="shared" si="8"/>
        <v>233.86857624660993</v>
      </c>
      <c r="AW20">
        <v>17</v>
      </c>
      <c r="AX20">
        <f>(R20*SUMPRODUCT(K21:$K$23, X21:$X$23)-$AZ$3*SUMPRODUCT(K20:$K$22, W21:$W$23))/Z20</f>
        <v>2282.2859082229616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7.4711050000000001E-2</v>
      </c>
      <c r="O21">
        <f t="shared" si="22"/>
        <v>4198.3708756793549</v>
      </c>
      <c r="P21">
        <f t="shared" si="23"/>
        <v>209.91854378396775</v>
      </c>
      <c r="Q21" s="4">
        <f t="shared" si="24"/>
        <v>25</v>
      </c>
      <c r="R21">
        <f t="shared" si="0"/>
        <v>50000</v>
      </c>
      <c r="S21">
        <f t="shared" si="12"/>
        <v>1657.6531268603351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1085.8692144982833</v>
      </c>
      <c r="AC21">
        <f t="shared" si="1"/>
        <v>721.87058985604438</v>
      </c>
      <c r="AE21">
        <f t="shared" si="2"/>
        <v>1828.2959271469117</v>
      </c>
      <c r="AF21">
        <f t="shared" si="3"/>
        <v>-91.414796357345594</v>
      </c>
      <c r="AG21">
        <f t="shared" si="3"/>
        <v>-10.886936750502468</v>
      </c>
      <c r="AH21">
        <f t="shared" si="4"/>
        <v>-1777.3064471359069</v>
      </c>
      <c r="AI21">
        <f t="shared" si="5"/>
        <v>-51.312253096843051</v>
      </c>
      <c r="AJ21">
        <f t="shared" si="6"/>
        <v>363.99862464223895</v>
      </c>
      <c r="AK21">
        <f t="shared" si="20"/>
        <v>144.80709271326668</v>
      </c>
      <c r="AL21">
        <f t="shared" si="7"/>
        <v>457.49346425866258</v>
      </c>
      <c r="AN21">
        <f t="shared" si="8"/>
        <v>591.69701097569725</v>
      </c>
      <c r="AO21">
        <f t="shared" si="8"/>
        <v>-29.584850548784864</v>
      </c>
      <c r="AP21">
        <f t="shared" si="8"/>
        <v>-3.5233726872685613</v>
      </c>
      <c r="AQ21">
        <f t="shared" si="8"/>
        <v>-575.1951293788826</v>
      </c>
      <c r="AR21">
        <f t="shared" si="8"/>
        <v>-16.606341639238817</v>
      </c>
      <c r="AS21">
        <f t="shared" si="8"/>
        <v>117.80198982129606</v>
      </c>
      <c r="AT21">
        <f t="shared" si="8"/>
        <v>46.864362959134695</v>
      </c>
      <c r="AU21">
        <f t="shared" si="8"/>
        <v>148.06001114119195</v>
      </c>
      <c r="AW21">
        <v>18</v>
      </c>
      <c r="AX21">
        <f>(R21*SUMPRODUCT(K22:$K$23, X22:$X$23)-$AZ$3*SUMPRODUCT(K21:$K$22, W22:$W$23))/Z21</f>
        <v>1657.6531268603351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8.3689026999999999E-2</v>
      </c>
      <c r="O22">
        <f t="shared" si="22"/>
        <v>4198.3708756793549</v>
      </c>
      <c r="P22">
        <f t="shared" si="23"/>
        <v>209.91854378396775</v>
      </c>
      <c r="Q22" s="4">
        <f t="shared" si="24"/>
        <v>25</v>
      </c>
      <c r="R22">
        <f t="shared" si="0"/>
        <v>50000</v>
      </c>
      <c r="S22">
        <f t="shared" si="12"/>
        <v>898.42672818831784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721.87058985604438</v>
      </c>
      <c r="AC22">
        <f t="shared" si="1"/>
        <v>354.58927282899174</v>
      </c>
      <c r="AE22">
        <f t="shared" si="2"/>
        <v>1657.0046606644544</v>
      </c>
      <c r="AF22">
        <f t="shared" si="3"/>
        <v>-82.850233033222722</v>
      </c>
      <c r="AG22">
        <f t="shared" si="3"/>
        <v>-9.8669502393373474</v>
      </c>
      <c r="AH22">
        <f t="shared" si="4"/>
        <v>-1822.2342873201865</v>
      </c>
      <c r="AI22">
        <f t="shared" si="5"/>
        <v>-257.94680992829217</v>
      </c>
      <c r="AJ22">
        <f t="shared" si="6"/>
        <v>367.28131702705264</v>
      </c>
      <c r="AK22">
        <f t="shared" si="20"/>
        <v>160.72175122410934</v>
      </c>
      <c r="AL22">
        <f t="shared" si="7"/>
        <v>270.05625832286978</v>
      </c>
      <c r="AN22">
        <f t="shared" si="8"/>
        <v>501.17896611081841</v>
      </c>
      <c r="AO22">
        <f t="shared" si="8"/>
        <v>-25.058948305540923</v>
      </c>
      <c r="AP22">
        <f t="shared" si="8"/>
        <v>-2.9843657275140125</v>
      </c>
      <c r="AQ22">
        <f t="shared" si="8"/>
        <v>-551.15445225398344</v>
      </c>
      <c r="AR22">
        <f t="shared" si="8"/>
        <v>-78.018800176219983</v>
      </c>
      <c r="AS22">
        <f t="shared" si="8"/>
        <v>111.0882033763411</v>
      </c>
      <c r="AT22">
        <f t="shared" si="8"/>
        <v>48.612030504319044</v>
      </c>
      <c r="AU22">
        <f t="shared" si="8"/>
        <v>81.681433704440153</v>
      </c>
      <c r="AW22">
        <v>19</v>
      </c>
      <c r="AX22">
        <f>(R22*SUMPRODUCT(K23:$K$23, X23:$X$23)-$AZ$3*SUMPRODUCT(K22:$K$22, W23:$W$23))/Z22</f>
        <v>898.42672818831784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9.4384723000000004E-2</v>
      </c>
      <c r="O23">
        <f t="shared" si="22"/>
        <v>4198.3708756793549</v>
      </c>
      <c r="P23">
        <f t="shared" si="23"/>
        <v>209.91854378396775</v>
      </c>
      <c r="Q23" s="4">
        <f t="shared" si="24"/>
        <v>25</v>
      </c>
      <c r="R23">
        <f t="shared" si="0"/>
        <v>50000</v>
      </c>
      <c r="S23">
        <f t="shared" si="12"/>
        <v>1003.1391282177938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354.58927282899174</v>
      </c>
      <c r="AC23">
        <f t="shared" si="1"/>
        <v>354.58927282899174</v>
      </c>
      <c r="AE23">
        <f t="shared" si="2"/>
        <v>1484.0386881512864</v>
      </c>
      <c r="AF23">
        <f t="shared" si="3"/>
        <v>-74.201934407564323</v>
      </c>
      <c r="AG23">
        <f t="shared" si="3"/>
        <v>-8.8369913717493347</v>
      </c>
      <c r="AH23">
        <f t="shared" si="4"/>
        <v>-1862.5787303892787</v>
      </c>
      <c r="AI23">
        <f t="shared" si="5"/>
        <v>-461.5789680173059</v>
      </c>
      <c r="AJ23">
        <f t="shared" si="6"/>
        <v>0</v>
      </c>
      <c r="AK23">
        <f t="shared" si="20"/>
        <v>183.32386416090498</v>
      </c>
      <c r="AL23">
        <f t="shared" si="7"/>
        <v>-278.25510385640092</v>
      </c>
      <c r="AN23">
        <f t="shared" si="8"/>
        <v>406.61612334442816</v>
      </c>
      <c r="AO23">
        <f t="shared" si="8"/>
        <v>-20.330806167221411</v>
      </c>
      <c r="AP23">
        <f t="shared" si="8"/>
        <v>-2.4212732473202001</v>
      </c>
      <c r="AQ23">
        <f t="shared" si="8"/>
        <v>-510.33342245149669</v>
      </c>
      <c r="AR23">
        <f t="shared" si="8"/>
        <v>-126.4693785216101</v>
      </c>
      <c r="AS23">
        <f t="shared" si="8"/>
        <v>0</v>
      </c>
      <c r="AT23">
        <f t="shared" si="8"/>
        <v>50.229444526468235</v>
      </c>
      <c r="AU23">
        <f t="shared" si="8"/>
        <v>-76.239933995141868</v>
      </c>
      <c r="AW23">
        <v>20</v>
      </c>
      <c r="AX23">
        <f>(R23*SUMPRODUCT(K$23:$K24, X$23:$X24)-$AZ$3*SUMPRODUCT(K$22:$K23, W$23:$W24))/Z23</f>
        <v>1003.1391282177938</v>
      </c>
    </row>
    <row r="25" spans="5:50" x14ac:dyDescent="0.25">
      <c r="AN25" s="8">
        <f t="shared" ref="AN25:AU25" si="25">SUM(AN3:AN23)</f>
        <v>34118.38183022014</v>
      </c>
      <c r="AO25" s="8">
        <f t="shared" si="25"/>
        <v>-4854.6972482705214</v>
      </c>
      <c r="AP25" s="8">
        <f t="shared" si="25"/>
        <v>-1700.5969979139077</v>
      </c>
      <c r="AQ25" s="8">
        <f t="shared" si="25"/>
        <v>-11674.945075033958</v>
      </c>
      <c r="AR25" s="8">
        <f t="shared" si="25"/>
        <v>15888.142509001747</v>
      </c>
      <c r="AS25" s="8">
        <f t="shared" si="25"/>
        <v>-1417.6853179542293</v>
      </c>
      <c r="AT25" s="8">
        <f t="shared" si="25"/>
        <v>3331.5825727142696</v>
      </c>
      <c r="AU25" s="9">
        <f t="shared" si="25"/>
        <v>17802.03976376179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64ACC-C2B5-488C-A9D1-53C9E8DE8EC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304.28768661700963</v>
      </c>
      <c r="K3">
        <v>1</v>
      </c>
      <c r="L3" s="2">
        <v>0</v>
      </c>
      <c r="O3">
        <f>$C$3</f>
        <v>304.28768661700963</v>
      </c>
      <c r="P3">
        <f>O3*B5</f>
        <v>243.43014929360771</v>
      </c>
      <c r="Q3" s="4">
        <f>B8</f>
        <v>1522.432587</v>
      </c>
      <c r="R3">
        <f t="shared" ref="R3:R23" si="0">$C$6</f>
        <v>100000</v>
      </c>
      <c r="S3">
        <f t="shared" ref="S3:S23" si="1">AX3</f>
        <v>-2.2737367544323206E-13</v>
      </c>
      <c r="W3">
        <v>1</v>
      </c>
      <c r="Z3">
        <v>1</v>
      </c>
      <c r="AC3">
        <f t="shared" ref="AC3:AC23" si="2">S3*Z3</f>
        <v>-2.2737367544323206E-13</v>
      </c>
      <c r="AE3">
        <f t="shared" ref="AE3:AE23" si="3">$Z3*O3</f>
        <v>304.28768661700963</v>
      </c>
      <c r="AF3">
        <f t="shared" ref="AF3:AG23" si="4">-$Z3*P3</f>
        <v>-243.43014929360771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-1461.5750496765982</v>
      </c>
      <c r="AJ3">
        <f t="shared" ref="AJ3:AJ23" si="7">AB3-AC3</f>
        <v>2.2737367544323206E-13</v>
      </c>
      <c r="AL3">
        <f t="shared" ref="AL3:AL23" si="8">SUM(AI3:AK3)</f>
        <v>-1461.5750496765979</v>
      </c>
      <c r="AN3">
        <f t="shared" ref="AN3:AU23" si="9">AE3*$K3</f>
        <v>304.28768661700963</v>
      </c>
      <c r="AO3">
        <f t="shared" si="9"/>
        <v>-243.43014929360771</v>
      </c>
      <c r="AP3">
        <f t="shared" si="9"/>
        <v>-1522.432587</v>
      </c>
      <c r="AQ3">
        <f t="shared" si="9"/>
        <v>0</v>
      </c>
      <c r="AR3">
        <f t="shared" si="9"/>
        <v>-1461.5750496765982</v>
      </c>
      <c r="AS3">
        <f t="shared" si="9"/>
        <v>2.2737367544323206E-13</v>
      </c>
      <c r="AT3">
        <f t="shared" si="9"/>
        <v>0</v>
      </c>
      <c r="AU3">
        <f t="shared" si="9"/>
        <v>-1461.5750496765979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174.20184784786068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100000</v>
      </c>
      <c r="S4">
        <f t="shared" si="1"/>
        <v>15.426342487199483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-2.2737367544323206E-13</v>
      </c>
      <c r="AC4">
        <f t="shared" si="2"/>
        <v>15.245942040561658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-169.43109999999999</v>
      </c>
      <c r="AI4">
        <f t="shared" si="6"/>
        <v>-169.43109999999999</v>
      </c>
      <c r="AJ4">
        <f t="shared" si="7"/>
        <v>-15.245942040561886</v>
      </c>
      <c r="AK4">
        <f>G4*MAX(0, SUM(AB4, AE4:AF4))</f>
        <v>0</v>
      </c>
      <c r="AL4">
        <f t="shared" si="8"/>
        <v>-184.67704204056187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-158.95590580729896</v>
      </c>
      <c r="AR4">
        <f t="shared" si="9"/>
        <v>-158.95590580729896</v>
      </c>
      <c r="AS4">
        <f t="shared" si="9"/>
        <v>-14.303351196699394</v>
      </c>
      <c r="AT4">
        <f t="shared" si="9"/>
        <v>0</v>
      </c>
      <c r="AU4">
        <f t="shared" si="9"/>
        <v>-173.25925700399836</v>
      </c>
      <c r="AW4">
        <v>1</v>
      </c>
      <c r="AX4">
        <f>(R4*SUMPRODUCT(K5:$K$23, X5:$X$23)-$AZ$3*SUMPRODUCT(K4:$K$22, W5:$W$23))/Z4</f>
        <v>15.426342487199483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304.28768661700963</v>
      </c>
      <c r="P5">
        <f t="shared" ref="P5:P23" si="22">O5*$C$5</f>
        <v>15.214384330850482</v>
      </c>
      <c r="Q5" s="4">
        <f t="shared" ref="Q5:Q23" si="23">$C$8</f>
        <v>25</v>
      </c>
      <c r="R5">
        <f t="shared" si="0"/>
        <v>100000</v>
      </c>
      <c r="S5">
        <f t="shared" si="1"/>
        <v>32.298490034840469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15.245942040561658</v>
      </c>
      <c r="AC5">
        <f t="shared" si="2"/>
        <v>31.547259561573128</v>
      </c>
      <c r="AE5">
        <f t="shared" si="3"/>
        <v>297.21026031689036</v>
      </c>
      <c r="AF5">
        <f t="shared" si="4"/>
        <v>-14.860513015844518</v>
      </c>
      <c r="AG5">
        <f t="shared" si="4"/>
        <v>-24.418525082397824</v>
      </c>
      <c r="AH5">
        <f t="shared" si="5"/>
        <v>-168.16288140871029</v>
      </c>
      <c r="AI5">
        <f t="shared" si="6"/>
        <v>89.76834080993774</v>
      </c>
      <c r="AJ5">
        <f t="shared" si="7"/>
        <v>-16.30131752101147</v>
      </c>
      <c r="AK5">
        <f>G5*SUM(AB5, AE5:AF5)</f>
        <v>12.201423263005909</v>
      </c>
      <c r="AL5">
        <f t="shared" si="8"/>
        <v>85.668446551932178</v>
      </c>
      <c r="AN5">
        <f t="shared" si="9"/>
        <v>256.65963892317546</v>
      </c>
      <c r="AO5">
        <f t="shared" si="9"/>
        <v>-12.832981946158773</v>
      </c>
      <c r="AP5">
        <f t="shared" si="9"/>
        <v>-21.086922853882928</v>
      </c>
      <c r="AQ5">
        <f t="shared" si="9"/>
        <v>-145.2191602558465</v>
      </c>
      <c r="AR5">
        <f t="shared" si="9"/>
        <v>77.520573867287268</v>
      </c>
      <c r="AS5">
        <f t="shared" si="9"/>
        <v>-14.077206703610793</v>
      </c>
      <c r="AT5">
        <f t="shared" si="9"/>
        <v>10.536691720174646</v>
      </c>
      <c r="AU5">
        <f t="shared" si="9"/>
        <v>73.980058883851129</v>
      </c>
      <c r="AW5">
        <v>2</v>
      </c>
      <c r="AX5">
        <f>(R5*SUMPRODUCT(K6:$K$23, X6:$X$23)-$AZ$3*SUMPRODUCT(K5:$K$22, W6:$W$23))/Z5</f>
        <v>32.298490034840469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304.28768661700963</v>
      </c>
      <c r="P6">
        <f t="shared" si="22"/>
        <v>15.214384330850482</v>
      </c>
      <c r="Q6" s="4">
        <f t="shared" si="23"/>
        <v>25</v>
      </c>
      <c r="R6">
        <f t="shared" si="0"/>
        <v>100000</v>
      </c>
      <c r="S6">
        <f t="shared" si="1"/>
        <v>50.133055843787893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31.547259561573128</v>
      </c>
      <c r="AC6">
        <f t="shared" si="2"/>
        <v>48.393602909393849</v>
      </c>
      <c r="AE6">
        <f t="shared" si="3"/>
        <v>293.72989993360483</v>
      </c>
      <c r="AF6">
        <f t="shared" si="4"/>
        <v>-14.686494996680242</v>
      </c>
      <c r="AG6">
        <f t="shared" si="4"/>
        <v>-24.132581833923066</v>
      </c>
      <c r="AH6">
        <f t="shared" si="5"/>
        <v>-167.03199060313244</v>
      </c>
      <c r="AI6">
        <f t="shared" si="6"/>
        <v>87.878832499869048</v>
      </c>
      <c r="AJ6">
        <f t="shared" si="7"/>
        <v>-16.846343347820721</v>
      </c>
      <c r="AK6">
        <f>G6*SUM(AB6, AE6:AF6)</f>
        <v>18.169553873162116</v>
      </c>
      <c r="AL6">
        <f t="shared" si="8"/>
        <v>89.202043025210443</v>
      </c>
      <c r="AN6">
        <f t="shared" si="9"/>
        <v>228.7645474104612</v>
      </c>
      <c r="AO6">
        <f t="shared" si="9"/>
        <v>-11.438227370523061</v>
      </c>
      <c r="AP6">
        <f t="shared" si="9"/>
        <v>-18.795087467538139</v>
      </c>
      <c r="AQ6">
        <f t="shared" si="9"/>
        <v>-130.08889371504662</v>
      </c>
      <c r="AR6">
        <f t="shared" si="9"/>
        <v>68.442338857353349</v>
      </c>
      <c r="AS6">
        <f t="shared" si="9"/>
        <v>-13.120373895734041</v>
      </c>
      <c r="AT6">
        <f t="shared" si="9"/>
        <v>14.150924946297524</v>
      </c>
      <c r="AU6">
        <f t="shared" si="9"/>
        <v>69.472889907916823</v>
      </c>
      <c r="AW6">
        <v>3</v>
      </c>
      <c r="AX6">
        <f>(R6*SUMPRODUCT(K7:$K$23, X7:$X$23)-$AZ$3*SUMPRODUCT(K6:$K$22, W7:$W$23))/Z6</f>
        <v>50.133055843787893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304.28768661700963</v>
      </c>
      <c r="P7">
        <f t="shared" si="22"/>
        <v>15.214384330850482</v>
      </c>
      <c r="Q7" s="4">
        <f t="shared" si="23"/>
        <v>25</v>
      </c>
      <c r="R7">
        <f t="shared" si="0"/>
        <v>100000</v>
      </c>
      <c r="S7">
        <f t="shared" si="1"/>
        <v>65.340400658322991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48.393602909393849</v>
      </c>
      <c r="AC7">
        <f t="shared" si="2"/>
        <v>62.334110904828783</v>
      </c>
      <c r="AE7">
        <f t="shared" si="3"/>
        <v>290.28751298515954</v>
      </c>
      <c r="AF7">
        <f t="shared" si="4"/>
        <v>-14.514375649257978</v>
      </c>
      <c r="AG7">
        <f t="shared" si="4"/>
        <v>-23.84975844837</v>
      </c>
      <c r="AH7">
        <f t="shared" si="5"/>
        <v>-165.990268855327</v>
      </c>
      <c r="AI7">
        <f t="shared" si="6"/>
        <v>85.933110032204524</v>
      </c>
      <c r="AJ7">
        <f t="shared" si="7"/>
        <v>-13.940507995434935</v>
      </c>
      <c r="AK7">
        <f>G7*SUM(AB7, AE7:AF7)</f>
        <v>15.916586946044003</v>
      </c>
      <c r="AL7">
        <f t="shared" si="8"/>
        <v>87.909188982813603</v>
      </c>
      <c r="AN7">
        <f t="shared" si="9"/>
        <v>204.65603892334948</v>
      </c>
      <c r="AO7">
        <f t="shared" si="9"/>
        <v>-10.232801946167475</v>
      </c>
      <c r="AP7">
        <f t="shared" si="9"/>
        <v>-16.814354303871234</v>
      </c>
      <c r="AQ7">
        <f t="shared" si="9"/>
        <v>-117.02505069685775</v>
      </c>
      <c r="AR7">
        <f t="shared" si="9"/>
        <v>60.583831976452991</v>
      </c>
      <c r="AS7">
        <f t="shared" si="9"/>
        <v>-9.8282186429109402</v>
      </c>
      <c r="AT7">
        <f t="shared" si="9"/>
        <v>11.221377054971661</v>
      </c>
      <c r="AU7">
        <f t="shared" si="9"/>
        <v>61.976990388513727</v>
      </c>
      <c r="AW7">
        <v>4</v>
      </c>
      <c r="AX7">
        <f>(R7*SUMPRODUCT(K8:$K$23, X8:$X$23)-$AZ$3*SUMPRODUCT(K7:$K$22, W8:$W$23))/Z7</f>
        <v>65.340400658322991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304.28768661700963</v>
      </c>
      <c r="P8">
        <f t="shared" si="22"/>
        <v>15.214384330850482</v>
      </c>
      <c r="Q8" s="4">
        <f t="shared" si="23"/>
        <v>25</v>
      </c>
      <c r="R8">
        <f t="shared" si="0"/>
        <v>100000</v>
      </c>
      <c r="S8">
        <f t="shared" si="1"/>
        <v>75.23018941735252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62.334110904828783</v>
      </c>
      <c r="AC8">
        <f t="shared" si="2"/>
        <v>70.926932209805045</v>
      </c>
      <c r="AE8">
        <f t="shared" si="3"/>
        <v>286.88206540637685</v>
      </c>
      <c r="AF8">
        <f t="shared" si="4"/>
        <v>-14.344103270318843</v>
      </c>
      <c r="AG8">
        <f t="shared" si="4"/>
        <v>-23.569969967882706</v>
      </c>
      <c r="AH8">
        <f t="shared" si="5"/>
        <v>-165.16358401438157</v>
      </c>
      <c r="AI8">
        <f t="shared" si="6"/>
        <v>83.80440815379373</v>
      </c>
      <c r="AJ8">
        <f t="shared" si="7"/>
        <v>-8.5928213049762618</v>
      </c>
      <c r="AK8">
        <f t="shared" ref="AK8:AK23" si="24">G8*SUM(AB8:AB8, AE8:AF8)</f>
        <v>7.1327751557708883</v>
      </c>
      <c r="AL8">
        <f t="shared" si="8"/>
        <v>82.344362004588348</v>
      </c>
      <c r="AN8">
        <f t="shared" si="9"/>
        <v>188.58289899410374</v>
      </c>
      <c r="AO8">
        <f t="shared" si="9"/>
        <v>-9.4291449497051882</v>
      </c>
      <c r="AP8">
        <f t="shared" si="9"/>
        <v>-15.493799723767889</v>
      </c>
      <c r="AQ8">
        <f t="shared" si="9"/>
        <v>-108.57084229914342</v>
      </c>
      <c r="AR8">
        <f t="shared" si="9"/>
        <v>55.089112021487253</v>
      </c>
      <c r="AS8">
        <f t="shared" si="9"/>
        <v>-5.6485202375244103</v>
      </c>
      <c r="AT8">
        <f t="shared" si="9"/>
        <v>4.6887539478739919</v>
      </c>
      <c r="AU8">
        <f t="shared" si="9"/>
        <v>54.129345731836828</v>
      </c>
      <c r="AW8">
        <v>5</v>
      </c>
      <c r="AX8">
        <f>(R8*SUMPRODUCT(K9:$K$23, X9:$X$23)-$AZ$3*SUMPRODUCT(K8:$K$22, W9:$W$23))/Z8</f>
        <v>75.23018941735252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304.28768661700963</v>
      </c>
      <c r="P9">
        <f t="shared" si="22"/>
        <v>15.214384330850482</v>
      </c>
      <c r="Q9" s="4">
        <f t="shared" si="23"/>
        <v>25</v>
      </c>
      <c r="R9">
        <f t="shared" si="0"/>
        <v>100000</v>
      </c>
      <c r="S9">
        <f t="shared" si="1"/>
        <v>81.382319845996705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70.926932209805045</v>
      </c>
      <c r="AC9">
        <f t="shared" si="2"/>
        <v>75.825625984960197</v>
      </c>
      <c r="AE9">
        <f t="shared" si="3"/>
        <v>283.51126339126012</v>
      </c>
      <c r="AF9">
        <f t="shared" si="4"/>
        <v>-14.175563169563008</v>
      </c>
      <c r="AG9">
        <f t="shared" si="4"/>
        <v>-23.293027935443568</v>
      </c>
      <c r="AH9">
        <f t="shared" si="5"/>
        <v>-164.96933104124682</v>
      </c>
      <c r="AI9">
        <f t="shared" si="6"/>
        <v>81.073341245006702</v>
      </c>
      <c r="AJ9">
        <f t="shared" si="7"/>
        <v>-4.8986937751551523</v>
      </c>
      <c r="AK9">
        <f t="shared" si="24"/>
        <v>2.0075495313458624</v>
      </c>
      <c r="AL9">
        <f t="shared" si="8"/>
        <v>78.182197001197409</v>
      </c>
      <c r="AN9">
        <f t="shared" si="9"/>
        <v>177.12135606672888</v>
      </c>
      <c r="AO9">
        <f t="shared" si="9"/>
        <v>-8.8560678033364457</v>
      </c>
      <c r="AP9">
        <f t="shared" si="9"/>
        <v>-14.552129765413572</v>
      </c>
      <c r="AQ9">
        <f t="shared" si="9"/>
        <v>-103.06324790744631</v>
      </c>
      <c r="AR9">
        <f t="shared" si="9"/>
        <v>50.649910590532549</v>
      </c>
      <c r="AS9">
        <f t="shared" si="9"/>
        <v>-3.0604190959909205</v>
      </c>
      <c r="AT9">
        <f t="shared" si="9"/>
        <v>1.2542002427338721</v>
      </c>
      <c r="AU9">
        <f t="shared" si="9"/>
        <v>48.843691737275499</v>
      </c>
      <c r="AW9">
        <v>6</v>
      </c>
      <c r="AX9">
        <f>(R9*SUMPRODUCT(K10:$K$23, X10:$X$23)-$AZ$3*SUMPRODUCT(K9:$K$22, W10:$W$23))/Z9</f>
        <v>81.382319845996705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304.28768661700963</v>
      </c>
      <c r="P10">
        <f t="shared" si="22"/>
        <v>15.214384330850482</v>
      </c>
      <c r="Q10" s="4">
        <f t="shared" si="23"/>
        <v>25</v>
      </c>
      <c r="R10">
        <f t="shared" si="0"/>
        <v>100000</v>
      </c>
      <c r="S10">
        <f t="shared" si="1"/>
        <v>86.078413866267766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75.825625984960197</v>
      </c>
      <c r="AC10">
        <f t="shared" si="2"/>
        <v>79.256994601520205</v>
      </c>
      <c r="AE10">
        <f t="shared" si="3"/>
        <v>280.17393040003839</v>
      </c>
      <c r="AF10">
        <f t="shared" si="4"/>
        <v>-14.008696520001919</v>
      </c>
      <c r="AG10">
        <f t="shared" si="4"/>
        <v>-23.01883568761345</v>
      </c>
      <c r="AH10">
        <f t="shared" si="5"/>
        <v>-165.04787390273123</v>
      </c>
      <c r="AI10">
        <f t="shared" si="6"/>
        <v>78.098524289691767</v>
      </c>
      <c r="AJ10">
        <f t="shared" si="7"/>
        <v>-3.4313686165600075</v>
      </c>
      <c r="AK10">
        <f t="shared" si="24"/>
        <v>1.4021625254464865</v>
      </c>
      <c r="AL10">
        <f t="shared" si="8"/>
        <v>76.069318198578245</v>
      </c>
      <c r="AN10">
        <f t="shared" si="9"/>
        <v>166.30535337034141</v>
      </c>
      <c r="AO10">
        <f t="shared" si="9"/>
        <v>-8.3152676685170714</v>
      </c>
      <c r="AP10">
        <f t="shared" si="9"/>
        <v>-13.66349680620341</v>
      </c>
      <c r="AQ10">
        <f t="shared" si="9"/>
        <v>-97.968947193716161</v>
      </c>
      <c r="AR10">
        <f t="shared" si="9"/>
        <v>46.357641701904761</v>
      </c>
      <c r="AS10">
        <f t="shared" si="9"/>
        <v>-2.0367882533043602</v>
      </c>
      <c r="AT10">
        <f t="shared" si="9"/>
        <v>0.83229418934188004</v>
      </c>
      <c r="AU10">
        <f t="shared" si="9"/>
        <v>45.153147637942283</v>
      </c>
      <c r="AW10">
        <v>7</v>
      </c>
      <c r="AX10">
        <f>(R10*SUMPRODUCT(K11:$K$23, X11:$X$23)-$AZ$3*SUMPRODUCT(K10:$K$22, W11:$W$23))/Z10</f>
        <v>86.078413866267766</v>
      </c>
    </row>
    <row r="11" spans="1:52" x14ac:dyDescent="0.25">
      <c r="A11" t="s">
        <v>33</v>
      </c>
      <c r="C11" s="7">
        <f>AU25</f>
        <v>-962.93821230283163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304.28768661700963</v>
      </c>
      <c r="P11">
        <f t="shared" si="22"/>
        <v>15.214384330850482</v>
      </c>
      <c r="Q11" s="4">
        <f t="shared" si="23"/>
        <v>25</v>
      </c>
      <c r="R11">
        <f t="shared" si="0"/>
        <v>100000</v>
      </c>
      <c r="S11">
        <f t="shared" si="1"/>
        <v>89.313767215908513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79.256994601520205</v>
      </c>
      <c r="AC11">
        <f t="shared" si="2"/>
        <v>81.266142228695344</v>
      </c>
      <c r="AE11">
        <f t="shared" si="3"/>
        <v>276.86981738526413</v>
      </c>
      <c r="AF11">
        <f t="shared" si="4"/>
        <v>-13.843490869263206</v>
      </c>
      <c r="AG11">
        <f t="shared" si="4"/>
        <v>-22.747372762880243</v>
      </c>
      <c r="AH11">
        <f t="shared" si="5"/>
        <v>-165.0982714282982</v>
      </c>
      <c r="AI11">
        <f t="shared" si="6"/>
        <v>75.180682324822499</v>
      </c>
      <c r="AJ11">
        <f t="shared" si="7"/>
        <v>-2.009147627175139</v>
      </c>
      <c r="AK11">
        <f t="shared" si="24"/>
        <v>0.8214799706820507</v>
      </c>
      <c r="AL11">
        <f t="shared" si="8"/>
        <v>73.993014668329408</v>
      </c>
      <c r="AN11">
        <f t="shared" si="9"/>
        <v>156.2949133297455</v>
      </c>
      <c r="AO11">
        <f t="shared" si="9"/>
        <v>-7.8147456664872745</v>
      </c>
      <c r="AP11">
        <f t="shared" si="9"/>
        <v>-12.841048143238329</v>
      </c>
      <c r="AQ11">
        <f t="shared" si="9"/>
        <v>-93.199108040983717</v>
      </c>
      <c r="AR11">
        <f t="shared" si="9"/>
        <v>42.440011479036187</v>
      </c>
      <c r="AS11">
        <f t="shared" si="9"/>
        <v>-1.1341776334509015</v>
      </c>
      <c r="AT11">
        <f t="shared" si="9"/>
        <v>0.46373108500018995</v>
      </c>
      <c r="AU11">
        <f t="shared" si="9"/>
        <v>41.769564930585474</v>
      </c>
      <c r="AW11">
        <v>8</v>
      </c>
      <c r="AX11">
        <f>(R11*SUMPRODUCT(K12:$K$23, X12:$X$23)-$AZ$3*SUMPRODUCT(K11:$K$22, W12:$W$23))/Z11</f>
        <v>89.313767215908513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304.28768661700963</v>
      </c>
      <c r="P12">
        <f t="shared" si="22"/>
        <v>15.214384330850482</v>
      </c>
      <c r="Q12" s="4">
        <f t="shared" si="23"/>
        <v>25</v>
      </c>
      <c r="R12">
        <f t="shared" si="0"/>
        <v>100000</v>
      </c>
      <c r="S12">
        <f t="shared" si="1"/>
        <v>91.049655069021384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81.266142228695344</v>
      </c>
      <c r="AC12">
        <f t="shared" si="2"/>
        <v>81.866371199795935</v>
      </c>
      <c r="AE12">
        <f t="shared" si="3"/>
        <v>273.59717821260534</v>
      </c>
      <c r="AF12">
        <f t="shared" si="4"/>
        <v>-13.679858910630267</v>
      </c>
      <c r="AG12">
        <f t="shared" si="4"/>
        <v>-22.47849570043293</v>
      </c>
      <c r="AH12">
        <f t="shared" si="5"/>
        <v>-165.6133392740422</v>
      </c>
      <c r="AI12">
        <f t="shared" si="6"/>
        <v>71.825484327499936</v>
      </c>
      <c r="AJ12">
        <f t="shared" si="7"/>
        <v>-0.60022897110059148</v>
      </c>
      <c r="AK12">
        <f t="shared" si="24"/>
        <v>0.78472196152054186</v>
      </c>
      <c r="AL12">
        <f t="shared" si="8"/>
        <v>72.009977317919891</v>
      </c>
      <c r="AN12">
        <f t="shared" si="9"/>
        <v>146.82715661354194</v>
      </c>
      <c r="AO12">
        <f t="shared" si="9"/>
        <v>-7.3413578306770981</v>
      </c>
      <c r="AP12">
        <f t="shared" si="9"/>
        <v>-12.063185849378891</v>
      </c>
      <c r="AQ12">
        <f t="shared" si="9"/>
        <v>-88.877143623117703</v>
      </c>
      <c r="AR12">
        <f t="shared" si="9"/>
        <v>38.545469310368269</v>
      </c>
      <c r="AS12">
        <f t="shared" si="9"/>
        <v>-0.32211557779769279</v>
      </c>
      <c r="AT12">
        <f t="shared" si="9"/>
        <v>0.4211245711486436</v>
      </c>
      <c r="AU12">
        <f t="shared" si="9"/>
        <v>38.644478303719218</v>
      </c>
      <c r="AW12">
        <v>9</v>
      </c>
      <c r="AX12">
        <f>(R12*SUMPRODUCT(K13:$K$23, X13:$X$23)-$AZ$3*SUMPRODUCT(K12:$K$22, W13:$W$23))/Z12</f>
        <v>91.049655069021384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304.28768661700963</v>
      </c>
      <c r="P13">
        <f t="shared" si="22"/>
        <v>15.214384330850482</v>
      </c>
      <c r="Q13" s="4">
        <f t="shared" si="23"/>
        <v>25</v>
      </c>
      <c r="R13">
        <f t="shared" si="0"/>
        <v>100000</v>
      </c>
      <c r="S13">
        <f t="shared" si="1"/>
        <v>91.290942681501235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81.866371199795935</v>
      </c>
      <c r="AC13">
        <f t="shared" si="2"/>
        <v>81.110754151350534</v>
      </c>
      <c r="AE13">
        <f t="shared" si="3"/>
        <v>270.35544836669442</v>
      </c>
      <c r="AF13">
        <f t="shared" si="4"/>
        <v>-13.517772418334721</v>
      </c>
      <c r="AG13">
        <f t="shared" si="4"/>
        <v>-22.212158120201568</v>
      </c>
      <c r="AH13">
        <f t="shared" si="5"/>
        <v>-166.21049290814116</v>
      </c>
      <c r="AI13">
        <f t="shared" si="6"/>
        <v>68.415024920016947</v>
      </c>
      <c r="AJ13">
        <f t="shared" si="7"/>
        <v>0.75561704844540145</v>
      </c>
      <c r="AK13">
        <f t="shared" si="24"/>
        <v>0.67740809429631121</v>
      </c>
      <c r="AL13">
        <f t="shared" si="8"/>
        <v>69.848050062758659</v>
      </c>
      <c r="AN13">
        <f t="shared" si="9"/>
        <v>137.95518466012035</v>
      </c>
      <c r="AO13">
        <f t="shared" si="9"/>
        <v>-6.8977592330060178</v>
      </c>
      <c r="AP13">
        <f t="shared" si="9"/>
        <v>-11.334272690580233</v>
      </c>
      <c r="AQ13">
        <f t="shared" si="9"/>
        <v>-84.812787684204025</v>
      </c>
      <c r="AR13">
        <f t="shared" si="9"/>
        <v>34.910365052330064</v>
      </c>
      <c r="AS13">
        <f t="shared" si="9"/>
        <v>0.38557125473289383</v>
      </c>
      <c r="AT13">
        <f t="shared" si="9"/>
        <v>0.34566330844627563</v>
      </c>
      <c r="AU13">
        <f t="shared" si="9"/>
        <v>35.641599615509229</v>
      </c>
      <c r="AW13">
        <v>10</v>
      </c>
      <c r="AX13">
        <f>(R13*SUMPRODUCT(K14:$K$23, X14:$X$23)-$AZ$3*SUMPRODUCT(K13:$K$22, W14:$W$23))/Z13</f>
        <v>91.290942681501235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304.28768661700963</v>
      </c>
      <c r="P14">
        <f t="shared" si="22"/>
        <v>15.214384330850482</v>
      </c>
      <c r="Q14" s="4">
        <f t="shared" si="23"/>
        <v>25</v>
      </c>
      <c r="R14">
        <f t="shared" si="0"/>
        <v>100000</v>
      </c>
      <c r="S14">
        <f t="shared" si="1"/>
        <v>89.937074757797987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81.110754151350534</v>
      </c>
      <c r="AC14">
        <f t="shared" si="2"/>
        <v>78.958438002307844</v>
      </c>
      <c r="AE14">
        <f t="shared" si="3"/>
        <v>267.1432276768781</v>
      </c>
      <c r="AF14">
        <f t="shared" si="4"/>
        <v>-13.357161383843906</v>
      </c>
      <c r="AG14">
        <f t="shared" si="4"/>
        <v>-21.948244985436823</v>
      </c>
      <c r="AH14">
        <f t="shared" si="5"/>
        <v>-167.16621425092751</v>
      </c>
      <c r="AI14">
        <f t="shared" si="6"/>
        <v>64.67160705666987</v>
      </c>
      <c r="AJ14">
        <f t="shared" si="7"/>
        <v>2.1523161490426901</v>
      </c>
      <c r="AK14">
        <f t="shared" si="24"/>
        <v>0.60281427679989252</v>
      </c>
      <c r="AL14">
        <f t="shared" si="8"/>
        <v>67.426737482512451</v>
      </c>
      <c r="AN14">
        <f t="shared" si="9"/>
        <v>129.65196309332916</v>
      </c>
      <c r="AO14">
        <f t="shared" si="9"/>
        <v>-6.4825981546664586</v>
      </c>
      <c r="AP14">
        <f t="shared" si="9"/>
        <v>-10.652087547048449</v>
      </c>
      <c r="AQ14">
        <f t="shared" si="9"/>
        <v>-81.130366017467622</v>
      </c>
      <c r="AR14">
        <f t="shared" si="9"/>
        <v>31.386911374146628</v>
      </c>
      <c r="AS14">
        <f t="shared" si="9"/>
        <v>1.0445782823975809</v>
      </c>
      <c r="AT14">
        <f t="shared" si="9"/>
        <v>0.29256236456918489</v>
      </c>
      <c r="AU14">
        <f t="shared" si="9"/>
        <v>32.724052021113394</v>
      </c>
      <c r="AW14">
        <v>11</v>
      </c>
      <c r="AX14">
        <f>(R14*SUMPRODUCT(K15:$K$23, X15:$X$23)-$AZ$3*SUMPRODUCT(K14:$K$22, W15:$W$23))/Z14</f>
        <v>89.937074757797987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304.28768661700963</v>
      </c>
      <c r="P15">
        <f t="shared" si="22"/>
        <v>15.214384330850482</v>
      </c>
      <c r="Q15" s="4">
        <f t="shared" si="23"/>
        <v>25</v>
      </c>
      <c r="R15">
        <f t="shared" si="0"/>
        <v>100000</v>
      </c>
      <c r="S15">
        <f t="shared" si="1"/>
        <v>86.605684621738831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78.958438002307844</v>
      </c>
      <c r="AC15">
        <f t="shared" si="2"/>
        <v>75.126855580620884</v>
      </c>
      <c r="AE15">
        <f t="shared" si="3"/>
        <v>263.95700452322495</v>
      </c>
      <c r="AF15">
        <f t="shared" si="4"/>
        <v>-13.197850226161249</v>
      </c>
      <c r="AG15">
        <f t="shared" si="4"/>
        <v>-21.686467784634125</v>
      </c>
      <c r="AH15">
        <f t="shared" si="5"/>
        <v>-169.17900379330575</v>
      </c>
      <c r="AI15">
        <f t="shared" si="6"/>
        <v>59.893682719123831</v>
      </c>
      <c r="AJ15">
        <f t="shared" si="7"/>
        <v>3.8315824216869601</v>
      </c>
      <c r="AK15">
        <f t="shared" si="24"/>
        <v>1.3518421284274236</v>
      </c>
      <c r="AL15">
        <f t="shared" si="8"/>
        <v>65.077107269238212</v>
      </c>
      <c r="AN15">
        <f t="shared" si="9"/>
        <v>121.78496176173765</v>
      </c>
      <c r="AO15">
        <f t="shared" si="9"/>
        <v>-6.0892480880868831</v>
      </c>
      <c r="AP15">
        <f t="shared" si="9"/>
        <v>-10.005741861896448</v>
      </c>
      <c r="AQ15">
        <f t="shared" si="9"/>
        <v>-78.056115787007883</v>
      </c>
      <c r="AR15">
        <f t="shared" si="9"/>
        <v>27.633856024746436</v>
      </c>
      <c r="AS15">
        <f t="shared" si="9"/>
        <v>1.7678224510652643</v>
      </c>
      <c r="AT15">
        <f t="shared" si="9"/>
        <v>0.62371537446339698</v>
      </c>
      <c r="AU15">
        <f t="shared" si="9"/>
        <v>30.025393850275098</v>
      </c>
      <c r="AW15">
        <v>12</v>
      </c>
      <c r="AX15">
        <f>(R15*SUMPRODUCT(K16:$K$23, X16:$X$23)-$AZ$3*SUMPRODUCT(K15:$K$22, W16:$W$23))/Z15</f>
        <v>86.605684621738831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304.28768661700963</v>
      </c>
      <c r="P16">
        <f t="shared" si="22"/>
        <v>15.214384330850482</v>
      </c>
      <c r="Q16" s="4">
        <f t="shared" si="23"/>
        <v>25</v>
      </c>
      <c r="R16">
        <f t="shared" si="0"/>
        <v>100000</v>
      </c>
      <c r="S16">
        <f t="shared" si="1"/>
        <v>81.347283400801388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75.126855580620884</v>
      </c>
      <c r="AC16">
        <f t="shared" si="2"/>
        <v>69.720050915450656</v>
      </c>
      <c r="AE16">
        <f t="shared" si="3"/>
        <v>260.79485530396465</v>
      </c>
      <c r="AF16">
        <f t="shared" si="4"/>
        <v>-13.039742765198234</v>
      </c>
      <c r="AG16">
        <f t="shared" si="4"/>
        <v>-21.426668476418911</v>
      </c>
      <c r="AH16">
        <f t="shared" si="5"/>
        <v>-171.73852147549206</v>
      </c>
      <c r="AI16">
        <f t="shared" si="6"/>
        <v>54.589922586855437</v>
      </c>
      <c r="AJ16">
        <f t="shared" si="7"/>
        <v>5.4068046651702275</v>
      </c>
      <c r="AK16">
        <f t="shared" si="24"/>
        <v>2.2924619736476499</v>
      </c>
      <c r="AL16">
        <f t="shared" si="8"/>
        <v>62.289189225673312</v>
      </c>
      <c r="AN16">
        <f t="shared" si="9"/>
        <v>114.08552537826772</v>
      </c>
      <c r="AO16">
        <f t="shared" si="9"/>
        <v>-5.7042762689133868</v>
      </c>
      <c r="AP16">
        <f t="shared" si="9"/>
        <v>-9.3731631607115418</v>
      </c>
      <c r="AQ16">
        <f t="shared" si="9"/>
        <v>-75.127553522412484</v>
      </c>
      <c r="AR16">
        <f t="shared" si="9"/>
        <v>23.880532426230296</v>
      </c>
      <c r="AS16">
        <f t="shared" si="9"/>
        <v>2.3652236165650962</v>
      </c>
      <c r="AT16">
        <f t="shared" si="9"/>
        <v>1.0028446625929923</v>
      </c>
      <c r="AU16">
        <f t="shared" si="9"/>
        <v>27.248600705388384</v>
      </c>
      <c r="AW16">
        <v>13</v>
      </c>
      <c r="AX16">
        <f>(R16*SUMPRODUCT(K17:$K$23, X17:$X$23)-$AZ$3*SUMPRODUCT(K16:$K$22, W17:$W$23))/Z16</f>
        <v>81.347283400801388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304.28768661700963</v>
      </c>
      <c r="P17">
        <f t="shared" si="22"/>
        <v>15.214384330850482</v>
      </c>
      <c r="Q17" s="4">
        <f t="shared" si="23"/>
        <v>25</v>
      </c>
      <c r="R17">
        <f t="shared" si="0"/>
        <v>100000</v>
      </c>
      <c r="S17">
        <f t="shared" si="1"/>
        <v>74.666222673133134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69.720050915450656</v>
      </c>
      <c r="AC17">
        <f t="shared" si="2"/>
        <v>63.223867707221871</v>
      </c>
      <c r="AE17">
        <f t="shared" si="3"/>
        <v>257.65659162684318</v>
      </c>
      <c r="AF17">
        <f t="shared" si="4"/>
        <v>-12.882829581342159</v>
      </c>
      <c r="AG17">
        <f t="shared" si="4"/>
        <v>-21.168831582654668</v>
      </c>
      <c r="AH17">
        <f t="shared" si="5"/>
        <v>-174.28083600021347</v>
      </c>
      <c r="AI17">
        <f t="shared" si="6"/>
        <v>49.3240944626329</v>
      </c>
      <c r="AJ17">
        <f t="shared" si="7"/>
        <v>6.4961832082287856</v>
      </c>
      <c r="AK17">
        <f t="shared" si="24"/>
        <v>4.340014618861133</v>
      </c>
      <c r="AL17">
        <f t="shared" si="8"/>
        <v>60.160292289722818</v>
      </c>
      <c r="AN17">
        <f t="shared" si="9"/>
        <v>106.16245842922287</v>
      </c>
      <c r="AO17">
        <f t="shared" si="9"/>
        <v>-5.3081229214611438</v>
      </c>
      <c r="AP17">
        <f t="shared" si="9"/>
        <v>-8.7222111753443858</v>
      </c>
      <c r="AQ17">
        <f t="shared" si="9"/>
        <v>-71.809076919246522</v>
      </c>
      <c r="AR17">
        <f t="shared" si="9"/>
        <v>20.323047413170826</v>
      </c>
      <c r="AS17">
        <f t="shared" si="9"/>
        <v>2.6766277370889311</v>
      </c>
      <c r="AT17">
        <f t="shared" si="9"/>
        <v>1.7882198109037746</v>
      </c>
      <c r="AU17">
        <f t="shared" si="9"/>
        <v>24.787894961163531</v>
      </c>
      <c r="AW17">
        <v>14</v>
      </c>
      <c r="AX17">
        <f>(R17*SUMPRODUCT(K18:$K$23, X18:$X$23)-$AZ$3*SUMPRODUCT(K17:$K$22, W18:$W$23))/Z17</f>
        <v>74.666222673133134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304.28768661700963</v>
      </c>
      <c r="P18">
        <f t="shared" si="22"/>
        <v>15.214384330850482</v>
      </c>
      <c r="Q18" s="4">
        <f t="shared" si="23"/>
        <v>25</v>
      </c>
      <c r="R18">
        <f t="shared" si="0"/>
        <v>100000</v>
      </c>
      <c r="S18">
        <f t="shared" si="1"/>
        <v>66.783433305286266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63.223867707221871</v>
      </c>
      <c r="AC18">
        <f t="shared" si="2"/>
        <v>55.86542120024729</v>
      </c>
      <c r="AE18">
        <f t="shared" si="3"/>
        <v>254.54156723569523</v>
      </c>
      <c r="AF18">
        <f t="shared" si="4"/>
        <v>-12.727078361784763</v>
      </c>
      <c r="AG18">
        <f t="shared" si="4"/>
        <v>-20.912904007521742</v>
      </c>
      <c r="AH18">
        <f t="shared" si="5"/>
        <v>-176.95703722551681</v>
      </c>
      <c r="AI18">
        <f t="shared" si="6"/>
        <v>43.944547640871917</v>
      </c>
      <c r="AJ18">
        <f t="shared" si="7"/>
        <v>7.3584465069745804</v>
      </c>
      <c r="AK18">
        <f t="shared" si="24"/>
        <v>6.5888285021524577</v>
      </c>
      <c r="AL18">
        <f t="shared" si="8"/>
        <v>57.891822649998957</v>
      </c>
      <c r="AN18">
        <f t="shared" si="9"/>
        <v>98.008571492787127</v>
      </c>
      <c r="AO18">
        <f t="shared" si="9"/>
        <v>-4.9004285746393572</v>
      </c>
      <c r="AP18">
        <f t="shared" si="9"/>
        <v>-8.0522952294275054</v>
      </c>
      <c r="AQ18">
        <f t="shared" si="9"/>
        <v>-68.135458669544747</v>
      </c>
      <c r="AR18">
        <f t="shared" si="9"/>
        <v>16.920389019175524</v>
      </c>
      <c r="AS18">
        <f t="shared" si="9"/>
        <v>2.8332929603080279</v>
      </c>
      <c r="AT18">
        <f t="shared" si="9"/>
        <v>2.536959587071975</v>
      </c>
      <c r="AU18">
        <f t="shared" si="9"/>
        <v>22.290641566555525</v>
      </c>
      <c r="AW18">
        <v>15</v>
      </c>
      <c r="AX18">
        <f>(R18*SUMPRODUCT(K19:$K$23, X19:$X$23)-$AZ$3*SUMPRODUCT(K18:$K$22, W19:$W$23))/Z18</f>
        <v>66.783433305286266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304.28768661700963</v>
      </c>
      <c r="P19">
        <f t="shared" si="22"/>
        <v>15.214384330850482</v>
      </c>
      <c r="Q19" s="4">
        <f t="shared" si="23"/>
        <v>25</v>
      </c>
      <c r="R19">
        <f t="shared" si="0"/>
        <v>100000</v>
      </c>
      <c r="S19">
        <f t="shared" si="1"/>
        <v>57.227406743786851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55.86542120024729</v>
      </c>
      <c r="AC19">
        <f t="shared" si="2"/>
        <v>47.289738327449328</v>
      </c>
      <c r="AE19">
        <f t="shared" si="3"/>
        <v>251.44744267038749</v>
      </c>
      <c r="AF19">
        <f t="shared" si="4"/>
        <v>-12.572372133519375</v>
      </c>
      <c r="AG19">
        <f t="shared" si="4"/>
        <v>-20.658693543100114</v>
      </c>
      <c r="AH19">
        <f t="shared" si="5"/>
        <v>-180.32569738565775</v>
      </c>
      <c r="AI19">
        <f t="shared" si="6"/>
        <v>37.890679608110247</v>
      </c>
      <c r="AJ19">
        <f t="shared" si="7"/>
        <v>8.5756828727979624</v>
      </c>
      <c r="AK19">
        <f t="shared" si="24"/>
        <v>6.5727129657376739</v>
      </c>
      <c r="AL19">
        <f t="shared" si="8"/>
        <v>53.039075446645882</v>
      </c>
      <c r="AN19">
        <f t="shared" si="9"/>
        <v>90.196768353369251</v>
      </c>
      <c r="AO19">
        <f t="shared" si="9"/>
        <v>-4.5098384176684627</v>
      </c>
      <c r="AP19">
        <f t="shared" si="9"/>
        <v>-7.4104845776174164</v>
      </c>
      <c r="AQ19">
        <f t="shared" si="9"/>
        <v>-64.684671208109336</v>
      </c>
      <c r="AR19">
        <f t="shared" si="9"/>
        <v>13.591774149974039</v>
      </c>
      <c r="AS19">
        <f t="shared" si="9"/>
        <v>3.0761851197813255</v>
      </c>
      <c r="AT19">
        <f t="shared" si="9"/>
        <v>2.3576993367992007</v>
      </c>
      <c r="AU19">
        <f t="shared" si="9"/>
        <v>19.025658606554565</v>
      </c>
      <c r="AW19">
        <v>16</v>
      </c>
      <c r="AX19">
        <f>(R19*SUMPRODUCT(K20:$K$23, X20:$X$23)-$AZ$3*SUMPRODUCT(K19:$K$22, W20:$W$23))/Z19</f>
        <v>57.227406743786851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304.28768661700963</v>
      </c>
      <c r="P20">
        <f t="shared" si="22"/>
        <v>15.214384330850482</v>
      </c>
      <c r="Q20" s="4">
        <f t="shared" si="23"/>
        <v>25</v>
      </c>
      <c r="R20">
        <f t="shared" si="0"/>
        <v>100000</v>
      </c>
      <c r="S20">
        <f t="shared" si="1"/>
        <v>44.70846150732644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47.289738327449328</v>
      </c>
      <c r="AC20">
        <f t="shared" si="2"/>
        <v>36.49324869429185</v>
      </c>
      <c r="AE20">
        <f t="shared" si="3"/>
        <v>248.37459952643579</v>
      </c>
      <c r="AF20">
        <f t="shared" si="4"/>
        <v>-12.41872997632179</v>
      </c>
      <c r="AG20">
        <f t="shared" si="4"/>
        <v>-20.406231540930818</v>
      </c>
      <c r="AH20">
        <f t="shared" si="5"/>
        <v>-183.50026695316757</v>
      </c>
      <c r="AI20">
        <f t="shared" si="6"/>
        <v>32.049371056015616</v>
      </c>
      <c r="AJ20">
        <f t="shared" si="7"/>
        <v>10.796489633157478</v>
      </c>
      <c r="AK20">
        <f t="shared" si="24"/>
        <v>1.2179561138735222</v>
      </c>
      <c r="AL20">
        <f t="shared" si="8"/>
        <v>44.063816803046613</v>
      </c>
      <c r="AN20">
        <f t="shared" si="9"/>
        <v>84.505840939474751</v>
      </c>
      <c r="AO20">
        <f t="shared" si="9"/>
        <v>-4.2252920469737383</v>
      </c>
      <c r="AP20">
        <f t="shared" si="9"/>
        <v>-6.9429231493877088</v>
      </c>
      <c r="AQ20">
        <f t="shared" si="9"/>
        <v>-62.433293907918554</v>
      </c>
      <c r="AR20">
        <f t="shared" si="9"/>
        <v>10.904331835194753</v>
      </c>
      <c r="AS20">
        <f t="shared" si="9"/>
        <v>3.6733483914372091</v>
      </c>
      <c r="AT20">
        <f t="shared" si="9"/>
        <v>0.41439183324904322</v>
      </c>
      <c r="AU20">
        <f t="shared" si="9"/>
        <v>14.992072059881005</v>
      </c>
      <c r="AW20">
        <v>17</v>
      </c>
      <c r="AX20">
        <f>(R20*SUMPRODUCT(K21:$K$23, X21:$X$23)-$AZ$3*SUMPRODUCT(K20:$K$22, W21:$W$23))/Z20</f>
        <v>44.70846150732644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304.28768661700963</v>
      </c>
      <c r="P21">
        <f t="shared" si="22"/>
        <v>15.214384330850482</v>
      </c>
      <c r="Q21" s="4">
        <f t="shared" si="23"/>
        <v>25</v>
      </c>
      <c r="R21">
        <f t="shared" si="0"/>
        <v>100000</v>
      </c>
      <c r="S21">
        <f t="shared" si="1"/>
        <v>30.073028976666325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36.49324869429185</v>
      </c>
      <c r="AC21">
        <f t="shared" si="2"/>
        <v>24.245280468652666</v>
      </c>
      <c r="AE21">
        <f t="shared" si="3"/>
        <v>245.32082587727106</v>
      </c>
      <c r="AF21">
        <f t="shared" si="4"/>
        <v>-12.266041293863553</v>
      </c>
      <c r="AG21">
        <f t="shared" si="4"/>
        <v>-20.155336271135667</v>
      </c>
      <c r="AH21">
        <f t="shared" si="5"/>
        <v>-187.33181754338216</v>
      </c>
      <c r="AI21">
        <f t="shared" si="6"/>
        <v>25.567630768889671</v>
      </c>
      <c r="AJ21">
        <f t="shared" si="7"/>
        <v>12.247968225639184</v>
      </c>
      <c r="AK21">
        <f t="shared" si="24"/>
        <v>0.43127685324431897</v>
      </c>
      <c r="AL21">
        <f t="shared" si="8"/>
        <v>38.246875847773175</v>
      </c>
      <c r="AN21">
        <f t="shared" si="9"/>
        <v>79.39393029671551</v>
      </c>
      <c r="AO21">
        <f t="shared" si="9"/>
        <v>-3.9696965148357752</v>
      </c>
      <c r="AP21">
        <f t="shared" si="9"/>
        <v>-6.5229332132525899</v>
      </c>
      <c r="AQ21">
        <f t="shared" si="9"/>
        <v>-60.626769909200327</v>
      </c>
      <c r="AR21">
        <f t="shared" si="9"/>
        <v>8.2745306594268087</v>
      </c>
      <c r="AS21">
        <f t="shared" si="9"/>
        <v>3.9638474724084878</v>
      </c>
      <c r="AT21">
        <f t="shared" si="9"/>
        <v>0.13957544901710142</v>
      </c>
      <c r="AU21">
        <f t="shared" si="9"/>
        <v>12.377953580852399</v>
      </c>
      <c r="AW21">
        <v>18</v>
      </c>
      <c r="AX21">
        <f>(R21*SUMPRODUCT(K22:$K$23, X22:$X$23)-$AZ$3*SUMPRODUCT(K21:$K$22, W22:$W$23))/Z21</f>
        <v>30.073028976666325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304.28768661700963</v>
      </c>
      <c r="P22">
        <f t="shared" si="22"/>
        <v>15.214384330850482</v>
      </c>
      <c r="Q22" s="4">
        <f t="shared" si="23"/>
        <v>25</v>
      </c>
      <c r="R22">
        <f t="shared" si="0"/>
        <v>100000</v>
      </c>
      <c r="S22">
        <f t="shared" si="1"/>
        <v>14.789777278349556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24.245280468652666</v>
      </c>
      <c r="AC22">
        <f t="shared" si="2"/>
        <v>11.776157701770458</v>
      </c>
      <c r="AE22">
        <f t="shared" si="3"/>
        <v>242.28490509822547</v>
      </c>
      <c r="AF22">
        <f t="shared" si="4"/>
        <v>-12.114245254911275</v>
      </c>
      <c r="AG22">
        <f t="shared" si="4"/>
        <v>-19.90590777693679</v>
      </c>
      <c r="AH22">
        <f t="shared" si="5"/>
        <v>-191.50052595007486</v>
      </c>
      <c r="AI22">
        <f t="shared" si="6"/>
        <v>18.764226116302524</v>
      </c>
      <c r="AJ22">
        <f t="shared" si="7"/>
        <v>12.469122766882208</v>
      </c>
      <c r="AK22">
        <f t="shared" si="24"/>
        <v>5.3427347465513035</v>
      </c>
      <c r="AL22">
        <f t="shared" si="8"/>
        <v>36.576083629736033</v>
      </c>
      <c r="AN22">
        <f t="shared" si="9"/>
        <v>73.281687809311322</v>
      </c>
      <c r="AO22">
        <f t="shared" si="9"/>
        <v>-3.6640843904655669</v>
      </c>
      <c r="AP22">
        <f t="shared" si="9"/>
        <v>-6.0207569211917376</v>
      </c>
      <c r="AQ22">
        <f t="shared" si="9"/>
        <v>-57.92140353235358</v>
      </c>
      <c r="AR22">
        <f t="shared" si="9"/>
        <v>5.6754429653004381</v>
      </c>
      <c r="AS22">
        <f t="shared" si="9"/>
        <v>3.7714209289604264</v>
      </c>
      <c r="AT22">
        <f t="shared" si="9"/>
        <v>1.615967860589596</v>
      </c>
      <c r="AU22">
        <f t="shared" si="9"/>
        <v>11.062831754850459</v>
      </c>
      <c r="AW22">
        <v>19</v>
      </c>
      <c r="AX22">
        <f>(R22*SUMPRODUCT(K23:$K$23, X23:$X$23)-$AZ$3*SUMPRODUCT(K22:$K$22, W23:$W$23))/Z22</f>
        <v>14.789777278349556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304.28768661700963</v>
      </c>
      <c r="P23">
        <f t="shared" si="22"/>
        <v>15.214384330850482</v>
      </c>
      <c r="Q23" s="4">
        <f t="shared" si="23"/>
        <v>25</v>
      </c>
      <c r="R23">
        <f t="shared" si="0"/>
        <v>100000</v>
      </c>
      <c r="S23">
        <f t="shared" si="1"/>
        <v>14.976425488909157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11.776157701770458</v>
      </c>
      <c r="AC23">
        <f t="shared" si="2"/>
        <v>11.776157701770458</v>
      </c>
      <c r="AE23">
        <f t="shared" si="3"/>
        <v>239.2653565406824</v>
      </c>
      <c r="AF23">
        <f t="shared" si="4"/>
        <v>-11.963267827034121</v>
      </c>
      <c r="AG23">
        <f t="shared" si="4"/>
        <v>-19.657824409588475</v>
      </c>
      <c r="AH23">
        <f t="shared" si="5"/>
        <v>-196.09715831579084</v>
      </c>
      <c r="AI23">
        <f t="shared" si="6"/>
        <v>11.547105988268981</v>
      </c>
      <c r="AJ23">
        <f t="shared" si="7"/>
        <v>0</v>
      </c>
      <c r="AK23">
        <f t="shared" si="24"/>
        <v>16.735477249079313</v>
      </c>
      <c r="AL23">
        <f t="shared" si="8"/>
        <v>28.282583237348295</v>
      </c>
      <c r="AN23">
        <f t="shared" si="9"/>
        <v>65.557018495515678</v>
      </c>
      <c r="AO23">
        <f t="shared" si="9"/>
        <v>-3.2778509247757843</v>
      </c>
      <c r="AP23">
        <f t="shared" si="9"/>
        <v>-5.3861051053660232</v>
      </c>
      <c r="AQ23">
        <f t="shared" si="9"/>
        <v>-53.729236946346354</v>
      </c>
      <c r="AR23">
        <f t="shared" si="9"/>
        <v>3.1638255190275215</v>
      </c>
      <c r="AS23">
        <f t="shared" si="9"/>
        <v>0</v>
      </c>
      <c r="AT23">
        <f t="shared" si="9"/>
        <v>4.5854026149524456</v>
      </c>
      <c r="AU23">
        <f t="shared" si="9"/>
        <v>7.7492281339799671</v>
      </c>
      <c r="AW23">
        <v>20</v>
      </c>
      <c r="AX23">
        <f>(R23*SUMPRODUCT(K$23:$K24, X$23:$X24)-$AZ$3*SUMPRODUCT(K$22:$K23, W$23:$W24))/Z23</f>
        <v>14.976425488909157</v>
      </c>
    </row>
    <row r="25" spans="5:50" x14ac:dyDescent="0.25">
      <c r="AN25" s="8">
        <f t="shared" ref="AN25:AU25" si="25">SUM(AN3:AN23)</f>
        <v>2930.0835009583093</v>
      </c>
      <c r="AO25" s="8">
        <f t="shared" si="25"/>
        <v>-374.71994001067264</v>
      </c>
      <c r="AP25" s="8">
        <f t="shared" si="25"/>
        <v>-1738.1655865451187</v>
      </c>
      <c r="AQ25" s="8">
        <f t="shared" si="25"/>
        <v>-1801.4350336432688</v>
      </c>
      <c r="AR25" s="8">
        <f t="shared" si="25"/>
        <v>-984.23705924075125</v>
      </c>
      <c r="AS25" s="8">
        <f t="shared" si="25"/>
        <v>-37.973253022277987</v>
      </c>
      <c r="AT25" s="8">
        <f t="shared" si="25"/>
        <v>59.272099960197401</v>
      </c>
      <c r="AU25" s="9">
        <f t="shared" si="25"/>
        <v>-962.93821230283163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D899-6ADE-4431-8BA0-073C8E88C6F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639.33057625494484</v>
      </c>
      <c r="K3">
        <v>1</v>
      </c>
      <c r="L3" s="2">
        <v>0</v>
      </c>
      <c r="O3">
        <f>$C$3</f>
        <v>639.33057625494484</v>
      </c>
      <c r="P3">
        <f>O3*B5</f>
        <v>511.46446100395588</v>
      </c>
      <c r="Q3" s="4">
        <f>B8</f>
        <v>1522.432587</v>
      </c>
      <c r="R3">
        <f t="shared" ref="R3:R23" si="0">$C$6</f>
        <v>100000</v>
      </c>
      <c r="S3">
        <f t="shared" ref="S3:S23" si="1">AX3</f>
        <v>-4.5474735088646412E-13</v>
      </c>
      <c r="W3">
        <v>1</v>
      </c>
      <c r="Z3">
        <v>1</v>
      </c>
      <c r="AC3">
        <f t="shared" ref="AC3:AC23" si="2">S3*Z3</f>
        <v>-4.5474735088646412E-13</v>
      </c>
      <c r="AE3">
        <f t="shared" ref="AE3:AE23" si="3">$Z3*O3</f>
        <v>639.33057625494484</v>
      </c>
      <c r="AF3">
        <f t="shared" ref="AF3:AG23" si="4">-$Z3*P3</f>
        <v>-511.46446100395588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-1394.566471749011</v>
      </c>
      <c r="AJ3">
        <f t="shared" ref="AJ3:AJ23" si="7">AB3-AC3</f>
        <v>4.5474735088646412E-13</v>
      </c>
      <c r="AL3">
        <f t="shared" ref="AL3:AL23" si="8">SUM(AI3:AK3)</f>
        <v>-1394.5664717490106</v>
      </c>
      <c r="AN3">
        <f t="shared" ref="AN3:AU23" si="9">AE3*$K3</f>
        <v>639.33057625494484</v>
      </c>
      <c r="AO3">
        <f t="shared" si="9"/>
        <v>-511.46446100395588</v>
      </c>
      <c r="AP3">
        <f t="shared" si="9"/>
        <v>-1522.432587</v>
      </c>
      <c r="AQ3">
        <f t="shared" si="9"/>
        <v>0</v>
      </c>
      <c r="AR3">
        <f t="shared" si="9"/>
        <v>-1394.566471749011</v>
      </c>
      <c r="AS3">
        <f t="shared" si="9"/>
        <v>4.5474735088646412E-13</v>
      </c>
      <c r="AT3">
        <f t="shared" si="9"/>
        <v>0</v>
      </c>
      <c r="AU3">
        <f t="shared" si="9"/>
        <v>-1394.5664717490106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259.2037711710629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100000</v>
      </c>
      <c r="S4">
        <f t="shared" si="1"/>
        <v>86.806084817021784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-4.5474735088646412E-13</v>
      </c>
      <c r="AC4">
        <f t="shared" si="2"/>
        <v>85.77755858076307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-184.85499999999999</v>
      </c>
      <c r="AI4">
        <f t="shared" si="6"/>
        <v>-184.85499999999999</v>
      </c>
      <c r="AJ4">
        <f t="shared" si="7"/>
        <v>-85.777558580763525</v>
      </c>
      <c r="AK4">
        <f>G4*MAX(0, SUM(AB4, AE4:AF4))</f>
        <v>0</v>
      </c>
      <c r="AL4">
        <f t="shared" si="8"/>
        <v>-270.63255858076354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-173.42621259029926</v>
      </c>
      <c r="AR4">
        <f t="shared" si="9"/>
        <v>-173.42621259029926</v>
      </c>
      <c r="AS4">
        <f t="shared" si="9"/>
        <v>-80.474302074081535</v>
      </c>
      <c r="AT4">
        <f t="shared" si="9"/>
        <v>0</v>
      </c>
      <c r="AU4">
        <f t="shared" si="9"/>
        <v>-253.90051466438081</v>
      </c>
      <c r="AW4">
        <v>1</v>
      </c>
      <c r="AX4">
        <f>(R4*SUMPRODUCT(K5:$K$23, X5:$X$23)-$AZ$3*SUMPRODUCT(K4:$K$22, W5:$W$23))/Z4</f>
        <v>86.806084817021784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639.33057625494484</v>
      </c>
      <c r="P5">
        <f t="shared" ref="P5:P23" si="22">O5*$C$5</f>
        <v>31.966528812747242</v>
      </c>
      <c r="Q5" s="4">
        <f t="shared" ref="Q5:Q23" si="23">$C$8</f>
        <v>25</v>
      </c>
      <c r="R5">
        <f t="shared" si="0"/>
        <v>100000</v>
      </c>
      <c r="S5">
        <f t="shared" si="1"/>
        <v>169.52170346587621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85.77755858076307</v>
      </c>
      <c r="AC5">
        <f t="shared" si="2"/>
        <v>165.52281467598232</v>
      </c>
      <c r="AE5">
        <f t="shared" si="3"/>
        <v>624.24925143250437</v>
      </c>
      <c r="AF5">
        <f t="shared" si="4"/>
        <v>-31.21246257162522</v>
      </c>
      <c r="AG5">
        <f t="shared" si="4"/>
        <v>-24.410268905376643</v>
      </c>
      <c r="AH5">
        <f t="shared" si="5"/>
        <v>-185.91792849344</v>
      </c>
      <c r="AI5">
        <f t="shared" si="6"/>
        <v>382.70859146206254</v>
      </c>
      <c r="AJ5">
        <f t="shared" si="7"/>
        <v>-79.745256095219247</v>
      </c>
      <c r="AK5">
        <f>G5*SUM(AB5, AE5:AF5)</f>
        <v>27.83138824510733</v>
      </c>
      <c r="AL5">
        <f t="shared" si="8"/>
        <v>330.79472361195064</v>
      </c>
      <c r="AN5">
        <f t="shared" si="9"/>
        <v>539.07825153781857</v>
      </c>
      <c r="AO5">
        <f t="shared" si="9"/>
        <v>-26.953912576890929</v>
      </c>
      <c r="AP5">
        <f t="shared" si="9"/>
        <v>-21.079793128916894</v>
      </c>
      <c r="AQ5">
        <f t="shared" si="9"/>
        <v>-160.55175331293665</v>
      </c>
      <c r="AR5">
        <f t="shared" si="9"/>
        <v>330.4927925190741</v>
      </c>
      <c r="AS5">
        <f t="shared" si="9"/>
        <v>-68.865013655357899</v>
      </c>
      <c r="AT5">
        <f t="shared" si="9"/>
        <v>24.034143539000873</v>
      </c>
      <c r="AU5">
        <f t="shared" si="9"/>
        <v>285.6619224027171</v>
      </c>
      <c r="AW5">
        <v>2</v>
      </c>
      <c r="AX5">
        <f>(R5*SUMPRODUCT(K6:$K$23, X6:$X$23)-$AZ$3*SUMPRODUCT(K5:$K$22, W6:$W$23))/Z5</f>
        <v>169.52170346587621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639.33057625494484</v>
      </c>
      <c r="P6">
        <f t="shared" si="22"/>
        <v>31.966528812747242</v>
      </c>
      <c r="Q6" s="4">
        <f t="shared" si="23"/>
        <v>25</v>
      </c>
      <c r="R6">
        <f t="shared" si="0"/>
        <v>100000</v>
      </c>
      <c r="S6">
        <f t="shared" si="1"/>
        <v>246.21545445689358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165.52281467598232</v>
      </c>
      <c r="AC6">
        <f t="shared" si="2"/>
        <v>237.54007351371092</v>
      </c>
      <c r="AE6">
        <f t="shared" si="3"/>
        <v>616.80381687718545</v>
      </c>
      <c r="AF6">
        <f t="shared" si="4"/>
        <v>-30.840190843859272</v>
      </c>
      <c r="AG6">
        <f t="shared" si="4"/>
        <v>-24.119127091116297</v>
      </c>
      <c r="AH6">
        <f t="shared" si="5"/>
        <v>-188.15650082630683</v>
      </c>
      <c r="AI6">
        <f t="shared" si="6"/>
        <v>373.68799811590304</v>
      </c>
      <c r="AJ6">
        <f t="shared" si="7"/>
        <v>-72.017258837728605</v>
      </c>
      <c r="AK6">
        <f>G6*SUM(AB6, AE6:AF6)</f>
        <v>43.96195678149455</v>
      </c>
      <c r="AL6">
        <f t="shared" si="8"/>
        <v>345.632696059669</v>
      </c>
      <c r="AN6">
        <f t="shared" si="9"/>
        <v>480.38298464286214</v>
      </c>
      <c r="AO6">
        <f t="shared" si="9"/>
        <v>-24.019149232143107</v>
      </c>
      <c r="AP6">
        <f t="shared" si="9"/>
        <v>-18.784608561068588</v>
      </c>
      <c r="AQ6">
        <f t="shared" si="9"/>
        <v>-146.54121614311578</v>
      </c>
      <c r="AR6">
        <f t="shared" si="9"/>
        <v>291.03801070653464</v>
      </c>
      <c r="AS6">
        <f t="shared" si="9"/>
        <v>-56.088929412630634</v>
      </c>
      <c r="AT6">
        <f t="shared" si="9"/>
        <v>34.238724585648725</v>
      </c>
      <c r="AU6">
        <f t="shared" si="9"/>
        <v>269.18780587955274</v>
      </c>
      <c r="AW6">
        <v>3</v>
      </c>
      <c r="AX6">
        <f>(R6*SUMPRODUCT(K7:$K$23, X7:$X$23)-$AZ$3*SUMPRODUCT(K6:$K$22, W7:$W$23))/Z6</f>
        <v>246.21545445689358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639.33057625494484</v>
      </c>
      <c r="P7">
        <f t="shared" si="22"/>
        <v>31.966528812747242</v>
      </c>
      <c r="Q7" s="4">
        <f t="shared" si="23"/>
        <v>25</v>
      </c>
      <c r="R7">
        <f t="shared" si="0"/>
        <v>100000</v>
      </c>
      <c r="S7">
        <f t="shared" si="1"/>
        <v>312.25347431916595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237.54007351371092</v>
      </c>
      <c r="AC7">
        <f t="shared" si="2"/>
        <v>297.64232286762399</v>
      </c>
      <c r="AE7">
        <f t="shared" si="3"/>
        <v>609.41463729660211</v>
      </c>
      <c r="AF7">
        <f t="shared" si="4"/>
        <v>-30.470731864830107</v>
      </c>
      <c r="AG7">
        <f t="shared" si="4"/>
        <v>-23.830185037700545</v>
      </c>
      <c r="AH7">
        <f t="shared" si="5"/>
        <v>-191.0031300183762</v>
      </c>
      <c r="AI7">
        <f t="shared" si="6"/>
        <v>364.11059037569532</v>
      </c>
      <c r="AJ7">
        <f t="shared" si="7"/>
        <v>-60.102249353913066</v>
      </c>
      <c r="AK7">
        <f>G7*SUM(AB7, AE7:AF7)</f>
        <v>40.089363366223211</v>
      </c>
      <c r="AL7">
        <f t="shared" si="8"/>
        <v>344.09770438800547</v>
      </c>
      <c r="AN7">
        <f t="shared" si="9"/>
        <v>429.64433588091828</v>
      </c>
      <c r="AO7">
        <f t="shared" si="9"/>
        <v>-21.482216794045915</v>
      </c>
      <c r="AP7">
        <f t="shared" si="9"/>
        <v>-16.800554823987866</v>
      </c>
      <c r="AQ7">
        <f t="shared" si="9"/>
        <v>-134.65940580613534</v>
      </c>
      <c r="AR7">
        <f t="shared" si="9"/>
        <v>256.7021584567492</v>
      </c>
      <c r="AS7">
        <f t="shared" si="9"/>
        <v>-42.372777790769526</v>
      </c>
      <c r="AT7">
        <f t="shared" si="9"/>
        <v>28.263462748084244</v>
      </c>
      <c r="AU7">
        <f t="shared" si="9"/>
        <v>242.59284341406391</v>
      </c>
      <c r="AW7">
        <v>4</v>
      </c>
      <c r="AX7">
        <f>(R7*SUMPRODUCT(K8:$K$23, X8:$X$23)-$AZ$3*SUMPRODUCT(K7:$K$22, W8:$W$23))/Z7</f>
        <v>312.25347431916595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639.33057625494484</v>
      </c>
      <c r="P8">
        <f t="shared" si="22"/>
        <v>31.966528812747242</v>
      </c>
      <c r="Q8" s="4">
        <f t="shared" si="23"/>
        <v>25</v>
      </c>
      <c r="R8">
        <f t="shared" si="0"/>
        <v>100000</v>
      </c>
      <c r="S8">
        <f t="shared" si="1"/>
        <v>365.72608065963624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297.64232286762399</v>
      </c>
      <c r="AC8">
        <f t="shared" si="2"/>
        <v>344.41778978648949</v>
      </c>
      <c r="AE8">
        <f t="shared" si="3"/>
        <v>602.08127246352285</v>
      </c>
      <c r="AF8">
        <f t="shared" si="4"/>
        <v>-30.104063623176142</v>
      </c>
      <c r="AG8">
        <f t="shared" si="4"/>
        <v>-23.543425530747331</v>
      </c>
      <c r="AH8">
        <f t="shared" si="5"/>
        <v>-193.83062630482974</v>
      </c>
      <c r="AI8">
        <f t="shared" si="6"/>
        <v>354.60315700476974</v>
      </c>
      <c r="AJ8">
        <f t="shared" si="7"/>
        <v>-46.775466918865504</v>
      </c>
      <c r="AK8">
        <f t="shared" ref="AK8:AK23" si="24">G8*SUM(AB8:AB8, AE8:AF8)</f>
        <v>18.522896025379776</v>
      </c>
      <c r="AL8">
        <f t="shared" si="8"/>
        <v>326.35058611128403</v>
      </c>
      <c r="AN8">
        <f t="shared" si="9"/>
        <v>395.78016712335813</v>
      </c>
      <c r="AO8">
        <f t="shared" si="9"/>
        <v>-19.789008356167908</v>
      </c>
      <c r="AP8">
        <f t="shared" si="9"/>
        <v>-15.476350647960153</v>
      </c>
      <c r="AQ8">
        <f t="shared" si="9"/>
        <v>-127.41521980688817</v>
      </c>
      <c r="AR8">
        <f t="shared" si="9"/>
        <v>233.09958831234198</v>
      </c>
      <c r="AS8">
        <f t="shared" si="9"/>
        <v>-30.748011873336086</v>
      </c>
      <c r="AT8">
        <f t="shared" si="9"/>
        <v>12.176088544553664</v>
      </c>
      <c r="AU8">
        <f t="shared" si="9"/>
        <v>214.52766498355956</v>
      </c>
      <c r="AW8">
        <v>5</v>
      </c>
      <c r="AX8">
        <f>(R8*SUMPRODUCT(K9:$K$23, X9:$X$23)-$AZ$3*SUMPRODUCT(K8:$K$22, W9:$W$23))/Z8</f>
        <v>365.72608065963624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639.33057625494484</v>
      </c>
      <c r="P9">
        <f t="shared" si="22"/>
        <v>31.966528812747242</v>
      </c>
      <c r="Q9" s="4">
        <f t="shared" si="23"/>
        <v>25</v>
      </c>
      <c r="R9">
        <f t="shared" si="0"/>
        <v>100000</v>
      </c>
      <c r="S9">
        <f t="shared" si="1"/>
        <v>410.51721271272061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344.41778978648949</v>
      </c>
      <c r="AC9">
        <f t="shared" si="2"/>
        <v>381.92533776764981</v>
      </c>
      <c r="AE9">
        <f t="shared" si="3"/>
        <v>594.8022122332552</v>
      </c>
      <c r="AF9">
        <f t="shared" si="4"/>
        <v>-29.740110611662761</v>
      </c>
      <c r="AG9">
        <f t="shared" si="4"/>
        <v>-23.258789518462937</v>
      </c>
      <c r="AH9">
        <f t="shared" si="5"/>
        <v>-196.80702790768677</v>
      </c>
      <c r="AI9">
        <f t="shared" si="6"/>
        <v>344.99628419544274</v>
      </c>
      <c r="AJ9">
        <f t="shared" si="7"/>
        <v>-37.507547981160315</v>
      </c>
      <c r="AK9">
        <f t="shared" si="24"/>
        <v>5.3659313593076829</v>
      </c>
      <c r="AL9">
        <f t="shared" si="8"/>
        <v>312.85466757359012</v>
      </c>
      <c r="AN9">
        <f t="shared" si="9"/>
        <v>371.59784469251588</v>
      </c>
      <c r="AO9">
        <f t="shared" si="9"/>
        <v>-18.579892234625795</v>
      </c>
      <c r="AP9">
        <f t="shared" si="9"/>
        <v>-14.530739592858703</v>
      </c>
      <c r="AQ9">
        <f t="shared" si="9"/>
        <v>-122.95359009552013</v>
      </c>
      <c r="AR9">
        <f t="shared" si="9"/>
        <v>215.53362276951125</v>
      </c>
      <c r="AS9">
        <f t="shared" si="9"/>
        <v>-23.432535560299055</v>
      </c>
      <c r="AT9">
        <f t="shared" si="9"/>
        <v>3.3523219767460626</v>
      </c>
      <c r="AU9">
        <f t="shared" si="9"/>
        <v>195.45340918595826</v>
      </c>
      <c r="AW9">
        <v>6</v>
      </c>
      <c r="AX9">
        <f>(R9*SUMPRODUCT(K10:$K$23, X10:$X$23)-$AZ$3*SUMPRODUCT(K9:$K$22, W10:$W$23))/Z9</f>
        <v>410.51721271272061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639.33057625494484</v>
      </c>
      <c r="P10">
        <f t="shared" si="22"/>
        <v>31.966528812747242</v>
      </c>
      <c r="Q10" s="4">
        <f t="shared" si="23"/>
        <v>25</v>
      </c>
      <c r="R10">
        <f t="shared" si="0"/>
        <v>100000</v>
      </c>
      <c r="S10">
        <f t="shared" si="1"/>
        <v>449.96596586558132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381.92533776764981</v>
      </c>
      <c r="AC10">
        <f t="shared" si="2"/>
        <v>413.53785936231748</v>
      </c>
      <c r="AE10">
        <f t="shared" si="3"/>
        <v>587.57198985206674</v>
      </c>
      <c r="AF10">
        <f t="shared" si="4"/>
        <v>-29.378599492603335</v>
      </c>
      <c r="AG10">
        <f t="shared" si="4"/>
        <v>-22.976063232183094</v>
      </c>
      <c r="AH10">
        <f t="shared" si="5"/>
        <v>-200.55356438085036</v>
      </c>
      <c r="AI10">
        <f t="shared" si="6"/>
        <v>334.66376274642982</v>
      </c>
      <c r="AJ10">
        <f t="shared" si="7"/>
        <v>-31.612521594667669</v>
      </c>
      <c r="AK10">
        <f t="shared" si="24"/>
        <v>3.8544867853211642</v>
      </c>
      <c r="AL10">
        <f t="shared" si="8"/>
        <v>306.90572793708333</v>
      </c>
      <c r="AN10">
        <f t="shared" si="9"/>
        <v>348.77037725580351</v>
      </c>
      <c r="AO10">
        <f t="shared" si="9"/>
        <v>-17.438518862790175</v>
      </c>
      <c r="AP10">
        <f t="shared" si="9"/>
        <v>-13.63810797611238</v>
      </c>
      <c r="AQ10">
        <f t="shared" si="9"/>
        <v>-119.04437842027814</v>
      </c>
      <c r="AR10">
        <f t="shared" si="9"/>
        <v>198.64937199662273</v>
      </c>
      <c r="AS10">
        <f t="shared" si="9"/>
        <v>-18.764528045925701</v>
      </c>
      <c r="AT10">
        <f t="shared" si="9"/>
        <v>2.2879423006233406</v>
      </c>
      <c r="AU10">
        <f t="shared" si="9"/>
        <v>182.17278625132039</v>
      </c>
      <c r="AW10">
        <v>7</v>
      </c>
      <c r="AX10">
        <f>(R10*SUMPRODUCT(K11:$K$23, X11:$X$23)-$AZ$3*SUMPRODUCT(K10:$K$22, W11:$W$23))/Z10</f>
        <v>449.96596586558132</v>
      </c>
    </row>
    <row r="11" spans="1:52" x14ac:dyDescent="0.25">
      <c r="A11" t="s">
        <v>33</v>
      </c>
      <c r="C11" s="7">
        <f>AU25</f>
        <v>845.01667728704388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639.33057625494484</v>
      </c>
      <c r="P11">
        <f t="shared" si="22"/>
        <v>31.966528812747242</v>
      </c>
      <c r="Q11" s="4">
        <f t="shared" si="23"/>
        <v>25</v>
      </c>
      <c r="R11">
        <f t="shared" si="0"/>
        <v>100000</v>
      </c>
      <c r="S11">
        <f t="shared" si="1"/>
        <v>484.3879830801481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413.53785936231748</v>
      </c>
      <c r="AC11">
        <f t="shared" si="2"/>
        <v>439.73286602926942</v>
      </c>
      <c r="AE11">
        <f t="shared" si="3"/>
        <v>580.39149701658471</v>
      </c>
      <c r="AF11">
        <f t="shared" si="4"/>
        <v>-29.019574850829237</v>
      </c>
      <c r="AG11">
        <f t="shared" si="4"/>
        <v>-22.695281540278739</v>
      </c>
      <c r="AH11">
        <f t="shared" si="5"/>
        <v>-204.08423833009584</v>
      </c>
      <c r="AI11">
        <f t="shared" si="6"/>
        <v>324.59240229538085</v>
      </c>
      <c r="AJ11">
        <f t="shared" si="7"/>
        <v>-26.19500666695194</v>
      </c>
      <c r="AK11">
        <f t="shared" si="24"/>
        <v>2.315783475667375</v>
      </c>
      <c r="AL11">
        <f t="shared" si="8"/>
        <v>300.7131791040963</v>
      </c>
      <c r="AN11">
        <f t="shared" si="9"/>
        <v>327.63498593023718</v>
      </c>
      <c r="AO11">
        <f t="shared" si="9"/>
        <v>-16.38174929651186</v>
      </c>
      <c r="AP11">
        <f t="shared" si="9"/>
        <v>-12.811642290340995</v>
      </c>
      <c r="AQ11">
        <f t="shared" si="9"/>
        <v>-115.20695409490716</v>
      </c>
      <c r="AR11">
        <f t="shared" si="9"/>
        <v>183.23464024847715</v>
      </c>
      <c r="AS11">
        <f t="shared" si="9"/>
        <v>-14.787261158865713</v>
      </c>
      <c r="AT11">
        <f t="shared" si="9"/>
        <v>1.307275675760073</v>
      </c>
      <c r="AU11">
        <f t="shared" si="9"/>
        <v>169.7546547653715</v>
      </c>
      <c r="AW11">
        <v>8</v>
      </c>
      <c r="AX11">
        <f>(R11*SUMPRODUCT(K12:$K$23, X12:$X$23)-$AZ$3*SUMPRODUCT(K11:$K$22, W12:$W$23))/Z11</f>
        <v>484.3879830801481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639.33057625494484</v>
      </c>
      <c r="P12">
        <f t="shared" si="22"/>
        <v>31.966528812747242</v>
      </c>
      <c r="Q12" s="4">
        <f t="shared" si="23"/>
        <v>25</v>
      </c>
      <c r="R12">
        <f t="shared" si="0"/>
        <v>100000</v>
      </c>
      <c r="S12">
        <f t="shared" si="1"/>
        <v>513.86434574926841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439.73286602926942</v>
      </c>
      <c r="AC12">
        <f t="shared" si="2"/>
        <v>460.75630791094943</v>
      </c>
      <c r="AE12">
        <f t="shared" si="3"/>
        <v>573.25556498823789</v>
      </c>
      <c r="AF12">
        <f t="shared" si="4"/>
        <v>-28.662778249411897</v>
      </c>
      <c r="AG12">
        <f t="shared" si="4"/>
        <v>-22.416242327492004</v>
      </c>
      <c r="AH12">
        <f t="shared" si="5"/>
        <v>-208.34558953579597</v>
      </c>
      <c r="AI12">
        <f t="shared" si="6"/>
        <v>313.83095487553805</v>
      </c>
      <c r="AJ12">
        <f t="shared" si="7"/>
        <v>-21.023441881680014</v>
      </c>
      <c r="AK12">
        <f t="shared" si="24"/>
        <v>2.2639490013666195</v>
      </c>
      <c r="AL12">
        <f t="shared" si="8"/>
        <v>295.07146199522464</v>
      </c>
      <c r="AN12">
        <f t="shared" si="9"/>
        <v>307.64017805295691</v>
      </c>
      <c r="AO12">
        <f t="shared" si="9"/>
        <v>-15.382008902647845</v>
      </c>
      <c r="AP12">
        <f t="shared" si="9"/>
        <v>-12.029777296709478</v>
      </c>
      <c r="AQ12">
        <f t="shared" si="9"/>
        <v>-111.80959798036267</v>
      </c>
      <c r="AR12">
        <f t="shared" si="9"/>
        <v>168.41879387323692</v>
      </c>
      <c r="AS12">
        <f t="shared" si="9"/>
        <v>-11.282324671193964</v>
      </c>
      <c r="AT12">
        <f t="shared" si="9"/>
        <v>1.2149584171896024</v>
      </c>
      <c r="AU12">
        <f t="shared" si="9"/>
        <v>158.35142761923254</v>
      </c>
      <c r="AW12">
        <v>9</v>
      </c>
      <c r="AX12">
        <f>(R12*SUMPRODUCT(K13:$K$23, X13:$X$23)-$AZ$3*SUMPRODUCT(K12:$K$22, W13:$W$23))/Z12</f>
        <v>513.86434574926841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639.33057625494484</v>
      </c>
      <c r="P13">
        <f t="shared" si="22"/>
        <v>31.966528812747242</v>
      </c>
      <c r="Q13" s="4">
        <f t="shared" si="23"/>
        <v>25</v>
      </c>
      <c r="R13">
        <f t="shared" si="0"/>
        <v>100000</v>
      </c>
      <c r="S13">
        <f t="shared" si="1"/>
        <v>538.42474694607472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460.75630791094943</v>
      </c>
      <c r="AC13">
        <f t="shared" si="2"/>
        <v>476.80385290741094</v>
      </c>
      <c r="AE13">
        <f t="shared" si="3"/>
        <v>566.16135080879451</v>
      </c>
      <c r="AF13">
        <f t="shared" si="4"/>
        <v>-28.308067540439723</v>
      </c>
      <c r="AG13">
        <f t="shared" si="4"/>
        <v>-22.138834424486653</v>
      </c>
      <c r="AH13">
        <f t="shared" si="5"/>
        <v>-212.9819189217215</v>
      </c>
      <c r="AI13">
        <f t="shared" si="6"/>
        <v>302.73252992214663</v>
      </c>
      <c r="AJ13">
        <f t="shared" si="7"/>
        <v>-16.047544996461511</v>
      </c>
      <c r="AK13">
        <f t="shared" si="24"/>
        <v>1.9972191823586083</v>
      </c>
      <c r="AL13">
        <f t="shared" si="8"/>
        <v>288.68220410804372</v>
      </c>
      <c r="AN13">
        <f t="shared" si="9"/>
        <v>288.8970581880543</v>
      </c>
      <c r="AO13">
        <f t="shared" si="9"/>
        <v>-14.444852909402714</v>
      </c>
      <c r="AP13">
        <f t="shared" si="9"/>
        <v>-11.296857561558703</v>
      </c>
      <c r="AQ13">
        <f t="shared" si="9"/>
        <v>-108.67900066974381</v>
      </c>
      <c r="AR13">
        <f t="shared" si="9"/>
        <v>154.47634704734907</v>
      </c>
      <c r="AS13">
        <f t="shared" si="9"/>
        <v>-8.1886348017137482</v>
      </c>
      <c r="AT13">
        <f t="shared" si="9"/>
        <v>1.0191277548633233</v>
      </c>
      <c r="AU13">
        <f t="shared" si="9"/>
        <v>147.30684000049865</v>
      </c>
      <c r="AW13">
        <v>10</v>
      </c>
      <c r="AX13">
        <f>(R13*SUMPRODUCT(K14:$K$23, X14:$X$23)-$AZ$3*SUMPRODUCT(K13:$K$22, W14:$W$23))/Z13</f>
        <v>538.42474694607472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639.33057625494484</v>
      </c>
      <c r="P14">
        <f t="shared" si="22"/>
        <v>31.966528812747242</v>
      </c>
      <c r="Q14" s="4">
        <f t="shared" si="23"/>
        <v>25</v>
      </c>
      <c r="R14">
        <f t="shared" si="0"/>
        <v>100000</v>
      </c>
      <c r="S14">
        <f t="shared" si="1"/>
        <v>558.11873765819473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476.80385290741094</v>
      </c>
      <c r="AC14">
        <f t="shared" si="2"/>
        <v>488.08426910768151</v>
      </c>
      <c r="AE14">
        <f t="shared" si="3"/>
        <v>559.10539455977334</v>
      </c>
      <c r="AF14">
        <f t="shared" si="4"/>
        <v>-27.955269727988664</v>
      </c>
      <c r="AG14">
        <f t="shared" si="4"/>
        <v>-21.862922536682326</v>
      </c>
      <c r="AH14">
        <f t="shared" si="5"/>
        <v>-218.0941742378406</v>
      </c>
      <c r="AI14">
        <f t="shared" si="6"/>
        <v>291.1930280572617</v>
      </c>
      <c r="AJ14">
        <f t="shared" si="7"/>
        <v>-11.280416200270565</v>
      </c>
      <c r="AK14">
        <f t="shared" si="24"/>
        <v>1.8143171599305521</v>
      </c>
      <c r="AL14">
        <f t="shared" si="8"/>
        <v>281.7269290169217</v>
      </c>
      <c r="AN14">
        <f t="shared" si="9"/>
        <v>271.34924067183863</v>
      </c>
      <c r="AO14">
        <f t="shared" si="9"/>
        <v>-13.567462033591928</v>
      </c>
      <c r="AP14">
        <f t="shared" si="9"/>
        <v>-10.610678213661451</v>
      </c>
      <c r="AQ14">
        <f t="shared" si="9"/>
        <v>-105.84710709326357</v>
      </c>
      <c r="AR14">
        <f t="shared" si="9"/>
        <v>141.32399333132162</v>
      </c>
      <c r="AS14">
        <f t="shared" si="9"/>
        <v>-5.4746965423501806</v>
      </c>
      <c r="AT14">
        <f t="shared" si="9"/>
        <v>0.88053806755464847</v>
      </c>
      <c r="AU14">
        <f t="shared" si="9"/>
        <v>136.72983485652611</v>
      </c>
      <c r="AW14">
        <v>11</v>
      </c>
      <c r="AX14">
        <f>(R14*SUMPRODUCT(K15:$K$23, X15:$X$23)-$AZ$3*SUMPRODUCT(K14:$K$22, W15:$W$23))/Z14</f>
        <v>558.11873765819473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639.33057625494484</v>
      </c>
      <c r="P15">
        <f t="shared" si="22"/>
        <v>31.966528812747242</v>
      </c>
      <c r="Q15" s="4">
        <f t="shared" si="23"/>
        <v>25</v>
      </c>
      <c r="R15">
        <f t="shared" si="0"/>
        <v>100000</v>
      </c>
      <c r="S15">
        <f t="shared" si="1"/>
        <v>573.1987978554107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488.08426910768151</v>
      </c>
      <c r="AC15">
        <f t="shared" si="2"/>
        <v>494.9782128086747</v>
      </c>
      <c r="AE15">
        <f t="shared" si="3"/>
        <v>552.08543216177225</v>
      </c>
      <c r="AF15">
        <f t="shared" si="4"/>
        <v>-27.604271608088609</v>
      </c>
      <c r="AG15">
        <f t="shared" si="4"/>
        <v>-21.588418130873894</v>
      </c>
      <c r="AH15">
        <f t="shared" si="5"/>
        <v>-223.50072176644682</v>
      </c>
      <c r="AI15">
        <f t="shared" si="6"/>
        <v>279.39202065636289</v>
      </c>
      <c r="AJ15">
        <f t="shared" si="7"/>
        <v>-6.8939437009931908</v>
      </c>
      <c r="AK15">
        <f t="shared" si="24"/>
        <v>4.1515182616115975</v>
      </c>
      <c r="AL15">
        <f t="shared" si="8"/>
        <v>276.64959521698131</v>
      </c>
      <c r="AN15">
        <f t="shared" si="9"/>
        <v>254.72217858540643</v>
      </c>
      <c r="AO15">
        <f t="shared" si="9"/>
        <v>-12.736108929270319</v>
      </c>
      <c r="AP15">
        <f t="shared" si="9"/>
        <v>-9.9605035347093764</v>
      </c>
      <c r="AQ15">
        <f t="shared" si="9"/>
        <v>-103.11916860555429</v>
      </c>
      <c r="AR15">
        <f t="shared" si="9"/>
        <v>128.90639751587241</v>
      </c>
      <c r="AS15">
        <f t="shared" si="9"/>
        <v>-3.1807402555182249</v>
      </c>
      <c r="AT15">
        <f t="shared" si="9"/>
        <v>1.9154350294918507</v>
      </c>
      <c r="AU15">
        <f t="shared" si="9"/>
        <v>127.64109228984604</v>
      </c>
      <c r="AW15">
        <v>12</v>
      </c>
      <c r="AX15">
        <f>(R15*SUMPRODUCT(K16:$K$23, X16:$X$23)-$AZ$3*SUMPRODUCT(K15:$K$22, W16:$W$23))/Z15</f>
        <v>573.1987978554107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639.33057625494484</v>
      </c>
      <c r="P16">
        <f t="shared" si="22"/>
        <v>31.966528812747242</v>
      </c>
      <c r="Q16" s="4">
        <f t="shared" si="23"/>
        <v>25</v>
      </c>
      <c r="R16">
        <f t="shared" si="0"/>
        <v>100000</v>
      </c>
      <c r="S16">
        <f t="shared" si="1"/>
        <v>583.60752477813594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494.9782128086747</v>
      </c>
      <c r="AC16">
        <f t="shared" si="2"/>
        <v>497.58387277200768</v>
      </c>
      <c r="AE16">
        <f t="shared" si="3"/>
        <v>545.09335573668534</v>
      </c>
      <c r="AF16">
        <f t="shared" si="4"/>
        <v>-27.254667786834265</v>
      </c>
      <c r="AG16">
        <f t="shared" si="4"/>
        <v>-21.315004161451185</v>
      </c>
      <c r="AH16">
        <f t="shared" si="5"/>
        <v>-230.11915245587457</v>
      </c>
      <c r="AI16">
        <f t="shared" si="6"/>
        <v>266.40453133252538</v>
      </c>
      <c r="AJ16">
        <f t="shared" si="7"/>
        <v>-2.6056599633329824</v>
      </c>
      <c r="AK16">
        <f t="shared" si="24"/>
        <v>7.1909999953855346</v>
      </c>
      <c r="AL16">
        <f t="shared" si="8"/>
        <v>270.98987136457794</v>
      </c>
      <c r="AN16">
        <f t="shared" si="9"/>
        <v>238.45279385186302</v>
      </c>
      <c r="AO16">
        <f t="shared" si="9"/>
        <v>-11.922639692593149</v>
      </c>
      <c r="AP16">
        <f t="shared" si="9"/>
        <v>-9.3243152567747511</v>
      </c>
      <c r="AQ16">
        <f t="shared" si="9"/>
        <v>-100.66634319504166</v>
      </c>
      <c r="AR16">
        <f t="shared" si="9"/>
        <v>116.53949570745348</v>
      </c>
      <c r="AS16">
        <f t="shared" si="9"/>
        <v>-1.139854103055391</v>
      </c>
      <c r="AT16">
        <f t="shared" si="9"/>
        <v>3.1457254458202026</v>
      </c>
      <c r="AU16">
        <f t="shared" si="9"/>
        <v>118.5453670502183</v>
      </c>
      <c r="AW16">
        <v>13</v>
      </c>
      <c r="AX16">
        <f>(R16*SUMPRODUCT(K17:$K$23, X17:$X$23)-$AZ$3*SUMPRODUCT(K16:$K$22, W17:$W$23))/Z16</f>
        <v>583.60752477813594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639.33057625494484</v>
      </c>
      <c r="P17">
        <f t="shared" si="22"/>
        <v>31.966528812747242</v>
      </c>
      <c r="Q17" s="4">
        <f t="shared" si="23"/>
        <v>25</v>
      </c>
      <c r="R17">
        <f t="shared" si="0"/>
        <v>100000</v>
      </c>
      <c r="S17">
        <f t="shared" si="1"/>
        <v>589.5720760677865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497.58387277200768</v>
      </c>
      <c r="AC17">
        <f t="shared" si="2"/>
        <v>496.23999939452051</v>
      </c>
      <c r="AE17">
        <f t="shared" si="3"/>
        <v>538.12149125118151</v>
      </c>
      <c r="AF17">
        <f t="shared" si="4"/>
        <v>-26.906074562559073</v>
      </c>
      <c r="AG17">
        <f t="shared" si="4"/>
        <v>-21.042380547610303</v>
      </c>
      <c r="AH17">
        <f t="shared" si="5"/>
        <v>-237.89428890547393</v>
      </c>
      <c r="AI17">
        <f t="shared" si="6"/>
        <v>252.27874723553819</v>
      </c>
      <c r="AJ17">
        <f t="shared" si="7"/>
        <v>1.3438733774871707</v>
      </c>
      <c r="AK17">
        <f t="shared" si="24"/>
        <v>13.921430194556697</v>
      </c>
      <c r="AL17">
        <f t="shared" si="8"/>
        <v>267.54405080758204</v>
      </c>
      <c r="AN17">
        <f t="shared" si="9"/>
        <v>221.72264285620255</v>
      </c>
      <c r="AO17">
        <f t="shared" si="9"/>
        <v>-11.086132142810126</v>
      </c>
      <c r="AP17">
        <f t="shared" si="9"/>
        <v>-8.6701094508495142</v>
      </c>
      <c r="AQ17">
        <f t="shared" si="9"/>
        <v>-98.019780503243098</v>
      </c>
      <c r="AR17">
        <f t="shared" si="9"/>
        <v>103.9466207592998</v>
      </c>
      <c r="AS17">
        <f t="shared" si="9"/>
        <v>0.55371725858364407</v>
      </c>
      <c r="AT17">
        <f t="shared" si="9"/>
        <v>5.7360583906403715</v>
      </c>
      <c r="AU17">
        <f t="shared" si="9"/>
        <v>110.2363964085238</v>
      </c>
      <c r="AW17">
        <v>14</v>
      </c>
      <c r="AX17">
        <f>(R17*SUMPRODUCT(K18:$K$23, X18:$X$23)-$AZ$3*SUMPRODUCT(K17:$K$22, W18:$W$23))/Z17</f>
        <v>589.5720760677865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639.33057625494484</v>
      </c>
      <c r="P18">
        <f t="shared" si="22"/>
        <v>31.966528812747242</v>
      </c>
      <c r="Q18" s="4">
        <f t="shared" si="23"/>
        <v>25</v>
      </c>
      <c r="R18">
        <f t="shared" si="0"/>
        <v>100000</v>
      </c>
      <c r="S18">
        <f t="shared" si="1"/>
        <v>566.15455182347171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496.23999939452051</v>
      </c>
      <c r="AC18">
        <f t="shared" si="2"/>
        <v>470.05753458041585</v>
      </c>
      <c r="AE18">
        <f t="shared" si="3"/>
        <v>530.81292641444566</v>
      </c>
      <c r="AF18">
        <f t="shared" si="4"/>
        <v>-26.540646320722281</v>
      </c>
      <c r="AG18">
        <f t="shared" si="4"/>
        <v>-20.756590804862984</v>
      </c>
      <c r="AH18">
        <f t="shared" si="5"/>
        <v>-301.46374908486121</v>
      </c>
      <c r="AI18">
        <f t="shared" si="6"/>
        <v>182.05194020399921</v>
      </c>
      <c r="AJ18">
        <f t="shared" si="7"/>
        <v>26.182464814104662</v>
      </c>
      <c r="AK18">
        <f t="shared" si="24"/>
        <v>21.611065236946068</v>
      </c>
      <c r="AL18">
        <f t="shared" si="8"/>
        <v>229.84547025504995</v>
      </c>
      <c r="AN18">
        <f t="shared" si="9"/>
        <v>204.38397238127092</v>
      </c>
      <c r="AO18">
        <f t="shared" si="9"/>
        <v>-10.219198619063546</v>
      </c>
      <c r="AP18">
        <f t="shared" si="9"/>
        <v>-7.9921084636099531</v>
      </c>
      <c r="AQ18">
        <f t="shared" si="9"/>
        <v>-116.07546745914716</v>
      </c>
      <c r="AR18">
        <f t="shared" si="9"/>
        <v>70.097197839450288</v>
      </c>
      <c r="AS18">
        <f t="shared" si="9"/>
        <v>10.081284571546814</v>
      </c>
      <c r="AT18">
        <f t="shared" si="9"/>
        <v>8.3211149177425643</v>
      </c>
      <c r="AU18">
        <f t="shared" si="9"/>
        <v>88.499597328739668</v>
      </c>
      <c r="AW18">
        <v>15</v>
      </c>
      <c r="AX18">
        <f>(R18*SUMPRODUCT(K19:$K$23, X19:$X$23)-$AZ$3*SUMPRODUCT(K18:$K$22, W19:$W$23))/Z18</f>
        <v>566.15455182347171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639.33057625494484</v>
      </c>
      <c r="P19">
        <f t="shared" si="22"/>
        <v>31.966528812747242</v>
      </c>
      <c r="Q19" s="4">
        <f t="shared" si="23"/>
        <v>25</v>
      </c>
      <c r="R19">
        <f t="shared" si="0"/>
        <v>100000</v>
      </c>
      <c r="S19">
        <f t="shared" si="1"/>
        <v>513.73312789661929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470.05753458041585</v>
      </c>
      <c r="AC19">
        <f t="shared" si="2"/>
        <v>420.37024571580241</v>
      </c>
      <c r="AE19">
        <f t="shared" si="3"/>
        <v>523.14234149992274</v>
      </c>
      <c r="AF19">
        <f t="shared" si="4"/>
        <v>-26.15711707499614</v>
      </c>
      <c r="AG19">
        <f t="shared" si="4"/>
        <v>-20.456644845784371</v>
      </c>
      <c r="AH19">
        <f t="shared" si="5"/>
        <v>-369.52020411993192</v>
      </c>
      <c r="AI19">
        <f t="shared" si="6"/>
        <v>107.0083754592103</v>
      </c>
      <c r="AJ19">
        <f t="shared" si="7"/>
        <v>49.687288864613436</v>
      </c>
      <c r="AK19">
        <f t="shared" si="24"/>
        <v>21.565053525819135</v>
      </c>
      <c r="AL19">
        <f t="shared" si="8"/>
        <v>178.26071784964287</v>
      </c>
      <c r="AN19">
        <f t="shared" si="9"/>
        <v>187.6565062304557</v>
      </c>
      <c r="AO19">
        <f t="shared" si="9"/>
        <v>-9.3828253115227866</v>
      </c>
      <c r="AP19">
        <f t="shared" si="9"/>
        <v>-7.3380076442497648</v>
      </c>
      <c r="AQ19">
        <f t="shared" si="9"/>
        <v>-132.55067499964827</v>
      </c>
      <c r="AR19">
        <f t="shared" si="9"/>
        <v>38.384998275034874</v>
      </c>
      <c r="AS19">
        <f t="shared" si="9"/>
        <v>17.823338492661772</v>
      </c>
      <c r="AT19">
        <f t="shared" si="9"/>
        <v>7.7356051695704435</v>
      </c>
      <c r="AU19">
        <f t="shared" si="9"/>
        <v>63.943941937267091</v>
      </c>
      <c r="AW19">
        <v>16</v>
      </c>
      <c r="AX19">
        <f>(R19*SUMPRODUCT(K20:$K$23, X20:$X$23)-$AZ$3*SUMPRODUCT(K19:$K$22, W20:$W$23))/Z19</f>
        <v>513.73312789661929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639.33057625494484</v>
      </c>
      <c r="P20">
        <f t="shared" si="22"/>
        <v>31.966528812747242</v>
      </c>
      <c r="Q20" s="4">
        <f t="shared" si="23"/>
        <v>25</v>
      </c>
      <c r="R20">
        <f t="shared" si="0"/>
        <v>100000</v>
      </c>
      <c r="S20">
        <f t="shared" si="1"/>
        <v>430.15640969236512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420.37024571580241</v>
      </c>
      <c r="AC20">
        <f t="shared" si="2"/>
        <v>346.56747997284776</v>
      </c>
      <c r="AE20">
        <f t="shared" si="3"/>
        <v>515.0944672444283</v>
      </c>
      <c r="AF20">
        <f t="shared" si="4"/>
        <v>-25.754723362221412</v>
      </c>
      <c r="AG20">
        <f t="shared" si="4"/>
        <v>-20.141945590250671</v>
      </c>
      <c r="AH20">
        <f t="shared" si="5"/>
        <v>-440.53122830342613</v>
      </c>
      <c r="AI20">
        <f t="shared" si="6"/>
        <v>28.666569988530114</v>
      </c>
      <c r="AJ20">
        <f t="shared" si="7"/>
        <v>73.802765742954648</v>
      </c>
      <c r="AK20">
        <f t="shared" si="24"/>
        <v>3.9117529552714401</v>
      </c>
      <c r="AL20">
        <f t="shared" si="8"/>
        <v>106.3810886867562</v>
      </c>
      <c r="AN20">
        <f t="shared" si="9"/>
        <v>175.25339225812493</v>
      </c>
      <c r="AO20">
        <f t="shared" si="9"/>
        <v>-8.7626696129062456</v>
      </c>
      <c r="AP20">
        <f t="shared" si="9"/>
        <v>-6.8530037029012441</v>
      </c>
      <c r="AQ20">
        <f t="shared" si="9"/>
        <v>-149.8843359138198</v>
      </c>
      <c r="AR20">
        <f t="shared" si="9"/>
        <v>9.7533830284976784</v>
      </c>
      <c r="AS20">
        <f t="shared" si="9"/>
        <v>25.110316411818232</v>
      </c>
      <c r="AT20">
        <f t="shared" si="9"/>
        <v>1.3309169845183979</v>
      </c>
      <c r="AU20">
        <f t="shared" si="9"/>
        <v>36.194616424834308</v>
      </c>
      <c r="AW20">
        <v>17</v>
      </c>
      <c r="AX20">
        <f>(R20*SUMPRODUCT(K21:$K$23, X21:$X$23)-$AZ$3*SUMPRODUCT(K20:$K$22, W21:$W$23))/Z20</f>
        <v>430.15640969236512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639.33057625494484</v>
      </c>
      <c r="P21">
        <f t="shared" si="22"/>
        <v>31.966528812747242</v>
      </c>
      <c r="Q21" s="4">
        <f t="shared" si="23"/>
        <v>25</v>
      </c>
      <c r="R21">
        <f t="shared" si="0"/>
        <v>100000</v>
      </c>
      <c r="S21">
        <f t="shared" si="1"/>
        <v>314.53475224456173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346.56747997284776</v>
      </c>
      <c r="AC21">
        <f t="shared" si="2"/>
        <v>249.24310033514877</v>
      </c>
      <c r="AE21">
        <f t="shared" si="3"/>
        <v>506.61726193276252</v>
      </c>
      <c r="AF21">
        <f t="shared" si="4"/>
        <v>-25.330863096638126</v>
      </c>
      <c r="AG21">
        <f t="shared" si="4"/>
        <v>-19.810458030195147</v>
      </c>
      <c r="AH21">
        <f t="shared" si="5"/>
        <v>-520.27241661206949</v>
      </c>
      <c r="AI21">
        <f t="shared" si="6"/>
        <v>-58.796475806140279</v>
      </c>
      <c r="AJ21">
        <f t="shared" si="7"/>
        <v>97.324379637698996</v>
      </c>
      <c r="AK21">
        <f t="shared" si="24"/>
        <v>1.3245662060943555</v>
      </c>
      <c r="AL21">
        <f t="shared" si="8"/>
        <v>39.85247003765307</v>
      </c>
      <c r="AN21">
        <f t="shared" si="9"/>
        <v>163.95809624872621</v>
      </c>
      <c r="AO21">
        <f t="shared" si="9"/>
        <v>-8.1979048124363096</v>
      </c>
      <c r="AP21">
        <f t="shared" si="9"/>
        <v>-6.4113192117744449</v>
      </c>
      <c r="AQ21">
        <f t="shared" si="9"/>
        <v>-168.3773557833494</v>
      </c>
      <c r="AR21">
        <f t="shared" si="9"/>
        <v>-19.028483558833958</v>
      </c>
      <c r="AS21">
        <f t="shared" si="9"/>
        <v>31.497387086868006</v>
      </c>
      <c r="AT21">
        <f t="shared" si="9"/>
        <v>0.42867341842657419</v>
      </c>
      <c r="AU21">
        <f t="shared" si="9"/>
        <v>12.897576946460619</v>
      </c>
      <c r="AW21">
        <v>18</v>
      </c>
      <c r="AX21">
        <f>(R21*SUMPRODUCT(K22:$K$23, X22:$X$23)-$AZ$3*SUMPRODUCT(K21:$K$22, W22:$W$23))/Z21</f>
        <v>314.53475224456173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639.33057625494484</v>
      </c>
      <c r="P22">
        <f t="shared" si="22"/>
        <v>31.966528812747242</v>
      </c>
      <c r="Q22" s="4">
        <f t="shared" si="23"/>
        <v>25</v>
      </c>
      <c r="R22">
        <f t="shared" si="0"/>
        <v>100000</v>
      </c>
      <c r="S22">
        <f t="shared" si="1"/>
        <v>169.11185574252286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249.24310033514877</v>
      </c>
      <c r="AC22">
        <f t="shared" si="2"/>
        <v>131.63803949311085</v>
      </c>
      <c r="AE22">
        <f t="shared" si="3"/>
        <v>497.66010358456384</v>
      </c>
      <c r="AF22">
        <f t="shared" si="4"/>
        <v>-24.883005179228192</v>
      </c>
      <c r="AG22">
        <f t="shared" si="4"/>
        <v>-19.460202674011978</v>
      </c>
      <c r="AH22">
        <f t="shared" si="5"/>
        <v>-608.60310352486624</v>
      </c>
      <c r="AI22">
        <f t="shared" si="6"/>
        <v>-155.28620779354253</v>
      </c>
      <c r="AJ22">
        <f t="shared" si="7"/>
        <v>117.60506084203791</v>
      </c>
      <c r="AK22">
        <f t="shared" si="24"/>
        <v>15.162424173550173</v>
      </c>
      <c r="AL22">
        <f t="shared" si="8"/>
        <v>-22.518722777954444</v>
      </c>
      <c r="AN22">
        <f t="shared" si="9"/>
        <v>150.5226763146816</v>
      </c>
      <c r="AO22">
        <f t="shared" si="9"/>
        <v>-7.5261338157340809</v>
      </c>
      <c r="AP22">
        <f t="shared" si="9"/>
        <v>-5.8859485962805698</v>
      </c>
      <c r="AQ22">
        <f t="shared" si="9"/>
        <v>-184.07858555697484</v>
      </c>
      <c r="AR22">
        <f t="shared" si="9"/>
        <v>-46.96799165430788</v>
      </c>
      <c r="AS22">
        <f t="shared" si="9"/>
        <v>35.570921555873717</v>
      </c>
      <c r="AT22">
        <f t="shared" si="9"/>
        <v>4.5860390446858146</v>
      </c>
      <c r="AU22">
        <f t="shared" si="9"/>
        <v>-6.8110310537483496</v>
      </c>
      <c r="AW22">
        <v>19</v>
      </c>
      <c r="AX22">
        <f>(R22*SUMPRODUCT(K23:$K$23, X23:$X$23)-$AZ$3*SUMPRODUCT(K22:$K$22, W23:$W$23))/Z22</f>
        <v>169.11185574252286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639.33057625494484</v>
      </c>
      <c r="P23">
        <f t="shared" si="22"/>
        <v>31.966528812747242</v>
      </c>
      <c r="Q23" s="4">
        <f t="shared" si="23"/>
        <v>25</v>
      </c>
      <c r="R23">
        <f t="shared" si="0"/>
        <v>100000</v>
      </c>
      <c r="S23">
        <f t="shared" si="1"/>
        <v>172.39309541426286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131.63803949311085</v>
      </c>
      <c r="AC23">
        <f t="shared" si="2"/>
        <v>131.63803949311085</v>
      </c>
      <c r="AE23">
        <f t="shared" si="3"/>
        <v>488.18790244448962</v>
      </c>
      <c r="AF23">
        <f t="shared" si="4"/>
        <v>-24.409395122224481</v>
      </c>
      <c r="AG23">
        <f t="shared" si="4"/>
        <v>-19.089807392921237</v>
      </c>
      <c r="AH23">
        <f t="shared" si="5"/>
        <v>-703.17301740248138</v>
      </c>
      <c r="AI23">
        <f t="shared" si="6"/>
        <v>-258.48431747313748</v>
      </c>
      <c r="AJ23">
        <f t="shared" si="7"/>
        <v>0</v>
      </c>
      <c r="AK23">
        <f t="shared" si="24"/>
        <v>41.679158277076318</v>
      </c>
      <c r="AL23">
        <f t="shared" si="8"/>
        <v>-216.80515919606117</v>
      </c>
      <c r="AN23">
        <f t="shared" si="9"/>
        <v>133.76003869744815</v>
      </c>
      <c r="AO23">
        <f t="shared" si="9"/>
        <v>-6.6880019348724078</v>
      </c>
      <c r="AP23">
        <f t="shared" si="9"/>
        <v>-5.2304724529594875</v>
      </c>
      <c r="AQ23">
        <f t="shared" si="9"/>
        <v>-192.66444241610878</v>
      </c>
      <c r="AR23">
        <f t="shared" si="9"/>
        <v>-70.82287810649251</v>
      </c>
      <c r="AS23">
        <f t="shared" si="9"/>
        <v>0</v>
      </c>
      <c r="AT23">
        <f t="shared" si="9"/>
        <v>11.419795115985513</v>
      </c>
      <c r="AU23">
        <f t="shared" si="9"/>
        <v>-59.403082990506995</v>
      </c>
      <c r="AW23">
        <v>20</v>
      </c>
      <c r="AX23">
        <f>(R23*SUMPRODUCT(K$23:$K24, X$23:$X24)-$AZ$3*SUMPRODUCT(K$22:$K23, W$23:$W24))/Z23</f>
        <v>172.39309541426286</v>
      </c>
    </row>
    <row r="25" spans="5:50" x14ac:dyDescent="0.25">
      <c r="AN25" s="8">
        <f t="shared" ref="AN25:AU25" si="25">SUM(AN3:AN23)</f>
        <v>6130.5382976554883</v>
      </c>
      <c r="AO25" s="8">
        <f t="shared" si="25"/>
        <v>-786.0248470739831</v>
      </c>
      <c r="AP25" s="8">
        <f t="shared" si="25"/>
        <v>-1737.1574854072846</v>
      </c>
      <c r="AQ25" s="8">
        <f t="shared" si="25"/>
        <v>-2671.5705904463375</v>
      </c>
      <c r="AR25" s="8">
        <f t="shared" si="25"/>
        <v>935.7853747278823</v>
      </c>
      <c r="AS25" s="8">
        <f t="shared" si="25"/>
        <v>-244.16264456774508</v>
      </c>
      <c r="AT25" s="8">
        <f t="shared" si="25"/>
        <v>153.39394712690628</v>
      </c>
      <c r="AU25" s="9">
        <f t="shared" si="25"/>
        <v>845.01667728704388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9D9D9-28C3-4819-A9F0-D494FCD712F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2409.5638686675939</v>
      </c>
      <c r="K3">
        <v>1</v>
      </c>
      <c r="L3" s="2">
        <v>0</v>
      </c>
      <c r="O3">
        <f>$C$3</f>
        <v>2409.5638686675939</v>
      </c>
      <c r="P3">
        <f>O3*B5</f>
        <v>1927.6510949340752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2409.5638686675939</v>
      </c>
      <c r="AF3">
        <f t="shared" ref="AF3:AG23" si="4">-$Z3*P3</f>
        <v>-1927.6510949340752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-1040.5198132664814</v>
      </c>
      <c r="AJ3">
        <f t="shared" ref="AJ3:AJ23" si="7">AB3-AC3</f>
        <v>0</v>
      </c>
      <c r="AL3">
        <f t="shared" ref="AL3:AL23" si="8">SUM(AI3:AK3)</f>
        <v>-1040.5198132664814</v>
      </c>
      <c r="AN3">
        <f t="shared" ref="AN3:AU23" si="9">AE3*$K3</f>
        <v>2409.5638686675939</v>
      </c>
      <c r="AO3">
        <f t="shared" si="9"/>
        <v>-1927.6510949340752</v>
      </c>
      <c r="AP3">
        <f t="shared" si="9"/>
        <v>-1522.432587</v>
      </c>
      <c r="AQ3">
        <f t="shared" si="9"/>
        <v>0</v>
      </c>
      <c r="AR3">
        <f t="shared" si="9"/>
        <v>-1040.5198132664814</v>
      </c>
      <c r="AS3">
        <f t="shared" si="9"/>
        <v>0</v>
      </c>
      <c r="AT3">
        <f t="shared" si="9"/>
        <v>0</v>
      </c>
      <c r="AU3">
        <f t="shared" si="9"/>
        <v>-1040.5198132664814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817.93088706195408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100000</v>
      </c>
      <c r="S4">
        <f t="shared" si="1"/>
        <v>594.28366251473813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586.8772234912658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-246.2801</v>
      </c>
      <c r="AI4">
        <f t="shared" si="6"/>
        <v>-246.2801</v>
      </c>
      <c r="AJ4">
        <f t="shared" si="7"/>
        <v>-586.8772234912658</v>
      </c>
      <c r="AK4">
        <f>H4*SUM(AB4, AE4:AF4)</f>
        <v>0</v>
      </c>
      <c r="AL4">
        <f t="shared" si="8"/>
        <v>-833.15732349126574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-231.05366357069141</v>
      </c>
      <c r="AR4">
        <f t="shared" si="9"/>
        <v>-231.05366357069141</v>
      </c>
      <c r="AS4">
        <f t="shared" si="9"/>
        <v>-550.59313583944618</v>
      </c>
      <c r="AT4">
        <f t="shared" si="9"/>
        <v>0</v>
      </c>
      <c r="AU4">
        <f t="shared" si="9"/>
        <v>-781.64679941013753</v>
      </c>
      <c r="AW4">
        <v>1</v>
      </c>
      <c r="AX4">
        <f>(R4*SUMPRODUCT(K5:$K$23, X5:$X$23)-$AZ$3*SUMPRODUCT(K4:$K$22, W5:$W$23))/Z4</f>
        <v>594.28366251473813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2409.5638686675939</v>
      </c>
      <c r="P5">
        <f t="shared" ref="P5:P23" si="22">O5*$C$5</f>
        <v>120.4781934333797</v>
      </c>
      <c r="Q5" s="4">
        <f t="shared" ref="Q5:Q23" si="23">$C$8</f>
        <v>25</v>
      </c>
      <c r="R5">
        <f t="shared" si="0"/>
        <v>100000</v>
      </c>
      <c r="S5">
        <f t="shared" si="1"/>
        <v>1155.4518196666454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586.8772234912658</v>
      </c>
      <c r="AC5">
        <f t="shared" si="2"/>
        <v>1126.7249456210266</v>
      </c>
      <c r="AE5">
        <f t="shared" si="3"/>
        <v>2349.6572273157649</v>
      </c>
      <c r="AF5">
        <f t="shared" si="4"/>
        <v>-117.48286136578825</v>
      </c>
      <c r="AG5">
        <f t="shared" si="4"/>
        <v>-24.378449331320741</v>
      </c>
      <c r="AH5">
        <f t="shared" si="5"/>
        <v>-252.38537571702952</v>
      </c>
      <c r="AI5">
        <f t="shared" si="6"/>
        <v>1955.4105409016265</v>
      </c>
      <c r="AJ5">
        <f t="shared" si="7"/>
        <v>-539.84772212976077</v>
      </c>
      <c r="AK5">
        <f>H5*SUM(AB5, AE5:AF5)</f>
        <v>243.56605732772337</v>
      </c>
      <c r="AL5">
        <f t="shared" si="8"/>
        <v>1659.1288760995892</v>
      </c>
      <c r="AN5">
        <f t="shared" si="9"/>
        <v>2029.0758970201744</v>
      </c>
      <c r="AO5">
        <f t="shared" si="9"/>
        <v>-101.45379485100872</v>
      </c>
      <c r="AP5">
        <f t="shared" si="9"/>
        <v>-21.052314937621716</v>
      </c>
      <c r="AQ5">
        <f t="shared" si="9"/>
        <v>-217.95054898830327</v>
      </c>
      <c r="AR5">
        <f t="shared" si="9"/>
        <v>1688.6192382432409</v>
      </c>
      <c r="AS5">
        <f t="shared" si="9"/>
        <v>-466.19225489588189</v>
      </c>
      <c r="AT5">
        <f t="shared" si="9"/>
        <v>210.33451624793153</v>
      </c>
      <c r="AU5">
        <f t="shared" si="9"/>
        <v>1432.7614995952906</v>
      </c>
      <c r="AW5">
        <v>2</v>
      </c>
      <c r="AX5">
        <f>(R5*SUMPRODUCT(K6:$K$23, X6:$X$23)-$AZ$3*SUMPRODUCT(K5:$K$22, W6:$W$23))/Z5</f>
        <v>1155.4518196666454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2409.5638686675939</v>
      </c>
      <c r="P6">
        <f t="shared" si="22"/>
        <v>120.4781934333797</v>
      </c>
      <c r="Q6" s="4">
        <f t="shared" si="23"/>
        <v>25</v>
      </c>
      <c r="R6">
        <f t="shared" si="0"/>
        <v>100000</v>
      </c>
      <c r="S6">
        <f t="shared" si="1"/>
        <v>1675.4606042169264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1126.7249456210266</v>
      </c>
      <c r="AC6">
        <f t="shared" si="2"/>
        <v>1613.11336751006</v>
      </c>
      <c r="AE6">
        <f t="shared" si="3"/>
        <v>2319.8991827286814</v>
      </c>
      <c r="AF6">
        <f t="shared" si="4"/>
        <v>-115.99495913643408</v>
      </c>
      <c r="AG6">
        <f t="shared" si="4"/>
        <v>-24.069700049199213</v>
      </c>
      <c r="AH6">
        <f t="shared" si="5"/>
        <v>-259.85915523329368</v>
      </c>
      <c r="AI6">
        <f t="shared" si="6"/>
        <v>1919.9753683097547</v>
      </c>
      <c r="AJ6">
        <f t="shared" si="7"/>
        <v>-486.38842188903345</v>
      </c>
      <c r="AK6">
        <f>H6*SUM(AB6, AE6:AF6)</f>
        <v>362.37245361040425</v>
      </c>
      <c r="AL6">
        <f t="shared" si="8"/>
        <v>1795.9594000311254</v>
      </c>
      <c r="AN6">
        <f t="shared" si="9"/>
        <v>1806.7983092452907</v>
      </c>
      <c r="AO6">
        <f t="shared" si="9"/>
        <v>-90.339915462264543</v>
      </c>
      <c r="AP6">
        <f t="shared" si="9"/>
        <v>-18.74611348488957</v>
      </c>
      <c r="AQ6">
        <f t="shared" si="9"/>
        <v>-202.38512337643053</v>
      </c>
      <c r="AR6">
        <f t="shared" si="9"/>
        <v>1495.3271569217063</v>
      </c>
      <c r="AS6">
        <f t="shared" si="9"/>
        <v>-378.81205564801024</v>
      </c>
      <c r="AT6">
        <f t="shared" si="9"/>
        <v>282.22516796192986</v>
      </c>
      <c r="AU6">
        <f t="shared" si="9"/>
        <v>1398.7402692356256</v>
      </c>
      <c r="AW6">
        <v>3</v>
      </c>
      <c r="AX6">
        <f>(R6*SUMPRODUCT(K7:$K$23, X7:$X$23)-$AZ$3*SUMPRODUCT(K6:$K$22, W7:$W$23))/Z6</f>
        <v>1675.4606042169264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2409.5638686675939</v>
      </c>
      <c r="P7">
        <f t="shared" si="22"/>
        <v>120.4781934333797</v>
      </c>
      <c r="Q7" s="4">
        <f t="shared" si="23"/>
        <v>25</v>
      </c>
      <c r="R7">
        <f t="shared" si="0"/>
        <v>100000</v>
      </c>
      <c r="S7">
        <f t="shared" si="1"/>
        <v>2143.184636579168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1613.11336751006</v>
      </c>
      <c r="AC7">
        <f t="shared" si="2"/>
        <v>2037.0406969939861</v>
      </c>
      <c r="AE7">
        <f t="shared" si="3"/>
        <v>2290.2271594838621</v>
      </c>
      <c r="AF7">
        <f t="shared" si="4"/>
        <v>-114.5113579741931</v>
      </c>
      <c r="AG7">
        <f t="shared" si="4"/>
        <v>-23.761843266166245</v>
      </c>
      <c r="AH7">
        <f t="shared" si="5"/>
        <v>-268.63913016390666</v>
      </c>
      <c r="AI7">
        <f t="shared" si="6"/>
        <v>1883.3148280795961</v>
      </c>
      <c r="AJ7">
        <f t="shared" si="7"/>
        <v>-423.92732948392609</v>
      </c>
      <c r="AK7">
        <f>H7*SUM(AB7, AE7:AF7)</f>
        <v>396.69041399636563</v>
      </c>
      <c r="AL7">
        <f t="shared" si="8"/>
        <v>1856.0779125920355</v>
      </c>
      <c r="AN7">
        <f t="shared" si="9"/>
        <v>1614.6365163099638</v>
      </c>
      <c r="AO7">
        <f t="shared" si="9"/>
        <v>-80.731825815498183</v>
      </c>
      <c r="AP7">
        <f t="shared" si="9"/>
        <v>-16.75237308819295</v>
      </c>
      <c r="AQ7">
        <f t="shared" si="9"/>
        <v>-189.3936797824642</v>
      </c>
      <c r="AR7">
        <f t="shared" si="9"/>
        <v>1327.7586376238085</v>
      </c>
      <c r="AS7">
        <f t="shared" si="9"/>
        <v>-298.87364823704763</v>
      </c>
      <c r="AT7">
        <f t="shared" si="9"/>
        <v>279.67130922200664</v>
      </c>
      <c r="AU7">
        <f t="shared" si="9"/>
        <v>1308.5562986087673</v>
      </c>
      <c r="AW7">
        <v>4</v>
      </c>
      <c r="AX7">
        <f>(R7*SUMPRODUCT(K8:$K$23, X8:$X$23)-$AZ$3*SUMPRODUCT(K7:$K$22, W8:$W$23))/Z7</f>
        <v>2143.184636579168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2409.5638686675939</v>
      </c>
      <c r="P8">
        <f t="shared" si="22"/>
        <v>120.4781934333797</v>
      </c>
      <c r="Q8" s="4">
        <f t="shared" si="23"/>
        <v>25</v>
      </c>
      <c r="R8">
        <f t="shared" si="0"/>
        <v>100000</v>
      </c>
      <c r="S8">
        <f t="shared" si="1"/>
        <v>2518.6026482982561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2037.0406969939861</v>
      </c>
      <c r="AC8">
        <f t="shared" si="2"/>
        <v>2361.353067122157</v>
      </c>
      <c r="AE8">
        <f t="shared" si="3"/>
        <v>2259.1221507487098</v>
      </c>
      <c r="AF8">
        <f t="shared" si="4"/>
        <v>-112.9561075374355</v>
      </c>
      <c r="AG8">
        <f t="shared" si="4"/>
        <v>-23.439118797854555</v>
      </c>
      <c r="AH8">
        <f t="shared" si="5"/>
        <v>-340.42414260010378</v>
      </c>
      <c r="AI8">
        <f t="shared" si="6"/>
        <v>1782.3027818133162</v>
      </c>
      <c r="AJ8">
        <f t="shared" si="7"/>
        <v>-324.31237012817087</v>
      </c>
      <c r="AK8">
        <f t="shared" ref="AK8:AK23" si="24">H8*SUM(AB8:AB8, AE8:AF8)</f>
        <v>303.28248866488138</v>
      </c>
      <c r="AL8">
        <f t="shared" si="8"/>
        <v>1761.2729003500267</v>
      </c>
      <c r="AN8">
        <f t="shared" si="9"/>
        <v>1485.041610274591</v>
      </c>
      <c r="AO8">
        <f t="shared" si="9"/>
        <v>-74.252080513729553</v>
      </c>
      <c r="AP8">
        <f t="shared" si="9"/>
        <v>-15.407784263213657</v>
      </c>
      <c r="AQ8">
        <f t="shared" si="9"/>
        <v>-223.7789650885675</v>
      </c>
      <c r="AR8">
        <f t="shared" si="9"/>
        <v>1171.6027804090802</v>
      </c>
      <c r="AS8">
        <f t="shared" si="9"/>
        <v>-213.18783679204427</v>
      </c>
      <c r="AT8">
        <f t="shared" si="9"/>
        <v>199.36377286447976</v>
      </c>
      <c r="AU8">
        <f t="shared" si="9"/>
        <v>1157.7787164815159</v>
      </c>
      <c r="AW8">
        <v>5</v>
      </c>
      <c r="AX8">
        <f>(R8*SUMPRODUCT(K9:$K$23, X9:$X$23)-$AZ$3*SUMPRODUCT(K8:$K$22, W9:$W$23))/Z8</f>
        <v>2518.6026482982561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2409.5638686675939</v>
      </c>
      <c r="P9">
        <f t="shared" si="22"/>
        <v>120.4781934333797</v>
      </c>
      <c r="Q9" s="4">
        <f t="shared" si="23"/>
        <v>25</v>
      </c>
      <c r="R9">
        <f t="shared" si="0"/>
        <v>100000</v>
      </c>
      <c r="S9">
        <f t="shared" si="1"/>
        <v>2818.9581052170511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2361.353067122157</v>
      </c>
      <c r="AC9">
        <f t="shared" si="2"/>
        <v>2604.7633623289821</v>
      </c>
      <c r="AE9">
        <f t="shared" si="3"/>
        <v>2226.4763966095811</v>
      </c>
      <c r="AF9">
        <f t="shared" si="4"/>
        <v>-111.32381983047905</v>
      </c>
      <c r="AG9">
        <f t="shared" si="4"/>
        <v>-23.100408600506881</v>
      </c>
      <c r="AH9">
        <f t="shared" si="5"/>
        <v>-417.27603747650801</v>
      </c>
      <c r="AI9">
        <f t="shared" si="6"/>
        <v>1674.7761307020874</v>
      </c>
      <c r="AJ9">
        <f t="shared" si="7"/>
        <v>-243.41029520682514</v>
      </c>
      <c r="AK9">
        <f t="shared" si="24"/>
        <v>233.67359461164571</v>
      </c>
      <c r="AL9">
        <f t="shared" si="8"/>
        <v>1665.039430106908</v>
      </c>
      <c r="AN9">
        <f t="shared" si="9"/>
        <v>1390.9730213216285</v>
      </c>
      <c r="AO9">
        <f t="shared" si="9"/>
        <v>-69.548651066081433</v>
      </c>
      <c r="AP9">
        <f t="shared" si="9"/>
        <v>-14.431792402444064</v>
      </c>
      <c r="AQ9">
        <f t="shared" si="9"/>
        <v>-260.68981079595682</v>
      </c>
      <c r="AR9">
        <f t="shared" si="9"/>
        <v>1046.3027670571464</v>
      </c>
      <c r="AS9">
        <f t="shared" si="9"/>
        <v>-152.06860232617032</v>
      </c>
      <c r="AT9">
        <f t="shared" si="9"/>
        <v>145.98567781585237</v>
      </c>
      <c r="AU9">
        <f t="shared" si="9"/>
        <v>1040.2198425468284</v>
      </c>
      <c r="AW9">
        <v>6</v>
      </c>
      <c r="AX9">
        <f>(R9*SUMPRODUCT(K10:$K$23, X10:$X$23)-$AZ$3*SUMPRODUCT(K9:$K$22, W10:$W$23))/Z9</f>
        <v>2818.9581052170511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2409.5638686675939</v>
      </c>
      <c r="P10">
        <f t="shared" si="22"/>
        <v>120.4781934333797</v>
      </c>
      <c r="Q10" s="4">
        <f t="shared" si="23"/>
        <v>25</v>
      </c>
      <c r="R10">
        <f t="shared" si="0"/>
        <v>100000</v>
      </c>
      <c r="S10">
        <f t="shared" si="1"/>
        <v>3057.4221152999148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2604.7633623289821</v>
      </c>
      <c r="AC10">
        <f t="shared" si="2"/>
        <v>2781.6473402360684</v>
      </c>
      <c r="AE10">
        <f t="shared" si="3"/>
        <v>2192.2249115904833</v>
      </c>
      <c r="AF10">
        <f t="shared" si="4"/>
        <v>-109.61124557952417</v>
      </c>
      <c r="AG10">
        <f t="shared" si="4"/>
        <v>-22.745038428911911</v>
      </c>
      <c r="AH10">
        <f t="shared" si="5"/>
        <v>-497.46434235961488</v>
      </c>
      <c r="AI10">
        <f t="shared" si="6"/>
        <v>1562.4042852224325</v>
      </c>
      <c r="AJ10">
        <f t="shared" si="7"/>
        <v>-176.88397790708632</v>
      </c>
      <c r="AK10">
        <f t="shared" si="24"/>
        <v>246.08729398784692</v>
      </c>
      <c r="AL10">
        <f t="shared" si="8"/>
        <v>1631.607601303193</v>
      </c>
      <c r="AN10">
        <f t="shared" si="9"/>
        <v>1301.2586077111721</v>
      </c>
      <c r="AO10">
        <f t="shared" si="9"/>
        <v>-65.062930385558602</v>
      </c>
      <c r="AP10">
        <f t="shared" si="9"/>
        <v>-13.50097651105969</v>
      </c>
      <c r="AQ10">
        <f t="shared" si="9"/>
        <v>-295.28437255791488</v>
      </c>
      <c r="AR10">
        <f t="shared" si="9"/>
        <v>927.41032825663899</v>
      </c>
      <c r="AS10">
        <f t="shared" si="9"/>
        <v>-104.99460963190894</v>
      </c>
      <c r="AT10">
        <f t="shared" si="9"/>
        <v>146.07224279634252</v>
      </c>
      <c r="AU10">
        <f t="shared" si="9"/>
        <v>968.48796142107255</v>
      </c>
      <c r="AW10">
        <v>7</v>
      </c>
      <c r="AX10">
        <f>(R10*SUMPRODUCT(K11:$K$23, X11:$X$23)-$AZ$3*SUMPRODUCT(K10:$K$22, W11:$W$23))/Z10</f>
        <v>3057.4221152999148</v>
      </c>
    </row>
    <row r="11" spans="1:52" x14ac:dyDescent="0.25">
      <c r="A11" t="s">
        <v>33</v>
      </c>
      <c r="C11" s="7">
        <f>AU25</f>
        <v>10702.572391549398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2409.5638686675939</v>
      </c>
      <c r="P11">
        <f t="shared" si="22"/>
        <v>120.4781934333797</v>
      </c>
      <c r="Q11" s="4">
        <f t="shared" si="23"/>
        <v>25</v>
      </c>
      <c r="R11">
        <f t="shared" si="0"/>
        <v>100000</v>
      </c>
      <c r="S11">
        <f t="shared" si="1"/>
        <v>3231.5781390664661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2781.6473402360684</v>
      </c>
      <c r="AC11">
        <f t="shared" si="2"/>
        <v>2891.7079313111499</v>
      </c>
      <c r="AE11">
        <f t="shared" si="3"/>
        <v>2156.1462078833392</v>
      </c>
      <c r="AF11">
        <f t="shared" si="4"/>
        <v>-107.80731039416698</v>
      </c>
      <c r="AG11">
        <f t="shared" si="4"/>
        <v>-22.370710275835251</v>
      </c>
      <c r="AH11">
        <f t="shared" si="5"/>
        <v>-587.51107515016963</v>
      </c>
      <c r="AI11">
        <f t="shared" si="6"/>
        <v>1438.4571120631672</v>
      </c>
      <c r="AJ11">
        <f t="shared" si="7"/>
        <v>-110.06059107508145</v>
      </c>
      <c r="AK11">
        <f t="shared" si="24"/>
        <v>248.7442912428499</v>
      </c>
      <c r="AL11">
        <f t="shared" si="8"/>
        <v>1577.1408122309356</v>
      </c>
      <c r="AN11">
        <f t="shared" si="9"/>
        <v>1217.1593417799604</v>
      </c>
      <c r="AO11">
        <f t="shared" si="9"/>
        <v>-60.857967088998031</v>
      </c>
      <c r="AP11">
        <f t="shared" si="9"/>
        <v>-12.628419582555077</v>
      </c>
      <c r="AQ11">
        <f t="shared" si="9"/>
        <v>-331.65403668066483</v>
      </c>
      <c r="AR11">
        <f t="shared" si="9"/>
        <v>812.01891842774239</v>
      </c>
      <c r="AS11">
        <f t="shared" si="9"/>
        <v>-62.12995950787937</v>
      </c>
      <c r="AT11">
        <f t="shared" si="9"/>
        <v>140.41786066905311</v>
      </c>
      <c r="AU11">
        <f t="shared" si="9"/>
        <v>890.30681958891603</v>
      </c>
      <c r="AW11">
        <v>8</v>
      </c>
      <c r="AX11">
        <f>(R11*SUMPRODUCT(K12:$K$23, X12:$X$23)-$AZ$3*SUMPRODUCT(K11:$K$22, W12:$W$23))/Z11</f>
        <v>3231.5781390664661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2409.5638686675939</v>
      </c>
      <c r="P12">
        <f t="shared" si="22"/>
        <v>120.4781934333797</v>
      </c>
      <c r="Q12" s="4">
        <f t="shared" si="23"/>
        <v>25</v>
      </c>
      <c r="R12">
        <f t="shared" si="0"/>
        <v>100000</v>
      </c>
      <c r="S12">
        <f t="shared" si="1"/>
        <v>3340.1932982023814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2891.7079313111499</v>
      </c>
      <c r="AC12">
        <f t="shared" si="2"/>
        <v>2936.0551376408835</v>
      </c>
      <c r="AE12">
        <f t="shared" si="3"/>
        <v>2118.0248400242981</v>
      </c>
      <c r="AF12">
        <f t="shared" si="4"/>
        <v>-105.90124200121492</v>
      </c>
      <c r="AG12">
        <f t="shared" si="4"/>
        <v>-21.975188825306937</v>
      </c>
      <c r="AH12">
        <f t="shared" si="5"/>
        <v>-687.25739107985862</v>
      </c>
      <c r="AI12">
        <f t="shared" si="6"/>
        <v>1302.8910181179176</v>
      </c>
      <c r="AJ12">
        <f t="shared" si="7"/>
        <v>-44.347206329733581</v>
      </c>
      <c r="AK12">
        <f t="shared" si="24"/>
        <v>254.5088563724467</v>
      </c>
      <c r="AL12">
        <f t="shared" si="8"/>
        <v>1513.0526681606307</v>
      </c>
      <c r="AN12">
        <f t="shared" si="9"/>
        <v>1136.6475594860208</v>
      </c>
      <c r="AO12">
        <f t="shared" si="9"/>
        <v>-56.832377974301053</v>
      </c>
      <c r="AP12">
        <f t="shared" si="9"/>
        <v>-11.793083950442742</v>
      </c>
      <c r="AQ12">
        <f t="shared" si="9"/>
        <v>-368.81977092425859</v>
      </c>
      <c r="AR12">
        <f t="shared" si="9"/>
        <v>699.20232663701847</v>
      </c>
      <c r="AS12">
        <f t="shared" si="9"/>
        <v>-23.799127796884768</v>
      </c>
      <c r="AT12">
        <f t="shared" si="9"/>
        <v>136.58332281882068</v>
      </c>
      <c r="AU12">
        <f t="shared" si="9"/>
        <v>811.9865216589543</v>
      </c>
      <c r="AW12">
        <v>9</v>
      </c>
      <c r="AX12">
        <f>(R12*SUMPRODUCT(K13:$K$23, X13:$X$23)-$AZ$3*SUMPRODUCT(K12:$K$22, W13:$W$23))/Z12</f>
        <v>3340.1932982023814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2409.5638686675939</v>
      </c>
      <c r="P13">
        <f t="shared" si="22"/>
        <v>120.4781934333797</v>
      </c>
      <c r="Q13" s="4">
        <f t="shared" si="23"/>
        <v>25</v>
      </c>
      <c r="R13">
        <f t="shared" si="0"/>
        <v>100000</v>
      </c>
      <c r="S13">
        <f t="shared" si="1"/>
        <v>3382.5674317885814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2936.0551376408835</v>
      </c>
      <c r="AC13">
        <f t="shared" si="2"/>
        <v>2916.7100457191104</v>
      </c>
      <c r="AE13">
        <f t="shared" si="3"/>
        <v>2077.7114671823169</v>
      </c>
      <c r="AF13">
        <f t="shared" si="4"/>
        <v>-103.88557335911584</v>
      </c>
      <c r="AG13">
        <f t="shared" si="4"/>
        <v>-21.556924618180176</v>
      </c>
      <c r="AH13">
        <f t="shared" si="5"/>
        <v>-794.04927549475826</v>
      </c>
      <c r="AI13">
        <f t="shared" si="6"/>
        <v>1158.2196937102626</v>
      </c>
      <c r="AJ13">
        <f t="shared" si="7"/>
        <v>19.345091921773019</v>
      </c>
      <c r="AK13">
        <f t="shared" si="24"/>
        <v>253.84084932669316</v>
      </c>
      <c r="AL13">
        <f t="shared" si="8"/>
        <v>1431.4056349587288</v>
      </c>
      <c r="AN13">
        <f t="shared" si="9"/>
        <v>1060.2008239790175</v>
      </c>
      <c r="AO13">
        <f t="shared" si="9"/>
        <v>-53.010041198950866</v>
      </c>
      <c r="AP13">
        <f t="shared" si="9"/>
        <v>-10.999924485974219</v>
      </c>
      <c r="AQ13">
        <f t="shared" si="9"/>
        <v>-405.18219659304259</v>
      </c>
      <c r="AR13">
        <f t="shared" si="9"/>
        <v>591.00866170104973</v>
      </c>
      <c r="AS13">
        <f t="shared" si="9"/>
        <v>9.8712851709038034</v>
      </c>
      <c r="AT13">
        <f t="shared" si="9"/>
        <v>129.52822461949597</v>
      </c>
      <c r="AU13">
        <f t="shared" si="9"/>
        <v>730.40817149144948</v>
      </c>
      <c r="AW13">
        <v>10</v>
      </c>
      <c r="AX13">
        <f>(R13*SUMPRODUCT(K14:$K$23, X14:$X$23)-$AZ$3*SUMPRODUCT(K13:$K$22, W14:$W$23))/Z13</f>
        <v>3382.5674317885814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2409.5638686675939</v>
      </c>
      <c r="P14">
        <f t="shared" si="22"/>
        <v>120.4781934333797</v>
      </c>
      <c r="Q14" s="4">
        <f t="shared" si="23"/>
        <v>25</v>
      </c>
      <c r="R14">
        <f t="shared" si="0"/>
        <v>100000</v>
      </c>
      <c r="S14">
        <f t="shared" si="1"/>
        <v>3355.9440922438903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2916.7100457191104</v>
      </c>
      <c r="AC14">
        <f t="shared" si="2"/>
        <v>2834.2267801667085</v>
      </c>
      <c r="AE14">
        <f t="shared" si="3"/>
        <v>2034.971458816389</v>
      </c>
      <c r="AF14">
        <f t="shared" si="4"/>
        <v>-101.74857294081946</v>
      </c>
      <c r="AG14">
        <f t="shared" si="4"/>
        <v>-21.113483287140035</v>
      </c>
      <c r="AH14">
        <f t="shared" si="5"/>
        <v>-911.4883394333674</v>
      </c>
      <c r="AI14">
        <f t="shared" si="6"/>
        <v>1000.6210631550621</v>
      </c>
      <c r="AJ14">
        <f t="shared" si="7"/>
        <v>82.483265552401917</v>
      </c>
      <c r="AK14">
        <f t="shared" si="24"/>
        <v>249.28655268396659</v>
      </c>
      <c r="AL14">
        <f t="shared" si="8"/>
        <v>1332.3908813914306</v>
      </c>
      <c r="AN14">
        <f t="shared" si="9"/>
        <v>987.62767362219938</v>
      </c>
      <c r="AO14">
        <f t="shared" si="9"/>
        <v>-49.381383681109973</v>
      </c>
      <c r="AP14">
        <f t="shared" si="9"/>
        <v>-10.246954713098388</v>
      </c>
      <c r="AQ14">
        <f t="shared" si="9"/>
        <v>-442.37038524949764</v>
      </c>
      <c r="AR14">
        <f t="shared" si="9"/>
        <v>485.62894997849332</v>
      </c>
      <c r="AS14">
        <f t="shared" si="9"/>
        <v>40.031399613664561</v>
      </c>
      <c r="AT14">
        <f t="shared" si="9"/>
        <v>120.98562710838397</v>
      </c>
      <c r="AU14">
        <f t="shared" si="9"/>
        <v>646.64597670054195</v>
      </c>
      <c r="AW14">
        <v>11</v>
      </c>
      <c r="AX14">
        <f>(R14*SUMPRODUCT(K15:$K$23, X15:$X$23)-$AZ$3*SUMPRODUCT(K14:$K$22, W15:$W$23))/Z14</f>
        <v>3355.9440922438903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2409.5638686675939</v>
      </c>
      <c r="P15">
        <f t="shared" si="22"/>
        <v>120.4781934333797</v>
      </c>
      <c r="Q15" s="4">
        <f t="shared" si="23"/>
        <v>25</v>
      </c>
      <c r="R15">
        <f t="shared" si="0"/>
        <v>100000</v>
      </c>
      <c r="S15">
        <f t="shared" si="1"/>
        <v>3257.5221779452017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2834.2267801667085</v>
      </c>
      <c r="AC15">
        <f t="shared" si="2"/>
        <v>2689.7219823767045</v>
      </c>
      <c r="AE15">
        <f t="shared" si="3"/>
        <v>1989.566471527153</v>
      </c>
      <c r="AF15">
        <f t="shared" si="4"/>
        <v>-99.478323576357653</v>
      </c>
      <c r="AG15">
        <f t="shared" si="4"/>
        <v>-20.642391942772147</v>
      </c>
      <c r="AH15">
        <f t="shared" si="5"/>
        <v>-1039.8260459859418</v>
      </c>
      <c r="AI15">
        <f t="shared" si="6"/>
        <v>829.61971002208134</v>
      </c>
      <c r="AJ15">
        <f t="shared" si="7"/>
        <v>144.50479779000398</v>
      </c>
      <c r="AK15">
        <f t="shared" si="24"/>
        <v>245.19194476929846</v>
      </c>
      <c r="AL15">
        <f t="shared" si="8"/>
        <v>1219.3164525813838</v>
      </c>
      <c r="AN15">
        <f t="shared" si="9"/>
        <v>917.94978919019468</v>
      </c>
      <c r="AO15">
        <f t="shared" si="9"/>
        <v>-45.897489459509735</v>
      </c>
      <c r="AP15">
        <f t="shared" si="9"/>
        <v>-9.5240242552461307</v>
      </c>
      <c r="AQ15">
        <f t="shared" si="9"/>
        <v>-479.75682811673386</v>
      </c>
      <c r="AR15">
        <f t="shared" si="9"/>
        <v>382.77144735870496</v>
      </c>
      <c r="AS15">
        <f t="shared" si="9"/>
        <v>66.671885843797767</v>
      </c>
      <c r="AT15">
        <f t="shared" si="9"/>
        <v>113.12710443866145</v>
      </c>
      <c r="AU15">
        <f t="shared" si="9"/>
        <v>562.57043764116418</v>
      </c>
      <c r="AW15">
        <v>12</v>
      </c>
      <c r="AX15">
        <f>(R15*SUMPRODUCT(K16:$K$23, X16:$X$23)-$AZ$3*SUMPRODUCT(K15:$K$22, W16:$W$23))/Z15</f>
        <v>3257.5221779452017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2409.5638686675939</v>
      </c>
      <c r="P16">
        <f t="shared" si="22"/>
        <v>120.4781934333797</v>
      </c>
      <c r="Q16" s="4">
        <f t="shared" si="23"/>
        <v>25</v>
      </c>
      <c r="R16">
        <f t="shared" si="0"/>
        <v>100000</v>
      </c>
      <c r="S16">
        <f t="shared" si="1"/>
        <v>3091.4397751993447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2689.7219823767045</v>
      </c>
      <c r="AC16">
        <f t="shared" si="2"/>
        <v>2490.9985185131563</v>
      </c>
      <c r="AE16">
        <f t="shared" si="3"/>
        <v>1941.561364146829</v>
      </c>
      <c r="AF16">
        <f t="shared" si="4"/>
        <v>-97.07806820734146</v>
      </c>
      <c r="AG16">
        <f t="shared" si="4"/>
        <v>-20.144323516317975</v>
      </c>
      <c r="AH16">
        <f t="shared" si="5"/>
        <v>-1166.5780281058101</v>
      </c>
      <c r="AI16">
        <f t="shared" si="6"/>
        <v>657.76094431735942</v>
      </c>
      <c r="AJ16">
        <f t="shared" si="7"/>
        <v>198.7234638635482</v>
      </c>
      <c r="AK16">
        <f t="shared" si="24"/>
        <v>248.02102872389571</v>
      </c>
      <c r="AL16">
        <f t="shared" si="8"/>
        <v>1104.5054369048034</v>
      </c>
      <c r="AN16">
        <f t="shared" si="9"/>
        <v>849.34209313549218</v>
      </c>
      <c r="AO16">
        <f t="shared" si="9"/>
        <v>-42.467104656774609</v>
      </c>
      <c r="AP16">
        <f t="shared" si="9"/>
        <v>-8.8121973459573546</v>
      </c>
      <c r="AQ16">
        <f t="shared" si="9"/>
        <v>-510.3232081632695</v>
      </c>
      <c r="AR16">
        <f t="shared" si="9"/>
        <v>287.73958296949064</v>
      </c>
      <c r="AS16">
        <f t="shared" si="9"/>
        <v>86.932200995444404</v>
      </c>
      <c r="AT16">
        <f t="shared" si="9"/>
        <v>108.49757497648733</v>
      </c>
      <c r="AU16">
        <f t="shared" si="9"/>
        <v>483.16935894142244</v>
      </c>
      <c r="AW16">
        <v>13</v>
      </c>
      <c r="AX16">
        <f>(R16*SUMPRODUCT(K17:$K$23, X17:$X$23)-$AZ$3*SUMPRODUCT(K16:$K$22, W17:$W$23))/Z16</f>
        <v>3091.4397751993447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2409.5638686675939</v>
      </c>
      <c r="P17">
        <f t="shared" si="22"/>
        <v>120.4781934333797</v>
      </c>
      <c r="Q17" s="4">
        <f t="shared" si="23"/>
        <v>25</v>
      </c>
      <c r="R17">
        <f t="shared" si="0"/>
        <v>100000</v>
      </c>
      <c r="S17">
        <f t="shared" si="1"/>
        <v>2861.6312290262654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2490.9985185131563</v>
      </c>
      <c r="AC17">
        <f t="shared" si="2"/>
        <v>2245.7070911671372</v>
      </c>
      <c r="AE17">
        <f t="shared" si="3"/>
        <v>1890.9405976563269</v>
      </c>
      <c r="AF17">
        <f t="shared" si="4"/>
        <v>-94.547029882816346</v>
      </c>
      <c r="AG17">
        <f t="shared" si="4"/>
        <v>-19.619116785457447</v>
      </c>
      <c r="AH17">
        <f t="shared" si="5"/>
        <v>-1295.0539827893926</v>
      </c>
      <c r="AI17">
        <f t="shared" si="6"/>
        <v>481.72046819866046</v>
      </c>
      <c r="AJ17">
        <f t="shared" si="7"/>
        <v>245.29142734601919</v>
      </c>
      <c r="AK17">
        <f t="shared" si="24"/>
        <v>264.53209172388733</v>
      </c>
      <c r="AL17">
        <f t="shared" si="8"/>
        <v>991.54398726856698</v>
      </c>
      <c r="AN17">
        <f t="shared" si="9"/>
        <v>779.12581752053825</v>
      </c>
      <c r="AO17">
        <f t="shared" si="9"/>
        <v>-38.956290876026912</v>
      </c>
      <c r="AP17">
        <f t="shared" si="9"/>
        <v>-8.0836809064472739</v>
      </c>
      <c r="AQ17">
        <f t="shared" si="9"/>
        <v>-533.6021630317756</v>
      </c>
      <c r="AR17">
        <f t="shared" si="9"/>
        <v>198.48368270628842</v>
      </c>
      <c r="AS17">
        <f t="shared" si="9"/>
        <v>101.06762956944094</v>
      </c>
      <c r="AT17">
        <f t="shared" si="9"/>
        <v>108.9953764175571</v>
      </c>
      <c r="AU17">
        <f t="shared" si="9"/>
        <v>408.54668869328646</v>
      </c>
      <c r="AW17">
        <v>14</v>
      </c>
      <c r="AX17">
        <f>(R17*SUMPRODUCT(K18:$K$23, X18:$X$23)-$AZ$3*SUMPRODUCT(K17:$K$22, W18:$W$23))/Z17</f>
        <v>2861.6312290262654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2409.5638686675939</v>
      </c>
      <c r="P18">
        <f t="shared" si="22"/>
        <v>120.4781934333797</v>
      </c>
      <c r="Q18" s="4">
        <f t="shared" si="23"/>
        <v>25</v>
      </c>
      <c r="R18">
        <f t="shared" si="0"/>
        <v>100000</v>
      </c>
      <c r="S18">
        <f t="shared" si="1"/>
        <v>2569.8701816433759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2245.7070911671372</v>
      </c>
      <c r="AC18">
        <f t="shared" si="2"/>
        <v>1959.8446688255312</v>
      </c>
      <c r="AE18">
        <f t="shared" si="3"/>
        <v>1837.5912277339057</v>
      </c>
      <c r="AF18">
        <f t="shared" si="4"/>
        <v>-91.879561386695286</v>
      </c>
      <c r="AG18">
        <f t="shared" si="4"/>
        <v>-19.065599916532101</v>
      </c>
      <c r="AH18">
        <f t="shared" si="5"/>
        <v>-1429.3028042830786</v>
      </c>
      <c r="AI18">
        <f t="shared" si="6"/>
        <v>297.34326214759972</v>
      </c>
      <c r="AJ18">
        <f t="shared" si="7"/>
        <v>285.86242234160591</v>
      </c>
      <c r="AK18">
        <f t="shared" si="24"/>
        <v>279.79845490175575</v>
      </c>
      <c r="AL18">
        <f t="shared" si="8"/>
        <v>863.00413939096143</v>
      </c>
      <c r="AN18">
        <f t="shared" si="9"/>
        <v>707.54530654363384</v>
      </c>
      <c r="AO18">
        <f t="shared" si="9"/>
        <v>-35.377265327181696</v>
      </c>
      <c r="AP18">
        <f t="shared" si="9"/>
        <v>-7.3410100863489678</v>
      </c>
      <c r="AQ18">
        <f t="shared" si="9"/>
        <v>-550.33811412305465</v>
      </c>
      <c r="AR18">
        <f t="shared" si="9"/>
        <v>114.48891700704853</v>
      </c>
      <c r="AS18">
        <f t="shared" si="9"/>
        <v>110.06833956996111</v>
      </c>
      <c r="AT18">
        <f t="shared" si="9"/>
        <v>107.73347225216791</v>
      </c>
      <c r="AU18">
        <f t="shared" si="9"/>
        <v>332.29072882917757</v>
      </c>
      <c r="AW18">
        <v>15</v>
      </c>
      <c r="AX18">
        <f>(R18*SUMPRODUCT(K19:$K$23, X19:$X$23)-$AZ$3*SUMPRODUCT(K18:$K$22, W19:$W$23))/Z18</f>
        <v>2569.8701816433759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2409.5638686675939</v>
      </c>
      <c r="P19">
        <f t="shared" si="22"/>
        <v>120.4781934333797</v>
      </c>
      <c r="Q19" s="4">
        <f t="shared" si="23"/>
        <v>25</v>
      </c>
      <c r="R19">
        <f t="shared" si="0"/>
        <v>100000</v>
      </c>
      <c r="S19">
        <f t="shared" si="1"/>
        <v>2207.5357469060996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1959.8446688255312</v>
      </c>
      <c r="AC19">
        <f t="shared" si="2"/>
        <v>1631.7100843027804</v>
      </c>
      <c r="AE19">
        <f t="shared" si="3"/>
        <v>1781.0400890617034</v>
      </c>
      <c r="AF19">
        <f t="shared" si="4"/>
        <v>-89.052004453085175</v>
      </c>
      <c r="AG19">
        <f t="shared" si="4"/>
        <v>-18.478863667209591</v>
      </c>
      <c r="AH19">
        <f t="shared" si="5"/>
        <v>-1584.3210006287504</v>
      </c>
      <c r="AI19">
        <f t="shared" si="6"/>
        <v>89.188220312658132</v>
      </c>
      <c r="AJ19">
        <f t="shared" si="7"/>
        <v>328.13458452275086</v>
      </c>
      <c r="AK19">
        <f t="shared" si="24"/>
        <v>268.04452410206659</v>
      </c>
      <c r="AL19">
        <f t="shared" si="8"/>
        <v>685.36732893747558</v>
      </c>
      <c r="AN19">
        <f t="shared" si="9"/>
        <v>638.87728837132988</v>
      </c>
      <c r="AO19">
        <f t="shared" si="9"/>
        <v>-31.943864418566498</v>
      </c>
      <c r="AP19">
        <f t="shared" si="9"/>
        <v>-6.6285573156918138</v>
      </c>
      <c r="AQ19">
        <f t="shared" si="9"/>
        <v>-568.31214019707636</v>
      </c>
      <c r="AR19">
        <f t="shared" si="9"/>
        <v>31.992726439995216</v>
      </c>
      <c r="AS19">
        <f t="shared" si="9"/>
        <v>117.70523014515101</v>
      </c>
      <c r="AT19">
        <f t="shared" si="9"/>
        <v>96.150311142816221</v>
      </c>
      <c r="AU19">
        <f t="shared" si="9"/>
        <v>245.84826772796245</v>
      </c>
      <c r="AW19">
        <v>16</v>
      </c>
      <c r="AX19">
        <f>(R19*SUMPRODUCT(K20:$K$23, X20:$X$23)-$AZ$3*SUMPRODUCT(K19:$K$22, W20:$W$23))/Z19</f>
        <v>2207.5357469060996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2409.5638686675939</v>
      </c>
      <c r="P20">
        <f t="shared" si="22"/>
        <v>120.4781934333797</v>
      </c>
      <c r="Q20" s="4">
        <f t="shared" si="23"/>
        <v>25</v>
      </c>
      <c r="R20">
        <f t="shared" si="0"/>
        <v>100000</v>
      </c>
      <c r="S20">
        <f t="shared" si="1"/>
        <v>1760.1486809470744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1631.7100843027804</v>
      </c>
      <c r="AC20">
        <f t="shared" si="2"/>
        <v>1257.4296446061721</v>
      </c>
      <c r="AE20">
        <f t="shared" si="3"/>
        <v>1721.3642641849472</v>
      </c>
      <c r="AF20">
        <f t="shared" si="4"/>
        <v>-86.068213209247361</v>
      </c>
      <c r="AG20">
        <f t="shared" si="4"/>
        <v>-17.859707793684699</v>
      </c>
      <c r="AH20">
        <f t="shared" si="5"/>
        <v>-1737.4689474111894</v>
      </c>
      <c r="AI20">
        <f t="shared" si="6"/>
        <v>-120.03260422917447</v>
      </c>
      <c r="AJ20">
        <f t="shared" si="7"/>
        <v>374.28043969660825</v>
      </c>
      <c r="AK20">
        <f t="shared" si="24"/>
        <v>177.39843314562148</v>
      </c>
      <c r="AL20">
        <f t="shared" si="8"/>
        <v>431.64626861305527</v>
      </c>
      <c r="AN20">
        <f t="shared" si="9"/>
        <v>585.66912633361494</v>
      </c>
      <c r="AO20">
        <f t="shared" si="9"/>
        <v>-29.283456316680748</v>
      </c>
      <c r="AP20">
        <f t="shared" si="9"/>
        <v>-6.0765055239796348</v>
      </c>
      <c r="AQ20">
        <f t="shared" si="9"/>
        <v>-591.14851030320074</v>
      </c>
      <c r="AR20">
        <f t="shared" si="9"/>
        <v>-40.839345810246272</v>
      </c>
      <c r="AS20">
        <f t="shared" si="9"/>
        <v>127.34346975924092</v>
      </c>
      <c r="AT20">
        <f t="shared" si="9"/>
        <v>60.3572338028887</v>
      </c>
      <c r="AU20">
        <f t="shared" si="9"/>
        <v>146.86135775188333</v>
      </c>
      <c r="AW20">
        <v>17</v>
      </c>
      <c r="AX20">
        <f>(R20*SUMPRODUCT(K21:$K$23, X21:$X$23)-$AZ$3*SUMPRODUCT(K20:$K$22, W21:$W$23))/Z20</f>
        <v>1760.1486809470744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2409.5638686675939</v>
      </c>
      <c r="P21">
        <f t="shared" si="22"/>
        <v>120.4781934333797</v>
      </c>
      <c r="Q21" s="4">
        <f t="shared" si="23"/>
        <v>25</v>
      </c>
      <c r="R21">
        <f t="shared" si="0"/>
        <v>100000</v>
      </c>
      <c r="S21">
        <f t="shared" si="1"/>
        <v>1234.3803062897523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1257.4296446061721</v>
      </c>
      <c r="AC21">
        <f t="shared" si="2"/>
        <v>849.88140541926782</v>
      </c>
      <c r="AE21">
        <f t="shared" si="3"/>
        <v>1659.0053460153003</v>
      </c>
      <c r="AF21">
        <f t="shared" si="4"/>
        <v>-82.95026730076502</v>
      </c>
      <c r="AG21">
        <f t="shared" si="4"/>
        <v>-17.212713964422463</v>
      </c>
      <c r="AH21">
        <f t="shared" si="5"/>
        <v>-1873.5870053015594</v>
      </c>
      <c r="AI21">
        <f t="shared" si="6"/>
        <v>-314.74464055144654</v>
      </c>
      <c r="AJ21">
        <f t="shared" si="7"/>
        <v>407.54823918690431</v>
      </c>
      <c r="AK21">
        <f t="shared" si="24"/>
        <v>145.35776630635232</v>
      </c>
      <c r="AL21">
        <f t="shared" si="8"/>
        <v>238.16136494181009</v>
      </c>
      <c r="AN21">
        <f t="shared" si="9"/>
        <v>536.90898166677221</v>
      </c>
      <c r="AO21">
        <f t="shared" si="9"/>
        <v>-26.845449083338611</v>
      </c>
      <c r="AP21">
        <f t="shared" si="9"/>
        <v>-5.570603342874497</v>
      </c>
      <c r="AQ21">
        <f t="shared" si="9"/>
        <v>-606.35470132552553</v>
      </c>
      <c r="AR21">
        <f t="shared" si="9"/>
        <v>-101.86177208496645</v>
      </c>
      <c r="AS21">
        <f t="shared" si="9"/>
        <v>131.89608496892018</v>
      </c>
      <c r="AT21">
        <f t="shared" si="9"/>
        <v>47.042579140779033</v>
      </c>
      <c r="AU21">
        <f t="shared" si="9"/>
        <v>77.076892024732786</v>
      </c>
      <c r="AW21">
        <v>18</v>
      </c>
      <c r="AX21">
        <f>(R21*SUMPRODUCT(K22:$K$23, X22:$X$23)-$AZ$3*SUMPRODUCT(K21:$K$22, W22:$W$23))/Z21</f>
        <v>1234.3803062897523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2409.5638686675939</v>
      </c>
      <c r="P22">
        <f t="shared" si="22"/>
        <v>120.4781934333797</v>
      </c>
      <c r="Q22" s="4">
        <f t="shared" si="23"/>
        <v>25</v>
      </c>
      <c r="R22">
        <f t="shared" si="0"/>
        <v>100000</v>
      </c>
      <c r="S22">
        <f t="shared" si="1"/>
        <v>640.4253151626034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849.88140541926782</v>
      </c>
      <c r="AC22">
        <f t="shared" si="2"/>
        <v>423.64483706652572</v>
      </c>
      <c r="AE22">
        <f t="shared" si="3"/>
        <v>1593.93963413812</v>
      </c>
      <c r="AF22">
        <f t="shared" si="4"/>
        <v>-79.696981706906001</v>
      </c>
      <c r="AG22">
        <f t="shared" si="4"/>
        <v>-16.537636279999436</v>
      </c>
      <c r="AH22">
        <f t="shared" si="5"/>
        <v>-2011.8021791152103</v>
      </c>
      <c r="AI22">
        <f t="shared" si="6"/>
        <v>-514.09716296399552</v>
      </c>
      <c r="AJ22">
        <f t="shared" si="7"/>
        <v>426.2365683527421</v>
      </c>
      <c r="AK22">
        <f t="shared" si="24"/>
        <v>165.48868404953373</v>
      </c>
      <c r="AL22">
        <f t="shared" si="8"/>
        <v>77.628089438280313</v>
      </c>
      <c r="AN22">
        <f t="shared" si="9"/>
        <v>482.10426732297958</v>
      </c>
      <c r="AO22">
        <f t="shared" si="9"/>
        <v>-24.105213366148977</v>
      </c>
      <c r="AP22">
        <f t="shared" si="9"/>
        <v>-5.0019868075707681</v>
      </c>
      <c r="AQ22">
        <f t="shared" si="9"/>
        <v>-608.49130970104693</v>
      </c>
      <c r="AR22">
        <f t="shared" si="9"/>
        <v>-155.49424255178701</v>
      </c>
      <c r="AS22">
        <f t="shared" si="9"/>
        <v>128.91985624228064</v>
      </c>
      <c r="AT22">
        <f t="shared" si="9"/>
        <v>50.053840851435332</v>
      </c>
      <c r="AU22">
        <f t="shared" si="9"/>
        <v>23.479454541928956</v>
      </c>
      <c r="AW22">
        <v>19</v>
      </c>
      <c r="AX22">
        <f>(R22*SUMPRODUCT(K23:$K$23, X23:$X$23)-$AZ$3*SUMPRODUCT(K22:$K$22, W23:$W$23))/Z22</f>
        <v>640.4253151626034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2409.5638686675939</v>
      </c>
      <c r="P23">
        <f t="shared" si="22"/>
        <v>120.4781934333797</v>
      </c>
      <c r="Q23" s="4">
        <f t="shared" si="23"/>
        <v>25</v>
      </c>
      <c r="R23">
        <f t="shared" si="0"/>
        <v>100000</v>
      </c>
      <c r="S23">
        <f t="shared" si="1"/>
        <v>668.78370234052193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423.64483706652572</v>
      </c>
      <c r="AC23">
        <f t="shared" si="2"/>
        <v>423.64483706652578</v>
      </c>
      <c r="AE23">
        <f t="shared" si="3"/>
        <v>1526.3519265954151</v>
      </c>
      <c r="AF23">
        <f t="shared" si="4"/>
        <v>-76.317596329770765</v>
      </c>
      <c r="AG23">
        <f t="shared" si="4"/>
        <v>-15.836392079528435</v>
      </c>
      <c r="AH23">
        <f t="shared" si="5"/>
        <v>-2143.4713506840385</v>
      </c>
      <c r="AI23">
        <f t="shared" si="6"/>
        <v>-709.27341249792266</v>
      </c>
      <c r="AJ23">
        <f t="shared" si="7"/>
        <v>0</v>
      </c>
      <c r="AK23">
        <f t="shared" si="24"/>
        <v>194.67526548581247</v>
      </c>
      <c r="AL23">
        <f t="shared" si="8"/>
        <v>-514.59814701211019</v>
      </c>
      <c r="AN23">
        <f t="shared" si="9"/>
        <v>418.20965194962457</v>
      </c>
      <c r="AO23">
        <f t="shared" si="9"/>
        <v>-20.910482597481231</v>
      </c>
      <c r="AP23">
        <f t="shared" si="9"/>
        <v>-4.339059625973726</v>
      </c>
      <c r="AQ23">
        <f t="shared" si="9"/>
        <v>-587.29601733006791</v>
      </c>
      <c r="AR23">
        <f t="shared" si="9"/>
        <v>-194.33590760389828</v>
      </c>
      <c r="AS23">
        <f t="shared" si="9"/>
        <v>0</v>
      </c>
      <c r="AT23">
        <f t="shared" si="9"/>
        <v>53.339648349395908</v>
      </c>
      <c r="AU23">
        <f t="shared" si="9"/>
        <v>-140.99625925450238</v>
      </c>
      <c r="AW23">
        <v>20</v>
      </c>
      <c r="AX23">
        <f>(R23*SUMPRODUCT(K$23:$K24, X$23:$X24)-$AZ$3*SUMPRODUCT(K$22:$K23, W$23:$W24))/Z23</f>
        <v>668.78370234052193</v>
      </c>
    </row>
    <row r="25" spans="5:50" x14ac:dyDescent="0.25">
      <c r="AN25" s="8">
        <f t="shared" ref="AN25:AU25" si="25">SUM(AN3:AN23)</f>
        <v>22354.715551451791</v>
      </c>
      <c r="AO25" s="8">
        <f t="shared" si="25"/>
        <v>-2924.9086790732858</v>
      </c>
      <c r="AP25" s="8">
        <f t="shared" si="25"/>
        <v>-1729.3699496295819</v>
      </c>
      <c r="AQ25" s="8">
        <f t="shared" si="25"/>
        <v>-8204.1855458995433</v>
      </c>
      <c r="AR25" s="8">
        <f t="shared" si="25"/>
        <v>9496.2513768493845</v>
      </c>
      <c r="AS25" s="8">
        <f t="shared" si="25"/>
        <v>-1330.1438487964685</v>
      </c>
      <c r="AT25" s="8">
        <f t="shared" si="25"/>
        <v>2536.4648634964856</v>
      </c>
      <c r="AU25" s="9">
        <f t="shared" si="25"/>
        <v>10702.572391549398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BEFBB-4A1A-471C-94E5-0DC8E9D277F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8318.9319598723232</v>
      </c>
      <c r="K3">
        <v>1</v>
      </c>
      <c r="L3" s="2">
        <v>0</v>
      </c>
      <c r="O3">
        <f>$C$3</f>
        <v>8318.9319598723232</v>
      </c>
      <c r="P3">
        <f>O3*B5</f>
        <v>6655.1455678978591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8318.9319598723232</v>
      </c>
      <c r="AF3">
        <f t="shared" ref="AF3:AG23" si="4">-$Z3*P3</f>
        <v>-6655.1455678978591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141.35380497446408</v>
      </c>
      <c r="AJ3">
        <f t="shared" ref="AJ3:AJ23" si="7">AB3-AC3</f>
        <v>0</v>
      </c>
      <c r="AL3">
        <f t="shared" ref="AL3:AL23" si="8">SUM(AI3:AK3)</f>
        <v>141.35380497446408</v>
      </c>
      <c r="AN3">
        <f t="shared" ref="AN3:AU23" si="9">AE3*$K3</f>
        <v>8318.9319598723232</v>
      </c>
      <c r="AO3">
        <f t="shared" si="9"/>
        <v>-6655.1455678978591</v>
      </c>
      <c r="AP3">
        <f t="shared" si="9"/>
        <v>-1522.432587</v>
      </c>
      <c r="AQ3">
        <f t="shared" si="9"/>
        <v>0</v>
      </c>
      <c r="AR3">
        <f t="shared" si="9"/>
        <v>141.35380497446408</v>
      </c>
      <c r="AS3">
        <f t="shared" si="9"/>
        <v>0</v>
      </c>
      <c r="AT3">
        <f t="shared" si="9"/>
        <v>0</v>
      </c>
      <c r="AU3">
        <f t="shared" si="9"/>
        <v>141.35380497446408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2609.3341742039161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100000</v>
      </c>
      <c r="S4">
        <f t="shared" si="1"/>
        <v>1651.5913533157118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1617.6169399417813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-1057.0714</v>
      </c>
      <c r="AI4">
        <f t="shared" si="6"/>
        <v>-1057.0714</v>
      </c>
      <c r="AJ4">
        <f t="shared" si="7"/>
        <v>-1617.6169399417813</v>
      </c>
      <c r="AK4">
        <f>H4*SUM(AB4, AE4:AF4)</f>
        <v>0</v>
      </c>
      <c r="AL4">
        <f t="shared" si="8"/>
        <v>-2674.6883399417811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-991.71723426212588</v>
      </c>
      <c r="AR4">
        <f t="shared" si="9"/>
        <v>-991.71723426212588</v>
      </c>
      <c r="AS4">
        <f t="shared" si="9"/>
        <v>-1517.6066609830013</v>
      </c>
      <c r="AT4">
        <f t="shared" si="9"/>
        <v>0</v>
      </c>
      <c r="AU4">
        <f t="shared" si="9"/>
        <v>-2509.323895245127</v>
      </c>
      <c r="AW4">
        <v>1</v>
      </c>
      <c r="AX4">
        <f>(R4*SUMPRODUCT(K5:$K$23, X5:$X$23)-$AZ$3*SUMPRODUCT(K4:$K$22, W5:$W$23))/Z4</f>
        <v>1651.5913533157118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8318.9319598723232</v>
      </c>
      <c r="P5">
        <f t="shared" ref="P5:P23" si="22">O5*$C$5</f>
        <v>415.94659799361619</v>
      </c>
      <c r="Q5" s="4">
        <f t="shared" ref="Q5:Q23" si="23">$C$8</f>
        <v>25</v>
      </c>
      <c r="R5">
        <f t="shared" si="0"/>
        <v>100000</v>
      </c>
      <c r="S5">
        <f t="shared" si="1"/>
        <v>3105.647895679941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1617.6169399417813</v>
      </c>
      <c r="AC5">
        <f t="shared" si="2"/>
        <v>2973.893643660329</v>
      </c>
      <c r="AE5">
        <f t="shared" si="3"/>
        <v>7966.0089322813101</v>
      </c>
      <c r="AF5">
        <f t="shared" si="4"/>
        <v>-398.30044661406555</v>
      </c>
      <c r="AG5">
        <f t="shared" si="4"/>
        <v>-23.939398022205875</v>
      </c>
      <c r="AH5">
        <f t="shared" si="5"/>
        <v>-1205.9072251764956</v>
      </c>
      <c r="AI5">
        <f t="shared" si="6"/>
        <v>6337.8618624685432</v>
      </c>
      <c r="AJ5">
        <f t="shared" si="7"/>
        <v>-1356.2767037185477</v>
      </c>
      <c r="AK5">
        <f>H5*SUM(AB5, AE5:AF5)</f>
        <v>793.61211677261986</v>
      </c>
      <c r="AL5">
        <f t="shared" si="8"/>
        <v>5775.1972755226152</v>
      </c>
      <c r="AN5">
        <f t="shared" si="9"/>
        <v>6879.1466823459468</v>
      </c>
      <c r="AO5">
        <f t="shared" si="9"/>
        <v>-343.95733411729742</v>
      </c>
      <c r="AP5">
        <f t="shared" si="9"/>
        <v>-20.673166686326422</v>
      </c>
      <c r="AQ5">
        <f t="shared" si="9"/>
        <v>-1041.3762723354359</v>
      </c>
      <c r="AR5">
        <f t="shared" si="9"/>
        <v>5473.1399092068878</v>
      </c>
      <c r="AS5">
        <f t="shared" si="9"/>
        <v>-1171.2297169188091</v>
      </c>
      <c r="AT5">
        <f t="shared" si="9"/>
        <v>685.33367293155345</v>
      </c>
      <c r="AU5">
        <f t="shared" si="9"/>
        <v>4987.2438652196315</v>
      </c>
      <c r="AW5">
        <v>2</v>
      </c>
      <c r="AX5">
        <f>(R5*SUMPRODUCT(K6:$K$23, X6:$X$23)-$AZ$3*SUMPRODUCT(K5:$K$22, W6:$W$23))/Z5</f>
        <v>3105.647895679941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8318.9319598723232</v>
      </c>
      <c r="P6">
        <f t="shared" si="22"/>
        <v>415.94659799361619</v>
      </c>
      <c r="Q6" s="4">
        <f t="shared" si="23"/>
        <v>25</v>
      </c>
      <c r="R6">
        <f t="shared" si="0"/>
        <v>100000</v>
      </c>
      <c r="S6">
        <f t="shared" si="1"/>
        <v>4363.9064015007016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2973.893643660329</v>
      </c>
      <c r="AC6">
        <f t="shared" si="2"/>
        <v>4077.9445075678086</v>
      </c>
      <c r="AE6">
        <f t="shared" si="3"/>
        <v>7773.8016752434223</v>
      </c>
      <c r="AF6">
        <f t="shared" si="4"/>
        <v>-388.69008376217113</v>
      </c>
      <c r="AG6">
        <f t="shared" si="4"/>
        <v>-23.361778028542538</v>
      </c>
      <c r="AH6">
        <f t="shared" si="5"/>
        <v>-1352.9040537651283</v>
      </c>
      <c r="AI6">
        <f t="shared" si="6"/>
        <v>6008.8457596875805</v>
      </c>
      <c r="AJ6">
        <f t="shared" si="7"/>
        <v>-1104.0508639074797</v>
      </c>
      <c r="AK6">
        <f>H6*SUM(AB6, AE6:AF6)</f>
        <v>1127.0597695834042</v>
      </c>
      <c r="AL6">
        <f t="shared" si="8"/>
        <v>6031.8546653635049</v>
      </c>
      <c r="AN6">
        <f t="shared" si="9"/>
        <v>6054.440566989374</v>
      </c>
      <c r="AO6">
        <f t="shared" si="9"/>
        <v>-302.7220283494687</v>
      </c>
      <c r="AP6">
        <f t="shared" si="9"/>
        <v>-18.194765254103292</v>
      </c>
      <c r="AQ6">
        <f t="shared" si="9"/>
        <v>-1053.6771490383408</v>
      </c>
      <c r="AR6">
        <f t="shared" si="9"/>
        <v>4679.8466243474613</v>
      </c>
      <c r="AS6">
        <f t="shared" si="9"/>
        <v>-859.86376006328965</v>
      </c>
      <c r="AT6">
        <f t="shared" si="9"/>
        <v>877.78369907716831</v>
      </c>
      <c r="AU6">
        <f t="shared" si="9"/>
        <v>4697.7665633613396</v>
      </c>
      <c r="AW6">
        <v>3</v>
      </c>
      <c r="AX6">
        <f>(R6*SUMPRODUCT(K7:$K$23, X7:$X$23)-$AZ$3*SUMPRODUCT(K6:$K$22, W7:$W$23))/Z6</f>
        <v>4363.9064015007016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8318.9319598723232</v>
      </c>
      <c r="P7">
        <f t="shared" si="22"/>
        <v>415.94659799361619</v>
      </c>
      <c r="Q7" s="4">
        <f t="shared" si="23"/>
        <v>25</v>
      </c>
      <c r="R7">
        <f t="shared" si="0"/>
        <v>100000</v>
      </c>
      <c r="S7">
        <f t="shared" si="1"/>
        <v>5403.9077551313831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4077.9445075678086</v>
      </c>
      <c r="AC7">
        <f t="shared" si="2"/>
        <v>4918.1364792800359</v>
      </c>
      <c r="AE7">
        <f t="shared" si="3"/>
        <v>7571.121602075149</v>
      </c>
      <c r="AF7">
        <f t="shared" si="4"/>
        <v>-378.55608010375749</v>
      </c>
      <c r="AG7">
        <f t="shared" si="4"/>
        <v>-22.75268519623566</v>
      </c>
      <c r="AH7">
        <f t="shared" si="5"/>
        <v>-1501.9002080858049</v>
      </c>
      <c r="AI7">
        <f t="shared" si="6"/>
        <v>5667.9126286893515</v>
      </c>
      <c r="AJ7">
        <f t="shared" si="7"/>
        <v>-840.19197171222731</v>
      </c>
      <c r="AK7">
        <f>H7*SUM(AB7, AE7:AF7)</f>
        <v>1180.0224000927542</v>
      </c>
      <c r="AL7">
        <f t="shared" si="8"/>
        <v>6007.743057069878</v>
      </c>
      <c r="AN7">
        <f t="shared" si="9"/>
        <v>5337.7279007069037</v>
      </c>
      <c r="AO7">
        <f t="shared" si="9"/>
        <v>-266.88639503534523</v>
      </c>
      <c r="AP7">
        <f t="shared" si="9"/>
        <v>-16.04090502979912</v>
      </c>
      <c r="AQ7">
        <f t="shared" si="9"/>
        <v>-1058.8569390537618</v>
      </c>
      <c r="AR7">
        <f t="shared" si="9"/>
        <v>3995.9436615879981</v>
      </c>
      <c r="AS7">
        <f t="shared" si="9"/>
        <v>-592.34501373338094</v>
      </c>
      <c r="AT7">
        <f t="shared" si="9"/>
        <v>831.92937843025027</v>
      </c>
      <c r="AU7">
        <f t="shared" si="9"/>
        <v>4235.5280262848673</v>
      </c>
      <c r="AW7">
        <v>4</v>
      </c>
      <c r="AX7">
        <f>(R7*SUMPRODUCT(K8:$K$23, X8:$X$23)-$AZ$3*SUMPRODUCT(K7:$K$22, W8:$W$23))/Z7</f>
        <v>5403.9077551313831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8318.9319598723232</v>
      </c>
      <c r="P8">
        <f t="shared" si="22"/>
        <v>415.94659799361619</v>
      </c>
      <c r="Q8" s="4">
        <f t="shared" si="23"/>
        <v>25</v>
      </c>
      <c r="R8">
        <f t="shared" si="0"/>
        <v>100000</v>
      </c>
      <c r="S8">
        <f t="shared" si="1"/>
        <v>6221.8082609002131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4918.1364792800359</v>
      </c>
      <c r="AC8">
        <f t="shared" si="2"/>
        <v>5502.7564998606886</v>
      </c>
      <c r="AE8">
        <f t="shared" si="3"/>
        <v>7357.5164959299</v>
      </c>
      <c r="AF8">
        <f t="shared" si="4"/>
        <v>-367.87582479649501</v>
      </c>
      <c r="AG8">
        <f t="shared" si="4"/>
        <v>-22.110760526171021</v>
      </c>
      <c r="AH8">
        <f t="shared" si="5"/>
        <v>-1657.5912724091295</v>
      </c>
      <c r="AI8">
        <f t="shared" si="6"/>
        <v>5309.9386381981039</v>
      </c>
      <c r="AJ8">
        <f t="shared" si="7"/>
        <v>-584.62002058065264</v>
      </c>
      <c r="AK8">
        <f t="shared" ref="AK8:AK23" si="24">H8*SUM(AB8:AB8, AE8:AF8)</f>
        <v>863.31384340497459</v>
      </c>
      <c r="AL8">
        <f t="shared" si="8"/>
        <v>5588.6324610224256</v>
      </c>
      <c r="AN8">
        <f t="shared" si="9"/>
        <v>4836.4884303031058</v>
      </c>
      <c r="AO8">
        <f t="shared" si="9"/>
        <v>-241.82442151515531</v>
      </c>
      <c r="AP8">
        <f t="shared" si="9"/>
        <v>-14.534583446627128</v>
      </c>
      <c r="AQ8">
        <f t="shared" si="9"/>
        <v>-1089.6232465959179</v>
      </c>
      <c r="AR8">
        <f t="shared" si="9"/>
        <v>3490.5061787454051</v>
      </c>
      <c r="AS8">
        <f t="shared" si="9"/>
        <v>-384.30195395770266</v>
      </c>
      <c r="AT8">
        <f t="shared" si="9"/>
        <v>567.50228391040071</v>
      </c>
      <c r="AU8">
        <f t="shared" si="9"/>
        <v>3673.7065086981033</v>
      </c>
      <c r="AW8">
        <v>5</v>
      </c>
      <c r="AX8">
        <f>(R8*SUMPRODUCT(K9:$K$23, X9:$X$23)-$AZ$3*SUMPRODUCT(K8:$K$22, W9:$W$23))/Z8</f>
        <v>6221.8082609002131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8318.9319598723232</v>
      </c>
      <c r="P9">
        <f t="shared" si="22"/>
        <v>415.94659799361619</v>
      </c>
      <c r="Q9" s="4">
        <f t="shared" si="23"/>
        <v>25</v>
      </c>
      <c r="R9">
        <f t="shared" si="0"/>
        <v>100000</v>
      </c>
      <c r="S9">
        <f t="shared" si="1"/>
        <v>6849.9923570344981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5502.7564998606886</v>
      </c>
      <c r="AC9">
        <f t="shared" si="2"/>
        <v>5871.898572225653</v>
      </c>
      <c r="AE9">
        <f t="shared" si="3"/>
        <v>7131.0918540592229</v>
      </c>
      <c r="AF9">
        <f t="shared" si="4"/>
        <v>-356.55459270296114</v>
      </c>
      <c r="AG9">
        <f t="shared" si="4"/>
        <v>-21.430310671060798</v>
      </c>
      <c r="AH9">
        <f t="shared" si="5"/>
        <v>-1837.3689993940543</v>
      </c>
      <c r="AI9">
        <f t="shared" si="6"/>
        <v>4915.7379512911466</v>
      </c>
      <c r="AJ9">
        <f t="shared" si="7"/>
        <v>-369.14207236496441</v>
      </c>
      <c r="AK9">
        <f t="shared" si="24"/>
        <v>640.87473433552486</v>
      </c>
      <c r="AL9">
        <f t="shared" si="8"/>
        <v>5187.4706132617066</v>
      </c>
      <c r="AN9">
        <f t="shared" si="9"/>
        <v>4455.0916401662453</v>
      </c>
      <c r="AO9">
        <f t="shared" si="9"/>
        <v>-222.75458200831227</v>
      </c>
      <c r="AP9">
        <f t="shared" si="9"/>
        <v>-13.388412303574789</v>
      </c>
      <c r="AQ9">
        <f t="shared" si="9"/>
        <v>-1147.8813394391443</v>
      </c>
      <c r="AR9">
        <f t="shared" si="9"/>
        <v>3071.0673064152143</v>
      </c>
      <c r="AS9">
        <f t="shared" si="9"/>
        <v>-230.61850755584706</v>
      </c>
      <c r="AT9">
        <f t="shared" si="9"/>
        <v>400.38127817786045</v>
      </c>
      <c r="AU9">
        <f t="shared" si="9"/>
        <v>3240.8300770372275</v>
      </c>
      <c r="AW9">
        <v>6</v>
      </c>
      <c r="AX9">
        <f>(R9*SUMPRODUCT(K10:$K$23, X10:$X$23)-$AZ$3*SUMPRODUCT(K9:$K$22, W10:$W$23))/Z9</f>
        <v>6849.9923570344981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8318.9319598723232</v>
      </c>
      <c r="P10">
        <f t="shared" si="22"/>
        <v>415.94659799361619</v>
      </c>
      <c r="Q10" s="4">
        <f t="shared" si="23"/>
        <v>25</v>
      </c>
      <c r="R10">
        <f t="shared" si="0"/>
        <v>100000</v>
      </c>
      <c r="S10">
        <f t="shared" si="1"/>
        <v>7330.4927861956203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5871.898572225653</v>
      </c>
      <c r="AC10">
        <f t="shared" si="2"/>
        <v>6073.2438167341716</v>
      </c>
      <c r="AE10">
        <f t="shared" si="3"/>
        <v>6892.1563066358667</v>
      </c>
      <c r="AF10">
        <f t="shared" si="4"/>
        <v>-344.60781533179335</v>
      </c>
      <c r="AG10">
        <f t="shared" si="4"/>
        <v>-20.712263124284664</v>
      </c>
      <c r="AH10">
        <f t="shared" si="5"/>
        <v>-2014.9777602621057</v>
      </c>
      <c r="AI10">
        <f t="shared" si="6"/>
        <v>4511.8584679176838</v>
      </c>
      <c r="AJ10">
        <f t="shared" si="7"/>
        <v>-201.34524450851859</v>
      </c>
      <c r="AK10">
        <f t="shared" si="24"/>
        <v>652.02097083531066</v>
      </c>
      <c r="AL10">
        <f t="shared" si="8"/>
        <v>4962.5341942444757</v>
      </c>
      <c r="AN10">
        <f t="shared" si="9"/>
        <v>4091.0390500005919</v>
      </c>
      <c r="AO10">
        <f t="shared" si="9"/>
        <v>-204.55195250002961</v>
      </c>
      <c r="AP10">
        <f t="shared" si="9"/>
        <v>-12.294363837011657</v>
      </c>
      <c r="AQ10">
        <f t="shared" si="9"/>
        <v>-1196.0484259734776</v>
      </c>
      <c r="AR10">
        <f t="shared" si="9"/>
        <v>2678.1443076900737</v>
      </c>
      <c r="AS10">
        <f t="shared" si="9"/>
        <v>-119.51430309599708</v>
      </c>
      <c r="AT10">
        <f t="shared" si="9"/>
        <v>387.02593708420403</v>
      </c>
      <c r="AU10">
        <f t="shared" si="9"/>
        <v>2945.6559416782802</v>
      </c>
      <c r="AW10">
        <v>7</v>
      </c>
      <c r="AX10">
        <f>(R10*SUMPRODUCT(K11:$K$23, X11:$X$23)-$AZ$3*SUMPRODUCT(K10:$K$22, W11:$W$23))/Z10</f>
        <v>7330.4927861956203</v>
      </c>
    </row>
    <row r="11" spans="1:52" x14ac:dyDescent="0.25">
      <c r="A11" t="s">
        <v>33</v>
      </c>
      <c r="C11" s="7">
        <f>AU25</f>
        <v>36725.051518309949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8318.9319598723232</v>
      </c>
      <c r="P11">
        <f t="shared" si="22"/>
        <v>415.94659799361619</v>
      </c>
      <c r="Q11" s="4">
        <f t="shared" si="23"/>
        <v>25</v>
      </c>
      <c r="R11">
        <f t="shared" si="0"/>
        <v>100000</v>
      </c>
      <c r="S11">
        <f t="shared" si="1"/>
        <v>7676.9460196243281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6073.2438167341716</v>
      </c>
      <c r="AC11">
        <f t="shared" si="2"/>
        <v>6129.8667735129093</v>
      </c>
      <c r="AE11">
        <f t="shared" si="3"/>
        <v>6642.4779439091817</v>
      </c>
      <c r="AF11">
        <f t="shared" si="4"/>
        <v>-332.12389719545911</v>
      </c>
      <c r="AG11">
        <f t="shared" si="4"/>
        <v>-19.961931339113658</v>
      </c>
      <c r="AH11">
        <f t="shared" si="5"/>
        <v>-2172.8366157126347</v>
      </c>
      <c r="AI11">
        <f t="shared" si="6"/>
        <v>4117.555499661974</v>
      </c>
      <c r="AJ11">
        <f t="shared" si="7"/>
        <v>-56.622956778737716</v>
      </c>
      <c r="AK11">
        <f t="shared" si="24"/>
        <v>637.75528996756657</v>
      </c>
      <c r="AL11">
        <f t="shared" si="8"/>
        <v>4698.6878328508028</v>
      </c>
      <c r="AN11">
        <f t="shared" si="9"/>
        <v>3749.7244168489383</v>
      </c>
      <c r="AO11">
        <f t="shared" si="9"/>
        <v>-187.48622084244693</v>
      </c>
      <c r="AP11">
        <f t="shared" si="9"/>
        <v>-11.268647330379439</v>
      </c>
      <c r="AQ11">
        <f t="shared" si="9"/>
        <v>-1226.5811916217144</v>
      </c>
      <c r="AR11">
        <f t="shared" si="9"/>
        <v>2324.3883570543976</v>
      </c>
      <c r="AS11">
        <f t="shared" si="9"/>
        <v>-31.964047962267173</v>
      </c>
      <c r="AT11">
        <f t="shared" si="9"/>
        <v>360.01724099946148</v>
      </c>
      <c r="AU11">
        <f t="shared" si="9"/>
        <v>2652.4415500915916</v>
      </c>
      <c r="AW11">
        <v>8</v>
      </c>
      <c r="AX11">
        <f>(R11*SUMPRODUCT(K12:$K$23, X12:$X$23)-$AZ$3*SUMPRODUCT(K11:$K$22, W12:$W$23))/Z11</f>
        <v>7676.9460196243281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8318.9319598723232</v>
      </c>
      <c r="P12">
        <f t="shared" si="22"/>
        <v>415.94659799361619</v>
      </c>
      <c r="Q12" s="4">
        <f t="shared" si="23"/>
        <v>25</v>
      </c>
      <c r="R12">
        <f t="shared" si="0"/>
        <v>100000</v>
      </c>
      <c r="S12">
        <f t="shared" si="1"/>
        <v>7891.3401792478198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6129.8667735129093</v>
      </c>
      <c r="AC12">
        <f t="shared" si="2"/>
        <v>6053.9300460365521</v>
      </c>
      <c r="AE12">
        <f t="shared" si="3"/>
        <v>6381.9618719827113</v>
      </c>
      <c r="AF12">
        <f t="shared" si="4"/>
        <v>-319.09809359913555</v>
      </c>
      <c r="AG12">
        <f t="shared" si="4"/>
        <v>-19.179030141029845</v>
      </c>
      <c r="AH12">
        <f t="shared" si="5"/>
        <v>-2333.1275387707019</v>
      </c>
      <c r="AI12">
        <f t="shared" si="6"/>
        <v>3710.5572094718436</v>
      </c>
      <c r="AJ12">
        <f t="shared" si="7"/>
        <v>75.936727476357191</v>
      </c>
      <c r="AK12">
        <f t="shared" si="24"/>
        <v>632.80271564342763</v>
      </c>
      <c r="AL12">
        <f t="shared" si="8"/>
        <v>4419.2966525916281</v>
      </c>
      <c r="AN12">
        <f t="shared" si="9"/>
        <v>3424.9085513268892</v>
      </c>
      <c r="AO12">
        <f t="shared" si="9"/>
        <v>-171.24542756634446</v>
      </c>
      <c r="AP12">
        <f t="shared" si="9"/>
        <v>-10.292512812484446</v>
      </c>
      <c r="AQ12">
        <f t="shared" si="9"/>
        <v>-1252.083390524788</v>
      </c>
      <c r="AR12">
        <f t="shared" si="9"/>
        <v>1991.2872204232724</v>
      </c>
      <c r="AS12">
        <f t="shared" si="9"/>
        <v>40.751786442866397</v>
      </c>
      <c r="AT12">
        <f t="shared" si="9"/>
        <v>339.59642435731627</v>
      </c>
      <c r="AU12">
        <f t="shared" si="9"/>
        <v>2371.6354312234548</v>
      </c>
      <c r="AW12">
        <v>9</v>
      </c>
      <c r="AX12">
        <f>(R12*SUMPRODUCT(K13:$K$23, X13:$X$23)-$AZ$3*SUMPRODUCT(K12:$K$22, W13:$W$23))/Z12</f>
        <v>7891.3401792478198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8318.9319598723232</v>
      </c>
      <c r="P13">
        <f t="shared" si="22"/>
        <v>415.94659799361619</v>
      </c>
      <c r="Q13" s="4">
        <f t="shared" si="23"/>
        <v>25</v>
      </c>
      <c r="R13">
        <f t="shared" si="0"/>
        <v>100000</v>
      </c>
      <c r="S13">
        <f t="shared" si="1"/>
        <v>7976.4404181416248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6053.9300460365521</v>
      </c>
      <c r="AC13">
        <f t="shared" si="2"/>
        <v>5859.7429873720166</v>
      </c>
      <c r="AE13">
        <f t="shared" si="3"/>
        <v>6111.348002226282</v>
      </c>
      <c r="AF13">
        <f t="shared" si="4"/>
        <v>-305.56740011131416</v>
      </c>
      <c r="AG13">
        <f t="shared" si="4"/>
        <v>-18.365783106849925</v>
      </c>
      <c r="AH13">
        <f t="shared" si="5"/>
        <v>-2485.8269310784794</v>
      </c>
      <c r="AI13">
        <f t="shared" si="6"/>
        <v>3301.5878879296383</v>
      </c>
      <c r="AJ13">
        <f t="shared" si="7"/>
        <v>194.18705866453547</v>
      </c>
      <c r="AK13">
        <f t="shared" si="24"/>
        <v>613.14704050943351</v>
      </c>
      <c r="AL13">
        <f t="shared" si="8"/>
        <v>4108.9219871036075</v>
      </c>
      <c r="AN13">
        <f t="shared" si="9"/>
        <v>3118.4581160201483</v>
      </c>
      <c r="AO13">
        <f t="shared" si="9"/>
        <v>-155.92290580100743</v>
      </c>
      <c r="AP13">
        <f t="shared" si="9"/>
        <v>-9.3715699655392104</v>
      </c>
      <c r="AQ13">
        <f t="shared" si="9"/>
        <v>-1268.4512754664293</v>
      </c>
      <c r="AR13">
        <f t="shared" si="9"/>
        <v>1684.7123647871722</v>
      </c>
      <c r="AS13">
        <f t="shared" si="9"/>
        <v>99.088484062420008</v>
      </c>
      <c r="AT13">
        <f t="shared" si="9"/>
        <v>312.87260422640554</v>
      </c>
      <c r="AU13">
        <f t="shared" si="9"/>
        <v>2096.6734530759977</v>
      </c>
      <c r="AW13">
        <v>10</v>
      </c>
      <c r="AX13">
        <f>(R13*SUMPRODUCT(K14:$K$23, X14:$X$23)-$AZ$3*SUMPRODUCT(K13:$K$22, W14:$W$23))/Z13</f>
        <v>7976.4404181416248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8318.9319598723232</v>
      </c>
      <c r="P14">
        <f t="shared" si="22"/>
        <v>415.94659799361619</v>
      </c>
      <c r="Q14" s="4">
        <f t="shared" si="23"/>
        <v>25</v>
      </c>
      <c r="R14">
        <f t="shared" si="0"/>
        <v>100000</v>
      </c>
      <c r="S14">
        <f t="shared" si="1"/>
        <v>7927.5502009922157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5859.7429873720166</v>
      </c>
      <c r="AC14">
        <f t="shared" si="2"/>
        <v>5556.2387312301926</v>
      </c>
      <c r="AE14">
        <f t="shared" si="3"/>
        <v>5830.5492599877998</v>
      </c>
      <c r="AF14">
        <f t="shared" si="4"/>
        <v>-291.52746299939002</v>
      </c>
      <c r="AG14">
        <f t="shared" si="4"/>
        <v>-17.521928560398052</v>
      </c>
      <c r="AH14">
        <f t="shared" si="5"/>
        <v>-2640.7868615335096</v>
      </c>
      <c r="AI14">
        <f t="shared" si="6"/>
        <v>2880.7130068945021</v>
      </c>
      <c r="AJ14">
        <f t="shared" si="7"/>
        <v>303.50425614182404</v>
      </c>
      <c r="AK14">
        <f t="shared" si="24"/>
        <v>585.89650991612598</v>
      </c>
      <c r="AL14">
        <f t="shared" si="8"/>
        <v>3770.1137729524521</v>
      </c>
      <c r="AN14">
        <f t="shared" si="9"/>
        <v>2829.7260763208355</v>
      </c>
      <c r="AO14">
        <f t="shared" si="9"/>
        <v>-141.48630381604178</v>
      </c>
      <c r="AP14">
        <f t="shared" si="9"/>
        <v>-8.5038743253655174</v>
      </c>
      <c r="AQ14">
        <f t="shared" si="9"/>
        <v>-1281.6465672228053</v>
      </c>
      <c r="AR14">
        <f t="shared" si="9"/>
        <v>1398.0893309566227</v>
      </c>
      <c r="AS14">
        <f t="shared" si="9"/>
        <v>147.29897126032935</v>
      </c>
      <c r="AT14">
        <f t="shared" si="9"/>
        <v>284.35170653862201</v>
      </c>
      <c r="AU14">
        <f t="shared" si="9"/>
        <v>1829.7400087555741</v>
      </c>
      <c r="AW14">
        <v>11</v>
      </c>
      <c r="AX14">
        <f>(R14*SUMPRODUCT(K15:$K$23, X15:$X$23)-$AZ$3*SUMPRODUCT(K14:$K$22, W15:$W$23))/Z14</f>
        <v>7927.5502009922157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8318.9319598723232</v>
      </c>
      <c r="P15">
        <f t="shared" si="22"/>
        <v>415.94659799361619</v>
      </c>
      <c r="Q15" s="4">
        <f t="shared" si="23"/>
        <v>25</v>
      </c>
      <c r="R15">
        <f t="shared" si="0"/>
        <v>100000</v>
      </c>
      <c r="S15">
        <f t="shared" si="1"/>
        <v>7733.7670965720126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5556.2387312301926</v>
      </c>
      <c r="AC15">
        <f t="shared" si="2"/>
        <v>5149.2124135972708</v>
      </c>
      <c r="AE15">
        <f t="shared" si="3"/>
        <v>5538.8204972752083</v>
      </c>
      <c r="AF15">
        <f t="shared" si="4"/>
        <v>-276.94102486376045</v>
      </c>
      <c r="AG15">
        <f t="shared" si="4"/>
        <v>-16.6452271877946</v>
      </c>
      <c r="AH15">
        <f t="shared" si="5"/>
        <v>-2805.928347997879</v>
      </c>
      <c r="AI15">
        <f t="shared" si="6"/>
        <v>2439.3058972257745</v>
      </c>
      <c r="AJ15">
        <f t="shared" si="7"/>
        <v>407.02631763292175</v>
      </c>
      <c r="AK15">
        <f t="shared" si="24"/>
        <v>561.46033476900118</v>
      </c>
      <c r="AL15">
        <f t="shared" si="8"/>
        <v>3407.7925496276976</v>
      </c>
      <c r="AN15">
        <f t="shared" si="9"/>
        <v>2555.5110525829532</v>
      </c>
      <c r="AO15">
        <f t="shared" si="9"/>
        <v>-127.77555262914767</v>
      </c>
      <c r="AP15">
        <f t="shared" si="9"/>
        <v>-7.6798051267574454</v>
      </c>
      <c r="AQ15">
        <f t="shared" si="9"/>
        <v>-1294.6043132453804</v>
      </c>
      <c r="AR15">
        <f t="shared" si="9"/>
        <v>1125.4513815816679</v>
      </c>
      <c r="AS15">
        <f t="shared" si="9"/>
        <v>187.79454107869577</v>
      </c>
      <c r="AT15">
        <f t="shared" si="9"/>
        <v>259.04758816339296</v>
      </c>
      <c r="AU15">
        <f t="shared" si="9"/>
        <v>1572.2935108237566</v>
      </c>
      <c r="AW15">
        <v>12</v>
      </c>
      <c r="AX15">
        <f>(R15*SUMPRODUCT(K16:$K$23, X16:$X$23)-$AZ$3*SUMPRODUCT(K15:$K$22, W16:$W$23))/Z15</f>
        <v>7733.7670965720126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8318.9319598723232</v>
      </c>
      <c r="P16">
        <f t="shared" si="22"/>
        <v>415.94659799361619</v>
      </c>
      <c r="Q16" s="4">
        <f t="shared" si="23"/>
        <v>25</v>
      </c>
      <c r="R16">
        <f t="shared" si="0"/>
        <v>100000</v>
      </c>
      <c r="S16">
        <f t="shared" si="1"/>
        <v>7397.5946940920066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5149.2124135972708</v>
      </c>
      <c r="AC16">
        <f t="shared" si="2"/>
        <v>4657.4164660330043</v>
      </c>
      <c r="AE16">
        <f t="shared" si="3"/>
        <v>5237.4768140055776</v>
      </c>
      <c r="AF16">
        <f t="shared" si="4"/>
        <v>-261.87384070027889</v>
      </c>
      <c r="AG16">
        <f t="shared" si="4"/>
        <v>-15.739631118722244</v>
      </c>
      <c r="AH16">
        <f t="shared" si="5"/>
        <v>-2956.5751887776405</v>
      </c>
      <c r="AI16">
        <f t="shared" si="6"/>
        <v>2003.2881534089356</v>
      </c>
      <c r="AJ16">
        <f t="shared" si="7"/>
        <v>491.7959475642665</v>
      </c>
      <c r="AK16">
        <f t="shared" si="24"/>
        <v>553.82740166357064</v>
      </c>
      <c r="AL16">
        <f t="shared" si="8"/>
        <v>3048.9115026367726</v>
      </c>
      <c r="AN16">
        <f t="shared" si="9"/>
        <v>2291.1506183122106</v>
      </c>
      <c r="AO16">
        <f t="shared" si="9"/>
        <v>-114.55753091561053</v>
      </c>
      <c r="AP16">
        <f t="shared" si="9"/>
        <v>-6.8853508760617821</v>
      </c>
      <c r="AQ16">
        <f t="shared" si="9"/>
        <v>-1293.3630663032502</v>
      </c>
      <c r="AR16">
        <f t="shared" si="9"/>
        <v>876.34467021728778</v>
      </c>
      <c r="AS16">
        <f t="shared" si="9"/>
        <v>215.13767590000231</v>
      </c>
      <c r="AT16">
        <f t="shared" si="9"/>
        <v>242.27352956800763</v>
      </c>
      <c r="AU16">
        <f t="shared" si="9"/>
        <v>1333.7558756852977</v>
      </c>
      <c r="AW16">
        <v>13</v>
      </c>
      <c r="AX16">
        <f>(R16*SUMPRODUCT(K17:$K$23, X17:$X$23)-$AZ$3*SUMPRODUCT(K16:$K$22, W17:$W$23))/Z16</f>
        <v>7397.5946940920066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8318.9319598723232</v>
      </c>
      <c r="P17">
        <f t="shared" si="22"/>
        <v>415.94659799361619</v>
      </c>
      <c r="Q17" s="4">
        <f t="shared" si="23"/>
        <v>25</v>
      </c>
      <c r="R17">
        <f t="shared" si="0"/>
        <v>100000</v>
      </c>
      <c r="S17">
        <f t="shared" si="1"/>
        <v>6927.1405946570094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4657.4164660330043</v>
      </c>
      <c r="AC17">
        <f t="shared" si="2"/>
        <v>4103.7012549647998</v>
      </c>
      <c r="AE17">
        <f t="shared" si="3"/>
        <v>4928.2111510810419</v>
      </c>
      <c r="AF17">
        <f t="shared" si="4"/>
        <v>-246.41055755405213</v>
      </c>
      <c r="AG17">
        <f t="shared" si="4"/>
        <v>-14.810227968124526</v>
      </c>
      <c r="AH17">
        <f t="shared" si="5"/>
        <v>-3088.0273576419904</v>
      </c>
      <c r="AI17">
        <f t="shared" si="6"/>
        <v>1578.9630079168746</v>
      </c>
      <c r="AJ17">
        <f t="shared" si="7"/>
        <v>553.71521106820455</v>
      </c>
      <c r="AK17">
        <f t="shared" si="24"/>
        <v>576.22969257485158</v>
      </c>
      <c r="AL17">
        <f t="shared" si="8"/>
        <v>2708.9079115599307</v>
      </c>
      <c r="AN17">
        <f t="shared" si="9"/>
        <v>2030.5749142827931</v>
      </c>
      <c r="AO17">
        <f t="shared" si="9"/>
        <v>-101.52874571413967</v>
      </c>
      <c r="AP17">
        <f t="shared" si="9"/>
        <v>-6.1022704719716145</v>
      </c>
      <c r="AQ17">
        <f t="shared" si="9"/>
        <v>-1272.3624647599215</v>
      </c>
      <c r="AR17">
        <f t="shared" si="9"/>
        <v>650.58143333676014</v>
      </c>
      <c r="AS17">
        <f t="shared" si="9"/>
        <v>228.1477361223171</v>
      </c>
      <c r="AT17">
        <f t="shared" si="9"/>
        <v>237.42439654817017</v>
      </c>
      <c r="AU17">
        <f t="shared" si="9"/>
        <v>1116.1535660072473</v>
      </c>
      <c r="AW17">
        <v>14</v>
      </c>
      <c r="AX17">
        <f>(R17*SUMPRODUCT(K18:$K$23, X18:$X$23)-$AZ$3*SUMPRODUCT(K17:$K$22, W18:$W$23))/Z17</f>
        <v>6927.1405946570094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8318.9319598723232</v>
      </c>
      <c r="P18">
        <f t="shared" si="22"/>
        <v>415.94659799361619</v>
      </c>
      <c r="Q18" s="4">
        <f t="shared" si="23"/>
        <v>25</v>
      </c>
      <c r="R18">
        <f t="shared" si="0"/>
        <v>100000</v>
      </c>
      <c r="S18">
        <f t="shared" si="1"/>
        <v>6318.4886405159914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4103.7012549647998</v>
      </c>
      <c r="AC18">
        <f t="shared" si="2"/>
        <v>3502.5293361423378</v>
      </c>
      <c r="AE18">
        <f t="shared" si="3"/>
        <v>4611.4355651425885</v>
      </c>
      <c r="AF18">
        <f t="shared" si="4"/>
        <v>-230.57177825712941</v>
      </c>
      <c r="AG18">
        <f t="shared" si="4"/>
        <v>-13.85825604592805</v>
      </c>
      <c r="AH18">
        <f t="shared" si="5"/>
        <v>-3215.4785700609227</v>
      </c>
      <c r="AI18">
        <f t="shared" si="6"/>
        <v>1151.5269607786086</v>
      </c>
      <c r="AJ18">
        <f t="shared" si="7"/>
        <v>601.17191882246198</v>
      </c>
      <c r="AK18">
        <f t="shared" si="24"/>
        <v>594.76800943370313</v>
      </c>
      <c r="AL18">
        <f t="shared" si="8"/>
        <v>2347.4668890347739</v>
      </c>
      <c r="AN18">
        <f t="shared" si="9"/>
        <v>1775.5850927568215</v>
      </c>
      <c r="AO18">
        <f t="shared" si="9"/>
        <v>-88.779254637841063</v>
      </c>
      <c r="AP18">
        <f t="shared" si="9"/>
        <v>-5.3359767255028512</v>
      </c>
      <c r="AQ18">
        <f t="shared" si="9"/>
        <v>-1238.0864341325039</v>
      </c>
      <c r="AR18">
        <f t="shared" si="9"/>
        <v>443.38342726097375</v>
      </c>
      <c r="AS18">
        <f t="shared" si="9"/>
        <v>231.47496742962119</v>
      </c>
      <c r="AT18">
        <f t="shared" si="9"/>
        <v>229.00920901547448</v>
      </c>
      <c r="AU18">
        <f t="shared" si="9"/>
        <v>903.86760370606953</v>
      </c>
      <c r="AW18">
        <v>15</v>
      </c>
      <c r="AX18">
        <f>(R18*SUMPRODUCT(K19:$K$23, X19:$X$23)-$AZ$3*SUMPRODUCT(K18:$K$22, W19:$W$23))/Z18</f>
        <v>6318.4886405159914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8318.9319598723232</v>
      </c>
      <c r="P19">
        <f t="shared" si="22"/>
        <v>415.94659799361619</v>
      </c>
      <c r="Q19" s="4">
        <f t="shared" si="23"/>
        <v>25</v>
      </c>
      <c r="R19">
        <f t="shared" si="0"/>
        <v>100000</v>
      </c>
      <c r="S19">
        <f t="shared" si="1"/>
        <v>5554.4372862927721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3502.5293361423378</v>
      </c>
      <c r="AC19">
        <f t="shared" si="2"/>
        <v>2862.9250646055416</v>
      </c>
      <c r="AE19">
        <f t="shared" si="3"/>
        <v>4287.8292779433896</v>
      </c>
      <c r="AF19">
        <f t="shared" si="4"/>
        <v>-214.3914638971695</v>
      </c>
      <c r="AG19">
        <f t="shared" si="4"/>
        <v>-12.885756544909876</v>
      </c>
      <c r="AH19">
        <f t="shared" si="5"/>
        <v>-3335.6677622355696</v>
      </c>
      <c r="AI19">
        <f t="shared" si="6"/>
        <v>724.88429526574055</v>
      </c>
      <c r="AJ19">
        <f t="shared" si="7"/>
        <v>639.6042715367962</v>
      </c>
      <c r="AK19">
        <f t="shared" si="24"/>
        <v>556.07598882384025</v>
      </c>
      <c r="AL19">
        <f t="shared" si="8"/>
        <v>1920.5645556263771</v>
      </c>
      <c r="AN19">
        <f t="shared" si="9"/>
        <v>1538.0881985283404</v>
      </c>
      <c r="AO19">
        <f t="shared" si="9"/>
        <v>-76.904409926417031</v>
      </c>
      <c r="AP19">
        <f t="shared" si="9"/>
        <v>-4.6222526099129988</v>
      </c>
      <c r="AQ19">
        <f t="shared" si="9"/>
        <v>-1196.5381284412472</v>
      </c>
      <c r="AR19">
        <f t="shared" si="9"/>
        <v>260.02340755076312</v>
      </c>
      <c r="AS19">
        <f t="shared" si="9"/>
        <v>229.43259118070947</v>
      </c>
      <c r="AT19">
        <f t="shared" si="9"/>
        <v>199.47014222197726</v>
      </c>
      <c r="AU19">
        <f t="shared" si="9"/>
        <v>688.92614095344993</v>
      </c>
      <c r="AW19">
        <v>16</v>
      </c>
      <c r="AX19">
        <f>(R19*SUMPRODUCT(K20:$K$23, X20:$X$23)-$AZ$3*SUMPRODUCT(K19:$K$22, W20:$W$23))/Z19</f>
        <v>5554.4372862927721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8318.9319598723232</v>
      </c>
      <c r="P20">
        <f t="shared" si="22"/>
        <v>415.94659799361619</v>
      </c>
      <c r="Q20" s="4">
        <f t="shared" si="23"/>
        <v>25</v>
      </c>
      <c r="R20">
        <f t="shared" si="0"/>
        <v>100000</v>
      </c>
      <c r="S20">
        <f t="shared" si="1"/>
        <v>4564.5718164459231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2862.9250646055416</v>
      </c>
      <c r="AC20">
        <f t="shared" si="2"/>
        <v>2171.7384289965667</v>
      </c>
      <c r="AE20">
        <f t="shared" si="3"/>
        <v>3957.9932032988495</v>
      </c>
      <c r="AF20">
        <f t="shared" si="4"/>
        <v>-197.8996601649425</v>
      </c>
      <c r="AG20">
        <f t="shared" si="4"/>
        <v>-11.89453532734386</v>
      </c>
      <c r="AH20">
        <f t="shared" si="5"/>
        <v>-3449.4546084676704</v>
      </c>
      <c r="AI20">
        <f t="shared" si="6"/>
        <v>298.74439933889289</v>
      </c>
      <c r="AJ20">
        <f t="shared" si="7"/>
        <v>691.18663560897494</v>
      </c>
      <c r="AK20">
        <f t="shared" si="24"/>
        <v>359.62991040025207</v>
      </c>
      <c r="AL20">
        <f t="shared" si="8"/>
        <v>1349.56094534812</v>
      </c>
      <c r="AN20">
        <f t="shared" si="9"/>
        <v>1346.6495556116438</v>
      </c>
      <c r="AO20">
        <f t="shared" si="9"/>
        <v>-67.332477780582195</v>
      </c>
      <c r="AP20">
        <f t="shared" si="9"/>
        <v>-4.0469424503873208</v>
      </c>
      <c r="AQ20">
        <f t="shared" si="9"/>
        <v>-1173.6267034829436</v>
      </c>
      <c r="AR20">
        <f t="shared" si="9"/>
        <v>101.64343189773069</v>
      </c>
      <c r="AS20">
        <f t="shared" si="9"/>
        <v>235.16618848960007</v>
      </c>
      <c r="AT20">
        <f t="shared" si="9"/>
        <v>122.35884049055751</v>
      </c>
      <c r="AU20">
        <f t="shared" si="9"/>
        <v>459.16846087788832</v>
      </c>
      <c r="AW20">
        <v>17</v>
      </c>
      <c r="AX20">
        <f>(R20*SUMPRODUCT(K21:$K$23, X21:$X$23)-$AZ$3*SUMPRODUCT(K20:$K$22, W21:$W$23))/Z20</f>
        <v>4564.5718164459231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8318.9319598723232</v>
      </c>
      <c r="P21">
        <f t="shared" si="22"/>
        <v>415.94659799361619</v>
      </c>
      <c r="Q21" s="4">
        <f t="shared" si="23"/>
        <v>25</v>
      </c>
      <c r="R21">
        <f t="shared" si="0"/>
        <v>100000</v>
      </c>
      <c r="S21">
        <f t="shared" si="1"/>
        <v>3315.3062537206702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2171.7384289965667</v>
      </c>
      <c r="AC21">
        <f t="shared" si="2"/>
        <v>1443.7411797120888</v>
      </c>
      <c r="AE21">
        <f t="shared" si="3"/>
        <v>3622.7074431545402</v>
      </c>
      <c r="AF21">
        <f t="shared" si="4"/>
        <v>-181.13537215772703</v>
      </c>
      <c r="AG21">
        <f t="shared" si="4"/>
        <v>-10.886936750502468</v>
      </c>
      <c r="AH21">
        <f t="shared" si="5"/>
        <v>-3554.6128942718137</v>
      </c>
      <c r="AI21">
        <f t="shared" si="6"/>
        <v>-123.92776002550318</v>
      </c>
      <c r="AJ21">
        <f t="shared" si="7"/>
        <v>727.9972492844779</v>
      </c>
      <c r="AK21">
        <f t="shared" si="24"/>
        <v>287.96282864966042</v>
      </c>
      <c r="AL21">
        <f t="shared" si="8"/>
        <v>892.03231790863515</v>
      </c>
      <c r="AN21">
        <f t="shared" si="9"/>
        <v>1172.4279061863865</v>
      </c>
      <c r="AO21">
        <f t="shared" si="9"/>
        <v>-58.621395309319333</v>
      </c>
      <c r="AP21">
        <f t="shared" si="9"/>
        <v>-3.5233726872685613</v>
      </c>
      <c r="AQ21">
        <f t="shared" si="9"/>
        <v>-1150.3902587577652</v>
      </c>
      <c r="AR21">
        <f t="shared" si="9"/>
        <v>-40.107120567966739</v>
      </c>
      <c r="AS21">
        <f t="shared" si="9"/>
        <v>235.60397964259212</v>
      </c>
      <c r="AT21">
        <f t="shared" si="9"/>
        <v>93.194292266461744</v>
      </c>
      <c r="AU21">
        <f t="shared" si="9"/>
        <v>288.69115134108711</v>
      </c>
      <c r="AW21">
        <v>18</v>
      </c>
      <c r="AX21">
        <f>(R21*SUMPRODUCT(K22:$K$23, X22:$X$23)-$AZ$3*SUMPRODUCT(K21:$K$22, W22:$W$23))/Z21</f>
        <v>3315.3062537206702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8318.9319598723232</v>
      </c>
      <c r="P22">
        <f t="shared" si="22"/>
        <v>415.94659799361619</v>
      </c>
      <c r="Q22" s="4">
        <f t="shared" si="23"/>
        <v>25</v>
      </c>
      <c r="R22">
        <f t="shared" si="0"/>
        <v>100000</v>
      </c>
      <c r="S22">
        <f t="shared" si="1"/>
        <v>1796.8534563766357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1443.7411797120888</v>
      </c>
      <c r="AC22">
        <f t="shared" si="2"/>
        <v>709.17854565798348</v>
      </c>
      <c r="AE22">
        <f t="shared" si="3"/>
        <v>3283.2995076997331</v>
      </c>
      <c r="AF22">
        <f t="shared" si="4"/>
        <v>-164.16497538498669</v>
      </c>
      <c r="AG22">
        <f t="shared" si="4"/>
        <v>-9.8669502393373474</v>
      </c>
      <c r="AH22">
        <f t="shared" si="5"/>
        <v>-3644.4685746403729</v>
      </c>
      <c r="AI22">
        <f t="shared" si="6"/>
        <v>-535.2009925649636</v>
      </c>
      <c r="AJ22">
        <f t="shared" si="7"/>
        <v>734.56263405410527</v>
      </c>
      <c r="AK22">
        <f t="shared" si="24"/>
        <v>319.40129984187848</v>
      </c>
      <c r="AL22">
        <f t="shared" si="8"/>
        <v>518.7629413310201</v>
      </c>
      <c r="AN22">
        <f t="shared" si="9"/>
        <v>993.06941722255749</v>
      </c>
      <c r="AO22">
        <f t="shared" si="9"/>
        <v>-49.653470861127886</v>
      </c>
      <c r="AP22">
        <f t="shared" si="9"/>
        <v>-2.9843657275140125</v>
      </c>
      <c r="AQ22">
        <f t="shared" si="9"/>
        <v>-1102.3089045079669</v>
      </c>
      <c r="AR22">
        <f t="shared" si="9"/>
        <v>-161.87732387405126</v>
      </c>
      <c r="AS22">
        <f t="shared" si="9"/>
        <v>222.1764067526822</v>
      </c>
      <c r="AT22">
        <f t="shared" si="9"/>
        <v>96.606374761199305</v>
      </c>
      <c r="AU22">
        <f t="shared" si="9"/>
        <v>156.90545763983022</v>
      </c>
      <c r="AW22">
        <v>19</v>
      </c>
      <c r="AX22">
        <f>(R22*SUMPRODUCT(K23:$K$23, X23:$X$23)-$AZ$3*SUMPRODUCT(K22:$K$22, W23:$W$23))/Z22</f>
        <v>1796.8534563766357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8318.9319598723232</v>
      </c>
      <c r="P23">
        <f t="shared" si="22"/>
        <v>415.94659799361619</v>
      </c>
      <c r="Q23" s="4">
        <f t="shared" si="23"/>
        <v>25</v>
      </c>
      <c r="R23">
        <f t="shared" si="0"/>
        <v>100000</v>
      </c>
      <c r="S23">
        <f t="shared" si="1"/>
        <v>2006.2782564355875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709.17854565798348</v>
      </c>
      <c r="AC23">
        <f t="shared" si="2"/>
        <v>709.17854565798348</v>
      </c>
      <c r="AE23">
        <f t="shared" si="3"/>
        <v>2940.5731980624601</v>
      </c>
      <c r="AF23">
        <f t="shared" si="4"/>
        <v>-147.02865990312301</v>
      </c>
      <c r="AG23">
        <f t="shared" si="4"/>
        <v>-8.8369913717493347</v>
      </c>
      <c r="AH23">
        <f t="shared" si="5"/>
        <v>-3725.1574607785574</v>
      </c>
      <c r="AI23">
        <f t="shared" si="6"/>
        <v>-940.44991399096943</v>
      </c>
      <c r="AJ23">
        <f t="shared" si="7"/>
        <v>0</v>
      </c>
      <c r="AK23">
        <f t="shared" si="24"/>
        <v>363.9329284086196</v>
      </c>
      <c r="AL23">
        <f t="shared" si="8"/>
        <v>-576.51698558234989</v>
      </c>
      <c r="AN23">
        <f t="shared" si="9"/>
        <v>805.69629602863426</v>
      </c>
      <c r="AO23">
        <f t="shared" si="9"/>
        <v>-40.284814801431715</v>
      </c>
      <c r="AP23">
        <f t="shared" si="9"/>
        <v>-2.4212732473202001</v>
      </c>
      <c r="AQ23">
        <f t="shared" si="9"/>
        <v>-1020.6668449029934</v>
      </c>
      <c r="AR23">
        <f t="shared" si="9"/>
        <v>-257.67663692311095</v>
      </c>
      <c r="AS23">
        <f t="shared" si="9"/>
        <v>0</v>
      </c>
      <c r="AT23">
        <f t="shared" si="9"/>
        <v>99.715053043019253</v>
      </c>
      <c r="AU23">
        <f t="shared" si="9"/>
        <v>-157.96158388009172</v>
      </c>
      <c r="AW23">
        <v>20</v>
      </c>
      <c r="AX23">
        <f>(R23*SUMPRODUCT(K$23:$K24, X$23:$X24)-$AZ$3*SUMPRODUCT(K$22:$K23, W$23:$W24))/Z23</f>
        <v>2006.2782564355875</v>
      </c>
    </row>
    <row r="25" spans="5:50" x14ac:dyDescent="0.25">
      <c r="AN25" s="8">
        <f t="shared" ref="AN25:AU25" si="25">SUM(AN3:AN23)</f>
        <v>67604.436442413644</v>
      </c>
      <c r="AO25" s="8">
        <f t="shared" si="25"/>
        <v>-9619.4207920249246</v>
      </c>
      <c r="AP25" s="8">
        <f t="shared" si="25"/>
        <v>-1700.5969979139077</v>
      </c>
      <c r="AQ25" s="8">
        <f t="shared" si="25"/>
        <v>-23349.890150067917</v>
      </c>
      <c r="AR25" s="8">
        <f t="shared" si="25"/>
        <v>32934.528502406894</v>
      </c>
      <c r="AS25" s="8">
        <f t="shared" si="25"/>
        <v>-2835.3706359084586</v>
      </c>
      <c r="AT25" s="8">
        <f t="shared" si="25"/>
        <v>6625.8936518115033</v>
      </c>
      <c r="AU25" s="9">
        <f t="shared" si="25"/>
        <v>36725.051518309949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AF01-70F6-4AC3-BFEA-1CF8CBB0B62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659.01413878564858</v>
      </c>
      <c r="K3">
        <v>1</v>
      </c>
      <c r="L3" s="2">
        <v>0</v>
      </c>
      <c r="O3">
        <f>$C$3</f>
        <v>659.01413878564858</v>
      </c>
      <c r="P3">
        <f>O3*B5</f>
        <v>527.21131102851894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659.01413878564858</v>
      </c>
      <c r="AF3">
        <f t="shared" ref="AF3:AG23" si="4">-$Z3*P3</f>
        <v>-527.21131102851894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-1390.6297592428705</v>
      </c>
      <c r="AJ3">
        <f t="shared" ref="AJ3:AJ23" si="7">AB3-AC3</f>
        <v>0</v>
      </c>
      <c r="AL3">
        <f t="shared" ref="AL3:AL23" si="8">SUM(AI3:AK3)</f>
        <v>-1390.6297592428705</v>
      </c>
      <c r="AN3">
        <f t="shared" ref="AN3:AU23" si="9">AE3*$K3</f>
        <v>659.01413878564858</v>
      </c>
      <c r="AO3">
        <f t="shared" si="9"/>
        <v>-527.21131102851894</v>
      </c>
      <c r="AP3">
        <f t="shared" si="9"/>
        <v>-1522.432587</v>
      </c>
      <c r="AQ3">
        <f t="shared" si="9"/>
        <v>0</v>
      </c>
      <c r="AR3">
        <f t="shared" si="9"/>
        <v>-1390.6297592428705</v>
      </c>
      <c r="AS3">
        <f t="shared" si="9"/>
        <v>0</v>
      </c>
      <c r="AT3">
        <f t="shared" si="9"/>
        <v>0</v>
      </c>
      <c r="AU3">
        <f t="shared" si="9"/>
        <v>-1390.6297592428705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435.50461961965163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250000</v>
      </c>
      <c r="S4">
        <f t="shared" si="1"/>
        <v>38.565856217999396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38.114855101404828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-423.57774999999998</v>
      </c>
      <c r="AI4">
        <f t="shared" si="6"/>
        <v>-423.57774999999998</v>
      </c>
      <c r="AJ4">
        <f t="shared" si="7"/>
        <v>-38.114855101404828</v>
      </c>
      <c r="AK4">
        <f>G4*MAX(0, SUM(AB4, AE4:AF4))</f>
        <v>0</v>
      </c>
      <c r="AL4">
        <f t="shared" si="8"/>
        <v>-461.69260510140481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-397.38976451824743</v>
      </c>
      <c r="AR4">
        <f t="shared" si="9"/>
        <v>-397.38976451824743</v>
      </c>
      <c r="AS4">
        <f t="shared" si="9"/>
        <v>-35.758377991748588</v>
      </c>
      <c r="AT4">
        <f t="shared" si="9"/>
        <v>0</v>
      </c>
      <c r="AU4">
        <f t="shared" si="9"/>
        <v>-433.14814250999603</v>
      </c>
      <c r="AW4">
        <v>1</v>
      </c>
      <c r="AX4">
        <f>(R4*SUMPRODUCT(K5:$K$23, X5:$X$23)-$AZ$3*SUMPRODUCT(K4:$K$22, W5:$W$23))/Z4</f>
        <v>38.565856217999396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659.01413878564858</v>
      </c>
      <c r="P5">
        <f t="shared" ref="P5:P23" si="22">O5*$C$5</f>
        <v>32.950706939282433</v>
      </c>
      <c r="Q5" s="4">
        <f t="shared" ref="Q5:Q23" si="23">$C$8</f>
        <v>25</v>
      </c>
      <c r="R5">
        <f t="shared" si="0"/>
        <v>250000</v>
      </c>
      <c r="S5">
        <f t="shared" si="1"/>
        <v>80.746225087101521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38.114855101404828</v>
      </c>
      <c r="AC5">
        <f t="shared" si="2"/>
        <v>78.868148903933161</v>
      </c>
      <c r="AE5">
        <f t="shared" si="3"/>
        <v>643.68613110368642</v>
      </c>
      <c r="AF5">
        <f t="shared" si="4"/>
        <v>-32.184306555184328</v>
      </c>
      <c r="AG5">
        <f t="shared" si="4"/>
        <v>-24.418525082397824</v>
      </c>
      <c r="AH5">
        <f t="shared" si="5"/>
        <v>-420.40720352177573</v>
      </c>
      <c r="AI5">
        <f t="shared" si="6"/>
        <v>166.67609594432849</v>
      </c>
      <c r="AJ5">
        <f t="shared" si="7"/>
        <v>-40.753293802528333</v>
      </c>
      <c r="AK5">
        <f>G5*SUM(AB5, AE5:AF5)</f>
        <v>26.634283865646186</v>
      </c>
      <c r="AL5">
        <f t="shared" si="8"/>
        <v>152.55708600744634</v>
      </c>
      <c r="AN5">
        <f t="shared" si="9"/>
        <v>555.8632121676427</v>
      </c>
      <c r="AO5">
        <f t="shared" si="9"/>
        <v>-27.793160608382141</v>
      </c>
      <c r="AP5">
        <f t="shared" si="9"/>
        <v>-21.086922853882928</v>
      </c>
      <c r="AQ5">
        <f t="shared" si="9"/>
        <v>-363.04790063961627</v>
      </c>
      <c r="AR5">
        <f t="shared" si="9"/>
        <v>143.93522806576132</v>
      </c>
      <c r="AS5">
        <f t="shared" si="9"/>
        <v>-35.19301675902669</v>
      </c>
      <c r="AT5">
        <f t="shared" si="9"/>
        <v>23.00036907422211</v>
      </c>
      <c r="AU5">
        <f t="shared" si="9"/>
        <v>131.74258038095672</v>
      </c>
      <c r="AW5">
        <v>2</v>
      </c>
      <c r="AX5">
        <f>(R5*SUMPRODUCT(K6:$K$23, X6:$X$23)-$AZ$3*SUMPRODUCT(K5:$K$22, W6:$W$23))/Z5</f>
        <v>80.746225087101521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659.01413878564858</v>
      </c>
      <c r="P6">
        <f t="shared" si="22"/>
        <v>32.950706939282433</v>
      </c>
      <c r="Q6" s="4">
        <f t="shared" si="23"/>
        <v>25</v>
      </c>
      <c r="R6">
        <f t="shared" si="0"/>
        <v>250000</v>
      </c>
      <c r="S6">
        <f t="shared" si="1"/>
        <v>125.33263960947021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78.868148903933161</v>
      </c>
      <c r="AC6">
        <f t="shared" si="2"/>
        <v>120.98400727348508</v>
      </c>
      <c r="AE6">
        <f t="shared" si="3"/>
        <v>636.14850535827986</v>
      </c>
      <c r="AF6">
        <f t="shared" si="4"/>
        <v>-31.807425267913995</v>
      </c>
      <c r="AG6">
        <f t="shared" si="4"/>
        <v>-24.132581833923066</v>
      </c>
      <c r="AH6">
        <f t="shared" si="5"/>
        <v>-417.57997650783108</v>
      </c>
      <c r="AI6">
        <f t="shared" si="6"/>
        <v>162.62852174861172</v>
      </c>
      <c r="AJ6">
        <f t="shared" si="7"/>
        <v>-42.115858369551916</v>
      </c>
      <c r="AK6">
        <f>G6*SUM(AB6, AE6:AF6)</f>
        <v>39.967739896166492</v>
      </c>
      <c r="AL6">
        <f t="shared" si="8"/>
        <v>160.48040327522631</v>
      </c>
      <c r="AN6">
        <f t="shared" si="9"/>
        <v>495.44913523282332</v>
      </c>
      <c r="AO6">
        <f t="shared" si="9"/>
        <v>-24.77245676164117</v>
      </c>
      <c r="AP6">
        <f t="shared" si="9"/>
        <v>-18.795087467538139</v>
      </c>
      <c r="AQ6">
        <f t="shared" si="9"/>
        <v>-325.22223428761657</v>
      </c>
      <c r="AR6">
        <f t="shared" si="9"/>
        <v>126.65935671602746</v>
      </c>
      <c r="AS6">
        <f t="shared" si="9"/>
        <v>-32.80093473933519</v>
      </c>
      <c r="AT6">
        <f t="shared" si="9"/>
        <v>31.127923750467026</v>
      </c>
      <c r="AU6">
        <f t="shared" si="9"/>
        <v>124.9863457271593</v>
      </c>
      <c r="AW6">
        <v>3</v>
      </c>
      <c r="AX6">
        <f>(R6*SUMPRODUCT(K7:$K$23, X7:$X$23)-$AZ$3*SUMPRODUCT(K6:$K$22, W7:$W$23))/Z6</f>
        <v>125.33263960947021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659.01413878564858</v>
      </c>
      <c r="P7">
        <f t="shared" si="22"/>
        <v>32.950706939282433</v>
      </c>
      <c r="Q7" s="4">
        <f t="shared" si="23"/>
        <v>25</v>
      </c>
      <c r="R7">
        <f t="shared" si="0"/>
        <v>250000</v>
      </c>
      <c r="S7">
        <f t="shared" si="1"/>
        <v>163.35100164580746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120.98400727348508</v>
      </c>
      <c r="AC7">
        <f t="shared" si="2"/>
        <v>155.83527726207194</v>
      </c>
      <c r="AE7">
        <f t="shared" si="3"/>
        <v>628.69312096393207</v>
      </c>
      <c r="AF7">
        <f t="shared" si="4"/>
        <v>-31.434656048196608</v>
      </c>
      <c r="AG7">
        <f t="shared" si="4"/>
        <v>-23.84975844837</v>
      </c>
      <c r="AH7">
        <f t="shared" si="5"/>
        <v>-414.97567213831746</v>
      </c>
      <c r="AI7">
        <f t="shared" si="6"/>
        <v>158.43303432904793</v>
      </c>
      <c r="AJ7">
        <f t="shared" si="7"/>
        <v>-34.851269988586864</v>
      </c>
      <c r="AK7">
        <f>G7*SUM(AB7, AE7:AF7)</f>
        <v>35.265705384490722</v>
      </c>
      <c r="AL7">
        <f t="shared" si="8"/>
        <v>158.84746972495179</v>
      </c>
      <c r="AN7">
        <f t="shared" si="9"/>
        <v>443.23588883209857</v>
      </c>
      <c r="AO7">
        <f t="shared" si="9"/>
        <v>-22.161794441604933</v>
      </c>
      <c r="AP7">
        <f t="shared" si="9"/>
        <v>-16.814354303871234</v>
      </c>
      <c r="AQ7">
        <f t="shared" si="9"/>
        <v>-292.56262674214435</v>
      </c>
      <c r="AR7">
        <f t="shared" si="9"/>
        <v>111.69711334447801</v>
      </c>
      <c r="AS7">
        <f t="shared" si="9"/>
        <v>-24.570546607277016</v>
      </c>
      <c r="AT7">
        <f t="shared" si="9"/>
        <v>24.862728333053315</v>
      </c>
      <c r="AU7">
        <f t="shared" si="9"/>
        <v>111.98929507025431</v>
      </c>
      <c r="AW7">
        <v>4</v>
      </c>
      <c r="AX7">
        <f>(R7*SUMPRODUCT(K8:$K$23, X8:$X$23)-$AZ$3*SUMPRODUCT(K7:$K$22, W8:$W$23))/Z7</f>
        <v>163.35100164580746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659.01413878564858</v>
      </c>
      <c r="P8">
        <f t="shared" si="22"/>
        <v>32.950706939282433</v>
      </c>
      <c r="Q8" s="4">
        <f t="shared" si="23"/>
        <v>25</v>
      </c>
      <c r="R8">
        <f t="shared" si="0"/>
        <v>250000</v>
      </c>
      <c r="S8">
        <f t="shared" si="1"/>
        <v>188.07547354338141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155.83527726207194</v>
      </c>
      <c r="AC8">
        <f t="shared" si="2"/>
        <v>177.31733052451273</v>
      </c>
      <c r="AE8">
        <f t="shared" si="3"/>
        <v>621.31773838351296</v>
      </c>
      <c r="AF8">
        <f t="shared" si="4"/>
        <v>-31.06588691917565</v>
      </c>
      <c r="AG8">
        <f t="shared" si="4"/>
        <v>-23.569969967882706</v>
      </c>
      <c r="AH8">
        <f t="shared" si="5"/>
        <v>-412.9089600359539</v>
      </c>
      <c r="AI8">
        <f t="shared" si="6"/>
        <v>153.7729214605007</v>
      </c>
      <c r="AJ8">
        <f t="shared" si="7"/>
        <v>-21.482053262440786</v>
      </c>
      <c r="AK8">
        <f t="shared" ref="AK8:AK23" si="24">G8*SUM(AB8:AB8, AE8:AF8)</f>
        <v>15.891655841872517</v>
      </c>
      <c r="AL8">
        <f t="shared" si="8"/>
        <v>148.18252403993242</v>
      </c>
      <c r="AN8">
        <f t="shared" si="9"/>
        <v>408.42532325904864</v>
      </c>
      <c r="AO8">
        <f t="shared" si="9"/>
        <v>-20.421266162952435</v>
      </c>
      <c r="AP8">
        <f t="shared" si="9"/>
        <v>-15.493799723767889</v>
      </c>
      <c r="AQ8">
        <f t="shared" si="9"/>
        <v>-271.42710574785855</v>
      </c>
      <c r="AR8">
        <f t="shared" si="9"/>
        <v>101.08315162446979</v>
      </c>
      <c r="AS8">
        <f t="shared" si="9"/>
        <v>-14.121300593811112</v>
      </c>
      <c r="AT8">
        <f t="shared" si="9"/>
        <v>10.446433882967606</v>
      </c>
      <c r="AU8">
        <f t="shared" si="9"/>
        <v>97.408284913626289</v>
      </c>
      <c r="AW8">
        <v>5</v>
      </c>
      <c r="AX8">
        <f>(R8*SUMPRODUCT(K9:$K$23, X9:$X$23)-$AZ$3*SUMPRODUCT(K8:$K$22, W9:$W$23))/Z8</f>
        <v>188.07547354338141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659.01413878564858</v>
      </c>
      <c r="P9">
        <f t="shared" si="22"/>
        <v>32.950706939282433</v>
      </c>
      <c r="Q9" s="4">
        <f t="shared" si="23"/>
        <v>25</v>
      </c>
      <c r="R9">
        <f t="shared" si="0"/>
        <v>250000</v>
      </c>
      <c r="S9">
        <f t="shared" si="1"/>
        <v>203.45579961499189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177.31733052451273</v>
      </c>
      <c r="AC9">
        <f t="shared" si="2"/>
        <v>189.56406496240061</v>
      </c>
      <c r="AE9">
        <f t="shared" si="3"/>
        <v>614.01738978345588</v>
      </c>
      <c r="AF9">
        <f t="shared" si="4"/>
        <v>-30.700869489172799</v>
      </c>
      <c r="AG9">
        <f t="shared" si="4"/>
        <v>-23.293027935443568</v>
      </c>
      <c r="AH9">
        <f t="shared" si="5"/>
        <v>-412.423327603117</v>
      </c>
      <c r="AI9">
        <f t="shared" si="6"/>
        <v>147.60016475572257</v>
      </c>
      <c r="AJ9">
        <f t="shared" si="7"/>
        <v>-12.246734437887881</v>
      </c>
      <c r="AK9">
        <f t="shared" si="24"/>
        <v>4.4877397198308957</v>
      </c>
      <c r="AL9">
        <f t="shared" si="8"/>
        <v>139.84117003766559</v>
      </c>
      <c r="AN9">
        <f t="shared" si="9"/>
        <v>383.60237059404108</v>
      </c>
      <c r="AO9">
        <f t="shared" si="9"/>
        <v>-19.180118529702057</v>
      </c>
      <c r="AP9">
        <f t="shared" si="9"/>
        <v>-14.552129765413572</v>
      </c>
      <c r="AQ9">
        <f t="shared" si="9"/>
        <v>-257.65811976861573</v>
      </c>
      <c r="AR9">
        <f t="shared" si="9"/>
        <v>92.212002530309732</v>
      </c>
      <c r="AS9">
        <f t="shared" si="9"/>
        <v>-7.6510477399773018</v>
      </c>
      <c r="AT9">
        <f t="shared" si="9"/>
        <v>2.803678892129243</v>
      </c>
      <c r="AU9">
        <f t="shared" si="9"/>
        <v>87.364633682461672</v>
      </c>
      <c r="AW9">
        <v>6</v>
      </c>
      <c r="AX9">
        <f>(R9*SUMPRODUCT(K10:$K$23, X10:$X$23)-$AZ$3*SUMPRODUCT(K9:$K$22, W10:$W$23))/Z9</f>
        <v>203.45579961499189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659.01413878564858</v>
      </c>
      <c r="P10">
        <f t="shared" si="22"/>
        <v>32.950706939282433</v>
      </c>
      <c r="Q10" s="4">
        <f t="shared" si="23"/>
        <v>25</v>
      </c>
      <c r="R10">
        <f t="shared" si="0"/>
        <v>250000</v>
      </c>
      <c r="S10">
        <f t="shared" si="1"/>
        <v>215.19603466567011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189.56406496240061</v>
      </c>
      <c r="AC10">
        <f t="shared" si="2"/>
        <v>198.14248650380114</v>
      </c>
      <c r="AE10">
        <f t="shared" si="3"/>
        <v>606.78952706083726</v>
      </c>
      <c r="AF10">
        <f t="shared" si="4"/>
        <v>-30.339476353041867</v>
      </c>
      <c r="AG10">
        <f t="shared" si="4"/>
        <v>-23.01883568761345</v>
      </c>
      <c r="AH10">
        <f t="shared" si="5"/>
        <v>-412.61968475682806</v>
      </c>
      <c r="AI10">
        <f t="shared" si="6"/>
        <v>140.81153026335392</v>
      </c>
      <c r="AJ10">
        <f t="shared" si="7"/>
        <v>-8.5784215414005303</v>
      </c>
      <c r="AK10">
        <f t="shared" si="24"/>
        <v>3.140657874247804</v>
      </c>
      <c r="AL10">
        <f t="shared" si="8"/>
        <v>135.37376659620119</v>
      </c>
      <c r="AN10">
        <f t="shared" si="9"/>
        <v>360.17750322162402</v>
      </c>
      <c r="AO10">
        <f t="shared" si="9"/>
        <v>-18.008875161081203</v>
      </c>
      <c r="AP10">
        <f t="shared" si="9"/>
        <v>-13.66349680620341</v>
      </c>
      <c r="AQ10">
        <f t="shared" si="9"/>
        <v>-244.92236798429042</v>
      </c>
      <c r="AR10">
        <f t="shared" si="9"/>
        <v>83.582763270049014</v>
      </c>
      <c r="AS10">
        <f t="shared" si="9"/>
        <v>-5.0919706332612042</v>
      </c>
      <c r="AT10">
        <f t="shared" si="9"/>
        <v>1.8642284699592264</v>
      </c>
      <c r="AU10">
        <f t="shared" si="9"/>
        <v>80.355021106747046</v>
      </c>
      <c r="AW10">
        <v>7</v>
      </c>
      <c r="AX10">
        <f>(R10*SUMPRODUCT(K11:$K$23, X11:$X$23)-$AZ$3*SUMPRODUCT(K10:$K$22, W11:$W$23))/Z10</f>
        <v>215.19603466567011</v>
      </c>
    </row>
    <row r="11" spans="1:52" x14ac:dyDescent="0.25">
      <c r="A11" t="s">
        <v>33</v>
      </c>
      <c r="C11" s="7">
        <f>AU25</f>
        <v>-671.48814625682837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659.01413878564858</v>
      </c>
      <c r="P11">
        <f t="shared" si="22"/>
        <v>32.950706939282433</v>
      </c>
      <c r="Q11" s="4">
        <f t="shared" si="23"/>
        <v>25</v>
      </c>
      <c r="R11">
        <f t="shared" si="0"/>
        <v>250000</v>
      </c>
      <c r="S11">
        <f t="shared" si="1"/>
        <v>223.28441803977142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198.14248650380114</v>
      </c>
      <c r="AC11">
        <f t="shared" si="2"/>
        <v>203.16535557173847</v>
      </c>
      <c r="AE11">
        <f t="shared" si="3"/>
        <v>599.63361083862571</v>
      </c>
      <c r="AF11">
        <f t="shared" si="4"/>
        <v>-29.981680541931286</v>
      </c>
      <c r="AG11">
        <f t="shared" si="4"/>
        <v>-22.747372762880243</v>
      </c>
      <c r="AH11">
        <f t="shared" si="5"/>
        <v>-412.7456785707455</v>
      </c>
      <c r="AI11">
        <f t="shared" si="6"/>
        <v>134.15887896306873</v>
      </c>
      <c r="AJ11">
        <f t="shared" si="7"/>
        <v>-5.0228690679373358</v>
      </c>
      <c r="AK11">
        <f t="shared" si="24"/>
        <v>1.8427066003211892</v>
      </c>
      <c r="AL11">
        <f t="shared" si="8"/>
        <v>130.97871649545257</v>
      </c>
      <c r="AN11">
        <f t="shared" si="9"/>
        <v>338.49729132885034</v>
      </c>
      <c r="AO11">
        <f t="shared" si="9"/>
        <v>-16.924864566442519</v>
      </c>
      <c r="AP11">
        <f t="shared" si="9"/>
        <v>-12.841048143238329</v>
      </c>
      <c r="AQ11">
        <f t="shared" si="9"/>
        <v>-232.9977701024593</v>
      </c>
      <c r="AR11">
        <f t="shared" si="9"/>
        <v>75.73360851671022</v>
      </c>
      <c r="AS11">
        <f t="shared" si="9"/>
        <v>-2.8354440836269652</v>
      </c>
      <c r="AT11">
        <f t="shared" si="9"/>
        <v>1.0402205307507051</v>
      </c>
      <c r="AU11">
        <f t="shared" si="9"/>
        <v>73.938384963833954</v>
      </c>
      <c r="AW11">
        <v>8</v>
      </c>
      <c r="AX11">
        <f>(R11*SUMPRODUCT(K12:$K$23, X12:$X$23)-$AZ$3*SUMPRODUCT(K11:$K$22, W12:$W$23))/Z11</f>
        <v>223.28441803977142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659.01413878564858</v>
      </c>
      <c r="P12">
        <f t="shared" si="22"/>
        <v>32.950706939282433</v>
      </c>
      <c r="Q12" s="4">
        <f t="shared" si="23"/>
        <v>25</v>
      </c>
      <c r="R12">
        <f t="shared" si="0"/>
        <v>250000</v>
      </c>
      <c r="S12">
        <f t="shared" si="1"/>
        <v>227.62413767255376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203.16535557173847</v>
      </c>
      <c r="AC12">
        <f t="shared" si="2"/>
        <v>204.66592799949012</v>
      </c>
      <c r="AE12">
        <f t="shared" si="3"/>
        <v>592.54585940870845</v>
      </c>
      <c r="AF12">
        <f t="shared" si="4"/>
        <v>-29.627292970435427</v>
      </c>
      <c r="AG12">
        <f t="shared" si="4"/>
        <v>-22.47849570043293</v>
      </c>
      <c r="AH12">
        <f t="shared" si="5"/>
        <v>-414.03334818510552</v>
      </c>
      <c r="AI12">
        <f t="shared" si="6"/>
        <v>126.40672255273455</v>
      </c>
      <c r="AJ12">
        <f t="shared" si="7"/>
        <v>-1.5005724277516492</v>
      </c>
      <c r="AK12">
        <f t="shared" si="24"/>
        <v>1.7619930206230265</v>
      </c>
      <c r="AL12">
        <f t="shared" si="8"/>
        <v>126.66814314560592</v>
      </c>
      <c r="AN12">
        <f t="shared" si="9"/>
        <v>317.99240134158606</v>
      </c>
      <c r="AO12">
        <f t="shared" si="9"/>
        <v>-15.899620067079306</v>
      </c>
      <c r="AP12">
        <f t="shared" si="9"/>
        <v>-12.063185849378891</v>
      </c>
      <c r="AQ12">
        <f t="shared" si="9"/>
        <v>-222.19285905779427</v>
      </c>
      <c r="AR12">
        <f t="shared" si="9"/>
        <v>67.836736367333614</v>
      </c>
      <c r="AS12">
        <f t="shared" si="9"/>
        <v>-0.80528894449432353</v>
      </c>
      <c r="AT12">
        <f t="shared" si="9"/>
        <v>0.94558148180150203</v>
      </c>
      <c r="AU12">
        <f t="shared" si="9"/>
        <v>67.97702890464079</v>
      </c>
      <c r="AW12">
        <v>9</v>
      </c>
      <c r="AX12">
        <f>(R12*SUMPRODUCT(K13:$K$23, X13:$X$23)-$AZ$3*SUMPRODUCT(K12:$K$22, W13:$W$23))/Z12</f>
        <v>227.62413767255376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659.01413878564858</v>
      </c>
      <c r="P13">
        <f t="shared" si="22"/>
        <v>32.950706939282433</v>
      </c>
      <c r="Q13" s="4">
        <f t="shared" si="23"/>
        <v>25</v>
      </c>
      <c r="R13">
        <f t="shared" si="0"/>
        <v>250000</v>
      </c>
      <c r="S13">
        <f t="shared" si="1"/>
        <v>228.2273567037534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204.66592799949012</v>
      </c>
      <c r="AC13">
        <f t="shared" si="2"/>
        <v>202.77688537837662</v>
      </c>
      <c r="AE13">
        <f t="shared" si="3"/>
        <v>585.52505016621149</v>
      </c>
      <c r="AF13">
        <f t="shared" si="4"/>
        <v>-29.276252508310577</v>
      </c>
      <c r="AG13">
        <f t="shared" si="4"/>
        <v>-22.212158120201568</v>
      </c>
      <c r="AH13">
        <f t="shared" si="5"/>
        <v>-415.52623227035292</v>
      </c>
      <c r="AI13">
        <f t="shared" si="6"/>
        <v>118.51040726734641</v>
      </c>
      <c r="AJ13">
        <f t="shared" si="7"/>
        <v>1.8890426211135036</v>
      </c>
      <c r="AK13">
        <f t="shared" si="24"/>
        <v>1.5218294513147821</v>
      </c>
      <c r="AL13">
        <f t="shared" si="8"/>
        <v>121.9212793397747</v>
      </c>
      <c r="AN13">
        <f t="shared" si="9"/>
        <v>298.77783823777713</v>
      </c>
      <c r="AO13">
        <f t="shared" si="9"/>
        <v>-14.938891911888859</v>
      </c>
      <c r="AP13">
        <f t="shared" si="9"/>
        <v>-11.334272690580233</v>
      </c>
      <c r="AQ13">
        <f t="shared" si="9"/>
        <v>-212.03196921051008</v>
      </c>
      <c r="AR13">
        <f t="shared" si="9"/>
        <v>60.472704424797975</v>
      </c>
      <c r="AS13">
        <f t="shared" si="9"/>
        <v>0.96392813683223466</v>
      </c>
      <c r="AT13">
        <f t="shared" si="9"/>
        <v>0.77654903663189434</v>
      </c>
      <c r="AU13">
        <f t="shared" si="9"/>
        <v>62.213181598262111</v>
      </c>
      <c r="AW13">
        <v>10</v>
      </c>
      <c r="AX13">
        <f>(R13*SUMPRODUCT(K14:$K$23, X14:$X$23)-$AZ$3*SUMPRODUCT(K13:$K$22, W14:$W$23))/Z13</f>
        <v>228.2273567037534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659.01413878564858</v>
      </c>
      <c r="P14">
        <f t="shared" si="22"/>
        <v>32.950706939282433</v>
      </c>
      <c r="Q14" s="4">
        <f t="shared" si="23"/>
        <v>25</v>
      </c>
      <c r="R14">
        <f t="shared" si="0"/>
        <v>250000</v>
      </c>
      <c r="S14">
        <f t="shared" si="1"/>
        <v>224.84268689449502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202.77688537837662</v>
      </c>
      <c r="AC14">
        <f t="shared" si="2"/>
        <v>197.39609500576967</v>
      </c>
      <c r="AE14">
        <f t="shared" si="3"/>
        <v>578.56815067736306</v>
      </c>
      <c r="AF14">
        <f t="shared" si="4"/>
        <v>-28.928407533868157</v>
      </c>
      <c r="AG14">
        <f t="shared" si="4"/>
        <v>-21.948244985436823</v>
      </c>
      <c r="AH14">
        <f t="shared" si="5"/>
        <v>-417.91553562731877</v>
      </c>
      <c r="AI14">
        <f t="shared" si="6"/>
        <v>109.77596253073926</v>
      </c>
      <c r="AJ14">
        <f t="shared" si="7"/>
        <v>5.3807903726069526</v>
      </c>
      <c r="AK14">
        <f t="shared" si="24"/>
        <v>1.3543499313393688</v>
      </c>
      <c r="AL14">
        <f t="shared" si="8"/>
        <v>116.51110283468559</v>
      </c>
      <c r="AN14">
        <f t="shared" si="9"/>
        <v>280.79505204349857</v>
      </c>
      <c r="AO14">
        <f t="shared" si="9"/>
        <v>-14.039752602174932</v>
      </c>
      <c r="AP14">
        <f t="shared" si="9"/>
        <v>-10.652087547048449</v>
      </c>
      <c r="AQ14">
        <f t="shared" si="9"/>
        <v>-202.82591504366908</v>
      </c>
      <c r="AR14">
        <f t="shared" si="9"/>
        <v>53.27729685060612</v>
      </c>
      <c r="AS14">
        <f t="shared" si="9"/>
        <v>2.6114457059940626</v>
      </c>
      <c r="AT14">
        <f t="shared" si="9"/>
        <v>0.65730330819336291</v>
      </c>
      <c r="AU14">
        <f t="shared" si="9"/>
        <v>56.546045864793548</v>
      </c>
      <c r="AW14">
        <v>11</v>
      </c>
      <c r="AX14">
        <f>(R14*SUMPRODUCT(K15:$K$23, X15:$X$23)-$AZ$3*SUMPRODUCT(K14:$K$22, W15:$W$23))/Z14</f>
        <v>224.84268689449502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659.01413878564858</v>
      </c>
      <c r="P15">
        <f t="shared" si="22"/>
        <v>32.950706939282433</v>
      </c>
      <c r="Q15" s="4">
        <f t="shared" si="23"/>
        <v>25</v>
      </c>
      <c r="R15">
        <f t="shared" si="0"/>
        <v>250000</v>
      </c>
      <c r="S15">
        <f t="shared" si="1"/>
        <v>216.5142115543475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197.39609500576967</v>
      </c>
      <c r="AC15">
        <f t="shared" si="2"/>
        <v>187.81713895155258</v>
      </c>
      <c r="AE15">
        <f t="shared" si="3"/>
        <v>571.66755561573484</v>
      </c>
      <c r="AF15">
        <f t="shared" si="4"/>
        <v>-28.583377780786744</v>
      </c>
      <c r="AG15">
        <f t="shared" si="4"/>
        <v>-21.686467784634125</v>
      </c>
      <c r="AH15">
        <f t="shared" si="5"/>
        <v>-422.94750948326435</v>
      </c>
      <c r="AI15">
        <f t="shared" si="6"/>
        <v>98.450200567049649</v>
      </c>
      <c r="AJ15">
        <f t="shared" si="7"/>
        <v>9.5789560542170875</v>
      </c>
      <c r="AK15">
        <f t="shared" si="24"/>
        <v>3.0359691186469435</v>
      </c>
      <c r="AL15">
        <f t="shared" si="8"/>
        <v>111.06512573991368</v>
      </c>
      <c r="AN15">
        <f t="shared" si="9"/>
        <v>263.75701424116801</v>
      </c>
      <c r="AO15">
        <f t="shared" si="9"/>
        <v>-13.187850712058403</v>
      </c>
      <c r="AP15">
        <f t="shared" si="9"/>
        <v>-10.005741861896448</v>
      </c>
      <c r="AQ15">
        <f t="shared" si="9"/>
        <v>-195.14028946751969</v>
      </c>
      <c r="AR15">
        <f t="shared" si="9"/>
        <v>45.423132199693505</v>
      </c>
      <c r="AS15">
        <f t="shared" si="9"/>
        <v>4.4195561276630162</v>
      </c>
      <c r="AT15">
        <f t="shared" si="9"/>
        <v>1.4007409414729217</v>
      </c>
      <c r="AU15">
        <f t="shared" si="9"/>
        <v>51.243429268829445</v>
      </c>
      <c r="AW15">
        <v>12</v>
      </c>
      <c r="AX15">
        <f>(R15*SUMPRODUCT(K16:$K$23, X16:$X$23)-$AZ$3*SUMPRODUCT(K15:$K$22, W16:$W$23))/Z15</f>
        <v>216.5142115543475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659.01413878564858</v>
      </c>
      <c r="P16">
        <f t="shared" si="22"/>
        <v>32.950706939282433</v>
      </c>
      <c r="Q16" s="4">
        <f t="shared" si="23"/>
        <v>25</v>
      </c>
      <c r="R16">
        <f t="shared" si="0"/>
        <v>250000</v>
      </c>
      <c r="S16">
        <f t="shared" si="1"/>
        <v>203.3682085020036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187.81713895155258</v>
      </c>
      <c r="AC16">
        <f t="shared" si="2"/>
        <v>174.30012728862675</v>
      </c>
      <c r="AE16">
        <f t="shared" si="3"/>
        <v>564.8190989213125</v>
      </c>
      <c r="AF16">
        <f t="shared" si="4"/>
        <v>-28.240954946065632</v>
      </c>
      <c r="AG16">
        <f t="shared" si="4"/>
        <v>-21.426668476418911</v>
      </c>
      <c r="AH16">
        <f t="shared" si="5"/>
        <v>-429.34630368873013</v>
      </c>
      <c r="AI16">
        <f t="shared" si="6"/>
        <v>85.805171810097818</v>
      </c>
      <c r="AJ16">
        <f t="shared" si="7"/>
        <v>13.517011662925825</v>
      </c>
      <c r="AK16">
        <f t="shared" si="24"/>
        <v>5.1432065087802767</v>
      </c>
      <c r="AL16">
        <f t="shared" si="8"/>
        <v>104.46538998180392</v>
      </c>
      <c r="AN16">
        <f t="shared" si="9"/>
        <v>247.08188192214735</v>
      </c>
      <c r="AO16">
        <f t="shared" si="9"/>
        <v>-12.354094096107371</v>
      </c>
      <c r="AP16">
        <f t="shared" si="9"/>
        <v>-9.3731631607115418</v>
      </c>
      <c r="AQ16">
        <f t="shared" si="9"/>
        <v>-187.81888380603121</v>
      </c>
      <c r="AR16">
        <f t="shared" si="9"/>
        <v>37.535740859297235</v>
      </c>
      <c r="AS16">
        <f t="shared" si="9"/>
        <v>5.9130590414128523</v>
      </c>
      <c r="AT16">
        <f t="shared" si="9"/>
        <v>2.2499117783563265</v>
      </c>
      <c r="AU16">
        <f t="shared" si="9"/>
        <v>45.698711679066413</v>
      </c>
      <c r="AW16">
        <v>13</v>
      </c>
      <c r="AX16">
        <f>(R16*SUMPRODUCT(K17:$K$23, X17:$X$23)-$AZ$3*SUMPRODUCT(K16:$K$22, W17:$W$23))/Z16</f>
        <v>203.3682085020036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659.01413878564858</v>
      </c>
      <c r="P17">
        <f t="shared" si="22"/>
        <v>32.950706939282433</v>
      </c>
      <c r="Q17" s="4">
        <f t="shared" si="23"/>
        <v>25</v>
      </c>
      <c r="R17">
        <f t="shared" si="0"/>
        <v>250000</v>
      </c>
      <c r="S17">
        <f t="shared" si="1"/>
        <v>186.66555668283297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174.30012728862675</v>
      </c>
      <c r="AC17">
        <f t="shared" si="2"/>
        <v>158.05966926805479</v>
      </c>
      <c r="AE17">
        <f t="shared" si="3"/>
        <v>558.02237258166417</v>
      </c>
      <c r="AF17">
        <f t="shared" si="4"/>
        <v>-27.901118629083211</v>
      </c>
      <c r="AG17">
        <f t="shared" si="4"/>
        <v>-21.168831582654668</v>
      </c>
      <c r="AH17">
        <f t="shared" si="5"/>
        <v>-435.70209000053364</v>
      </c>
      <c r="AI17">
        <f t="shared" si="6"/>
        <v>73.250332369392709</v>
      </c>
      <c r="AJ17">
        <f t="shared" si="7"/>
        <v>16.240458020571964</v>
      </c>
      <c r="AK17">
        <f t="shared" si="24"/>
        <v>9.7210150611286679</v>
      </c>
      <c r="AL17">
        <f t="shared" si="8"/>
        <v>99.21180545109334</v>
      </c>
      <c r="AN17">
        <f t="shared" si="9"/>
        <v>229.92241944104561</v>
      </c>
      <c r="AO17">
        <f t="shared" si="9"/>
        <v>-11.496120972052282</v>
      </c>
      <c r="AP17">
        <f t="shared" si="9"/>
        <v>-8.7222111753443858</v>
      </c>
      <c r="AQ17">
        <f t="shared" si="9"/>
        <v>-179.52269229811628</v>
      </c>
      <c r="AR17">
        <f t="shared" si="9"/>
        <v>30.181394995532678</v>
      </c>
      <c r="AS17">
        <f t="shared" si="9"/>
        <v>6.6915693427223282</v>
      </c>
      <c r="AT17">
        <f t="shared" si="9"/>
        <v>4.0053578711137661</v>
      </c>
      <c r="AU17">
        <f t="shared" si="9"/>
        <v>40.878322209368775</v>
      </c>
      <c r="AW17">
        <v>14</v>
      </c>
      <c r="AX17">
        <f>(R17*SUMPRODUCT(K18:$K$23, X18:$X$23)-$AZ$3*SUMPRODUCT(K17:$K$22, W18:$W$23))/Z17</f>
        <v>186.66555668283297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659.01413878564858</v>
      </c>
      <c r="P18">
        <f t="shared" si="22"/>
        <v>32.950706939282433</v>
      </c>
      <c r="Q18" s="4">
        <f t="shared" si="23"/>
        <v>25</v>
      </c>
      <c r="R18">
        <f t="shared" si="0"/>
        <v>250000</v>
      </c>
      <c r="S18">
        <f t="shared" si="1"/>
        <v>166.95858326321564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158.05966926805479</v>
      </c>
      <c r="AC18">
        <f t="shared" si="2"/>
        <v>139.66355300061821</v>
      </c>
      <c r="AE18">
        <f t="shared" si="3"/>
        <v>551.27597696095518</v>
      </c>
      <c r="AF18">
        <f t="shared" si="4"/>
        <v>-27.563798848047764</v>
      </c>
      <c r="AG18">
        <f t="shared" si="4"/>
        <v>-20.912904007521742</v>
      </c>
      <c r="AH18">
        <f t="shared" si="5"/>
        <v>-442.39259306379205</v>
      </c>
      <c r="AI18">
        <f t="shared" si="6"/>
        <v>60.406681041593629</v>
      </c>
      <c r="AJ18">
        <f t="shared" si="7"/>
        <v>18.396116267436582</v>
      </c>
      <c r="AK18">
        <f t="shared" si="24"/>
        <v>14.726271903428785</v>
      </c>
      <c r="AL18">
        <f t="shared" si="8"/>
        <v>93.529069212458992</v>
      </c>
      <c r="AN18">
        <f t="shared" si="9"/>
        <v>212.26305623475815</v>
      </c>
      <c r="AO18">
        <f t="shared" si="9"/>
        <v>-10.613152811737908</v>
      </c>
      <c r="AP18">
        <f t="shared" si="9"/>
        <v>-8.0522952294275054</v>
      </c>
      <c r="AQ18">
        <f t="shared" si="9"/>
        <v>-170.33864667386189</v>
      </c>
      <c r="AR18">
        <f t="shared" si="9"/>
        <v>23.25896151973085</v>
      </c>
      <c r="AS18">
        <f t="shared" si="9"/>
        <v>7.0832324007701208</v>
      </c>
      <c r="AT18">
        <f t="shared" si="9"/>
        <v>5.6701971640371962</v>
      </c>
      <c r="AU18">
        <f t="shared" si="9"/>
        <v>36.012391084538166</v>
      </c>
      <c r="AW18">
        <v>15</v>
      </c>
      <c r="AX18">
        <f>(R18*SUMPRODUCT(K19:$K$23, X19:$X$23)-$AZ$3*SUMPRODUCT(K18:$K$22, W19:$W$23))/Z18</f>
        <v>166.95858326321564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659.01413878564858</v>
      </c>
      <c r="P19">
        <f t="shared" si="22"/>
        <v>32.950706939282433</v>
      </c>
      <c r="Q19" s="4">
        <f t="shared" si="23"/>
        <v>25</v>
      </c>
      <c r="R19">
        <f t="shared" si="0"/>
        <v>250000</v>
      </c>
      <c r="S19">
        <f t="shared" si="1"/>
        <v>143.06851685946717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139.66355300061821</v>
      </c>
      <c r="AC19">
        <f t="shared" si="2"/>
        <v>118.22434581862336</v>
      </c>
      <c r="AE19">
        <f t="shared" si="3"/>
        <v>544.57484534971036</v>
      </c>
      <c r="AF19">
        <f t="shared" si="4"/>
        <v>-27.228742267485522</v>
      </c>
      <c r="AG19">
        <f t="shared" si="4"/>
        <v>-20.658693543100114</v>
      </c>
      <c r="AH19">
        <f t="shared" si="5"/>
        <v>-450.81424346414434</v>
      </c>
      <c r="AI19">
        <f t="shared" si="6"/>
        <v>45.873166074980418</v>
      </c>
      <c r="AJ19">
        <f t="shared" si="7"/>
        <v>21.439207181994846</v>
      </c>
      <c r="AK19">
        <f t="shared" si="24"/>
        <v>14.651315330647401</v>
      </c>
      <c r="AL19">
        <f t="shared" si="8"/>
        <v>81.96368858762267</v>
      </c>
      <c r="AN19">
        <f t="shared" si="9"/>
        <v>195.34456447611487</v>
      </c>
      <c r="AO19">
        <f t="shared" si="9"/>
        <v>-9.7672282238057448</v>
      </c>
      <c r="AP19">
        <f t="shared" si="9"/>
        <v>-7.4104845776174164</v>
      </c>
      <c r="AQ19">
        <f t="shared" si="9"/>
        <v>-161.71167802027333</v>
      </c>
      <c r="AR19">
        <f t="shared" si="9"/>
        <v>16.455173654418417</v>
      </c>
      <c r="AS19">
        <f t="shared" si="9"/>
        <v>7.6904627994532921</v>
      </c>
      <c r="AT19">
        <f t="shared" si="9"/>
        <v>5.2555765965091759</v>
      </c>
      <c r="AU19">
        <f t="shared" si="9"/>
        <v>29.401213050380889</v>
      </c>
      <c r="AW19">
        <v>16</v>
      </c>
      <c r="AX19">
        <f>(R19*SUMPRODUCT(K20:$K$23, X20:$X$23)-$AZ$3*SUMPRODUCT(K19:$K$22, W20:$W$23))/Z19</f>
        <v>143.06851685946717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659.01413878564858</v>
      </c>
      <c r="P20">
        <f t="shared" si="22"/>
        <v>32.950706939282433</v>
      </c>
      <c r="Q20" s="4">
        <f t="shared" si="23"/>
        <v>25</v>
      </c>
      <c r="R20">
        <f t="shared" si="0"/>
        <v>250000</v>
      </c>
      <c r="S20">
        <f t="shared" si="1"/>
        <v>111.77115376831625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118.22434581862336</v>
      </c>
      <c r="AC20">
        <f t="shared" si="2"/>
        <v>91.233121735729753</v>
      </c>
      <c r="AE20">
        <f t="shared" si="3"/>
        <v>537.91980419228253</v>
      </c>
      <c r="AF20">
        <f t="shared" si="4"/>
        <v>-26.89599020961413</v>
      </c>
      <c r="AG20">
        <f t="shared" si="4"/>
        <v>-20.406231540930818</v>
      </c>
      <c r="AH20">
        <f t="shared" si="5"/>
        <v>-458.75066738291889</v>
      </c>
      <c r="AI20">
        <f t="shared" si="6"/>
        <v>31.866915058818677</v>
      </c>
      <c r="AJ20">
        <f t="shared" si="7"/>
        <v>26.991224082893609</v>
      </c>
      <c r="AK20">
        <f t="shared" si="24"/>
        <v>2.7057670871455541</v>
      </c>
      <c r="AL20">
        <f t="shared" si="8"/>
        <v>61.563906228857839</v>
      </c>
      <c r="AN20">
        <f t="shared" si="9"/>
        <v>183.01938079794738</v>
      </c>
      <c r="AO20">
        <f t="shared" si="9"/>
        <v>-9.1509690398973706</v>
      </c>
      <c r="AP20">
        <f t="shared" si="9"/>
        <v>-6.9429231493877088</v>
      </c>
      <c r="AQ20">
        <f t="shared" si="9"/>
        <v>-156.08323476979638</v>
      </c>
      <c r="AR20">
        <f t="shared" si="9"/>
        <v>10.84225383886592</v>
      </c>
      <c r="AS20">
        <f t="shared" si="9"/>
        <v>9.1833709785929933</v>
      </c>
      <c r="AT20">
        <f t="shared" si="9"/>
        <v>0.92059785308783715</v>
      </c>
      <c r="AU20">
        <f t="shared" si="9"/>
        <v>20.946222670546749</v>
      </c>
      <c r="AW20">
        <v>17</v>
      </c>
      <c r="AX20">
        <f>(R20*SUMPRODUCT(K21:$K$23, X21:$X$23)-$AZ$3*SUMPRODUCT(K20:$K$22, W21:$W$23))/Z20</f>
        <v>111.77115376831625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659.01413878564858</v>
      </c>
      <c r="P21">
        <f t="shared" si="22"/>
        <v>32.950706939282433</v>
      </c>
      <c r="Q21" s="4">
        <f t="shared" si="23"/>
        <v>25</v>
      </c>
      <c r="R21">
        <f t="shared" si="0"/>
        <v>250000</v>
      </c>
      <c r="S21">
        <f t="shared" si="1"/>
        <v>75.182572441665798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91.233121735729753</v>
      </c>
      <c r="AC21">
        <f t="shared" si="2"/>
        <v>60.613201171631651</v>
      </c>
      <c r="AE21">
        <f t="shared" si="3"/>
        <v>531.3060629863046</v>
      </c>
      <c r="AF21">
        <f t="shared" si="4"/>
        <v>-26.565303149315234</v>
      </c>
      <c r="AG21">
        <f t="shared" si="4"/>
        <v>-20.155336271135667</v>
      </c>
      <c r="AH21">
        <f t="shared" si="5"/>
        <v>-468.32954385845534</v>
      </c>
      <c r="AI21">
        <f t="shared" si="6"/>
        <v>16.255879707398378</v>
      </c>
      <c r="AJ21">
        <f t="shared" si="7"/>
        <v>30.619920564098102</v>
      </c>
      <c r="AK21">
        <f t="shared" si="24"/>
        <v>0.9535582105163507</v>
      </c>
      <c r="AL21">
        <f t="shared" si="8"/>
        <v>47.829358482012829</v>
      </c>
      <c r="AN21">
        <f t="shared" si="9"/>
        <v>171.94820855551833</v>
      </c>
      <c r="AO21">
        <f t="shared" si="9"/>
        <v>-8.5974104277759178</v>
      </c>
      <c r="AP21">
        <f t="shared" si="9"/>
        <v>-6.5229332132525899</v>
      </c>
      <c r="AQ21">
        <f t="shared" si="9"/>
        <v>-151.56692477300081</v>
      </c>
      <c r="AR21">
        <f t="shared" si="9"/>
        <v>5.2609401414890415</v>
      </c>
      <c r="AS21">
        <f t="shared" si="9"/>
        <v>9.9096186810212661</v>
      </c>
      <c r="AT21">
        <f t="shared" si="9"/>
        <v>0.30860296441962259</v>
      </c>
      <c r="AU21">
        <f t="shared" si="9"/>
        <v>15.479161786929929</v>
      </c>
      <c r="AW21">
        <v>18</v>
      </c>
      <c r="AX21">
        <f>(R21*SUMPRODUCT(K22:$K$23, X22:$X$23)-$AZ$3*SUMPRODUCT(K21:$K$22, W22:$W$23))/Z21</f>
        <v>75.182572441665798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659.01413878564858</v>
      </c>
      <c r="P22">
        <f t="shared" si="22"/>
        <v>32.950706939282433</v>
      </c>
      <c r="Q22" s="4">
        <f t="shared" si="23"/>
        <v>25</v>
      </c>
      <c r="R22">
        <f t="shared" si="0"/>
        <v>250000</v>
      </c>
      <c r="S22">
        <f t="shared" si="1"/>
        <v>36.974443195873931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60.613201171631651</v>
      </c>
      <c r="AC22">
        <f t="shared" si="2"/>
        <v>29.440394254426181</v>
      </c>
      <c r="AE22">
        <f t="shared" si="3"/>
        <v>524.73098681458168</v>
      </c>
      <c r="AF22">
        <f t="shared" si="4"/>
        <v>-26.236549340729091</v>
      </c>
      <c r="AG22">
        <f t="shared" si="4"/>
        <v>-19.90590777693679</v>
      </c>
      <c r="AH22">
        <f t="shared" si="5"/>
        <v>-478.75131487518712</v>
      </c>
      <c r="AI22">
        <f t="shared" si="6"/>
        <v>-0.16278517827129235</v>
      </c>
      <c r="AJ22">
        <f t="shared" si="7"/>
        <v>31.17280691720547</v>
      </c>
      <c r="AK22">
        <f t="shared" si="24"/>
        <v>11.741260411555171</v>
      </c>
      <c r="AL22">
        <f t="shared" si="8"/>
        <v>42.751282150489345</v>
      </c>
      <c r="AN22">
        <f t="shared" si="9"/>
        <v>158.71055749027622</v>
      </c>
      <c r="AO22">
        <f t="shared" si="9"/>
        <v>-7.9355278745138138</v>
      </c>
      <c r="AP22">
        <f t="shared" si="9"/>
        <v>-6.0207569211917376</v>
      </c>
      <c r="AQ22">
        <f t="shared" si="9"/>
        <v>-144.80350883088394</v>
      </c>
      <c r="AR22">
        <f t="shared" si="9"/>
        <v>-4.9236136313253576E-2</v>
      </c>
      <c r="AS22">
        <f t="shared" si="9"/>
        <v>9.4285523224010515</v>
      </c>
      <c r="AT22">
        <f t="shared" si="9"/>
        <v>3.5512710939155991</v>
      </c>
      <c r="AU22">
        <f t="shared" si="9"/>
        <v>12.930587280003396</v>
      </c>
      <c r="AW22">
        <v>19</v>
      </c>
      <c r="AX22">
        <f>(R22*SUMPRODUCT(K23:$K$23, X23:$X$23)-$AZ$3*SUMPRODUCT(K22:$K$22, W23:$W$23))/Z22</f>
        <v>36.974443195873931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659.01413878564858</v>
      </c>
      <c r="P23">
        <f t="shared" si="22"/>
        <v>32.950706939282433</v>
      </c>
      <c r="Q23" s="4">
        <f t="shared" si="23"/>
        <v>25</v>
      </c>
      <c r="R23">
        <f t="shared" si="0"/>
        <v>250000</v>
      </c>
      <c r="S23">
        <f t="shared" si="1"/>
        <v>37.441063722272936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29.440394254426181</v>
      </c>
      <c r="AC23">
        <f t="shared" si="2"/>
        <v>29.440394254426181</v>
      </c>
      <c r="AE23">
        <f t="shared" si="3"/>
        <v>518.19136894737801</v>
      </c>
      <c r="AF23">
        <f t="shared" si="4"/>
        <v>-25.909568447368905</v>
      </c>
      <c r="AG23">
        <f t="shared" si="4"/>
        <v>-19.657824409588475</v>
      </c>
      <c r="AH23">
        <f t="shared" si="5"/>
        <v>-490.24289578947707</v>
      </c>
      <c r="AI23">
        <f t="shared" si="6"/>
        <v>-17.618919699056448</v>
      </c>
      <c r="AJ23">
        <f t="shared" si="7"/>
        <v>0</v>
      </c>
      <c r="AK23">
        <f t="shared" si="24"/>
        <v>36.520553632810476</v>
      </c>
      <c r="AL23">
        <f t="shared" si="8"/>
        <v>18.901633933754027</v>
      </c>
      <c r="AN23">
        <f t="shared" si="9"/>
        <v>141.98077669687098</v>
      </c>
      <c r="AO23">
        <f t="shared" si="9"/>
        <v>-7.0990388348435509</v>
      </c>
      <c r="AP23">
        <f t="shared" si="9"/>
        <v>-5.3861051053660232</v>
      </c>
      <c r="AQ23">
        <f t="shared" si="9"/>
        <v>-134.32309236586588</v>
      </c>
      <c r="AR23">
        <f t="shared" si="9"/>
        <v>-4.827459609204463</v>
      </c>
      <c r="AS23">
        <f t="shared" si="9"/>
        <v>0</v>
      </c>
      <c r="AT23">
        <f t="shared" si="9"/>
        <v>10.006373862843555</v>
      </c>
      <c r="AU23">
        <f t="shared" si="9"/>
        <v>5.1789142536390926</v>
      </c>
      <c r="AW23">
        <v>20</v>
      </c>
      <c r="AX23">
        <f>(R23*SUMPRODUCT(K$23:$K24, X$23:$X24)-$AZ$3*SUMPRODUCT(K$22:$K23, W$23:$W24))/Z23</f>
        <v>37.441063722272936</v>
      </c>
    </row>
    <row r="25" spans="5:50" x14ac:dyDescent="0.25">
      <c r="AN25" s="8">
        <f t="shared" ref="AN25:AU25" si="25">SUM(AN3:AN23)</f>
        <v>6345.8580149004865</v>
      </c>
      <c r="AO25" s="8">
        <f t="shared" si="25"/>
        <v>-811.55350483426082</v>
      </c>
      <c r="AP25" s="8">
        <f t="shared" si="25"/>
        <v>-1738.1655865451187</v>
      </c>
      <c r="AQ25" s="8">
        <f t="shared" si="25"/>
        <v>-4503.5875841081725</v>
      </c>
      <c r="AR25" s="8">
        <f t="shared" si="25"/>
        <v>-707.44866058706418</v>
      </c>
      <c r="AS25" s="8">
        <f t="shared" si="25"/>
        <v>-94.933132555695167</v>
      </c>
      <c r="AT25" s="8">
        <f t="shared" si="25"/>
        <v>130.89364688593196</v>
      </c>
      <c r="AU25" s="9">
        <f t="shared" si="25"/>
        <v>-671.48814625682837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0F680-C030-42D0-851B-B81912C4043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1496.2226846772733</v>
      </c>
      <c r="K3">
        <v>1</v>
      </c>
      <c r="L3" s="2">
        <v>0</v>
      </c>
      <c r="O3">
        <f>$C$3</f>
        <v>1496.2226846772733</v>
      </c>
      <c r="P3">
        <f>O3*B5</f>
        <v>1196.9781477418187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1496.2226846772733</v>
      </c>
      <c r="AF3">
        <f t="shared" ref="AF3:AG23" si="4">-$Z3*P3</f>
        <v>-1196.9781477418187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-1223.1880500645455</v>
      </c>
      <c r="AJ3">
        <f t="shared" ref="AJ3:AJ23" si="7">AB3-AC3</f>
        <v>0</v>
      </c>
      <c r="AL3">
        <f t="shared" ref="AL3:AL23" si="8">SUM(AI3:AK3)</f>
        <v>-1223.1880500645455</v>
      </c>
      <c r="AN3">
        <f t="shared" ref="AN3:AU23" si="9">AE3*$K3</f>
        <v>1496.2226846772733</v>
      </c>
      <c r="AO3">
        <f t="shared" si="9"/>
        <v>-1196.9781477418187</v>
      </c>
      <c r="AP3">
        <f t="shared" si="9"/>
        <v>-1522.432587</v>
      </c>
      <c r="AQ3">
        <f t="shared" si="9"/>
        <v>0</v>
      </c>
      <c r="AR3">
        <f t="shared" si="9"/>
        <v>-1223.1880500645455</v>
      </c>
      <c r="AS3">
        <f t="shared" si="9"/>
        <v>0</v>
      </c>
      <c r="AT3">
        <f t="shared" si="9"/>
        <v>0</v>
      </c>
      <c r="AU3">
        <f t="shared" si="9"/>
        <v>-1223.1880500645455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648.00942792765727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250000</v>
      </c>
      <c r="S4">
        <f t="shared" si="1"/>
        <v>217.01521204255448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214.44389645190768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-462.13749999999999</v>
      </c>
      <c r="AI4">
        <f t="shared" si="6"/>
        <v>-462.13749999999999</v>
      </c>
      <c r="AJ4">
        <f t="shared" si="7"/>
        <v>-214.44389645190768</v>
      </c>
      <c r="AK4">
        <f>G4*MAX(0, SUM(AB4, AE4:AF4))</f>
        <v>0</v>
      </c>
      <c r="AL4">
        <f t="shared" si="8"/>
        <v>-676.58139645190772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-433.56553147574812</v>
      </c>
      <c r="AR4">
        <f t="shared" si="9"/>
        <v>-433.56553147574812</v>
      </c>
      <c r="AS4">
        <f t="shared" si="9"/>
        <v>-201.18575518520279</v>
      </c>
      <c r="AT4">
        <f t="shared" si="9"/>
        <v>0</v>
      </c>
      <c r="AU4">
        <f t="shared" si="9"/>
        <v>-634.751286660951</v>
      </c>
      <c r="AW4">
        <v>1</v>
      </c>
      <c r="AX4">
        <f>(R4*SUMPRODUCT(K5:$K$23, X5:$X$23)-$AZ$3*SUMPRODUCT(K4:$K$22, W5:$W$23))/Z4</f>
        <v>217.01521204255448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1496.2226846772733</v>
      </c>
      <c r="P5">
        <f t="shared" ref="P5:P23" si="22">O5*$C$5</f>
        <v>74.811134233863669</v>
      </c>
      <c r="Q5" s="4">
        <f t="shared" ref="Q5:Q23" si="23">$C$8</f>
        <v>25</v>
      </c>
      <c r="R5">
        <f t="shared" si="0"/>
        <v>250000</v>
      </c>
      <c r="S5">
        <f t="shared" si="1"/>
        <v>423.80425866469034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214.44389645190768</v>
      </c>
      <c r="AC5">
        <f t="shared" si="2"/>
        <v>413.80703668995557</v>
      </c>
      <c r="AE5">
        <f t="shared" si="3"/>
        <v>1460.9279230118721</v>
      </c>
      <c r="AF5">
        <f t="shared" si="4"/>
        <v>-73.046396150593608</v>
      </c>
      <c r="AG5">
        <f t="shared" si="4"/>
        <v>-24.410268905376643</v>
      </c>
      <c r="AH5">
        <f t="shared" si="5"/>
        <v>-464.79482123359998</v>
      </c>
      <c r="AI5">
        <f t="shared" si="6"/>
        <v>898.67643672230179</v>
      </c>
      <c r="AJ5">
        <f t="shared" si="7"/>
        <v>-199.36314023804789</v>
      </c>
      <c r="AK5">
        <f>G5*SUM(AB5, AE5:AF5)</f>
        <v>65.695342355840637</v>
      </c>
      <c r="AL5">
        <f t="shared" si="8"/>
        <v>765.00863884009459</v>
      </c>
      <c r="AN5">
        <f t="shared" si="9"/>
        <v>1261.6025867115829</v>
      </c>
      <c r="AO5">
        <f t="shared" si="9"/>
        <v>-63.080129335579144</v>
      </c>
      <c r="AP5">
        <f t="shared" si="9"/>
        <v>-21.079793128916894</v>
      </c>
      <c r="AQ5">
        <f t="shared" si="9"/>
        <v>-401.37938328234162</v>
      </c>
      <c r="AR5">
        <f t="shared" si="9"/>
        <v>776.0632809647451</v>
      </c>
      <c r="AS5">
        <f t="shared" si="9"/>
        <v>-172.16253413839456</v>
      </c>
      <c r="AT5">
        <f t="shared" si="9"/>
        <v>56.732034856423255</v>
      </c>
      <c r="AU5">
        <f t="shared" si="9"/>
        <v>660.63278168277395</v>
      </c>
      <c r="AW5">
        <v>2</v>
      </c>
      <c r="AX5">
        <f>(R5*SUMPRODUCT(K6:$K$23, X6:$X$23)-$AZ$3*SUMPRODUCT(K5:$K$22, W6:$W$23))/Z5</f>
        <v>423.80425866469034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1496.2226846772733</v>
      </c>
      <c r="P6">
        <f t="shared" si="22"/>
        <v>74.811134233863669</v>
      </c>
      <c r="Q6" s="4">
        <f t="shared" si="23"/>
        <v>25</v>
      </c>
      <c r="R6">
        <f t="shared" si="0"/>
        <v>250000</v>
      </c>
      <c r="S6">
        <f t="shared" si="1"/>
        <v>615.53863614223246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413.80703668995557</v>
      </c>
      <c r="AC6">
        <f t="shared" si="2"/>
        <v>593.85018378427594</v>
      </c>
      <c r="AE6">
        <f t="shared" si="3"/>
        <v>1443.5034035336953</v>
      </c>
      <c r="AF6">
        <f t="shared" si="4"/>
        <v>-72.175170176684773</v>
      </c>
      <c r="AG6">
        <f t="shared" si="4"/>
        <v>-24.119127091116297</v>
      </c>
      <c r="AH6">
        <f t="shared" si="5"/>
        <v>-470.39125206576711</v>
      </c>
      <c r="AI6">
        <f t="shared" si="6"/>
        <v>876.81785420012716</v>
      </c>
      <c r="AJ6">
        <f t="shared" si="7"/>
        <v>-180.04314709432037</v>
      </c>
      <c r="AK6">
        <f>G6*SUM(AB6, AE6:AF6)</f>
        <v>104.43041329774752</v>
      </c>
      <c r="AL6">
        <f t="shared" si="8"/>
        <v>801.20512040355425</v>
      </c>
      <c r="AN6">
        <f t="shared" si="9"/>
        <v>1124.2382980741495</v>
      </c>
      <c r="AO6">
        <f t="shared" si="9"/>
        <v>-56.211914903707481</v>
      </c>
      <c r="AP6">
        <f t="shared" si="9"/>
        <v>-18.784608561068588</v>
      </c>
      <c r="AQ6">
        <f t="shared" si="9"/>
        <v>-366.35304035778944</v>
      </c>
      <c r="AR6">
        <f t="shared" si="9"/>
        <v>682.88873425158408</v>
      </c>
      <c r="AS6">
        <f t="shared" si="9"/>
        <v>-140.22232353157571</v>
      </c>
      <c r="AT6">
        <f t="shared" si="9"/>
        <v>81.33314395077501</v>
      </c>
      <c r="AU6">
        <f t="shared" si="9"/>
        <v>623.99955467078337</v>
      </c>
      <c r="AW6">
        <v>3</v>
      </c>
      <c r="AX6">
        <f>(R6*SUMPRODUCT(K7:$K$23, X7:$X$23)-$AZ$3*SUMPRODUCT(K6:$K$22, W7:$W$23))/Z6</f>
        <v>615.53863614223246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1496.2226846772733</v>
      </c>
      <c r="P7">
        <f t="shared" si="22"/>
        <v>74.811134233863669</v>
      </c>
      <c r="Q7" s="4">
        <f t="shared" si="23"/>
        <v>25</v>
      </c>
      <c r="R7">
        <f t="shared" si="0"/>
        <v>250000</v>
      </c>
      <c r="S7">
        <f t="shared" si="1"/>
        <v>780.63368579791347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593.85018378427594</v>
      </c>
      <c r="AC7">
        <f t="shared" si="2"/>
        <v>744.10580716905861</v>
      </c>
      <c r="AE7">
        <f t="shared" si="3"/>
        <v>1426.2105373385798</v>
      </c>
      <c r="AF7">
        <f t="shared" si="4"/>
        <v>-71.310526866928996</v>
      </c>
      <c r="AG7">
        <f t="shared" si="4"/>
        <v>-23.830185037700545</v>
      </c>
      <c r="AH7">
        <f t="shared" si="5"/>
        <v>-477.50782504594048</v>
      </c>
      <c r="AI7">
        <f t="shared" si="6"/>
        <v>853.56200038800966</v>
      </c>
      <c r="AJ7">
        <f t="shared" si="7"/>
        <v>-150.25562338478267</v>
      </c>
      <c r="AK7">
        <f>G7*SUM(AB7, AE7:AF7)</f>
        <v>95.683634537966</v>
      </c>
      <c r="AL7">
        <f t="shared" si="8"/>
        <v>798.99001154119298</v>
      </c>
      <c r="AN7">
        <f t="shared" si="9"/>
        <v>1005.4948497125936</v>
      </c>
      <c r="AO7">
        <f t="shared" si="9"/>
        <v>-50.274742485629687</v>
      </c>
      <c r="AP7">
        <f t="shared" si="9"/>
        <v>-16.800554823987866</v>
      </c>
      <c r="AQ7">
        <f t="shared" si="9"/>
        <v>-336.64851451533832</v>
      </c>
      <c r="AR7">
        <f t="shared" si="9"/>
        <v>601.77103788763759</v>
      </c>
      <c r="AS7">
        <f t="shared" si="9"/>
        <v>-105.93194447692382</v>
      </c>
      <c r="AT7">
        <f t="shared" si="9"/>
        <v>67.458064017140913</v>
      </c>
      <c r="AU7">
        <f t="shared" si="9"/>
        <v>563.2971574278547</v>
      </c>
      <c r="AW7">
        <v>4</v>
      </c>
      <c r="AX7">
        <f>(R7*SUMPRODUCT(K8:$K$23, X8:$X$23)-$AZ$3*SUMPRODUCT(K7:$K$22, W8:$W$23))/Z7</f>
        <v>780.63368579791347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1496.2226846772733</v>
      </c>
      <c r="P8">
        <f t="shared" si="22"/>
        <v>74.811134233863669</v>
      </c>
      <c r="Q8" s="4">
        <f t="shared" si="23"/>
        <v>25</v>
      </c>
      <c r="R8">
        <f t="shared" si="0"/>
        <v>250000</v>
      </c>
      <c r="S8">
        <f t="shared" si="1"/>
        <v>914.31520164909045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744.10580716905861</v>
      </c>
      <c r="AC8">
        <f t="shared" si="2"/>
        <v>861.04447446622362</v>
      </c>
      <c r="AE8">
        <f t="shared" si="3"/>
        <v>1409.0482941645691</v>
      </c>
      <c r="AF8">
        <f t="shared" si="4"/>
        <v>-70.45241470822846</v>
      </c>
      <c r="AG8">
        <f t="shared" si="4"/>
        <v>-23.543425530747331</v>
      </c>
      <c r="AH8">
        <f t="shared" si="5"/>
        <v>-484.57656576207432</v>
      </c>
      <c r="AI8">
        <f t="shared" si="6"/>
        <v>830.47588816351913</v>
      </c>
      <c r="AJ8">
        <f t="shared" si="7"/>
        <v>-116.93866729716501</v>
      </c>
      <c r="AK8">
        <f t="shared" ref="AK8:AK23" si="24">G8*SUM(AB8:AB8, AE8:AF8)</f>
        <v>44.361545925121007</v>
      </c>
      <c r="AL8">
        <f t="shared" si="8"/>
        <v>757.89876679147517</v>
      </c>
      <c r="AN8">
        <f t="shared" si="9"/>
        <v>926.24267661991189</v>
      </c>
      <c r="AO8">
        <f t="shared" si="9"/>
        <v>-46.312133830995599</v>
      </c>
      <c r="AP8">
        <f t="shared" si="9"/>
        <v>-15.476350647960153</v>
      </c>
      <c r="AQ8">
        <f t="shared" si="9"/>
        <v>-318.53804951722043</v>
      </c>
      <c r="AR8">
        <f t="shared" si="9"/>
        <v>545.91614262373582</v>
      </c>
      <c r="AS8">
        <f t="shared" si="9"/>
        <v>-76.870029683341031</v>
      </c>
      <c r="AT8">
        <f t="shared" si="9"/>
        <v>29.161212718435181</v>
      </c>
      <c r="AU8">
        <f t="shared" si="9"/>
        <v>498.20732565882997</v>
      </c>
      <c r="AW8">
        <v>5</v>
      </c>
      <c r="AX8">
        <f>(R8*SUMPRODUCT(K9:$K$23, X9:$X$23)-$AZ$3*SUMPRODUCT(K8:$K$22, W9:$W$23))/Z8</f>
        <v>914.31520164909045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1496.2226846772733</v>
      </c>
      <c r="P9">
        <f t="shared" si="22"/>
        <v>74.811134233863669</v>
      </c>
      <c r="Q9" s="4">
        <f t="shared" si="23"/>
        <v>25</v>
      </c>
      <c r="R9">
        <f t="shared" si="0"/>
        <v>250000</v>
      </c>
      <c r="S9">
        <f t="shared" si="1"/>
        <v>1026.2930317818013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861.04447446622362</v>
      </c>
      <c r="AC9">
        <f t="shared" si="2"/>
        <v>954.81334441912441</v>
      </c>
      <c r="AE9">
        <f t="shared" si="3"/>
        <v>1392.0131398263295</v>
      </c>
      <c r="AF9">
        <f t="shared" si="4"/>
        <v>-69.600656991316484</v>
      </c>
      <c r="AG9">
        <f t="shared" si="4"/>
        <v>-23.258789518462937</v>
      </c>
      <c r="AH9">
        <f t="shared" si="5"/>
        <v>-492.01756976921689</v>
      </c>
      <c r="AI9">
        <f t="shared" si="6"/>
        <v>807.13612354733323</v>
      </c>
      <c r="AJ9">
        <f t="shared" si="7"/>
        <v>-93.768869952900786</v>
      </c>
      <c r="AK9">
        <f t="shared" si="24"/>
        <v>12.882396048077295</v>
      </c>
      <c r="AL9">
        <f t="shared" si="8"/>
        <v>726.24964964250978</v>
      </c>
      <c r="AN9">
        <f t="shared" si="9"/>
        <v>869.64888815893585</v>
      </c>
      <c r="AO9">
        <f t="shared" si="9"/>
        <v>-43.482444407946801</v>
      </c>
      <c r="AP9">
        <f t="shared" si="9"/>
        <v>-14.530739592858703</v>
      </c>
      <c r="AQ9">
        <f t="shared" si="9"/>
        <v>-307.3839752388003</v>
      </c>
      <c r="AR9">
        <f t="shared" si="9"/>
        <v>504.25172891933011</v>
      </c>
      <c r="AS9">
        <f t="shared" si="9"/>
        <v>-58.581338900747639</v>
      </c>
      <c r="AT9">
        <f t="shared" si="9"/>
        <v>8.0481721612421122</v>
      </c>
      <c r="AU9">
        <f t="shared" si="9"/>
        <v>453.71856217982457</v>
      </c>
      <c r="AW9">
        <v>6</v>
      </c>
      <c r="AX9">
        <f>(R9*SUMPRODUCT(K10:$K$23, X10:$X$23)-$AZ$3*SUMPRODUCT(K9:$K$22, W10:$W$23))/Z9</f>
        <v>1026.2930317818013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1496.2226846772733</v>
      </c>
      <c r="P10">
        <f t="shared" si="22"/>
        <v>74.811134233863669</v>
      </c>
      <c r="Q10" s="4">
        <f t="shared" si="23"/>
        <v>25</v>
      </c>
      <c r="R10">
        <f t="shared" si="0"/>
        <v>250000</v>
      </c>
      <c r="S10">
        <f t="shared" si="1"/>
        <v>1124.9149146639531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954.81334441912441</v>
      </c>
      <c r="AC10">
        <f t="shared" si="2"/>
        <v>1033.8446484057936</v>
      </c>
      <c r="AE10">
        <f t="shared" si="3"/>
        <v>1375.0922805028711</v>
      </c>
      <c r="AF10">
        <f t="shared" si="4"/>
        <v>-68.754614025143567</v>
      </c>
      <c r="AG10">
        <f t="shared" si="4"/>
        <v>-22.976063232183094</v>
      </c>
      <c r="AH10">
        <f t="shared" si="5"/>
        <v>-501.38391095212592</v>
      </c>
      <c r="AI10">
        <f t="shared" si="6"/>
        <v>781.97769229341839</v>
      </c>
      <c r="AJ10">
        <f t="shared" si="7"/>
        <v>-79.031303986669172</v>
      </c>
      <c r="AK10">
        <f t="shared" si="24"/>
        <v>9.2707191446770949</v>
      </c>
      <c r="AL10">
        <f t="shared" si="8"/>
        <v>712.21710745142627</v>
      </c>
      <c r="AN10">
        <f t="shared" si="9"/>
        <v>816.22586119749587</v>
      </c>
      <c r="AO10">
        <f t="shared" si="9"/>
        <v>-40.811293059874806</v>
      </c>
      <c r="AP10">
        <f t="shared" si="9"/>
        <v>-13.63810797611238</v>
      </c>
      <c r="AQ10">
        <f t="shared" si="9"/>
        <v>-297.61094605069536</v>
      </c>
      <c r="AR10">
        <f t="shared" si="9"/>
        <v>464.16551411081332</v>
      </c>
      <c r="AS10">
        <f t="shared" si="9"/>
        <v>-46.911320114814252</v>
      </c>
      <c r="AT10">
        <f t="shared" si="9"/>
        <v>5.5029039323942124</v>
      </c>
      <c r="AU10">
        <f t="shared" si="9"/>
        <v>422.75709792839325</v>
      </c>
      <c r="AW10">
        <v>7</v>
      </c>
      <c r="AX10">
        <f>(R10*SUMPRODUCT(K11:$K$23, X11:$X$23)-$AZ$3*SUMPRODUCT(K10:$K$22, W11:$W$23))/Z10</f>
        <v>1124.9149146639531</v>
      </c>
    </row>
    <row r="11" spans="1:52" x14ac:dyDescent="0.25">
      <c r="A11" t="s">
        <v>33</v>
      </c>
      <c r="C11" s="7">
        <f>AU25</f>
        <v>3847.4637416692649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1496.2226846772733</v>
      </c>
      <c r="P11">
        <f t="shared" si="22"/>
        <v>74.811134233863669</v>
      </c>
      <c r="Q11" s="4">
        <f t="shared" si="23"/>
        <v>25</v>
      </c>
      <c r="R11">
        <f t="shared" si="0"/>
        <v>250000</v>
      </c>
      <c r="S11">
        <f t="shared" si="1"/>
        <v>1210.9699577003698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1033.8446484057936</v>
      </c>
      <c r="AC11">
        <f t="shared" si="2"/>
        <v>1099.3321650731732</v>
      </c>
      <c r="AE11">
        <f t="shared" si="3"/>
        <v>1358.2878030280967</v>
      </c>
      <c r="AF11">
        <f t="shared" si="4"/>
        <v>-67.914390151404831</v>
      </c>
      <c r="AG11">
        <f t="shared" si="4"/>
        <v>-22.695281540278739</v>
      </c>
      <c r="AH11">
        <f t="shared" si="5"/>
        <v>-510.21059582523958</v>
      </c>
      <c r="AI11">
        <f t="shared" si="6"/>
        <v>757.46753551117354</v>
      </c>
      <c r="AJ11">
        <f t="shared" si="7"/>
        <v>-65.487516667379623</v>
      </c>
      <c r="AK11">
        <f t="shared" si="24"/>
        <v>5.5781233470779643</v>
      </c>
      <c r="AL11">
        <f t="shared" si="8"/>
        <v>697.55814219087188</v>
      </c>
      <c r="AN11">
        <f t="shared" si="9"/>
        <v>766.76279291115577</v>
      </c>
      <c r="AO11">
        <f t="shared" si="9"/>
        <v>-38.338139645557789</v>
      </c>
      <c r="AP11">
        <f t="shared" si="9"/>
        <v>-12.811642290340995</v>
      </c>
      <c r="AQ11">
        <f t="shared" si="9"/>
        <v>-288.01738523726789</v>
      </c>
      <c r="AR11">
        <f t="shared" si="9"/>
        <v>427.59562573798911</v>
      </c>
      <c r="AS11">
        <f t="shared" si="9"/>
        <v>-36.968152897164153</v>
      </c>
      <c r="AT11">
        <f t="shared" si="9"/>
        <v>3.1488889374352653</v>
      </c>
      <c r="AU11">
        <f t="shared" si="9"/>
        <v>393.7763617782602</v>
      </c>
      <c r="AW11">
        <v>8</v>
      </c>
      <c r="AX11">
        <f>(R11*SUMPRODUCT(K12:$K$23, X12:$X$23)-$AZ$3*SUMPRODUCT(K11:$K$22, W12:$W$23))/Z11</f>
        <v>1210.9699577003698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1496.2226846772733</v>
      </c>
      <c r="P12">
        <f t="shared" si="22"/>
        <v>74.811134233863669</v>
      </c>
      <c r="Q12" s="4">
        <f t="shared" si="23"/>
        <v>25</v>
      </c>
      <c r="R12">
        <f t="shared" si="0"/>
        <v>250000</v>
      </c>
      <c r="S12">
        <f t="shared" si="1"/>
        <v>1284.6608643731709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1099.3321650731732</v>
      </c>
      <c r="AC12">
        <f t="shared" si="2"/>
        <v>1151.8907697773734</v>
      </c>
      <c r="AE12">
        <f t="shared" si="3"/>
        <v>1341.5876110246566</v>
      </c>
      <c r="AF12">
        <f t="shared" si="4"/>
        <v>-67.07938055123283</v>
      </c>
      <c r="AG12">
        <f t="shared" si="4"/>
        <v>-22.416242327492004</v>
      </c>
      <c r="AH12">
        <f t="shared" si="5"/>
        <v>-520.86397383948997</v>
      </c>
      <c r="AI12">
        <f t="shared" si="6"/>
        <v>731.22801430644176</v>
      </c>
      <c r="AJ12">
        <f t="shared" si="7"/>
        <v>-52.558604704200206</v>
      </c>
      <c r="AK12">
        <f t="shared" si="24"/>
        <v>5.4598329097571714</v>
      </c>
      <c r="AL12">
        <f t="shared" si="8"/>
        <v>684.12924251199877</v>
      </c>
      <c r="AN12">
        <f t="shared" si="9"/>
        <v>719.96902731809462</v>
      </c>
      <c r="AO12">
        <f t="shared" si="9"/>
        <v>-35.998451365904735</v>
      </c>
      <c r="AP12">
        <f t="shared" si="9"/>
        <v>-12.029777296709478</v>
      </c>
      <c r="AQ12">
        <f t="shared" si="9"/>
        <v>-279.52399495090668</v>
      </c>
      <c r="AR12">
        <f t="shared" si="9"/>
        <v>392.41680370457374</v>
      </c>
      <c r="AS12">
        <f t="shared" si="9"/>
        <v>-28.205811677985</v>
      </c>
      <c r="AT12">
        <f t="shared" si="9"/>
        <v>2.9300438950497645</v>
      </c>
      <c r="AU12">
        <f t="shared" si="9"/>
        <v>367.14103592163849</v>
      </c>
      <c r="AW12">
        <v>9</v>
      </c>
      <c r="AX12">
        <f>(R12*SUMPRODUCT(K13:$K$23, X13:$X$23)-$AZ$3*SUMPRODUCT(K12:$K$22, W13:$W$23))/Z12</f>
        <v>1284.6608643731709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1496.2226846772733</v>
      </c>
      <c r="P13">
        <f t="shared" si="22"/>
        <v>74.811134233863669</v>
      </c>
      <c r="Q13" s="4">
        <f t="shared" si="23"/>
        <v>25</v>
      </c>
      <c r="R13">
        <f t="shared" si="0"/>
        <v>250000</v>
      </c>
      <c r="S13">
        <f t="shared" si="1"/>
        <v>1346.0618673651866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1151.8907697773734</v>
      </c>
      <c r="AC13">
        <f t="shared" si="2"/>
        <v>1192.0096322685272</v>
      </c>
      <c r="AE13">
        <f t="shared" si="3"/>
        <v>1324.9850511292423</v>
      </c>
      <c r="AF13">
        <f t="shared" si="4"/>
        <v>-66.24925255646211</v>
      </c>
      <c r="AG13">
        <f t="shared" si="4"/>
        <v>-22.138834424486653</v>
      </c>
      <c r="AH13">
        <f t="shared" si="5"/>
        <v>-532.45479730430372</v>
      </c>
      <c r="AI13">
        <f t="shared" si="6"/>
        <v>704.14216684398968</v>
      </c>
      <c r="AJ13">
        <f t="shared" si="7"/>
        <v>-40.118862491153777</v>
      </c>
      <c r="AK13">
        <f t="shared" si="24"/>
        <v>4.8212531367003066</v>
      </c>
      <c r="AL13">
        <f t="shared" si="8"/>
        <v>668.84455748953621</v>
      </c>
      <c r="AN13">
        <f t="shared" si="9"/>
        <v>676.10458196688478</v>
      </c>
      <c r="AO13">
        <f t="shared" si="9"/>
        <v>-33.805229098344235</v>
      </c>
      <c r="AP13">
        <f t="shared" si="9"/>
        <v>-11.296857561558703</v>
      </c>
      <c r="AQ13">
        <f t="shared" si="9"/>
        <v>-271.6975016743595</v>
      </c>
      <c r="AR13">
        <f t="shared" si="9"/>
        <v>359.30499363262226</v>
      </c>
      <c r="AS13">
        <f t="shared" si="9"/>
        <v>-20.47158700428437</v>
      </c>
      <c r="AT13">
        <f t="shared" si="9"/>
        <v>2.4601570665021311</v>
      </c>
      <c r="AU13">
        <f t="shared" si="9"/>
        <v>341.29356369484003</v>
      </c>
      <c r="AW13">
        <v>10</v>
      </c>
      <c r="AX13">
        <f>(R13*SUMPRODUCT(K14:$K$23, X14:$X$23)-$AZ$3*SUMPRODUCT(K13:$K$22, W14:$W$23))/Z13</f>
        <v>1346.0618673651866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1496.2226846772733</v>
      </c>
      <c r="P14">
        <f t="shared" si="22"/>
        <v>74.811134233863669</v>
      </c>
      <c r="Q14" s="4">
        <f t="shared" si="23"/>
        <v>25</v>
      </c>
      <c r="R14">
        <f t="shared" si="0"/>
        <v>250000</v>
      </c>
      <c r="S14">
        <f t="shared" si="1"/>
        <v>1395.2968441454871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1192.0096322685272</v>
      </c>
      <c r="AC14">
        <f t="shared" si="2"/>
        <v>1220.2106727692039</v>
      </c>
      <c r="AE14">
        <f t="shared" si="3"/>
        <v>1308.4720261090438</v>
      </c>
      <c r="AF14">
        <f t="shared" si="4"/>
        <v>-65.423601305452195</v>
      </c>
      <c r="AG14">
        <f t="shared" si="4"/>
        <v>-21.862922536682326</v>
      </c>
      <c r="AH14">
        <f t="shared" si="5"/>
        <v>-545.23543559460154</v>
      </c>
      <c r="AI14">
        <f t="shared" si="6"/>
        <v>675.95006667230768</v>
      </c>
      <c r="AJ14">
        <f t="shared" si="7"/>
        <v>-28.201040500676754</v>
      </c>
      <c r="AK14">
        <f t="shared" si="24"/>
        <v>4.3831045027298137</v>
      </c>
      <c r="AL14">
        <f t="shared" si="8"/>
        <v>652.13213067436072</v>
      </c>
      <c r="AN14">
        <f t="shared" si="9"/>
        <v>635.03749772364768</v>
      </c>
      <c r="AO14">
        <f t="shared" si="9"/>
        <v>-31.751874886182389</v>
      </c>
      <c r="AP14">
        <f t="shared" si="9"/>
        <v>-10.610678213661451</v>
      </c>
      <c r="AQ14">
        <f t="shared" si="9"/>
        <v>-264.61776773315893</v>
      </c>
      <c r="AR14">
        <f t="shared" si="9"/>
        <v>328.05717689064488</v>
      </c>
      <c r="AS14">
        <f t="shared" si="9"/>
        <v>-13.686741355875618</v>
      </c>
      <c r="AT14">
        <f t="shared" si="9"/>
        <v>2.1272412861219485</v>
      </c>
      <c r="AU14">
        <f t="shared" si="9"/>
        <v>316.49767682089123</v>
      </c>
      <c r="AW14">
        <v>11</v>
      </c>
      <c r="AX14">
        <f>(R14*SUMPRODUCT(K15:$K$23, X15:$X$23)-$AZ$3*SUMPRODUCT(K14:$K$22, W15:$W$23))/Z14</f>
        <v>1395.2968441454871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1496.2226846772733</v>
      </c>
      <c r="P15">
        <f t="shared" si="22"/>
        <v>74.811134233863669</v>
      </c>
      <c r="Q15" s="4">
        <f t="shared" si="23"/>
        <v>25</v>
      </c>
      <c r="R15">
        <f t="shared" si="0"/>
        <v>250000</v>
      </c>
      <c r="S15">
        <f t="shared" si="1"/>
        <v>1432.9969946385268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1220.2106727692039</v>
      </c>
      <c r="AC15">
        <f t="shared" si="2"/>
        <v>1237.4455320216869</v>
      </c>
      <c r="AE15">
        <f t="shared" si="3"/>
        <v>1292.0432373484664</v>
      </c>
      <c r="AF15">
        <f t="shared" si="4"/>
        <v>-64.60216186742332</v>
      </c>
      <c r="AG15">
        <f t="shared" si="4"/>
        <v>-21.588418130873894</v>
      </c>
      <c r="AH15">
        <f t="shared" si="5"/>
        <v>-558.75180441611712</v>
      </c>
      <c r="AI15">
        <f t="shared" si="6"/>
        <v>647.10085293405211</v>
      </c>
      <c r="AJ15">
        <f t="shared" si="7"/>
        <v>-17.23485925248292</v>
      </c>
      <c r="AK15">
        <f t="shared" si="24"/>
        <v>10.035372167826013</v>
      </c>
      <c r="AL15">
        <f t="shared" si="8"/>
        <v>639.90136584939523</v>
      </c>
      <c r="AN15">
        <f t="shared" si="9"/>
        <v>596.12525357761331</v>
      </c>
      <c r="AO15">
        <f t="shared" si="9"/>
        <v>-29.806262678880664</v>
      </c>
      <c r="AP15">
        <f t="shared" si="9"/>
        <v>-9.9605035347093764</v>
      </c>
      <c r="AQ15">
        <f t="shared" si="9"/>
        <v>-257.79792151388574</v>
      </c>
      <c r="AR15">
        <f t="shared" si="9"/>
        <v>298.56056585013755</v>
      </c>
      <c r="AS15">
        <f t="shared" si="9"/>
        <v>-7.9518506387955368</v>
      </c>
      <c r="AT15">
        <f t="shared" si="9"/>
        <v>4.6301382224390357</v>
      </c>
      <c r="AU15">
        <f t="shared" si="9"/>
        <v>295.23885343378106</v>
      </c>
      <c r="AW15">
        <v>12</v>
      </c>
      <c r="AX15">
        <f>(R15*SUMPRODUCT(K16:$K$23, X16:$X$23)-$AZ$3*SUMPRODUCT(K15:$K$22, W16:$W$23))/Z15</f>
        <v>1432.9969946385268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1496.2226846772733</v>
      </c>
      <c r="P16">
        <f t="shared" si="22"/>
        <v>74.811134233863669</v>
      </c>
      <c r="Q16" s="4">
        <f t="shared" si="23"/>
        <v>25</v>
      </c>
      <c r="R16">
        <f t="shared" si="0"/>
        <v>250000</v>
      </c>
      <c r="S16">
        <f t="shared" si="1"/>
        <v>1459.0188119453405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1237.4455320216869</v>
      </c>
      <c r="AC16">
        <f t="shared" si="2"/>
        <v>1243.9596819300198</v>
      </c>
      <c r="AE16">
        <f t="shared" si="3"/>
        <v>1275.6797100141498</v>
      </c>
      <c r="AF16">
        <f t="shared" si="4"/>
        <v>-63.783985500707487</v>
      </c>
      <c r="AG16">
        <f t="shared" si="4"/>
        <v>-21.315004161451185</v>
      </c>
      <c r="AH16">
        <f t="shared" si="5"/>
        <v>-575.29788113968641</v>
      </c>
      <c r="AI16">
        <f t="shared" si="6"/>
        <v>615.28283921230457</v>
      </c>
      <c r="AJ16">
        <f t="shared" si="7"/>
        <v>-6.5141499083329109</v>
      </c>
      <c r="AK16">
        <f t="shared" si="24"/>
        <v>17.39032292139942</v>
      </c>
      <c r="AL16">
        <f t="shared" si="8"/>
        <v>626.15901222537104</v>
      </c>
      <c r="AN16">
        <f t="shared" si="9"/>
        <v>558.05008025075108</v>
      </c>
      <c r="AO16">
        <f t="shared" si="9"/>
        <v>-27.902504012537552</v>
      </c>
      <c r="AP16">
        <f t="shared" si="9"/>
        <v>-9.3243152567747511</v>
      </c>
      <c r="AQ16">
        <f t="shared" si="9"/>
        <v>-251.66585798760414</v>
      </c>
      <c r="AR16">
        <f t="shared" si="9"/>
        <v>269.15740299383458</v>
      </c>
      <c r="AS16">
        <f t="shared" si="9"/>
        <v>-2.8496352576386763</v>
      </c>
      <c r="AT16">
        <f t="shared" si="9"/>
        <v>7.607451169514782</v>
      </c>
      <c r="AU16">
        <f t="shared" si="9"/>
        <v>273.91521890571067</v>
      </c>
      <c r="AW16">
        <v>13</v>
      </c>
      <c r="AX16">
        <f>(R16*SUMPRODUCT(K17:$K$23, X17:$X$23)-$AZ$3*SUMPRODUCT(K16:$K$22, W17:$W$23))/Z16</f>
        <v>1459.0188119453405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1496.2226846772733</v>
      </c>
      <c r="P17">
        <f t="shared" si="22"/>
        <v>74.811134233863669</v>
      </c>
      <c r="Q17" s="4">
        <f t="shared" si="23"/>
        <v>25</v>
      </c>
      <c r="R17">
        <f t="shared" si="0"/>
        <v>250000</v>
      </c>
      <c r="S17">
        <f t="shared" si="1"/>
        <v>1473.9301901694662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1243.9596819300198</v>
      </c>
      <c r="AC17">
        <f t="shared" si="2"/>
        <v>1240.5999984863013</v>
      </c>
      <c r="AE17">
        <f t="shared" si="3"/>
        <v>1259.3634845978529</v>
      </c>
      <c r="AF17">
        <f t="shared" si="4"/>
        <v>-62.968174229892647</v>
      </c>
      <c r="AG17">
        <f t="shared" si="4"/>
        <v>-21.042380547610303</v>
      </c>
      <c r="AH17">
        <f t="shared" si="5"/>
        <v>-594.73572226368481</v>
      </c>
      <c r="AI17">
        <f t="shared" si="6"/>
        <v>580.61720755666522</v>
      </c>
      <c r="AJ17">
        <f t="shared" si="7"/>
        <v>3.3596834437184953</v>
      </c>
      <c r="AK17">
        <f t="shared" si="24"/>
        <v>33.676898893712121</v>
      </c>
      <c r="AL17">
        <f t="shared" si="8"/>
        <v>617.65378989409578</v>
      </c>
      <c r="AN17">
        <f t="shared" si="9"/>
        <v>518.89657755983444</v>
      </c>
      <c r="AO17">
        <f t="shared" si="9"/>
        <v>-25.944828877991721</v>
      </c>
      <c r="AP17">
        <f t="shared" si="9"/>
        <v>-8.6701094508495142</v>
      </c>
      <c r="AQ17">
        <f t="shared" si="9"/>
        <v>-245.04945125810775</v>
      </c>
      <c r="AR17">
        <f t="shared" si="9"/>
        <v>239.2321879728855</v>
      </c>
      <c r="AS17">
        <f t="shared" si="9"/>
        <v>1.3842931464593444</v>
      </c>
      <c r="AT17">
        <f t="shared" si="9"/>
        <v>13.87592048879832</v>
      </c>
      <c r="AU17">
        <f t="shared" si="9"/>
        <v>254.49240160814313</v>
      </c>
      <c r="AW17">
        <v>14</v>
      </c>
      <c r="AX17">
        <f>(R17*SUMPRODUCT(K18:$K$23, X18:$X$23)-$AZ$3*SUMPRODUCT(K17:$K$22, W18:$W$23))/Z17</f>
        <v>1473.9301901694662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1496.2226846772733</v>
      </c>
      <c r="P18">
        <f t="shared" si="22"/>
        <v>74.811134233863669</v>
      </c>
      <c r="Q18" s="4">
        <f t="shared" si="23"/>
        <v>25</v>
      </c>
      <c r="R18">
        <f t="shared" si="0"/>
        <v>250000</v>
      </c>
      <c r="S18">
        <f t="shared" si="1"/>
        <v>1415.3863795586794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1240.5999984863013</v>
      </c>
      <c r="AC18">
        <f t="shared" si="2"/>
        <v>1175.1438364510398</v>
      </c>
      <c r="AE18">
        <f t="shared" si="3"/>
        <v>1242.2592807519879</v>
      </c>
      <c r="AF18">
        <f t="shared" si="4"/>
        <v>-62.112964037599404</v>
      </c>
      <c r="AG18">
        <f t="shared" si="4"/>
        <v>-20.756590804862984</v>
      </c>
      <c r="AH18">
        <f t="shared" si="5"/>
        <v>-753.65937271215307</v>
      </c>
      <c r="AI18">
        <f t="shared" si="6"/>
        <v>405.73035319737255</v>
      </c>
      <c r="AJ18">
        <f t="shared" si="7"/>
        <v>65.456162035261514</v>
      </c>
      <c r="AK18">
        <f t="shared" si="24"/>
        <v>52.288120408334905</v>
      </c>
      <c r="AL18">
        <f t="shared" si="8"/>
        <v>523.47463564096893</v>
      </c>
      <c r="AN18">
        <f t="shared" si="9"/>
        <v>478.31895926617767</v>
      </c>
      <c r="AO18">
        <f t="shared" si="9"/>
        <v>-23.915947963308888</v>
      </c>
      <c r="AP18">
        <f t="shared" si="9"/>
        <v>-7.9921084636099531</v>
      </c>
      <c r="AQ18">
        <f t="shared" si="9"/>
        <v>-290.18866864786793</v>
      </c>
      <c r="AR18">
        <f t="shared" si="9"/>
        <v>156.22223419139092</v>
      </c>
      <c r="AS18">
        <f t="shared" si="9"/>
        <v>25.203211428866979</v>
      </c>
      <c r="AT18">
        <f t="shared" si="9"/>
        <v>20.132994555339177</v>
      </c>
      <c r="AU18">
        <f t="shared" si="9"/>
        <v>201.55844017559707</v>
      </c>
      <c r="AW18">
        <v>15</v>
      </c>
      <c r="AX18">
        <f>(R18*SUMPRODUCT(K19:$K$23, X19:$X$23)-$AZ$3*SUMPRODUCT(K18:$K$22, W19:$W$23))/Z18</f>
        <v>1415.3863795586794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1496.2226846772733</v>
      </c>
      <c r="P19">
        <f t="shared" si="22"/>
        <v>74.811134233863669</v>
      </c>
      <c r="Q19" s="4">
        <f t="shared" si="23"/>
        <v>25</v>
      </c>
      <c r="R19">
        <f t="shared" si="0"/>
        <v>250000</v>
      </c>
      <c r="S19">
        <f t="shared" si="1"/>
        <v>1284.3328197415485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1175.1438364510398</v>
      </c>
      <c r="AC19">
        <f t="shared" si="2"/>
        <v>1050.9256142895063</v>
      </c>
      <c r="AE19">
        <f t="shared" si="3"/>
        <v>1224.3078428259598</v>
      </c>
      <c r="AF19">
        <f t="shared" si="4"/>
        <v>-61.215392141297997</v>
      </c>
      <c r="AG19">
        <f t="shared" si="4"/>
        <v>-20.456644845784371</v>
      </c>
      <c r="AH19">
        <f t="shared" si="5"/>
        <v>-923.80051029982985</v>
      </c>
      <c r="AI19">
        <f t="shared" si="6"/>
        <v>218.83529553904748</v>
      </c>
      <c r="AJ19">
        <f t="shared" si="7"/>
        <v>124.2182221615335</v>
      </c>
      <c r="AK19">
        <f t="shared" si="24"/>
        <v>52.142669203126154</v>
      </c>
      <c r="AL19">
        <f t="shared" si="8"/>
        <v>395.19618690370714</v>
      </c>
      <c r="AN19">
        <f t="shared" si="9"/>
        <v>439.1717399064695</v>
      </c>
      <c r="AO19">
        <f t="shared" si="9"/>
        <v>-21.958586995323476</v>
      </c>
      <c r="AP19">
        <f t="shared" si="9"/>
        <v>-7.3380076442497648</v>
      </c>
      <c r="AQ19">
        <f t="shared" si="9"/>
        <v>-331.37668749912069</v>
      </c>
      <c r="AR19">
        <f t="shared" si="9"/>
        <v>78.498457767775506</v>
      </c>
      <c r="AS19">
        <f t="shared" si="9"/>
        <v>44.558346231654397</v>
      </c>
      <c r="AT19">
        <f t="shared" si="9"/>
        <v>18.704108522614163</v>
      </c>
      <c r="AU19">
        <f t="shared" si="9"/>
        <v>141.76091252204407</v>
      </c>
      <c r="AW19">
        <v>16</v>
      </c>
      <c r="AX19">
        <f>(R19*SUMPRODUCT(K20:$K$23, X20:$X$23)-$AZ$3*SUMPRODUCT(K19:$K$22, W20:$W$23))/Z19</f>
        <v>1284.3328197415485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1496.2226846772733</v>
      </c>
      <c r="P20">
        <f t="shared" si="22"/>
        <v>74.811134233863669</v>
      </c>
      <c r="Q20" s="4">
        <f t="shared" si="23"/>
        <v>25</v>
      </c>
      <c r="R20">
        <f t="shared" si="0"/>
        <v>250000</v>
      </c>
      <c r="S20">
        <f t="shared" si="1"/>
        <v>1075.3910242309128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1050.9256142895063</v>
      </c>
      <c r="AC20">
        <f t="shared" si="2"/>
        <v>866.41869993211947</v>
      </c>
      <c r="AE20">
        <f t="shared" si="3"/>
        <v>1205.473436226737</v>
      </c>
      <c r="AF20">
        <f t="shared" si="4"/>
        <v>-60.273671811336854</v>
      </c>
      <c r="AG20">
        <f t="shared" si="4"/>
        <v>-20.141945590250671</v>
      </c>
      <c r="AH20">
        <f t="shared" si="5"/>
        <v>-1101.3280707585654</v>
      </c>
      <c r="AI20">
        <f t="shared" si="6"/>
        <v>23.729748066583852</v>
      </c>
      <c r="AJ20">
        <f t="shared" si="7"/>
        <v>184.50691435738679</v>
      </c>
      <c r="AK20">
        <f t="shared" si="24"/>
        <v>9.4433391284310968</v>
      </c>
      <c r="AL20">
        <f t="shared" si="8"/>
        <v>217.68000155240173</v>
      </c>
      <c r="AN20">
        <f t="shared" si="9"/>
        <v>410.14478393832781</v>
      </c>
      <c r="AO20">
        <f t="shared" si="9"/>
        <v>-20.507239196916391</v>
      </c>
      <c r="AP20">
        <f t="shared" si="9"/>
        <v>-6.8530037029012441</v>
      </c>
      <c r="AQ20">
        <f t="shared" si="9"/>
        <v>-374.71083978454948</v>
      </c>
      <c r="AR20">
        <f t="shared" si="9"/>
        <v>8.0737012539605875</v>
      </c>
      <c r="AS20">
        <f t="shared" si="9"/>
        <v>62.775791029545637</v>
      </c>
      <c r="AT20">
        <f t="shared" si="9"/>
        <v>3.2129586352479627</v>
      </c>
      <c r="AU20">
        <f t="shared" si="9"/>
        <v>74.062450918754195</v>
      </c>
      <c r="AW20">
        <v>17</v>
      </c>
      <c r="AX20">
        <f>(R20*SUMPRODUCT(K21:$K$23, X21:$X$23)-$AZ$3*SUMPRODUCT(K20:$K$22, W21:$W$23))/Z20</f>
        <v>1075.3910242309128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1496.2226846772733</v>
      </c>
      <c r="P21">
        <f t="shared" si="22"/>
        <v>74.811134233863669</v>
      </c>
      <c r="Q21" s="4">
        <f t="shared" si="23"/>
        <v>25</v>
      </c>
      <c r="R21">
        <f t="shared" si="0"/>
        <v>250000</v>
      </c>
      <c r="S21">
        <f t="shared" si="1"/>
        <v>786.33688061140435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866.41869993211947</v>
      </c>
      <c r="AC21">
        <f t="shared" si="2"/>
        <v>623.10775083787189</v>
      </c>
      <c r="AE21">
        <f t="shared" si="3"/>
        <v>1185.6342679450011</v>
      </c>
      <c r="AF21">
        <f t="shared" si="4"/>
        <v>-59.281713397250066</v>
      </c>
      <c r="AG21">
        <f t="shared" si="4"/>
        <v>-19.810458030195147</v>
      </c>
      <c r="AH21">
        <f t="shared" si="5"/>
        <v>-1300.6810415301738</v>
      </c>
      <c r="AI21">
        <f t="shared" si="6"/>
        <v>-194.13894501261802</v>
      </c>
      <c r="AJ21">
        <f t="shared" si="7"/>
        <v>243.31094909424758</v>
      </c>
      <c r="AK21">
        <f t="shared" si="24"/>
        <v>3.1884340071677926</v>
      </c>
      <c r="AL21">
        <f t="shared" si="8"/>
        <v>52.360438088797345</v>
      </c>
      <c r="AN21">
        <f t="shared" si="9"/>
        <v>383.71044973456554</v>
      </c>
      <c r="AO21">
        <f t="shared" si="9"/>
        <v>-19.185522486728281</v>
      </c>
      <c r="AP21">
        <f t="shared" si="9"/>
        <v>-6.4113192117744449</v>
      </c>
      <c r="AQ21">
        <f t="shared" si="9"/>
        <v>-420.94338945837353</v>
      </c>
      <c r="AR21">
        <f t="shared" si="9"/>
        <v>-62.829781422310681</v>
      </c>
      <c r="AS21">
        <f t="shared" si="9"/>
        <v>78.743467717170034</v>
      </c>
      <c r="AT21">
        <f t="shared" si="9"/>
        <v>1.0318826639178156</v>
      </c>
      <c r="AU21">
        <f t="shared" si="9"/>
        <v>16.945568958777173</v>
      </c>
      <c r="AW21">
        <v>18</v>
      </c>
      <c r="AX21">
        <f>(R21*SUMPRODUCT(K22:$K$23, X22:$X$23)-$AZ$3*SUMPRODUCT(K21:$K$22, W22:$W$23))/Z21</f>
        <v>786.33688061140435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1496.2226846772733</v>
      </c>
      <c r="P22">
        <f t="shared" si="22"/>
        <v>74.811134233863669</v>
      </c>
      <c r="Q22" s="4">
        <f t="shared" si="23"/>
        <v>25</v>
      </c>
      <c r="R22">
        <f t="shared" si="0"/>
        <v>250000</v>
      </c>
      <c r="S22">
        <f t="shared" si="1"/>
        <v>422.7796393563072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623.10775083787189</v>
      </c>
      <c r="AC22">
        <f t="shared" si="2"/>
        <v>329.09509873277716</v>
      </c>
      <c r="AE22">
        <f t="shared" si="3"/>
        <v>1164.6718675709621</v>
      </c>
      <c r="AF22">
        <f t="shared" si="4"/>
        <v>-58.233593378548115</v>
      </c>
      <c r="AG22">
        <f t="shared" si="4"/>
        <v>-19.460202674011978</v>
      </c>
      <c r="AH22">
        <f t="shared" si="5"/>
        <v>-1521.5077588121658</v>
      </c>
      <c r="AI22">
        <f t="shared" si="6"/>
        <v>-434.5296872937638</v>
      </c>
      <c r="AJ22">
        <f t="shared" si="7"/>
        <v>294.01265210509473</v>
      </c>
      <c r="AK22">
        <f t="shared" si="24"/>
        <v>36.320466525636007</v>
      </c>
      <c r="AL22">
        <f t="shared" si="8"/>
        <v>-104.19656866303306</v>
      </c>
      <c r="AN22">
        <f t="shared" si="9"/>
        <v>352.26759242397367</v>
      </c>
      <c r="AO22">
        <f t="shared" si="9"/>
        <v>-17.613379621198685</v>
      </c>
      <c r="AP22">
        <f t="shared" si="9"/>
        <v>-5.8859485962805698</v>
      </c>
      <c r="AQ22">
        <f t="shared" si="9"/>
        <v>-460.19646389243718</v>
      </c>
      <c r="AR22">
        <f t="shared" si="9"/>
        <v>-131.42819968594279</v>
      </c>
      <c r="AS22">
        <f t="shared" si="9"/>
        <v>88.927303889684282</v>
      </c>
      <c r="AT22">
        <f t="shared" si="9"/>
        <v>10.985517599378065</v>
      </c>
      <c r="AU22">
        <f t="shared" si="9"/>
        <v>-31.515378196880437</v>
      </c>
      <c r="AW22">
        <v>19</v>
      </c>
      <c r="AX22">
        <f>(R22*SUMPRODUCT(K23:$K$23, X23:$X$23)-$AZ$3*SUMPRODUCT(K22:$K$22, W23:$W$23))/Z22</f>
        <v>422.7796393563072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1496.2226846772733</v>
      </c>
      <c r="P23">
        <f t="shared" si="22"/>
        <v>74.811134233863669</v>
      </c>
      <c r="Q23" s="4">
        <f t="shared" si="23"/>
        <v>25</v>
      </c>
      <c r="R23">
        <f t="shared" si="0"/>
        <v>250000</v>
      </c>
      <c r="S23">
        <f t="shared" si="1"/>
        <v>430.98273853565718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329.09509873277716</v>
      </c>
      <c r="AC23">
        <f t="shared" si="2"/>
        <v>329.09509873277716</v>
      </c>
      <c r="AE23">
        <f t="shared" si="3"/>
        <v>1142.504114696347</v>
      </c>
      <c r="AF23">
        <f t="shared" si="4"/>
        <v>-57.125205734817349</v>
      </c>
      <c r="AG23">
        <f t="shared" si="4"/>
        <v>-19.089807392921237</v>
      </c>
      <c r="AH23">
        <f t="shared" si="5"/>
        <v>-1757.9325435062035</v>
      </c>
      <c r="AI23">
        <f t="shared" si="6"/>
        <v>-691.6434419375953</v>
      </c>
      <c r="AJ23">
        <f t="shared" si="7"/>
        <v>0</v>
      </c>
      <c r="AK23">
        <f t="shared" si="24"/>
        <v>99.013180538601475</v>
      </c>
      <c r="AL23">
        <f t="shared" si="8"/>
        <v>-592.63026139899387</v>
      </c>
      <c r="AN23">
        <f t="shared" si="9"/>
        <v>313.03806142790273</v>
      </c>
      <c r="AO23">
        <f t="shared" si="9"/>
        <v>-15.651903071395136</v>
      </c>
      <c r="AP23">
        <f t="shared" si="9"/>
        <v>-5.2304724529594875</v>
      </c>
      <c r="AQ23">
        <f t="shared" si="9"/>
        <v>-481.66110604027193</v>
      </c>
      <c r="AR23">
        <f t="shared" si="9"/>
        <v>-189.5054201367239</v>
      </c>
      <c r="AS23">
        <f t="shared" si="9"/>
        <v>0</v>
      </c>
      <c r="AT23">
        <f t="shared" si="9"/>
        <v>27.128912441468561</v>
      </c>
      <c r="AU23">
        <f t="shared" si="9"/>
        <v>-162.37650769525536</v>
      </c>
      <c r="AW23">
        <v>20</v>
      </c>
      <c r="AX23">
        <f>(R23*SUMPRODUCT(K$23:$K24, X$23:$X24)-$AZ$3*SUMPRODUCT(K$22:$K23, W$23:$W24))/Z23</f>
        <v>430.98273853565718</v>
      </c>
    </row>
    <row r="25" spans="5:50" x14ac:dyDescent="0.25">
      <c r="AN25" s="8">
        <f t="shared" ref="AN25:AU25" si="25">SUM(AN3:AN23)</f>
        <v>14347.27324315734</v>
      </c>
      <c r="AO25" s="8">
        <f t="shared" si="25"/>
        <v>-1839.5306756658217</v>
      </c>
      <c r="AP25" s="8">
        <f t="shared" si="25"/>
        <v>-1737.1574854072846</v>
      </c>
      <c r="AQ25" s="8">
        <f t="shared" si="25"/>
        <v>-6678.9264761158456</v>
      </c>
      <c r="AR25" s="8">
        <f t="shared" si="25"/>
        <v>4091.6586059683896</v>
      </c>
      <c r="AS25" s="8">
        <f t="shared" si="25"/>
        <v>-610.40661141936255</v>
      </c>
      <c r="AT25" s="8">
        <f t="shared" si="25"/>
        <v>366.21174712023765</v>
      </c>
      <c r="AU25" s="9">
        <f t="shared" si="25"/>
        <v>3847.4637416692649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090E3-DC7E-4708-8CA5-F0B4CE71AACD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5922.9660613513497</v>
      </c>
      <c r="K3">
        <v>1</v>
      </c>
      <c r="L3" s="2">
        <v>0</v>
      </c>
      <c r="O3">
        <f>$C$3</f>
        <v>5922.9660613513497</v>
      </c>
      <c r="P3">
        <f>O3*B5</f>
        <v>4738.3728490810799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5922.9660613513497</v>
      </c>
      <c r="AF3">
        <f t="shared" ref="AF3:AG23" si="4">-$Z3*P3</f>
        <v>-4738.3728490810799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-337.83937472973025</v>
      </c>
      <c r="AJ3">
        <f t="shared" ref="AJ3:AJ23" si="7">AB3-AC3</f>
        <v>0</v>
      </c>
      <c r="AL3">
        <f t="shared" ref="AL3:AL23" si="8">SUM(AI3:AK3)</f>
        <v>-337.83937472973025</v>
      </c>
      <c r="AN3">
        <f t="shared" ref="AN3:AU23" si="9">AE3*$K3</f>
        <v>5922.9660613513497</v>
      </c>
      <c r="AO3">
        <f t="shared" si="9"/>
        <v>-4738.3728490810799</v>
      </c>
      <c r="AP3">
        <f t="shared" si="9"/>
        <v>-1522.432587</v>
      </c>
      <c r="AQ3">
        <f t="shared" si="9"/>
        <v>0</v>
      </c>
      <c r="AR3">
        <f t="shared" si="9"/>
        <v>-337.83937472973025</v>
      </c>
      <c r="AS3">
        <f t="shared" si="9"/>
        <v>0</v>
      </c>
      <c r="AT3">
        <f t="shared" si="9"/>
        <v>0</v>
      </c>
      <c r="AU3">
        <f t="shared" si="9"/>
        <v>-337.83937472973025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2044.8272176548851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250000</v>
      </c>
      <c r="S4">
        <f t="shared" si="1"/>
        <v>1485.7091562868447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1467.193058728164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-615.70024999999998</v>
      </c>
      <c r="AI4">
        <f t="shared" si="6"/>
        <v>-615.70024999999998</v>
      </c>
      <c r="AJ4">
        <f t="shared" si="7"/>
        <v>-1467.193058728164</v>
      </c>
      <c r="AK4">
        <f>H4*SUM(AB4, AE4:AF4)</f>
        <v>0</v>
      </c>
      <c r="AL4">
        <f t="shared" si="8"/>
        <v>-2082.8933087281639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-577.63415892672856</v>
      </c>
      <c r="AR4">
        <f t="shared" si="9"/>
        <v>-577.63415892672856</v>
      </c>
      <c r="AS4">
        <f t="shared" si="9"/>
        <v>-1376.4828395986151</v>
      </c>
      <c r="AT4">
        <f t="shared" si="9"/>
        <v>0</v>
      </c>
      <c r="AU4">
        <f t="shared" si="9"/>
        <v>-1954.1169985253434</v>
      </c>
      <c r="AW4">
        <v>1</v>
      </c>
      <c r="AX4">
        <f>(R4*SUMPRODUCT(K5:$K$23, X5:$X$23)-$AZ$3*SUMPRODUCT(K4:$K$22, W5:$W$23))/Z4</f>
        <v>1485.7091562868447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5922.9660613513497</v>
      </c>
      <c r="P5">
        <f t="shared" ref="P5:P23" si="22">O5*$C$5</f>
        <v>296.1483030675675</v>
      </c>
      <c r="Q5" s="4">
        <f t="shared" ref="Q5:Q23" si="23">$C$8</f>
        <v>25</v>
      </c>
      <c r="R5">
        <f t="shared" si="0"/>
        <v>250000</v>
      </c>
      <c r="S5">
        <f t="shared" si="1"/>
        <v>2888.6295491666169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1467.193058728164</v>
      </c>
      <c r="AC5">
        <f t="shared" si="2"/>
        <v>2816.81236405257</v>
      </c>
      <c r="AE5">
        <f t="shared" si="3"/>
        <v>5775.7091207114509</v>
      </c>
      <c r="AF5">
        <f t="shared" si="4"/>
        <v>-288.78545603557251</v>
      </c>
      <c r="AG5">
        <f t="shared" si="4"/>
        <v>-24.378449331320741</v>
      </c>
      <c r="AH5">
        <f t="shared" si="5"/>
        <v>-630.96343929257375</v>
      </c>
      <c r="AI5">
        <f t="shared" si="6"/>
        <v>4831.581776051984</v>
      </c>
      <c r="AJ5">
        <f t="shared" si="7"/>
        <v>-1349.619305324406</v>
      </c>
      <c r="AK5">
        <f>H5*SUM(AB5, AE5:AF5)</f>
        <v>600.83568490210928</v>
      </c>
      <c r="AL5">
        <f t="shared" si="8"/>
        <v>4082.7981556296872</v>
      </c>
      <c r="AN5">
        <f t="shared" si="9"/>
        <v>4987.6858755365402</v>
      </c>
      <c r="AO5">
        <f t="shared" si="9"/>
        <v>-249.38429377682698</v>
      </c>
      <c r="AP5">
        <f t="shared" si="9"/>
        <v>-21.052314937621716</v>
      </c>
      <c r="AQ5">
        <f t="shared" si="9"/>
        <v>-544.87637247075816</v>
      </c>
      <c r="AR5">
        <f t="shared" si="9"/>
        <v>4172.3728943513333</v>
      </c>
      <c r="AS5">
        <f t="shared" si="9"/>
        <v>-1165.4806372397084</v>
      </c>
      <c r="AT5">
        <f t="shared" si="9"/>
        <v>518.85917321532816</v>
      </c>
      <c r="AU5">
        <f t="shared" si="9"/>
        <v>3525.7514303269531</v>
      </c>
      <c r="AW5">
        <v>2</v>
      </c>
      <c r="AX5">
        <f>(R5*SUMPRODUCT(K6:$K$23, X6:$X$23)-$AZ$3*SUMPRODUCT(K5:$K$22, W6:$W$23))/Z5</f>
        <v>2888.6295491666169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5922.9660613513497</v>
      </c>
      <c r="P6">
        <f t="shared" si="22"/>
        <v>296.1483030675675</v>
      </c>
      <c r="Q6" s="4">
        <f t="shared" si="23"/>
        <v>25</v>
      </c>
      <c r="R6">
        <f t="shared" si="0"/>
        <v>250000</v>
      </c>
      <c r="S6">
        <f t="shared" si="1"/>
        <v>4188.6515105423168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2816.81236405257</v>
      </c>
      <c r="AC6">
        <f t="shared" si="2"/>
        <v>4032.7834187751505</v>
      </c>
      <c r="AE6">
        <f t="shared" si="3"/>
        <v>5702.5606599325538</v>
      </c>
      <c r="AF6">
        <f t="shared" si="4"/>
        <v>-285.12803299662772</v>
      </c>
      <c r="AG6">
        <f t="shared" si="4"/>
        <v>-24.069700049199213</v>
      </c>
      <c r="AH6">
        <f t="shared" si="5"/>
        <v>-649.64788808323419</v>
      </c>
      <c r="AI6">
        <f t="shared" si="6"/>
        <v>4743.7150388034934</v>
      </c>
      <c r="AJ6">
        <f t="shared" si="7"/>
        <v>-1215.9710547225804</v>
      </c>
      <c r="AK6">
        <f>H6*SUM(AB6, AE6:AF6)</f>
        <v>895.88585501954844</v>
      </c>
      <c r="AL6">
        <f t="shared" si="8"/>
        <v>4423.6298391004611</v>
      </c>
      <c r="AN6">
        <f t="shared" si="9"/>
        <v>4441.3037581296721</v>
      </c>
      <c r="AO6">
        <f t="shared" si="9"/>
        <v>-222.06518790648363</v>
      </c>
      <c r="AP6">
        <f t="shared" si="9"/>
        <v>-18.74611348488957</v>
      </c>
      <c r="AQ6">
        <f t="shared" si="9"/>
        <v>-505.96280844107633</v>
      </c>
      <c r="AR6">
        <f t="shared" si="9"/>
        <v>3694.529648297223</v>
      </c>
      <c r="AS6">
        <f t="shared" si="9"/>
        <v>-947.03013912002314</v>
      </c>
      <c r="AT6">
        <f t="shared" si="9"/>
        <v>697.73939323612467</v>
      </c>
      <c r="AU6">
        <f t="shared" si="9"/>
        <v>3445.2389024133245</v>
      </c>
      <c r="AW6">
        <v>3</v>
      </c>
      <c r="AX6">
        <f>(R6*SUMPRODUCT(K7:$K$23, X7:$X$23)-$AZ$3*SUMPRODUCT(K6:$K$22, W7:$W$23))/Z6</f>
        <v>4188.6515105423168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5922.9660613513497</v>
      </c>
      <c r="P7">
        <f t="shared" si="22"/>
        <v>296.1483030675675</v>
      </c>
      <c r="Q7" s="4">
        <f t="shared" si="23"/>
        <v>25</v>
      </c>
      <c r="R7">
        <f t="shared" si="0"/>
        <v>250000</v>
      </c>
      <c r="S7">
        <f t="shared" si="1"/>
        <v>5357.96159144792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4032.7834187751505</v>
      </c>
      <c r="AC7">
        <f t="shared" si="2"/>
        <v>5092.6017424849651</v>
      </c>
      <c r="AE7">
        <f t="shared" si="3"/>
        <v>5629.6236488261111</v>
      </c>
      <c r="AF7">
        <f t="shared" si="4"/>
        <v>-281.48118244130552</v>
      </c>
      <c r="AG7">
        <f t="shared" si="4"/>
        <v>-23.761843266166245</v>
      </c>
      <c r="AH7">
        <f t="shared" si="5"/>
        <v>-671.59782540976676</v>
      </c>
      <c r="AI7">
        <f t="shared" si="6"/>
        <v>4652.7827977088727</v>
      </c>
      <c r="AJ7">
        <f t="shared" si="7"/>
        <v>-1059.8183237098146</v>
      </c>
      <c r="AK7">
        <f>H7*SUM(AB7, AE7:AF7)</f>
        <v>982.18294017624737</v>
      </c>
      <c r="AL7">
        <f t="shared" si="8"/>
        <v>4575.1474141753051</v>
      </c>
      <c r="AN7">
        <f t="shared" si="9"/>
        <v>3968.9494899385022</v>
      </c>
      <c r="AO7">
        <f t="shared" si="9"/>
        <v>-198.44747449692508</v>
      </c>
      <c r="AP7">
        <f t="shared" si="9"/>
        <v>-16.75237308819295</v>
      </c>
      <c r="AQ7">
        <f t="shared" si="9"/>
        <v>-473.48419945616058</v>
      </c>
      <c r="AR7">
        <f t="shared" si="9"/>
        <v>3280.2654428972237</v>
      </c>
      <c r="AS7">
        <f t="shared" si="9"/>
        <v>-747.18412059261868</v>
      </c>
      <c r="AT7">
        <f t="shared" si="9"/>
        <v>692.45028133482333</v>
      </c>
      <c r="AU7">
        <f t="shared" si="9"/>
        <v>3225.5316036394279</v>
      </c>
      <c r="AW7">
        <v>4</v>
      </c>
      <c r="AX7">
        <f>(R7*SUMPRODUCT(K8:$K$23, X8:$X$23)-$AZ$3*SUMPRODUCT(K7:$K$22, W8:$W$23))/Z7</f>
        <v>5357.96159144792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5922.9660613513497</v>
      </c>
      <c r="P8">
        <f t="shared" si="22"/>
        <v>296.1483030675675</v>
      </c>
      <c r="Q8" s="4">
        <f t="shared" si="23"/>
        <v>25</v>
      </c>
      <c r="R8">
        <f t="shared" si="0"/>
        <v>250000</v>
      </c>
      <c r="S8">
        <f t="shared" si="1"/>
        <v>6296.5066207456421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5092.6017424849651</v>
      </c>
      <c r="AC8">
        <f t="shared" si="2"/>
        <v>5903.3826678053938</v>
      </c>
      <c r="AE8">
        <f t="shared" si="3"/>
        <v>5553.1642059069991</v>
      </c>
      <c r="AF8">
        <f t="shared" si="4"/>
        <v>-277.65821029534999</v>
      </c>
      <c r="AG8">
        <f t="shared" si="4"/>
        <v>-23.439118797854555</v>
      </c>
      <c r="AH8">
        <f t="shared" si="5"/>
        <v>-851.06035650025933</v>
      </c>
      <c r="AI8">
        <f t="shared" si="6"/>
        <v>4401.0065203135355</v>
      </c>
      <c r="AJ8">
        <f t="shared" si="7"/>
        <v>-810.78092532042865</v>
      </c>
      <c r="AK8">
        <f t="shared" ref="AK8:AK23" si="24">H8*SUM(AB8:AB8, AE8:AF8)</f>
        <v>751.68781101200454</v>
      </c>
      <c r="AL8">
        <f t="shared" si="8"/>
        <v>4341.913406005111</v>
      </c>
      <c r="AN8">
        <f t="shared" si="9"/>
        <v>3650.391330865516</v>
      </c>
      <c r="AO8">
        <f t="shared" si="9"/>
        <v>-182.51956654327583</v>
      </c>
      <c r="AP8">
        <f t="shared" si="9"/>
        <v>-15.407784263213657</v>
      </c>
      <c r="AQ8">
        <f t="shared" si="9"/>
        <v>-559.44741272141869</v>
      </c>
      <c r="AR8">
        <f t="shared" si="9"/>
        <v>2893.0165673376082</v>
      </c>
      <c r="AS8">
        <f t="shared" si="9"/>
        <v>-532.96959198011166</v>
      </c>
      <c r="AT8">
        <f t="shared" si="9"/>
        <v>494.12453280540569</v>
      </c>
      <c r="AU8">
        <f t="shared" si="9"/>
        <v>2854.1715081629018</v>
      </c>
      <c r="AW8">
        <v>5</v>
      </c>
      <c r="AX8">
        <f>(R8*SUMPRODUCT(K9:$K$23, X9:$X$23)-$AZ$3*SUMPRODUCT(K8:$K$22, W9:$W$23))/Z8</f>
        <v>6296.5066207456421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5922.9660613513497</v>
      </c>
      <c r="P9">
        <f t="shared" si="22"/>
        <v>296.1483030675675</v>
      </c>
      <c r="Q9" s="4">
        <f t="shared" si="23"/>
        <v>25</v>
      </c>
      <c r="R9">
        <f t="shared" si="0"/>
        <v>250000</v>
      </c>
      <c r="S9">
        <f t="shared" si="1"/>
        <v>7047.3952630426302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5903.3826678053938</v>
      </c>
      <c r="AC9">
        <f t="shared" si="2"/>
        <v>6511.908405822458</v>
      </c>
      <c r="AE9">
        <f t="shared" si="3"/>
        <v>5472.9174457660438</v>
      </c>
      <c r="AF9">
        <f t="shared" si="4"/>
        <v>-273.6458722883022</v>
      </c>
      <c r="AG9">
        <f t="shared" si="4"/>
        <v>-23.100408600506881</v>
      </c>
      <c r="AH9">
        <f t="shared" si="5"/>
        <v>-1043.19009369127</v>
      </c>
      <c r="AI9">
        <f t="shared" si="6"/>
        <v>4132.9810711859645</v>
      </c>
      <c r="AJ9">
        <f t="shared" si="7"/>
        <v>-608.52573801706421</v>
      </c>
      <c r="AK9">
        <f t="shared" si="24"/>
        <v>579.55855139497965</v>
      </c>
      <c r="AL9">
        <f t="shared" si="8"/>
        <v>4104.0138845638803</v>
      </c>
      <c r="AN9">
        <f t="shared" si="9"/>
        <v>3419.1606641657781</v>
      </c>
      <c r="AO9">
        <f t="shared" si="9"/>
        <v>-170.95803320828892</v>
      </c>
      <c r="AP9">
        <f t="shared" si="9"/>
        <v>-14.431792402444064</v>
      </c>
      <c r="AQ9">
        <f t="shared" si="9"/>
        <v>-651.72452698989207</v>
      </c>
      <c r="AR9">
        <f t="shared" si="9"/>
        <v>2582.0463115651532</v>
      </c>
      <c r="AS9">
        <f t="shared" si="9"/>
        <v>-380.17150581542671</v>
      </c>
      <c r="AT9">
        <f t="shared" si="9"/>
        <v>362.074491557263</v>
      </c>
      <c r="AU9">
        <f t="shared" si="9"/>
        <v>2563.9492973069896</v>
      </c>
      <c r="AW9">
        <v>6</v>
      </c>
      <c r="AX9">
        <f>(R9*SUMPRODUCT(K10:$K$23, X10:$X$23)-$AZ$3*SUMPRODUCT(K9:$K$22, W10:$W$23))/Z9</f>
        <v>7047.3952630426302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5922.9660613513497</v>
      </c>
      <c r="P10">
        <f t="shared" si="22"/>
        <v>296.1483030675675</v>
      </c>
      <c r="Q10" s="4">
        <f t="shared" si="23"/>
        <v>25</v>
      </c>
      <c r="R10">
        <f t="shared" si="0"/>
        <v>250000</v>
      </c>
      <c r="S10">
        <f t="shared" si="1"/>
        <v>7643.5552882497896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6511.908405822458</v>
      </c>
      <c r="AC10">
        <f t="shared" si="2"/>
        <v>6954.1183505901736</v>
      </c>
      <c r="AE10">
        <f t="shared" si="3"/>
        <v>5388.7236271430993</v>
      </c>
      <c r="AF10">
        <f t="shared" si="4"/>
        <v>-269.43618135715496</v>
      </c>
      <c r="AG10">
        <f t="shared" si="4"/>
        <v>-22.745038428911911</v>
      </c>
      <c r="AH10">
        <f t="shared" si="5"/>
        <v>-1243.6608558990372</v>
      </c>
      <c r="AI10">
        <f t="shared" si="6"/>
        <v>3852.8815514579946</v>
      </c>
      <c r="AJ10">
        <f t="shared" si="7"/>
        <v>-442.20994476771557</v>
      </c>
      <c r="AK10">
        <f t="shared" si="24"/>
        <v>610.63778220944118</v>
      </c>
      <c r="AL10">
        <f t="shared" si="8"/>
        <v>4021.30938889972</v>
      </c>
      <c r="AN10">
        <f t="shared" si="9"/>
        <v>3198.6330268043321</v>
      </c>
      <c r="AO10">
        <f t="shared" si="9"/>
        <v>-159.9316513402166</v>
      </c>
      <c r="AP10">
        <f t="shared" si="9"/>
        <v>-13.50097651105969</v>
      </c>
      <c r="AQ10">
        <f t="shared" si="9"/>
        <v>-738.21093139478728</v>
      </c>
      <c r="AR10">
        <f t="shared" si="9"/>
        <v>2286.9894675582682</v>
      </c>
      <c r="AS10">
        <f t="shared" si="9"/>
        <v>-262.48652407977221</v>
      </c>
      <c r="AT10">
        <f t="shared" si="9"/>
        <v>362.46174655373568</v>
      </c>
      <c r="AU10">
        <f t="shared" si="9"/>
        <v>2386.9646900322314</v>
      </c>
      <c r="AW10">
        <v>7</v>
      </c>
      <c r="AX10">
        <f>(R10*SUMPRODUCT(K11:$K$23, X11:$X$23)-$AZ$3*SUMPRODUCT(K10:$K$22, W11:$W$23))/Z10</f>
        <v>7643.5552882497896</v>
      </c>
    </row>
    <row r="11" spans="1:52" x14ac:dyDescent="0.25">
      <c r="A11" t="s">
        <v>33</v>
      </c>
      <c r="C11" s="7">
        <f>AU25</f>
        <v>28481.115981729217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5922.9660613513497</v>
      </c>
      <c r="P11">
        <f t="shared" si="22"/>
        <v>296.1483030675675</v>
      </c>
      <c r="Q11" s="4">
        <f t="shared" si="23"/>
        <v>25</v>
      </c>
      <c r="R11">
        <f t="shared" si="0"/>
        <v>250000</v>
      </c>
      <c r="S11">
        <f t="shared" si="1"/>
        <v>8078.9453476661665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6954.1183505901736</v>
      </c>
      <c r="AC11">
        <f t="shared" si="2"/>
        <v>7229.2698282778765</v>
      </c>
      <c r="AE11">
        <f t="shared" si="3"/>
        <v>5300.0383092838438</v>
      </c>
      <c r="AF11">
        <f t="shared" si="4"/>
        <v>-265.00191546419217</v>
      </c>
      <c r="AG11">
        <f t="shared" si="4"/>
        <v>-22.370710275835251</v>
      </c>
      <c r="AH11">
        <f t="shared" si="5"/>
        <v>-1468.7776878754241</v>
      </c>
      <c r="AI11">
        <f t="shared" si="6"/>
        <v>3543.8879956683923</v>
      </c>
      <c r="AJ11">
        <f t="shared" si="7"/>
        <v>-275.15147768770294</v>
      </c>
      <c r="AK11">
        <f t="shared" si="24"/>
        <v>617.44146933710601</v>
      </c>
      <c r="AL11">
        <f t="shared" si="8"/>
        <v>3886.1779873177952</v>
      </c>
      <c r="AN11">
        <f t="shared" si="9"/>
        <v>2991.9080238391402</v>
      </c>
      <c r="AO11">
        <f t="shared" si="9"/>
        <v>-149.595401191957</v>
      </c>
      <c r="AP11">
        <f t="shared" si="9"/>
        <v>-12.628419582555077</v>
      </c>
      <c r="AQ11">
        <f t="shared" si="9"/>
        <v>-829.13509170166208</v>
      </c>
      <c r="AR11">
        <f t="shared" si="9"/>
        <v>2000.5491113629662</v>
      </c>
      <c r="AS11">
        <f t="shared" si="9"/>
        <v>-155.32489876969802</v>
      </c>
      <c r="AT11">
        <f t="shared" si="9"/>
        <v>348.54994974750139</v>
      </c>
      <c r="AU11">
        <f t="shared" si="9"/>
        <v>2193.7741623407692</v>
      </c>
      <c r="AW11">
        <v>8</v>
      </c>
      <c r="AX11">
        <f>(R11*SUMPRODUCT(K12:$K$23, X12:$X$23)-$AZ$3*SUMPRODUCT(K11:$K$22, W12:$W$23))/Z11</f>
        <v>8078.9453476661665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5922.9660613513497</v>
      </c>
      <c r="P12">
        <f t="shared" si="22"/>
        <v>296.1483030675675</v>
      </c>
      <c r="Q12" s="4">
        <f t="shared" si="23"/>
        <v>25</v>
      </c>
      <c r="R12">
        <f t="shared" si="0"/>
        <v>250000</v>
      </c>
      <c r="S12">
        <f t="shared" si="1"/>
        <v>8350.4832455059532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7229.2698282778765</v>
      </c>
      <c r="AC12">
        <f t="shared" si="2"/>
        <v>7340.137844102208</v>
      </c>
      <c r="AE12">
        <f t="shared" si="3"/>
        <v>5206.3319041632167</v>
      </c>
      <c r="AF12">
        <f t="shared" si="4"/>
        <v>-260.31659520816083</v>
      </c>
      <c r="AG12">
        <f t="shared" si="4"/>
        <v>-21.975188825306937</v>
      </c>
      <c r="AH12">
        <f t="shared" si="5"/>
        <v>-1718.1434776996466</v>
      </c>
      <c r="AI12">
        <f t="shared" si="6"/>
        <v>3205.8966424301025</v>
      </c>
      <c r="AJ12">
        <f t="shared" si="7"/>
        <v>-110.86801582433145</v>
      </c>
      <c r="AK12">
        <f t="shared" si="24"/>
        <v>631.89729862238914</v>
      </c>
      <c r="AL12">
        <f t="shared" si="8"/>
        <v>3726.9259252281599</v>
      </c>
      <c r="AN12">
        <f t="shared" si="9"/>
        <v>2794.0014398855865</v>
      </c>
      <c r="AO12">
        <f t="shared" si="9"/>
        <v>-139.70007199427931</v>
      </c>
      <c r="AP12">
        <f t="shared" si="9"/>
        <v>-11.793083950442742</v>
      </c>
      <c r="AQ12">
        <f t="shared" si="9"/>
        <v>-922.04942731064648</v>
      </c>
      <c r="AR12">
        <f t="shared" si="9"/>
        <v>1720.458856630218</v>
      </c>
      <c r="AS12">
        <f t="shared" si="9"/>
        <v>-59.497819492210581</v>
      </c>
      <c r="AT12">
        <f t="shared" si="9"/>
        <v>339.11052823946494</v>
      </c>
      <c r="AU12">
        <f t="shared" si="9"/>
        <v>2000.0715653774723</v>
      </c>
      <c r="AW12">
        <v>9</v>
      </c>
      <c r="AX12">
        <f>(R12*SUMPRODUCT(K13:$K$23, X13:$X$23)-$AZ$3*SUMPRODUCT(K12:$K$22, W13:$W$23))/Z12</f>
        <v>8350.4832455059532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5922.9660613513497</v>
      </c>
      <c r="P13">
        <f t="shared" si="22"/>
        <v>296.1483030675675</v>
      </c>
      <c r="Q13" s="4">
        <f t="shared" si="23"/>
        <v>25</v>
      </c>
      <c r="R13">
        <f t="shared" si="0"/>
        <v>250000</v>
      </c>
      <c r="S13">
        <f t="shared" si="1"/>
        <v>8456.4185794714522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7340.137844102208</v>
      </c>
      <c r="AC13">
        <f t="shared" si="2"/>
        <v>7291.775114297775</v>
      </c>
      <c r="AE13">
        <f t="shared" si="3"/>
        <v>5107.2373160236239</v>
      </c>
      <c r="AF13">
        <f t="shared" si="4"/>
        <v>-255.36186580118118</v>
      </c>
      <c r="AG13">
        <f t="shared" si="4"/>
        <v>-21.556924618180176</v>
      </c>
      <c r="AH13">
        <f t="shared" si="5"/>
        <v>-1985.1231887368956</v>
      </c>
      <c r="AI13">
        <f t="shared" si="6"/>
        <v>2845.1953368673667</v>
      </c>
      <c r="AJ13">
        <f t="shared" si="7"/>
        <v>48.362729804433002</v>
      </c>
      <c r="AK13">
        <f t="shared" si="24"/>
        <v>630.32708731658443</v>
      </c>
      <c r="AL13">
        <f t="shared" si="8"/>
        <v>3523.885153988384</v>
      </c>
      <c r="AN13">
        <f t="shared" si="9"/>
        <v>2606.0871763141199</v>
      </c>
      <c r="AO13">
        <f t="shared" si="9"/>
        <v>-130.304358815706</v>
      </c>
      <c r="AP13">
        <f t="shared" si="9"/>
        <v>-10.999924485974219</v>
      </c>
      <c r="AQ13">
        <f t="shared" si="9"/>
        <v>-1012.9554914826065</v>
      </c>
      <c r="AR13">
        <f t="shared" si="9"/>
        <v>1451.827401529833</v>
      </c>
      <c r="AS13">
        <f t="shared" si="9"/>
        <v>24.678212927259739</v>
      </c>
      <c r="AT13">
        <f t="shared" si="9"/>
        <v>321.63912453908432</v>
      </c>
      <c r="AU13">
        <f t="shared" si="9"/>
        <v>1798.144738996177</v>
      </c>
      <c r="AW13">
        <v>10</v>
      </c>
      <c r="AX13">
        <f>(R13*SUMPRODUCT(K14:$K$23, X14:$X$23)-$AZ$3*SUMPRODUCT(K13:$K$22, W14:$W$23))/Z13</f>
        <v>8456.4185794714522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5922.9660613513497</v>
      </c>
      <c r="P14">
        <f t="shared" si="22"/>
        <v>296.1483030675675</v>
      </c>
      <c r="Q14" s="4">
        <f t="shared" si="23"/>
        <v>25</v>
      </c>
      <c r="R14">
        <f t="shared" si="0"/>
        <v>250000</v>
      </c>
      <c r="S14">
        <f t="shared" si="1"/>
        <v>8389.8602306097273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7291.775114297775</v>
      </c>
      <c r="AC14">
        <f t="shared" si="2"/>
        <v>7085.5669504167718</v>
      </c>
      <c r="AE14">
        <f t="shared" si="3"/>
        <v>5002.1777978655737</v>
      </c>
      <c r="AF14">
        <f t="shared" si="4"/>
        <v>-250.10888989327873</v>
      </c>
      <c r="AG14">
        <f t="shared" si="4"/>
        <v>-21.113483287140035</v>
      </c>
      <c r="AH14">
        <f t="shared" si="5"/>
        <v>-2278.7208485834185</v>
      </c>
      <c r="AI14">
        <f t="shared" si="6"/>
        <v>2452.2345761017364</v>
      </c>
      <c r="AJ14">
        <f t="shared" si="7"/>
        <v>206.2081638810032</v>
      </c>
      <c r="AK14">
        <f t="shared" si="24"/>
        <v>619.05358274468165</v>
      </c>
      <c r="AL14">
        <f t="shared" si="8"/>
        <v>3277.4963227274211</v>
      </c>
      <c r="AN14">
        <f t="shared" si="9"/>
        <v>2427.69459991544</v>
      </c>
      <c r="AO14">
        <f t="shared" si="9"/>
        <v>-121.38472999577202</v>
      </c>
      <c r="AP14">
        <f t="shared" si="9"/>
        <v>-10.246954713098388</v>
      </c>
      <c r="AQ14">
        <f t="shared" si="9"/>
        <v>-1105.9259631237442</v>
      </c>
      <c r="AR14">
        <f t="shared" si="9"/>
        <v>1190.1369520828255</v>
      </c>
      <c r="AS14">
        <f t="shared" si="9"/>
        <v>100.07849903416063</v>
      </c>
      <c r="AT14">
        <f t="shared" si="9"/>
        <v>300.44374682740079</v>
      </c>
      <c r="AU14">
        <f t="shared" si="9"/>
        <v>1590.6591979443867</v>
      </c>
      <c r="AW14">
        <v>11</v>
      </c>
      <c r="AX14">
        <f>(R14*SUMPRODUCT(K15:$K$23, X15:$X$23)-$AZ$3*SUMPRODUCT(K14:$K$22, W15:$W$23))/Z14</f>
        <v>8389.8602306097273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5922.9660613513497</v>
      </c>
      <c r="P15">
        <f t="shared" si="22"/>
        <v>296.1483030675675</v>
      </c>
      <c r="Q15" s="4">
        <f t="shared" si="23"/>
        <v>25</v>
      </c>
      <c r="R15">
        <f t="shared" si="0"/>
        <v>250000</v>
      </c>
      <c r="S15">
        <f t="shared" si="1"/>
        <v>8143.8054448630037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7085.5669504167718</v>
      </c>
      <c r="AC15">
        <f t="shared" si="2"/>
        <v>6724.3049559417605</v>
      </c>
      <c r="AE15">
        <f t="shared" si="3"/>
        <v>4890.5674760860793</v>
      </c>
      <c r="AF15">
        <f t="shared" si="4"/>
        <v>-244.52837380430398</v>
      </c>
      <c r="AG15">
        <f t="shared" si="4"/>
        <v>-20.642391942772147</v>
      </c>
      <c r="AH15">
        <f t="shared" si="5"/>
        <v>-2599.5651149648543</v>
      </c>
      <c r="AI15">
        <f t="shared" si="6"/>
        <v>2025.8315953741489</v>
      </c>
      <c r="AJ15">
        <f t="shared" si="7"/>
        <v>361.26199447501131</v>
      </c>
      <c r="AK15">
        <f t="shared" si="24"/>
        <v>608.87035413505464</v>
      </c>
      <c r="AL15">
        <f t="shared" si="8"/>
        <v>2995.9639439842149</v>
      </c>
      <c r="AN15">
        <f t="shared" si="9"/>
        <v>2256.4188972523962</v>
      </c>
      <c r="AO15">
        <f t="shared" si="9"/>
        <v>-112.82094486261981</v>
      </c>
      <c r="AP15">
        <f t="shared" si="9"/>
        <v>-9.5240242552461307</v>
      </c>
      <c r="AQ15">
        <f t="shared" si="9"/>
        <v>-1199.3920702918344</v>
      </c>
      <c r="AR15">
        <f t="shared" si="9"/>
        <v>934.68185784269554</v>
      </c>
      <c r="AS15">
        <f t="shared" si="9"/>
        <v>166.67971460949505</v>
      </c>
      <c r="AT15">
        <f t="shared" si="9"/>
        <v>280.92170893562667</v>
      </c>
      <c r="AU15">
        <f t="shared" si="9"/>
        <v>1382.2832813878172</v>
      </c>
      <c r="AW15">
        <v>12</v>
      </c>
      <c r="AX15">
        <f>(R15*SUMPRODUCT(K16:$K$23, X16:$X$23)-$AZ$3*SUMPRODUCT(K15:$K$22, W16:$W$23))/Z15</f>
        <v>8143.8054448630037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5922.9660613513497</v>
      </c>
      <c r="P16">
        <f t="shared" si="22"/>
        <v>296.1483030675675</v>
      </c>
      <c r="Q16" s="4">
        <f t="shared" si="23"/>
        <v>25</v>
      </c>
      <c r="R16">
        <f t="shared" si="0"/>
        <v>250000</v>
      </c>
      <c r="S16">
        <f t="shared" si="1"/>
        <v>7728.5994379983622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6724.3049559417605</v>
      </c>
      <c r="AC16">
        <f t="shared" si="2"/>
        <v>6227.4962962828913</v>
      </c>
      <c r="AE16">
        <f t="shared" si="3"/>
        <v>4772.5657806413301</v>
      </c>
      <c r="AF16">
        <f t="shared" si="4"/>
        <v>-238.6282890320665</v>
      </c>
      <c r="AG16">
        <f t="shared" si="4"/>
        <v>-20.144323516317975</v>
      </c>
      <c r="AH16">
        <f t="shared" si="5"/>
        <v>-2916.4450702645254</v>
      </c>
      <c r="AI16">
        <f t="shared" si="6"/>
        <v>1597.3480978284206</v>
      </c>
      <c r="AJ16">
        <f t="shared" si="7"/>
        <v>496.80865965886915</v>
      </c>
      <c r="AK16">
        <f t="shared" si="24"/>
        <v>615.82586188104108</v>
      </c>
      <c r="AL16">
        <f t="shared" si="8"/>
        <v>2709.9826193683307</v>
      </c>
      <c r="AN16">
        <f t="shared" si="9"/>
        <v>2087.7738322414339</v>
      </c>
      <c r="AO16">
        <f t="shared" si="9"/>
        <v>-104.3886916120717</v>
      </c>
      <c r="AP16">
        <f t="shared" si="9"/>
        <v>-8.8121973459573546</v>
      </c>
      <c r="AQ16">
        <f t="shared" si="9"/>
        <v>-1275.8080204081739</v>
      </c>
      <c r="AR16">
        <f t="shared" si="9"/>
        <v>698.76492287523115</v>
      </c>
      <c r="AS16">
        <f t="shared" si="9"/>
        <v>217.33050248861042</v>
      </c>
      <c r="AT16">
        <f t="shared" si="9"/>
        <v>269.39494995917983</v>
      </c>
      <c r="AU16">
        <f t="shared" si="9"/>
        <v>1185.4903753230215</v>
      </c>
      <c r="AW16">
        <v>13</v>
      </c>
      <c r="AX16">
        <f>(R16*SUMPRODUCT(K17:$K$23, X17:$X$23)-$AZ$3*SUMPRODUCT(K16:$K$22, W17:$W$23))/Z16</f>
        <v>7728.5994379983622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5922.9660613513497</v>
      </c>
      <c r="P17">
        <f t="shared" si="22"/>
        <v>296.1483030675675</v>
      </c>
      <c r="Q17" s="4">
        <f t="shared" si="23"/>
        <v>25</v>
      </c>
      <c r="R17">
        <f t="shared" si="0"/>
        <v>250000</v>
      </c>
      <c r="S17">
        <f t="shared" si="1"/>
        <v>7154.0780725656641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6227.4962962828913</v>
      </c>
      <c r="AC17">
        <f t="shared" si="2"/>
        <v>5614.2677279178433</v>
      </c>
      <c r="AE17">
        <f t="shared" si="3"/>
        <v>4648.1345149581221</v>
      </c>
      <c r="AF17">
        <f t="shared" si="4"/>
        <v>-232.40672574790611</v>
      </c>
      <c r="AG17">
        <f t="shared" si="4"/>
        <v>-19.619116785457447</v>
      </c>
      <c r="AH17">
        <f t="shared" si="5"/>
        <v>-3237.6349569734821</v>
      </c>
      <c r="AI17">
        <f t="shared" si="6"/>
        <v>1158.4737154512759</v>
      </c>
      <c r="AJ17">
        <f t="shared" si="7"/>
        <v>613.22856836504798</v>
      </c>
      <c r="AK17">
        <f t="shared" si="24"/>
        <v>656.68692607492483</v>
      </c>
      <c r="AL17">
        <f t="shared" si="8"/>
        <v>2428.3892098912488</v>
      </c>
      <c r="AN17">
        <f t="shared" si="9"/>
        <v>1915.1747063872449</v>
      </c>
      <c r="AO17">
        <f t="shared" si="9"/>
        <v>-95.758735319362245</v>
      </c>
      <c r="AP17">
        <f t="shared" si="9"/>
        <v>-8.0836809064472739</v>
      </c>
      <c r="AQ17">
        <f t="shared" si="9"/>
        <v>-1334.0054075794392</v>
      </c>
      <c r="AR17">
        <f t="shared" si="9"/>
        <v>477.3268825819959</v>
      </c>
      <c r="AS17">
        <f t="shared" si="9"/>
        <v>252.66907392360235</v>
      </c>
      <c r="AT17">
        <f t="shared" si="9"/>
        <v>270.57525697386529</v>
      </c>
      <c r="AU17">
        <f t="shared" si="9"/>
        <v>1000.5712134794636</v>
      </c>
      <c r="AW17">
        <v>14</v>
      </c>
      <c r="AX17">
        <f>(R17*SUMPRODUCT(K18:$K$23, X18:$X$23)-$AZ$3*SUMPRODUCT(K17:$K$22, W18:$W$23))/Z17</f>
        <v>7154.0780725656641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5922.9660613513497</v>
      </c>
      <c r="P18">
        <f t="shared" si="22"/>
        <v>296.1483030675675</v>
      </c>
      <c r="Q18" s="4">
        <f t="shared" si="23"/>
        <v>25</v>
      </c>
      <c r="R18">
        <f t="shared" si="0"/>
        <v>250000</v>
      </c>
      <c r="S18">
        <f t="shared" si="1"/>
        <v>6424.6754541084392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5614.2677279178433</v>
      </c>
      <c r="AC18">
        <f t="shared" si="2"/>
        <v>4899.6116720638274</v>
      </c>
      <c r="AE18">
        <f t="shared" si="3"/>
        <v>4516.9960497969105</v>
      </c>
      <c r="AF18">
        <f t="shared" si="4"/>
        <v>-225.84980248984553</v>
      </c>
      <c r="AG18">
        <f t="shared" si="4"/>
        <v>-19.065599916532101</v>
      </c>
      <c r="AH18">
        <f t="shared" si="5"/>
        <v>-3573.2570107076963</v>
      </c>
      <c r="AI18">
        <f t="shared" si="6"/>
        <v>698.82363668283688</v>
      </c>
      <c r="AJ18">
        <f t="shared" si="7"/>
        <v>714.6560558540159</v>
      </c>
      <c r="AK18">
        <f t="shared" si="24"/>
        <v>694.36951966326603</v>
      </c>
      <c r="AL18">
        <f t="shared" si="8"/>
        <v>2107.8492122001189</v>
      </c>
      <c r="AN18">
        <f t="shared" si="9"/>
        <v>1739.2221438993154</v>
      </c>
      <c r="AO18">
        <f t="shared" si="9"/>
        <v>-86.961107194965763</v>
      </c>
      <c r="AP18">
        <f t="shared" si="9"/>
        <v>-7.3410100863489678</v>
      </c>
      <c r="AQ18">
        <f t="shared" si="9"/>
        <v>-1375.8452853076367</v>
      </c>
      <c r="AR18">
        <f t="shared" si="9"/>
        <v>269.074741310364</v>
      </c>
      <c r="AS18">
        <f t="shared" si="9"/>
        <v>275.17084892490323</v>
      </c>
      <c r="AT18">
        <f t="shared" si="9"/>
        <v>267.35973008021142</v>
      </c>
      <c r="AU18">
        <f t="shared" si="9"/>
        <v>811.60532031547871</v>
      </c>
      <c r="AW18">
        <v>15</v>
      </c>
      <c r="AX18">
        <f>(R18*SUMPRODUCT(K19:$K$23, X19:$X$23)-$AZ$3*SUMPRODUCT(K18:$K$22, W19:$W$23))/Z18</f>
        <v>6424.6754541084392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5922.9660613513497</v>
      </c>
      <c r="P19">
        <f t="shared" si="22"/>
        <v>296.1483030675675</v>
      </c>
      <c r="Q19" s="4">
        <f t="shared" si="23"/>
        <v>25</v>
      </c>
      <c r="R19">
        <f t="shared" si="0"/>
        <v>250000</v>
      </c>
      <c r="S19">
        <f t="shared" si="1"/>
        <v>5518.8393672652492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4899.6116720638274</v>
      </c>
      <c r="AC19">
        <f t="shared" si="2"/>
        <v>4079.2752107569513</v>
      </c>
      <c r="AE19">
        <f t="shared" si="3"/>
        <v>4377.9872941288377</v>
      </c>
      <c r="AF19">
        <f t="shared" si="4"/>
        <v>-218.8993647064419</v>
      </c>
      <c r="AG19">
        <f t="shared" si="4"/>
        <v>-18.478863667209591</v>
      </c>
      <c r="AH19">
        <f t="shared" si="5"/>
        <v>-3960.8025015718763</v>
      </c>
      <c r="AI19">
        <f t="shared" si="6"/>
        <v>179.80656418331046</v>
      </c>
      <c r="AJ19">
        <f t="shared" si="7"/>
        <v>820.33646130687612</v>
      </c>
      <c r="AK19">
        <f t="shared" si="24"/>
        <v>664.90855074908882</v>
      </c>
      <c r="AL19">
        <f t="shared" si="8"/>
        <v>1665.0515762392754</v>
      </c>
      <c r="AN19">
        <f t="shared" si="9"/>
        <v>1570.4288006625925</v>
      </c>
      <c r="AO19">
        <f t="shared" si="9"/>
        <v>-78.521440033129636</v>
      </c>
      <c r="AP19">
        <f t="shared" si="9"/>
        <v>-6.6285573156918138</v>
      </c>
      <c r="AQ19">
        <f t="shared" si="9"/>
        <v>-1420.780350492691</v>
      </c>
      <c r="AR19">
        <f t="shared" si="9"/>
        <v>64.498452821080264</v>
      </c>
      <c r="AS19">
        <f t="shared" si="9"/>
        <v>294.26307536287715</v>
      </c>
      <c r="AT19">
        <f t="shared" si="9"/>
        <v>238.50949483191101</v>
      </c>
      <c r="AU19">
        <f t="shared" si="9"/>
        <v>597.27102301586842</v>
      </c>
      <c r="AW19">
        <v>16</v>
      </c>
      <c r="AX19">
        <f>(R19*SUMPRODUCT(K20:$K$23, X20:$X$23)-$AZ$3*SUMPRODUCT(K19:$K$22, W20:$W$23))/Z19</f>
        <v>5518.8393672652492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5922.9660613513497</v>
      </c>
      <c r="P20">
        <f t="shared" si="22"/>
        <v>296.1483030675675</v>
      </c>
      <c r="Q20" s="4">
        <f t="shared" si="23"/>
        <v>25</v>
      </c>
      <c r="R20">
        <f t="shared" si="0"/>
        <v>250000</v>
      </c>
      <c r="S20">
        <f t="shared" si="1"/>
        <v>4400.3717023676863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4079.2752107569513</v>
      </c>
      <c r="AC20">
        <f t="shared" si="2"/>
        <v>3143.574111515431</v>
      </c>
      <c r="AE20">
        <f t="shared" si="3"/>
        <v>4231.2977251058664</v>
      </c>
      <c r="AF20">
        <f t="shared" si="4"/>
        <v>-211.56488625529332</v>
      </c>
      <c r="AG20">
        <f t="shared" si="4"/>
        <v>-17.859707793684699</v>
      </c>
      <c r="AH20">
        <f t="shared" si="5"/>
        <v>-4343.672368527974</v>
      </c>
      <c r="AI20">
        <f t="shared" si="6"/>
        <v>-341.79923747108569</v>
      </c>
      <c r="AJ20">
        <f t="shared" si="7"/>
        <v>935.7010992415203</v>
      </c>
      <c r="AK20">
        <f t="shared" si="24"/>
        <v>439.77613709368859</v>
      </c>
      <c r="AL20">
        <f t="shared" si="8"/>
        <v>1033.6779988641233</v>
      </c>
      <c r="AN20">
        <f t="shared" si="9"/>
        <v>1439.6374396058152</v>
      </c>
      <c r="AO20">
        <f t="shared" si="9"/>
        <v>-71.981871980290748</v>
      </c>
      <c r="AP20">
        <f t="shared" si="9"/>
        <v>-6.0765055239796348</v>
      </c>
      <c r="AQ20">
        <f t="shared" si="9"/>
        <v>-1477.8712757580022</v>
      </c>
      <c r="AR20">
        <f t="shared" si="9"/>
        <v>-116.29221365645745</v>
      </c>
      <c r="AS20">
        <f t="shared" si="9"/>
        <v>318.35867439810215</v>
      </c>
      <c r="AT20">
        <f t="shared" si="9"/>
        <v>149.62742712448892</v>
      </c>
      <c r="AU20">
        <f t="shared" si="9"/>
        <v>351.69388786613371</v>
      </c>
      <c r="AW20">
        <v>17</v>
      </c>
      <c r="AX20">
        <f>(R20*SUMPRODUCT(K21:$K$23, X21:$X$23)-$AZ$3*SUMPRODUCT(K20:$K$22, W21:$W$23))/Z20</f>
        <v>4400.3717023676863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5922.9660613513497</v>
      </c>
      <c r="P21">
        <f t="shared" si="22"/>
        <v>296.1483030675675</v>
      </c>
      <c r="Q21" s="4">
        <f t="shared" si="23"/>
        <v>25</v>
      </c>
      <c r="R21">
        <f t="shared" si="0"/>
        <v>250000</v>
      </c>
      <c r="S21">
        <f t="shared" si="1"/>
        <v>3085.9507657243803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3143.574111515431</v>
      </c>
      <c r="AC21">
        <f t="shared" si="2"/>
        <v>2124.7035135481692</v>
      </c>
      <c r="AE21">
        <f t="shared" si="3"/>
        <v>4078.0128254009078</v>
      </c>
      <c r="AF21">
        <f t="shared" si="4"/>
        <v>-203.90064127004538</v>
      </c>
      <c r="AG21">
        <f t="shared" si="4"/>
        <v>-17.212713964422463</v>
      </c>
      <c r="AH21">
        <f t="shared" si="5"/>
        <v>-4683.9675132538987</v>
      </c>
      <c r="AI21">
        <f t="shared" si="6"/>
        <v>-827.06804308745905</v>
      </c>
      <c r="AJ21">
        <f t="shared" si="7"/>
        <v>1018.8705979672618</v>
      </c>
      <c r="AK21">
        <f t="shared" si="24"/>
        <v>360.00730696665488</v>
      </c>
      <c r="AL21">
        <f t="shared" si="8"/>
        <v>551.80986184645758</v>
      </c>
      <c r="AN21">
        <f t="shared" si="9"/>
        <v>1319.779781643841</v>
      </c>
      <c r="AO21">
        <f t="shared" si="9"/>
        <v>-65.988989082192049</v>
      </c>
      <c r="AP21">
        <f t="shared" si="9"/>
        <v>-5.570603342874497</v>
      </c>
      <c r="AQ21">
        <f t="shared" si="9"/>
        <v>-1515.8867533138139</v>
      </c>
      <c r="AR21">
        <f t="shared" si="9"/>
        <v>-267.66656409503958</v>
      </c>
      <c r="AS21">
        <f t="shared" si="9"/>
        <v>329.74021242230083</v>
      </c>
      <c r="AT21">
        <f t="shared" si="9"/>
        <v>116.51026745653482</v>
      </c>
      <c r="AU21">
        <f t="shared" si="9"/>
        <v>178.58391578379604</v>
      </c>
      <c r="AW21">
        <v>18</v>
      </c>
      <c r="AX21">
        <f>(R21*SUMPRODUCT(K22:$K$23, X22:$X$23)-$AZ$3*SUMPRODUCT(K21:$K$22, W22:$W$23))/Z21</f>
        <v>3085.9507657243803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5922.9660613513497</v>
      </c>
      <c r="P22">
        <f t="shared" si="22"/>
        <v>296.1483030675675</v>
      </c>
      <c r="Q22" s="4">
        <f t="shared" si="23"/>
        <v>25</v>
      </c>
      <c r="R22">
        <f t="shared" si="0"/>
        <v>250000</v>
      </c>
      <c r="S22">
        <f t="shared" si="1"/>
        <v>1601.0632879065088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2124.7035135481692</v>
      </c>
      <c r="AC22">
        <f t="shared" si="2"/>
        <v>1059.1120926663145</v>
      </c>
      <c r="AE22">
        <f t="shared" si="3"/>
        <v>3918.0743368563781</v>
      </c>
      <c r="AF22">
        <f t="shared" si="4"/>
        <v>-195.90371684281891</v>
      </c>
      <c r="AG22">
        <f t="shared" si="4"/>
        <v>-16.537636279999436</v>
      </c>
      <c r="AH22">
        <f t="shared" si="5"/>
        <v>-5029.5054477880258</v>
      </c>
      <c r="AI22">
        <f t="shared" si="6"/>
        <v>-1323.872464054466</v>
      </c>
      <c r="AJ22">
        <f t="shared" si="7"/>
        <v>1065.5914208818547</v>
      </c>
      <c r="AK22">
        <f t="shared" si="24"/>
        <v>409.28118934932104</v>
      </c>
      <c r="AL22">
        <f t="shared" si="8"/>
        <v>151.00014617670968</v>
      </c>
      <c r="AN22">
        <f t="shared" si="9"/>
        <v>1185.0639240227538</v>
      </c>
      <c r="AO22">
        <f t="shared" si="9"/>
        <v>-59.253196201137698</v>
      </c>
      <c r="AP22">
        <f t="shared" si="9"/>
        <v>-5.0019868075707681</v>
      </c>
      <c r="AQ22">
        <f t="shared" si="9"/>
        <v>-1521.2282742526172</v>
      </c>
      <c r="AR22">
        <f t="shared" si="9"/>
        <v>-400.41953323857183</v>
      </c>
      <c r="AS22">
        <f t="shared" si="9"/>
        <v>322.29964060570143</v>
      </c>
      <c r="AT22">
        <f t="shared" si="9"/>
        <v>123.79151863365611</v>
      </c>
      <c r="AU22">
        <f t="shared" si="9"/>
        <v>45.671626000785714</v>
      </c>
      <c r="AW22">
        <v>19</v>
      </c>
      <c r="AX22">
        <f>(R22*SUMPRODUCT(K23:$K$23, X23:$X$23)-$AZ$3*SUMPRODUCT(K22:$K$22, W23:$W$23))/Z22</f>
        <v>1601.0632879065088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5922.9660613513497</v>
      </c>
      <c r="P23">
        <f t="shared" si="22"/>
        <v>296.1483030675675</v>
      </c>
      <c r="Q23" s="4">
        <f t="shared" si="23"/>
        <v>25</v>
      </c>
      <c r="R23">
        <f t="shared" si="0"/>
        <v>250000</v>
      </c>
      <c r="S23">
        <f t="shared" si="1"/>
        <v>1671.959255851305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1059.1120926663145</v>
      </c>
      <c r="AC23">
        <f t="shared" si="2"/>
        <v>1059.1120926663145</v>
      </c>
      <c r="AE23">
        <f t="shared" si="3"/>
        <v>3751.9365128520099</v>
      </c>
      <c r="AF23">
        <f t="shared" si="4"/>
        <v>-187.59682564260049</v>
      </c>
      <c r="AG23">
        <f t="shared" si="4"/>
        <v>-15.836392079528435</v>
      </c>
      <c r="AH23">
        <f t="shared" si="5"/>
        <v>-5358.678376710096</v>
      </c>
      <c r="AI23">
        <f t="shared" si="6"/>
        <v>-1810.1750815802152</v>
      </c>
      <c r="AJ23">
        <f t="shared" si="7"/>
        <v>0</v>
      </c>
      <c r="AK23">
        <f t="shared" si="24"/>
        <v>480.37663992908779</v>
      </c>
      <c r="AL23">
        <f t="shared" si="8"/>
        <v>-1329.7984416511274</v>
      </c>
      <c r="AN23">
        <f t="shared" si="9"/>
        <v>1028.0041161128904</v>
      </c>
      <c r="AO23">
        <f t="shared" si="9"/>
        <v>-51.400205805644525</v>
      </c>
      <c r="AP23">
        <f t="shared" si="9"/>
        <v>-4.339059625973726</v>
      </c>
      <c r="AQ23">
        <f t="shared" si="9"/>
        <v>-1468.2400433251696</v>
      </c>
      <c r="AR23">
        <f t="shared" si="9"/>
        <v>-495.97519264389746</v>
      </c>
      <c r="AS23">
        <f t="shared" si="9"/>
        <v>0</v>
      </c>
      <c r="AT23">
        <f t="shared" si="9"/>
        <v>131.61980791519341</v>
      </c>
      <c r="AU23">
        <f t="shared" si="9"/>
        <v>-364.35538472870405</v>
      </c>
      <c r="AW23">
        <v>20</v>
      </c>
      <c r="AX23">
        <f>(R23*SUMPRODUCT(K$23:$K24, X$23:$X24)-$AZ$3*SUMPRODUCT(K$22:$K23, W$23:$W24))/Z23</f>
        <v>1671.959255851305</v>
      </c>
    </row>
    <row r="25" spans="5:50" x14ac:dyDescent="0.25">
      <c r="AN25" s="8">
        <f t="shared" ref="AN25:AU25" si="25">SUM(AN3:AN23)</f>
        <v>54950.285088574266</v>
      </c>
      <c r="AO25" s="8">
        <f t="shared" si="25"/>
        <v>-7189.7388004422246</v>
      </c>
      <c r="AP25" s="8">
        <f t="shared" si="25"/>
        <v>-1729.3699496295819</v>
      </c>
      <c r="AQ25" s="8">
        <f t="shared" si="25"/>
        <v>-20510.463864748861</v>
      </c>
      <c r="AR25" s="8">
        <f t="shared" si="25"/>
        <v>25520.712473753592</v>
      </c>
      <c r="AS25" s="8">
        <f t="shared" si="25"/>
        <v>-3325.3596219911719</v>
      </c>
      <c r="AT25" s="8">
        <f t="shared" si="25"/>
        <v>6285.763129966801</v>
      </c>
      <c r="AU25" s="9">
        <f t="shared" si="25"/>
        <v>28481.115981729217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8C3E-5E60-4D22-86FB-7C11404E272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20680.615212451234</v>
      </c>
      <c r="K3">
        <v>1</v>
      </c>
      <c r="L3" s="2">
        <v>0</v>
      </c>
      <c r="O3">
        <f>$C$3</f>
        <v>20680.615212451234</v>
      </c>
      <c r="P3">
        <f>O3*B5</f>
        <v>16544.492169960988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20680.615212451234</v>
      </c>
      <c r="AF3">
        <f t="shared" ref="AF3:AG23" si="4">-$Z3*P3</f>
        <v>-16544.492169960988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2613.6904554902458</v>
      </c>
      <c r="AJ3">
        <f t="shared" ref="AJ3:AJ23" si="7">AB3-AC3</f>
        <v>0</v>
      </c>
      <c r="AL3">
        <f t="shared" ref="AL3:AL23" si="8">SUM(AI3:AK3)</f>
        <v>2613.6904554902458</v>
      </c>
      <c r="AN3">
        <f t="shared" ref="AN3:AU23" si="9">AE3*$K3</f>
        <v>20680.615212451234</v>
      </c>
      <c r="AO3">
        <f t="shared" si="9"/>
        <v>-16544.492169960988</v>
      </c>
      <c r="AP3">
        <f t="shared" si="9"/>
        <v>-1522.432587</v>
      </c>
      <c r="AQ3">
        <f t="shared" si="9"/>
        <v>0</v>
      </c>
      <c r="AR3">
        <f t="shared" si="9"/>
        <v>2613.6904554902458</v>
      </c>
      <c r="AS3">
        <f t="shared" si="9"/>
        <v>0</v>
      </c>
      <c r="AT3">
        <f t="shared" si="9"/>
        <v>0</v>
      </c>
      <c r="AU3">
        <f t="shared" si="9"/>
        <v>2613.6904554902458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6523.3354355097908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250000</v>
      </c>
      <c r="S4">
        <f t="shared" si="1"/>
        <v>4128.9783832892736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4044.0423498544474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-2642.6785</v>
      </c>
      <c r="AI4">
        <f t="shared" si="6"/>
        <v>-2642.6785</v>
      </c>
      <c r="AJ4">
        <f t="shared" si="7"/>
        <v>-4044.0423498544474</v>
      </c>
      <c r="AK4">
        <f>H4*SUM(AB4, AE4:AF4)</f>
        <v>0</v>
      </c>
      <c r="AL4">
        <f t="shared" si="8"/>
        <v>-6686.7208498544478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-2479.2930856553144</v>
      </c>
      <c r="AR4">
        <f t="shared" si="9"/>
        <v>-2479.2930856553144</v>
      </c>
      <c r="AS4">
        <f t="shared" si="9"/>
        <v>-3794.0166524574979</v>
      </c>
      <c r="AT4">
        <f t="shared" si="9"/>
        <v>0</v>
      </c>
      <c r="AU4">
        <f t="shared" si="9"/>
        <v>-6273.3097381128127</v>
      </c>
      <c r="AW4">
        <v>1</v>
      </c>
      <c r="AX4">
        <f>(R4*SUMPRODUCT(K5:$K$23, X5:$X$23)-$AZ$3*SUMPRODUCT(K4:$K$22, W5:$W$23))/Z4</f>
        <v>4128.9783832892736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20680.615212451234</v>
      </c>
      <c r="P5">
        <f t="shared" ref="P5:P23" si="22">O5*$C$5</f>
        <v>1034.0307606225617</v>
      </c>
      <c r="Q5" s="4">
        <f t="shared" ref="Q5:Q23" si="23">$C$8</f>
        <v>25</v>
      </c>
      <c r="R5">
        <f t="shared" si="0"/>
        <v>250000</v>
      </c>
      <c r="S5">
        <f t="shared" si="1"/>
        <v>7764.1197391998357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4044.0423498544474</v>
      </c>
      <c r="AC5">
        <f t="shared" si="2"/>
        <v>7434.734109150806</v>
      </c>
      <c r="AE5">
        <f t="shared" si="3"/>
        <v>19803.259156598233</v>
      </c>
      <c r="AF5">
        <f t="shared" si="4"/>
        <v>-990.16295782991165</v>
      </c>
      <c r="AG5">
        <f t="shared" si="4"/>
        <v>-23.939398022205875</v>
      </c>
      <c r="AH5">
        <f t="shared" si="5"/>
        <v>-3014.7680629412394</v>
      </c>
      <c r="AI5">
        <f t="shared" si="6"/>
        <v>15774.388737804878</v>
      </c>
      <c r="AJ5">
        <f t="shared" si="7"/>
        <v>-3390.6917592963587</v>
      </c>
      <c r="AK5">
        <f>H5*SUM(AB5, AE5:AF5)</f>
        <v>1974.8567706010074</v>
      </c>
      <c r="AL5">
        <f t="shared" si="8"/>
        <v>14358.553749109527</v>
      </c>
      <c r="AN5">
        <f t="shared" si="9"/>
        <v>17101.352218511289</v>
      </c>
      <c r="AO5">
        <f t="shared" si="9"/>
        <v>-855.06761092556451</v>
      </c>
      <c r="AP5">
        <f t="shared" si="9"/>
        <v>-20.673166686326422</v>
      </c>
      <c r="AQ5">
        <f t="shared" si="9"/>
        <v>-2603.4406808385902</v>
      </c>
      <c r="AR5">
        <f t="shared" si="9"/>
        <v>13622.170760060812</v>
      </c>
      <c r="AS5">
        <f t="shared" si="9"/>
        <v>-2928.0742922970139</v>
      </c>
      <c r="AT5">
        <f t="shared" si="9"/>
        <v>1705.4122732069015</v>
      </c>
      <c r="AU5">
        <f t="shared" si="9"/>
        <v>12399.508740970699</v>
      </c>
      <c r="AW5">
        <v>2</v>
      </c>
      <c r="AX5">
        <f>(R5*SUMPRODUCT(K6:$K$23, X6:$X$23)-$AZ$3*SUMPRODUCT(K5:$K$22, W6:$W$23))/Z5</f>
        <v>7764.1197391998357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20680.615212451234</v>
      </c>
      <c r="P6">
        <f t="shared" si="22"/>
        <v>1034.0307606225617</v>
      </c>
      <c r="Q6" s="4">
        <f t="shared" si="23"/>
        <v>25</v>
      </c>
      <c r="R6">
        <f t="shared" si="0"/>
        <v>250000</v>
      </c>
      <c r="S6">
        <f t="shared" si="1"/>
        <v>10909.766003751745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7434.734109150806</v>
      </c>
      <c r="AC6">
        <f t="shared" si="2"/>
        <v>10194.861268919514</v>
      </c>
      <c r="AE6">
        <f t="shared" si="3"/>
        <v>19325.437683479431</v>
      </c>
      <c r="AF6">
        <f t="shared" si="4"/>
        <v>-966.27188417397167</v>
      </c>
      <c r="AG6">
        <f t="shared" si="4"/>
        <v>-23.361778028542538</v>
      </c>
      <c r="AH6">
        <f t="shared" si="5"/>
        <v>-3382.2601344128211</v>
      </c>
      <c r="AI6">
        <f t="shared" si="6"/>
        <v>14953.543886864094</v>
      </c>
      <c r="AJ6">
        <f t="shared" si="7"/>
        <v>-2760.1271597687082</v>
      </c>
      <c r="AK6">
        <f>H6*SUM(AB6, AE6:AF6)</f>
        <v>2806.3763100400415</v>
      </c>
      <c r="AL6">
        <f t="shared" si="8"/>
        <v>14999.793037135427</v>
      </c>
      <c r="AN6">
        <f t="shared" si="9"/>
        <v>15051.157564039508</v>
      </c>
      <c r="AO6">
        <f t="shared" si="9"/>
        <v>-752.55787820197543</v>
      </c>
      <c r="AP6">
        <f t="shared" si="9"/>
        <v>-18.194765254103292</v>
      </c>
      <c r="AQ6">
        <f t="shared" si="9"/>
        <v>-2634.1928725958519</v>
      </c>
      <c r="AR6">
        <f t="shared" si="9"/>
        <v>11646.212047987574</v>
      </c>
      <c r="AS6">
        <f t="shared" si="9"/>
        <v>-2149.6594001582312</v>
      </c>
      <c r="AT6">
        <f t="shared" si="9"/>
        <v>2185.6794510019877</v>
      </c>
      <c r="AU6">
        <f t="shared" si="9"/>
        <v>11682.232098831331</v>
      </c>
      <c r="AW6">
        <v>3</v>
      </c>
      <c r="AX6">
        <f>(R6*SUMPRODUCT(K7:$K$23, X7:$X$23)-$AZ$3*SUMPRODUCT(K6:$K$22, W7:$W$23))/Z6</f>
        <v>10909.766003751745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20680.615212451234</v>
      </c>
      <c r="P7">
        <f t="shared" si="22"/>
        <v>1034.0307606225617</v>
      </c>
      <c r="Q7" s="4">
        <f t="shared" si="23"/>
        <v>25</v>
      </c>
      <c r="R7">
        <f t="shared" si="0"/>
        <v>250000</v>
      </c>
      <c r="S7">
        <f t="shared" si="1"/>
        <v>13509.76938782845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10194.861268919514</v>
      </c>
      <c r="AC7">
        <f t="shared" si="2"/>
        <v>12295.341198200083</v>
      </c>
      <c r="AE7">
        <f t="shared" si="3"/>
        <v>18821.581103735407</v>
      </c>
      <c r="AF7">
        <f t="shared" si="4"/>
        <v>-941.07905518677046</v>
      </c>
      <c r="AG7">
        <f t="shared" si="4"/>
        <v>-22.75268519623566</v>
      </c>
      <c r="AH7">
        <f t="shared" si="5"/>
        <v>-3754.7505202145126</v>
      </c>
      <c r="AI7">
        <f t="shared" si="6"/>
        <v>14102.998843137886</v>
      </c>
      <c r="AJ7">
        <f t="shared" si="7"/>
        <v>-2100.4799292805692</v>
      </c>
      <c r="AK7">
        <f>H7*SUM(AB7, AE7:AF7)</f>
        <v>2939.4905393389154</v>
      </c>
      <c r="AL7">
        <f t="shared" si="8"/>
        <v>14942.009453196231</v>
      </c>
      <c r="AN7">
        <f t="shared" si="9"/>
        <v>13269.431383229967</v>
      </c>
      <c r="AO7">
        <f t="shared" si="9"/>
        <v>-663.47156916149845</v>
      </c>
      <c r="AP7">
        <f t="shared" si="9"/>
        <v>-16.04090502979912</v>
      </c>
      <c r="AQ7">
        <f t="shared" si="9"/>
        <v>-2647.1423476344048</v>
      </c>
      <c r="AR7">
        <f t="shared" si="9"/>
        <v>9942.7765614042619</v>
      </c>
      <c r="AS7">
        <f t="shared" si="9"/>
        <v>-1480.8625343334531</v>
      </c>
      <c r="AT7">
        <f t="shared" si="9"/>
        <v>2072.3746744990631</v>
      </c>
      <c r="AU7">
        <f t="shared" si="9"/>
        <v>10534.288701569873</v>
      </c>
      <c r="AW7">
        <v>4</v>
      </c>
      <c r="AX7">
        <f>(R7*SUMPRODUCT(K8:$K$23, X8:$X$23)-$AZ$3*SUMPRODUCT(K7:$K$22, W8:$W$23))/Z7</f>
        <v>13509.76938782845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20680.615212451234</v>
      </c>
      <c r="P8">
        <f t="shared" si="22"/>
        <v>1034.0307606225617</v>
      </c>
      <c r="Q8" s="4">
        <f t="shared" si="23"/>
        <v>25</v>
      </c>
      <c r="R8">
        <f t="shared" si="0"/>
        <v>250000</v>
      </c>
      <c r="S8">
        <f t="shared" si="1"/>
        <v>15554.520652250534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12295.341198200083</v>
      </c>
      <c r="AC8">
        <f t="shared" si="2"/>
        <v>13756.891249651722</v>
      </c>
      <c r="AE8">
        <f t="shared" si="3"/>
        <v>18290.565219855947</v>
      </c>
      <c r="AF8">
        <f t="shared" si="4"/>
        <v>-914.52826099279741</v>
      </c>
      <c r="AG8">
        <f t="shared" si="4"/>
        <v>-22.110760526171021</v>
      </c>
      <c r="AH8">
        <f t="shared" si="5"/>
        <v>-4143.9781810228242</v>
      </c>
      <c r="AI8">
        <f t="shared" si="6"/>
        <v>13209.948017314156</v>
      </c>
      <c r="AJ8">
        <f t="shared" si="7"/>
        <v>-1461.5500514516389</v>
      </c>
      <c r="AK8">
        <f t="shared" ref="AK8:AK23" si="24">H8*SUM(AB8:AB8, AE8:AF8)</f>
        <v>2151.174916387085</v>
      </c>
      <c r="AL8">
        <f t="shared" si="8"/>
        <v>13899.572882249602</v>
      </c>
      <c r="AN8">
        <f t="shared" si="9"/>
        <v>12023.365101318355</v>
      </c>
      <c r="AO8">
        <f t="shared" si="9"/>
        <v>-601.16825506591783</v>
      </c>
      <c r="AP8">
        <f t="shared" si="9"/>
        <v>-14.534583446627128</v>
      </c>
      <c r="AQ8">
        <f t="shared" si="9"/>
        <v>-2724.0581164897949</v>
      </c>
      <c r="AR8">
        <f t="shared" si="9"/>
        <v>8683.6041463160163</v>
      </c>
      <c r="AS8">
        <f t="shared" si="9"/>
        <v>-960.75488489426141</v>
      </c>
      <c r="AT8">
        <f t="shared" si="9"/>
        <v>1414.0821295364874</v>
      </c>
      <c r="AU8">
        <f t="shared" si="9"/>
        <v>9136.9313909582434</v>
      </c>
      <c r="AW8">
        <v>5</v>
      </c>
      <c r="AX8">
        <f>(R8*SUMPRODUCT(K9:$K$23, X9:$X$23)-$AZ$3*SUMPRODUCT(K8:$K$22, W9:$W$23))/Z8</f>
        <v>15554.520652250534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20680.615212451234</v>
      </c>
      <c r="P9">
        <f t="shared" si="22"/>
        <v>1034.0307606225617</v>
      </c>
      <c r="Q9" s="4">
        <f t="shared" si="23"/>
        <v>25</v>
      </c>
      <c r="R9">
        <f t="shared" si="0"/>
        <v>250000</v>
      </c>
      <c r="S9">
        <f t="shared" si="1"/>
        <v>17124.980892586249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13756.891249651722</v>
      </c>
      <c r="AC9">
        <f t="shared" si="2"/>
        <v>14679.746430564135</v>
      </c>
      <c r="AE9">
        <f t="shared" si="3"/>
        <v>17727.680354859836</v>
      </c>
      <c r="AF9">
        <f t="shared" si="4"/>
        <v>-886.38401774299189</v>
      </c>
      <c r="AG9">
        <f t="shared" si="4"/>
        <v>-21.430310671060798</v>
      </c>
      <c r="AH9">
        <f t="shared" si="5"/>
        <v>-4593.4224984851362</v>
      </c>
      <c r="AI9">
        <f t="shared" si="6"/>
        <v>12226.443527960648</v>
      </c>
      <c r="AJ9">
        <f t="shared" si="7"/>
        <v>-922.85518091241283</v>
      </c>
      <c r="AK9">
        <f t="shared" si="24"/>
        <v>1597.2253920293192</v>
      </c>
      <c r="AL9">
        <f t="shared" si="8"/>
        <v>12900.813739077554</v>
      </c>
      <c r="AN9">
        <f t="shared" si="9"/>
        <v>11075.22412623512</v>
      </c>
      <c r="AO9">
        <f t="shared" si="9"/>
        <v>-553.76120631175604</v>
      </c>
      <c r="AP9">
        <f t="shared" si="9"/>
        <v>-13.388412303574789</v>
      </c>
      <c r="AQ9">
        <f t="shared" si="9"/>
        <v>-2869.7033485978609</v>
      </c>
      <c r="AR9">
        <f t="shared" si="9"/>
        <v>7638.3711590219291</v>
      </c>
      <c r="AS9">
        <f t="shared" si="9"/>
        <v>-576.54626888961877</v>
      </c>
      <c r="AT9">
        <f t="shared" si="9"/>
        <v>997.85357377504045</v>
      </c>
      <c r="AU9">
        <f t="shared" si="9"/>
        <v>8059.6784639073503</v>
      </c>
      <c r="AW9">
        <v>6</v>
      </c>
      <c r="AX9">
        <f>(R9*SUMPRODUCT(K10:$K$23, X10:$X$23)-$AZ$3*SUMPRODUCT(K9:$K$22, W10:$W$23))/Z9</f>
        <v>17124.980892586249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20680.615212451234</v>
      </c>
      <c r="P10">
        <f t="shared" si="22"/>
        <v>1034.0307606225617</v>
      </c>
      <c r="Q10" s="4">
        <f t="shared" si="23"/>
        <v>25</v>
      </c>
      <c r="R10">
        <f t="shared" si="0"/>
        <v>250000</v>
      </c>
      <c r="S10">
        <f t="shared" si="1"/>
        <v>18326.231965489049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14679.746430564135</v>
      </c>
      <c r="AC10">
        <f t="shared" si="2"/>
        <v>15183.109541835427</v>
      </c>
      <c r="AE10">
        <f t="shared" si="3"/>
        <v>17133.693754094966</v>
      </c>
      <c r="AF10">
        <f t="shared" si="4"/>
        <v>-856.68468770474828</v>
      </c>
      <c r="AG10">
        <f t="shared" si="4"/>
        <v>-20.712263124284664</v>
      </c>
      <c r="AH10">
        <f t="shared" si="5"/>
        <v>-5037.4444006552649</v>
      </c>
      <c r="AI10">
        <f t="shared" si="6"/>
        <v>11218.852402610668</v>
      </c>
      <c r="AJ10">
        <f t="shared" si="7"/>
        <v>-503.36311127129193</v>
      </c>
      <c r="AK10">
        <f t="shared" si="24"/>
        <v>1625.2296635901034</v>
      </c>
      <c r="AL10">
        <f t="shared" si="8"/>
        <v>12340.71895492948</v>
      </c>
      <c r="AN10">
        <f t="shared" si="9"/>
        <v>10170.200311804543</v>
      </c>
      <c r="AO10">
        <f t="shared" si="9"/>
        <v>-508.51001559022717</v>
      </c>
      <c r="AP10">
        <f t="shared" si="9"/>
        <v>-12.294363837011657</v>
      </c>
      <c r="AQ10">
        <f t="shared" si="9"/>
        <v>-2990.1210649336945</v>
      </c>
      <c r="AR10">
        <f t="shared" si="9"/>
        <v>6659.2748674436107</v>
      </c>
      <c r="AS10">
        <f t="shared" si="9"/>
        <v>-298.78575773999</v>
      </c>
      <c r="AT10">
        <f t="shared" si="9"/>
        <v>964.70215171481289</v>
      </c>
      <c r="AU10">
        <f t="shared" si="9"/>
        <v>7325.1912614184339</v>
      </c>
      <c r="AW10">
        <v>7</v>
      </c>
      <c r="AX10">
        <f>(R10*SUMPRODUCT(K11:$K$23, X11:$X$23)-$AZ$3*SUMPRODUCT(K10:$K$22, W11:$W$23))/Z10</f>
        <v>18326.231965489049</v>
      </c>
    </row>
    <row r="11" spans="1:52" x14ac:dyDescent="0.25">
      <c r="A11" t="s">
        <v>33</v>
      </c>
      <c r="C11" s="7">
        <f>AU25</f>
        <v>93494.086781954466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20680.615212451234</v>
      </c>
      <c r="P11">
        <f t="shared" si="22"/>
        <v>1034.0307606225617</v>
      </c>
      <c r="Q11" s="4">
        <f t="shared" si="23"/>
        <v>25</v>
      </c>
      <c r="R11">
        <f t="shared" si="0"/>
        <v>250000</v>
      </c>
      <c r="S11">
        <f t="shared" si="1"/>
        <v>19192.365049060816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15183.109541835427</v>
      </c>
      <c r="AC11">
        <f t="shared" si="2"/>
        <v>15324.66693378227</v>
      </c>
      <c r="AE11">
        <f t="shared" si="3"/>
        <v>16513.000836863237</v>
      </c>
      <c r="AF11">
        <f t="shared" si="4"/>
        <v>-825.65004184316194</v>
      </c>
      <c r="AG11">
        <f t="shared" si="4"/>
        <v>-19.961931339113658</v>
      </c>
      <c r="AH11">
        <f t="shared" si="5"/>
        <v>-5432.0915392815868</v>
      </c>
      <c r="AI11">
        <f t="shared" si="6"/>
        <v>10235.297324399373</v>
      </c>
      <c r="AJ11">
        <f t="shared" si="7"/>
        <v>-141.55739194684247</v>
      </c>
      <c r="AK11">
        <f t="shared" si="24"/>
        <v>1589.8287073480585</v>
      </c>
      <c r="AL11">
        <f t="shared" si="8"/>
        <v>11683.568639800589</v>
      </c>
      <c r="AN11">
        <f t="shared" si="9"/>
        <v>9321.7023761757209</v>
      </c>
      <c r="AO11">
        <f t="shared" si="9"/>
        <v>-466.08511880878609</v>
      </c>
      <c r="AP11">
        <f t="shared" si="9"/>
        <v>-11.268647330379439</v>
      </c>
      <c r="AQ11">
        <f t="shared" si="9"/>
        <v>-3066.4529790542865</v>
      </c>
      <c r="AR11">
        <f t="shared" si="9"/>
        <v>5777.8956309822679</v>
      </c>
      <c r="AS11">
        <f t="shared" si="9"/>
        <v>-79.910119905666903</v>
      </c>
      <c r="AT11">
        <f t="shared" si="9"/>
        <v>897.46922351721503</v>
      </c>
      <c r="AU11">
        <f t="shared" si="9"/>
        <v>6595.4547345938163</v>
      </c>
      <c r="AW11">
        <v>8</v>
      </c>
      <c r="AX11">
        <f>(R11*SUMPRODUCT(K12:$K$23, X12:$X$23)-$AZ$3*SUMPRODUCT(K11:$K$22, W12:$W$23))/Z11</f>
        <v>19192.365049060816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20680.615212451234</v>
      </c>
      <c r="P12">
        <f t="shared" si="22"/>
        <v>1034.0307606225617</v>
      </c>
      <c r="Q12" s="4">
        <f t="shared" si="23"/>
        <v>25</v>
      </c>
      <c r="R12">
        <f t="shared" si="0"/>
        <v>250000</v>
      </c>
      <c r="S12">
        <f t="shared" si="1"/>
        <v>19728.350448119552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15324.66693378227</v>
      </c>
      <c r="AC12">
        <f t="shared" si="2"/>
        <v>15134.825115091382</v>
      </c>
      <c r="AE12">
        <f t="shared" si="3"/>
        <v>15865.365699785702</v>
      </c>
      <c r="AF12">
        <f t="shared" si="4"/>
        <v>-793.26828498928512</v>
      </c>
      <c r="AG12">
        <f t="shared" si="4"/>
        <v>-19.179030141029845</v>
      </c>
      <c r="AH12">
        <f t="shared" si="5"/>
        <v>-5832.8188469267543</v>
      </c>
      <c r="AI12">
        <f t="shared" si="6"/>
        <v>9220.0995377286345</v>
      </c>
      <c r="AJ12">
        <f t="shared" si="7"/>
        <v>189.84181869088752</v>
      </c>
      <c r="AK12">
        <f t="shared" si="24"/>
        <v>1577.592069691234</v>
      </c>
      <c r="AL12">
        <f t="shared" si="8"/>
        <v>10987.533426110756</v>
      </c>
      <c r="AN12">
        <f t="shared" si="9"/>
        <v>8514.2198817686021</v>
      </c>
      <c r="AO12">
        <f t="shared" si="9"/>
        <v>-425.71099408843014</v>
      </c>
      <c r="AP12">
        <f t="shared" si="9"/>
        <v>-10.292512812484446</v>
      </c>
      <c r="AQ12">
        <f t="shared" si="9"/>
        <v>-3130.2084763119697</v>
      </c>
      <c r="AR12">
        <f t="shared" si="9"/>
        <v>4948.0078985557193</v>
      </c>
      <c r="AS12">
        <f t="shared" si="9"/>
        <v>101.87946610716307</v>
      </c>
      <c r="AT12">
        <f t="shared" si="9"/>
        <v>846.62188185596074</v>
      </c>
      <c r="AU12">
        <f t="shared" si="9"/>
        <v>5896.5092465188436</v>
      </c>
      <c r="AW12">
        <v>9</v>
      </c>
      <c r="AX12">
        <f>(R12*SUMPRODUCT(K13:$K$23, X13:$X$23)-$AZ$3*SUMPRODUCT(K12:$K$22, W13:$W$23))/Z12</f>
        <v>19728.350448119552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20680.615212451234</v>
      </c>
      <c r="P13">
        <f t="shared" si="22"/>
        <v>1034.0307606225617</v>
      </c>
      <c r="Q13" s="4">
        <f t="shared" si="23"/>
        <v>25</v>
      </c>
      <c r="R13">
        <f t="shared" si="0"/>
        <v>250000</v>
      </c>
      <c r="S13">
        <f t="shared" si="1"/>
        <v>19941.101045354062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15134.825115091382</v>
      </c>
      <c r="AC13">
        <f t="shared" si="2"/>
        <v>14649.35746843004</v>
      </c>
      <c r="AE13">
        <f t="shared" si="3"/>
        <v>15192.627740324018</v>
      </c>
      <c r="AF13">
        <f t="shared" si="4"/>
        <v>-759.63138701620096</v>
      </c>
      <c r="AG13">
        <f t="shared" si="4"/>
        <v>-18.365783106849925</v>
      </c>
      <c r="AH13">
        <f t="shared" si="5"/>
        <v>-6214.5673276961988</v>
      </c>
      <c r="AI13">
        <f t="shared" si="6"/>
        <v>8200.0632425047679</v>
      </c>
      <c r="AJ13">
        <f t="shared" si="7"/>
        <v>485.46764666134186</v>
      </c>
      <c r="AK13">
        <f t="shared" si="24"/>
        <v>1528.6563699162389</v>
      </c>
      <c r="AL13">
        <f t="shared" si="8"/>
        <v>10214.187259082348</v>
      </c>
      <c r="AN13">
        <f t="shared" si="9"/>
        <v>7752.3932957552515</v>
      </c>
      <c r="AO13">
        <f t="shared" si="9"/>
        <v>-387.61966478776259</v>
      </c>
      <c r="AP13">
        <f t="shared" si="9"/>
        <v>-9.3715699655392104</v>
      </c>
      <c r="AQ13">
        <f t="shared" si="9"/>
        <v>-3171.1281886660731</v>
      </c>
      <c r="AR13">
        <f t="shared" si="9"/>
        <v>4184.2738723358761</v>
      </c>
      <c r="AS13">
        <f t="shared" si="9"/>
        <v>247.72121015605163</v>
      </c>
      <c r="AT13">
        <f t="shared" si="9"/>
        <v>780.03263136620933</v>
      </c>
      <c r="AU13">
        <f t="shared" si="9"/>
        <v>5212.0277138581368</v>
      </c>
      <c r="AW13">
        <v>10</v>
      </c>
      <c r="AX13">
        <f>(R13*SUMPRODUCT(K14:$K$23, X14:$X$23)-$AZ$3*SUMPRODUCT(K13:$K$22, W14:$W$23))/Z13</f>
        <v>19941.101045354062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20680.615212451234</v>
      </c>
      <c r="P14">
        <f t="shared" si="22"/>
        <v>1034.0307606225617</v>
      </c>
      <c r="Q14" s="4">
        <f t="shared" si="23"/>
        <v>25</v>
      </c>
      <c r="R14">
        <f t="shared" si="0"/>
        <v>250000</v>
      </c>
      <c r="S14">
        <f t="shared" si="1"/>
        <v>19818.875502480536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14649.35746843004</v>
      </c>
      <c r="AC14">
        <f t="shared" si="2"/>
        <v>13890.596828075479</v>
      </c>
      <c r="AE14">
        <f t="shared" si="3"/>
        <v>14494.570493506068</v>
      </c>
      <c r="AF14">
        <f t="shared" si="4"/>
        <v>-724.72852467530333</v>
      </c>
      <c r="AG14">
        <f t="shared" si="4"/>
        <v>-17.521928560398052</v>
      </c>
      <c r="AH14">
        <f t="shared" si="5"/>
        <v>-6601.9671538337743</v>
      </c>
      <c r="AI14">
        <f t="shared" si="6"/>
        <v>7150.3528864365917</v>
      </c>
      <c r="AJ14">
        <f t="shared" si="7"/>
        <v>758.76064035456147</v>
      </c>
      <c r="AK14">
        <f t="shared" si="24"/>
        <v>1460.7468510752055</v>
      </c>
      <c r="AL14">
        <f t="shared" si="8"/>
        <v>9369.8603778663582</v>
      </c>
      <c r="AN14">
        <f t="shared" si="9"/>
        <v>7034.6141095171033</v>
      </c>
      <c r="AO14">
        <f t="shared" si="9"/>
        <v>-351.73070547585513</v>
      </c>
      <c r="AP14">
        <f t="shared" si="9"/>
        <v>-8.5038743253655174</v>
      </c>
      <c r="AQ14">
        <f t="shared" si="9"/>
        <v>-3204.1164180570136</v>
      </c>
      <c r="AR14">
        <f t="shared" si="9"/>
        <v>3470.2631116588686</v>
      </c>
      <c r="AS14">
        <f t="shared" si="9"/>
        <v>368.24742815082408</v>
      </c>
      <c r="AT14">
        <f t="shared" si="9"/>
        <v>708.94066254740915</v>
      </c>
      <c r="AU14">
        <f t="shared" si="9"/>
        <v>4547.4512023571015</v>
      </c>
      <c r="AW14">
        <v>11</v>
      </c>
      <c r="AX14">
        <f>(R14*SUMPRODUCT(K15:$K$23, X15:$X$23)-$AZ$3*SUMPRODUCT(K14:$K$22, W15:$W$23))/Z14</f>
        <v>19818.875502480536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20680.615212451234</v>
      </c>
      <c r="P15">
        <f t="shared" si="22"/>
        <v>1034.0307606225617</v>
      </c>
      <c r="Q15" s="4">
        <f t="shared" si="23"/>
        <v>25</v>
      </c>
      <c r="R15">
        <f t="shared" si="0"/>
        <v>250000</v>
      </c>
      <c r="S15">
        <f t="shared" si="1"/>
        <v>19334.417741430025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13890.596828075479</v>
      </c>
      <c r="AC15">
        <f t="shared" si="2"/>
        <v>12873.031033993173</v>
      </c>
      <c r="AE15">
        <f t="shared" si="3"/>
        <v>13769.341543784476</v>
      </c>
      <c r="AF15">
        <f t="shared" si="4"/>
        <v>-688.4670771892238</v>
      </c>
      <c r="AG15">
        <f t="shared" si="4"/>
        <v>-16.6452271877946</v>
      </c>
      <c r="AH15">
        <f t="shared" si="5"/>
        <v>-7014.8208699946972</v>
      </c>
      <c r="AI15">
        <f t="shared" si="6"/>
        <v>6049.4083694127603</v>
      </c>
      <c r="AJ15">
        <f t="shared" si="7"/>
        <v>1017.5657940823057</v>
      </c>
      <c r="AK15">
        <f t="shared" si="24"/>
        <v>1399.8193601934111</v>
      </c>
      <c r="AL15">
        <f t="shared" si="8"/>
        <v>8466.7935236884769</v>
      </c>
      <c r="AN15">
        <f t="shared" si="9"/>
        <v>6352.9237893232403</v>
      </c>
      <c r="AO15">
        <f t="shared" si="9"/>
        <v>-317.64618946616201</v>
      </c>
      <c r="AP15">
        <f t="shared" si="9"/>
        <v>-7.6798051267574454</v>
      </c>
      <c r="AQ15">
        <f t="shared" si="9"/>
        <v>-3236.5107831134505</v>
      </c>
      <c r="AR15">
        <f t="shared" si="9"/>
        <v>2791.0870116168703</v>
      </c>
      <c r="AS15">
        <f t="shared" si="9"/>
        <v>469.48635269674008</v>
      </c>
      <c r="AT15">
        <f t="shared" si="9"/>
        <v>645.85119672205838</v>
      </c>
      <c r="AU15">
        <f t="shared" si="9"/>
        <v>3906.4245610356688</v>
      </c>
      <c r="AW15">
        <v>12</v>
      </c>
      <c r="AX15">
        <f>(R15*SUMPRODUCT(K16:$K$23, X16:$X$23)-$AZ$3*SUMPRODUCT(K15:$K$22, W16:$W$23))/Z15</f>
        <v>19334.417741430025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20680.615212451234</v>
      </c>
      <c r="P16">
        <f t="shared" si="22"/>
        <v>1034.0307606225617</v>
      </c>
      <c r="Q16" s="4">
        <f t="shared" si="23"/>
        <v>25</v>
      </c>
      <c r="R16">
        <f t="shared" si="0"/>
        <v>250000</v>
      </c>
      <c r="S16">
        <f t="shared" si="1"/>
        <v>18493.986735230017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12873.031033993173</v>
      </c>
      <c r="AC16">
        <f t="shared" si="2"/>
        <v>11643.541165082512</v>
      </c>
      <c r="AE16">
        <f t="shared" si="3"/>
        <v>13020.210190088723</v>
      </c>
      <c r="AF16">
        <f t="shared" si="4"/>
        <v>-651.01050950443619</v>
      </c>
      <c r="AG16">
        <f t="shared" si="4"/>
        <v>-15.739631118722244</v>
      </c>
      <c r="AH16">
        <f t="shared" si="5"/>
        <v>-7391.4379719441013</v>
      </c>
      <c r="AI16">
        <f t="shared" si="6"/>
        <v>4962.022077521463</v>
      </c>
      <c r="AJ16">
        <f t="shared" si="7"/>
        <v>1229.4898689106612</v>
      </c>
      <c r="AK16">
        <f t="shared" si="24"/>
        <v>1380.7500200873872</v>
      </c>
      <c r="AL16">
        <f t="shared" si="8"/>
        <v>7572.2619665195116</v>
      </c>
      <c r="AN16">
        <f t="shared" si="9"/>
        <v>5695.7316828219091</v>
      </c>
      <c r="AO16">
        <f t="shared" si="9"/>
        <v>-284.78658414109549</v>
      </c>
      <c r="AP16">
        <f t="shared" si="9"/>
        <v>-6.8853508760617821</v>
      </c>
      <c r="AQ16">
        <f t="shared" si="9"/>
        <v>-3233.4076657581254</v>
      </c>
      <c r="AR16">
        <f t="shared" si="9"/>
        <v>2170.6520820466267</v>
      </c>
      <c r="AS16">
        <f t="shared" si="9"/>
        <v>537.84418975000358</v>
      </c>
      <c r="AT16">
        <f t="shared" si="9"/>
        <v>604.0134161163744</v>
      </c>
      <c r="AU16">
        <f t="shared" si="9"/>
        <v>3312.5096879130047</v>
      </c>
      <c r="AW16">
        <v>13</v>
      </c>
      <c r="AX16">
        <f>(R16*SUMPRODUCT(K17:$K$23, X17:$X$23)-$AZ$3*SUMPRODUCT(K16:$K$22, W17:$W$23))/Z16</f>
        <v>18493.986735230017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20680.615212451234</v>
      </c>
      <c r="P17">
        <f t="shared" si="22"/>
        <v>1034.0307606225617</v>
      </c>
      <c r="Q17" s="4">
        <f t="shared" si="23"/>
        <v>25</v>
      </c>
      <c r="R17">
        <f t="shared" si="0"/>
        <v>250000</v>
      </c>
      <c r="S17">
        <f t="shared" si="1"/>
        <v>17317.851486642525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11643.541165082512</v>
      </c>
      <c r="AC17">
        <f t="shared" si="2"/>
        <v>10259.253137412001</v>
      </c>
      <c r="AE17">
        <f t="shared" si="3"/>
        <v>12251.385032698672</v>
      </c>
      <c r="AF17">
        <f t="shared" si="4"/>
        <v>-612.56925163493361</v>
      </c>
      <c r="AG17">
        <f t="shared" si="4"/>
        <v>-14.810227968124526</v>
      </c>
      <c r="AH17">
        <f t="shared" si="5"/>
        <v>-7720.0683941049765</v>
      </c>
      <c r="AI17">
        <f t="shared" si="6"/>
        <v>3903.9371589906377</v>
      </c>
      <c r="AJ17">
        <f t="shared" si="7"/>
        <v>1384.2880276705109</v>
      </c>
      <c r="AK17">
        <f t="shared" si="24"/>
        <v>1436.5214235772237</v>
      </c>
      <c r="AL17">
        <f t="shared" si="8"/>
        <v>6724.7466102383723</v>
      </c>
      <c r="AN17">
        <f t="shared" si="9"/>
        <v>5047.9483021259257</v>
      </c>
      <c r="AO17">
        <f t="shared" si="9"/>
        <v>-252.39741510629631</v>
      </c>
      <c r="AP17">
        <f t="shared" si="9"/>
        <v>-6.1022704719716145</v>
      </c>
      <c r="AQ17">
        <f t="shared" si="9"/>
        <v>-3180.9061618998039</v>
      </c>
      <c r="AR17">
        <f t="shared" si="9"/>
        <v>1608.5424546478539</v>
      </c>
      <c r="AS17">
        <f t="shared" si="9"/>
        <v>570.36934030579255</v>
      </c>
      <c r="AT17">
        <f t="shared" si="9"/>
        <v>591.89110959782192</v>
      </c>
      <c r="AU17">
        <f t="shared" si="9"/>
        <v>2770.8029045514686</v>
      </c>
      <c r="AW17">
        <v>14</v>
      </c>
      <c r="AX17">
        <f>(R17*SUMPRODUCT(K18:$K$23, X18:$X$23)-$AZ$3*SUMPRODUCT(K17:$K$22, W18:$W$23))/Z17</f>
        <v>17317.851486642525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20680.615212451234</v>
      </c>
      <c r="P18">
        <f t="shared" si="22"/>
        <v>1034.0307606225617</v>
      </c>
      <c r="Q18" s="4">
        <f t="shared" si="23"/>
        <v>25</v>
      </c>
      <c r="R18">
        <f t="shared" si="0"/>
        <v>250000</v>
      </c>
      <c r="S18">
        <f t="shared" si="1"/>
        <v>15796.221601289979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10259.253137412001</v>
      </c>
      <c r="AC18">
        <f t="shared" si="2"/>
        <v>8756.3233403558443</v>
      </c>
      <c r="AE18">
        <f t="shared" si="3"/>
        <v>11463.890432058557</v>
      </c>
      <c r="AF18">
        <f t="shared" si="4"/>
        <v>-573.19452160292781</v>
      </c>
      <c r="AG18">
        <f t="shared" si="4"/>
        <v>-13.85825604592805</v>
      </c>
      <c r="AH18">
        <f t="shared" si="5"/>
        <v>-8038.6964251523068</v>
      </c>
      <c r="AI18">
        <f t="shared" si="6"/>
        <v>2838.1412292573959</v>
      </c>
      <c r="AJ18">
        <f t="shared" si="7"/>
        <v>1502.9297970561565</v>
      </c>
      <c r="AK18">
        <f t="shared" si="24"/>
        <v>1482.6114282555209</v>
      </c>
      <c r="AL18">
        <f t="shared" si="8"/>
        <v>5823.6824545690733</v>
      </c>
      <c r="AN18">
        <f t="shared" si="9"/>
        <v>4414.0512577087993</v>
      </c>
      <c r="AO18">
        <f t="shared" si="9"/>
        <v>-220.70256288543996</v>
      </c>
      <c r="AP18">
        <f t="shared" si="9"/>
        <v>-5.3359767255028512</v>
      </c>
      <c r="AQ18">
        <f t="shared" si="9"/>
        <v>-3095.2160853312594</v>
      </c>
      <c r="AR18">
        <f t="shared" si="9"/>
        <v>1092.7966327665977</v>
      </c>
      <c r="AS18">
        <f t="shared" si="9"/>
        <v>578.68741857405359</v>
      </c>
      <c r="AT18">
        <f t="shared" si="9"/>
        <v>570.8640429154525</v>
      </c>
      <c r="AU18">
        <f t="shared" si="9"/>
        <v>2242.3480942561036</v>
      </c>
      <c r="AW18">
        <v>15</v>
      </c>
      <c r="AX18">
        <f>(R18*SUMPRODUCT(K19:$K$23, X19:$X$23)-$AZ$3*SUMPRODUCT(K18:$K$22, W19:$W$23))/Z18</f>
        <v>15796.221601289979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20680.615212451234</v>
      </c>
      <c r="P19">
        <f t="shared" si="22"/>
        <v>1034.0307606225617</v>
      </c>
      <c r="Q19" s="4">
        <f t="shared" si="23"/>
        <v>25</v>
      </c>
      <c r="R19">
        <f t="shared" si="0"/>
        <v>250000</v>
      </c>
      <c r="S19">
        <f t="shared" si="1"/>
        <v>13886.093215731929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8756.3233403558443</v>
      </c>
      <c r="AC19">
        <f t="shared" si="2"/>
        <v>7157.3126615138535</v>
      </c>
      <c r="AE19">
        <f t="shared" si="3"/>
        <v>10659.414913064249</v>
      </c>
      <c r="AF19">
        <f t="shared" si="4"/>
        <v>-532.97074565321248</v>
      </c>
      <c r="AG19">
        <f t="shared" si="4"/>
        <v>-12.885756544909876</v>
      </c>
      <c r="AH19">
        <f t="shared" si="5"/>
        <v>-8339.1694055889238</v>
      </c>
      <c r="AI19">
        <f t="shared" si="6"/>
        <v>1774.3890052772022</v>
      </c>
      <c r="AJ19">
        <f t="shared" si="7"/>
        <v>1599.0106788419907</v>
      </c>
      <c r="AK19">
        <f t="shared" si="24"/>
        <v>1385.9951350700894</v>
      </c>
      <c r="AL19">
        <f t="shared" si="8"/>
        <v>4759.3948191892823</v>
      </c>
      <c r="AN19">
        <f t="shared" si="9"/>
        <v>3823.6411056143675</v>
      </c>
      <c r="AO19">
        <f t="shared" si="9"/>
        <v>-191.18205528071837</v>
      </c>
      <c r="AP19">
        <f t="shared" si="9"/>
        <v>-4.6222526099129988</v>
      </c>
      <c r="AQ19">
        <f t="shared" si="9"/>
        <v>-2991.3453211031178</v>
      </c>
      <c r="AR19">
        <f t="shared" si="9"/>
        <v>636.49147662061785</v>
      </c>
      <c r="AS19">
        <f t="shared" si="9"/>
        <v>573.58147795177376</v>
      </c>
      <c r="AT19">
        <f t="shared" si="9"/>
        <v>497.17062464098012</v>
      </c>
      <c r="AU19">
        <f t="shared" si="9"/>
        <v>1707.2435792133717</v>
      </c>
      <c r="AW19">
        <v>16</v>
      </c>
      <c r="AX19">
        <f>(R19*SUMPRODUCT(K20:$K$23, X20:$X$23)-$AZ$3*SUMPRODUCT(K19:$K$22, W20:$W$23))/Z19</f>
        <v>13886.093215731929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20680.615212451234</v>
      </c>
      <c r="P20">
        <f t="shared" si="22"/>
        <v>1034.0307606225617</v>
      </c>
      <c r="Q20" s="4">
        <f t="shared" si="23"/>
        <v>25</v>
      </c>
      <c r="R20">
        <f t="shared" si="0"/>
        <v>250000</v>
      </c>
      <c r="S20">
        <f t="shared" si="1"/>
        <v>11411.429541114809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7157.3126615138535</v>
      </c>
      <c r="AC20">
        <f t="shared" si="2"/>
        <v>5429.3460724914166</v>
      </c>
      <c r="AE20">
        <f t="shared" si="3"/>
        <v>9839.4523294282408</v>
      </c>
      <c r="AF20">
        <f t="shared" si="4"/>
        <v>-491.9726164714121</v>
      </c>
      <c r="AG20">
        <f t="shared" si="4"/>
        <v>-11.89453532734386</v>
      </c>
      <c r="AH20">
        <f t="shared" si="5"/>
        <v>-8623.6365211691755</v>
      </c>
      <c r="AI20">
        <f t="shared" si="6"/>
        <v>711.9486564603103</v>
      </c>
      <c r="AJ20">
        <f t="shared" si="7"/>
        <v>1727.9665890224369</v>
      </c>
      <c r="AK20">
        <f t="shared" si="24"/>
        <v>896.21022593375801</v>
      </c>
      <c r="AL20">
        <f t="shared" si="8"/>
        <v>3336.1254714165052</v>
      </c>
      <c r="AN20">
        <f t="shared" si="9"/>
        <v>3347.7303841357875</v>
      </c>
      <c r="AO20">
        <f t="shared" si="9"/>
        <v>-167.38651920678939</v>
      </c>
      <c r="AP20">
        <f t="shared" si="9"/>
        <v>-4.0469424503873208</v>
      </c>
      <c r="AQ20">
        <f t="shared" si="9"/>
        <v>-2934.0667587073585</v>
      </c>
      <c r="AR20">
        <f t="shared" si="9"/>
        <v>242.23016377125225</v>
      </c>
      <c r="AS20">
        <f t="shared" si="9"/>
        <v>587.91547122400004</v>
      </c>
      <c r="AT20">
        <f t="shared" si="9"/>
        <v>304.92247977647173</v>
      </c>
      <c r="AU20">
        <f t="shared" si="9"/>
        <v>1135.0681147717241</v>
      </c>
      <c r="AW20">
        <v>17</v>
      </c>
      <c r="AX20">
        <f>(R20*SUMPRODUCT(K21:$K$23, X21:$X$23)-$AZ$3*SUMPRODUCT(K20:$K$22, W21:$W$23))/Z20</f>
        <v>11411.429541114809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20680.615212451234</v>
      </c>
      <c r="P21">
        <f t="shared" si="22"/>
        <v>1034.0307606225617</v>
      </c>
      <c r="Q21" s="4">
        <f t="shared" si="23"/>
        <v>25</v>
      </c>
      <c r="R21">
        <f t="shared" si="0"/>
        <v>250000</v>
      </c>
      <c r="S21">
        <f t="shared" si="1"/>
        <v>8288.2656343016752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5429.3460724914166</v>
      </c>
      <c r="AC21">
        <f t="shared" si="2"/>
        <v>3609.3529492802218</v>
      </c>
      <c r="AE21">
        <f t="shared" si="3"/>
        <v>9005.9419911774294</v>
      </c>
      <c r="AF21">
        <f t="shared" si="4"/>
        <v>-450.29709955887148</v>
      </c>
      <c r="AG21">
        <f t="shared" si="4"/>
        <v>-10.886936750502468</v>
      </c>
      <c r="AH21">
        <f t="shared" si="5"/>
        <v>-8886.5322356795332</v>
      </c>
      <c r="AI21">
        <f t="shared" si="6"/>
        <v>-341.77428081147809</v>
      </c>
      <c r="AJ21">
        <f t="shared" si="7"/>
        <v>1819.9931232111949</v>
      </c>
      <c r="AK21">
        <f t="shared" si="24"/>
        <v>717.43003645884176</v>
      </c>
      <c r="AL21">
        <f t="shared" si="8"/>
        <v>2195.6488788585584</v>
      </c>
      <c r="AN21">
        <f t="shared" si="9"/>
        <v>2914.6205918184555</v>
      </c>
      <c r="AO21">
        <f t="shared" si="9"/>
        <v>-145.73102959092279</v>
      </c>
      <c r="AP21">
        <f t="shared" si="9"/>
        <v>-3.5233726872685613</v>
      </c>
      <c r="AQ21">
        <f t="shared" si="9"/>
        <v>-2875.9756468944129</v>
      </c>
      <c r="AR21">
        <f t="shared" si="9"/>
        <v>-110.60945735414874</v>
      </c>
      <c r="AS21">
        <f t="shared" si="9"/>
        <v>589.00994910648035</v>
      </c>
      <c r="AT21">
        <f t="shared" si="9"/>
        <v>232.18408018844292</v>
      </c>
      <c r="AU21">
        <f t="shared" si="9"/>
        <v>710.58457194077448</v>
      </c>
      <c r="AW21">
        <v>18</v>
      </c>
      <c r="AX21">
        <f>(R21*SUMPRODUCT(K22:$K$23, X22:$X$23)-$AZ$3*SUMPRODUCT(K21:$K$22, W22:$W$23))/Z21</f>
        <v>8288.2656343016752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20680.615212451234</v>
      </c>
      <c r="P22">
        <f t="shared" si="22"/>
        <v>1034.0307606225617</v>
      </c>
      <c r="Q22" s="4">
        <f t="shared" si="23"/>
        <v>25</v>
      </c>
      <c r="R22">
        <f t="shared" si="0"/>
        <v>250000</v>
      </c>
      <c r="S22">
        <f t="shared" si="1"/>
        <v>4492.1336409415899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3609.3529492802218</v>
      </c>
      <c r="AC22">
        <f t="shared" si="2"/>
        <v>1772.9463641449588</v>
      </c>
      <c r="AE22">
        <f t="shared" si="3"/>
        <v>8162.1840488055723</v>
      </c>
      <c r="AF22">
        <f t="shared" si="4"/>
        <v>-408.10920244027864</v>
      </c>
      <c r="AG22">
        <f t="shared" si="4"/>
        <v>-9.8669502393373474</v>
      </c>
      <c r="AH22">
        <f t="shared" si="5"/>
        <v>-9111.1714366009328</v>
      </c>
      <c r="AI22">
        <f t="shared" si="6"/>
        <v>-1366.963540474977</v>
      </c>
      <c r="AJ22">
        <f t="shared" si="7"/>
        <v>1836.406585135263</v>
      </c>
      <c r="AK22">
        <f t="shared" si="24"/>
        <v>795.43994569518611</v>
      </c>
      <c r="AL22">
        <f t="shared" si="8"/>
        <v>1264.882990355472</v>
      </c>
      <c r="AN22">
        <f t="shared" si="9"/>
        <v>2468.7407705577757</v>
      </c>
      <c r="AO22">
        <f t="shared" si="9"/>
        <v>-123.43703852788879</v>
      </c>
      <c r="AP22">
        <f t="shared" si="9"/>
        <v>-2.9843657275140125</v>
      </c>
      <c r="AQ22">
        <f t="shared" si="9"/>
        <v>-2755.7722612699176</v>
      </c>
      <c r="AR22">
        <f t="shared" si="9"/>
        <v>-413.45289496754481</v>
      </c>
      <c r="AS22">
        <f t="shared" si="9"/>
        <v>555.44101688170542</v>
      </c>
      <c r="AT22">
        <f t="shared" si="9"/>
        <v>240.58940753184015</v>
      </c>
      <c r="AU22">
        <f t="shared" si="9"/>
        <v>382.57752944600071</v>
      </c>
      <c r="AW22">
        <v>19</v>
      </c>
      <c r="AX22">
        <f>(R22*SUMPRODUCT(K23:$K$23, X23:$X$23)-$AZ$3*SUMPRODUCT(K22:$K$22, W23:$W$23))/Z22</f>
        <v>4492.1336409415899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20680.615212451234</v>
      </c>
      <c r="P23">
        <f t="shared" si="22"/>
        <v>1034.0307606225617</v>
      </c>
      <c r="Q23" s="4">
        <f t="shared" si="23"/>
        <v>25</v>
      </c>
      <c r="R23">
        <f t="shared" si="0"/>
        <v>250000</v>
      </c>
      <c r="S23">
        <f t="shared" si="1"/>
        <v>5015.6956410889688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1772.9463641449588</v>
      </c>
      <c r="AC23">
        <f t="shared" si="2"/>
        <v>1772.9463641449588</v>
      </c>
      <c r="AE23">
        <f t="shared" si="3"/>
        <v>7310.1767277959834</v>
      </c>
      <c r="AF23">
        <f t="shared" si="4"/>
        <v>-365.50883638979923</v>
      </c>
      <c r="AG23">
        <f t="shared" si="4"/>
        <v>-8.8369913717493347</v>
      </c>
      <c r="AH23">
        <f t="shared" si="5"/>
        <v>-9312.8936519463932</v>
      </c>
      <c r="AI23">
        <f t="shared" si="6"/>
        <v>-2377.0627519119589</v>
      </c>
      <c r="AJ23">
        <f t="shared" si="7"/>
        <v>0</v>
      </c>
      <c r="AK23">
        <f t="shared" si="24"/>
        <v>905.76012115176388</v>
      </c>
      <c r="AL23">
        <f t="shared" si="8"/>
        <v>-1471.3026307601949</v>
      </c>
      <c r="AN23">
        <f t="shared" si="9"/>
        <v>2002.9368140812533</v>
      </c>
      <c r="AO23">
        <f t="shared" si="9"/>
        <v>-100.14684070406268</v>
      </c>
      <c r="AP23">
        <f t="shared" si="9"/>
        <v>-2.4212732473202001</v>
      </c>
      <c r="AQ23">
        <f t="shared" si="9"/>
        <v>-2551.6671122574835</v>
      </c>
      <c r="AR23">
        <f t="shared" si="9"/>
        <v>-651.29841212761323</v>
      </c>
      <c r="AS23">
        <f t="shared" si="9"/>
        <v>0</v>
      </c>
      <c r="AT23">
        <f t="shared" si="9"/>
        <v>248.17187859267239</v>
      </c>
      <c r="AU23">
        <f t="shared" si="9"/>
        <v>-403.12653353494079</v>
      </c>
      <c r="AW23">
        <v>20</v>
      </c>
      <c r="AX23">
        <f>(R23*SUMPRODUCT(K$23:$K24, X$23:$X24)-$AZ$3*SUMPRODUCT(K$22:$K23, W$23:$W24))/Z23</f>
        <v>5015.6956410889688</v>
      </c>
    </row>
    <row r="25" spans="5:50" x14ac:dyDescent="0.25">
      <c r="AN25" s="8">
        <f t="shared" ref="AN25:AU25" si="25">SUM(AN3:AN23)</f>
        <v>168062.60027899418</v>
      </c>
      <c r="AO25" s="8">
        <f t="shared" si="25"/>
        <v>-23913.591423288141</v>
      </c>
      <c r="AP25" s="8">
        <f t="shared" si="25"/>
        <v>-1700.5969979139077</v>
      </c>
      <c r="AQ25" s="8">
        <f t="shared" si="25"/>
        <v>-58374.725375169779</v>
      </c>
      <c r="AR25" s="8">
        <f t="shared" si="25"/>
        <v>84073.68648262239</v>
      </c>
      <c r="AS25" s="8">
        <f t="shared" si="25"/>
        <v>-7088.4265897711466</v>
      </c>
      <c r="AT25" s="8">
        <f t="shared" si="25"/>
        <v>16508.826889103202</v>
      </c>
      <c r="AU25" s="9">
        <f t="shared" si="25"/>
        <v>93494.086781954466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547FB-2F48-4A33-A42B-64DCED148452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1250.2248924000471</v>
      </c>
      <c r="K3">
        <v>1</v>
      </c>
      <c r="L3" s="2">
        <v>0</v>
      </c>
      <c r="O3">
        <f>$C$3</f>
        <v>1250.2248924000471</v>
      </c>
      <c r="P3">
        <f>O3*B5</f>
        <v>1000.1799139200377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1250.2248924000471</v>
      </c>
      <c r="AF3">
        <f t="shared" ref="AF3:AG23" si="4">-$Z3*P3</f>
        <v>-1000.1799139200377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-1272.3876085199906</v>
      </c>
      <c r="AJ3">
        <f t="shared" ref="AJ3:AJ23" si="7">AB3-AC3</f>
        <v>0</v>
      </c>
      <c r="AL3">
        <f t="shared" ref="AL3:AL23" si="8">SUM(AI3:AK3)</f>
        <v>-1272.3876085199906</v>
      </c>
      <c r="AN3">
        <f t="shared" ref="AN3:AU23" si="9">AE3*$K3</f>
        <v>1250.2248924000471</v>
      </c>
      <c r="AO3">
        <f t="shared" si="9"/>
        <v>-1000.1799139200377</v>
      </c>
      <c r="AP3">
        <f t="shared" si="9"/>
        <v>-1522.432587</v>
      </c>
      <c r="AQ3">
        <f t="shared" si="9"/>
        <v>0</v>
      </c>
      <c r="AR3">
        <f t="shared" si="9"/>
        <v>-1272.3876085199906</v>
      </c>
      <c r="AS3">
        <f t="shared" si="9"/>
        <v>0</v>
      </c>
      <c r="AT3">
        <f t="shared" si="9"/>
        <v>0</v>
      </c>
      <c r="AU3">
        <f t="shared" si="9"/>
        <v>-1272.3876085199906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871.00923923930327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500000</v>
      </c>
      <c r="S4">
        <f t="shared" si="1"/>
        <v>77.131712435998793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76.229710202809656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-847.15549999999996</v>
      </c>
      <c r="AI4">
        <f t="shared" si="6"/>
        <v>-847.15549999999996</v>
      </c>
      <c r="AJ4">
        <f t="shared" si="7"/>
        <v>-76.229710202809656</v>
      </c>
      <c r="AK4">
        <f>G4*MAX(0, SUM(AB4, AE4:AF4))</f>
        <v>0</v>
      </c>
      <c r="AL4">
        <f t="shared" si="8"/>
        <v>-923.38521020280962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-794.77952903649486</v>
      </c>
      <c r="AR4">
        <f t="shared" si="9"/>
        <v>-794.77952903649486</v>
      </c>
      <c r="AS4">
        <f t="shared" si="9"/>
        <v>-71.516755983497177</v>
      </c>
      <c r="AT4">
        <f t="shared" si="9"/>
        <v>0</v>
      </c>
      <c r="AU4">
        <f t="shared" si="9"/>
        <v>-866.29628501999207</v>
      </c>
      <c r="AW4">
        <v>1</v>
      </c>
      <c r="AX4">
        <f>(R4*SUMPRODUCT(K5:$K$23, X5:$X$23)-$AZ$3*SUMPRODUCT(K4:$K$22, W5:$W$23))/Z4</f>
        <v>77.131712435998793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1250.2248924000471</v>
      </c>
      <c r="P5">
        <f t="shared" ref="P5:P23" si="22">O5*$C$5</f>
        <v>62.511244620002358</v>
      </c>
      <c r="Q5" s="4">
        <f t="shared" ref="Q5:Q23" si="23">$C$8</f>
        <v>25</v>
      </c>
      <c r="R5">
        <f t="shared" si="0"/>
        <v>500000</v>
      </c>
      <c r="S5">
        <f t="shared" si="1"/>
        <v>161.49245017420304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76.229710202809656</v>
      </c>
      <c r="AC5">
        <f t="shared" si="2"/>
        <v>157.73629780786632</v>
      </c>
      <c r="AE5">
        <f t="shared" si="3"/>
        <v>1221.1459157483469</v>
      </c>
      <c r="AF5">
        <f t="shared" si="4"/>
        <v>-61.057295787417345</v>
      </c>
      <c r="AG5">
        <f t="shared" si="4"/>
        <v>-24.418525082397824</v>
      </c>
      <c r="AH5">
        <f t="shared" si="5"/>
        <v>-840.81440704355145</v>
      </c>
      <c r="AI5">
        <f t="shared" si="6"/>
        <v>294.85568783498024</v>
      </c>
      <c r="AJ5">
        <f t="shared" si="7"/>
        <v>-81.506587605056666</v>
      </c>
      <c r="AK5">
        <f>G5*SUM(AB5, AE5:AF5)</f>
        <v>50.689051536713308</v>
      </c>
      <c r="AL5">
        <f t="shared" si="8"/>
        <v>264.03815176663687</v>
      </c>
      <c r="AN5">
        <f t="shared" si="9"/>
        <v>1054.5358342417551</v>
      </c>
      <c r="AO5">
        <f t="shared" si="9"/>
        <v>-52.726791712087753</v>
      </c>
      <c r="AP5">
        <f t="shared" si="9"/>
        <v>-21.086922853882928</v>
      </c>
      <c r="AQ5">
        <f t="shared" si="9"/>
        <v>-726.09580127923255</v>
      </c>
      <c r="AR5">
        <f t="shared" si="9"/>
        <v>254.62631839655182</v>
      </c>
      <c r="AS5">
        <f t="shared" si="9"/>
        <v>-70.386033518053381</v>
      </c>
      <c r="AT5">
        <f t="shared" si="9"/>
        <v>43.773164664301213</v>
      </c>
      <c r="AU5">
        <f t="shared" si="9"/>
        <v>228.01344954279963</v>
      </c>
      <c r="AW5">
        <v>2</v>
      </c>
      <c r="AX5">
        <f>(R5*SUMPRODUCT(K6:$K$23, X6:$X$23)-$AZ$3*SUMPRODUCT(K5:$K$22, W6:$W$23))/Z5</f>
        <v>161.49245017420304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1250.2248924000471</v>
      </c>
      <c r="P6">
        <f t="shared" si="22"/>
        <v>62.511244620002358</v>
      </c>
      <c r="Q6" s="4">
        <f t="shared" si="23"/>
        <v>25</v>
      </c>
      <c r="R6">
        <f t="shared" si="0"/>
        <v>500000</v>
      </c>
      <c r="S6">
        <f t="shared" si="1"/>
        <v>250.66527921894041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157.73629780786632</v>
      </c>
      <c r="AC6">
        <f t="shared" si="2"/>
        <v>241.96801454697015</v>
      </c>
      <c r="AE6">
        <f t="shared" si="3"/>
        <v>1206.8461810660717</v>
      </c>
      <c r="AF6">
        <f t="shared" si="4"/>
        <v>-60.342309053303595</v>
      </c>
      <c r="AG6">
        <f t="shared" si="4"/>
        <v>-24.132581833923066</v>
      </c>
      <c r="AH6">
        <f t="shared" si="5"/>
        <v>-835.15995301566215</v>
      </c>
      <c r="AI6">
        <f t="shared" si="6"/>
        <v>287.21133716318298</v>
      </c>
      <c r="AJ6">
        <f t="shared" si="7"/>
        <v>-84.231716739103831</v>
      </c>
      <c r="AK6">
        <f>G6*SUM(AB6, AE6:AF6)</f>
        <v>76.298049934507119</v>
      </c>
      <c r="AL6">
        <f t="shared" si="8"/>
        <v>279.27767035858625</v>
      </c>
      <c r="AN6">
        <f t="shared" si="9"/>
        <v>939.92344827009367</v>
      </c>
      <c r="AO6">
        <f t="shared" si="9"/>
        <v>-46.996172413504688</v>
      </c>
      <c r="AP6">
        <f t="shared" si="9"/>
        <v>-18.795087467538139</v>
      </c>
      <c r="AQ6">
        <f t="shared" si="9"/>
        <v>-650.44446857523315</v>
      </c>
      <c r="AR6">
        <f t="shared" si="9"/>
        <v>223.68771981381778</v>
      </c>
      <c r="AS6">
        <f t="shared" si="9"/>
        <v>-65.60186947867038</v>
      </c>
      <c r="AT6">
        <f t="shared" si="9"/>
        <v>59.422921757416198</v>
      </c>
      <c r="AU6">
        <f t="shared" si="9"/>
        <v>217.50877209256359</v>
      </c>
      <c r="AW6">
        <v>3</v>
      </c>
      <c r="AX6">
        <f>(R6*SUMPRODUCT(K7:$K$23, X7:$X$23)-$AZ$3*SUMPRODUCT(K6:$K$22, W7:$W$23))/Z6</f>
        <v>250.66527921894041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1250.2248924000471</v>
      </c>
      <c r="P7">
        <f t="shared" si="22"/>
        <v>62.511244620002358</v>
      </c>
      <c r="Q7" s="4">
        <f t="shared" si="23"/>
        <v>25</v>
      </c>
      <c r="R7">
        <f t="shared" si="0"/>
        <v>500000</v>
      </c>
      <c r="S7">
        <f t="shared" si="1"/>
        <v>326.70200329161491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241.96801454697015</v>
      </c>
      <c r="AC7">
        <f t="shared" si="2"/>
        <v>311.67055452414388</v>
      </c>
      <c r="AE7">
        <f t="shared" si="3"/>
        <v>1192.70246759522</v>
      </c>
      <c r="AF7">
        <f t="shared" si="4"/>
        <v>-59.635123379760998</v>
      </c>
      <c r="AG7">
        <f t="shared" si="4"/>
        <v>-23.84975844837</v>
      </c>
      <c r="AH7">
        <f t="shared" si="5"/>
        <v>-829.95134427663493</v>
      </c>
      <c r="AI7">
        <f t="shared" si="6"/>
        <v>279.26624149045415</v>
      </c>
      <c r="AJ7">
        <f t="shared" si="7"/>
        <v>-69.702539977173728</v>
      </c>
      <c r="AK7">
        <f>G7*SUM(AB7, AE7:AF7)</f>
        <v>67.514236115235278</v>
      </c>
      <c r="AL7">
        <f t="shared" si="8"/>
        <v>277.07793762851571</v>
      </c>
      <c r="AN7">
        <f t="shared" si="9"/>
        <v>840.86897201334727</v>
      </c>
      <c r="AO7">
        <f t="shared" si="9"/>
        <v>-42.043448600667361</v>
      </c>
      <c r="AP7">
        <f t="shared" si="9"/>
        <v>-16.814354303871234</v>
      </c>
      <c r="AQ7">
        <f t="shared" si="9"/>
        <v>-585.12525348428869</v>
      </c>
      <c r="AR7">
        <f t="shared" si="9"/>
        <v>196.88591562452007</v>
      </c>
      <c r="AS7">
        <f t="shared" si="9"/>
        <v>-49.141093214554033</v>
      </c>
      <c r="AT7">
        <f t="shared" si="9"/>
        <v>47.598313796522753</v>
      </c>
      <c r="AU7">
        <f t="shared" si="9"/>
        <v>195.34313620648882</v>
      </c>
      <c r="AW7">
        <v>4</v>
      </c>
      <c r="AX7">
        <f>(R7*SUMPRODUCT(K8:$K$23, X8:$X$23)-$AZ$3*SUMPRODUCT(K7:$K$22, W8:$W$23))/Z7</f>
        <v>326.70200329161491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1250.2248924000471</v>
      </c>
      <c r="P8">
        <f t="shared" si="22"/>
        <v>62.511244620002358</v>
      </c>
      <c r="Q8" s="4">
        <f t="shared" si="23"/>
        <v>25</v>
      </c>
      <c r="R8">
        <f t="shared" si="0"/>
        <v>500000</v>
      </c>
      <c r="S8">
        <f t="shared" si="1"/>
        <v>376.15094708676281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311.67055452414388</v>
      </c>
      <c r="AC8">
        <f t="shared" si="2"/>
        <v>354.63466104902545</v>
      </c>
      <c r="AE8">
        <f t="shared" si="3"/>
        <v>1178.7105266787398</v>
      </c>
      <c r="AF8">
        <f t="shared" si="4"/>
        <v>-58.935526333936998</v>
      </c>
      <c r="AG8">
        <f t="shared" si="4"/>
        <v>-23.569969967882706</v>
      </c>
      <c r="AH8">
        <f t="shared" si="5"/>
        <v>-825.81792007190779</v>
      </c>
      <c r="AI8">
        <f t="shared" si="6"/>
        <v>270.38711030501213</v>
      </c>
      <c r="AJ8">
        <f t="shared" si="7"/>
        <v>-42.964106524881572</v>
      </c>
      <c r="AK8">
        <f t="shared" ref="AK8:AK23" si="24">G8*SUM(AB8:AB8, AE8:AF8)</f>
        <v>30.489790318708561</v>
      </c>
      <c r="AL8">
        <f t="shared" si="8"/>
        <v>257.91279409883913</v>
      </c>
      <c r="AN8">
        <f t="shared" si="9"/>
        <v>774.8293637006235</v>
      </c>
      <c r="AO8">
        <f t="shared" si="9"/>
        <v>-38.741468185031181</v>
      </c>
      <c r="AP8">
        <f t="shared" si="9"/>
        <v>-15.493799723767889</v>
      </c>
      <c r="AQ8">
        <f t="shared" si="9"/>
        <v>-542.8542114957171</v>
      </c>
      <c r="AR8">
        <f t="shared" si="9"/>
        <v>177.73988429610725</v>
      </c>
      <c r="AS8">
        <f t="shared" si="9"/>
        <v>-28.242601187622224</v>
      </c>
      <c r="AT8">
        <f t="shared" si="9"/>
        <v>20.042567108123624</v>
      </c>
      <c r="AU8">
        <f t="shared" si="9"/>
        <v>169.53985021660864</v>
      </c>
      <c r="AW8">
        <v>5</v>
      </c>
      <c r="AX8">
        <f>(R8*SUMPRODUCT(K9:$K$23, X9:$X$23)-$AZ$3*SUMPRODUCT(K8:$K$22, W9:$W$23))/Z8</f>
        <v>376.15094708676281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1250.2248924000471</v>
      </c>
      <c r="P9">
        <f t="shared" si="22"/>
        <v>62.511244620002358</v>
      </c>
      <c r="Q9" s="4">
        <f t="shared" si="23"/>
        <v>25</v>
      </c>
      <c r="R9">
        <f t="shared" si="0"/>
        <v>500000</v>
      </c>
      <c r="S9">
        <f t="shared" si="1"/>
        <v>406.91159922998378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354.63466104902545</v>
      </c>
      <c r="AC9">
        <f t="shared" si="2"/>
        <v>379.12812992480121</v>
      </c>
      <c r="AE9">
        <f t="shared" si="3"/>
        <v>1164.860933770449</v>
      </c>
      <c r="AF9">
        <f t="shared" si="4"/>
        <v>-58.243046688522462</v>
      </c>
      <c r="AG9">
        <f t="shared" si="4"/>
        <v>-23.293027935443568</v>
      </c>
      <c r="AH9">
        <f t="shared" si="5"/>
        <v>-824.846655206234</v>
      </c>
      <c r="AI9">
        <f t="shared" si="6"/>
        <v>258.47820394024882</v>
      </c>
      <c r="AJ9">
        <f t="shared" si="7"/>
        <v>-24.493468875775761</v>
      </c>
      <c r="AK9">
        <f t="shared" si="24"/>
        <v>8.6213900339726166</v>
      </c>
      <c r="AL9">
        <f t="shared" si="8"/>
        <v>242.60612509844566</v>
      </c>
      <c r="AN9">
        <f t="shared" si="9"/>
        <v>727.73739480622817</v>
      </c>
      <c r="AO9">
        <f t="shared" si="9"/>
        <v>-36.386869740311411</v>
      </c>
      <c r="AP9">
        <f t="shared" si="9"/>
        <v>-14.552129765413572</v>
      </c>
      <c r="AQ9">
        <f t="shared" si="9"/>
        <v>-515.31623953723147</v>
      </c>
      <c r="AR9">
        <f t="shared" si="9"/>
        <v>161.48215576327158</v>
      </c>
      <c r="AS9">
        <f t="shared" si="9"/>
        <v>-15.302095479954604</v>
      </c>
      <c r="AT9">
        <f t="shared" si="9"/>
        <v>5.3861433077881937</v>
      </c>
      <c r="AU9">
        <f t="shared" si="9"/>
        <v>151.56620359110514</v>
      </c>
      <c r="AW9">
        <v>6</v>
      </c>
      <c r="AX9">
        <f>(R9*SUMPRODUCT(K10:$K$23, X10:$X$23)-$AZ$3*SUMPRODUCT(K9:$K$22, W10:$W$23))/Z9</f>
        <v>406.91159922998378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1250.2248924000471</v>
      </c>
      <c r="P10">
        <f t="shared" si="22"/>
        <v>62.511244620002358</v>
      </c>
      <c r="Q10" s="4">
        <f t="shared" si="23"/>
        <v>25</v>
      </c>
      <c r="R10">
        <f t="shared" si="0"/>
        <v>500000</v>
      </c>
      <c r="S10">
        <f t="shared" si="1"/>
        <v>430.39206933134022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379.12812992480121</v>
      </c>
      <c r="AC10">
        <f t="shared" si="2"/>
        <v>396.28497300760228</v>
      </c>
      <c r="AE10">
        <f t="shared" si="3"/>
        <v>1151.1488548288357</v>
      </c>
      <c r="AF10">
        <f t="shared" si="4"/>
        <v>-57.557442741441783</v>
      </c>
      <c r="AG10">
        <f t="shared" si="4"/>
        <v>-23.01883568761345</v>
      </c>
      <c r="AH10">
        <f t="shared" si="5"/>
        <v>-825.23936951365613</v>
      </c>
      <c r="AI10">
        <f t="shared" si="6"/>
        <v>245.33320688612434</v>
      </c>
      <c r="AJ10">
        <f t="shared" si="7"/>
        <v>-17.156843082801061</v>
      </c>
      <c r="AK10">
        <f t="shared" si="24"/>
        <v>6.0381501222500011</v>
      </c>
      <c r="AL10">
        <f t="shared" si="8"/>
        <v>234.21451392557327</v>
      </c>
      <c r="AN10">
        <f t="shared" si="9"/>
        <v>683.29775297376193</v>
      </c>
      <c r="AO10">
        <f t="shared" si="9"/>
        <v>-34.164887648688094</v>
      </c>
      <c r="AP10">
        <f t="shared" si="9"/>
        <v>-13.66349680620341</v>
      </c>
      <c r="AQ10">
        <f t="shared" si="9"/>
        <v>-489.84473596858084</v>
      </c>
      <c r="AR10">
        <f t="shared" si="9"/>
        <v>145.62463255028953</v>
      </c>
      <c r="AS10">
        <f t="shared" si="9"/>
        <v>-10.183941266522408</v>
      </c>
      <c r="AT10">
        <f t="shared" si="9"/>
        <v>3.5841189376548042</v>
      </c>
      <c r="AU10">
        <f t="shared" si="9"/>
        <v>139.02481022142194</v>
      </c>
      <c r="AW10">
        <v>7</v>
      </c>
      <c r="AX10">
        <f>(R10*SUMPRODUCT(K11:$K$23, X11:$X$23)-$AZ$3*SUMPRODUCT(K10:$K$22, W11:$W$23))/Z10</f>
        <v>430.39206933134022</v>
      </c>
    </row>
    <row r="11" spans="1:52" x14ac:dyDescent="0.25">
      <c r="A11" t="s">
        <v>33</v>
      </c>
      <c r="C11" s="7">
        <f>AU25</f>
        <v>-185.73803618015293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1250.2248924000471</v>
      </c>
      <c r="P11">
        <f t="shared" si="22"/>
        <v>62.511244620002358</v>
      </c>
      <c r="Q11" s="4">
        <f t="shared" si="23"/>
        <v>25</v>
      </c>
      <c r="R11">
        <f t="shared" si="0"/>
        <v>500000</v>
      </c>
      <c r="S11">
        <f t="shared" si="1"/>
        <v>446.56883607954285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396.28497300760228</v>
      </c>
      <c r="AC11">
        <f t="shared" si="2"/>
        <v>406.33071114347695</v>
      </c>
      <c r="AE11">
        <f t="shared" si="3"/>
        <v>1137.5732665942285</v>
      </c>
      <c r="AF11">
        <f t="shared" si="4"/>
        <v>-56.878663329711429</v>
      </c>
      <c r="AG11">
        <f t="shared" si="4"/>
        <v>-22.747372762880243</v>
      </c>
      <c r="AH11">
        <f t="shared" si="5"/>
        <v>-825.49135714149099</v>
      </c>
      <c r="AI11">
        <f t="shared" si="6"/>
        <v>232.4558733601458</v>
      </c>
      <c r="AJ11">
        <f t="shared" si="7"/>
        <v>-10.045738135874672</v>
      </c>
      <c r="AK11">
        <f t="shared" si="24"/>
        <v>3.5447509830530861</v>
      </c>
      <c r="AL11">
        <f t="shared" si="8"/>
        <v>225.95488620732422</v>
      </c>
      <c r="AN11">
        <f t="shared" si="9"/>
        <v>642.1679213273585</v>
      </c>
      <c r="AO11">
        <f t="shared" si="9"/>
        <v>-32.108396066367931</v>
      </c>
      <c r="AP11">
        <f t="shared" si="9"/>
        <v>-12.841048143238329</v>
      </c>
      <c r="AQ11">
        <f t="shared" si="9"/>
        <v>-465.9955402049186</v>
      </c>
      <c r="AR11">
        <f t="shared" si="9"/>
        <v>131.22293691283363</v>
      </c>
      <c r="AS11">
        <f t="shared" si="9"/>
        <v>-5.6708881672539304</v>
      </c>
      <c r="AT11">
        <f t="shared" si="9"/>
        <v>2.0010362736682299</v>
      </c>
      <c r="AU11">
        <f t="shared" si="9"/>
        <v>127.55308501924793</v>
      </c>
      <c r="AW11">
        <v>8</v>
      </c>
      <c r="AX11">
        <f>(R11*SUMPRODUCT(K12:$K$23, X12:$X$23)-$AZ$3*SUMPRODUCT(K11:$K$22, W12:$W$23))/Z11</f>
        <v>446.56883607954285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1250.2248924000471</v>
      </c>
      <c r="P12">
        <f t="shared" si="22"/>
        <v>62.511244620002358</v>
      </c>
      <c r="Q12" s="4">
        <f t="shared" si="23"/>
        <v>25</v>
      </c>
      <c r="R12">
        <f t="shared" si="0"/>
        <v>500000</v>
      </c>
      <c r="S12">
        <f t="shared" si="1"/>
        <v>455.24827534510752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406.33071114347695</v>
      </c>
      <c r="AC12">
        <f t="shared" si="2"/>
        <v>409.33185599898025</v>
      </c>
      <c r="AE12">
        <f t="shared" si="3"/>
        <v>1124.1269947355472</v>
      </c>
      <c r="AF12">
        <f t="shared" si="4"/>
        <v>-56.206349736777362</v>
      </c>
      <c r="AG12">
        <f t="shared" si="4"/>
        <v>-22.47849570043293</v>
      </c>
      <c r="AH12">
        <f t="shared" si="5"/>
        <v>-828.06669637021105</v>
      </c>
      <c r="AI12">
        <f t="shared" si="6"/>
        <v>217.37545292812592</v>
      </c>
      <c r="AJ12">
        <f t="shared" si="7"/>
        <v>-3.0011448555032985</v>
      </c>
      <c r="AK12">
        <f t="shared" si="24"/>
        <v>3.3907781191271673</v>
      </c>
      <c r="AL12">
        <f t="shared" si="8"/>
        <v>217.76508619174979</v>
      </c>
      <c r="AN12">
        <f t="shared" si="9"/>
        <v>603.26780922165972</v>
      </c>
      <c r="AO12">
        <f t="shared" si="9"/>
        <v>-30.16339046108299</v>
      </c>
      <c r="AP12">
        <f t="shared" si="9"/>
        <v>-12.063185849378891</v>
      </c>
      <c r="AQ12">
        <f t="shared" si="9"/>
        <v>-444.38571811558853</v>
      </c>
      <c r="AR12">
        <f t="shared" si="9"/>
        <v>116.65551479560939</v>
      </c>
      <c r="AS12">
        <f t="shared" si="9"/>
        <v>-1.6105778889886471</v>
      </c>
      <c r="AT12">
        <f t="shared" si="9"/>
        <v>1.8196763328895991</v>
      </c>
      <c r="AU12">
        <f t="shared" si="9"/>
        <v>116.86461323951035</v>
      </c>
      <c r="AW12">
        <v>9</v>
      </c>
      <c r="AX12">
        <f>(R12*SUMPRODUCT(K13:$K$23, X13:$X$23)-$AZ$3*SUMPRODUCT(K12:$K$22, W13:$W$23))/Z12</f>
        <v>455.24827534510752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1250.2248924000471</v>
      </c>
      <c r="P13">
        <f t="shared" si="22"/>
        <v>62.511244620002358</v>
      </c>
      <c r="Q13" s="4">
        <f t="shared" si="23"/>
        <v>25</v>
      </c>
      <c r="R13">
        <f t="shared" si="0"/>
        <v>500000</v>
      </c>
      <c r="S13">
        <f t="shared" si="1"/>
        <v>456.4547134075068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409.33185599898025</v>
      </c>
      <c r="AC13">
        <f t="shared" si="2"/>
        <v>405.55377075675324</v>
      </c>
      <c r="AE13">
        <f t="shared" si="3"/>
        <v>1110.8077198320734</v>
      </c>
      <c r="AF13">
        <f t="shared" si="4"/>
        <v>-55.540385991603678</v>
      </c>
      <c r="AG13">
        <f t="shared" si="4"/>
        <v>-22.212158120201568</v>
      </c>
      <c r="AH13">
        <f t="shared" si="5"/>
        <v>-831.05246454070584</v>
      </c>
      <c r="AI13">
        <f t="shared" si="6"/>
        <v>202.00271117956231</v>
      </c>
      <c r="AJ13">
        <f t="shared" si="7"/>
        <v>3.7780852422270073</v>
      </c>
      <c r="AK13">
        <f t="shared" si="24"/>
        <v>2.9291983796788998</v>
      </c>
      <c r="AL13">
        <f t="shared" si="8"/>
        <v>208.70999480146821</v>
      </c>
      <c r="AN13">
        <f t="shared" si="9"/>
        <v>566.81559420053861</v>
      </c>
      <c r="AO13">
        <f t="shared" si="9"/>
        <v>-28.340779710026933</v>
      </c>
      <c r="AP13">
        <f t="shared" si="9"/>
        <v>-11.334272690580233</v>
      </c>
      <c r="AQ13">
        <f t="shared" si="9"/>
        <v>-424.06393842102017</v>
      </c>
      <c r="AR13">
        <f t="shared" si="9"/>
        <v>103.07660337891124</v>
      </c>
      <c r="AS13">
        <f t="shared" si="9"/>
        <v>1.9278562736644693</v>
      </c>
      <c r="AT13">
        <f t="shared" si="9"/>
        <v>1.4946919169412587</v>
      </c>
      <c r="AU13">
        <f t="shared" si="9"/>
        <v>106.49915156951697</v>
      </c>
      <c r="AW13">
        <v>10</v>
      </c>
      <c r="AX13">
        <f>(R13*SUMPRODUCT(K14:$K$23, X14:$X$23)-$AZ$3*SUMPRODUCT(K13:$K$22, W14:$W$23))/Z13</f>
        <v>456.4547134075068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1250.2248924000471</v>
      </c>
      <c r="P14">
        <f t="shared" si="22"/>
        <v>62.511244620002358</v>
      </c>
      <c r="Q14" s="4">
        <f t="shared" si="23"/>
        <v>25</v>
      </c>
      <c r="R14">
        <f t="shared" si="0"/>
        <v>500000</v>
      </c>
      <c r="S14">
        <f t="shared" si="1"/>
        <v>449.68537378899003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405.55377075675324</v>
      </c>
      <c r="AC14">
        <f t="shared" si="2"/>
        <v>394.79219001153933</v>
      </c>
      <c r="AE14">
        <f t="shared" si="3"/>
        <v>1097.609689011505</v>
      </c>
      <c r="AF14">
        <f t="shared" si="4"/>
        <v>-54.880484450575246</v>
      </c>
      <c r="AG14">
        <f t="shared" si="4"/>
        <v>-21.948244985436823</v>
      </c>
      <c r="AH14">
        <f t="shared" si="5"/>
        <v>-835.83107125463755</v>
      </c>
      <c r="AI14">
        <f t="shared" si="6"/>
        <v>184.94988832085528</v>
      </c>
      <c r="AJ14">
        <f t="shared" si="7"/>
        <v>10.761580745213905</v>
      </c>
      <c r="AK14">
        <f t="shared" si="24"/>
        <v>2.6069093555718292</v>
      </c>
      <c r="AL14">
        <f t="shared" si="8"/>
        <v>198.318378421641</v>
      </c>
      <c r="AN14">
        <f t="shared" si="9"/>
        <v>532.70020029378111</v>
      </c>
      <c r="AO14">
        <f t="shared" si="9"/>
        <v>-26.635010014689055</v>
      </c>
      <c r="AP14">
        <f t="shared" si="9"/>
        <v>-10.652087547048449</v>
      </c>
      <c r="AQ14">
        <f t="shared" si="9"/>
        <v>-405.65183008733817</v>
      </c>
      <c r="AR14">
        <f t="shared" si="9"/>
        <v>89.761272644705457</v>
      </c>
      <c r="AS14">
        <f t="shared" si="9"/>
        <v>5.2228914119881251</v>
      </c>
      <c r="AT14">
        <f t="shared" si="9"/>
        <v>1.2652048809003262</v>
      </c>
      <c r="AU14">
        <f t="shared" si="9"/>
        <v>96.2493689375939</v>
      </c>
      <c r="AW14">
        <v>11</v>
      </c>
      <c r="AX14">
        <f>(R14*SUMPRODUCT(K15:$K$23, X15:$X$23)-$AZ$3*SUMPRODUCT(K14:$K$22, W15:$W$23))/Z14</f>
        <v>449.68537378899003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1250.2248924000471</v>
      </c>
      <c r="P15">
        <f t="shared" si="22"/>
        <v>62.511244620002358</v>
      </c>
      <c r="Q15" s="4">
        <f t="shared" si="23"/>
        <v>25</v>
      </c>
      <c r="R15">
        <f t="shared" si="0"/>
        <v>500000</v>
      </c>
      <c r="S15">
        <f t="shared" si="1"/>
        <v>433.02842310869499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394.79219001153933</v>
      </c>
      <c r="AC15">
        <f t="shared" si="2"/>
        <v>375.63427790310516</v>
      </c>
      <c r="AE15">
        <f t="shared" si="3"/>
        <v>1084.5184741032515</v>
      </c>
      <c r="AF15">
        <f t="shared" si="4"/>
        <v>-54.225923705162579</v>
      </c>
      <c r="AG15">
        <f t="shared" si="4"/>
        <v>-21.686467784634125</v>
      </c>
      <c r="AH15">
        <f t="shared" si="5"/>
        <v>-845.89501896652871</v>
      </c>
      <c r="AI15">
        <f t="shared" si="6"/>
        <v>162.71106364692605</v>
      </c>
      <c r="AJ15">
        <f t="shared" si="7"/>
        <v>19.157912108434175</v>
      </c>
      <c r="AK15">
        <f t="shared" si="24"/>
        <v>5.8428474356794764</v>
      </c>
      <c r="AL15">
        <f t="shared" si="8"/>
        <v>187.71182319103971</v>
      </c>
      <c r="AN15">
        <f t="shared" si="9"/>
        <v>500.37710170688541</v>
      </c>
      <c r="AO15">
        <f t="shared" si="9"/>
        <v>-25.018855085344271</v>
      </c>
      <c r="AP15">
        <f t="shared" si="9"/>
        <v>-10.005741861896448</v>
      </c>
      <c r="AQ15">
        <f t="shared" si="9"/>
        <v>-390.28057893503939</v>
      </c>
      <c r="AR15">
        <f t="shared" si="9"/>
        <v>75.071925824605302</v>
      </c>
      <c r="AS15">
        <f t="shared" si="9"/>
        <v>8.8391122553260324</v>
      </c>
      <c r="AT15">
        <f t="shared" si="9"/>
        <v>2.6957835531554628</v>
      </c>
      <c r="AU15">
        <f t="shared" si="9"/>
        <v>86.606821633086795</v>
      </c>
      <c r="AW15">
        <v>12</v>
      </c>
      <c r="AX15">
        <f>(R15*SUMPRODUCT(K16:$K$23, X16:$X$23)-$AZ$3*SUMPRODUCT(K15:$K$22, W16:$W$23))/Z15</f>
        <v>433.02842310869499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1250.2248924000471</v>
      </c>
      <c r="P16">
        <f t="shared" si="22"/>
        <v>62.511244620002358</v>
      </c>
      <c r="Q16" s="4">
        <f t="shared" si="23"/>
        <v>25</v>
      </c>
      <c r="R16">
        <f t="shared" si="0"/>
        <v>500000</v>
      </c>
      <c r="S16">
        <f t="shared" si="1"/>
        <v>406.73641700400719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375.63427790310516</v>
      </c>
      <c r="AC16">
        <f t="shared" si="2"/>
        <v>348.60025457725351</v>
      </c>
      <c r="AE16">
        <f t="shared" si="3"/>
        <v>1071.5261716168925</v>
      </c>
      <c r="AF16">
        <f t="shared" si="4"/>
        <v>-53.576308580844632</v>
      </c>
      <c r="AG16">
        <f t="shared" si="4"/>
        <v>-21.426668476418911</v>
      </c>
      <c r="AH16">
        <f t="shared" si="5"/>
        <v>-858.69260737746026</v>
      </c>
      <c r="AI16">
        <f t="shared" si="6"/>
        <v>137.83058718216876</v>
      </c>
      <c r="AJ16">
        <f t="shared" si="7"/>
        <v>27.034023325851649</v>
      </c>
      <c r="AK16">
        <f t="shared" si="24"/>
        <v>9.8944474006679872</v>
      </c>
      <c r="AL16">
        <f t="shared" si="8"/>
        <v>174.75905790868839</v>
      </c>
      <c r="AN16">
        <f t="shared" si="9"/>
        <v>468.74247616194685</v>
      </c>
      <c r="AO16">
        <f t="shared" si="9"/>
        <v>-23.437123808097347</v>
      </c>
      <c r="AP16">
        <f t="shared" si="9"/>
        <v>-9.3731631607115418</v>
      </c>
      <c r="AQ16">
        <f t="shared" si="9"/>
        <v>-375.63776761206242</v>
      </c>
      <c r="AR16">
        <f t="shared" si="9"/>
        <v>60.294421581075596</v>
      </c>
      <c r="AS16">
        <f t="shared" si="9"/>
        <v>11.826118082825705</v>
      </c>
      <c r="AT16">
        <f t="shared" si="9"/>
        <v>4.3283569712952161</v>
      </c>
      <c r="AU16">
        <f t="shared" si="9"/>
        <v>76.448896635196519</v>
      </c>
      <c r="AW16">
        <v>13</v>
      </c>
      <c r="AX16">
        <f>(R16*SUMPRODUCT(K17:$K$23, X17:$X$23)-$AZ$3*SUMPRODUCT(K16:$K$22, W17:$W$23))/Z16</f>
        <v>406.73641700400719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1250.2248924000471</v>
      </c>
      <c r="P17">
        <f t="shared" si="22"/>
        <v>62.511244620002358</v>
      </c>
      <c r="Q17" s="4">
        <f t="shared" si="23"/>
        <v>25</v>
      </c>
      <c r="R17">
        <f t="shared" si="0"/>
        <v>500000</v>
      </c>
      <c r="S17">
        <f t="shared" si="1"/>
        <v>373.33111336566594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348.60025457725351</v>
      </c>
      <c r="AC17">
        <f t="shared" si="2"/>
        <v>316.11933853610958</v>
      </c>
      <c r="AE17">
        <f t="shared" si="3"/>
        <v>1058.6320075063661</v>
      </c>
      <c r="AF17">
        <f t="shared" si="4"/>
        <v>-52.931600375318304</v>
      </c>
      <c r="AG17">
        <f t="shared" si="4"/>
        <v>-21.168831582654668</v>
      </c>
      <c r="AH17">
        <f t="shared" si="5"/>
        <v>-871.40418000106729</v>
      </c>
      <c r="AI17">
        <f t="shared" si="6"/>
        <v>113.12739554732582</v>
      </c>
      <c r="AJ17">
        <f t="shared" si="7"/>
        <v>32.480916041143928</v>
      </c>
      <c r="AK17">
        <f t="shared" si="24"/>
        <v>18.689349131574556</v>
      </c>
      <c r="AL17">
        <f t="shared" si="8"/>
        <v>164.29766072004429</v>
      </c>
      <c r="AN17">
        <f t="shared" si="9"/>
        <v>436.18902112741699</v>
      </c>
      <c r="AO17">
        <f t="shared" si="9"/>
        <v>-21.809451056370847</v>
      </c>
      <c r="AP17">
        <f t="shared" si="9"/>
        <v>-8.7222111753443858</v>
      </c>
      <c r="AQ17">
        <f t="shared" si="9"/>
        <v>-359.04538459623257</v>
      </c>
      <c r="AR17">
        <f t="shared" si="9"/>
        <v>46.611974299469139</v>
      </c>
      <c r="AS17">
        <f t="shared" si="9"/>
        <v>13.383138685444656</v>
      </c>
      <c r="AT17">
        <f t="shared" si="9"/>
        <v>7.7005879714637508</v>
      </c>
      <c r="AU17">
        <f t="shared" si="9"/>
        <v>67.695700956377536</v>
      </c>
      <c r="AW17">
        <v>14</v>
      </c>
      <c r="AX17">
        <f>(R17*SUMPRODUCT(K18:$K$23, X18:$X$23)-$AZ$3*SUMPRODUCT(K17:$K$22, W18:$W$23))/Z17</f>
        <v>373.33111336566594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1250.2248924000471</v>
      </c>
      <c r="P18">
        <f t="shared" si="22"/>
        <v>62.511244620002358</v>
      </c>
      <c r="Q18" s="4">
        <f t="shared" si="23"/>
        <v>25</v>
      </c>
      <c r="R18">
        <f t="shared" si="0"/>
        <v>500000</v>
      </c>
      <c r="S18">
        <f t="shared" si="1"/>
        <v>333.91716652643129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316.11933853610958</v>
      </c>
      <c r="AC18">
        <f t="shared" si="2"/>
        <v>279.32710600123642</v>
      </c>
      <c r="AE18">
        <f t="shared" si="3"/>
        <v>1045.8333265030553</v>
      </c>
      <c r="AF18">
        <f t="shared" si="4"/>
        <v>-52.291666325152775</v>
      </c>
      <c r="AG18">
        <f t="shared" si="4"/>
        <v>-20.912904007521742</v>
      </c>
      <c r="AH18">
        <f t="shared" si="5"/>
        <v>-884.7851861275841</v>
      </c>
      <c r="AI18">
        <f t="shared" si="6"/>
        <v>87.843570042796728</v>
      </c>
      <c r="AJ18">
        <f t="shared" si="7"/>
        <v>36.792232534873165</v>
      </c>
      <c r="AK18">
        <f t="shared" si="24"/>
        <v>28.288677572222664</v>
      </c>
      <c r="AL18">
        <f t="shared" si="8"/>
        <v>152.92448014989256</v>
      </c>
      <c r="AN18">
        <f t="shared" si="9"/>
        <v>402.68719747137658</v>
      </c>
      <c r="AO18">
        <f t="shared" si="9"/>
        <v>-20.134359873568833</v>
      </c>
      <c r="AP18">
        <f t="shared" si="9"/>
        <v>-8.0522952294275054</v>
      </c>
      <c r="AQ18">
        <f t="shared" si="9"/>
        <v>-340.67729334772378</v>
      </c>
      <c r="AR18">
        <f t="shared" si="9"/>
        <v>33.82324902065649</v>
      </c>
      <c r="AS18">
        <f t="shared" si="9"/>
        <v>14.166464801540242</v>
      </c>
      <c r="AT18">
        <f t="shared" si="9"/>
        <v>10.892259792312567</v>
      </c>
      <c r="AU18">
        <f t="shared" si="9"/>
        <v>58.881973614509299</v>
      </c>
      <c r="AW18">
        <v>15</v>
      </c>
      <c r="AX18">
        <f>(R18*SUMPRODUCT(K19:$K$23, X19:$X$23)-$AZ$3*SUMPRODUCT(K18:$K$22, W19:$W$23))/Z18</f>
        <v>333.91716652643129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1250.2248924000471</v>
      </c>
      <c r="P19">
        <f t="shared" si="22"/>
        <v>62.511244620002358</v>
      </c>
      <c r="Q19" s="4">
        <f t="shared" si="23"/>
        <v>25</v>
      </c>
      <c r="R19">
        <f t="shared" si="0"/>
        <v>500000</v>
      </c>
      <c r="S19">
        <f t="shared" si="1"/>
        <v>286.13703371893433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279.32710600123642</v>
      </c>
      <c r="AC19">
        <f t="shared" si="2"/>
        <v>236.44869163724672</v>
      </c>
      <c r="AE19">
        <f t="shared" si="3"/>
        <v>1033.1205164819155</v>
      </c>
      <c r="AF19">
        <f t="shared" si="4"/>
        <v>-51.656025824095771</v>
      </c>
      <c r="AG19">
        <f t="shared" si="4"/>
        <v>-20.658693543100114</v>
      </c>
      <c r="AH19">
        <f t="shared" si="5"/>
        <v>-901.62848692828868</v>
      </c>
      <c r="AI19">
        <f t="shared" si="6"/>
        <v>59.177310186430987</v>
      </c>
      <c r="AJ19">
        <f t="shared" si="7"/>
        <v>42.878414363989691</v>
      </c>
      <c r="AK19">
        <f t="shared" si="24"/>
        <v>28.115652605496951</v>
      </c>
      <c r="AL19">
        <f t="shared" si="8"/>
        <v>130.17137715591764</v>
      </c>
      <c r="AN19">
        <f t="shared" si="9"/>
        <v>370.59089134735774</v>
      </c>
      <c r="AO19">
        <f t="shared" si="9"/>
        <v>-18.529544567367886</v>
      </c>
      <c r="AP19">
        <f t="shared" si="9"/>
        <v>-7.4104845776174164</v>
      </c>
      <c r="AQ19">
        <f t="shared" si="9"/>
        <v>-323.42335604054665</v>
      </c>
      <c r="AR19">
        <f t="shared" si="9"/>
        <v>21.227506161825815</v>
      </c>
      <c r="AS19">
        <f t="shared" si="9"/>
        <v>15.380925598906584</v>
      </c>
      <c r="AT19">
        <f t="shared" si="9"/>
        <v>10.085372029359137</v>
      </c>
      <c r="AU19">
        <f t="shared" si="9"/>
        <v>46.693803790091543</v>
      </c>
      <c r="AW19">
        <v>16</v>
      </c>
      <c r="AX19">
        <f>(R19*SUMPRODUCT(K20:$K$23, X20:$X$23)-$AZ$3*SUMPRODUCT(K19:$K$22, W20:$W$23))/Z19</f>
        <v>286.13703371893433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1250.2248924000471</v>
      </c>
      <c r="P20">
        <f t="shared" si="22"/>
        <v>62.511244620002358</v>
      </c>
      <c r="Q20" s="4">
        <f t="shared" si="23"/>
        <v>25</v>
      </c>
      <c r="R20">
        <f t="shared" si="0"/>
        <v>500000</v>
      </c>
      <c r="S20">
        <f t="shared" si="1"/>
        <v>223.54230753663251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236.44869163724672</v>
      </c>
      <c r="AC20">
        <f t="shared" si="2"/>
        <v>182.46624347145951</v>
      </c>
      <c r="AE20">
        <f t="shared" si="3"/>
        <v>1020.4951453020273</v>
      </c>
      <c r="AF20">
        <f t="shared" si="4"/>
        <v>-51.024757265101364</v>
      </c>
      <c r="AG20">
        <f t="shared" si="4"/>
        <v>-20.406231540930818</v>
      </c>
      <c r="AH20">
        <f t="shared" si="5"/>
        <v>-917.50133476583778</v>
      </c>
      <c r="AI20">
        <f t="shared" si="6"/>
        <v>31.562821730157339</v>
      </c>
      <c r="AJ20">
        <f t="shared" si="7"/>
        <v>53.982448165787218</v>
      </c>
      <c r="AK20">
        <f t="shared" si="24"/>
        <v>5.1854520425989419</v>
      </c>
      <c r="AL20">
        <f t="shared" si="8"/>
        <v>90.730721938543496</v>
      </c>
      <c r="AN20">
        <f t="shared" si="9"/>
        <v>347.20861389540181</v>
      </c>
      <c r="AO20">
        <f t="shared" si="9"/>
        <v>-17.360430694770091</v>
      </c>
      <c r="AP20">
        <f t="shared" si="9"/>
        <v>-6.9429231493877088</v>
      </c>
      <c r="AQ20">
        <f t="shared" si="9"/>
        <v>-312.16646953959275</v>
      </c>
      <c r="AR20">
        <f t="shared" si="9"/>
        <v>10.738790511651272</v>
      </c>
      <c r="AS20">
        <f t="shared" si="9"/>
        <v>18.366741957185987</v>
      </c>
      <c r="AT20">
        <f t="shared" si="9"/>
        <v>1.7642745528191608</v>
      </c>
      <c r="AU20">
        <f t="shared" si="9"/>
        <v>30.86980702165642</v>
      </c>
      <c r="AW20">
        <v>17</v>
      </c>
      <c r="AX20">
        <f>(R20*SUMPRODUCT(K21:$K$23, X21:$X$23)-$AZ$3*SUMPRODUCT(K20:$K$22, W21:$W$23))/Z20</f>
        <v>223.54230753663251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1250.2248924000471</v>
      </c>
      <c r="P21">
        <f t="shared" si="22"/>
        <v>62.511244620002358</v>
      </c>
      <c r="Q21" s="4">
        <f t="shared" si="23"/>
        <v>25</v>
      </c>
      <c r="R21">
        <f t="shared" si="0"/>
        <v>500000</v>
      </c>
      <c r="S21">
        <f t="shared" si="1"/>
        <v>150.3651448833316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182.46624347145951</v>
      </c>
      <c r="AC21">
        <f t="shared" si="2"/>
        <v>121.2264023432633</v>
      </c>
      <c r="AE21">
        <f t="shared" si="3"/>
        <v>1007.9481248346941</v>
      </c>
      <c r="AF21">
        <f t="shared" si="4"/>
        <v>-50.397406241734707</v>
      </c>
      <c r="AG21">
        <f t="shared" si="4"/>
        <v>-20.155336271135667</v>
      </c>
      <c r="AH21">
        <f t="shared" si="5"/>
        <v>-936.65908771691068</v>
      </c>
      <c r="AI21">
        <f t="shared" si="6"/>
        <v>0.73629460491304144</v>
      </c>
      <c r="AJ21">
        <f t="shared" si="7"/>
        <v>61.239841128196204</v>
      </c>
      <c r="AK21">
        <f t="shared" si="24"/>
        <v>1.8240271393030705</v>
      </c>
      <c r="AL21">
        <f t="shared" si="8"/>
        <v>63.800162872412315</v>
      </c>
      <c r="AN21">
        <f t="shared" si="9"/>
        <v>326.20533898685648</v>
      </c>
      <c r="AO21">
        <f t="shared" si="9"/>
        <v>-16.310266949342825</v>
      </c>
      <c r="AP21">
        <f t="shared" si="9"/>
        <v>-6.5229332132525899</v>
      </c>
      <c r="AQ21">
        <f t="shared" si="9"/>
        <v>-303.13384954600161</v>
      </c>
      <c r="AR21">
        <f t="shared" si="9"/>
        <v>0.23828927825947677</v>
      </c>
      <c r="AS21">
        <f t="shared" si="9"/>
        <v>19.819237362042532</v>
      </c>
      <c r="AT21">
        <f t="shared" si="9"/>
        <v>0.59031549009049133</v>
      </c>
      <c r="AU21">
        <f t="shared" si="9"/>
        <v>20.647842130392497</v>
      </c>
      <c r="AW21">
        <v>18</v>
      </c>
      <c r="AX21">
        <f>(R21*SUMPRODUCT(K22:$K$23, X22:$X$23)-$AZ$3*SUMPRODUCT(K21:$K$22, W22:$W$23))/Z21</f>
        <v>150.3651448833316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1250.2248924000471</v>
      </c>
      <c r="P22">
        <f t="shared" si="22"/>
        <v>62.511244620002358</v>
      </c>
      <c r="Q22" s="4">
        <f t="shared" si="23"/>
        <v>25</v>
      </c>
      <c r="R22">
        <f t="shared" si="0"/>
        <v>500000</v>
      </c>
      <c r="S22">
        <f t="shared" si="1"/>
        <v>73.948886391747862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121.2264023432633</v>
      </c>
      <c r="AC22">
        <f t="shared" si="2"/>
        <v>58.880788508852362</v>
      </c>
      <c r="AE22">
        <f t="shared" si="3"/>
        <v>995.47445634184237</v>
      </c>
      <c r="AF22">
        <f t="shared" si="4"/>
        <v>-49.773722817092121</v>
      </c>
      <c r="AG22">
        <f t="shared" si="4"/>
        <v>-19.90590777693679</v>
      </c>
      <c r="AH22">
        <f t="shared" si="5"/>
        <v>-957.50262975037424</v>
      </c>
      <c r="AI22">
        <f t="shared" si="6"/>
        <v>-31.707804002560806</v>
      </c>
      <c r="AJ22">
        <f t="shared" si="7"/>
        <v>62.345613834410941</v>
      </c>
      <c r="AK22">
        <f t="shared" si="24"/>
        <v>22.405469853228283</v>
      </c>
      <c r="AL22">
        <f t="shared" si="8"/>
        <v>53.043279685078417</v>
      </c>
      <c r="AN22">
        <f t="shared" si="9"/>
        <v>301.09200695855117</v>
      </c>
      <c r="AO22">
        <f t="shared" si="9"/>
        <v>-15.054600347927559</v>
      </c>
      <c r="AP22">
        <f t="shared" si="9"/>
        <v>-6.0207569211917376</v>
      </c>
      <c r="AQ22">
        <f t="shared" si="9"/>
        <v>-289.60701766176788</v>
      </c>
      <c r="AR22">
        <f t="shared" si="9"/>
        <v>-9.5903679723360185</v>
      </c>
      <c r="AS22">
        <f t="shared" si="9"/>
        <v>18.857104644802103</v>
      </c>
      <c r="AT22">
        <f t="shared" si="9"/>
        <v>6.776776482792271</v>
      </c>
      <c r="AU22">
        <f t="shared" si="9"/>
        <v>16.043513155258353</v>
      </c>
      <c r="AW22">
        <v>19</v>
      </c>
      <c r="AX22">
        <f>(R22*SUMPRODUCT(K23:$K$23, X23:$X$23)-$AZ$3*SUMPRODUCT(K22:$K$22, W23:$W$23))/Z22</f>
        <v>73.948886391747862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1250.2248924000471</v>
      </c>
      <c r="P23">
        <f t="shared" si="22"/>
        <v>62.511244620002358</v>
      </c>
      <c r="Q23" s="4">
        <f t="shared" si="23"/>
        <v>25</v>
      </c>
      <c r="R23">
        <f t="shared" si="0"/>
        <v>500000</v>
      </c>
      <c r="S23">
        <f t="shared" si="1"/>
        <v>74.882127444545873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58.880788508852362</v>
      </c>
      <c r="AC23">
        <f t="shared" si="2"/>
        <v>58.880788508852362</v>
      </c>
      <c r="AE23">
        <f t="shared" si="3"/>
        <v>983.0680562918709</v>
      </c>
      <c r="AF23">
        <f t="shared" si="4"/>
        <v>-49.153402814593548</v>
      </c>
      <c r="AG23">
        <f t="shared" si="4"/>
        <v>-19.657824409588475</v>
      </c>
      <c r="AH23">
        <f t="shared" si="5"/>
        <v>-980.48579157895415</v>
      </c>
      <c r="AI23">
        <f t="shared" si="6"/>
        <v>-66.228962511265195</v>
      </c>
      <c r="AJ23">
        <f t="shared" si="7"/>
        <v>0</v>
      </c>
      <c r="AK23">
        <f t="shared" si="24"/>
        <v>69.495680939029086</v>
      </c>
      <c r="AL23">
        <f t="shared" si="8"/>
        <v>3.266718427763891</v>
      </c>
      <c r="AN23">
        <f t="shared" si="9"/>
        <v>269.35370703246321</v>
      </c>
      <c r="AO23">
        <f t="shared" si="9"/>
        <v>-13.467685351623162</v>
      </c>
      <c r="AP23">
        <f t="shared" si="9"/>
        <v>-5.3861051053660232</v>
      </c>
      <c r="AQ23">
        <f t="shared" si="9"/>
        <v>-268.64618473173175</v>
      </c>
      <c r="AR23">
        <f t="shared" si="9"/>
        <v>-18.146268156257687</v>
      </c>
      <c r="AS23">
        <f t="shared" si="9"/>
        <v>0</v>
      </c>
      <c r="AT23">
        <f t="shared" si="9"/>
        <v>19.041325942662073</v>
      </c>
      <c r="AU23">
        <f t="shared" si="9"/>
        <v>0.89505778640438571</v>
      </c>
      <c r="AW23">
        <v>20</v>
      </c>
      <c r="AX23">
        <f>(R23*SUMPRODUCT(K$23:$K24, X$23:$X24)-$AZ$3*SUMPRODUCT(K$22:$K23, W$23:$W24))/Z23</f>
        <v>74.882127444545873</v>
      </c>
    </row>
    <row r="25" spans="5:50" x14ac:dyDescent="0.25">
      <c r="AN25" s="8">
        <f t="shared" ref="AN25:AU25" si="25">SUM(AN3:AN23)</f>
        <v>12038.815538137451</v>
      </c>
      <c r="AO25" s="8">
        <f t="shared" si="25"/>
        <v>-1539.6094462069077</v>
      </c>
      <c r="AP25" s="8">
        <f t="shared" si="25"/>
        <v>-1738.1655865451187</v>
      </c>
      <c r="AQ25" s="8">
        <f t="shared" si="25"/>
        <v>-9007.1751682163449</v>
      </c>
      <c r="AR25" s="8">
        <f t="shared" si="25"/>
        <v>-246.13466283091861</v>
      </c>
      <c r="AS25" s="8">
        <f t="shared" si="25"/>
        <v>-189.86626511139033</v>
      </c>
      <c r="AT25" s="8">
        <f t="shared" si="25"/>
        <v>250.2628917621563</v>
      </c>
      <c r="AU25" s="9">
        <f t="shared" si="25"/>
        <v>-185.73803618015293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8F536-71AD-42BA-996D-FA3E9E4CC14D}">
  <dimension ref="A1:AZ29"/>
  <sheetViews>
    <sheetView workbookViewId="0">
      <selection activeCell="M33" sqref="M3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2924.3761987144867</v>
      </c>
      <c r="K3">
        <v>1</v>
      </c>
      <c r="L3" s="2">
        <v>0</v>
      </c>
      <c r="O3">
        <f>$C$3</f>
        <v>2924.3761987144867</v>
      </c>
      <c r="P3">
        <f>O3*B5</f>
        <v>2339.5009589715896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2924.3761987144867</v>
      </c>
      <c r="AF3">
        <f t="shared" ref="AF3:AG23" si="4">-$Z3*P3</f>
        <v>-2339.5009589715896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-937.55734725710295</v>
      </c>
      <c r="AJ3">
        <f t="shared" ref="AJ3:AJ23" si="7">AB3-AC3</f>
        <v>0</v>
      </c>
      <c r="AL3">
        <f t="shared" ref="AL3:AL23" si="8">SUM(AI3:AK3)</f>
        <v>-937.55734725710295</v>
      </c>
      <c r="AN3">
        <f t="shared" ref="AN3:AU23" si="9">AE3*$K3</f>
        <v>2924.3761987144867</v>
      </c>
      <c r="AO3">
        <f t="shared" si="9"/>
        <v>-2339.5009589715896</v>
      </c>
      <c r="AP3">
        <f t="shared" si="9"/>
        <v>-1522.432587</v>
      </c>
      <c r="AQ3">
        <f t="shared" si="9"/>
        <v>0</v>
      </c>
      <c r="AR3">
        <f t="shared" si="9"/>
        <v>-937.55734725710295</v>
      </c>
      <c r="AS3">
        <f t="shared" si="9"/>
        <v>0</v>
      </c>
      <c r="AT3">
        <f t="shared" si="9"/>
        <v>0</v>
      </c>
      <c r="AU3">
        <f t="shared" si="9"/>
        <v>-937.55734725710295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1296.0188558553145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500000</v>
      </c>
      <c r="S4">
        <f t="shared" si="1"/>
        <v>434.03042408510896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428.88779290381535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-924.27499999999998</v>
      </c>
      <c r="AI4">
        <f t="shared" si="6"/>
        <v>-924.27499999999998</v>
      </c>
      <c r="AJ4">
        <f t="shared" si="7"/>
        <v>-428.88779290381535</v>
      </c>
      <c r="AK4">
        <f>G4*MAX(0, SUM(AB4, AE4:AF4))</f>
        <v>0</v>
      </c>
      <c r="AL4">
        <f t="shared" si="8"/>
        <v>-1353.1627929038154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-867.13106295149623</v>
      </c>
      <c r="AR4">
        <f t="shared" si="9"/>
        <v>-867.13106295149623</v>
      </c>
      <c r="AS4">
        <f t="shared" si="9"/>
        <v>-402.37151037040559</v>
      </c>
      <c r="AT4">
        <f t="shared" si="9"/>
        <v>0</v>
      </c>
      <c r="AU4">
        <f t="shared" si="9"/>
        <v>-1269.502573321902</v>
      </c>
      <c r="AW4">
        <v>1</v>
      </c>
      <c r="AX4">
        <f>(R4*SUMPRODUCT(K5:$K$23, X5:$X$23)-$AZ$3*SUMPRODUCT(K4:$K$22, W5:$W$23))/Z4</f>
        <v>434.03042408510896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2924.3761987144867</v>
      </c>
      <c r="P5">
        <f t="shared" ref="P5:P23" si="22">O5*$C$5</f>
        <v>146.21880993572435</v>
      </c>
      <c r="Q5" s="4">
        <f t="shared" ref="Q5:Q23" si="23">$C$8</f>
        <v>25</v>
      </c>
      <c r="R5">
        <f t="shared" si="0"/>
        <v>500000</v>
      </c>
      <c r="S5">
        <f t="shared" si="1"/>
        <v>847.60851732938067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428.88779290381535</v>
      </c>
      <c r="AC5">
        <f t="shared" si="2"/>
        <v>827.61407337991113</v>
      </c>
      <c r="AE5">
        <f t="shared" si="3"/>
        <v>2855.3923756441513</v>
      </c>
      <c r="AF5">
        <f t="shared" si="4"/>
        <v>-142.76961878220757</v>
      </c>
      <c r="AG5">
        <f t="shared" si="4"/>
        <v>-24.410268905376643</v>
      </c>
      <c r="AH5">
        <f t="shared" si="5"/>
        <v>-929.58964246719995</v>
      </c>
      <c r="AI5">
        <f t="shared" si="6"/>
        <v>1758.6228454893671</v>
      </c>
      <c r="AJ5">
        <f t="shared" si="7"/>
        <v>-398.72628047609578</v>
      </c>
      <c r="AK5">
        <f>G5*SUM(AB5, AE5:AF5)</f>
        <v>128.80193254039614</v>
      </c>
      <c r="AL5">
        <f t="shared" si="8"/>
        <v>1488.6984975536675</v>
      </c>
      <c r="AN5">
        <f t="shared" si="9"/>
        <v>2465.80981200119</v>
      </c>
      <c r="AO5">
        <f t="shared" si="9"/>
        <v>-123.2904906000595</v>
      </c>
      <c r="AP5">
        <f t="shared" si="9"/>
        <v>-21.079793128916894</v>
      </c>
      <c r="AQ5">
        <f t="shared" si="9"/>
        <v>-802.75876656468324</v>
      </c>
      <c r="AR5">
        <f t="shared" si="9"/>
        <v>1518.6807617075301</v>
      </c>
      <c r="AS5">
        <f t="shared" si="9"/>
        <v>-344.32506827678912</v>
      </c>
      <c r="AT5">
        <f t="shared" si="9"/>
        <v>111.22852038546056</v>
      </c>
      <c r="AU5">
        <f t="shared" si="9"/>
        <v>1285.5842138162016</v>
      </c>
      <c r="AW5">
        <v>2</v>
      </c>
      <c r="AX5">
        <f>(R5*SUMPRODUCT(K6:$K$23, X6:$X$23)-$AZ$3*SUMPRODUCT(K5:$K$22, W6:$W$23))/Z5</f>
        <v>847.60851732938067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2924.3761987144867</v>
      </c>
      <c r="P6">
        <f t="shared" si="22"/>
        <v>146.21880993572435</v>
      </c>
      <c r="Q6" s="4">
        <f t="shared" si="23"/>
        <v>25</v>
      </c>
      <c r="R6">
        <f t="shared" si="0"/>
        <v>500000</v>
      </c>
      <c r="S6">
        <f t="shared" si="1"/>
        <v>1231.0772722844649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827.61407337991113</v>
      </c>
      <c r="AC6">
        <f t="shared" si="2"/>
        <v>1187.7003675685519</v>
      </c>
      <c r="AE6">
        <f t="shared" si="3"/>
        <v>2821.3360479612111</v>
      </c>
      <c r="AF6">
        <f t="shared" si="4"/>
        <v>-141.06680239806056</v>
      </c>
      <c r="AG6">
        <f t="shared" si="4"/>
        <v>-24.119127091116297</v>
      </c>
      <c r="AH6">
        <f t="shared" si="5"/>
        <v>-940.78250413153421</v>
      </c>
      <c r="AI6">
        <f t="shared" si="6"/>
        <v>1715.3676143405</v>
      </c>
      <c r="AJ6">
        <f t="shared" si="7"/>
        <v>-360.08629418864075</v>
      </c>
      <c r="AK6">
        <f>G6*SUM(AB6, AE6:AF6)</f>
        <v>205.21117415816911</v>
      </c>
      <c r="AL6">
        <f t="shared" si="8"/>
        <v>1560.4924943100284</v>
      </c>
      <c r="AN6">
        <f t="shared" si="9"/>
        <v>2197.3304871262949</v>
      </c>
      <c r="AO6">
        <f t="shared" si="9"/>
        <v>-109.86652435631474</v>
      </c>
      <c r="AP6">
        <f t="shared" si="9"/>
        <v>-18.784608561068588</v>
      </c>
      <c r="AQ6">
        <f t="shared" si="9"/>
        <v>-732.70608071557888</v>
      </c>
      <c r="AR6">
        <f t="shared" si="9"/>
        <v>1335.9732734933325</v>
      </c>
      <c r="AS6">
        <f t="shared" si="9"/>
        <v>-280.44464706315142</v>
      </c>
      <c r="AT6">
        <f t="shared" si="9"/>
        <v>159.82384289265212</v>
      </c>
      <c r="AU6">
        <f t="shared" si="9"/>
        <v>1215.3524693228333</v>
      </c>
      <c r="AW6">
        <v>3</v>
      </c>
      <c r="AX6">
        <f>(R6*SUMPRODUCT(K7:$K$23, X7:$X$23)-$AZ$3*SUMPRODUCT(K6:$K$22, W7:$W$23))/Z6</f>
        <v>1231.0772722844649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2924.3761987144867</v>
      </c>
      <c r="P7">
        <f t="shared" si="22"/>
        <v>146.21880993572435</v>
      </c>
      <c r="Q7" s="4">
        <f t="shared" si="23"/>
        <v>25</v>
      </c>
      <c r="R7">
        <f t="shared" si="0"/>
        <v>500000</v>
      </c>
      <c r="S7">
        <f t="shared" si="1"/>
        <v>1561.2673715958269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1187.7003675685519</v>
      </c>
      <c r="AC7">
        <f t="shared" si="2"/>
        <v>1488.2116143381172</v>
      </c>
      <c r="AE7">
        <f t="shared" si="3"/>
        <v>2787.5370374085419</v>
      </c>
      <c r="AF7">
        <f t="shared" si="4"/>
        <v>-139.37685187042712</v>
      </c>
      <c r="AG7">
        <f t="shared" si="4"/>
        <v>-23.830185037700545</v>
      </c>
      <c r="AH7">
        <f t="shared" si="5"/>
        <v>-955.01565009188096</v>
      </c>
      <c r="AI7">
        <f t="shared" si="6"/>
        <v>1669.3143504085333</v>
      </c>
      <c r="AJ7">
        <f t="shared" si="7"/>
        <v>-300.51124676956533</v>
      </c>
      <c r="AK7">
        <f>G7*SUM(AB7, AE7:AF7)</f>
        <v>188.34075315753734</v>
      </c>
      <c r="AL7">
        <f t="shared" si="8"/>
        <v>1557.1438567965054</v>
      </c>
      <c r="AN7">
        <f t="shared" si="9"/>
        <v>1965.2457060987188</v>
      </c>
      <c r="AO7">
        <f t="shared" si="9"/>
        <v>-98.262285304935943</v>
      </c>
      <c r="AP7">
        <f t="shared" si="9"/>
        <v>-16.800554823987866</v>
      </c>
      <c r="AQ7">
        <f t="shared" si="9"/>
        <v>-673.29702903067664</v>
      </c>
      <c r="AR7">
        <f t="shared" si="9"/>
        <v>1176.8858369391182</v>
      </c>
      <c r="AS7">
        <f t="shared" si="9"/>
        <v>-211.86388895384763</v>
      </c>
      <c r="AT7">
        <f t="shared" si="9"/>
        <v>132.78239946556872</v>
      </c>
      <c r="AU7">
        <f t="shared" si="9"/>
        <v>1097.8043474508393</v>
      </c>
      <c r="AW7">
        <v>4</v>
      </c>
      <c r="AX7">
        <f>(R7*SUMPRODUCT(K8:$K$23, X8:$X$23)-$AZ$3*SUMPRODUCT(K7:$K$22, W8:$W$23))/Z7</f>
        <v>1561.2673715958269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2924.3761987144867</v>
      </c>
      <c r="P8">
        <f t="shared" si="22"/>
        <v>146.21880993572435</v>
      </c>
      <c r="Q8" s="4">
        <f t="shared" si="23"/>
        <v>25</v>
      </c>
      <c r="R8">
        <f t="shared" si="0"/>
        <v>500000</v>
      </c>
      <c r="S8">
        <f t="shared" si="1"/>
        <v>1828.6304032981809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1488.2116143381172</v>
      </c>
      <c r="AC8">
        <f t="shared" si="2"/>
        <v>1722.0889489324472</v>
      </c>
      <c r="AE8">
        <f t="shared" si="3"/>
        <v>2753.993330332979</v>
      </c>
      <c r="AF8">
        <f t="shared" si="4"/>
        <v>-137.69966651664896</v>
      </c>
      <c r="AG8">
        <f t="shared" si="4"/>
        <v>-23.543425530747331</v>
      </c>
      <c r="AH8">
        <f t="shared" si="5"/>
        <v>-969.15313152414865</v>
      </c>
      <c r="AI8">
        <f t="shared" si="6"/>
        <v>1623.5971067614341</v>
      </c>
      <c r="AJ8">
        <f t="shared" si="7"/>
        <v>-233.87733459433002</v>
      </c>
      <c r="AK8">
        <f t="shared" ref="AK8:AK23" si="24">G8*SUM(AB8:AB8, AE8:AF8)</f>
        <v>87.425962424689729</v>
      </c>
      <c r="AL8">
        <f t="shared" si="8"/>
        <v>1477.1457345917938</v>
      </c>
      <c r="AN8">
        <f t="shared" si="9"/>
        <v>1810.3468591141677</v>
      </c>
      <c r="AO8">
        <f t="shared" si="9"/>
        <v>-90.517342955708401</v>
      </c>
      <c r="AP8">
        <f t="shared" si="9"/>
        <v>-15.476350647960153</v>
      </c>
      <c r="AQ8">
        <f t="shared" si="9"/>
        <v>-637.07609903444086</v>
      </c>
      <c r="AR8">
        <f t="shared" si="9"/>
        <v>1067.2770664760585</v>
      </c>
      <c r="AS8">
        <f t="shared" si="9"/>
        <v>-153.74005936668206</v>
      </c>
      <c r="AT8">
        <f t="shared" si="9"/>
        <v>57.46975300823771</v>
      </c>
      <c r="AU8">
        <f t="shared" si="9"/>
        <v>971.00676011761414</v>
      </c>
      <c r="AW8">
        <v>5</v>
      </c>
      <c r="AX8">
        <f>(R8*SUMPRODUCT(K9:$K$23, X9:$X$23)-$AZ$3*SUMPRODUCT(K8:$K$22, W9:$W$23))/Z8</f>
        <v>1828.6304032981809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2924.3761987144867</v>
      </c>
      <c r="P9">
        <f t="shared" si="22"/>
        <v>146.21880993572435</v>
      </c>
      <c r="Q9" s="4">
        <f t="shared" si="23"/>
        <v>25</v>
      </c>
      <c r="R9">
        <f t="shared" si="0"/>
        <v>500000</v>
      </c>
      <c r="S9">
        <f t="shared" si="1"/>
        <v>2052.5860635636027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1722.0889489324472</v>
      </c>
      <c r="AC9">
        <f t="shared" si="2"/>
        <v>1909.6266888382488</v>
      </c>
      <c r="AE9">
        <f t="shared" si="3"/>
        <v>2720.6980191481193</v>
      </c>
      <c r="AF9">
        <f t="shared" si="4"/>
        <v>-136.03490095740599</v>
      </c>
      <c r="AG9">
        <f t="shared" si="4"/>
        <v>-23.258789518462937</v>
      </c>
      <c r="AH9">
        <f t="shared" si="5"/>
        <v>-984.03513953843378</v>
      </c>
      <c r="AI9">
        <f t="shared" si="6"/>
        <v>1577.3691891338167</v>
      </c>
      <c r="AJ9">
        <f t="shared" si="7"/>
        <v>-187.53773990580157</v>
      </c>
      <c r="AK9">
        <f t="shared" si="24"/>
        <v>25.40983719602665</v>
      </c>
      <c r="AL9">
        <f t="shared" si="8"/>
        <v>1415.2412864240418</v>
      </c>
      <c r="AN9">
        <f t="shared" si="9"/>
        <v>1699.7339606029689</v>
      </c>
      <c r="AO9">
        <f t="shared" si="9"/>
        <v>-84.98669803014846</v>
      </c>
      <c r="AP9">
        <f t="shared" si="9"/>
        <v>-14.530739592858703</v>
      </c>
      <c r="AQ9">
        <f t="shared" si="9"/>
        <v>-614.76795047760061</v>
      </c>
      <c r="AR9">
        <f t="shared" si="9"/>
        <v>985.448572502361</v>
      </c>
      <c r="AS9">
        <f t="shared" si="9"/>
        <v>-117.16267780149528</v>
      </c>
      <c r="AT9">
        <f t="shared" si="9"/>
        <v>15.874589135402196</v>
      </c>
      <c r="AU9">
        <f t="shared" si="9"/>
        <v>884.16048383626799</v>
      </c>
      <c r="AW9">
        <v>6</v>
      </c>
      <c r="AX9">
        <f>(R9*SUMPRODUCT(K10:$K$23, X10:$X$23)-$AZ$3*SUMPRODUCT(K9:$K$22, W10:$W$23))/Z9</f>
        <v>2052.5860635636027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2924.3761987144867</v>
      </c>
      <c r="P10">
        <f t="shared" si="22"/>
        <v>146.21880993572435</v>
      </c>
      <c r="Q10" s="4">
        <f t="shared" si="23"/>
        <v>25</v>
      </c>
      <c r="R10">
        <f t="shared" si="0"/>
        <v>500000</v>
      </c>
      <c r="S10">
        <f t="shared" si="1"/>
        <v>2249.8298293279063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1909.6266888382488</v>
      </c>
      <c r="AC10">
        <f t="shared" si="2"/>
        <v>2067.6892968115872</v>
      </c>
      <c r="AE10">
        <f t="shared" si="3"/>
        <v>2687.6260982542112</v>
      </c>
      <c r="AF10">
        <f t="shared" si="4"/>
        <v>-134.38130491271059</v>
      </c>
      <c r="AG10">
        <f t="shared" si="4"/>
        <v>-22.976063232183094</v>
      </c>
      <c r="AH10">
        <f t="shared" si="5"/>
        <v>-1002.7678219042518</v>
      </c>
      <c r="AI10">
        <f t="shared" si="6"/>
        <v>1527.5009082050656</v>
      </c>
      <c r="AJ10">
        <f t="shared" si="7"/>
        <v>-158.06260797333834</v>
      </c>
      <c r="AK10">
        <f t="shared" si="24"/>
        <v>18.297773076936977</v>
      </c>
      <c r="AL10">
        <f t="shared" si="8"/>
        <v>1387.7360733086641</v>
      </c>
      <c r="AN10">
        <f t="shared" si="9"/>
        <v>1595.3183344336496</v>
      </c>
      <c r="AO10">
        <f t="shared" si="9"/>
        <v>-79.765916721682501</v>
      </c>
      <c r="AP10">
        <f t="shared" si="9"/>
        <v>-13.63810797611238</v>
      </c>
      <c r="AQ10">
        <f t="shared" si="9"/>
        <v>-595.22189210139072</v>
      </c>
      <c r="AR10">
        <f t="shared" si="9"/>
        <v>906.69241763446405</v>
      </c>
      <c r="AS10">
        <f t="shared" si="9"/>
        <v>-93.822640229628504</v>
      </c>
      <c r="AT10">
        <f t="shared" si="9"/>
        <v>10.861173318678997</v>
      </c>
      <c r="AU10">
        <f t="shared" si="9"/>
        <v>823.73095072351452</v>
      </c>
      <c r="AW10">
        <v>7</v>
      </c>
      <c r="AX10">
        <f>(R10*SUMPRODUCT(K11:$K$23, X11:$X$23)-$AZ$3*SUMPRODUCT(K10:$K$22, W11:$W$23))/Z10</f>
        <v>2249.8298293279063</v>
      </c>
    </row>
    <row r="11" spans="1:52" x14ac:dyDescent="0.25">
      <c r="A11" t="s">
        <v>33</v>
      </c>
      <c r="C11" s="7">
        <f>AU25</f>
        <v>8851.5421823062934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2924.3761987144867</v>
      </c>
      <c r="P11">
        <f t="shared" si="22"/>
        <v>146.21880993572435</v>
      </c>
      <c r="Q11" s="4">
        <f t="shared" si="23"/>
        <v>25</v>
      </c>
      <c r="R11">
        <f t="shared" si="0"/>
        <v>500000</v>
      </c>
      <c r="S11">
        <f t="shared" si="1"/>
        <v>2421.9399154007397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2067.6892968115872</v>
      </c>
      <c r="AC11">
        <f t="shared" si="2"/>
        <v>2198.6643301463464</v>
      </c>
      <c r="AE11">
        <f t="shared" si="3"/>
        <v>2654.7816463806162</v>
      </c>
      <c r="AF11">
        <f t="shared" si="4"/>
        <v>-132.73908231903081</v>
      </c>
      <c r="AG11">
        <f t="shared" si="4"/>
        <v>-22.695281540278739</v>
      </c>
      <c r="AH11">
        <f t="shared" si="5"/>
        <v>-1020.4211916504792</v>
      </c>
      <c r="AI11">
        <f t="shared" si="6"/>
        <v>1478.9260908708275</v>
      </c>
      <c r="AJ11">
        <f t="shared" si="7"/>
        <v>-130.97503333475925</v>
      </c>
      <c r="AK11">
        <f t="shared" si="24"/>
        <v>11.015356466095614</v>
      </c>
      <c r="AL11">
        <f t="shared" si="8"/>
        <v>1358.9664140021639</v>
      </c>
      <c r="AN11">
        <f t="shared" si="9"/>
        <v>1498.6424712126866</v>
      </c>
      <c r="AO11">
        <f t="shared" si="9"/>
        <v>-74.932123560634324</v>
      </c>
      <c r="AP11">
        <f t="shared" si="9"/>
        <v>-12.811642290340995</v>
      </c>
      <c r="AQ11">
        <f t="shared" si="9"/>
        <v>-576.03477047453578</v>
      </c>
      <c r="AR11">
        <f t="shared" si="9"/>
        <v>834.86393488717533</v>
      </c>
      <c r="AS11">
        <f t="shared" si="9"/>
        <v>-73.936305794328305</v>
      </c>
      <c r="AT11">
        <f t="shared" si="9"/>
        <v>6.2182443735605863</v>
      </c>
      <c r="AU11">
        <f t="shared" si="9"/>
        <v>767.14587346640769</v>
      </c>
      <c r="AW11">
        <v>8</v>
      </c>
      <c r="AX11">
        <f>(R11*SUMPRODUCT(K12:$K$23, X12:$X$23)-$AZ$3*SUMPRODUCT(K11:$K$22, W12:$W$23))/Z11</f>
        <v>2421.9399154007397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2924.3761987144867</v>
      </c>
      <c r="P12">
        <f t="shared" si="22"/>
        <v>146.21880993572435</v>
      </c>
      <c r="Q12" s="4">
        <f t="shared" si="23"/>
        <v>25</v>
      </c>
      <c r="R12">
        <f t="shared" si="0"/>
        <v>500000</v>
      </c>
      <c r="S12">
        <f t="shared" si="1"/>
        <v>2569.3217287463417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2198.6643301463464</v>
      </c>
      <c r="AC12">
        <f t="shared" si="2"/>
        <v>2303.7815395547468</v>
      </c>
      <c r="AE12">
        <f t="shared" si="3"/>
        <v>2622.1410210853537</v>
      </c>
      <c r="AF12">
        <f t="shared" si="4"/>
        <v>-131.10705105426769</v>
      </c>
      <c r="AG12">
        <f t="shared" si="4"/>
        <v>-22.416242327492004</v>
      </c>
      <c r="AH12">
        <f t="shared" si="5"/>
        <v>-1041.7279476789799</v>
      </c>
      <c r="AI12">
        <f t="shared" si="6"/>
        <v>1426.8897800246141</v>
      </c>
      <c r="AJ12">
        <f t="shared" si="7"/>
        <v>-105.11720940840041</v>
      </c>
      <c r="AK12">
        <f t="shared" si="24"/>
        <v>10.786306090408095</v>
      </c>
      <c r="AL12">
        <f t="shared" si="8"/>
        <v>1332.5588767066217</v>
      </c>
      <c r="AN12">
        <f t="shared" si="9"/>
        <v>1407.1837760933238</v>
      </c>
      <c r="AO12">
        <f t="shared" si="9"/>
        <v>-70.359188804666189</v>
      </c>
      <c r="AP12">
        <f t="shared" si="9"/>
        <v>-12.029777296709478</v>
      </c>
      <c r="AQ12">
        <f t="shared" si="9"/>
        <v>-559.04798990181337</v>
      </c>
      <c r="AR12">
        <f t="shared" si="9"/>
        <v>765.74682009013475</v>
      </c>
      <c r="AS12">
        <f t="shared" si="9"/>
        <v>-56.411623355970001</v>
      </c>
      <c r="AT12">
        <f t="shared" si="9"/>
        <v>5.7885196914833701</v>
      </c>
      <c r="AU12">
        <f t="shared" si="9"/>
        <v>715.12371642564813</v>
      </c>
      <c r="AW12">
        <v>9</v>
      </c>
      <c r="AX12">
        <f>(R12*SUMPRODUCT(K13:$K$23, X13:$X$23)-$AZ$3*SUMPRODUCT(K12:$K$22, W13:$W$23))/Z12</f>
        <v>2569.3217287463417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2924.3761987144867</v>
      </c>
      <c r="P13">
        <f t="shared" si="22"/>
        <v>146.21880993572435</v>
      </c>
      <c r="Q13" s="4">
        <f t="shared" si="23"/>
        <v>25</v>
      </c>
      <c r="R13">
        <f t="shared" si="0"/>
        <v>500000</v>
      </c>
      <c r="S13">
        <f t="shared" si="1"/>
        <v>2692.1237347303731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2303.7815395547468</v>
      </c>
      <c r="AC13">
        <f t="shared" si="2"/>
        <v>2384.0192645370544</v>
      </c>
      <c r="AE13">
        <f t="shared" si="3"/>
        <v>2589.6912183299878</v>
      </c>
      <c r="AF13">
        <f t="shared" si="4"/>
        <v>-129.48456091649942</v>
      </c>
      <c r="AG13">
        <f t="shared" si="4"/>
        <v>-22.138834424486653</v>
      </c>
      <c r="AH13">
        <f t="shared" si="5"/>
        <v>-1064.9095946086074</v>
      </c>
      <c r="AI13">
        <f t="shared" si="6"/>
        <v>1373.1582283803943</v>
      </c>
      <c r="AJ13">
        <f t="shared" si="7"/>
        <v>-80.237724982307554</v>
      </c>
      <c r="AK13">
        <f t="shared" si="24"/>
        <v>9.5279763939364699</v>
      </c>
      <c r="AL13">
        <f t="shared" si="8"/>
        <v>1302.4484797920234</v>
      </c>
      <c r="AN13">
        <f t="shared" si="9"/>
        <v>1321.4504549316018</v>
      </c>
      <c r="AO13">
        <f t="shared" si="9"/>
        <v>-66.072522746580105</v>
      </c>
      <c r="AP13">
        <f t="shared" si="9"/>
        <v>-11.296857561558703</v>
      </c>
      <c r="AQ13">
        <f t="shared" si="9"/>
        <v>-543.395003348719</v>
      </c>
      <c r="AR13">
        <f t="shared" si="9"/>
        <v>700.68607127474399</v>
      </c>
      <c r="AS13">
        <f t="shared" si="9"/>
        <v>-40.943174008568739</v>
      </c>
      <c r="AT13">
        <f t="shared" si="9"/>
        <v>4.8618725859001435</v>
      </c>
      <c r="AU13">
        <f t="shared" si="9"/>
        <v>664.60476985207549</v>
      </c>
      <c r="AW13">
        <v>10</v>
      </c>
      <c r="AX13">
        <f>(R13*SUMPRODUCT(K14:$K$23, X14:$X$23)-$AZ$3*SUMPRODUCT(K13:$K$22, W14:$W$23))/Z13</f>
        <v>2692.1237347303731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2924.3761987144867</v>
      </c>
      <c r="P14">
        <f t="shared" si="22"/>
        <v>146.21880993572435</v>
      </c>
      <c r="Q14" s="4">
        <f t="shared" si="23"/>
        <v>25</v>
      </c>
      <c r="R14">
        <f t="shared" si="0"/>
        <v>500000</v>
      </c>
      <c r="S14">
        <f t="shared" si="1"/>
        <v>2790.5936882909741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2384.0192645370544</v>
      </c>
      <c r="AC14">
        <f t="shared" si="2"/>
        <v>2440.4213455384079</v>
      </c>
      <c r="AE14">
        <f t="shared" si="3"/>
        <v>2557.4164120244941</v>
      </c>
      <c r="AF14">
        <f t="shared" si="4"/>
        <v>-127.87082060122471</v>
      </c>
      <c r="AG14">
        <f t="shared" si="4"/>
        <v>-21.862922536682326</v>
      </c>
      <c r="AH14">
        <f t="shared" si="5"/>
        <v>-1090.4708711892031</v>
      </c>
      <c r="AI14">
        <f t="shared" si="6"/>
        <v>1317.2117976973841</v>
      </c>
      <c r="AJ14">
        <f t="shared" si="7"/>
        <v>-56.402081001353508</v>
      </c>
      <c r="AK14">
        <f t="shared" si="24"/>
        <v>8.6644167407285835</v>
      </c>
      <c r="AL14">
        <f t="shared" si="8"/>
        <v>1269.4741334367591</v>
      </c>
      <c r="AN14">
        <f t="shared" si="9"/>
        <v>1241.184592809996</v>
      </c>
      <c r="AO14">
        <f t="shared" si="9"/>
        <v>-62.059229640499801</v>
      </c>
      <c r="AP14">
        <f t="shared" si="9"/>
        <v>-10.610678213661451</v>
      </c>
      <c r="AQ14">
        <f t="shared" si="9"/>
        <v>-529.23553546631786</v>
      </c>
      <c r="AR14">
        <f t="shared" si="9"/>
        <v>639.27914948951684</v>
      </c>
      <c r="AS14">
        <f t="shared" si="9"/>
        <v>-27.373482711751237</v>
      </c>
      <c r="AT14">
        <f t="shared" si="9"/>
        <v>4.2050799837341151</v>
      </c>
      <c r="AU14">
        <f t="shared" si="9"/>
        <v>616.11074676149974</v>
      </c>
      <c r="AW14">
        <v>11</v>
      </c>
      <c r="AX14">
        <f>(R14*SUMPRODUCT(K15:$K$23, X15:$X$23)-$AZ$3*SUMPRODUCT(K14:$K$22, W15:$W$23))/Z14</f>
        <v>2790.5936882909741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2924.3761987144867</v>
      </c>
      <c r="P15">
        <f t="shared" si="22"/>
        <v>146.21880993572435</v>
      </c>
      <c r="Q15" s="4">
        <f t="shared" si="23"/>
        <v>25</v>
      </c>
      <c r="R15">
        <f t="shared" si="0"/>
        <v>500000</v>
      </c>
      <c r="S15">
        <f t="shared" si="1"/>
        <v>2865.9939892770535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2440.4213455384079</v>
      </c>
      <c r="AC15">
        <f t="shared" si="2"/>
        <v>2474.8910640433737</v>
      </c>
      <c r="AE15">
        <f t="shared" si="3"/>
        <v>2525.3062459929561</v>
      </c>
      <c r="AF15">
        <f t="shared" si="4"/>
        <v>-126.26531229964782</v>
      </c>
      <c r="AG15">
        <f t="shared" si="4"/>
        <v>-21.588418130873894</v>
      </c>
      <c r="AH15">
        <f t="shared" si="5"/>
        <v>-1117.5036088322342</v>
      </c>
      <c r="AI15">
        <f t="shared" si="6"/>
        <v>1259.9489067302</v>
      </c>
      <c r="AJ15">
        <f t="shared" si="7"/>
        <v>-34.46971850496584</v>
      </c>
      <c r="AK15">
        <f t="shared" si="24"/>
        <v>19.841795344850038</v>
      </c>
      <c r="AL15">
        <f t="shared" si="8"/>
        <v>1245.3209835700841</v>
      </c>
      <c r="AN15">
        <f t="shared" si="9"/>
        <v>1165.1303785646246</v>
      </c>
      <c r="AO15">
        <f t="shared" si="9"/>
        <v>-58.25651892823123</v>
      </c>
      <c r="AP15">
        <f t="shared" si="9"/>
        <v>-9.9605035347093764</v>
      </c>
      <c r="AQ15">
        <f t="shared" si="9"/>
        <v>-515.59584302777148</v>
      </c>
      <c r="AR15">
        <f t="shared" si="9"/>
        <v>581.31751307391232</v>
      </c>
      <c r="AS15">
        <f t="shared" si="9"/>
        <v>-15.903701277591074</v>
      </c>
      <c r="AT15">
        <f t="shared" si="9"/>
        <v>9.1546435440176754</v>
      </c>
      <c r="AU15">
        <f t="shared" si="9"/>
        <v>574.56845534033891</v>
      </c>
      <c r="AW15">
        <v>12</v>
      </c>
      <c r="AX15">
        <f>(R15*SUMPRODUCT(K16:$K$23, X16:$X$23)-$AZ$3*SUMPRODUCT(K15:$K$22, W16:$W$23))/Z15</f>
        <v>2865.9939892770535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2924.3761987144867</v>
      </c>
      <c r="P16">
        <f t="shared" si="22"/>
        <v>146.21880993572435</v>
      </c>
      <c r="Q16" s="4">
        <f t="shared" si="23"/>
        <v>25</v>
      </c>
      <c r="R16">
        <f t="shared" si="0"/>
        <v>500000</v>
      </c>
      <c r="S16">
        <f t="shared" si="1"/>
        <v>2918.0376238906811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2474.8910640433737</v>
      </c>
      <c r="AC16">
        <f t="shared" si="2"/>
        <v>2487.9193638600395</v>
      </c>
      <c r="AE16">
        <f t="shared" si="3"/>
        <v>2493.3236338099232</v>
      </c>
      <c r="AF16">
        <f t="shared" si="4"/>
        <v>-124.66618169049617</v>
      </c>
      <c r="AG16">
        <f t="shared" si="4"/>
        <v>-21.315004161451185</v>
      </c>
      <c r="AH16">
        <f t="shared" si="5"/>
        <v>-1150.5957622793728</v>
      </c>
      <c r="AI16">
        <f t="shared" si="6"/>
        <v>1196.7466856786029</v>
      </c>
      <c r="AJ16">
        <f t="shared" si="7"/>
        <v>-13.028299816665822</v>
      </c>
      <c r="AK16">
        <f t="shared" si="24"/>
        <v>34.389194464755882</v>
      </c>
      <c r="AL16">
        <f t="shared" si="8"/>
        <v>1218.1075803266931</v>
      </c>
      <c r="AN16">
        <f t="shared" si="9"/>
        <v>1090.7122242488974</v>
      </c>
      <c r="AO16">
        <f t="shared" si="9"/>
        <v>-54.535611212444884</v>
      </c>
      <c r="AP16">
        <f t="shared" si="9"/>
        <v>-9.3243152567747511</v>
      </c>
      <c r="AQ16">
        <f t="shared" si="9"/>
        <v>-503.33171597520828</v>
      </c>
      <c r="AR16">
        <f t="shared" si="9"/>
        <v>523.52058180446954</v>
      </c>
      <c r="AS16">
        <f t="shared" si="9"/>
        <v>-5.6992705152773526</v>
      </c>
      <c r="AT16">
        <f t="shared" si="9"/>
        <v>15.043660709005742</v>
      </c>
      <c r="AU16">
        <f t="shared" si="9"/>
        <v>532.86497199819803</v>
      </c>
      <c r="AW16">
        <v>13</v>
      </c>
      <c r="AX16">
        <f>(R16*SUMPRODUCT(K17:$K$23, X17:$X$23)-$AZ$3*SUMPRODUCT(K16:$K$22, W17:$W$23))/Z16</f>
        <v>2918.0376238906811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2924.3761987144867</v>
      </c>
      <c r="P17">
        <f t="shared" si="22"/>
        <v>146.21880993572435</v>
      </c>
      <c r="Q17" s="4">
        <f t="shared" si="23"/>
        <v>25</v>
      </c>
      <c r="R17">
        <f t="shared" si="0"/>
        <v>500000</v>
      </c>
      <c r="S17">
        <f t="shared" si="1"/>
        <v>2947.8603803389324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2487.9193638600395</v>
      </c>
      <c r="AC17">
        <f t="shared" si="2"/>
        <v>2481.1999969726025</v>
      </c>
      <c r="AE17">
        <f t="shared" si="3"/>
        <v>2461.433473508971</v>
      </c>
      <c r="AF17">
        <f t="shared" si="4"/>
        <v>-123.07167367544857</v>
      </c>
      <c r="AG17">
        <f t="shared" si="4"/>
        <v>-21.042380547610303</v>
      </c>
      <c r="AH17">
        <f t="shared" si="5"/>
        <v>-1189.4714445273696</v>
      </c>
      <c r="AI17">
        <f t="shared" si="6"/>
        <v>1127.8479747585427</v>
      </c>
      <c r="AJ17">
        <f t="shared" si="7"/>
        <v>6.7193668874369905</v>
      </c>
      <c r="AK17">
        <f t="shared" si="24"/>
        <v>66.60268005897116</v>
      </c>
      <c r="AL17">
        <f t="shared" si="8"/>
        <v>1201.1700217049508</v>
      </c>
      <c r="AN17">
        <f t="shared" si="9"/>
        <v>1014.1864687325539</v>
      </c>
      <c r="AO17">
        <f t="shared" si="9"/>
        <v>-50.709323436627699</v>
      </c>
      <c r="AP17">
        <f t="shared" si="9"/>
        <v>-8.6701094508495142</v>
      </c>
      <c r="AQ17">
        <f t="shared" si="9"/>
        <v>-490.0989025162155</v>
      </c>
      <c r="AR17">
        <f t="shared" si="9"/>
        <v>464.70813332886127</v>
      </c>
      <c r="AS17">
        <f t="shared" si="9"/>
        <v>2.7685862929186889</v>
      </c>
      <c r="AT17">
        <f t="shared" si="9"/>
        <v>27.442357319061564</v>
      </c>
      <c r="AU17">
        <f t="shared" si="9"/>
        <v>494.91907694084148</v>
      </c>
      <c r="AW17">
        <v>14</v>
      </c>
      <c r="AX17">
        <f>(R17*SUMPRODUCT(K18:$K$23, X18:$X$23)-$AZ$3*SUMPRODUCT(K17:$K$22, W18:$W$23))/Z17</f>
        <v>2947.8603803389324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2924.3761987144867</v>
      </c>
      <c r="P18">
        <f t="shared" si="22"/>
        <v>146.21880993572435</v>
      </c>
      <c r="Q18" s="4">
        <f t="shared" si="23"/>
        <v>25</v>
      </c>
      <c r="R18">
        <f t="shared" si="0"/>
        <v>500000</v>
      </c>
      <c r="S18">
        <f t="shared" si="1"/>
        <v>2830.7727591173589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2481.1999969726025</v>
      </c>
      <c r="AC18">
        <f t="shared" si="2"/>
        <v>2350.2876729020795</v>
      </c>
      <c r="AE18">
        <f t="shared" si="3"/>
        <v>2428.0032046478914</v>
      </c>
      <c r="AF18">
        <f t="shared" si="4"/>
        <v>-121.40016023239458</v>
      </c>
      <c r="AG18">
        <f t="shared" si="4"/>
        <v>-20.756590804862984</v>
      </c>
      <c r="AH18">
        <f t="shared" si="5"/>
        <v>-1507.3187454243061</v>
      </c>
      <c r="AI18">
        <f t="shared" si="6"/>
        <v>778.52770818632735</v>
      </c>
      <c r="AJ18">
        <f t="shared" si="7"/>
        <v>130.91232407052303</v>
      </c>
      <c r="AK18">
        <f t="shared" si="24"/>
        <v>103.41654569398295</v>
      </c>
      <c r="AL18">
        <f t="shared" si="8"/>
        <v>1012.8565779508333</v>
      </c>
      <c r="AN18">
        <f t="shared" si="9"/>
        <v>934.87727074102213</v>
      </c>
      <c r="AO18">
        <f t="shared" si="9"/>
        <v>-46.743863537051112</v>
      </c>
      <c r="AP18">
        <f t="shared" si="9"/>
        <v>-7.9921084636099531</v>
      </c>
      <c r="AQ18">
        <f t="shared" si="9"/>
        <v>-580.37733729573586</v>
      </c>
      <c r="AR18">
        <f t="shared" si="9"/>
        <v>299.76396144462507</v>
      </c>
      <c r="AS18">
        <f t="shared" si="9"/>
        <v>50.406422857733958</v>
      </c>
      <c r="AT18">
        <f t="shared" si="9"/>
        <v>39.8194606180002</v>
      </c>
      <c r="AU18">
        <f t="shared" si="9"/>
        <v>389.98984492035919</v>
      </c>
      <c r="AW18">
        <v>15</v>
      </c>
      <c r="AX18">
        <f>(R18*SUMPRODUCT(K19:$K$23, X19:$X$23)-$AZ$3*SUMPRODUCT(K18:$K$22, W19:$W$23))/Z18</f>
        <v>2830.7727591173589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2924.3761987144867</v>
      </c>
      <c r="P19">
        <f t="shared" si="22"/>
        <v>146.21880993572435</v>
      </c>
      <c r="Q19" s="4">
        <f t="shared" si="23"/>
        <v>25</v>
      </c>
      <c r="R19">
        <f t="shared" si="0"/>
        <v>500000</v>
      </c>
      <c r="S19">
        <f t="shared" si="1"/>
        <v>2568.665639483097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2350.2876729020795</v>
      </c>
      <c r="AC19">
        <f t="shared" si="2"/>
        <v>2101.8512285790125</v>
      </c>
      <c r="AE19">
        <f t="shared" si="3"/>
        <v>2392.9170117026879</v>
      </c>
      <c r="AF19">
        <f t="shared" si="4"/>
        <v>-119.64585058513441</v>
      </c>
      <c r="AG19">
        <f t="shared" si="4"/>
        <v>-20.456644845784371</v>
      </c>
      <c r="AH19">
        <f t="shared" si="5"/>
        <v>-1847.6010205996597</v>
      </c>
      <c r="AI19">
        <f t="shared" si="6"/>
        <v>405.2134956721095</v>
      </c>
      <c r="AJ19">
        <f t="shared" si="7"/>
        <v>248.43644432306701</v>
      </c>
      <c r="AK19">
        <f t="shared" si="24"/>
        <v>103.10536199863782</v>
      </c>
      <c r="AL19">
        <f t="shared" si="8"/>
        <v>756.75530199381433</v>
      </c>
      <c r="AN19">
        <f t="shared" si="9"/>
        <v>858.36379603315891</v>
      </c>
      <c r="AO19">
        <f t="shared" si="9"/>
        <v>-42.918189801657952</v>
      </c>
      <c r="AP19">
        <f t="shared" si="9"/>
        <v>-7.3380076442497648</v>
      </c>
      <c r="AQ19">
        <f t="shared" si="9"/>
        <v>-662.75337499824138</v>
      </c>
      <c r="AR19">
        <f t="shared" si="9"/>
        <v>145.35422358900991</v>
      </c>
      <c r="AS19">
        <f t="shared" si="9"/>
        <v>89.116692463308794</v>
      </c>
      <c r="AT19">
        <f t="shared" si="9"/>
        <v>36.984947444353679</v>
      </c>
      <c r="AU19">
        <f t="shared" si="9"/>
        <v>271.45586349667241</v>
      </c>
      <c r="AW19">
        <v>16</v>
      </c>
      <c r="AX19">
        <f>(R19*SUMPRODUCT(K20:$K$23, X20:$X$23)-$AZ$3*SUMPRODUCT(K19:$K$22, W20:$W$23))/Z19</f>
        <v>2568.665639483097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2924.3761987144867</v>
      </c>
      <c r="P20">
        <f t="shared" si="22"/>
        <v>146.21880993572435</v>
      </c>
      <c r="Q20" s="4">
        <f t="shared" si="23"/>
        <v>25</v>
      </c>
      <c r="R20">
        <f t="shared" si="0"/>
        <v>500000</v>
      </c>
      <c r="S20">
        <f t="shared" si="1"/>
        <v>2150.7820484618255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2101.8512285790125</v>
      </c>
      <c r="AC20">
        <f t="shared" si="2"/>
        <v>1732.8373998642389</v>
      </c>
      <c r="AE20">
        <f t="shared" si="3"/>
        <v>2356.1050511972508</v>
      </c>
      <c r="AF20">
        <f t="shared" si="4"/>
        <v>-117.80525255986257</v>
      </c>
      <c r="AG20">
        <f t="shared" si="4"/>
        <v>-20.141945590250671</v>
      </c>
      <c r="AH20">
        <f t="shared" si="5"/>
        <v>-2202.6561415171309</v>
      </c>
      <c r="AI20">
        <f t="shared" si="6"/>
        <v>15.50171153000656</v>
      </c>
      <c r="AJ20">
        <f t="shared" si="7"/>
        <v>369.01382871477358</v>
      </c>
      <c r="AK20">
        <f t="shared" si="24"/>
        <v>18.662649417030522</v>
      </c>
      <c r="AL20">
        <f t="shared" si="8"/>
        <v>403.17818966181068</v>
      </c>
      <c r="AN20">
        <f t="shared" si="9"/>
        <v>801.63043673866559</v>
      </c>
      <c r="AO20">
        <f t="shared" si="9"/>
        <v>-40.081521836933291</v>
      </c>
      <c r="AP20">
        <f t="shared" si="9"/>
        <v>-6.8530037029012441</v>
      </c>
      <c r="AQ20">
        <f t="shared" si="9"/>
        <v>-749.42167956909896</v>
      </c>
      <c r="AR20">
        <f t="shared" si="9"/>
        <v>5.2742316297320393</v>
      </c>
      <c r="AS20">
        <f t="shared" si="9"/>
        <v>125.55158205909127</v>
      </c>
      <c r="AT20">
        <f t="shared" si="9"/>
        <v>6.3496947197972364</v>
      </c>
      <c r="AU20">
        <f t="shared" si="9"/>
        <v>137.17550840862057</v>
      </c>
      <c r="AW20">
        <v>17</v>
      </c>
      <c r="AX20">
        <f>(R20*SUMPRODUCT(K21:$K$23, X21:$X$23)-$AZ$3*SUMPRODUCT(K20:$K$22, W21:$W$23))/Z20</f>
        <v>2150.7820484618255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2924.3761987144867</v>
      </c>
      <c r="P21">
        <f t="shared" si="22"/>
        <v>146.21880993572435</v>
      </c>
      <c r="Q21" s="4">
        <f t="shared" si="23"/>
        <v>25</v>
      </c>
      <c r="R21">
        <f t="shared" si="0"/>
        <v>500000</v>
      </c>
      <c r="S21">
        <f t="shared" si="1"/>
        <v>1572.6737612228087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1732.8373998642389</v>
      </c>
      <c r="AC21">
        <f t="shared" si="2"/>
        <v>1246.2155016757438</v>
      </c>
      <c r="AE21">
        <f t="shared" si="3"/>
        <v>2317.3292779653984</v>
      </c>
      <c r="AF21">
        <f t="shared" si="4"/>
        <v>-115.86646389826994</v>
      </c>
      <c r="AG21">
        <f t="shared" si="4"/>
        <v>-19.810458030195147</v>
      </c>
      <c r="AH21">
        <f t="shared" si="5"/>
        <v>-2601.3620830603477</v>
      </c>
      <c r="AI21">
        <f t="shared" si="6"/>
        <v>-419.70972702341442</v>
      </c>
      <c r="AJ21">
        <f t="shared" si="7"/>
        <v>486.62189818849515</v>
      </c>
      <c r="AK21">
        <f t="shared" si="24"/>
        <v>6.2948803422901882</v>
      </c>
      <c r="AL21">
        <f t="shared" si="8"/>
        <v>73.20705150737092</v>
      </c>
      <c r="AN21">
        <f t="shared" si="9"/>
        <v>749.96437221096448</v>
      </c>
      <c r="AO21">
        <f t="shared" si="9"/>
        <v>-37.498218610548228</v>
      </c>
      <c r="AP21">
        <f t="shared" si="9"/>
        <v>-6.4113192117744449</v>
      </c>
      <c r="AQ21">
        <f t="shared" si="9"/>
        <v>-841.88677891674706</v>
      </c>
      <c r="AR21">
        <f t="shared" si="9"/>
        <v>-135.83194452810528</v>
      </c>
      <c r="AS21">
        <f t="shared" si="9"/>
        <v>157.48693543434007</v>
      </c>
      <c r="AT21">
        <f t="shared" si="9"/>
        <v>2.037231406403218</v>
      </c>
      <c r="AU21">
        <f t="shared" si="9"/>
        <v>23.692222312638023</v>
      </c>
      <c r="AW21">
        <v>18</v>
      </c>
      <c r="AX21">
        <f>(R21*SUMPRODUCT(K22:$K$23, X22:$X$23)-$AZ$3*SUMPRODUCT(K21:$K$22, W22:$W$23))/Z21</f>
        <v>1572.6737612228087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2924.3761987144867</v>
      </c>
      <c r="P22">
        <f t="shared" si="22"/>
        <v>146.21880993572435</v>
      </c>
      <c r="Q22" s="4">
        <f t="shared" si="23"/>
        <v>25</v>
      </c>
      <c r="R22">
        <f t="shared" si="0"/>
        <v>500000</v>
      </c>
      <c r="S22">
        <f t="shared" si="1"/>
        <v>845.5592787126144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1246.2155016757438</v>
      </c>
      <c r="AC22">
        <f t="shared" si="2"/>
        <v>658.19019746555432</v>
      </c>
      <c r="AE22">
        <f t="shared" si="3"/>
        <v>2276.3581408816253</v>
      </c>
      <c r="AF22">
        <f t="shared" si="4"/>
        <v>-113.81790704408129</v>
      </c>
      <c r="AG22">
        <f t="shared" si="4"/>
        <v>-19.460202674011978</v>
      </c>
      <c r="AH22">
        <f t="shared" si="5"/>
        <v>-3043.0155176243316</v>
      </c>
      <c r="AI22">
        <f t="shared" si="6"/>
        <v>-899.93548646079989</v>
      </c>
      <c r="AJ22">
        <f t="shared" si="7"/>
        <v>588.02530421018946</v>
      </c>
      <c r="AK22">
        <f t="shared" si="24"/>
        <v>71.583870445779041</v>
      </c>
      <c r="AL22">
        <f t="shared" si="8"/>
        <v>-240.32631180483139</v>
      </c>
      <c r="AN22">
        <f t="shared" si="9"/>
        <v>688.50911927279355</v>
      </c>
      <c r="AO22">
        <f t="shared" si="9"/>
        <v>-34.425455963639692</v>
      </c>
      <c r="AP22">
        <f t="shared" si="9"/>
        <v>-5.8859485962805698</v>
      </c>
      <c r="AQ22">
        <f t="shared" si="9"/>
        <v>-920.39292778487436</v>
      </c>
      <c r="AR22">
        <f t="shared" si="9"/>
        <v>-272.19521307200114</v>
      </c>
      <c r="AS22">
        <f t="shared" si="9"/>
        <v>177.85460777936856</v>
      </c>
      <c r="AT22">
        <f t="shared" si="9"/>
        <v>21.651315190531811</v>
      </c>
      <c r="AU22">
        <f t="shared" si="9"/>
        <v>-72.68929010210077</v>
      </c>
      <c r="AW22">
        <v>19</v>
      </c>
      <c r="AX22">
        <f>(R22*SUMPRODUCT(K23:$K$23, X23:$X$23)-$AZ$3*SUMPRODUCT(K22:$K$22, W23:$W$23))/Z22</f>
        <v>845.5592787126144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2924.3761987144867</v>
      </c>
      <c r="P23">
        <f t="shared" si="22"/>
        <v>146.21880993572435</v>
      </c>
      <c r="Q23" s="4">
        <f t="shared" si="23"/>
        <v>25</v>
      </c>
      <c r="R23">
        <f t="shared" si="0"/>
        <v>500000</v>
      </c>
      <c r="S23">
        <f t="shared" si="1"/>
        <v>861.96547707131435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658.19019746555432</v>
      </c>
      <c r="AC23">
        <f t="shared" si="2"/>
        <v>658.19019746555432</v>
      </c>
      <c r="AE23">
        <f t="shared" si="3"/>
        <v>2233.0311351161085</v>
      </c>
      <c r="AF23">
        <f t="shared" si="4"/>
        <v>-111.65155675580544</v>
      </c>
      <c r="AG23">
        <f t="shared" si="4"/>
        <v>-19.089807392921237</v>
      </c>
      <c r="AH23">
        <f t="shared" si="5"/>
        <v>-3515.865087012407</v>
      </c>
      <c r="AI23">
        <f t="shared" si="6"/>
        <v>-1413.5753160450249</v>
      </c>
      <c r="AJ23">
        <f t="shared" si="7"/>
        <v>0</v>
      </c>
      <c r="AK23">
        <f t="shared" si="24"/>
        <v>194.56988430781004</v>
      </c>
      <c r="AL23">
        <f t="shared" si="8"/>
        <v>-1219.0054317372148</v>
      </c>
      <c r="AN23">
        <f t="shared" si="9"/>
        <v>611.83476597866013</v>
      </c>
      <c r="AO23">
        <f t="shared" si="9"/>
        <v>-30.591738298933009</v>
      </c>
      <c r="AP23">
        <f t="shared" si="9"/>
        <v>-5.2304724529594875</v>
      </c>
      <c r="AQ23">
        <f t="shared" si="9"/>
        <v>-963.32221208054386</v>
      </c>
      <c r="AR23">
        <f t="shared" si="9"/>
        <v>-387.30965685377618</v>
      </c>
      <c r="AS23">
        <f t="shared" si="9"/>
        <v>0</v>
      </c>
      <c r="AT23">
        <f t="shared" si="9"/>
        <v>53.310774650606966</v>
      </c>
      <c r="AU23">
        <f t="shared" si="9"/>
        <v>-333.99888220316922</v>
      </c>
      <c r="AW23">
        <v>20</v>
      </c>
      <c r="AX23">
        <f>(R23*SUMPRODUCT(K$23:$K24, X$23:$X24)-$AZ$3*SUMPRODUCT(K$22:$K23, W$23:$W24))/Z23</f>
        <v>861.96547707131435</v>
      </c>
    </row>
    <row r="25" spans="5:50" x14ac:dyDescent="0.25">
      <c r="AN25" s="8">
        <f t="shared" ref="AN25:AU25" si="25">SUM(AN3:AN23)</f>
        <v>28041.831485660423</v>
      </c>
      <c r="AO25" s="8">
        <f t="shared" si="25"/>
        <v>-3595.3737233188872</v>
      </c>
      <c r="AP25" s="8">
        <f t="shared" si="25"/>
        <v>-1737.1574854072846</v>
      </c>
      <c r="AQ25" s="8">
        <f t="shared" si="25"/>
        <v>-13357.852952231691</v>
      </c>
      <c r="AR25" s="8">
        <f t="shared" si="25"/>
        <v>9351.4473247025599</v>
      </c>
      <c r="AS25" s="8">
        <f t="shared" si="25"/>
        <v>-1220.8132228387251</v>
      </c>
      <c r="AT25" s="8">
        <f t="shared" si="25"/>
        <v>720.90808044245648</v>
      </c>
      <c r="AU25" s="9">
        <f t="shared" si="25"/>
        <v>8851.5421823062934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68D4-8E64-49B7-B8C8-4F3D5C9650C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11778.636382490944</v>
      </c>
      <c r="K3">
        <v>1</v>
      </c>
      <c r="L3" s="2">
        <v>0</v>
      </c>
      <c r="O3">
        <f>$C$3</f>
        <v>11778.636382490944</v>
      </c>
      <c r="P3">
        <f>O3*B5</f>
        <v>9422.9091059927559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11778.636382490944</v>
      </c>
      <c r="AF3">
        <f t="shared" ref="AF3:AG23" si="4">-$Z3*P3</f>
        <v>-9422.9091059927559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833.29468949818806</v>
      </c>
      <c r="AJ3">
        <f t="shared" ref="AJ3:AJ23" si="7">AB3-AC3</f>
        <v>0</v>
      </c>
      <c r="AL3">
        <f t="shared" ref="AL3:AL23" si="8">SUM(AI3:AK3)</f>
        <v>833.29468949818806</v>
      </c>
      <c r="AN3">
        <f t="shared" ref="AN3:AU23" si="9">AE3*$K3</f>
        <v>11778.636382490944</v>
      </c>
      <c r="AO3">
        <f t="shared" si="9"/>
        <v>-9422.9091059927559</v>
      </c>
      <c r="AP3">
        <f t="shared" si="9"/>
        <v>-1522.432587</v>
      </c>
      <c r="AQ3">
        <f t="shared" si="9"/>
        <v>0</v>
      </c>
      <c r="AR3">
        <f t="shared" si="9"/>
        <v>833.29468949818806</v>
      </c>
      <c r="AS3">
        <f t="shared" si="9"/>
        <v>0</v>
      </c>
      <c r="AT3">
        <f t="shared" si="9"/>
        <v>0</v>
      </c>
      <c r="AU3">
        <f t="shared" si="9"/>
        <v>833.29468949818806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4089.6544353097702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500000</v>
      </c>
      <c r="S4">
        <f t="shared" si="1"/>
        <v>2971.4183125736895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2934.3861174563281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-1231.4005</v>
      </c>
      <c r="AI4">
        <f t="shared" si="6"/>
        <v>-1231.4005</v>
      </c>
      <c r="AJ4">
        <f t="shared" si="7"/>
        <v>-2934.3861174563281</v>
      </c>
      <c r="AK4">
        <f>H4*SUM(AB4, AE4:AF4)</f>
        <v>0</v>
      </c>
      <c r="AL4">
        <f t="shared" si="8"/>
        <v>-4165.7866174563278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-1155.2683178534571</v>
      </c>
      <c r="AR4">
        <f t="shared" si="9"/>
        <v>-1155.2683178534571</v>
      </c>
      <c r="AS4">
        <f t="shared" si="9"/>
        <v>-2752.9656791972302</v>
      </c>
      <c r="AT4">
        <f t="shared" si="9"/>
        <v>0</v>
      </c>
      <c r="AU4">
        <f t="shared" si="9"/>
        <v>-3908.2339970506869</v>
      </c>
      <c r="AW4">
        <v>1</v>
      </c>
      <c r="AX4">
        <f>(R4*SUMPRODUCT(K5:$K$23, X5:$X$23)-$AZ$3*SUMPRODUCT(K4:$K$22, W5:$W$23))/Z4</f>
        <v>2971.4183125736895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11778.636382490944</v>
      </c>
      <c r="P5">
        <f t="shared" ref="P5:P23" si="22">O5*$C$5</f>
        <v>588.93181912454725</v>
      </c>
      <c r="Q5" s="4">
        <f t="shared" ref="Q5:Q23" si="23">$C$8</f>
        <v>25</v>
      </c>
      <c r="R5">
        <f t="shared" si="0"/>
        <v>500000</v>
      </c>
      <c r="S5">
        <f t="shared" si="1"/>
        <v>5777.2590983332339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2934.3861174563281</v>
      </c>
      <c r="AC5">
        <f t="shared" si="2"/>
        <v>5633.6247281051401</v>
      </c>
      <c r="AE5">
        <f t="shared" si="3"/>
        <v>11485.795609704261</v>
      </c>
      <c r="AF5">
        <f t="shared" si="4"/>
        <v>-574.2897804852131</v>
      </c>
      <c r="AG5">
        <f t="shared" si="4"/>
        <v>-24.378449331320741</v>
      </c>
      <c r="AH5">
        <f t="shared" si="5"/>
        <v>-1261.9268785851475</v>
      </c>
      <c r="AI5">
        <f t="shared" si="6"/>
        <v>9625.2005013025791</v>
      </c>
      <c r="AJ5">
        <f t="shared" si="7"/>
        <v>-2699.238610648812</v>
      </c>
      <c r="AK5">
        <f>H5*SUM(AB5, AE5:AF5)</f>
        <v>1196.2850641927525</v>
      </c>
      <c r="AL5">
        <f t="shared" si="8"/>
        <v>8122.2469548465197</v>
      </c>
      <c r="AN5">
        <f t="shared" si="9"/>
        <v>9918.7025063971487</v>
      </c>
      <c r="AO5">
        <f t="shared" si="9"/>
        <v>-495.93512531985755</v>
      </c>
      <c r="AP5">
        <f t="shared" si="9"/>
        <v>-21.052314937621716</v>
      </c>
      <c r="AQ5">
        <f t="shared" si="9"/>
        <v>-1089.7527449415163</v>
      </c>
      <c r="AR5">
        <f t="shared" si="9"/>
        <v>8311.9623211981543</v>
      </c>
      <c r="AS5">
        <f t="shared" si="9"/>
        <v>-2330.9612744794167</v>
      </c>
      <c r="AT5">
        <f t="shared" si="9"/>
        <v>1033.066934827656</v>
      </c>
      <c r="AU5">
        <f t="shared" si="9"/>
        <v>7014.0679815463936</v>
      </c>
      <c r="AW5">
        <v>2</v>
      </c>
      <c r="AX5">
        <f>(R5*SUMPRODUCT(K6:$K$23, X6:$X$23)-$AZ$3*SUMPRODUCT(K5:$K$22, W6:$W$23))/Z5</f>
        <v>5777.2590983332339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11778.636382490944</v>
      </c>
      <c r="P6">
        <f t="shared" si="22"/>
        <v>588.93181912454725</v>
      </c>
      <c r="Q6" s="4">
        <f t="shared" si="23"/>
        <v>25</v>
      </c>
      <c r="R6">
        <f t="shared" si="0"/>
        <v>500000</v>
      </c>
      <c r="S6">
        <f t="shared" si="1"/>
        <v>8377.3030210846337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5633.6247281051401</v>
      </c>
      <c r="AC6">
        <f t="shared" si="2"/>
        <v>8065.566837550301</v>
      </c>
      <c r="AE6">
        <f t="shared" si="3"/>
        <v>11340.329788605677</v>
      </c>
      <c r="AF6">
        <f t="shared" si="4"/>
        <v>-567.01648943028385</v>
      </c>
      <c r="AG6">
        <f t="shared" si="4"/>
        <v>-24.069700049199213</v>
      </c>
      <c r="AH6">
        <f t="shared" si="5"/>
        <v>-1299.2957761664684</v>
      </c>
      <c r="AI6">
        <f t="shared" si="6"/>
        <v>9449.9478229597262</v>
      </c>
      <c r="AJ6">
        <f t="shared" si="7"/>
        <v>-2431.9421094451609</v>
      </c>
      <c r="AK6">
        <f>H6*SUM(AB6, AE6:AF6)</f>
        <v>1785.0748573681219</v>
      </c>
      <c r="AL6">
        <f t="shared" si="8"/>
        <v>8803.0805708826865</v>
      </c>
      <c r="AN6">
        <f t="shared" si="9"/>
        <v>8832.1461729369767</v>
      </c>
      <c r="AO6">
        <f t="shared" si="9"/>
        <v>-441.60730864684882</v>
      </c>
      <c r="AP6">
        <f t="shared" si="9"/>
        <v>-18.74611348488957</v>
      </c>
      <c r="AQ6">
        <f t="shared" si="9"/>
        <v>-1011.9256168821527</v>
      </c>
      <c r="AR6">
        <f t="shared" si="9"/>
        <v>7359.867133923085</v>
      </c>
      <c r="AS6">
        <f t="shared" si="9"/>
        <v>-1894.0602782400463</v>
      </c>
      <c r="AT6">
        <f t="shared" si="9"/>
        <v>1390.2631020264494</v>
      </c>
      <c r="AU6">
        <f t="shared" si="9"/>
        <v>6856.0699577094883</v>
      </c>
      <c r="AW6">
        <v>3</v>
      </c>
      <c r="AX6">
        <f>(R6*SUMPRODUCT(K7:$K$23, X7:$X$23)-$AZ$3*SUMPRODUCT(K6:$K$22, W7:$W$23))/Z6</f>
        <v>8377.3030210846337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11778.636382490944</v>
      </c>
      <c r="P7">
        <f t="shared" si="22"/>
        <v>588.93181912454725</v>
      </c>
      <c r="Q7" s="4">
        <f t="shared" si="23"/>
        <v>25</v>
      </c>
      <c r="R7">
        <f t="shared" si="0"/>
        <v>500000</v>
      </c>
      <c r="S7">
        <f t="shared" si="1"/>
        <v>10715.92318289584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8065.566837550301</v>
      </c>
      <c r="AC7">
        <f t="shared" si="2"/>
        <v>10185.20348496993</v>
      </c>
      <c r="AE7">
        <f t="shared" si="3"/>
        <v>11195.284464396527</v>
      </c>
      <c r="AF7">
        <f t="shared" si="4"/>
        <v>-559.76422321982636</v>
      </c>
      <c r="AG7">
        <f t="shared" si="4"/>
        <v>-23.761843266166245</v>
      </c>
      <c r="AH7">
        <f t="shared" si="5"/>
        <v>-1343.1956508195335</v>
      </c>
      <c r="AI7">
        <f t="shared" si="6"/>
        <v>9268.5627470910003</v>
      </c>
      <c r="AJ7">
        <f t="shared" si="7"/>
        <v>-2119.6366474196293</v>
      </c>
      <c r="AK7">
        <f>H7*SUM(AB7, AE7:AF7)</f>
        <v>1958.0038171427173</v>
      </c>
      <c r="AL7">
        <f t="shared" si="8"/>
        <v>9106.9299168140878</v>
      </c>
      <c r="AN7">
        <f t="shared" si="9"/>
        <v>7892.8044459860666</v>
      </c>
      <c r="AO7">
        <f t="shared" si="9"/>
        <v>-394.64022229930333</v>
      </c>
      <c r="AP7">
        <f t="shared" si="9"/>
        <v>-16.75237308819295</v>
      </c>
      <c r="AQ7">
        <f t="shared" si="9"/>
        <v>-946.96839891232116</v>
      </c>
      <c r="AR7">
        <f t="shared" si="9"/>
        <v>6534.4434516862493</v>
      </c>
      <c r="AS7">
        <f t="shared" si="9"/>
        <v>-1494.3682411852374</v>
      </c>
      <c r="AT7">
        <f t="shared" si="9"/>
        <v>1380.4152348561847</v>
      </c>
      <c r="AU7">
        <f t="shared" si="9"/>
        <v>6420.4904453571962</v>
      </c>
      <c r="AW7">
        <v>4</v>
      </c>
      <c r="AX7">
        <f>(R7*SUMPRODUCT(K8:$K$23, X8:$X$23)-$AZ$3*SUMPRODUCT(K7:$K$22, W8:$W$23))/Z7</f>
        <v>10715.92318289584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11778.636382490944</v>
      </c>
      <c r="P8">
        <f t="shared" si="22"/>
        <v>588.93181912454725</v>
      </c>
      <c r="Q8" s="4">
        <f t="shared" si="23"/>
        <v>25</v>
      </c>
      <c r="R8">
        <f t="shared" si="0"/>
        <v>500000</v>
      </c>
      <c r="S8">
        <f t="shared" si="1"/>
        <v>12593.013241491284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10185.20348496993</v>
      </c>
      <c r="AC8">
        <f t="shared" si="2"/>
        <v>11806.765335610788</v>
      </c>
      <c r="AE8">
        <f t="shared" si="3"/>
        <v>11043.234297837482</v>
      </c>
      <c r="AF8">
        <f t="shared" si="4"/>
        <v>-552.16171489187411</v>
      </c>
      <c r="AG8">
        <f t="shared" si="4"/>
        <v>-23.439118797854555</v>
      </c>
      <c r="AH8">
        <f t="shared" si="5"/>
        <v>-1702.1207130005187</v>
      </c>
      <c r="AI8">
        <f t="shared" si="6"/>
        <v>8765.5127511472347</v>
      </c>
      <c r="AJ8">
        <f t="shared" si="7"/>
        <v>-1621.5618506408573</v>
      </c>
      <c r="AK8">
        <f t="shared" ref="AK8:AK23" si="24">H8*SUM(AB8:AB8, AE8:AF8)</f>
        <v>1499.0300149238769</v>
      </c>
      <c r="AL8">
        <f t="shared" si="8"/>
        <v>8642.9809154302548</v>
      </c>
      <c r="AN8">
        <f t="shared" si="9"/>
        <v>7259.3075318503916</v>
      </c>
      <c r="AO8">
        <f t="shared" si="9"/>
        <v>-362.96537659251959</v>
      </c>
      <c r="AP8">
        <f t="shared" si="9"/>
        <v>-15.407784263213657</v>
      </c>
      <c r="AQ8">
        <f t="shared" si="9"/>
        <v>-1118.8948254428374</v>
      </c>
      <c r="AR8">
        <f t="shared" si="9"/>
        <v>5762.039545551821</v>
      </c>
      <c r="AS8">
        <f t="shared" si="9"/>
        <v>-1065.9391839602233</v>
      </c>
      <c r="AT8">
        <f t="shared" si="9"/>
        <v>985.39246604028256</v>
      </c>
      <c r="AU8">
        <f t="shared" si="9"/>
        <v>5681.4928276318806</v>
      </c>
      <c r="AW8">
        <v>5</v>
      </c>
      <c r="AX8">
        <f>(R8*SUMPRODUCT(K9:$K$23, X9:$X$23)-$AZ$3*SUMPRODUCT(K8:$K$22, W9:$W$23))/Z8</f>
        <v>12593.013241491284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11778.636382490944</v>
      </c>
      <c r="P9">
        <f t="shared" si="22"/>
        <v>588.93181912454725</v>
      </c>
      <c r="Q9" s="4">
        <f t="shared" si="23"/>
        <v>25</v>
      </c>
      <c r="R9">
        <f t="shared" si="0"/>
        <v>500000</v>
      </c>
      <c r="S9">
        <f t="shared" si="1"/>
        <v>14094.79052608526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11806.765335610788</v>
      </c>
      <c r="AC9">
        <f t="shared" si="2"/>
        <v>13023.816811644916</v>
      </c>
      <c r="AE9">
        <f t="shared" si="3"/>
        <v>10883.652527693483</v>
      </c>
      <c r="AF9">
        <f t="shared" si="4"/>
        <v>-544.18262638467422</v>
      </c>
      <c r="AG9">
        <f t="shared" si="4"/>
        <v>-23.100408600506881</v>
      </c>
      <c r="AH9">
        <f t="shared" si="5"/>
        <v>-2086.38018738254</v>
      </c>
      <c r="AI9">
        <f t="shared" si="6"/>
        <v>8229.989305325762</v>
      </c>
      <c r="AJ9">
        <f t="shared" si="7"/>
        <v>-1217.0514760341284</v>
      </c>
      <c r="AK9">
        <f t="shared" si="24"/>
        <v>1156.033479367203</v>
      </c>
      <c r="AL9">
        <f t="shared" si="8"/>
        <v>8168.9713086588363</v>
      </c>
      <c r="AN9">
        <f t="shared" si="9"/>
        <v>6799.4734022393623</v>
      </c>
      <c r="AO9">
        <f t="shared" si="9"/>
        <v>-339.97367011196815</v>
      </c>
      <c r="AP9">
        <f t="shared" si="9"/>
        <v>-14.431792402444064</v>
      </c>
      <c r="AQ9">
        <f t="shared" si="9"/>
        <v>-1303.4490539797841</v>
      </c>
      <c r="AR9">
        <f t="shared" si="9"/>
        <v>5141.6188857451662</v>
      </c>
      <c r="AS9">
        <f t="shared" si="9"/>
        <v>-760.34301163085343</v>
      </c>
      <c r="AT9">
        <f t="shared" si="9"/>
        <v>722.22251445961422</v>
      </c>
      <c r="AU9">
        <f t="shared" si="9"/>
        <v>5103.4983885739266</v>
      </c>
      <c r="AW9">
        <v>6</v>
      </c>
      <c r="AX9">
        <f>(R9*SUMPRODUCT(K10:$K$23, X10:$X$23)-$AZ$3*SUMPRODUCT(K9:$K$22, W10:$W$23))/Z9</f>
        <v>14094.79052608526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11778.636382490944</v>
      </c>
      <c r="P10">
        <f t="shared" si="22"/>
        <v>588.93181912454725</v>
      </c>
      <c r="Q10" s="4">
        <f t="shared" si="23"/>
        <v>25</v>
      </c>
      <c r="R10">
        <f t="shared" si="0"/>
        <v>500000</v>
      </c>
      <c r="S10">
        <f t="shared" si="1"/>
        <v>15287.110576499579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13023.816811644916</v>
      </c>
      <c r="AC10">
        <f t="shared" si="2"/>
        <v>13908.236701180347</v>
      </c>
      <c r="AE10">
        <f t="shared" si="3"/>
        <v>10716.22148639746</v>
      </c>
      <c r="AF10">
        <f t="shared" si="4"/>
        <v>-535.81107431987311</v>
      </c>
      <c r="AG10">
        <f t="shared" si="4"/>
        <v>-22.745038428911911</v>
      </c>
      <c r="AH10">
        <f t="shared" si="5"/>
        <v>-2487.3217117980744</v>
      </c>
      <c r="AI10">
        <f t="shared" si="6"/>
        <v>7670.3436618506021</v>
      </c>
      <c r="AJ10">
        <f t="shared" si="7"/>
        <v>-884.41988953543114</v>
      </c>
      <c r="AK10">
        <f t="shared" si="24"/>
        <v>1218.2219292454315</v>
      </c>
      <c r="AL10">
        <f t="shared" si="8"/>
        <v>8004.1457015606029</v>
      </c>
      <c r="AN10">
        <f t="shared" si="9"/>
        <v>6360.9237252929324</v>
      </c>
      <c r="AO10">
        <f t="shared" si="9"/>
        <v>-318.04618626464668</v>
      </c>
      <c r="AP10">
        <f t="shared" si="9"/>
        <v>-13.50097651105969</v>
      </c>
      <c r="AQ10">
        <f t="shared" si="9"/>
        <v>-1476.4218627895746</v>
      </c>
      <c r="AR10">
        <f t="shared" si="9"/>
        <v>4552.954699727652</v>
      </c>
      <c r="AS10">
        <f t="shared" si="9"/>
        <v>-524.97304815954442</v>
      </c>
      <c r="AT10">
        <f t="shared" si="9"/>
        <v>723.11091948272428</v>
      </c>
      <c r="AU10">
        <f t="shared" si="9"/>
        <v>4751.0925710508327</v>
      </c>
      <c r="AW10">
        <v>7</v>
      </c>
      <c r="AX10">
        <f>(R10*SUMPRODUCT(K11:$K$23, X11:$X$23)-$AZ$3*SUMPRODUCT(K10:$K$22, W11:$W$23))/Z10</f>
        <v>15287.110576499579</v>
      </c>
    </row>
    <row r="11" spans="1:52" x14ac:dyDescent="0.25">
      <c r="A11" t="s">
        <v>33</v>
      </c>
      <c r="C11" s="7">
        <f>AU25</f>
        <v>58112.021965362284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11778.636382490944</v>
      </c>
      <c r="P11">
        <f t="shared" si="22"/>
        <v>588.93181912454725</v>
      </c>
      <c r="Q11" s="4">
        <f t="shared" si="23"/>
        <v>25</v>
      </c>
      <c r="R11">
        <f t="shared" si="0"/>
        <v>500000</v>
      </c>
      <c r="S11">
        <f t="shared" si="1"/>
        <v>16157.890695332333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13908.236701180347</v>
      </c>
      <c r="AC11">
        <f t="shared" si="2"/>
        <v>14458.539656555753</v>
      </c>
      <c r="AE11">
        <f t="shared" si="3"/>
        <v>10539.858478284685</v>
      </c>
      <c r="AF11">
        <f t="shared" si="4"/>
        <v>-526.99292391423421</v>
      </c>
      <c r="AG11">
        <f t="shared" si="4"/>
        <v>-22.370710275835251</v>
      </c>
      <c r="AH11">
        <f t="shared" si="5"/>
        <v>-2937.5553757508483</v>
      </c>
      <c r="AI11">
        <f t="shared" si="6"/>
        <v>7052.9394683437677</v>
      </c>
      <c r="AJ11">
        <f t="shared" si="7"/>
        <v>-550.30295537540587</v>
      </c>
      <c r="AK11">
        <f t="shared" si="24"/>
        <v>1231.9367661608662</v>
      </c>
      <c r="AL11">
        <f t="shared" si="8"/>
        <v>7734.5732791292285</v>
      </c>
      <c r="AN11">
        <f t="shared" si="9"/>
        <v>5949.8224939377733</v>
      </c>
      <c r="AO11">
        <f t="shared" si="9"/>
        <v>-297.49112469688862</v>
      </c>
      <c r="AP11">
        <f t="shared" si="9"/>
        <v>-12.628419582555077</v>
      </c>
      <c r="AQ11">
        <f t="shared" si="9"/>
        <v>-1658.2701834033242</v>
      </c>
      <c r="AR11">
        <f t="shared" si="9"/>
        <v>3981.4327662550058</v>
      </c>
      <c r="AS11">
        <f t="shared" si="9"/>
        <v>-310.64979753939605</v>
      </c>
      <c r="AT11">
        <f t="shared" si="9"/>
        <v>695.43676487824848</v>
      </c>
      <c r="AU11">
        <f t="shared" si="9"/>
        <v>4366.2197335938581</v>
      </c>
      <c r="AW11">
        <v>8</v>
      </c>
      <c r="AX11">
        <f>(R11*SUMPRODUCT(K12:$K$23, X12:$X$23)-$AZ$3*SUMPRODUCT(K11:$K$22, W12:$W$23))/Z11</f>
        <v>16157.890695332333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11778.636382490944</v>
      </c>
      <c r="P12">
        <f t="shared" si="22"/>
        <v>588.93181912454725</v>
      </c>
      <c r="Q12" s="4">
        <f t="shared" si="23"/>
        <v>25</v>
      </c>
      <c r="R12">
        <f t="shared" si="0"/>
        <v>500000</v>
      </c>
      <c r="S12">
        <f t="shared" si="1"/>
        <v>16700.966491011906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14458.539656555753</v>
      </c>
      <c r="AC12">
        <f t="shared" si="2"/>
        <v>14680.275688204416</v>
      </c>
      <c r="AE12">
        <f t="shared" si="3"/>
        <v>10353.510344394748</v>
      </c>
      <c r="AF12">
        <f t="shared" si="4"/>
        <v>-517.67551721973746</v>
      </c>
      <c r="AG12">
        <f t="shared" si="4"/>
        <v>-21.975188825306937</v>
      </c>
      <c r="AH12">
        <f t="shared" si="5"/>
        <v>-3436.2869553992932</v>
      </c>
      <c r="AI12">
        <f t="shared" si="6"/>
        <v>6377.572682950411</v>
      </c>
      <c r="AJ12">
        <f t="shared" si="7"/>
        <v>-221.7360316486629</v>
      </c>
      <c r="AK12">
        <f t="shared" si="24"/>
        <v>1260.8780357056266</v>
      </c>
      <c r="AL12">
        <f t="shared" si="8"/>
        <v>7416.7146870073748</v>
      </c>
      <c r="AN12">
        <f t="shared" si="9"/>
        <v>5556.2579072181961</v>
      </c>
      <c r="AO12">
        <f t="shared" si="9"/>
        <v>-277.81289536090986</v>
      </c>
      <c r="AP12">
        <f t="shared" si="9"/>
        <v>-11.793083950442742</v>
      </c>
      <c r="AQ12">
        <f t="shared" si="9"/>
        <v>-1844.098854621293</v>
      </c>
      <c r="AR12">
        <f t="shared" si="9"/>
        <v>3422.5530732855509</v>
      </c>
      <c r="AS12">
        <f t="shared" si="9"/>
        <v>-118.99563898442116</v>
      </c>
      <c r="AT12">
        <f t="shared" si="9"/>
        <v>676.65587060720543</v>
      </c>
      <c r="AU12">
        <f t="shared" si="9"/>
        <v>3980.213304908335</v>
      </c>
      <c r="AW12">
        <v>9</v>
      </c>
      <c r="AX12">
        <f>(R12*SUMPRODUCT(K13:$K$23, X13:$X$23)-$AZ$3*SUMPRODUCT(K12:$K$22, W13:$W$23))/Z12</f>
        <v>16700.966491011906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11778.636382490944</v>
      </c>
      <c r="P13">
        <f t="shared" si="22"/>
        <v>588.93181912454725</v>
      </c>
      <c r="Q13" s="4">
        <f t="shared" si="23"/>
        <v>25</v>
      </c>
      <c r="R13">
        <f t="shared" si="0"/>
        <v>500000</v>
      </c>
      <c r="S13">
        <f t="shared" si="1"/>
        <v>16912.837158942904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14680.275688204416</v>
      </c>
      <c r="AC13">
        <f t="shared" si="2"/>
        <v>14583.55022859555</v>
      </c>
      <c r="AE13">
        <f t="shared" si="3"/>
        <v>10156.447064092468</v>
      </c>
      <c r="AF13">
        <f t="shared" si="4"/>
        <v>-507.82235320462348</v>
      </c>
      <c r="AG13">
        <f t="shared" si="4"/>
        <v>-21.556924618180176</v>
      </c>
      <c r="AH13">
        <f t="shared" si="5"/>
        <v>-3970.2463774737912</v>
      </c>
      <c r="AI13">
        <f t="shared" si="6"/>
        <v>5656.8214087958731</v>
      </c>
      <c r="AJ13">
        <f t="shared" si="7"/>
        <v>96.725459608866004</v>
      </c>
      <c r="AK13">
        <f t="shared" si="24"/>
        <v>1257.8041506330699</v>
      </c>
      <c r="AL13">
        <f t="shared" si="8"/>
        <v>7011.3510190378092</v>
      </c>
      <c r="AN13">
        <f t="shared" si="9"/>
        <v>5182.5644302059573</v>
      </c>
      <c r="AO13">
        <f t="shared" si="9"/>
        <v>-259.12822151029786</v>
      </c>
      <c r="AP13">
        <f t="shared" si="9"/>
        <v>-10.999924485974219</v>
      </c>
      <c r="AQ13">
        <f t="shared" si="9"/>
        <v>-2025.910982965213</v>
      </c>
      <c r="AR13">
        <f t="shared" si="9"/>
        <v>2886.5253012444718</v>
      </c>
      <c r="AS13">
        <f t="shared" si="9"/>
        <v>49.356425854519479</v>
      </c>
      <c r="AT13">
        <f t="shared" si="9"/>
        <v>641.82395773839824</v>
      </c>
      <c r="AU13">
        <f t="shared" si="9"/>
        <v>3577.7056848373895</v>
      </c>
      <c r="AW13">
        <v>10</v>
      </c>
      <c r="AX13">
        <f>(R13*SUMPRODUCT(K14:$K$23, X14:$X$23)-$AZ$3*SUMPRODUCT(K13:$K$22, W14:$W$23))/Z13</f>
        <v>16912.837158942904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11778.636382490944</v>
      </c>
      <c r="P14">
        <f t="shared" si="22"/>
        <v>588.93181912454725</v>
      </c>
      <c r="Q14" s="4">
        <f t="shared" si="23"/>
        <v>25</v>
      </c>
      <c r="R14">
        <f t="shared" si="0"/>
        <v>500000</v>
      </c>
      <c r="S14">
        <f t="shared" si="1"/>
        <v>16779.720461219455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14583.55022859555</v>
      </c>
      <c r="AC14">
        <f t="shared" si="2"/>
        <v>14171.133900833544</v>
      </c>
      <c r="AE14">
        <f t="shared" si="3"/>
        <v>9947.5216962808845</v>
      </c>
      <c r="AF14">
        <f t="shared" si="4"/>
        <v>-497.37608481404419</v>
      </c>
      <c r="AG14">
        <f t="shared" si="4"/>
        <v>-21.113483287140035</v>
      </c>
      <c r="AH14">
        <f t="shared" si="5"/>
        <v>-4557.441697166837</v>
      </c>
      <c r="AI14">
        <f t="shared" si="6"/>
        <v>4871.5904310128635</v>
      </c>
      <c r="AJ14">
        <f t="shared" si="7"/>
        <v>412.4163277620064</v>
      </c>
      <c r="AK14">
        <f t="shared" si="24"/>
        <v>1235.331966179207</v>
      </c>
      <c r="AL14">
        <f t="shared" si="8"/>
        <v>6519.3387249540774</v>
      </c>
      <c r="AN14">
        <f t="shared" si="9"/>
        <v>4827.806143737509</v>
      </c>
      <c r="AO14">
        <f t="shared" si="9"/>
        <v>-241.39030718687545</v>
      </c>
      <c r="AP14">
        <f t="shared" si="9"/>
        <v>-10.246954713098388</v>
      </c>
      <c r="AQ14">
        <f t="shared" si="9"/>
        <v>-2211.8519262474883</v>
      </c>
      <c r="AR14">
        <f t="shared" si="9"/>
        <v>2364.3169555900472</v>
      </c>
      <c r="AS14">
        <f t="shared" si="9"/>
        <v>200.15699806832126</v>
      </c>
      <c r="AT14">
        <f t="shared" si="9"/>
        <v>599.54061302576235</v>
      </c>
      <c r="AU14">
        <f t="shared" si="9"/>
        <v>3164.0145666841313</v>
      </c>
      <c r="AW14">
        <v>11</v>
      </c>
      <c r="AX14">
        <f>(R14*SUMPRODUCT(K15:$K$23, X15:$X$23)-$AZ$3*SUMPRODUCT(K14:$K$22, W15:$W$23))/Z14</f>
        <v>16779.720461219455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11778.636382490944</v>
      </c>
      <c r="P15">
        <f t="shared" si="22"/>
        <v>588.93181912454725</v>
      </c>
      <c r="Q15" s="4">
        <f t="shared" si="23"/>
        <v>25</v>
      </c>
      <c r="R15">
        <f t="shared" si="0"/>
        <v>500000</v>
      </c>
      <c r="S15">
        <f t="shared" si="1"/>
        <v>16287.610889726007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14171.133900833544</v>
      </c>
      <c r="AC15">
        <f t="shared" si="2"/>
        <v>13448.609911883521</v>
      </c>
      <c r="AE15">
        <f t="shared" si="3"/>
        <v>9725.569150350957</v>
      </c>
      <c r="AF15">
        <f t="shared" si="4"/>
        <v>-486.27845751754791</v>
      </c>
      <c r="AG15">
        <f t="shared" si="4"/>
        <v>-20.642391942772147</v>
      </c>
      <c r="AH15">
        <f t="shared" si="5"/>
        <v>-5199.1302299297085</v>
      </c>
      <c r="AI15">
        <f t="shared" si="6"/>
        <v>4019.5180709609276</v>
      </c>
      <c r="AJ15">
        <f t="shared" si="7"/>
        <v>722.52398895002261</v>
      </c>
      <c r="AK15">
        <f t="shared" si="24"/>
        <v>1215.001036411315</v>
      </c>
      <c r="AL15">
        <f t="shared" si="8"/>
        <v>5957.0430963222652</v>
      </c>
      <c r="AN15">
        <f t="shared" si="9"/>
        <v>4487.2007440227317</v>
      </c>
      <c r="AO15">
        <f t="shared" si="9"/>
        <v>-224.36003720113661</v>
      </c>
      <c r="AP15">
        <f t="shared" si="9"/>
        <v>-9.5240242552461307</v>
      </c>
      <c r="AQ15">
        <f t="shared" si="9"/>
        <v>-2398.7841405836689</v>
      </c>
      <c r="AR15">
        <f t="shared" si="9"/>
        <v>1854.5325419826795</v>
      </c>
      <c r="AS15">
        <f t="shared" si="9"/>
        <v>333.3594292189901</v>
      </c>
      <c r="AT15">
        <f t="shared" si="9"/>
        <v>560.57938309723534</v>
      </c>
      <c r="AU15">
        <f t="shared" si="9"/>
        <v>2748.4713542989052</v>
      </c>
      <c r="AW15">
        <v>12</v>
      </c>
      <c r="AX15">
        <f>(R15*SUMPRODUCT(K16:$K$23, X16:$X$23)-$AZ$3*SUMPRODUCT(K15:$K$22, W16:$W$23))/Z15</f>
        <v>16287.610889726007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11778.636382490944</v>
      </c>
      <c r="P16">
        <f t="shared" si="22"/>
        <v>588.93181912454725</v>
      </c>
      <c r="Q16" s="4">
        <f t="shared" si="23"/>
        <v>25</v>
      </c>
      <c r="R16">
        <f t="shared" si="0"/>
        <v>500000</v>
      </c>
      <c r="S16">
        <f t="shared" si="1"/>
        <v>15457.198875996724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13448.609911883521</v>
      </c>
      <c r="AC16">
        <f t="shared" si="2"/>
        <v>12454.992592565783</v>
      </c>
      <c r="AE16">
        <f t="shared" si="3"/>
        <v>9490.9064747988323</v>
      </c>
      <c r="AF16">
        <f t="shared" si="4"/>
        <v>-474.54532373994164</v>
      </c>
      <c r="AG16">
        <f t="shared" si="4"/>
        <v>-20.144323516317975</v>
      </c>
      <c r="AH16">
        <f t="shared" si="5"/>
        <v>-5832.8901405290508</v>
      </c>
      <c r="AI16">
        <f t="shared" si="6"/>
        <v>3163.3266870135212</v>
      </c>
      <c r="AJ16">
        <f t="shared" si="7"/>
        <v>993.61731931773829</v>
      </c>
      <c r="AK16">
        <f t="shared" si="24"/>
        <v>1228.83391714295</v>
      </c>
      <c r="AL16">
        <f t="shared" si="8"/>
        <v>5385.7779234742093</v>
      </c>
      <c r="AN16">
        <f t="shared" si="9"/>
        <v>4151.826730751337</v>
      </c>
      <c r="AO16">
        <f t="shared" si="9"/>
        <v>-207.59133653756686</v>
      </c>
      <c r="AP16">
        <f t="shared" si="9"/>
        <v>-8.8121973459573546</v>
      </c>
      <c r="AQ16">
        <f t="shared" si="9"/>
        <v>-2551.6160408163478</v>
      </c>
      <c r="AR16">
        <f t="shared" si="9"/>
        <v>1383.8071560514647</v>
      </c>
      <c r="AS16">
        <f t="shared" si="9"/>
        <v>434.66100497722084</v>
      </c>
      <c r="AT16">
        <f t="shared" si="9"/>
        <v>537.5572415970006</v>
      </c>
      <c r="AU16">
        <f t="shared" si="9"/>
        <v>2356.0254026256862</v>
      </c>
      <c r="AW16">
        <v>13</v>
      </c>
      <c r="AX16">
        <f>(R16*SUMPRODUCT(K17:$K$23, X17:$X$23)-$AZ$3*SUMPRODUCT(K16:$K$22, W17:$W$23))/Z16</f>
        <v>15457.198875996724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11778.636382490944</v>
      </c>
      <c r="P17">
        <f t="shared" si="22"/>
        <v>588.93181912454725</v>
      </c>
      <c r="Q17" s="4">
        <f t="shared" si="23"/>
        <v>25</v>
      </c>
      <c r="R17">
        <f t="shared" si="0"/>
        <v>500000</v>
      </c>
      <c r="S17">
        <f t="shared" si="1"/>
        <v>14308.156145131328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12454.992592565783</v>
      </c>
      <c r="AC17">
        <f t="shared" si="2"/>
        <v>11228.535455835687</v>
      </c>
      <c r="AE17">
        <f t="shared" si="3"/>
        <v>9243.4577104611144</v>
      </c>
      <c r="AF17">
        <f t="shared" si="4"/>
        <v>-462.17288552305575</v>
      </c>
      <c r="AG17">
        <f t="shared" si="4"/>
        <v>-19.619116785457447</v>
      </c>
      <c r="AH17">
        <f t="shared" si="5"/>
        <v>-6475.2699139469642</v>
      </c>
      <c r="AI17">
        <f t="shared" si="6"/>
        <v>2286.3957942056368</v>
      </c>
      <c r="AJ17">
        <f t="shared" si="7"/>
        <v>1226.457136730096</v>
      </c>
      <c r="AK17">
        <f t="shared" si="24"/>
        <v>1310.2783166599872</v>
      </c>
      <c r="AL17">
        <f t="shared" si="8"/>
        <v>4823.1312475957202</v>
      </c>
      <c r="AN17">
        <f t="shared" si="9"/>
        <v>3808.5895211650895</v>
      </c>
      <c r="AO17">
        <f t="shared" si="9"/>
        <v>-190.42947605825449</v>
      </c>
      <c r="AP17">
        <f t="shared" si="9"/>
        <v>-8.0836809064472739</v>
      </c>
      <c r="AQ17">
        <f t="shared" si="9"/>
        <v>-2668.0108151588784</v>
      </c>
      <c r="AR17">
        <f t="shared" si="9"/>
        <v>942.06554904150914</v>
      </c>
      <c r="AS17">
        <f t="shared" si="9"/>
        <v>505.33814784720471</v>
      </c>
      <c r="AT17">
        <f t="shared" si="9"/>
        <v>539.87505790104558</v>
      </c>
      <c r="AU17">
        <f t="shared" si="9"/>
        <v>1987.2787547897594</v>
      </c>
      <c r="AW17">
        <v>14</v>
      </c>
      <c r="AX17">
        <f>(R17*SUMPRODUCT(K18:$K$23, X18:$X$23)-$AZ$3*SUMPRODUCT(K17:$K$22, W18:$W$23))/Z17</f>
        <v>14308.156145131328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11778.636382490944</v>
      </c>
      <c r="P18">
        <f t="shared" si="22"/>
        <v>588.93181912454725</v>
      </c>
      <c r="Q18" s="4">
        <f t="shared" si="23"/>
        <v>25</v>
      </c>
      <c r="R18">
        <f t="shared" si="0"/>
        <v>500000</v>
      </c>
      <c r="S18">
        <f t="shared" si="1"/>
        <v>12849.350908216878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11228.535455835687</v>
      </c>
      <c r="AC18">
        <f t="shared" si="2"/>
        <v>9799.2233441276549</v>
      </c>
      <c r="AE18">
        <f t="shared" si="3"/>
        <v>8982.6707532352521</v>
      </c>
      <c r="AF18">
        <f t="shared" si="4"/>
        <v>-449.1335376617626</v>
      </c>
      <c r="AG18">
        <f t="shared" si="4"/>
        <v>-19.065599916532101</v>
      </c>
      <c r="AH18">
        <f t="shared" si="5"/>
        <v>-7146.5140214153926</v>
      </c>
      <c r="AI18">
        <f t="shared" si="6"/>
        <v>1367.9575942415649</v>
      </c>
      <c r="AJ18">
        <f t="shared" si="7"/>
        <v>1429.3121117080318</v>
      </c>
      <c r="AK18">
        <f t="shared" si="24"/>
        <v>1385.3212942657829</v>
      </c>
      <c r="AL18">
        <f t="shared" si="8"/>
        <v>4182.5910002153796</v>
      </c>
      <c r="AN18">
        <f t="shared" si="9"/>
        <v>3458.6835394921177</v>
      </c>
      <c r="AO18">
        <f t="shared" si="9"/>
        <v>-172.93417697460589</v>
      </c>
      <c r="AP18">
        <f t="shared" si="9"/>
        <v>-7.3410100863489678</v>
      </c>
      <c r="AQ18">
        <f t="shared" si="9"/>
        <v>-2751.6905706152734</v>
      </c>
      <c r="AR18">
        <f t="shared" si="9"/>
        <v>526.71778181588957</v>
      </c>
      <c r="AS18">
        <f t="shared" si="9"/>
        <v>550.34169784980645</v>
      </c>
      <c r="AT18">
        <f t="shared" si="9"/>
        <v>533.40349312695048</v>
      </c>
      <c r="AU18">
        <f t="shared" si="9"/>
        <v>1610.4629727926465</v>
      </c>
      <c r="AW18">
        <v>15</v>
      </c>
      <c r="AX18">
        <f>(R18*SUMPRODUCT(K19:$K$23, X19:$X$23)-$AZ$3*SUMPRODUCT(K18:$K$22, W19:$W$23))/Z18</f>
        <v>12849.350908216878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11778.636382490944</v>
      </c>
      <c r="P19">
        <f t="shared" si="22"/>
        <v>588.93181912454725</v>
      </c>
      <c r="Q19" s="4">
        <f t="shared" si="23"/>
        <v>25</v>
      </c>
      <c r="R19">
        <f t="shared" si="0"/>
        <v>500000</v>
      </c>
      <c r="S19">
        <f t="shared" si="1"/>
        <v>11037.678734530498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9799.2233441276549</v>
      </c>
      <c r="AC19">
        <f t="shared" si="2"/>
        <v>8158.5504215139026</v>
      </c>
      <c r="AE19">
        <f t="shared" si="3"/>
        <v>8706.2326359073959</v>
      </c>
      <c r="AF19">
        <f t="shared" si="4"/>
        <v>-435.31163179536986</v>
      </c>
      <c r="AG19">
        <f t="shared" si="4"/>
        <v>-18.478863667209591</v>
      </c>
      <c r="AH19">
        <f t="shared" si="5"/>
        <v>-7921.6050031437526</v>
      </c>
      <c r="AI19">
        <f t="shared" si="6"/>
        <v>330.8371373010641</v>
      </c>
      <c r="AJ19">
        <f t="shared" si="7"/>
        <v>1640.6729226137522</v>
      </c>
      <c r="AK19">
        <f t="shared" si="24"/>
        <v>1326.3485951607929</v>
      </c>
      <c r="AL19">
        <f t="shared" si="8"/>
        <v>3297.858655075609</v>
      </c>
      <c r="AN19">
        <f t="shared" si="9"/>
        <v>3123.0146544813638</v>
      </c>
      <c r="AO19">
        <f t="shared" si="9"/>
        <v>-156.15073272406823</v>
      </c>
      <c r="AP19">
        <f t="shared" si="9"/>
        <v>-6.6285573156918138</v>
      </c>
      <c r="AQ19">
        <f t="shared" si="9"/>
        <v>-2841.560700985382</v>
      </c>
      <c r="AR19">
        <f t="shared" si="9"/>
        <v>118.67466345622195</v>
      </c>
      <c r="AS19">
        <f t="shared" si="9"/>
        <v>588.52615072575429</v>
      </c>
      <c r="AT19">
        <f t="shared" si="9"/>
        <v>475.77480098040246</v>
      </c>
      <c r="AU19">
        <f t="shared" si="9"/>
        <v>1182.9756151623785</v>
      </c>
      <c r="AW19">
        <v>16</v>
      </c>
      <c r="AX19">
        <f>(R19*SUMPRODUCT(K20:$K$23, X20:$X$23)-$AZ$3*SUMPRODUCT(K19:$K$22, W20:$W$23))/Z19</f>
        <v>11037.678734530498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11778.636382490944</v>
      </c>
      <c r="P20">
        <f t="shared" si="22"/>
        <v>588.93181912454725</v>
      </c>
      <c r="Q20" s="4">
        <f t="shared" si="23"/>
        <v>25</v>
      </c>
      <c r="R20">
        <f t="shared" si="0"/>
        <v>500000</v>
      </c>
      <c r="S20">
        <f t="shared" si="1"/>
        <v>8800.7434047353727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8158.5504215139026</v>
      </c>
      <c r="AC20">
        <f t="shared" si="2"/>
        <v>6287.148223030862</v>
      </c>
      <c r="AE20">
        <f t="shared" si="3"/>
        <v>8414.5201599740667</v>
      </c>
      <c r="AF20">
        <f t="shared" si="4"/>
        <v>-420.72600799870332</v>
      </c>
      <c r="AG20">
        <f t="shared" si="4"/>
        <v>-17.859707793684699</v>
      </c>
      <c r="AH20">
        <f t="shared" si="5"/>
        <v>-8687.3447370559479</v>
      </c>
      <c r="AI20">
        <f t="shared" si="6"/>
        <v>-711.41029287426954</v>
      </c>
      <c r="AJ20">
        <f t="shared" si="7"/>
        <v>1871.4021984830406</v>
      </c>
      <c r="AK20">
        <f t="shared" si="24"/>
        <v>877.0723103404672</v>
      </c>
      <c r="AL20">
        <f t="shared" si="8"/>
        <v>2037.0642159492381</v>
      </c>
      <c r="AN20">
        <f t="shared" si="9"/>
        <v>2862.9179617261493</v>
      </c>
      <c r="AO20">
        <f t="shared" si="9"/>
        <v>-143.14589808630745</v>
      </c>
      <c r="AP20">
        <f t="shared" si="9"/>
        <v>-6.0765055239796348</v>
      </c>
      <c r="AQ20">
        <f t="shared" si="9"/>
        <v>-2955.7425515160044</v>
      </c>
      <c r="AR20">
        <f t="shared" si="9"/>
        <v>-242.04699340014221</v>
      </c>
      <c r="AS20">
        <f t="shared" si="9"/>
        <v>636.71734879620431</v>
      </c>
      <c r="AT20">
        <f t="shared" si="9"/>
        <v>298.41108266048928</v>
      </c>
      <c r="AU20">
        <f t="shared" si="9"/>
        <v>693.08143805655141</v>
      </c>
      <c r="AW20">
        <v>17</v>
      </c>
      <c r="AX20">
        <f>(R20*SUMPRODUCT(K21:$K$23, X21:$X$23)-$AZ$3*SUMPRODUCT(K20:$K$22, W21:$W$23))/Z20</f>
        <v>8800.7434047353727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11778.636382490944</v>
      </c>
      <c r="P21">
        <f t="shared" si="22"/>
        <v>588.93181912454725</v>
      </c>
      <c r="Q21" s="4">
        <f t="shared" si="23"/>
        <v>25</v>
      </c>
      <c r="R21">
        <f t="shared" si="0"/>
        <v>500000</v>
      </c>
      <c r="S21">
        <f t="shared" si="1"/>
        <v>6171.9015314487606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6287.148223030862</v>
      </c>
      <c r="AC21">
        <f t="shared" si="2"/>
        <v>4249.4070270963384</v>
      </c>
      <c r="AE21">
        <f t="shared" si="3"/>
        <v>8109.6919577102544</v>
      </c>
      <c r="AF21">
        <f t="shared" si="4"/>
        <v>-405.48459788551276</v>
      </c>
      <c r="AG21">
        <f t="shared" si="4"/>
        <v>-17.212713964422463</v>
      </c>
      <c r="AH21">
        <f t="shared" si="5"/>
        <v>-9367.9350265077974</v>
      </c>
      <c r="AI21">
        <f t="shared" si="6"/>
        <v>-1680.9403806474784</v>
      </c>
      <c r="AJ21">
        <f t="shared" si="7"/>
        <v>2037.7411959345236</v>
      </c>
      <c r="AK21">
        <f t="shared" si="24"/>
        <v>717.75654140049267</v>
      </c>
      <c r="AL21">
        <f t="shared" si="8"/>
        <v>1074.5573566875378</v>
      </c>
      <c r="AN21">
        <f t="shared" si="9"/>
        <v>2624.5644482722892</v>
      </c>
      <c r="AO21">
        <f t="shared" si="9"/>
        <v>-131.22822241361447</v>
      </c>
      <c r="AP21">
        <f t="shared" si="9"/>
        <v>-5.570603342874497</v>
      </c>
      <c r="AQ21">
        <f t="shared" si="9"/>
        <v>-3031.7735066276277</v>
      </c>
      <c r="AR21">
        <f t="shared" si="9"/>
        <v>-544.00788411182771</v>
      </c>
      <c r="AS21">
        <f t="shared" si="9"/>
        <v>659.48042484460166</v>
      </c>
      <c r="AT21">
        <f t="shared" si="9"/>
        <v>232.28974798279452</v>
      </c>
      <c r="AU21">
        <f t="shared" si="9"/>
        <v>347.76228871556845</v>
      </c>
      <c r="AW21">
        <v>18</v>
      </c>
      <c r="AX21">
        <f>(R21*SUMPRODUCT(K22:$K$23, X22:$X$23)-$AZ$3*SUMPRODUCT(K21:$K$22, W22:$W$23))/Z21</f>
        <v>6171.9015314487606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11778.636382490944</v>
      </c>
      <c r="P22">
        <f t="shared" si="22"/>
        <v>588.93181912454725</v>
      </c>
      <c r="Q22" s="4">
        <f t="shared" si="23"/>
        <v>25</v>
      </c>
      <c r="R22">
        <f t="shared" si="0"/>
        <v>500000</v>
      </c>
      <c r="S22">
        <f t="shared" si="1"/>
        <v>3202.1265758130176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4249.4070270963384</v>
      </c>
      <c r="AC22">
        <f t="shared" si="2"/>
        <v>2118.2241853326291</v>
      </c>
      <c r="AE22">
        <f t="shared" si="3"/>
        <v>7791.6321747201428</v>
      </c>
      <c r="AF22">
        <f t="shared" si="4"/>
        <v>-389.58160873600718</v>
      </c>
      <c r="AG22">
        <f t="shared" si="4"/>
        <v>-16.537636279999436</v>
      </c>
      <c r="AH22">
        <f t="shared" si="5"/>
        <v>-10059.010895576052</v>
      </c>
      <c r="AI22">
        <f t="shared" si="6"/>
        <v>-2673.4979658719158</v>
      </c>
      <c r="AJ22">
        <f t="shared" si="7"/>
        <v>2131.1828417637093</v>
      </c>
      <c r="AK22">
        <f t="shared" si="24"/>
        <v>815.60203151563337</v>
      </c>
      <c r="AL22">
        <f t="shared" si="8"/>
        <v>273.28690740742695</v>
      </c>
      <c r="AN22">
        <f t="shared" si="9"/>
        <v>2356.6633518557114</v>
      </c>
      <c r="AO22">
        <f t="shared" si="9"/>
        <v>-117.83316759278559</v>
      </c>
      <c r="AP22">
        <f t="shared" si="9"/>
        <v>-5.0019868075707681</v>
      </c>
      <c r="AQ22">
        <f t="shared" si="9"/>
        <v>-3042.4565485052344</v>
      </c>
      <c r="AR22">
        <f t="shared" si="9"/>
        <v>-808.62835104987948</v>
      </c>
      <c r="AS22">
        <f t="shared" si="9"/>
        <v>644.59928121140285</v>
      </c>
      <c r="AT22">
        <f t="shared" si="9"/>
        <v>246.6876482706908</v>
      </c>
      <c r="AU22">
        <f t="shared" si="9"/>
        <v>82.658578432214156</v>
      </c>
      <c r="AW22">
        <v>19</v>
      </c>
      <c r="AX22">
        <f>(R22*SUMPRODUCT(K23:$K$23, X23:$X$23)-$AZ$3*SUMPRODUCT(K22:$K$22, W23:$W$23))/Z22</f>
        <v>3202.1265758130176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11778.636382490944</v>
      </c>
      <c r="P23">
        <f t="shared" si="22"/>
        <v>588.93181912454725</v>
      </c>
      <c r="Q23" s="4">
        <f t="shared" si="23"/>
        <v>25</v>
      </c>
      <c r="R23">
        <f t="shared" si="0"/>
        <v>500000</v>
      </c>
      <c r="S23">
        <f t="shared" si="1"/>
        <v>3343.91851170261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2118.2241853326291</v>
      </c>
      <c r="AC23">
        <f t="shared" si="2"/>
        <v>2118.2241853326291</v>
      </c>
      <c r="AE23">
        <f t="shared" si="3"/>
        <v>7461.2441566130019</v>
      </c>
      <c r="AF23">
        <f t="shared" si="4"/>
        <v>-373.06220783065015</v>
      </c>
      <c r="AG23">
        <f t="shared" si="4"/>
        <v>-15.836392079528435</v>
      </c>
      <c r="AH23">
        <f t="shared" si="5"/>
        <v>-10717.356753420192</v>
      </c>
      <c r="AI23">
        <f t="shared" si="6"/>
        <v>-3645.0111967173689</v>
      </c>
      <c r="AJ23">
        <f t="shared" si="7"/>
        <v>0</v>
      </c>
      <c r="AK23">
        <f t="shared" si="24"/>
        <v>956.54559733454653</v>
      </c>
      <c r="AL23">
        <f t="shared" si="8"/>
        <v>-2688.4655993828223</v>
      </c>
      <c r="AN23">
        <f t="shared" si="9"/>
        <v>2044.3282230516672</v>
      </c>
      <c r="AO23">
        <f t="shared" si="9"/>
        <v>-102.21641115258338</v>
      </c>
      <c r="AP23">
        <f t="shared" si="9"/>
        <v>-4.339059625973726</v>
      </c>
      <c r="AQ23">
        <f t="shared" si="9"/>
        <v>-2936.4800866503392</v>
      </c>
      <c r="AR23">
        <f t="shared" si="9"/>
        <v>-998.70733437722924</v>
      </c>
      <c r="AS23">
        <f t="shared" si="9"/>
        <v>0</v>
      </c>
      <c r="AT23">
        <f t="shared" si="9"/>
        <v>262.08674052485588</v>
      </c>
      <c r="AU23">
        <f t="shared" si="9"/>
        <v>-736.62059385237342</v>
      </c>
      <c r="AW23">
        <v>20</v>
      </c>
      <c r="AX23">
        <f>(R23*SUMPRODUCT(K$23:$K24, X$23:$X24)-$AZ$3*SUMPRODUCT(K$22:$K23, W$23:$W24))/Z23</f>
        <v>3343.91851170261</v>
      </c>
    </row>
    <row r="25" spans="5:50" x14ac:dyDescent="0.25">
      <c r="AN25" s="8">
        <f t="shared" ref="AN25:AU25" si="25">SUM(AN3:AN23)</f>
        <v>109276.23431711171</v>
      </c>
      <c r="AO25" s="8">
        <f t="shared" si="25"/>
        <v>-14297.789002723797</v>
      </c>
      <c r="AP25" s="8">
        <f t="shared" si="25"/>
        <v>-1729.3699496295819</v>
      </c>
      <c r="AQ25" s="8">
        <f t="shared" si="25"/>
        <v>-41020.927729497722</v>
      </c>
      <c r="AR25" s="8">
        <f t="shared" si="25"/>
        <v>52228.147635260619</v>
      </c>
      <c r="AS25" s="8">
        <f t="shared" si="25"/>
        <v>-6650.7192439823439</v>
      </c>
      <c r="AT25" s="8">
        <f t="shared" si="25"/>
        <v>12534.593574083989</v>
      </c>
      <c r="AU25" s="9">
        <f t="shared" si="25"/>
        <v>58112.021965362284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6E36-D8D1-4249-A4C7-7AF38E53032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41283.420633416077</v>
      </c>
      <c r="K3">
        <v>1</v>
      </c>
      <c r="L3" s="2">
        <v>0</v>
      </c>
      <c r="O3">
        <f>$C$3</f>
        <v>41283.420633416077</v>
      </c>
      <c r="P3">
        <f>O3*B5</f>
        <v>33026.736506732865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41283.420633416077</v>
      </c>
      <c r="AF3">
        <f t="shared" ref="AF3:AG23" si="4">-$Z3*P3</f>
        <v>-33026.736506732865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6734.2515396832123</v>
      </c>
      <c r="AJ3">
        <f t="shared" ref="AJ3:AJ23" si="7">AB3-AC3</f>
        <v>0</v>
      </c>
      <c r="AL3">
        <f t="shared" ref="AL3:AL23" si="8">SUM(AI3:AK3)</f>
        <v>6734.2515396832123</v>
      </c>
      <c r="AN3">
        <f t="shared" ref="AN3:AU23" si="9">AE3*$K3</f>
        <v>41283.420633416077</v>
      </c>
      <c r="AO3">
        <f t="shared" si="9"/>
        <v>-33026.736506732865</v>
      </c>
      <c r="AP3">
        <f t="shared" si="9"/>
        <v>-1522.432587</v>
      </c>
      <c r="AQ3">
        <f t="shared" si="9"/>
        <v>0</v>
      </c>
      <c r="AR3">
        <f t="shared" si="9"/>
        <v>6734.2515396832123</v>
      </c>
      <c r="AS3">
        <f t="shared" si="9"/>
        <v>0</v>
      </c>
      <c r="AT3">
        <f t="shared" si="9"/>
        <v>0</v>
      </c>
      <c r="AU3">
        <f t="shared" si="9"/>
        <v>6734.2515396832123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13046.670871019582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500000</v>
      </c>
      <c r="S4">
        <f t="shared" si="1"/>
        <v>8257.9567665785471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8088.0846997088947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-5285.357</v>
      </c>
      <c r="AI4">
        <f t="shared" si="6"/>
        <v>-5285.357</v>
      </c>
      <c r="AJ4">
        <f t="shared" si="7"/>
        <v>-8088.0846997088947</v>
      </c>
      <c r="AK4">
        <f>H4*SUM(AB4, AE4:AF4)</f>
        <v>0</v>
      </c>
      <c r="AL4">
        <f t="shared" si="8"/>
        <v>-13373.441699708896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-4958.5861713106287</v>
      </c>
      <c r="AR4">
        <f t="shared" si="9"/>
        <v>-4958.5861713106287</v>
      </c>
      <c r="AS4">
        <f t="shared" si="9"/>
        <v>-7588.0333049149958</v>
      </c>
      <c r="AT4">
        <f t="shared" si="9"/>
        <v>0</v>
      </c>
      <c r="AU4">
        <f t="shared" si="9"/>
        <v>-12546.619476225625</v>
      </c>
      <c r="AW4">
        <v>1</v>
      </c>
      <c r="AX4">
        <f>(R4*SUMPRODUCT(K5:$K$23, X5:$X$23)-$AZ$3*SUMPRODUCT(K4:$K$22, W5:$W$23))/Z4</f>
        <v>8257.9567665785471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41283.420633416077</v>
      </c>
      <c r="P5">
        <f t="shared" ref="P5:P23" si="22">O5*$C$5</f>
        <v>2064.171031670804</v>
      </c>
      <c r="Q5" s="4">
        <f t="shared" ref="Q5:Q23" si="23">$C$8</f>
        <v>25</v>
      </c>
      <c r="R5">
        <f t="shared" si="0"/>
        <v>500000</v>
      </c>
      <c r="S5">
        <f t="shared" si="1"/>
        <v>15528.239478399671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8088.0846997088947</v>
      </c>
      <c r="AC5">
        <f t="shared" si="2"/>
        <v>14869.468218301612</v>
      </c>
      <c r="AE5">
        <f t="shared" si="3"/>
        <v>39532.009530459763</v>
      </c>
      <c r="AF5">
        <f t="shared" si="4"/>
        <v>-1976.6004765229884</v>
      </c>
      <c r="AG5">
        <f t="shared" si="4"/>
        <v>-23.939398022205875</v>
      </c>
      <c r="AH5">
        <f t="shared" si="5"/>
        <v>-6029.5361258824787</v>
      </c>
      <c r="AI5">
        <f t="shared" si="6"/>
        <v>31501.933530032089</v>
      </c>
      <c r="AJ5">
        <f t="shared" si="7"/>
        <v>-6781.3835185927173</v>
      </c>
      <c r="AK5">
        <f>H5*SUM(AB5, AE5:AF5)</f>
        <v>3943.5978603149861</v>
      </c>
      <c r="AL5">
        <f t="shared" si="8"/>
        <v>28664.147871754358</v>
      </c>
      <c r="AN5">
        <f t="shared" si="9"/>
        <v>34138.36144545352</v>
      </c>
      <c r="AO5">
        <f t="shared" si="9"/>
        <v>-1706.9180722726762</v>
      </c>
      <c r="AP5">
        <f t="shared" si="9"/>
        <v>-20.673166686326422</v>
      </c>
      <c r="AQ5">
        <f t="shared" si="9"/>
        <v>-5206.8813616771804</v>
      </c>
      <c r="AR5">
        <f t="shared" si="9"/>
        <v>27203.888844817338</v>
      </c>
      <c r="AS5">
        <f t="shared" si="9"/>
        <v>-5856.1485845940279</v>
      </c>
      <c r="AT5">
        <f t="shared" si="9"/>
        <v>3405.5432736658145</v>
      </c>
      <c r="AU5">
        <f t="shared" si="9"/>
        <v>24753.283533889124</v>
      </c>
      <c r="AW5">
        <v>2</v>
      </c>
      <c r="AX5">
        <f>(R5*SUMPRODUCT(K6:$K$23, X6:$X$23)-$AZ$3*SUMPRODUCT(K5:$K$22, W6:$W$23))/Z5</f>
        <v>15528.239478399671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41283.420633416077</v>
      </c>
      <c r="P6">
        <f t="shared" si="22"/>
        <v>2064.171031670804</v>
      </c>
      <c r="Q6" s="4">
        <f t="shared" si="23"/>
        <v>25</v>
      </c>
      <c r="R6">
        <f t="shared" si="0"/>
        <v>500000</v>
      </c>
      <c r="S6">
        <f t="shared" si="1"/>
        <v>21819.532007503491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14869.468218301612</v>
      </c>
      <c r="AC6">
        <f t="shared" si="2"/>
        <v>20389.722537839029</v>
      </c>
      <c r="AE6">
        <f t="shared" si="3"/>
        <v>38578.164363872776</v>
      </c>
      <c r="AF6">
        <f t="shared" si="4"/>
        <v>-1928.908218193639</v>
      </c>
      <c r="AG6">
        <f t="shared" si="4"/>
        <v>-23.361778028542538</v>
      </c>
      <c r="AH6">
        <f t="shared" si="5"/>
        <v>-6764.5202688256422</v>
      </c>
      <c r="AI6">
        <f t="shared" si="6"/>
        <v>29861.374098824952</v>
      </c>
      <c r="AJ6">
        <f t="shared" si="7"/>
        <v>-5520.2543195374164</v>
      </c>
      <c r="AK6">
        <f>H6*SUM(AB6, AE6:AF6)</f>
        <v>5605.2372108011059</v>
      </c>
      <c r="AL6">
        <f t="shared" si="8"/>
        <v>29946.356990088643</v>
      </c>
      <c r="AN6">
        <f t="shared" si="9"/>
        <v>30045.685892456393</v>
      </c>
      <c r="AO6">
        <f t="shared" si="9"/>
        <v>-1502.2842946228197</v>
      </c>
      <c r="AP6">
        <f t="shared" si="9"/>
        <v>-18.194765254103292</v>
      </c>
      <c r="AQ6">
        <f t="shared" si="9"/>
        <v>-5268.3857451917038</v>
      </c>
      <c r="AR6">
        <f t="shared" si="9"/>
        <v>23256.821087387765</v>
      </c>
      <c r="AS6">
        <f t="shared" si="9"/>
        <v>-4299.3188003164623</v>
      </c>
      <c r="AT6">
        <f t="shared" si="9"/>
        <v>4365.5057042100225</v>
      </c>
      <c r="AU6">
        <f t="shared" si="9"/>
        <v>23323.007991281327</v>
      </c>
      <c r="AW6">
        <v>3</v>
      </c>
      <c r="AX6">
        <f>(R6*SUMPRODUCT(K7:$K$23, X7:$X$23)-$AZ$3*SUMPRODUCT(K6:$K$22, W7:$W$23))/Z6</f>
        <v>21819.532007503491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41283.420633416077</v>
      </c>
      <c r="P7">
        <f t="shared" si="22"/>
        <v>2064.171031670804</v>
      </c>
      <c r="Q7" s="4">
        <f t="shared" si="23"/>
        <v>25</v>
      </c>
      <c r="R7">
        <f t="shared" si="0"/>
        <v>500000</v>
      </c>
      <c r="S7">
        <f t="shared" si="1"/>
        <v>27019.5387756569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20389.722537839029</v>
      </c>
      <c r="AC7">
        <f t="shared" si="2"/>
        <v>24590.682396400167</v>
      </c>
      <c r="AE7">
        <f t="shared" si="3"/>
        <v>37572.346939835836</v>
      </c>
      <c r="AF7">
        <f t="shared" si="4"/>
        <v>-1878.6173469917919</v>
      </c>
      <c r="AG7">
        <f t="shared" si="4"/>
        <v>-22.75268519623566</v>
      </c>
      <c r="AH7">
        <f t="shared" si="5"/>
        <v>-7509.5010404290251</v>
      </c>
      <c r="AI7">
        <f t="shared" si="6"/>
        <v>28161.475867218785</v>
      </c>
      <c r="AJ7">
        <f t="shared" si="7"/>
        <v>-4200.9598585611384</v>
      </c>
      <c r="AK7">
        <f>H7*SUM(AB7, AE7:AF7)</f>
        <v>5871.9374380825175</v>
      </c>
      <c r="AL7">
        <f t="shared" si="8"/>
        <v>29832.453446740165</v>
      </c>
      <c r="AN7">
        <f t="shared" si="9"/>
        <v>26488.937187435069</v>
      </c>
      <c r="AO7">
        <f t="shared" si="9"/>
        <v>-1324.4468593717536</v>
      </c>
      <c r="AP7">
        <f t="shared" si="9"/>
        <v>-16.04090502979912</v>
      </c>
      <c r="AQ7">
        <f t="shared" si="9"/>
        <v>-5294.2846952688096</v>
      </c>
      <c r="AR7">
        <f t="shared" si="9"/>
        <v>19854.16472776471</v>
      </c>
      <c r="AS7">
        <f t="shared" si="9"/>
        <v>-2961.7250686669063</v>
      </c>
      <c r="AT7">
        <f t="shared" si="9"/>
        <v>4139.783501280418</v>
      </c>
      <c r="AU7">
        <f t="shared" si="9"/>
        <v>21032.22316037822</v>
      </c>
      <c r="AW7">
        <v>4</v>
      </c>
      <c r="AX7">
        <f>(R7*SUMPRODUCT(K8:$K$23, X8:$X$23)-$AZ$3*SUMPRODUCT(K7:$K$22, W8:$W$23))/Z7</f>
        <v>27019.5387756569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41283.420633416077</v>
      </c>
      <c r="P8">
        <f t="shared" si="22"/>
        <v>2064.171031670804</v>
      </c>
      <c r="Q8" s="4">
        <f t="shared" si="23"/>
        <v>25</v>
      </c>
      <c r="R8">
        <f t="shared" si="0"/>
        <v>500000</v>
      </c>
      <c r="S8">
        <f t="shared" si="1"/>
        <v>31109.041304501068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24590.682396400167</v>
      </c>
      <c r="AC8">
        <f t="shared" si="2"/>
        <v>27513.782499303445</v>
      </c>
      <c r="AE8">
        <f t="shared" si="3"/>
        <v>36512.313093066019</v>
      </c>
      <c r="AF8">
        <f t="shared" si="4"/>
        <v>-1825.6156546533011</v>
      </c>
      <c r="AG8">
        <f t="shared" si="4"/>
        <v>-22.110760526171021</v>
      </c>
      <c r="AH8">
        <f t="shared" si="5"/>
        <v>-8287.9563620456483</v>
      </c>
      <c r="AI8">
        <f t="shared" si="6"/>
        <v>26376.630315840899</v>
      </c>
      <c r="AJ8">
        <f t="shared" si="7"/>
        <v>-2923.1001029032777</v>
      </c>
      <c r="AK8">
        <f t="shared" ref="AK8:AK23" si="24">H8*SUM(AB8:AB8, AE8:AF8)</f>
        <v>4297.610038023935</v>
      </c>
      <c r="AL8">
        <f t="shared" si="8"/>
        <v>27751.140250961558</v>
      </c>
      <c r="AN8">
        <f t="shared" si="9"/>
        <v>24001.492886343767</v>
      </c>
      <c r="AO8">
        <f t="shared" si="9"/>
        <v>-1200.0746443171884</v>
      </c>
      <c r="AP8">
        <f t="shared" si="9"/>
        <v>-14.534583446627128</v>
      </c>
      <c r="AQ8">
        <f t="shared" si="9"/>
        <v>-5448.1162329795898</v>
      </c>
      <c r="AR8">
        <f t="shared" si="9"/>
        <v>17338.767425600363</v>
      </c>
      <c r="AS8">
        <f t="shared" si="9"/>
        <v>-1921.5097697885228</v>
      </c>
      <c r="AT8">
        <f t="shared" si="9"/>
        <v>2825.0485389132982</v>
      </c>
      <c r="AU8">
        <f t="shared" si="9"/>
        <v>18242.306194725137</v>
      </c>
      <c r="AW8">
        <v>5</v>
      </c>
      <c r="AX8">
        <f>(R8*SUMPRODUCT(K9:$K$23, X9:$X$23)-$AZ$3*SUMPRODUCT(K8:$K$22, W9:$W$23))/Z8</f>
        <v>31109.041304501068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41283.420633416077</v>
      </c>
      <c r="P9">
        <f t="shared" si="22"/>
        <v>2064.171031670804</v>
      </c>
      <c r="Q9" s="4">
        <f t="shared" si="23"/>
        <v>25</v>
      </c>
      <c r="R9">
        <f t="shared" si="0"/>
        <v>500000</v>
      </c>
      <c r="S9">
        <f t="shared" si="1"/>
        <v>34249.961785172498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27513.782499303445</v>
      </c>
      <c r="AC9">
        <f t="shared" si="2"/>
        <v>29359.49286112827</v>
      </c>
      <c r="AE9">
        <f t="shared" si="3"/>
        <v>35388.661189527527</v>
      </c>
      <c r="AF9">
        <f t="shared" si="4"/>
        <v>-1769.4330594763765</v>
      </c>
      <c r="AG9">
        <f t="shared" si="4"/>
        <v>-21.430310671060798</v>
      </c>
      <c r="AH9">
        <f t="shared" si="5"/>
        <v>-9186.8449969702724</v>
      </c>
      <c r="AI9">
        <f t="shared" si="6"/>
        <v>24410.952822409825</v>
      </c>
      <c r="AJ9">
        <f t="shared" si="7"/>
        <v>-1845.7103618248257</v>
      </c>
      <c r="AK9">
        <f t="shared" si="24"/>
        <v>3191.1431548523101</v>
      </c>
      <c r="AL9">
        <f t="shared" si="8"/>
        <v>25756.38561543731</v>
      </c>
      <c r="AN9">
        <f t="shared" si="9"/>
        <v>22108.778269683247</v>
      </c>
      <c r="AO9">
        <f t="shared" si="9"/>
        <v>-1105.4389134841624</v>
      </c>
      <c r="AP9">
        <f t="shared" si="9"/>
        <v>-13.388412303574789</v>
      </c>
      <c r="AQ9">
        <f t="shared" si="9"/>
        <v>-5739.4066971957218</v>
      </c>
      <c r="AR9">
        <f t="shared" si="9"/>
        <v>15250.544246699792</v>
      </c>
      <c r="AS9">
        <f t="shared" si="9"/>
        <v>-1153.0925377792375</v>
      </c>
      <c r="AT9">
        <f t="shared" si="9"/>
        <v>1993.6407331036739</v>
      </c>
      <c r="AU9">
        <f t="shared" si="9"/>
        <v>16091.092442024228</v>
      </c>
      <c r="AW9">
        <v>6</v>
      </c>
      <c r="AX9">
        <f>(R9*SUMPRODUCT(K10:$K$23, X10:$X$23)-$AZ$3*SUMPRODUCT(K9:$K$22, W10:$W$23))/Z9</f>
        <v>34249.961785172498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41283.420633416077</v>
      </c>
      <c r="P10">
        <f t="shared" si="22"/>
        <v>2064.171031670804</v>
      </c>
      <c r="Q10" s="4">
        <f t="shared" si="23"/>
        <v>25</v>
      </c>
      <c r="R10">
        <f t="shared" si="0"/>
        <v>500000</v>
      </c>
      <c r="S10">
        <f t="shared" si="1"/>
        <v>36652.463930978098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29359.49286112827</v>
      </c>
      <c r="AC10">
        <f t="shared" si="2"/>
        <v>30366.219083670854</v>
      </c>
      <c r="AE10">
        <f t="shared" si="3"/>
        <v>34202.922833193457</v>
      </c>
      <c r="AF10">
        <f t="shared" si="4"/>
        <v>-1710.146141659673</v>
      </c>
      <c r="AG10">
        <f t="shared" si="4"/>
        <v>-20.712263124284664</v>
      </c>
      <c r="AH10">
        <f t="shared" si="5"/>
        <v>-10074.88880131053</v>
      </c>
      <c r="AI10">
        <f t="shared" si="6"/>
        <v>22397.175627098972</v>
      </c>
      <c r="AJ10">
        <f t="shared" si="7"/>
        <v>-1006.7262225425839</v>
      </c>
      <c r="AK10">
        <f t="shared" si="24"/>
        <v>3247.244151514758</v>
      </c>
      <c r="AL10">
        <f t="shared" si="8"/>
        <v>24637.693556071146</v>
      </c>
      <c r="AN10">
        <f t="shared" si="9"/>
        <v>20302.135748144461</v>
      </c>
      <c r="AO10">
        <f t="shared" si="9"/>
        <v>-1015.1067874072231</v>
      </c>
      <c r="AP10">
        <f t="shared" si="9"/>
        <v>-12.294363837011657</v>
      </c>
      <c r="AQ10">
        <f t="shared" si="9"/>
        <v>-5980.2421298673889</v>
      </c>
      <c r="AR10">
        <f t="shared" si="9"/>
        <v>13294.492467032836</v>
      </c>
      <c r="AS10">
        <f t="shared" si="9"/>
        <v>-597.57151547998001</v>
      </c>
      <c r="AT10">
        <f t="shared" si="9"/>
        <v>1927.4958427658275</v>
      </c>
      <c r="AU10">
        <f t="shared" si="9"/>
        <v>14624.416794318684</v>
      </c>
      <c r="AW10">
        <v>7</v>
      </c>
      <c r="AX10">
        <f>(R10*SUMPRODUCT(K11:$K$23, X11:$X$23)-$AZ$3*SUMPRODUCT(K10:$K$22, W11:$W$23))/Z10</f>
        <v>36652.463930978098</v>
      </c>
    </row>
    <row r="11" spans="1:52" x14ac:dyDescent="0.25">
      <c r="A11" t="s">
        <v>33</v>
      </c>
      <c r="C11" s="7">
        <f>AU25</f>
        <v>188109.14555469522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41283.420633416077</v>
      </c>
      <c r="P11">
        <f t="shared" si="22"/>
        <v>2064.171031670804</v>
      </c>
      <c r="Q11" s="4">
        <f t="shared" si="23"/>
        <v>25</v>
      </c>
      <c r="R11">
        <f t="shared" si="0"/>
        <v>500000</v>
      </c>
      <c r="S11">
        <f t="shared" si="1"/>
        <v>38384.730098121632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30366.219083670854</v>
      </c>
      <c r="AC11">
        <f t="shared" si="2"/>
        <v>30649.333867564539</v>
      </c>
      <c r="AE11">
        <f t="shared" si="3"/>
        <v>32963.872325119992</v>
      </c>
      <c r="AF11">
        <f t="shared" si="4"/>
        <v>-1648.1936162559998</v>
      </c>
      <c r="AG11">
        <f t="shared" si="4"/>
        <v>-19.961931339113658</v>
      </c>
      <c r="AH11">
        <f t="shared" si="5"/>
        <v>-10864.183078563174</v>
      </c>
      <c r="AI11">
        <f t="shared" si="6"/>
        <v>20431.533698961706</v>
      </c>
      <c r="AJ11">
        <f t="shared" si="7"/>
        <v>-283.11478389368494</v>
      </c>
      <c r="AK11">
        <f t="shared" si="24"/>
        <v>3176.6177363155448</v>
      </c>
      <c r="AL11">
        <f t="shared" si="8"/>
        <v>23325.036651383565</v>
      </c>
      <c r="AN11">
        <f t="shared" si="9"/>
        <v>18608.332308387024</v>
      </c>
      <c r="AO11">
        <f t="shared" si="9"/>
        <v>-930.41661541935127</v>
      </c>
      <c r="AP11">
        <f t="shared" si="9"/>
        <v>-11.268647330379439</v>
      </c>
      <c r="AQ11">
        <f t="shared" si="9"/>
        <v>-6132.905958108573</v>
      </c>
      <c r="AR11">
        <f t="shared" si="9"/>
        <v>11533.741087528719</v>
      </c>
      <c r="AS11">
        <f t="shared" si="9"/>
        <v>-159.82023981133381</v>
      </c>
      <c r="AT11">
        <f t="shared" si="9"/>
        <v>1793.2225277134708</v>
      </c>
      <c r="AU11">
        <f t="shared" si="9"/>
        <v>13167.143375430856</v>
      </c>
      <c r="AW11">
        <v>8</v>
      </c>
      <c r="AX11">
        <f>(R11*SUMPRODUCT(K12:$K$23, X12:$X$23)-$AZ$3*SUMPRODUCT(K11:$K$22, W12:$W$23))/Z11</f>
        <v>38384.730098121632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41283.420633416077</v>
      </c>
      <c r="P12">
        <f t="shared" si="22"/>
        <v>2064.171031670804</v>
      </c>
      <c r="Q12" s="4">
        <f t="shared" si="23"/>
        <v>25</v>
      </c>
      <c r="R12">
        <f t="shared" si="0"/>
        <v>500000</v>
      </c>
      <c r="S12">
        <f t="shared" si="1"/>
        <v>39456.700896239105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30649.333867564539</v>
      </c>
      <c r="AC12">
        <f t="shared" si="2"/>
        <v>30269.650230182764</v>
      </c>
      <c r="AE12">
        <f t="shared" si="3"/>
        <v>31671.038746124017</v>
      </c>
      <c r="AF12">
        <f t="shared" si="4"/>
        <v>-1583.5519373062009</v>
      </c>
      <c r="AG12">
        <f t="shared" si="4"/>
        <v>-19.179030141029845</v>
      </c>
      <c r="AH12">
        <f t="shared" si="5"/>
        <v>-11665.637693853509</v>
      </c>
      <c r="AI12">
        <f t="shared" si="6"/>
        <v>18402.670084823279</v>
      </c>
      <c r="AJ12">
        <f t="shared" si="7"/>
        <v>379.68363738177504</v>
      </c>
      <c r="AK12">
        <f t="shared" si="24"/>
        <v>3152.2409931042444</v>
      </c>
      <c r="AL12">
        <f t="shared" si="8"/>
        <v>21934.5947153093</v>
      </c>
      <c r="AN12">
        <f t="shared" si="9"/>
        <v>16996.405432504791</v>
      </c>
      <c r="AO12">
        <f t="shared" si="9"/>
        <v>-849.82027162523957</v>
      </c>
      <c r="AP12">
        <f t="shared" si="9"/>
        <v>-10.292512812484446</v>
      </c>
      <c r="AQ12">
        <f t="shared" si="9"/>
        <v>-6260.4169526239393</v>
      </c>
      <c r="AR12">
        <f t="shared" si="9"/>
        <v>9875.8756954431283</v>
      </c>
      <c r="AS12">
        <f t="shared" si="9"/>
        <v>203.75893221432614</v>
      </c>
      <c r="AT12">
        <f t="shared" si="9"/>
        <v>1691.6643110203681</v>
      </c>
      <c r="AU12">
        <f t="shared" si="9"/>
        <v>11771.298938677823</v>
      </c>
      <c r="AW12">
        <v>9</v>
      </c>
      <c r="AX12">
        <f>(R12*SUMPRODUCT(K13:$K$23, X13:$X$23)-$AZ$3*SUMPRODUCT(K12:$K$22, W13:$W$23))/Z12</f>
        <v>39456.700896239105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41283.420633416077</v>
      </c>
      <c r="P13">
        <f t="shared" si="22"/>
        <v>2064.171031670804</v>
      </c>
      <c r="Q13" s="4">
        <f t="shared" si="23"/>
        <v>25</v>
      </c>
      <c r="R13">
        <f t="shared" si="0"/>
        <v>500000</v>
      </c>
      <c r="S13">
        <f t="shared" si="1"/>
        <v>39882.202090708124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30269.650230182764</v>
      </c>
      <c r="AC13">
        <f t="shared" si="2"/>
        <v>29298.71493686008</v>
      </c>
      <c r="AE13">
        <f t="shared" si="3"/>
        <v>30328.093970486905</v>
      </c>
      <c r="AF13">
        <f t="shared" si="4"/>
        <v>-1516.4046985243453</v>
      </c>
      <c r="AG13">
        <f t="shared" si="4"/>
        <v>-18.365783106849925</v>
      </c>
      <c r="AH13">
        <f t="shared" si="5"/>
        <v>-12429.134655392398</v>
      </c>
      <c r="AI13">
        <f t="shared" si="6"/>
        <v>16364.188833463315</v>
      </c>
      <c r="AJ13">
        <f t="shared" si="7"/>
        <v>970.93529332268372</v>
      </c>
      <c r="AK13">
        <f t="shared" si="24"/>
        <v>3054.505252260913</v>
      </c>
      <c r="AL13">
        <f t="shared" si="8"/>
        <v>20389.629379046914</v>
      </c>
      <c r="AN13">
        <f t="shared" si="9"/>
        <v>15475.618595313754</v>
      </c>
      <c r="AO13">
        <f t="shared" si="9"/>
        <v>-773.7809297656878</v>
      </c>
      <c r="AP13">
        <f t="shared" si="9"/>
        <v>-9.3715699655392104</v>
      </c>
      <c r="AQ13">
        <f t="shared" si="9"/>
        <v>-6342.2563773321463</v>
      </c>
      <c r="AR13">
        <f t="shared" si="9"/>
        <v>8350.2097182503821</v>
      </c>
      <c r="AS13">
        <f t="shared" si="9"/>
        <v>495.44242031210325</v>
      </c>
      <c r="AT13">
        <f t="shared" si="9"/>
        <v>1558.6326765992148</v>
      </c>
      <c r="AU13">
        <f t="shared" si="9"/>
        <v>10404.284815161702</v>
      </c>
      <c r="AW13">
        <v>10</v>
      </c>
      <c r="AX13">
        <f>(R13*SUMPRODUCT(K14:$K$23, X14:$X$23)-$AZ$3*SUMPRODUCT(K13:$K$22, W14:$W$23))/Z13</f>
        <v>39882.202090708124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41283.420633416077</v>
      </c>
      <c r="P14">
        <f t="shared" si="22"/>
        <v>2064.171031670804</v>
      </c>
      <c r="Q14" s="4">
        <f t="shared" si="23"/>
        <v>25</v>
      </c>
      <c r="R14">
        <f t="shared" si="0"/>
        <v>500000</v>
      </c>
      <c r="S14">
        <f t="shared" si="1"/>
        <v>39637.751004961072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29298.71493686008</v>
      </c>
      <c r="AC14">
        <f t="shared" si="2"/>
        <v>27781.193656150957</v>
      </c>
      <c r="AE14">
        <f t="shared" si="3"/>
        <v>28934.605882703174</v>
      </c>
      <c r="AF14">
        <f t="shared" si="4"/>
        <v>-1446.7302941351588</v>
      </c>
      <c r="AG14">
        <f t="shared" si="4"/>
        <v>-17.521928560398052</v>
      </c>
      <c r="AH14">
        <f t="shared" si="5"/>
        <v>-13203.934307667549</v>
      </c>
      <c r="AI14">
        <f t="shared" si="6"/>
        <v>14266.419352340066</v>
      </c>
      <c r="AJ14">
        <f t="shared" si="7"/>
        <v>1517.5212807091229</v>
      </c>
      <c r="AK14">
        <f t="shared" si="24"/>
        <v>2918.8307530070042</v>
      </c>
      <c r="AL14">
        <f t="shared" si="8"/>
        <v>18702.771386056193</v>
      </c>
      <c r="AN14">
        <f t="shared" si="9"/>
        <v>14042.760831510879</v>
      </c>
      <c r="AO14">
        <f t="shared" si="9"/>
        <v>-702.13804157554398</v>
      </c>
      <c r="AP14">
        <f t="shared" si="9"/>
        <v>-8.5038743253655174</v>
      </c>
      <c r="AQ14">
        <f t="shared" si="9"/>
        <v>-6408.2328361140271</v>
      </c>
      <c r="AR14">
        <f t="shared" si="9"/>
        <v>6923.8860794959419</v>
      </c>
      <c r="AS14">
        <f t="shared" si="9"/>
        <v>736.49485630164816</v>
      </c>
      <c r="AT14">
        <f t="shared" si="9"/>
        <v>1416.5889225620542</v>
      </c>
      <c r="AU14">
        <f t="shared" si="9"/>
        <v>9076.9698583596437</v>
      </c>
      <c r="AW14">
        <v>11</v>
      </c>
      <c r="AX14">
        <f>(R14*SUMPRODUCT(K15:$K$23, X15:$X$23)-$AZ$3*SUMPRODUCT(K14:$K$22, W15:$W$23))/Z14</f>
        <v>39637.751004961072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41283.420633416077</v>
      </c>
      <c r="P15">
        <f t="shared" si="22"/>
        <v>2064.171031670804</v>
      </c>
      <c r="Q15" s="4">
        <f t="shared" si="23"/>
        <v>25</v>
      </c>
      <c r="R15">
        <f t="shared" si="0"/>
        <v>500000</v>
      </c>
      <c r="S15">
        <f t="shared" si="1"/>
        <v>38668.83548286005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27781.193656150957</v>
      </c>
      <c r="AC15">
        <f t="shared" si="2"/>
        <v>25746.062067986346</v>
      </c>
      <c r="AE15">
        <f t="shared" si="3"/>
        <v>27486.876621299914</v>
      </c>
      <c r="AF15">
        <f t="shared" si="4"/>
        <v>-1374.3438310649958</v>
      </c>
      <c r="AG15">
        <f t="shared" si="4"/>
        <v>-16.6452271877946</v>
      </c>
      <c r="AH15">
        <f t="shared" si="5"/>
        <v>-14029.641739989394</v>
      </c>
      <c r="AI15">
        <f t="shared" si="6"/>
        <v>12066.245823057732</v>
      </c>
      <c r="AJ15">
        <f t="shared" si="7"/>
        <v>2035.1315881646115</v>
      </c>
      <c r="AK15">
        <f t="shared" si="24"/>
        <v>2797.0844025674269</v>
      </c>
      <c r="AL15">
        <f t="shared" si="8"/>
        <v>16898.461813789771</v>
      </c>
      <c r="AN15">
        <f t="shared" si="9"/>
        <v>12681.945017223716</v>
      </c>
      <c r="AO15">
        <f t="shared" si="9"/>
        <v>-634.09725086118578</v>
      </c>
      <c r="AP15">
        <f t="shared" si="9"/>
        <v>-7.6798051267574454</v>
      </c>
      <c r="AQ15">
        <f t="shared" si="9"/>
        <v>-6473.0215662269011</v>
      </c>
      <c r="AR15">
        <f t="shared" si="9"/>
        <v>5567.1463950088728</v>
      </c>
      <c r="AS15">
        <f t="shared" si="9"/>
        <v>938.97270539348017</v>
      </c>
      <c r="AT15">
        <f t="shared" si="9"/>
        <v>1290.5238776531671</v>
      </c>
      <c r="AU15">
        <f t="shared" si="9"/>
        <v>7796.64297805552</v>
      </c>
      <c r="AW15">
        <v>12</v>
      </c>
      <c r="AX15">
        <f>(R15*SUMPRODUCT(K16:$K$23, X16:$X$23)-$AZ$3*SUMPRODUCT(K15:$K$22, W16:$W$23))/Z15</f>
        <v>38668.83548286005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41283.420633416077</v>
      </c>
      <c r="P16">
        <f t="shared" si="22"/>
        <v>2064.171031670804</v>
      </c>
      <c r="Q16" s="4">
        <f t="shared" si="23"/>
        <v>25</v>
      </c>
      <c r="R16">
        <f t="shared" si="0"/>
        <v>500000</v>
      </c>
      <c r="S16">
        <f t="shared" si="1"/>
        <v>36987.973470460034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25746.062067986346</v>
      </c>
      <c r="AC16">
        <f t="shared" si="2"/>
        <v>23287.082330165023</v>
      </c>
      <c r="AE16">
        <f t="shared" si="3"/>
        <v>25991.432483560628</v>
      </c>
      <c r="AF16">
        <f t="shared" si="4"/>
        <v>-1299.5716241780315</v>
      </c>
      <c r="AG16">
        <f t="shared" si="4"/>
        <v>-15.739631118722244</v>
      </c>
      <c r="AH16">
        <f t="shared" si="5"/>
        <v>-14782.875943888203</v>
      </c>
      <c r="AI16">
        <f t="shared" si="6"/>
        <v>9893.245284375671</v>
      </c>
      <c r="AJ16">
        <f t="shared" si="7"/>
        <v>2458.9797378213225</v>
      </c>
      <c r="AK16">
        <f t="shared" si="24"/>
        <v>2758.9543841270815</v>
      </c>
      <c r="AL16">
        <f t="shared" si="8"/>
        <v>15111.179406324074</v>
      </c>
      <c r="AN16">
        <f t="shared" si="9"/>
        <v>11370.033457004738</v>
      </c>
      <c r="AO16">
        <f t="shared" si="9"/>
        <v>-568.50167285023701</v>
      </c>
      <c r="AP16">
        <f t="shared" si="9"/>
        <v>-6.8853508760617821</v>
      </c>
      <c r="AQ16">
        <f t="shared" si="9"/>
        <v>-6466.8153315162508</v>
      </c>
      <c r="AR16">
        <f t="shared" si="9"/>
        <v>4327.8311017621891</v>
      </c>
      <c r="AS16">
        <f t="shared" si="9"/>
        <v>1075.6883795000072</v>
      </c>
      <c r="AT16">
        <f t="shared" si="9"/>
        <v>1206.9132270303191</v>
      </c>
      <c r="AU16">
        <f t="shared" si="9"/>
        <v>6610.4327082925147</v>
      </c>
      <c r="AW16">
        <v>13</v>
      </c>
      <c r="AX16">
        <f>(R16*SUMPRODUCT(K17:$K$23, X17:$X$23)-$AZ$3*SUMPRODUCT(K16:$K$22, W17:$W$23))/Z16</f>
        <v>36987.973470460034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41283.420633416077</v>
      </c>
      <c r="P17">
        <f t="shared" si="22"/>
        <v>2064.171031670804</v>
      </c>
      <c r="Q17" s="4">
        <f t="shared" si="23"/>
        <v>25</v>
      </c>
      <c r="R17">
        <f t="shared" si="0"/>
        <v>500000</v>
      </c>
      <c r="S17">
        <f t="shared" si="1"/>
        <v>34635.70297328505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23287.082330165023</v>
      </c>
      <c r="AC17">
        <f t="shared" si="2"/>
        <v>20518.506274824002</v>
      </c>
      <c r="AE17">
        <f t="shared" si="3"/>
        <v>24456.674835394715</v>
      </c>
      <c r="AF17">
        <f t="shared" si="4"/>
        <v>-1222.833741769736</v>
      </c>
      <c r="AG17">
        <f t="shared" si="4"/>
        <v>-14.810227968124526</v>
      </c>
      <c r="AH17">
        <f t="shared" si="5"/>
        <v>-15440.136788209953</v>
      </c>
      <c r="AI17">
        <f t="shared" si="6"/>
        <v>7778.8940774468992</v>
      </c>
      <c r="AJ17">
        <f t="shared" si="7"/>
        <v>2768.5760553410219</v>
      </c>
      <c r="AK17">
        <f t="shared" si="24"/>
        <v>2870.3409752478437</v>
      </c>
      <c r="AL17">
        <f t="shared" si="8"/>
        <v>13417.811108035765</v>
      </c>
      <c r="AN17">
        <f t="shared" si="9"/>
        <v>10076.903948531144</v>
      </c>
      <c r="AO17">
        <f t="shared" si="9"/>
        <v>-503.84519742655732</v>
      </c>
      <c r="AP17">
        <f t="shared" si="9"/>
        <v>-6.1022704719716145</v>
      </c>
      <c r="AQ17">
        <f t="shared" si="9"/>
        <v>-6361.8123237996078</v>
      </c>
      <c r="AR17">
        <f t="shared" si="9"/>
        <v>3205.144156833006</v>
      </c>
      <c r="AS17">
        <f t="shared" si="9"/>
        <v>1140.7386806115851</v>
      </c>
      <c r="AT17">
        <f t="shared" si="9"/>
        <v>1182.6689646805746</v>
      </c>
      <c r="AU17">
        <f t="shared" si="9"/>
        <v>5528.5518021251655</v>
      </c>
      <c r="AW17">
        <v>14</v>
      </c>
      <c r="AX17">
        <f>(R17*SUMPRODUCT(K18:$K$23, X18:$X$23)-$AZ$3*SUMPRODUCT(K17:$K$22, W18:$W$23))/Z17</f>
        <v>34635.70297328505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41283.420633416077</v>
      </c>
      <c r="P18">
        <f t="shared" si="22"/>
        <v>2064.171031670804</v>
      </c>
      <c r="Q18" s="4">
        <f t="shared" si="23"/>
        <v>25</v>
      </c>
      <c r="R18">
        <f t="shared" si="0"/>
        <v>500000</v>
      </c>
      <c r="S18">
        <f t="shared" si="1"/>
        <v>31592.443202579958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20518.506274824002</v>
      </c>
      <c r="AC18">
        <f t="shared" si="2"/>
        <v>17512.646680711689</v>
      </c>
      <c r="AE18">
        <f t="shared" si="3"/>
        <v>22884.648543585165</v>
      </c>
      <c r="AF18">
        <f t="shared" si="4"/>
        <v>-1144.2324271792584</v>
      </c>
      <c r="AG18">
        <f t="shared" si="4"/>
        <v>-13.85825604592805</v>
      </c>
      <c r="AH18">
        <f t="shared" si="5"/>
        <v>-16077.392850304614</v>
      </c>
      <c r="AI18">
        <f t="shared" si="6"/>
        <v>5649.1650100553652</v>
      </c>
      <c r="AJ18">
        <f t="shared" si="7"/>
        <v>3005.8595941123131</v>
      </c>
      <c r="AK18">
        <f t="shared" si="24"/>
        <v>2962.350459625216</v>
      </c>
      <c r="AL18">
        <f t="shared" si="8"/>
        <v>11617.375063792893</v>
      </c>
      <c r="AN18">
        <f t="shared" si="9"/>
        <v>8811.4948659620932</v>
      </c>
      <c r="AO18">
        <f t="shared" si="9"/>
        <v>-440.57474329810469</v>
      </c>
      <c r="AP18">
        <f t="shared" si="9"/>
        <v>-5.3359767255028512</v>
      </c>
      <c r="AQ18">
        <f t="shared" si="9"/>
        <v>-6190.4321706625187</v>
      </c>
      <c r="AR18">
        <f t="shared" si="9"/>
        <v>2175.1519752759668</v>
      </c>
      <c r="AS18">
        <f t="shared" si="9"/>
        <v>1157.3748371481072</v>
      </c>
      <c r="AT18">
        <f t="shared" si="9"/>
        <v>1140.6220994154153</v>
      </c>
      <c r="AU18">
        <f t="shared" si="9"/>
        <v>4473.1489118394893</v>
      </c>
      <c r="AW18">
        <v>15</v>
      </c>
      <c r="AX18">
        <f>(R18*SUMPRODUCT(K19:$K$23, X19:$X$23)-$AZ$3*SUMPRODUCT(K18:$K$22, W19:$W$23))/Z18</f>
        <v>31592.443202579958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41283.420633416077</v>
      </c>
      <c r="P19">
        <f t="shared" si="22"/>
        <v>2064.171031670804</v>
      </c>
      <c r="Q19" s="4">
        <f t="shared" si="23"/>
        <v>25</v>
      </c>
      <c r="R19">
        <f t="shared" si="0"/>
        <v>500000</v>
      </c>
      <c r="S19">
        <f t="shared" si="1"/>
        <v>27772.186431463859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17512.646680711689</v>
      </c>
      <c r="AC19">
        <f t="shared" si="2"/>
        <v>14314.625323027707</v>
      </c>
      <c r="AE19">
        <f t="shared" si="3"/>
        <v>21278.724304932348</v>
      </c>
      <c r="AF19">
        <f t="shared" si="4"/>
        <v>-1063.9362152466174</v>
      </c>
      <c r="AG19">
        <f t="shared" si="4"/>
        <v>-12.885756544909876</v>
      </c>
      <c r="AH19">
        <f t="shared" si="5"/>
        <v>-16678.338811177848</v>
      </c>
      <c r="AI19">
        <f t="shared" si="6"/>
        <v>3523.563521962973</v>
      </c>
      <c r="AJ19">
        <f t="shared" si="7"/>
        <v>3198.0213576839815</v>
      </c>
      <c r="AK19">
        <f t="shared" si="24"/>
        <v>2769.193712147171</v>
      </c>
      <c r="AL19">
        <f t="shared" si="8"/>
        <v>9490.7785917941255</v>
      </c>
      <c r="AN19">
        <f t="shared" si="9"/>
        <v>7632.8959507577456</v>
      </c>
      <c r="AO19">
        <f t="shared" si="9"/>
        <v>-381.64479753788731</v>
      </c>
      <c r="AP19">
        <f t="shared" si="9"/>
        <v>-4.6222526099129988</v>
      </c>
      <c r="AQ19">
        <f t="shared" si="9"/>
        <v>-5982.6906422062357</v>
      </c>
      <c r="AR19">
        <f t="shared" si="9"/>
        <v>1263.9382584037096</v>
      </c>
      <c r="AS19">
        <f t="shared" si="9"/>
        <v>1147.1629559035475</v>
      </c>
      <c r="AT19">
        <f t="shared" si="9"/>
        <v>993.33809533931799</v>
      </c>
      <c r="AU19">
        <f t="shared" si="9"/>
        <v>3404.4393096465751</v>
      </c>
      <c r="AW19">
        <v>16</v>
      </c>
      <c r="AX19">
        <f>(R19*SUMPRODUCT(K20:$K$23, X20:$X$23)-$AZ$3*SUMPRODUCT(K19:$K$22, W20:$W$23))/Z19</f>
        <v>27772.186431463859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41283.420633416077</v>
      </c>
      <c r="P20">
        <f t="shared" si="22"/>
        <v>2064.171031670804</v>
      </c>
      <c r="Q20" s="4">
        <f t="shared" si="23"/>
        <v>25</v>
      </c>
      <c r="R20">
        <f t="shared" si="0"/>
        <v>500000</v>
      </c>
      <c r="S20">
        <f t="shared" si="1"/>
        <v>22822.859082229617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14314.625323027707</v>
      </c>
      <c r="AC20">
        <f t="shared" si="2"/>
        <v>10858.692144982833</v>
      </c>
      <c r="AE20">
        <f t="shared" si="3"/>
        <v>19641.884206310559</v>
      </c>
      <c r="AF20">
        <f t="shared" si="4"/>
        <v>-982.09421031552802</v>
      </c>
      <c r="AG20">
        <f t="shared" si="4"/>
        <v>-11.89453532734386</v>
      </c>
      <c r="AH20">
        <f t="shared" si="5"/>
        <v>-17247.273042338351</v>
      </c>
      <c r="AI20">
        <f t="shared" si="6"/>
        <v>1400.6224183293343</v>
      </c>
      <c r="AJ20">
        <f t="shared" si="7"/>
        <v>3455.9331780448738</v>
      </c>
      <c r="AK20">
        <f t="shared" si="24"/>
        <v>1790.5107518229347</v>
      </c>
      <c r="AL20">
        <f t="shared" si="8"/>
        <v>6647.0663481971424</v>
      </c>
      <c r="AN20">
        <f t="shared" si="9"/>
        <v>6682.8650983426933</v>
      </c>
      <c r="AO20">
        <f t="shared" si="9"/>
        <v>-334.1432549171347</v>
      </c>
      <c r="AP20">
        <f t="shared" si="9"/>
        <v>-4.0469424503873208</v>
      </c>
      <c r="AQ20">
        <f t="shared" si="9"/>
        <v>-5868.1335174147171</v>
      </c>
      <c r="AR20">
        <f t="shared" si="9"/>
        <v>476.5413835604532</v>
      </c>
      <c r="AS20">
        <f t="shared" si="9"/>
        <v>1175.8309424480001</v>
      </c>
      <c r="AT20">
        <f t="shared" si="9"/>
        <v>609.19521191966214</v>
      </c>
      <c r="AU20">
        <f t="shared" si="9"/>
        <v>2261.5675379281151</v>
      </c>
      <c r="AW20">
        <v>17</v>
      </c>
      <c r="AX20">
        <f>(R20*SUMPRODUCT(K21:$K$23, X21:$X$23)-$AZ$3*SUMPRODUCT(K20:$K$22, W21:$W$23))/Z20</f>
        <v>22822.859082229617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41283.420633416077</v>
      </c>
      <c r="P21">
        <f t="shared" si="22"/>
        <v>2064.171031670804</v>
      </c>
      <c r="Q21" s="4">
        <f t="shared" si="23"/>
        <v>25</v>
      </c>
      <c r="R21">
        <f t="shared" si="0"/>
        <v>500000</v>
      </c>
      <c r="S21">
        <f t="shared" si="1"/>
        <v>16576.53126860335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10858.692144982833</v>
      </c>
      <c r="AC21">
        <f t="shared" si="2"/>
        <v>7218.7058985604435</v>
      </c>
      <c r="AE21">
        <f t="shared" si="3"/>
        <v>17977.999571215572</v>
      </c>
      <c r="AF21">
        <f t="shared" si="4"/>
        <v>-898.89997856077878</v>
      </c>
      <c r="AG21">
        <f t="shared" si="4"/>
        <v>-10.886936750502468</v>
      </c>
      <c r="AH21">
        <f t="shared" si="5"/>
        <v>-17773.064471359066</v>
      </c>
      <c r="AI21">
        <f t="shared" si="6"/>
        <v>-704.85181545477462</v>
      </c>
      <c r="AJ21">
        <f t="shared" si="7"/>
        <v>3639.9862464223897</v>
      </c>
      <c r="AK21">
        <f t="shared" si="24"/>
        <v>1433.2087161408106</v>
      </c>
      <c r="AL21">
        <f t="shared" si="8"/>
        <v>4368.3431471084259</v>
      </c>
      <c r="AN21">
        <f t="shared" si="9"/>
        <v>5818.2750678719021</v>
      </c>
      <c r="AO21">
        <f t="shared" si="9"/>
        <v>-290.91375339359519</v>
      </c>
      <c r="AP21">
        <f t="shared" si="9"/>
        <v>-3.5233726872685613</v>
      </c>
      <c r="AQ21">
        <f t="shared" si="9"/>
        <v>-5751.9512937888258</v>
      </c>
      <c r="AR21">
        <f t="shared" si="9"/>
        <v>-228.11335199778705</v>
      </c>
      <c r="AS21">
        <f t="shared" si="9"/>
        <v>1178.0198982129607</v>
      </c>
      <c r="AT21">
        <f t="shared" si="9"/>
        <v>463.83372672507818</v>
      </c>
      <c r="AU21">
        <f t="shared" si="9"/>
        <v>1413.740272940252</v>
      </c>
      <c r="AW21">
        <v>18</v>
      </c>
      <c r="AX21">
        <f>(R21*SUMPRODUCT(K22:$K$23, X22:$X$23)-$AZ$3*SUMPRODUCT(K21:$K$22, W22:$W$23))/Z21</f>
        <v>16576.53126860335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41283.420633416077</v>
      </c>
      <c r="P22">
        <f t="shared" si="22"/>
        <v>2064.171031670804</v>
      </c>
      <c r="Q22" s="4">
        <f t="shared" si="23"/>
        <v>25</v>
      </c>
      <c r="R22">
        <f t="shared" si="0"/>
        <v>500000</v>
      </c>
      <c r="S22">
        <f t="shared" si="1"/>
        <v>8984.2672818831797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7218.7058985604435</v>
      </c>
      <c r="AC22">
        <f t="shared" si="2"/>
        <v>3545.8927282899176</v>
      </c>
      <c r="AE22">
        <f t="shared" si="3"/>
        <v>16293.658283981968</v>
      </c>
      <c r="AF22">
        <f t="shared" si="4"/>
        <v>-814.68291419909838</v>
      </c>
      <c r="AG22">
        <f t="shared" si="4"/>
        <v>-9.8669502393373474</v>
      </c>
      <c r="AH22">
        <f t="shared" si="5"/>
        <v>-18222.342873201866</v>
      </c>
      <c r="AI22">
        <f t="shared" si="6"/>
        <v>-2753.2344536583332</v>
      </c>
      <c r="AJ22">
        <f t="shared" si="7"/>
        <v>3672.8131702705259</v>
      </c>
      <c r="AK22">
        <f t="shared" si="24"/>
        <v>1588.8376887840323</v>
      </c>
      <c r="AL22">
        <f t="shared" si="8"/>
        <v>2508.4164053962249</v>
      </c>
      <c r="AN22">
        <f t="shared" si="9"/>
        <v>4928.1930261164716</v>
      </c>
      <c r="AO22">
        <f t="shared" si="9"/>
        <v>-246.40965130582356</v>
      </c>
      <c r="AP22">
        <f t="shared" si="9"/>
        <v>-2.9843657275140125</v>
      </c>
      <c r="AQ22">
        <f t="shared" si="9"/>
        <v>-5511.5445225398353</v>
      </c>
      <c r="AR22">
        <f t="shared" si="9"/>
        <v>-832.74551345670091</v>
      </c>
      <c r="AS22">
        <f t="shared" si="9"/>
        <v>1110.8820337634108</v>
      </c>
      <c r="AT22">
        <f t="shared" si="9"/>
        <v>480.56112881624159</v>
      </c>
      <c r="AU22">
        <f t="shared" si="9"/>
        <v>758.69764912295159</v>
      </c>
      <c r="AW22">
        <v>19</v>
      </c>
      <c r="AX22">
        <f>(R22*SUMPRODUCT(K23:$K$23, X23:$X$23)-$AZ$3*SUMPRODUCT(K22:$K$22, W23:$W$23))/Z22</f>
        <v>8984.2672818831797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41283.420633416077</v>
      </c>
      <c r="P23">
        <f t="shared" si="22"/>
        <v>2064.171031670804</v>
      </c>
      <c r="Q23" s="4">
        <f t="shared" si="23"/>
        <v>25</v>
      </c>
      <c r="R23">
        <f t="shared" si="0"/>
        <v>500000</v>
      </c>
      <c r="S23">
        <f t="shared" si="1"/>
        <v>10031.391282177938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3545.8927282899176</v>
      </c>
      <c r="AC23">
        <f t="shared" si="2"/>
        <v>3545.8927282899176</v>
      </c>
      <c r="AE23">
        <f t="shared" si="3"/>
        <v>14592.849277351854</v>
      </c>
      <c r="AF23">
        <f t="shared" si="4"/>
        <v>-729.64246386759271</v>
      </c>
      <c r="AG23">
        <f t="shared" si="4"/>
        <v>-8.8369913717493347</v>
      </c>
      <c r="AH23">
        <f t="shared" si="5"/>
        <v>-18625.787303892786</v>
      </c>
      <c r="AI23">
        <f t="shared" si="6"/>
        <v>-4771.4174817802741</v>
      </c>
      <c r="AJ23">
        <f t="shared" si="7"/>
        <v>0</v>
      </c>
      <c r="AK23">
        <f t="shared" si="24"/>
        <v>1808.8054423903375</v>
      </c>
      <c r="AL23">
        <f t="shared" si="8"/>
        <v>-2962.6120393899364</v>
      </c>
      <c r="AN23">
        <f t="shared" si="9"/>
        <v>3998.3376775022844</v>
      </c>
      <c r="AO23">
        <f t="shared" si="9"/>
        <v>-199.91688387511422</v>
      </c>
      <c r="AP23">
        <f t="shared" si="9"/>
        <v>-2.4212732473202001</v>
      </c>
      <c r="AQ23">
        <f t="shared" si="9"/>
        <v>-5103.334224514967</v>
      </c>
      <c r="AR23">
        <f t="shared" si="9"/>
        <v>-1307.3347041351169</v>
      </c>
      <c r="AS23">
        <f t="shared" si="9"/>
        <v>0</v>
      </c>
      <c r="AT23">
        <f t="shared" si="9"/>
        <v>495.59992117542754</v>
      </c>
      <c r="AU23">
        <f t="shared" si="9"/>
        <v>-811.73478295968914</v>
      </c>
      <c r="AW23">
        <v>20</v>
      </c>
      <c r="AX23">
        <f>(R23*SUMPRODUCT(K$23:$K24, X$23:$X24)-$AZ$3*SUMPRODUCT(K$22:$K23, W$23:$W24))/Z23</f>
        <v>10031.391282177938</v>
      </c>
    </row>
    <row r="25" spans="5:50" x14ac:dyDescent="0.25">
      <c r="AN25" s="8">
        <f t="shared" ref="AN25:AU25" si="25">SUM(AN3:AN23)</f>
        <v>335492.87333996181</v>
      </c>
      <c r="AO25" s="8">
        <f t="shared" si="25"/>
        <v>-47737.209142060157</v>
      </c>
      <c r="AP25" s="8">
        <f t="shared" si="25"/>
        <v>-1700.5969979139077</v>
      </c>
      <c r="AQ25" s="8">
        <f t="shared" si="25"/>
        <v>-116749.45075033956</v>
      </c>
      <c r="AR25" s="8">
        <f t="shared" si="25"/>
        <v>169305.61644964817</v>
      </c>
      <c r="AS25" s="8">
        <f t="shared" si="25"/>
        <v>-14176.853179542293</v>
      </c>
      <c r="AT25" s="8">
        <f t="shared" si="25"/>
        <v>32980.382284589366</v>
      </c>
      <c r="AU25" s="9">
        <f t="shared" si="25"/>
        <v>188109.14555469522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9E58-1D09-4B54-8B11-8180C60826D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2432.6463996288439</v>
      </c>
      <c r="K3">
        <v>1</v>
      </c>
      <c r="L3" s="2">
        <v>0</v>
      </c>
      <c r="O3">
        <f>$C$3</f>
        <v>2432.6463996288439</v>
      </c>
      <c r="P3">
        <f>O3*B5</f>
        <v>1946.1171197030753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2432.6463996288439</v>
      </c>
      <c r="AF3">
        <f t="shared" ref="AF3:AG23" si="4">-$Z3*P3</f>
        <v>-1946.1171197030753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-1035.9033070742314</v>
      </c>
      <c r="AJ3">
        <f t="shared" ref="AJ3:AJ23" si="7">AB3-AC3</f>
        <v>0</v>
      </c>
      <c r="AL3">
        <f t="shared" ref="AL3:AL23" si="8">SUM(AI3:AK3)</f>
        <v>-1035.9033070742314</v>
      </c>
      <c r="AN3">
        <f t="shared" ref="AN3:AU23" si="9">AE3*$K3</f>
        <v>2432.6463996288439</v>
      </c>
      <c r="AO3">
        <f t="shared" si="9"/>
        <v>-1946.1171197030753</v>
      </c>
      <c r="AP3">
        <f t="shared" si="9"/>
        <v>-1522.432587</v>
      </c>
      <c r="AQ3">
        <f t="shared" si="9"/>
        <v>0</v>
      </c>
      <c r="AR3">
        <f t="shared" si="9"/>
        <v>-1035.9033070742314</v>
      </c>
      <c r="AS3">
        <f t="shared" si="9"/>
        <v>0</v>
      </c>
      <c r="AT3">
        <f t="shared" si="9"/>
        <v>0</v>
      </c>
      <c r="AU3">
        <f t="shared" si="9"/>
        <v>-1035.9033070742314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1742.0184784786065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1000000</v>
      </c>
      <c r="S4">
        <f t="shared" si="1"/>
        <v>154.26342487199759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152.45942040561931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-1694.3109999999999</v>
      </c>
      <c r="AI4">
        <f t="shared" si="6"/>
        <v>-1694.3109999999999</v>
      </c>
      <c r="AJ4">
        <f t="shared" si="7"/>
        <v>-152.45942040561931</v>
      </c>
      <c r="AK4">
        <f>G4*MAX(0, SUM(AB4, AE4:AF4))</f>
        <v>0</v>
      </c>
      <c r="AL4">
        <f t="shared" si="8"/>
        <v>-1846.7704204056192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-1589.5590580729897</v>
      </c>
      <c r="AR4">
        <f t="shared" si="9"/>
        <v>-1589.5590580729897</v>
      </c>
      <c r="AS4">
        <f t="shared" si="9"/>
        <v>-143.03351196699435</v>
      </c>
      <c r="AT4">
        <f t="shared" si="9"/>
        <v>0</v>
      </c>
      <c r="AU4">
        <f t="shared" si="9"/>
        <v>-1732.5925700399841</v>
      </c>
      <c r="AW4">
        <v>1</v>
      </c>
      <c r="AX4">
        <f>(R4*SUMPRODUCT(K5:$K$23, X5:$X$23)-$AZ$3*SUMPRODUCT(K4:$K$22, W5:$W$23))/Z4</f>
        <v>154.26342487199759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2432.6463996288439</v>
      </c>
      <c r="P5">
        <f t="shared" ref="P5:P23" si="22">O5*$C$5</f>
        <v>121.63231998144221</v>
      </c>
      <c r="Q5" s="4">
        <f t="shared" ref="Q5:Q23" si="23">$C$8</f>
        <v>25</v>
      </c>
      <c r="R5">
        <f t="shared" si="0"/>
        <v>1000000</v>
      </c>
      <c r="S5">
        <f t="shared" si="1"/>
        <v>322.98490034840609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152.45942040561931</v>
      </c>
      <c r="AC5">
        <f t="shared" si="2"/>
        <v>315.47259561573264</v>
      </c>
      <c r="AE5">
        <f t="shared" si="3"/>
        <v>2376.0654850376673</v>
      </c>
      <c r="AF5">
        <f t="shared" si="4"/>
        <v>-118.80327425188338</v>
      </c>
      <c r="AG5">
        <f t="shared" si="4"/>
        <v>-24.418525082397824</v>
      </c>
      <c r="AH5">
        <f t="shared" si="5"/>
        <v>-1681.6288140871029</v>
      </c>
      <c r="AI5">
        <f t="shared" si="6"/>
        <v>551.21487161628284</v>
      </c>
      <c r="AJ5">
        <f t="shared" si="7"/>
        <v>-163.01317521011333</v>
      </c>
      <c r="AK5">
        <f>G5*SUM(AB5, AE5:AF5)</f>
        <v>98.79858687884753</v>
      </c>
      <c r="AL5">
        <f t="shared" si="8"/>
        <v>487.00028328501702</v>
      </c>
      <c r="AN5">
        <f t="shared" si="9"/>
        <v>2051.8810783899794</v>
      </c>
      <c r="AO5">
        <f t="shared" si="9"/>
        <v>-102.59405391949899</v>
      </c>
      <c r="AP5">
        <f t="shared" si="9"/>
        <v>-21.086922853882928</v>
      </c>
      <c r="AQ5">
        <f t="shared" si="9"/>
        <v>-1452.1916025584651</v>
      </c>
      <c r="AR5">
        <f t="shared" si="9"/>
        <v>476.00849905813203</v>
      </c>
      <c r="AS5">
        <f t="shared" si="9"/>
        <v>-140.77206703610676</v>
      </c>
      <c r="AT5">
        <f t="shared" si="9"/>
        <v>85.318755844459403</v>
      </c>
      <c r="AU5">
        <f t="shared" si="9"/>
        <v>420.55518786648469</v>
      </c>
      <c r="AW5">
        <v>2</v>
      </c>
      <c r="AX5">
        <f>(R5*SUMPRODUCT(K6:$K$23, X6:$X$23)-$AZ$3*SUMPRODUCT(K5:$K$22, W6:$W$23))/Z5</f>
        <v>322.98490034840609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2432.6463996288439</v>
      </c>
      <c r="P6">
        <f t="shared" si="22"/>
        <v>121.63231998144221</v>
      </c>
      <c r="Q6" s="4">
        <f t="shared" si="23"/>
        <v>25</v>
      </c>
      <c r="R6">
        <f t="shared" si="0"/>
        <v>1000000</v>
      </c>
      <c r="S6">
        <f t="shared" si="1"/>
        <v>501.33055843788082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315.47259561573264</v>
      </c>
      <c r="AC6">
        <f t="shared" si="2"/>
        <v>483.93602909394031</v>
      </c>
      <c r="AE6">
        <f t="shared" si="3"/>
        <v>2348.2415324816552</v>
      </c>
      <c r="AF6">
        <f t="shared" si="4"/>
        <v>-117.41207662408279</v>
      </c>
      <c r="AG6">
        <f t="shared" si="4"/>
        <v>-24.132581833923066</v>
      </c>
      <c r="AH6">
        <f t="shared" si="5"/>
        <v>-1670.3199060313243</v>
      </c>
      <c r="AI6">
        <f t="shared" si="6"/>
        <v>536.37696799232504</v>
      </c>
      <c r="AJ6">
        <f t="shared" si="7"/>
        <v>-168.46343347820766</v>
      </c>
      <c r="AK6">
        <f>G6*SUM(AB6, AE6:AF6)</f>
        <v>148.95867001118836</v>
      </c>
      <c r="AL6">
        <f t="shared" si="8"/>
        <v>516.87220452530573</v>
      </c>
      <c r="AN6">
        <f t="shared" si="9"/>
        <v>1828.872074344634</v>
      </c>
      <c r="AO6">
        <f t="shared" si="9"/>
        <v>-91.443603717231724</v>
      </c>
      <c r="AP6">
        <f t="shared" si="9"/>
        <v>-18.795087467538139</v>
      </c>
      <c r="AQ6">
        <f t="shared" si="9"/>
        <v>-1300.8889371504663</v>
      </c>
      <c r="AR6">
        <f t="shared" si="9"/>
        <v>417.74444600939802</v>
      </c>
      <c r="AS6">
        <f t="shared" si="9"/>
        <v>-131.20373895734076</v>
      </c>
      <c r="AT6">
        <f t="shared" si="9"/>
        <v>116.01291777131453</v>
      </c>
      <c r="AU6">
        <f t="shared" si="9"/>
        <v>402.55362482337182</v>
      </c>
      <c r="AW6">
        <v>3</v>
      </c>
      <c r="AX6">
        <f>(R6*SUMPRODUCT(K7:$K$23, X7:$X$23)-$AZ$3*SUMPRODUCT(K6:$K$22, W7:$W$23))/Z6</f>
        <v>501.33055843788082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2432.6463996288439</v>
      </c>
      <c r="P7">
        <f t="shared" si="22"/>
        <v>121.63231998144221</v>
      </c>
      <c r="Q7" s="4">
        <f t="shared" si="23"/>
        <v>25</v>
      </c>
      <c r="R7">
        <f t="shared" si="0"/>
        <v>1000000</v>
      </c>
      <c r="S7">
        <f t="shared" si="1"/>
        <v>653.40400658322983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483.93602909394031</v>
      </c>
      <c r="AC7">
        <f t="shared" si="2"/>
        <v>623.34110904828776</v>
      </c>
      <c r="AE7">
        <f t="shared" si="3"/>
        <v>2320.7211608577954</v>
      </c>
      <c r="AF7">
        <f t="shared" si="4"/>
        <v>-116.03605804288978</v>
      </c>
      <c r="AG7">
        <f t="shared" si="4"/>
        <v>-23.84975844837</v>
      </c>
      <c r="AH7">
        <f t="shared" si="5"/>
        <v>-1659.9026885532699</v>
      </c>
      <c r="AI7">
        <f t="shared" si="6"/>
        <v>520.93265581326614</v>
      </c>
      <c r="AJ7">
        <f t="shared" si="7"/>
        <v>-139.40507995434746</v>
      </c>
      <c r="AK7">
        <f>G7*SUM(AB7, AE7:AF7)</f>
        <v>132.01129757672433</v>
      </c>
      <c r="AL7">
        <f t="shared" si="8"/>
        <v>513.53887343564304</v>
      </c>
      <c r="AN7">
        <f t="shared" si="9"/>
        <v>1636.1351383758445</v>
      </c>
      <c r="AO7">
        <f t="shared" si="9"/>
        <v>-81.806756918792232</v>
      </c>
      <c r="AP7">
        <f t="shared" si="9"/>
        <v>-16.814354303871234</v>
      </c>
      <c r="AQ7">
        <f t="shared" si="9"/>
        <v>-1170.2505069685774</v>
      </c>
      <c r="AR7">
        <f t="shared" si="9"/>
        <v>367.26352018460392</v>
      </c>
      <c r="AS7">
        <f t="shared" si="9"/>
        <v>-98.282186429108066</v>
      </c>
      <c r="AT7">
        <f t="shared" si="9"/>
        <v>93.069484723461599</v>
      </c>
      <c r="AU7">
        <f t="shared" si="9"/>
        <v>362.05081847895747</v>
      </c>
      <c r="AW7">
        <v>4</v>
      </c>
      <c r="AX7">
        <f>(R7*SUMPRODUCT(K8:$K$23, X8:$X$23)-$AZ$3*SUMPRODUCT(K7:$K$22, W8:$W$23))/Z7</f>
        <v>653.40400658322983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2432.6463996288439</v>
      </c>
      <c r="P8">
        <f t="shared" si="22"/>
        <v>121.63231998144221</v>
      </c>
      <c r="Q8" s="4">
        <f t="shared" si="23"/>
        <v>25</v>
      </c>
      <c r="R8">
        <f t="shared" si="0"/>
        <v>1000000</v>
      </c>
      <c r="S8">
        <f t="shared" si="1"/>
        <v>752.30189417352562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623.34110904828776</v>
      </c>
      <c r="AC8">
        <f t="shared" si="2"/>
        <v>709.26932209805091</v>
      </c>
      <c r="AE8">
        <f t="shared" si="3"/>
        <v>2293.4961032691936</v>
      </c>
      <c r="AF8">
        <f t="shared" si="4"/>
        <v>-114.67480516345969</v>
      </c>
      <c r="AG8">
        <f t="shared" si="4"/>
        <v>-23.569969967882706</v>
      </c>
      <c r="AH8">
        <f t="shared" si="5"/>
        <v>-1651.6358401438156</v>
      </c>
      <c r="AI8">
        <f t="shared" si="6"/>
        <v>503.6154879940359</v>
      </c>
      <c r="AJ8">
        <f t="shared" si="7"/>
        <v>-85.928213049763144</v>
      </c>
      <c r="AK8">
        <f t="shared" ref="AK8:AK23" si="24">G8*SUM(AB8:AB8, AE8:AF8)</f>
        <v>59.68605927238066</v>
      </c>
      <c r="AL8">
        <f t="shared" si="8"/>
        <v>477.3733342166534</v>
      </c>
      <c r="AN8">
        <f t="shared" si="9"/>
        <v>1507.6374445837732</v>
      </c>
      <c r="AO8">
        <f t="shared" si="9"/>
        <v>-75.381872229188673</v>
      </c>
      <c r="AP8">
        <f t="shared" si="9"/>
        <v>-15.493799723767889</v>
      </c>
      <c r="AQ8">
        <f t="shared" si="9"/>
        <v>-1085.7084229914342</v>
      </c>
      <c r="AR8">
        <f t="shared" si="9"/>
        <v>331.05334963938276</v>
      </c>
      <c r="AS8">
        <f t="shared" si="9"/>
        <v>-56.485202375244448</v>
      </c>
      <c r="AT8">
        <f t="shared" si="9"/>
        <v>39.234833558435675</v>
      </c>
      <c r="AU8">
        <f t="shared" si="9"/>
        <v>313.80298082257394</v>
      </c>
      <c r="AW8">
        <v>5</v>
      </c>
      <c r="AX8">
        <f>(R8*SUMPRODUCT(K9:$K$23, X9:$X$23)-$AZ$3*SUMPRODUCT(K8:$K$22, W9:$W$23))/Z8</f>
        <v>752.30189417352562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2432.6463996288439</v>
      </c>
      <c r="P9">
        <f t="shared" si="22"/>
        <v>121.63231998144221</v>
      </c>
      <c r="Q9" s="4">
        <f t="shared" si="23"/>
        <v>25</v>
      </c>
      <c r="R9">
        <f t="shared" si="0"/>
        <v>1000000</v>
      </c>
      <c r="S9">
        <f t="shared" si="1"/>
        <v>813.82319845996756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709.26932209805091</v>
      </c>
      <c r="AC9">
        <f t="shared" si="2"/>
        <v>758.25625984960243</v>
      </c>
      <c r="AE9">
        <f t="shared" si="3"/>
        <v>2266.5480217444351</v>
      </c>
      <c r="AF9">
        <f t="shared" si="4"/>
        <v>-113.32740108722177</v>
      </c>
      <c r="AG9">
        <f t="shared" si="4"/>
        <v>-23.293027935443568</v>
      </c>
      <c r="AH9">
        <f t="shared" si="5"/>
        <v>-1649.693310412468</v>
      </c>
      <c r="AI9">
        <f t="shared" si="6"/>
        <v>480.23428230930153</v>
      </c>
      <c r="AJ9">
        <f t="shared" si="7"/>
        <v>-48.986937751551523</v>
      </c>
      <c r="AK9">
        <f t="shared" si="24"/>
        <v>16.888690662256057</v>
      </c>
      <c r="AL9">
        <f t="shared" si="8"/>
        <v>448.13603522000608</v>
      </c>
      <c r="AN9">
        <f t="shared" si="9"/>
        <v>1416.0074432306021</v>
      </c>
      <c r="AO9">
        <f t="shared" si="9"/>
        <v>-70.80037216153012</v>
      </c>
      <c r="AP9">
        <f t="shared" si="9"/>
        <v>-14.552129765413572</v>
      </c>
      <c r="AQ9">
        <f t="shared" si="9"/>
        <v>-1030.6324790744629</v>
      </c>
      <c r="AR9">
        <f t="shared" si="9"/>
        <v>300.02246222919536</v>
      </c>
      <c r="AS9">
        <f t="shared" si="9"/>
        <v>-30.604190959909207</v>
      </c>
      <c r="AT9">
        <f t="shared" si="9"/>
        <v>10.551072139106095</v>
      </c>
      <c r="AU9">
        <f t="shared" si="9"/>
        <v>279.96934340839226</v>
      </c>
      <c r="AW9">
        <v>6</v>
      </c>
      <c r="AX9">
        <f>(R9*SUMPRODUCT(K10:$K$23, X10:$X$23)-$AZ$3*SUMPRODUCT(K9:$K$22, W10:$W$23))/Z9</f>
        <v>813.82319845996756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2432.6463996288439</v>
      </c>
      <c r="P10">
        <f t="shared" si="22"/>
        <v>121.63231998144221</v>
      </c>
      <c r="Q10" s="4">
        <f t="shared" si="23"/>
        <v>25</v>
      </c>
      <c r="R10">
        <f t="shared" si="0"/>
        <v>1000000</v>
      </c>
      <c r="S10">
        <f t="shared" si="1"/>
        <v>860.78413866268045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758.25625984960243</v>
      </c>
      <c r="AC10">
        <f t="shared" si="2"/>
        <v>792.56994601520455</v>
      </c>
      <c r="AE10">
        <f t="shared" si="3"/>
        <v>2239.867510364832</v>
      </c>
      <c r="AF10">
        <f t="shared" si="4"/>
        <v>-111.99337551824162</v>
      </c>
      <c r="AG10">
        <f t="shared" si="4"/>
        <v>-23.01883568761345</v>
      </c>
      <c r="AH10">
        <f t="shared" si="5"/>
        <v>-1650.4787390273123</v>
      </c>
      <c r="AI10">
        <f t="shared" si="6"/>
        <v>454.37656013166497</v>
      </c>
      <c r="AJ10">
        <f t="shared" si="7"/>
        <v>-34.313686165602121</v>
      </c>
      <c r="AK10">
        <f t="shared" si="24"/>
        <v>11.833134618254393</v>
      </c>
      <c r="AL10">
        <f t="shared" si="8"/>
        <v>431.89600858431726</v>
      </c>
      <c r="AN10">
        <f t="shared" si="9"/>
        <v>1329.5382524780373</v>
      </c>
      <c r="AO10">
        <f t="shared" si="9"/>
        <v>-66.476912623901868</v>
      </c>
      <c r="AP10">
        <f t="shared" si="9"/>
        <v>-13.66349680620341</v>
      </c>
      <c r="AQ10">
        <f t="shared" si="9"/>
        <v>-979.68947193716167</v>
      </c>
      <c r="AR10">
        <f t="shared" si="9"/>
        <v>269.70837111077049</v>
      </c>
      <c r="AS10">
        <f t="shared" si="9"/>
        <v>-20.367882533044817</v>
      </c>
      <c r="AT10">
        <f t="shared" si="9"/>
        <v>7.0238998730459583</v>
      </c>
      <c r="AU10">
        <f t="shared" si="9"/>
        <v>256.36438845077163</v>
      </c>
      <c r="AW10">
        <v>7</v>
      </c>
      <c r="AX10">
        <f>(R10*SUMPRODUCT(K11:$K$23, X11:$X$23)-$AZ$3*SUMPRODUCT(K10:$K$22, W11:$W$23))/Z10</f>
        <v>860.78413866268045</v>
      </c>
    </row>
    <row r="11" spans="1:52" x14ac:dyDescent="0.25">
      <c r="A11" t="s">
        <v>33</v>
      </c>
      <c r="C11" s="7">
        <f>AU25</f>
        <v>785.76218397319633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2432.6463996288439</v>
      </c>
      <c r="P11">
        <f t="shared" si="22"/>
        <v>121.63231998144221</v>
      </c>
      <c r="Q11" s="4">
        <f t="shared" si="23"/>
        <v>25</v>
      </c>
      <c r="R11">
        <f t="shared" si="0"/>
        <v>1000000</v>
      </c>
      <c r="S11">
        <f t="shared" si="1"/>
        <v>893.1376721590857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792.56994601520455</v>
      </c>
      <c r="AC11">
        <f t="shared" si="2"/>
        <v>812.66142228695389</v>
      </c>
      <c r="AE11">
        <f t="shared" si="3"/>
        <v>2213.452578105434</v>
      </c>
      <c r="AF11">
        <f t="shared" si="4"/>
        <v>-110.67262890527171</v>
      </c>
      <c r="AG11">
        <f t="shared" si="4"/>
        <v>-22.747372762880243</v>
      </c>
      <c r="AH11">
        <f t="shared" si="5"/>
        <v>-1650.982714282982</v>
      </c>
      <c r="AI11">
        <f t="shared" si="6"/>
        <v>429.04986215429994</v>
      </c>
      <c r="AJ11">
        <f t="shared" si="7"/>
        <v>-20.091476271749343</v>
      </c>
      <c r="AK11">
        <f t="shared" si="24"/>
        <v>6.94883974851688</v>
      </c>
      <c r="AL11">
        <f t="shared" si="8"/>
        <v>415.90722563106749</v>
      </c>
      <c r="AN11">
        <f t="shared" si="9"/>
        <v>1249.5091813243748</v>
      </c>
      <c r="AO11">
        <f t="shared" si="9"/>
        <v>-62.475459066218747</v>
      </c>
      <c r="AP11">
        <f t="shared" si="9"/>
        <v>-12.841048143238329</v>
      </c>
      <c r="AQ11">
        <f t="shared" si="9"/>
        <v>-931.9910804098372</v>
      </c>
      <c r="AR11">
        <f t="shared" si="9"/>
        <v>242.20159370508046</v>
      </c>
      <c r="AS11">
        <f t="shared" si="9"/>
        <v>-11.341776334507861</v>
      </c>
      <c r="AT11">
        <f t="shared" si="9"/>
        <v>3.9226677595032799</v>
      </c>
      <c r="AU11">
        <f t="shared" si="9"/>
        <v>234.78248513007588</v>
      </c>
      <c r="AW11">
        <v>8</v>
      </c>
      <c r="AX11">
        <f>(R11*SUMPRODUCT(K12:$K$23, X12:$X$23)-$AZ$3*SUMPRODUCT(K11:$K$22, W12:$W$23))/Z11</f>
        <v>893.1376721590857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2432.6463996288439</v>
      </c>
      <c r="P12">
        <f t="shared" si="22"/>
        <v>121.63231998144221</v>
      </c>
      <c r="Q12" s="4">
        <f t="shared" si="23"/>
        <v>25</v>
      </c>
      <c r="R12">
        <f t="shared" si="0"/>
        <v>1000000</v>
      </c>
      <c r="S12">
        <f t="shared" si="1"/>
        <v>910.49655069021503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812.66142228695389</v>
      </c>
      <c r="AC12">
        <f t="shared" si="2"/>
        <v>818.66371199796049</v>
      </c>
      <c r="AE12">
        <f t="shared" si="3"/>
        <v>2187.2892653892245</v>
      </c>
      <c r="AF12">
        <f t="shared" si="4"/>
        <v>-109.36446326946124</v>
      </c>
      <c r="AG12">
        <f t="shared" si="4"/>
        <v>-22.47849570043293</v>
      </c>
      <c r="AH12">
        <f t="shared" si="5"/>
        <v>-1656.1333927404221</v>
      </c>
      <c r="AI12">
        <f t="shared" si="6"/>
        <v>399.31291367890799</v>
      </c>
      <c r="AJ12">
        <f t="shared" si="7"/>
        <v>-6.0022897110065969</v>
      </c>
      <c r="AK12">
        <f t="shared" si="24"/>
        <v>6.6483483161354489</v>
      </c>
      <c r="AL12">
        <f t="shared" si="8"/>
        <v>399.95897228403686</v>
      </c>
      <c r="AN12">
        <f t="shared" si="9"/>
        <v>1173.818624981807</v>
      </c>
      <c r="AO12">
        <f t="shared" si="9"/>
        <v>-58.690931249090355</v>
      </c>
      <c r="AP12">
        <f t="shared" si="9"/>
        <v>-12.063185849378891</v>
      </c>
      <c r="AQ12">
        <f t="shared" si="9"/>
        <v>-888.77143623117706</v>
      </c>
      <c r="AR12">
        <f t="shared" si="9"/>
        <v>214.29307165216059</v>
      </c>
      <c r="AS12">
        <f t="shared" si="9"/>
        <v>-3.2211557779772941</v>
      </c>
      <c r="AT12">
        <f t="shared" si="9"/>
        <v>3.5678660350657934</v>
      </c>
      <c r="AU12">
        <f t="shared" si="9"/>
        <v>214.63978190924908</v>
      </c>
      <c r="AW12">
        <v>9</v>
      </c>
      <c r="AX12">
        <f>(R12*SUMPRODUCT(K13:$K$23, X13:$X$23)-$AZ$3*SUMPRODUCT(K12:$K$22, W13:$W$23))/Z12</f>
        <v>910.49655069021503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2432.6463996288439</v>
      </c>
      <c r="P13">
        <f t="shared" si="22"/>
        <v>121.63231998144221</v>
      </c>
      <c r="Q13" s="4">
        <f t="shared" si="23"/>
        <v>25</v>
      </c>
      <c r="R13">
        <f t="shared" si="0"/>
        <v>1000000</v>
      </c>
      <c r="S13">
        <f t="shared" si="1"/>
        <v>912.9094268150136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818.66371199796049</v>
      </c>
      <c r="AC13">
        <f t="shared" si="2"/>
        <v>811.10754151350648</v>
      </c>
      <c r="AE13">
        <f t="shared" si="3"/>
        <v>2161.3730591637973</v>
      </c>
      <c r="AF13">
        <f t="shared" si="4"/>
        <v>-108.06865295818987</v>
      </c>
      <c r="AG13">
        <f t="shared" si="4"/>
        <v>-22.212158120201568</v>
      </c>
      <c r="AH13">
        <f t="shared" si="5"/>
        <v>-1662.1049290814117</v>
      </c>
      <c r="AI13">
        <f t="shared" si="6"/>
        <v>368.98731900399412</v>
      </c>
      <c r="AJ13">
        <f t="shared" si="7"/>
        <v>7.5561704844540145</v>
      </c>
      <c r="AK13">
        <f t="shared" si="24"/>
        <v>5.7439362364071362</v>
      </c>
      <c r="AL13">
        <f t="shared" si="8"/>
        <v>382.28742572485527</v>
      </c>
      <c r="AN13">
        <f t="shared" si="9"/>
        <v>1102.8911061260615</v>
      </c>
      <c r="AO13">
        <f t="shared" si="9"/>
        <v>-55.144555306303076</v>
      </c>
      <c r="AP13">
        <f t="shared" si="9"/>
        <v>-11.334272690580233</v>
      </c>
      <c r="AQ13">
        <f t="shared" si="9"/>
        <v>-848.12787684204034</v>
      </c>
      <c r="AR13">
        <f t="shared" si="9"/>
        <v>188.28440128713777</v>
      </c>
      <c r="AS13">
        <f t="shared" si="9"/>
        <v>3.8557125473289386</v>
      </c>
      <c r="AT13">
        <f t="shared" si="9"/>
        <v>2.9309776775599876</v>
      </c>
      <c r="AU13">
        <f t="shared" si="9"/>
        <v>195.0710915120267</v>
      </c>
      <c r="AW13">
        <v>10</v>
      </c>
      <c r="AX13">
        <f>(R13*SUMPRODUCT(K14:$K$23, X14:$X$23)-$AZ$3*SUMPRODUCT(K13:$K$22, W14:$W$23))/Z13</f>
        <v>912.9094268150136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2432.6463996288439</v>
      </c>
      <c r="P14">
        <f t="shared" si="22"/>
        <v>121.63231998144221</v>
      </c>
      <c r="Q14" s="4">
        <f t="shared" si="23"/>
        <v>25</v>
      </c>
      <c r="R14">
        <f t="shared" si="0"/>
        <v>1000000</v>
      </c>
      <c r="S14">
        <f t="shared" si="1"/>
        <v>899.37074757798007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811.10754151350648</v>
      </c>
      <c r="AC14">
        <f t="shared" si="2"/>
        <v>789.58438002307867</v>
      </c>
      <c r="AE14">
        <f t="shared" si="3"/>
        <v>2135.6927656797884</v>
      </c>
      <c r="AF14">
        <f t="shared" si="4"/>
        <v>-106.78463828398944</v>
      </c>
      <c r="AG14">
        <f t="shared" si="4"/>
        <v>-21.948244985436823</v>
      </c>
      <c r="AH14">
        <f t="shared" si="5"/>
        <v>-1671.6621425092751</v>
      </c>
      <c r="AI14">
        <f t="shared" si="6"/>
        <v>335.2977399010872</v>
      </c>
      <c r="AJ14">
        <f t="shared" si="7"/>
        <v>21.52316149042781</v>
      </c>
      <c r="AK14">
        <f t="shared" si="24"/>
        <v>5.1120282040367497</v>
      </c>
      <c r="AL14">
        <f t="shared" si="8"/>
        <v>361.93292959555174</v>
      </c>
      <c r="AN14">
        <f t="shared" si="9"/>
        <v>1036.510496794346</v>
      </c>
      <c r="AO14">
        <f t="shared" si="9"/>
        <v>-51.82552483971731</v>
      </c>
      <c r="AP14">
        <f t="shared" si="9"/>
        <v>-10.652087547048449</v>
      </c>
      <c r="AQ14">
        <f t="shared" si="9"/>
        <v>-811.30366017467634</v>
      </c>
      <c r="AR14">
        <f t="shared" si="9"/>
        <v>162.72922423290404</v>
      </c>
      <c r="AS14">
        <f t="shared" si="9"/>
        <v>10.44578282397625</v>
      </c>
      <c r="AT14">
        <f t="shared" si="9"/>
        <v>2.4810080263142531</v>
      </c>
      <c r="AU14">
        <f t="shared" si="9"/>
        <v>175.65601508319455</v>
      </c>
      <c r="AW14">
        <v>11</v>
      </c>
      <c r="AX14">
        <f>(R14*SUMPRODUCT(K15:$K$23, X15:$X$23)-$AZ$3*SUMPRODUCT(K14:$K$22, W15:$W$23))/Z14</f>
        <v>899.37074757798007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2432.6463996288439</v>
      </c>
      <c r="P15">
        <f t="shared" si="22"/>
        <v>121.63231998144221</v>
      </c>
      <c r="Q15" s="4">
        <f t="shared" si="23"/>
        <v>25</v>
      </c>
      <c r="R15">
        <f t="shared" si="0"/>
        <v>1000000</v>
      </c>
      <c r="S15">
        <f t="shared" si="1"/>
        <v>866.05684621738999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789.58438002307867</v>
      </c>
      <c r="AC15">
        <f t="shared" si="2"/>
        <v>751.26855580621032</v>
      </c>
      <c r="AE15">
        <f t="shared" si="3"/>
        <v>2110.2203110782848</v>
      </c>
      <c r="AF15">
        <f t="shared" si="4"/>
        <v>-105.51101555391425</v>
      </c>
      <c r="AG15">
        <f t="shared" si="4"/>
        <v>-21.686467784634125</v>
      </c>
      <c r="AH15">
        <f t="shared" si="5"/>
        <v>-1691.7900379330574</v>
      </c>
      <c r="AI15">
        <f t="shared" si="6"/>
        <v>291.23278980667919</v>
      </c>
      <c r="AJ15">
        <f t="shared" si="7"/>
        <v>38.31582421686835</v>
      </c>
      <c r="AK15">
        <f t="shared" si="24"/>
        <v>11.456604069744543</v>
      </c>
      <c r="AL15">
        <f t="shared" si="8"/>
        <v>341.00521809329211</v>
      </c>
      <c r="AN15">
        <f t="shared" si="9"/>
        <v>973.61727663832016</v>
      </c>
      <c r="AO15">
        <f t="shared" si="9"/>
        <v>-48.680863831916014</v>
      </c>
      <c r="AP15">
        <f t="shared" si="9"/>
        <v>-10.005741861896448</v>
      </c>
      <c r="AQ15">
        <f t="shared" si="9"/>
        <v>-780.56115787007877</v>
      </c>
      <c r="AR15">
        <f t="shared" si="9"/>
        <v>134.36951307442905</v>
      </c>
      <c r="AS15">
        <f t="shared" si="9"/>
        <v>17.678224510652065</v>
      </c>
      <c r="AT15">
        <f t="shared" si="9"/>
        <v>5.2858687765205454</v>
      </c>
      <c r="AU15">
        <f t="shared" si="9"/>
        <v>157.33360636160168</v>
      </c>
      <c r="AW15">
        <v>12</v>
      </c>
      <c r="AX15">
        <f>(R15*SUMPRODUCT(K16:$K$23, X16:$X$23)-$AZ$3*SUMPRODUCT(K15:$K$22, W16:$W$23))/Z15</f>
        <v>866.05684621738999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2432.6463996288439</v>
      </c>
      <c r="P16">
        <f t="shared" si="22"/>
        <v>121.63231998144221</v>
      </c>
      <c r="Q16" s="4">
        <f t="shared" si="23"/>
        <v>25</v>
      </c>
      <c r="R16">
        <f t="shared" si="0"/>
        <v>1000000</v>
      </c>
      <c r="S16">
        <f t="shared" si="1"/>
        <v>813.47283400801439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751.26855580621032</v>
      </c>
      <c r="AC16">
        <f t="shared" si="2"/>
        <v>697.20050915450702</v>
      </c>
      <c r="AE16">
        <f t="shared" si="3"/>
        <v>2084.9403170080523</v>
      </c>
      <c r="AF16">
        <f t="shared" si="4"/>
        <v>-104.24701585040263</v>
      </c>
      <c r="AG16">
        <f t="shared" si="4"/>
        <v>-21.426668476418911</v>
      </c>
      <c r="AH16">
        <f t="shared" si="5"/>
        <v>-1717.3852147549205</v>
      </c>
      <c r="AI16">
        <f t="shared" si="6"/>
        <v>241.88141792631018</v>
      </c>
      <c r="AJ16">
        <f t="shared" si="7"/>
        <v>54.068046651703298</v>
      </c>
      <c r="AK16">
        <f t="shared" si="24"/>
        <v>19.396929184443408</v>
      </c>
      <c r="AL16">
        <f t="shared" si="8"/>
        <v>315.3463937624569</v>
      </c>
      <c r="AN16">
        <f t="shared" si="9"/>
        <v>912.06366464154576</v>
      </c>
      <c r="AO16">
        <f t="shared" si="9"/>
        <v>-45.603183232077299</v>
      </c>
      <c r="AP16">
        <f t="shared" si="9"/>
        <v>-9.3731631607115418</v>
      </c>
      <c r="AQ16">
        <f t="shared" si="9"/>
        <v>-751.27553522412484</v>
      </c>
      <c r="AR16">
        <f t="shared" si="9"/>
        <v>105.81178302463213</v>
      </c>
      <c r="AS16">
        <f t="shared" si="9"/>
        <v>23.652236165651409</v>
      </c>
      <c r="AT16">
        <f t="shared" si="9"/>
        <v>8.4852473571729963</v>
      </c>
      <c r="AU16">
        <f t="shared" si="9"/>
        <v>137.94926654745655</v>
      </c>
      <c r="AW16">
        <v>13</v>
      </c>
      <c r="AX16">
        <f>(R16*SUMPRODUCT(K17:$K$23, X17:$X$23)-$AZ$3*SUMPRODUCT(K16:$K$22, W17:$W$23))/Z16</f>
        <v>813.47283400801439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2432.6463996288439</v>
      </c>
      <c r="P17">
        <f t="shared" si="22"/>
        <v>121.63231998144221</v>
      </c>
      <c r="Q17" s="4">
        <f t="shared" si="23"/>
        <v>25</v>
      </c>
      <c r="R17">
        <f t="shared" si="0"/>
        <v>1000000</v>
      </c>
      <c r="S17">
        <f t="shared" si="1"/>
        <v>746.66222673133188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697.20050915450702</v>
      </c>
      <c r="AC17">
        <f t="shared" si="2"/>
        <v>632.23867707221916</v>
      </c>
      <c r="AE17">
        <f t="shared" si="3"/>
        <v>2059.8512773557695</v>
      </c>
      <c r="AF17">
        <f t="shared" si="4"/>
        <v>-102.99256386778849</v>
      </c>
      <c r="AG17">
        <f t="shared" si="4"/>
        <v>-21.168831582654668</v>
      </c>
      <c r="AH17">
        <f t="shared" si="5"/>
        <v>-1742.8083600021346</v>
      </c>
      <c r="AI17">
        <f t="shared" si="6"/>
        <v>192.8815219031917</v>
      </c>
      <c r="AJ17">
        <f t="shared" si="7"/>
        <v>64.961832082287856</v>
      </c>
      <c r="AK17">
        <f t="shared" si="24"/>
        <v>36.626017272466335</v>
      </c>
      <c r="AL17">
        <f t="shared" si="8"/>
        <v>294.46937125794591</v>
      </c>
      <c r="AN17">
        <f t="shared" si="9"/>
        <v>848.72222450015954</v>
      </c>
      <c r="AO17">
        <f t="shared" si="9"/>
        <v>-42.436111225007984</v>
      </c>
      <c r="AP17">
        <f t="shared" si="9"/>
        <v>-8.7222111753443858</v>
      </c>
      <c r="AQ17">
        <f t="shared" si="9"/>
        <v>-718.09076919246513</v>
      </c>
      <c r="AR17">
        <f t="shared" si="9"/>
        <v>79.47313290734192</v>
      </c>
      <c r="AS17">
        <f t="shared" si="9"/>
        <v>26.766277370889313</v>
      </c>
      <c r="AT17">
        <f t="shared" si="9"/>
        <v>15.091048172163722</v>
      </c>
      <c r="AU17">
        <f t="shared" si="9"/>
        <v>121.33045845039496</v>
      </c>
      <c r="AW17">
        <v>14</v>
      </c>
      <c r="AX17">
        <f>(R17*SUMPRODUCT(K18:$K$23, X18:$X$23)-$AZ$3*SUMPRODUCT(K17:$K$22, W18:$W$23))/Z17</f>
        <v>746.66222673133188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2432.6463996288439</v>
      </c>
      <c r="P18">
        <f t="shared" si="22"/>
        <v>121.63231998144221</v>
      </c>
      <c r="Q18" s="4">
        <f t="shared" si="23"/>
        <v>25</v>
      </c>
      <c r="R18">
        <f t="shared" si="0"/>
        <v>1000000</v>
      </c>
      <c r="S18">
        <f t="shared" si="1"/>
        <v>667.83433305286258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632.23867707221916</v>
      </c>
      <c r="AC18">
        <f t="shared" si="2"/>
        <v>558.65421200247283</v>
      </c>
      <c r="AE18">
        <f t="shared" si="3"/>
        <v>2034.9480255872556</v>
      </c>
      <c r="AF18">
        <f t="shared" si="4"/>
        <v>-101.74740127936279</v>
      </c>
      <c r="AG18">
        <f t="shared" si="4"/>
        <v>-20.912904007521742</v>
      </c>
      <c r="AH18">
        <f t="shared" si="5"/>
        <v>-1769.5703722551682</v>
      </c>
      <c r="AI18">
        <f t="shared" si="6"/>
        <v>142.71734804520293</v>
      </c>
      <c r="AJ18">
        <f t="shared" si="7"/>
        <v>73.584465069746329</v>
      </c>
      <c r="AK18">
        <f t="shared" si="24"/>
        <v>55.413488909810418</v>
      </c>
      <c r="AL18">
        <f t="shared" si="8"/>
        <v>271.71530202475969</v>
      </c>
      <c r="AN18">
        <f t="shared" si="9"/>
        <v>783.53547994461348</v>
      </c>
      <c r="AO18">
        <f t="shared" si="9"/>
        <v>-39.176773997230676</v>
      </c>
      <c r="AP18">
        <f t="shared" si="9"/>
        <v>-8.0522952294275054</v>
      </c>
      <c r="AQ18">
        <f t="shared" si="9"/>
        <v>-681.35458669544755</v>
      </c>
      <c r="AR18">
        <f t="shared" si="9"/>
        <v>54.951824022507772</v>
      </c>
      <c r="AS18">
        <f t="shared" si="9"/>
        <v>28.332929603080483</v>
      </c>
      <c r="AT18">
        <f t="shared" si="9"/>
        <v>21.336385048863303</v>
      </c>
      <c r="AU18">
        <f t="shared" si="9"/>
        <v>104.62113867445157</v>
      </c>
      <c r="AW18">
        <v>15</v>
      </c>
      <c r="AX18">
        <f>(R18*SUMPRODUCT(K19:$K$23, X19:$X$23)-$AZ$3*SUMPRODUCT(K18:$K$22, W19:$W$23))/Z18</f>
        <v>667.83433305286258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2432.6463996288439</v>
      </c>
      <c r="P19">
        <f t="shared" si="22"/>
        <v>121.63231998144221</v>
      </c>
      <c r="Q19" s="4">
        <f t="shared" si="23"/>
        <v>25</v>
      </c>
      <c r="R19">
        <f t="shared" si="0"/>
        <v>1000000</v>
      </c>
      <c r="S19">
        <f t="shared" si="1"/>
        <v>572.27406743786867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558.65421200247283</v>
      </c>
      <c r="AC19">
        <f t="shared" si="2"/>
        <v>472.89738327449345</v>
      </c>
      <c r="AE19">
        <f t="shared" si="3"/>
        <v>2010.2118587463253</v>
      </c>
      <c r="AF19">
        <f t="shared" si="4"/>
        <v>-100.51059293731628</v>
      </c>
      <c r="AG19">
        <f t="shared" si="4"/>
        <v>-20.658693543100114</v>
      </c>
      <c r="AH19">
        <f t="shared" si="5"/>
        <v>-1803.2569738565774</v>
      </c>
      <c r="AI19">
        <f t="shared" si="6"/>
        <v>85.785598409331669</v>
      </c>
      <c r="AJ19">
        <f t="shared" si="7"/>
        <v>85.756828727979382</v>
      </c>
      <c r="AK19">
        <f t="shared" si="24"/>
        <v>55.044327155196044</v>
      </c>
      <c r="AL19">
        <f t="shared" si="8"/>
        <v>226.58675429250709</v>
      </c>
      <c r="AN19">
        <f t="shared" si="9"/>
        <v>721.08354508984326</v>
      </c>
      <c r="AO19">
        <f t="shared" si="9"/>
        <v>-36.054177254492167</v>
      </c>
      <c r="AP19">
        <f t="shared" si="9"/>
        <v>-7.4104845776174164</v>
      </c>
      <c r="AQ19">
        <f t="shared" si="9"/>
        <v>-646.8467120810933</v>
      </c>
      <c r="AR19">
        <f t="shared" si="9"/>
        <v>30.772171176640452</v>
      </c>
      <c r="AS19">
        <f t="shared" si="9"/>
        <v>30.761851197813169</v>
      </c>
      <c r="AT19">
        <f t="shared" si="9"/>
        <v>19.744962895059057</v>
      </c>
      <c r="AU19">
        <f t="shared" si="9"/>
        <v>81.278985269512674</v>
      </c>
      <c r="AW19">
        <v>16</v>
      </c>
      <c r="AX19">
        <f>(R19*SUMPRODUCT(K20:$K$23, X20:$X$23)-$AZ$3*SUMPRODUCT(K19:$K$22, W20:$W$23))/Z19</f>
        <v>572.27406743786867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2432.6463996288439</v>
      </c>
      <c r="P20">
        <f t="shared" si="22"/>
        <v>121.63231998144221</v>
      </c>
      <c r="Q20" s="4">
        <f t="shared" si="23"/>
        <v>25</v>
      </c>
      <c r="R20">
        <f t="shared" si="0"/>
        <v>1000000</v>
      </c>
      <c r="S20">
        <f t="shared" si="1"/>
        <v>447.08461507326501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472.89738327449345</v>
      </c>
      <c r="AC20">
        <f t="shared" si="2"/>
        <v>364.93248694291901</v>
      </c>
      <c r="AE20">
        <f t="shared" si="3"/>
        <v>1985.6458275215166</v>
      </c>
      <c r="AF20">
        <f t="shared" si="4"/>
        <v>-99.282291376075833</v>
      </c>
      <c r="AG20">
        <f t="shared" si="4"/>
        <v>-20.406231540930818</v>
      </c>
      <c r="AH20">
        <f t="shared" si="5"/>
        <v>-1835.0026695316756</v>
      </c>
      <c r="AI20">
        <f t="shared" si="6"/>
        <v>30.954635072834435</v>
      </c>
      <c r="AJ20">
        <f t="shared" si="7"/>
        <v>107.96489633157444</v>
      </c>
      <c r="AK20">
        <f t="shared" si="24"/>
        <v>10.144821953505716</v>
      </c>
      <c r="AL20">
        <f t="shared" si="8"/>
        <v>149.0643533579146</v>
      </c>
      <c r="AN20">
        <f t="shared" si="9"/>
        <v>675.58708009031056</v>
      </c>
      <c r="AO20">
        <f t="shared" si="9"/>
        <v>-33.779354004515532</v>
      </c>
      <c r="AP20">
        <f t="shared" si="9"/>
        <v>-6.9429231493877088</v>
      </c>
      <c r="AQ20">
        <f t="shared" si="9"/>
        <v>-624.33293907918551</v>
      </c>
      <c r="AR20">
        <f t="shared" si="9"/>
        <v>10.531863857221902</v>
      </c>
      <c r="AS20">
        <f t="shared" si="9"/>
        <v>36.733483914371973</v>
      </c>
      <c r="AT20">
        <f t="shared" si="9"/>
        <v>3.4516279522818074</v>
      </c>
      <c r="AU20">
        <f t="shared" si="9"/>
        <v>50.716975723875692</v>
      </c>
      <c r="AW20">
        <v>17</v>
      </c>
      <c r="AX20">
        <f>(R20*SUMPRODUCT(K21:$K$23, X21:$X$23)-$AZ$3*SUMPRODUCT(K20:$K$22, W21:$W$23))/Z20</f>
        <v>447.08461507326501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2432.6463996288439</v>
      </c>
      <c r="P21">
        <f t="shared" si="22"/>
        <v>121.63231998144221</v>
      </c>
      <c r="Q21" s="4">
        <f t="shared" si="23"/>
        <v>25</v>
      </c>
      <c r="R21">
        <f t="shared" si="0"/>
        <v>1000000</v>
      </c>
      <c r="S21">
        <f t="shared" si="1"/>
        <v>300.73028976666319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364.93248694291901</v>
      </c>
      <c r="AC21">
        <f t="shared" si="2"/>
        <v>242.4528046865266</v>
      </c>
      <c r="AE21">
        <f t="shared" si="3"/>
        <v>1961.232248531473</v>
      </c>
      <c r="AF21">
        <f t="shared" si="4"/>
        <v>-98.06161242657366</v>
      </c>
      <c r="AG21">
        <f t="shared" si="4"/>
        <v>-20.155336271135667</v>
      </c>
      <c r="AH21">
        <f t="shared" si="5"/>
        <v>-1873.3181754338214</v>
      </c>
      <c r="AI21">
        <f t="shared" si="6"/>
        <v>-30.302875600057632</v>
      </c>
      <c r="AJ21">
        <f t="shared" si="7"/>
        <v>122.47968225639241</v>
      </c>
      <c r="AK21">
        <f t="shared" si="24"/>
        <v>3.5649649968765096</v>
      </c>
      <c r="AL21">
        <f t="shared" si="8"/>
        <v>95.741771653211288</v>
      </c>
      <c r="AN21">
        <f t="shared" si="9"/>
        <v>634.71959984953276</v>
      </c>
      <c r="AO21">
        <f t="shared" si="9"/>
        <v>-31.73597999247664</v>
      </c>
      <c r="AP21">
        <f t="shared" si="9"/>
        <v>-6.5229332132525899</v>
      </c>
      <c r="AQ21">
        <f t="shared" si="9"/>
        <v>-606.26769909200323</v>
      </c>
      <c r="AR21">
        <f t="shared" si="9"/>
        <v>-9.8070124481996519</v>
      </c>
      <c r="AS21">
        <f t="shared" si="9"/>
        <v>39.638474724085064</v>
      </c>
      <c r="AT21">
        <f t="shared" si="9"/>
        <v>1.1537405414322286</v>
      </c>
      <c r="AU21">
        <f t="shared" si="9"/>
        <v>30.985202817317639</v>
      </c>
      <c r="AW21">
        <v>18</v>
      </c>
      <c r="AX21">
        <f>(R21*SUMPRODUCT(K22:$K$23, X22:$X$23)-$AZ$3*SUMPRODUCT(K21:$K$22, W22:$W$23))/Z21</f>
        <v>300.73028976666319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2432.6463996288439</v>
      </c>
      <c r="P22">
        <f t="shared" si="22"/>
        <v>121.63231998144221</v>
      </c>
      <c r="Q22" s="4">
        <f t="shared" si="23"/>
        <v>25</v>
      </c>
      <c r="R22">
        <f t="shared" si="0"/>
        <v>1000000</v>
      </c>
      <c r="S22">
        <f t="shared" si="1"/>
        <v>147.89777278349572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242.4528046865266</v>
      </c>
      <c r="AC22">
        <f t="shared" si="2"/>
        <v>117.76157701770472</v>
      </c>
      <c r="AE22">
        <f t="shared" si="3"/>
        <v>1936.9613953963635</v>
      </c>
      <c r="AF22">
        <f t="shared" si="4"/>
        <v>-96.848069769818181</v>
      </c>
      <c r="AG22">
        <f t="shared" si="4"/>
        <v>-19.90590777693679</v>
      </c>
      <c r="AH22">
        <f t="shared" si="5"/>
        <v>-1915.0052595007485</v>
      </c>
      <c r="AI22">
        <f t="shared" si="6"/>
        <v>-94.797841651140061</v>
      </c>
      <c r="AJ22">
        <f t="shared" si="7"/>
        <v>124.69122766882188</v>
      </c>
      <c r="AK22">
        <f t="shared" si="24"/>
        <v>43.733888736574514</v>
      </c>
      <c r="AL22">
        <f t="shared" si="8"/>
        <v>73.627274754256334</v>
      </c>
      <c r="AN22">
        <f t="shared" si="9"/>
        <v>585.85490589510096</v>
      </c>
      <c r="AO22">
        <f t="shared" si="9"/>
        <v>-29.292745294755051</v>
      </c>
      <c r="AP22">
        <f t="shared" si="9"/>
        <v>-6.0207569211917376</v>
      </c>
      <c r="AQ22">
        <f t="shared" si="9"/>
        <v>-579.21403532353577</v>
      </c>
      <c r="AR22">
        <f t="shared" si="9"/>
        <v>-28.672631644381614</v>
      </c>
      <c r="AS22">
        <f t="shared" si="9"/>
        <v>37.714209289604206</v>
      </c>
      <c r="AT22">
        <f t="shared" si="9"/>
        <v>13.227787260545616</v>
      </c>
      <c r="AU22">
        <f t="shared" si="9"/>
        <v>22.269364905768203</v>
      </c>
      <c r="AW22">
        <v>19</v>
      </c>
      <c r="AX22">
        <f>(R22*SUMPRODUCT(K23:$K$23, X23:$X$23)-$AZ$3*SUMPRODUCT(K22:$K$22, W23:$W$23))/Z22</f>
        <v>147.89777278349572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2432.6463996288439</v>
      </c>
      <c r="P23">
        <f t="shared" si="22"/>
        <v>121.63231998144221</v>
      </c>
      <c r="Q23" s="4">
        <f t="shared" si="23"/>
        <v>25</v>
      </c>
      <c r="R23">
        <f t="shared" si="0"/>
        <v>1000000</v>
      </c>
      <c r="S23">
        <f t="shared" si="1"/>
        <v>149.76425488909175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117.76157701770472</v>
      </c>
      <c r="AC23">
        <f t="shared" si="2"/>
        <v>117.76157701770472</v>
      </c>
      <c r="AE23">
        <f t="shared" si="3"/>
        <v>1912.8214309808563</v>
      </c>
      <c r="AF23">
        <f t="shared" si="4"/>
        <v>-95.641071549042834</v>
      </c>
      <c r="AG23">
        <f t="shared" si="4"/>
        <v>-19.657824409588475</v>
      </c>
      <c r="AH23">
        <f t="shared" si="5"/>
        <v>-1960.9715831579083</v>
      </c>
      <c r="AI23">
        <f t="shared" si="6"/>
        <v>-163.44904813568337</v>
      </c>
      <c r="AJ23">
        <f t="shared" si="7"/>
        <v>0</v>
      </c>
      <c r="AK23">
        <f t="shared" si="24"/>
        <v>135.44593555146628</v>
      </c>
      <c r="AL23">
        <f t="shared" si="8"/>
        <v>-28.003112584217092</v>
      </c>
      <c r="AN23">
        <f t="shared" si="9"/>
        <v>524.09956770364761</v>
      </c>
      <c r="AO23">
        <f t="shared" si="9"/>
        <v>-26.204978385182386</v>
      </c>
      <c r="AP23">
        <f t="shared" si="9"/>
        <v>-5.3861051053660232</v>
      </c>
      <c r="AQ23">
        <f t="shared" si="9"/>
        <v>-537.2923694634635</v>
      </c>
      <c r="AR23">
        <f t="shared" si="9"/>
        <v>-44.783885250364321</v>
      </c>
      <c r="AS23">
        <f t="shared" si="9"/>
        <v>0</v>
      </c>
      <c r="AT23">
        <f t="shared" si="9"/>
        <v>37.111230102299096</v>
      </c>
      <c r="AU23">
        <f t="shared" si="9"/>
        <v>-7.6726551480652221</v>
      </c>
      <c r="AW23">
        <v>20</v>
      </c>
      <c r="AX23">
        <f>(R23*SUMPRODUCT(K$23:$K24, X$23:$X24)-$AZ$3*SUMPRODUCT(K$22:$K23, W$23:$W24))/Z23</f>
        <v>149.76425488909175</v>
      </c>
    </row>
    <row r="25" spans="5:50" x14ac:dyDescent="0.25">
      <c r="AN25" s="8">
        <f t="shared" ref="AN25:AU25" si="25">SUM(AN3:AN23)</f>
        <v>23424.730584611378</v>
      </c>
      <c r="AO25" s="8">
        <f t="shared" si="25"/>
        <v>-2995.7213289522024</v>
      </c>
      <c r="AP25" s="8">
        <f t="shared" si="25"/>
        <v>-1738.1655865451187</v>
      </c>
      <c r="AQ25" s="8">
        <f t="shared" si="25"/>
        <v>-18014.35033643269</v>
      </c>
      <c r="AR25" s="8">
        <f t="shared" si="25"/>
        <v>676.49333268137218</v>
      </c>
      <c r="AS25" s="8">
        <f t="shared" si="25"/>
        <v>-379.73253022278067</v>
      </c>
      <c r="AT25" s="8">
        <f t="shared" si="25"/>
        <v>489.00138151460493</v>
      </c>
      <c r="AU25" s="9">
        <f t="shared" si="25"/>
        <v>785.76218397319633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D8B00-DD93-4B11-9893-B3B29F04066A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5780.6832267889149</v>
      </c>
      <c r="K3">
        <v>1</v>
      </c>
      <c r="L3" s="2">
        <v>0</v>
      </c>
      <c r="O3">
        <f>$C$3</f>
        <v>5780.6832267889149</v>
      </c>
      <c r="P3">
        <f>O3*B5</f>
        <v>4624.5465814311319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5780.6832267889149</v>
      </c>
      <c r="AF3">
        <f t="shared" ref="AF3:AG23" si="4">-$Z3*P3</f>
        <v>-4624.5465814311319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-366.29594164221703</v>
      </c>
      <c r="AJ3">
        <f t="shared" ref="AJ3:AJ23" si="7">AB3-AC3</f>
        <v>0</v>
      </c>
      <c r="AL3">
        <f t="shared" ref="AL3:AL23" si="8">SUM(AI3:AK3)</f>
        <v>-366.29594164221703</v>
      </c>
      <c r="AN3">
        <f t="shared" ref="AN3:AU23" si="9">AE3*$K3</f>
        <v>5780.6832267889149</v>
      </c>
      <c r="AO3">
        <f t="shared" si="9"/>
        <v>-4624.5465814311319</v>
      </c>
      <c r="AP3">
        <f t="shared" si="9"/>
        <v>-1522.432587</v>
      </c>
      <c r="AQ3">
        <f t="shared" si="9"/>
        <v>0</v>
      </c>
      <c r="AR3">
        <f t="shared" si="9"/>
        <v>-366.29594164221703</v>
      </c>
      <c r="AS3">
        <f t="shared" si="9"/>
        <v>0</v>
      </c>
      <c r="AT3">
        <f t="shared" si="9"/>
        <v>0</v>
      </c>
      <c r="AU3">
        <f t="shared" si="9"/>
        <v>-366.29594164221703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2592.0377117106291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1000000</v>
      </c>
      <c r="S4">
        <f t="shared" si="1"/>
        <v>868.06084817021792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857.7755858076307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-1848.55</v>
      </c>
      <c r="AI4">
        <f t="shared" si="6"/>
        <v>-1848.55</v>
      </c>
      <c r="AJ4">
        <f t="shared" si="7"/>
        <v>-857.7755858076307</v>
      </c>
      <c r="AK4">
        <f>G4*MAX(0, SUM(AB4, AE4:AF4))</f>
        <v>0</v>
      </c>
      <c r="AL4">
        <f t="shared" si="8"/>
        <v>-2706.3255858076309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-1734.2621259029925</v>
      </c>
      <c r="AR4">
        <f t="shared" si="9"/>
        <v>-1734.2621259029925</v>
      </c>
      <c r="AS4">
        <f t="shared" si="9"/>
        <v>-804.74302074081118</v>
      </c>
      <c r="AT4">
        <f t="shared" si="9"/>
        <v>0</v>
      </c>
      <c r="AU4">
        <f t="shared" si="9"/>
        <v>-2539.005146643804</v>
      </c>
      <c r="AW4">
        <v>1</v>
      </c>
      <c r="AX4">
        <f>(R4*SUMPRODUCT(K5:$K$23, X5:$X$23)-$AZ$3*SUMPRODUCT(K4:$K$22, W5:$W$23))/Z4</f>
        <v>868.06084817021792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5780.6832267889149</v>
      </c>
      <c r="P5">
        <f t="shared" ref="P5:P23" si="22">O5*$C$5</f>
        <v>289.03416133944575</v>
      </c>
      <c r="Q5" s="4">
        <f t="shared" ref="Q5:Q23" si="23">$C$8</f>
        <v>25</v>
      </c>
      <c r="R5">
        <f t="shared" si="0"/>
        <v>1000000</v>
      </c>
      <c r="S5">
        <f t="shared" si="1"/>
        <v>1695.2170346587613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857.7755858076307</v>
      </c>
      <c r="AC5">
        <f t="shared" si="2"/>
        <v>1655.2281467598223</v>
      </c>
      <c r="AE5">
        <f t="shared" si="3"/>
        <v>5644.3212809087108</v>
      </c>
      <c r="AF5">
        <f t="shared" si="4"/>
        <v>-282.21606404543553</v>
      </c>
      <c r="AG5">
        <f t="shared" si="4"/>
        <v>-24.410268905376643</v>
      </c>
      <c r="AH5">
        <f t="shared" si="5"/>
        <v>-1859.1792849343999</v>
      </c>
      <c r="AI5">
        <f t="shared" si="6"/>
        <v>3478.5156630234978</v>
      </c>
      <c r="AJ5">
        <f t="shared" si="7"/>
        <v>-797.45256095219156</v>
      </c>
      <c r="AK5">
        <f>G5*SUM(AB5, AE5:AF5)</f>
        <v>255.01511290950714</v>
      </c>
      <c r="AL5">
        <f t="shared" si="8"/>
        <v>2936.0782149808133</v>
      </c>
      <c r="AN5">
        <f t="shared" si="9"/>
        <v>4874.2242625804047</v>
      </c>
      <c r="AO5">
        <f t="shared" si="9"/>
        <v>-243.71121312902022</v>
      </c>
      <c r="AP5">
        <f t="shared" si="9"/>
        <v>-21.079793128916894</v>
      </c>
      <c r="AQ5">
        <f t="shared" si="9"/>
        <v>-1605.5175331293665</v>
      </c>
      <c r="AR5">
        <f t="shared" si="9"/>
        <v>3003.9157231931003</v>
      </c>
      <c r="AS5">
        <f t="shared" si="9"/>
        <v>-688.65013655357825</v>
      </c>
      <c r="AT5">
        <f t="shared" si="9"/>
        <v>220.22149144353517</v>
      </c>
      <c r="AU5">
        <f t="shared" si="9"/>
        <v>2535.487078083057</v>
      </c>
      <c r="AW5">
        <v>2</v>
      </c>
      <c r="AX5">
        <f>(R5*SUMPRODUCT(K6:$K$23, X6:$X$23)-$AZ$3*SUMPRODUCT(K5:$K$22, W6:$W$23))/Z5</f>
        <v>1695.2170346587613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5780.6832267889149</v>
      </c>
      <c r="P6">
        <f t="shared" si="22"/>
        <v>289.03416133944575</v>
      </c>
      <c r="Q6" s="4">
        <f t="shared" si="23"/>
        <v>25</v>
      </c>
      <c r="R6">
        <f t="shared" si="0"/>
        <v>1000000</v>
      </c>
      <c r="S6">
        <f t="shared" si="1"/>
        <v>2462.1545445689299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1655.2281467598223</v>
      </c>
      <c r="AC6">
        <f t="shared" si="2"/>
        <v>2375.4007351371038</v>
      </c>
      <c r="AE6">
        <f t="shared" si="3"/>
        <v>5577.0013368162445</v>
      </c>
      <c r="AF6">
        <f t="shared" si="4"/>
        <v>-278.85006684081219</v>
      </c>
      <c r="AG6">
        <f t="shared" si="4"/>
        <v>-24.119127091116297</v>
      </c>
      <c r="AH6">
        <f t="shared" si="5"/>
        <v>-1881.5650082630684</v>
      </c>
      <c r="AI6">
        <f t="shared" si="6"/>
        <v>3392.4671346212481</v>
      </c>
      <c r="AJ6">
        <f t="shared" si="7"/>
        <v>-720.1725883772815</v>
      </c>
      <c r="AK6">
        <f>G6*SUM(AB6, AE6:AF6)</f>
        <v>406.77269587901242</v>
      </c>
      <c r="AL6">
        <f t="shared" si="8"/>
        <v>3079.0672421229792</v>
      </c>
      <c r="AN6">
        <f t="shared" si="9"/>
        <v>4343.5148652305861</v>
      </c>
      <c r="AO6">
        <f t="shared" si="9"/>
        <v>-217.17574326152931</v>
      </c>
      <c r="AP6">
        <f t="shared" si="9"/>
        <v>-18.784608561068588</v>
      </c>
      <c r="AQ6">
        <f t="shared" si="9"/>
        <v>-1465.4121614311578</v>
      </c>
      <c r="AR6">
        <f t="shared" si="9"/>
        <v>2642.1423519768314</v>
      </c>
      <c r="AS6">
        <f t="shared" si="9"/>
        <v>-560.88929412630284</v>
      </c>
      <c r="AT6">
        <f t="shared" si="9"/>
        <v>316.80524077640644</v>
      </c>
      <c r="AU6">
        <f t="shared" si="9"/>
        <v>2398.0582986269351</v>
      </c>
      <c r="AW6">
        <v>3</v>
      </c>
      <c r="AX6">
        <f>(R6*SUMPRODUCT(K7:$K$23, X7:$X$23)-$AZ$3*SUMPRODUCT(K6:$K$22, W7:$W$23))/Z6</f>
        <v>2462.1545445689299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5780.6832267889149</v>
      </c>
      <c r="P7">
        <f t="shared" si="22"/>
        <v>289.03416133944575</v>
      </c>
      <c r="Q7" s="4">
        <f t="shared" si="23"/>
        <v>25</v>
      </c>
      <c r="R7">
        <f t="shared" si="0"/>
        <v>1000000</v>
      </c>
      <c r="S7">
        <f t="shared" si="1"/>
        <v>3122.5347431916539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2375.4007351371038</v>
      </c>
      <c r="AC7">
        <f t="shared" si="2"/>
        <v>2976.4232286762344</v>
      </c>
      <c r="AE7">
        <f t="shared" si="3"/>
        <v>5510.1900375484684</v>
      </c>
      <c r="AF7">
        <f t="shared" si="4"/>
        <v>-275.50950187742342</v>
      </c>
      <c r="AG7">
        <f t="shared" si="4"/>
        <v>-23.830185037700545</v>
      </c>
      <c r="AH7">
        <f t="shared" si="5"/>
        <v>-1910.0313001837619</v>
      </c>
      <c r="AI7">
        <f t="shared" si="6"/>
        <v>3300.8190504495824</v>
      </c>
      <c r="AJ7">
        <f t="shared" si="7"/>
        <v>-601.02249353913066</v>
      </c>
      <c r="AK7">
        <f>G7*SUM(AB7, AE7:AF7)</f>
        <v>373.65499039668009</v>
      </c>
      <c r="AL7">
        <f t="shared" si="8"/>
        <v>3073.4515473071319</v>
      </c>
      <c r="AN7">
        <f t="shared" si="9"/>
        <v>3884.7474188709703</v>
      </c>
      <c r="AO7">
        <f t="shared" si="9"/>
        <v>-194.23737094354851</v>
      </c>
      <c r="AP7">
        <f t="shared" si="9"/>
        <v>-16.800554823987866</v>
      </c>
      <c r="AQ7">
        <f t="shared" si="9"/>
        <v>-1346.5940580613533</v>
      </c>
      <c r="AR7">
        <f t="shared" si="9"/>
        <v>2327.1154350420807</v>
      </c>
      <c r="AS7">
        <f t="shared" si="9"/>
        <v>-423.72777790769527</v>
      </c>
      <c r="AT7">
        <f t="shared" si="9"/>
        <v>263.43107036242435</v>
      </c>
      <c r="AU7">
        <f t="shared" si="9"/>
        <v>2166.81872749681</v>
      </c>
      <c r="AW7">
        <v>4</v>
      </c>
      <c r="AX7">
        <f>(R7*SUMPRODUCT(K8:$K$23, X8:$X$23)-$AZ$3*SUMPRODUCT(K7:$K$22, W8:$W$23))/Z7</f>
        <v>3122.5347431916539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5780.6832267889149</v>
      </c>
      <c r="P8">
        <f t="shared" si="22"/>
        <v>289.03416133944575</v>
      </c>
      <c r="Q8" s="4">
        <f t="shared" si="23"/>
        <v>25</v>
      </c>
      <c r="R8">
        <f t="shared" si="0"/>
        <v>1000000</v>
      </c>
      <c r="S8">
        <f t="shared" si="1"/>
        <v>3657.2608065963618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2976.4232286762344</v>
      </c>
      <c r="AC8">
        <f t="shared" si="2"/>
        <v>3444.1778978648945</v>
      </c>
      <c r="AE8">
        <f t="shared" si="3"/>
        <v>5443.8834026697996</v>
      </c>
      <c r="AF8">
        <f t="shared" si="4"/>
        <v>-272.19417013348999</v>
      </c>
      <c r="AG8">
        <f t="shared" si="4"/>
        <v>-23.543425530747331</v>
      </c>
      <c r="AH8">
        <f t="shared" si="5"/>
        <v>-1938.3062630482973</v>
      </c>
      <c r="AI8">
        <f t="shared" si="6"/>
        <v>3209.8395439572651</v>
      </c>
      <c r="AJ8">
        <f t="shared" si="7"/>
        <v>-467.75466918866005</v>
      </c>
      <c r="AK8">
        <f t="shared" ref="AK8:AK23" si="24">G8*SUM(AB8:AB8, AE8:AF8)</f>
        <v>173.55479542382716</v>
      </c>
      <c r="AL8">
        <f t="shared" si="8"/>
        <v>2915.6396701924323</v>
      </c>
      <c r="AN8">
        <f t="shared" si="9"/>
        <v>3578.5552241026803</v>
      </c>
      <c r="AO8">
        <f t="shared" si="9"/>
        <v>-178.92776120513403</v>
      </c>
      <c r="AP8">
        <f t="shared" si="9"/>
        <v>-15.476350647960153</v>
      </c>
      <c r="AQ8">
        <f t="shared" si="9"/>
        <v>-1274.1521980688817</v>
      </c>
      <c r="AR8">
        <f t="shared" si="9"/>
        <v>2109.9989141807046</v>
      </c>
      <c r="AS8">
        <f t="shared" si="9"/>
        <v>-307.48011873336412</v>
      </c>
      <c r="AT8">
        <f t="shared" si="9"/>
        <v>114.08683358784276</v>
      </c>
      <c r="AU8">
        <f t="shared" si="9"/>
        <v>1916.605629035183</v>
      </c>
      <c r="AW8">
        <v>5</v>
      </c>
      <c r="AX8">
        <f>(R8*SUMPRODUCT(K9:$K$23, X9:$X$23)-$AZ$3*SUMPRODUCT(K8:$K$22, W9:$W$23))/Z8</f>
        <v>3657.2608065963618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5780.6832267889149</v>
      </c>
      <c r="P9">
        <f t="shared" si="22"/>
        <v>289.03416133944575</v>
      </c>
      <c r="Q9" s="4">
        <f t="shared" si="23"/>
        <v>25</v>
      </c>
      <c r="R9">
        <f t="shared" si="0"/>
        <v>1000000</v>
      </c>
      <c r="S9">
        <f t="shared" si="1"/>
        <v>4105.1721271272054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3444.1778978648945</v>
      </c>
      <c r="AC9">
        <f t="shared" si="2"/>
        <v>3819.2533776764976</v>
      </c>
      <c r="AE9">
        <f t="shared" si="3"/>
        <v>5378.0677777917008</v>
      </c>
      <c r="AF9">
        <f t="shared" si="4"/>
        <v>-268.90338888958502</v>
      </c>
      <c r="AG9">
        <f t="shared" si="4"/>
        <v>-23.258789518462937</v>
      </c>
      <c r="AH9">
        <f t="shared" si="5"/>
        <v>-1968.0702790768676</v>
      </c>
      <c r="AI9">
        <f t="shared" si="6"/>
        <v>3117.8353203067854</v>
      </c>
      <c r="AJ9">
        <f t="shared" si="7"/>
        <v>-375.07547981160315</v>
      </c>
      <c r="AK9">
        <f t="shared" si="24"/>
        <v>50.464719491925358</v>
      </c>
      <c r="AL9">
        <f t="shared" si="8"/>
        <v>2793.2245599871076</v>
      </c>
      <c r="AN9">
        <f t="shared" si="9"/>
        <v>3359.9041054910358</v>
      </c>
      <c r="AO9">
        <f t="shared" si="9"/>
        <v>-167.99520527455178</v>
      </c>
      <c r="AP9">
        <f t="shared" si="9"/>
        <v>-14.530739592858703</v>
      </c>
      <c r="AQ9">
        <f t="shared" si="9"/>
        <v>-1229.5359009552012</v>
      </c>
      <c r="AR9">
        <f t="shared" si="9"/>
        <v>1947.842259668424</v>
      </c>
      <c r="AS9">
        <f t="shared" si="9"/>
        <v>-234.32535560299056</v>
      </c>
      <c r="AT9">
        <f t="shared" si="9"/>
        <v>31.527423083722365</v>
      </c>
      <c r="AU9">
        <f t="shared" si="9"/>
        <v>1745.0443271491558</v>
      </c>
      <c r="AW9">
        <v>6</v>
      </c>
      <c r="AX9">
        <f>(R9*SUMPRODUCT(K10:$K$23, X10:$X$23)-$AZ$3*SUMPRODUCT(K9:$K$22, W10:$W$23))/Z9</f>
        <v>4105.1721271272054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5780.6832267889149</v>
      </c>
      <c r="P10">
        <f t="shared" si="22"/>
        <v>289.03416133944575</v>
      </c>
      <c r="Q10" s="4">
        <f t="shared" si="23"/>
        <v>25</v>
      </c>
      <c r="R10">
        <f t="shared" si="0"/>
        <v>1000000</v>
      </c>
      <c r="S10">
        <f t="shared" si="1"/>
        <v>4499.6596586558126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3819.2533776764976</v>
      </c>
      <c r="AC10">
        <f t="shared" si="2"/>
        <v>4135.3785936231743</v>
      </c>
      <c r="AE10">
        <f t="shared" si="3"/>
        <v>5312.6937337568925</v>
      </c>
      <c r="AF10">
        <f t="shared" si="4"/>
        <v>-265.63468668784463</v>
      </c>
      <c r="AG10">
        <f t="shared" si="4"/>
        <v>-22.976063232183094</v>
      </c>
      <c r="AH10">
        <f t="shared" si="5"/>
        <v>-2005.5356438085037</v>
      </c>
      <c r="AI10">
        <f t="shared" si="6"/>
        <v>3018.5473400283608</v>
      </c>
      <c r="AJ10">
        <f t="shared" si="7"/>
        <v>-316.12521594667669</v>
      </c>
      <c r="AK10">
        <f t="shared" si="24"/>
        <v>36.351880941456741</v>
      </c>
      <c r="AL10">
        <f t="shared" si="8"/>
        <v>2738.7740050231409</v>
      </c>
      <c r="AN10">
        <f t="shared" si="9"/>
        <v>3153.503280905958</v>
      </c>
      <c r="AO10">
        <f t="shared" si="9"/>
        <v>-157.67516404529789</v>
      </c>
      <c r="AP10">
        <f t="shared" si="9"/>
        <v>-13.63810797611238</v>
      </c>
      <c r="AQ10">
        <f t="shared" si="9"/>
        <v>-1190.4437842027814</v>
      </c>
      <c r="AR10">
        <f t="shared" si="9"/>
        <v>1791.7462246817661</v>
      </c>
      <c r="AS10">
        <f t="shared" si="9"/>
        <v>-187.64528045925701</v>
      </c>
      <c r="AT10">
        <f t="shared" si="9"/>
        <v>21.577712091248568</v>
      </c>
      <c r="AU10">
        <f t="shared" si="9"/>
        <v>1625.6786563137578</v>
      </c>
      <c r="AW10">
        <v>7</v>
      </c>
      <c r="AX10">
        <f>(R10*SUMPRODUCT(K11:$K$23, X11:$X$23)-$AZ$3*SUMPRODUCT(K10:$K$22, W11:$W$23))/Z10</f>
        <v>4499.6596586558126</v>
      </c>
    </row>
    <row r="11" spans="1:52" x14ac:dyDescent="0.25">
      <c r="A11" t="s">
        <v>33</v>
      </c>
      <c r="C11" s="7">
        <f>AU25</f>
        <v>18859.699063580374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5780.6832267889149</v>
      </c>
      <c r="P11">
        <f t="shared" si="22"/>
        <v>289.03416133944575</v>
      </c>
      <c r="Q11" s="4">
        <f t="shared" si="23"/>
        <v>25</v>
      </c>
      <c r="R11">
        <f t="shared" si="0"/>
        <v>1000000</v>
      </c>
      <c r="S11">
        <f t="shared" si="1"/>
        <v>4843.8798308014793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4135.3785936231743</v>
      </c>
      <c r="AC11">
        <f t="shared" si="2"/>
        <v>4397.3286602926928</v>
      </c>
      <c r="AE11">
        <f t="shared" si="3"/>
        <v>5247.7693330856555</v>
      </c>
      <c r="AF11">
        <f t="shared" si="4"/>
        <v>-262.38846665428281</v>
      </c>
      <c r="AG11">
        <f t="shared" si="4"/>
        <v>-22.695281540278739</v>
      </c>
      <c r="AH11">
        <f t="shared" si="5"/>
        <v>-2040.8423833009583</v>
      </c>
      <c r="AI11">
        <f t="shared" si="6"/>
        <v>2921.8432015901362</v>
      </c>
      <c r="AJ11">
        <f t="shared" si="7"/>
        <v>-261.95006666951849</v>
      </c>
      <c r="AK11">
        <f t="shared" si="24"/>
        <v>21.889822704130907</v>
      </c>
      <c r="AL11">
        <f t="shared" si="8"/>
        <v>2681.7829576247486</v>
      </c>
      <c r="AN11">
        <f t="shared" si="9"/>
        <v>2962.4018278157482</v>
      </c>
      <c r="AO11">
        <f t="shared" si="9"/>
        <v>-148.12009139078742</v>
      </c>
      <c r="AP11">
        <f t="shared" si="9"/>
        <v>-12.811642290340995</v>
      </c>
      <c r="AQ11">
        <f t="shared" si="9"/>
        <v>-1152.0695409490716</v>
      </c>
      <c r="AR11">
        <f t="shared" si="9"/>
        <v>1649.4005531855485</v>
      </c>
      <c r="AS11">
        <f t="shared" si="9"/>
        <v>-147.87261158865661</v>
      </c>
      <c r="AT11">
        <f t="shared" si="9"/>
        <v>12.356955245811225</v>
      </c>
      <c r="AU11">
        <f t="shared" si="9"/>
        <v>1513.884896842703</v>
      </c>
      <c r="AW11">
        <v>8</v>
      </c>
      <c r="AX11">
        <f>(R11*SUMPRODUCT(K12:$K$23, X12:$X$23)-$AZ$3*SUMPRODUCT(K11:$K$22, W12:$W$23))/Z11</f>
        <v>4843.8798308014793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5780.6832267889149</v>
      </c>
      <c r="P12">
        <f t="shared" si="22"/>
        <v>289.03416133944575</v>
      </c>
      <c r="Q12" s="4">
        <f t="shared" si="23"/>
        <v>25</v>
      </c>
      <c r="R12">
        <f t="shared" si="0"/>
        <v>1000000</v>
      </c>
      <c r="S12">
        <f t="shared" si="1"/>
        <v>5138.6434574926834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4397.3286602926928</v>
      </c>
      <c r="AC12">
        <f t="shared" si="2"/>
        <v>4607.5630791094936</v>
      </c>
      <c r="AE12">
        <f t="shared" si="3"/>
        <v>5183.2478412067494</v>
      </c>
      <c r="AF12">
        <f t="shared" si="4"/>
        <v>-259.16239206033748</v>
      </c>
      <c r="AG12">
        <f t="shared" si="4"/>
        <v>-22.416242327492004</v>
      </c>
      <c r="AH12">
        <f t="shared" si="5"/>
        <v>-2083.4558953579599</v>
      </c>
      <c r="AI12">
        <f t="shared" si="6"/>
        <v>2818.2133114609596</v>
      </c>
      <c r="AJ12">
        <f t="shared" si="7"/>
        <v>-210.23441881680083</v>
      </c>
      <c r="AK12">
        <f t="shared" si="24"/>
        <v>21.43925245170994</v>
      </c>
      <c r="AL12">
        <f t="shared" si="8"/>
        <v>2629.4181450958686</v>
      </c>
      <c r="AN12">
        <f t="shared" si="9"/>
        <v>2781.613273643783</v>
      </c>
      <c r="AO12">
        <f t="shared" si="9"/>
        <v>-139.08066368218917</v>
      </c>
      <c r="AP12">
        <f t="shared" si="9"/>
        <v>-12.029777296709478</v>
      </c>
      <c r="AQ12">
        <f t="shared" si="9"/>
        <v>-1118.0959798036267</v>
      </c>
      <c r="AR12">
        <f t="shared" si="9"/>
        <v>1512.4068528612574</v>
      </c>
      <c r="AS12">
        <f t="shared" si="9"/>
        <v>-112.82324671194</v>
      </c>
      <c r="AT12">
        <f t="shared" si="9"/>
        <v>11.50547128435058</v>
      </c>
      <c r="AU12">
        <f t="shared" si="9"/>
        <v>1411.0890774336679</v>
      </c>
      <c r="AW12">
        <v>9</v>
      </c>
      <c r="AX12">
        <f>(R12*SUMPRODUCT(K13:$K$23, X13:$X$23)-$AZ$3*SUMPRODUCT(K12:$K$22, W13:$W$23))/Z12</f>
        <v>5138.6434574926834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5780.6832267889149</v>
      </c>
      <c r="P13">
        <f t="shared" si="22"/>
        <v>289.03416133944575</v>
      </c>
      <c r="Q13" s="4">
        <f t="shared" si="23"/>
        <v>25</v>
      </c>
      <c r="R13">
        <f t="shared" si="0"/>
        <v>1000000</v>
      </c>
      <c r="S13">
        <f t="shared" si="1"/>
        <v>5384.2474694607463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4607.5630791094936</v>
      </c>
      <c r="AC13">
        <f t="shared" si="2"/>
        <v>4768.0385290741087</v>
      </c>
      <c r="AE13">
        <f t="shared" si="3"/>
        <v>5119.1035527314807</v>
      </c>
      <c r="AF13">
        <f t="shared" si="4"/>
        <v>-255.95517763657404</v>
      </c>
      <c r="AG13">
        <f t="shared" si="4"/>
        <v>-22.138834424486653</v>
      </c>
      <c r="AH13">
        <f t="shared" si="5"/>
        <v>-2129.8191892172149</v>
      </c>
      <c r="AI13">
        <f t="shared" si="6"/>
        <v>2711.1903514532046</v>
      </c>
      <c r="AJ13">
        <f t="shared" si="7"/>
        <v>-160.47544996461511</v>
      </c>
      <c r="AK13">
        <f t="shared" si="24"/>
        <v>18.9414229084088</v>
      </c>
      <c r="AL13">
        <f t="shared" si="8"/>
        <v>2569.6563243969981</v>
      </c>
      <c r="AN13">
        <f t="shared" si="9"/>
        <v>2612.1422008610371</v>
      </c>
      <c r="AO13">
        <f t="shared" si="9"/>
        <v>-130.60711004305185</v>
      </c>
      <c r="AP13">
        <f t="shared" si="9"/>
        <v>-11.296857561558703</v>
      </c>
      <c r="AQ13">
        <f t="shared" si="9"/>
        <v>-1086.790006697438</v>
      </c>
      <c r="AR13">
        <f t="shared" si="9"/>
        <v>1383.4482265589879</v>
      </c>
      <c r="AS13">
        <f t="shared" si="9"/>
        <v>-81.886348017137479</v>
      </c>
      <c r="AT13">
        <f t="shared" si="9"/>
        <v>9.6653036246961701</v>
      </c>
      <c r="AU13">
        <f t="shared" si="9"/>
        <v>1311.2271821665465</v>
      </c>
      <c r="AW13">
        <v>10</v>
      </c>
      <c r="AX13">
        <f>(R13*SUMPRODUCT(K14:$K$23, X14:$X$23)-$AZ$3*SUMPRODUCT(K13:$K$22, W14:$W$23))/Z13</f>
        <v>5384.2474694607463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5780.6832267889149</v>
      </c>
      <c r="P14">
        <f t="shared" si="22"/>
        <v>289.03416133944575</v>
      </c>
      <c r="Q14" s="4">
        <f t="shared" si="23"/>
        <v>25</v>
      </c>
      <c r="R14">
        <f t="shared" si="0"/>
        <v>1000000</v>
      </c>
      <c r="S14">
        <f t="shared" si="1"/>
        <v>5581.1873765819482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4768.0385290741087</v>
      </c>
      <c r="AC14">
        <f t="shared" si="2"/>
        <v>4880.8426910768158</v>
      </c>
      <c r="AE14">
        <f t="shared" si="3"/>
        <v>5055.3051838553956</v>
      </c>
      <c r="AF14">
        <f t="shared" si="4"/>
        <v>-252.76525919276978</v>
      </c>
      <c r="AG14">
        <f t="shared" si="4"/>
        <v>-21.862922536682326</v>
      </c>
      <c r="AH14">
        <f t="shared" si="5"/>
        <v>-2180.9417423784062</v>
      </c>
      <c r="AI14">
        <f t="shared" si="6"/>
        <v>2599.7352597475374</v>
      </c>
      <c r="AJ14">
        <f t="shared" si="7"/>
        <v>-112.80416200270702</v>
      </c>
      <c r="AK14">
        <f t="shared" si="24"/>
        <v>17.227041216726125</v>
      </c>
      <c r="AL14">
        <f t="shared" si="8"/>
        <v>2504.1581389615567</v>
      </c>
      <c r="AN14">
        <f t="shared" si="9"/>
        <v>2453.4787829826928</v>
      </c>
      <c r="AO14">
        <f t="shared" si="9"/>
        <v>-122.67393914913464</v>
      </c>
      <c r="AP14">
        <f t="shared" si="9"/>
        <v>-10.610678213661451</v>
      </c>
      <c r="AQ14">
        <f t="shared" si="9"/>
        <v>-1058.4710709326357</v>
      </c>
      <c r="AR14">
        <f t="shared" si="9"/>
        <v>1261.7230946872612</v>
      </c>
      <c r="AS14">
        <f t="shared" si="9"/>
        <v>-54.746965423502473</v>
      </c>
      <c r="AT14">
        <f t="shared" si="9"/>
        <v>8.3607573789584499</v>
      </c>
      <c r="AU14">
        <f t="shared" si="9"/>
        <v>1215.3368866427172</v>
      </c>
      <c r="AW14">
        <v>11</v>
      </c>
      <c r="AX14">
        <f>(R14*SUMPRODUCT(K15:$K$23, X15:$X$23)-$AZ$3*SUMPRODUCT(K14:$K$22, W15:$W$23))/Z14</f>
        <v>5581.1873765819482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5780.6832267889149</v>
      </c>
      <c r="P15">
        <f t="shared" si="22"/>
        <v>289.03416133944575</v>
      </c>
      <c r="Q15" s="4">
        <f t="shared" si="23"/>
        <v>25</v>
      </c>
      <c r="R15">
        <f t="shared" si="0"/>
        <v>1000000</v>
      </c>
      <c r="S15">
        <f t="shared" si="1"/>
        <v>5731.987978554107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4880.8426910768158</v>
      </c>
      <c r="AC15">
        <f t="shared" si="2"/>
        <v>4949.7821280867474</v>
      </c>
      <c r="AE15">
        <f t="shared" si="3"/>
        <v>4991.8322632819363</v>
      </c>
      <c r="AF15">
        <f t="shared" si="4"/>
        <v>-249.59161316409683</v>
      </c>
      <c r="AG15">
        <f t="shared" si="4"/>
        <v>-21.588418130873894</v>
      </c>
      <c r="AH15">
        <f t="shared" si="5"/>
        <v>-2235.0072176644685</v>
      </c>
      <c r="AI15">
        <f t="shared" si="6"/>
        <v>2485.645014322497</v>
      </c>
      <c r="AJ15">
        <f t="shared" si="7"/>
        <v>-68.93943700993168</v>
      </c>
      <c r="AK15">
        <f t="shared" si="24"/>
        <v>39.454641698898087</v>
      </c>
      <c r="AL15">
        <f t="shared" si="8"/>
        <v>2456.1602190114636</v>
      </c>
      <c r="AN15">
        <f t="shared" si="9"/>
        <v>2303.1406285386474</v>
      </c>
      <c r="AO15">
        <f t="shared" si="9"/>
        <v>-115.15703142693238</v>
      </c>
      <c r="AP15">
        <f t="shared" si="9"/>
        <v>-9.9605035347093764</v>
      </c>
      <c r="AQ15">
        <f t="shared" si="9"/>
        <v>-1031.191686055543</v>
      </c>
      <c r="AR15">
        <f t="shared" si="9"/>
        <v>1146.8314075214626</v>
      </c>
      <c r="AS15">
        <f t="shared" si="9"/>
        <v>-31.807402555182147</v>
      </c>
      <c r="AT15">
        <f t="shared" si="9"/>
        <v>18.203654187174958</v>
      </c>
      <c r="AU15">
        <f t="shared" si="9"/>
        <v>1133.2276591534553</v>
      </c>
      <c r="AW15">
        <v>12</v>
      </c>
      <c r="AX15">
        <f>(R15*SUMPRODUCT(K16:$K$23, X16:$X$23)-$AZ$3*SUMPRODUCT(K15:$K$22, W16:$W$23))/Z15</f>
        <v>5731.987978554107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5780.6832267889149</v>
      </c>
      <c r="P16">
        <f t="shared" si="22"/>
        <v>289.03416133944575</v>
      </c>
      <c r="Q16" s="4">
        <f t="shared" si="23"/>
        <v>25</v>
      </c>
      <c r="R16">
        <f t="shared" si="0"/>
        <v>1000000</v>
      </c>
      <c r="S16">
        <f t="shared" si="1"/>
        <v>5836.0752477813621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4949.7821280867474</v>
      </c>
      <c r="AC16">
        <f t="shared" si="2"/>
        <v>4975.8387277200791</v>
      </c>
      <c r="AE16">
        <f t="shared" si="3"/>
        <v>4928.6114814014709</v>
      </c>
      <c r="AF16">
        <f t="shared" si="4"/>
        <v>-246.43057407007356</v>
      </c>
      <c r="AG16">
        <f t="shared" si="4"/>
        <v>-21.315004161451185</v>
      </c>
      <c r="AH16">
        <f t="shared" si="5"/>
        <v>-2301.1915245587456</v>
      </c>
      <c r="AI16">
        <f t="shared" si="6"/>
        <v>2359.6743786112006</v>
      </c>
      <c r="AJ16">
        <f t="shared" si="7"/>
        <v>-26.056599633331643</v>
      </c>
      <c r="AK16">
        <f t="shared" si="24"/>
        <v>68.386937551468847</v>
      </c>
      <c r="AL16">
        <f t="shared" si="8"/>
        <v>2402.0047165293377</v>
      </c>
      <c r="AN16">
        <f t="shared" si="9"/>
        <v>2156.0365122451908</v>
      </c>
      <c r="AO16">
        <f t="shared" si="9"/>
        <v>-107.80182561225955</v>
      </c>
      <c r="AP16">
        <f t="shared" si="9"/>
        <v>-9.3243152567747511</v>
      </c>
      <c r="AQ16">
        <f t="shared" si="9"/>
        <v>-1006.6634319504166</v>
      </c>
      <c r="AR16">
        <f t="shared" si="9"/>
        <v>1032.24693942574</v>
      </c>
      <c r="AS16">
        <f t="shared" si="9"/>
        <v>-11.398541030554705</v>
      </c>
      <c r="AT16">
        <f t="shared" si="9"/>
        <v>29.91607978798768</v>
      </c>
      <c r="AU16">
        <f t="shared" si="9"/>
        <v>1050.764478183173</v>
      </c>
      <c r="AW16">
        <v>13</v>
      </c>
      <c r="AX16">
        <f>(R16*SUMPRODUCT(K17:$K$23, X17:$X$23)-$AZ$3*SUMPRODUCT(K16:$K$22, W17:$W$23))/Z16</f>
        <v>5836.0752477813621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5780.6832267889149</v>
      </c>
      <c r="P17">
        <f t="shared" si="22"/>
        <v>289.03416133944575</v>
      </c>
      <c r="Q17" s="4">
        <f t="shared" si="23"/>
        <v>25</v>
      </c>
      <c r="R17">
        <f t="shared" si="0"/>
        <v>1000000</v>
      </c>
      <c r="S17">
        <f t="shared" si="1"/>
        <v>5895.7207606778647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4975.8387277200791</v>
      </c>
      <c r="AC17">
        <f t="shared" si="2"/>
        <v>4962.3999939452051</v>
      </c>
      <c r="AE17">
        <f t="shared" si="3"/>
        <v>4865.5734513312091</v>
      </c>
      <c r="AF17">
        <f t="shared" si="4"/>
        <v>-243.27867256656046</v>
      </c>
      <c r="AG17">
        <f t="shared" si="4"/>
        <v>-21.042380547610303</v>
      </c>
      <c r="AH17">
        <f t="shared" si="5"/>
        <v>-2378.9428890547392</v>
      </c>
      <c r="AI17">
        <f t="shared" si="6"/>
        <v>2222.3095091622995</v>
      </c>
      <c r="AJ17">
        <f t="shared" si="7"/>
        <v>13.438733774873981</v>
      </c>
      <c r="AK17">
        <f t="shared" si="24"/>
        <v>132.45424238948922</v>
      </c>
      <c r="AL17">
        <f t="shared" si="8"/>
        <v>2368.2024853266626</v>
      </c>
      <c r="AN17">
        <f t="shared" si="9"/>
        <v>2004.7662510779935</v>
      </c>
      <c r="AO17">
        <f t="shared" si="9"/>
        <v>-100.23831255389968</v>
      </c>
      <c r="AP17">
        <f t="shared" si="9"/>
        <v>-8.6701094508495142</v>
      </c>
      <c r="AQ17">
        <f t="shared" si="9"/>
        <v>-980.19780503243101</v>
      </c>
      <c r="AR17">
        <f t="shared" si="9"/>
        <v>915.6600240408136</v>
      </c>
      <c r="AS17">
        <f t="shared" si="9"/>
        <v>5.5371725858373777</v>
      </c>
      <c r="AT17">
        <f t="shared" si="9"/>
        <v>54.575230979588056</v>
      </c>
      <c r="AU17">
        <f t="shared" si="9"/>
        <v>975.77242760623892</v>
      </c>
      <c r="AW17">
        <v>14</v>
      </c>
      <c r="AX17">
        <f>(R17*SUMPRODUCT(K18:$K$23, X18:$X$23)-$AZ$3*SUMPRODUCT(K17:$K$22, W18:$W$23))/Z17</f>
        <v>5895.7207606778647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5780.6832267889149</v>
      </c>
      <c r="P18">
        <f t="shared" si="22"/>
        <v>289.03416133944575</v>
      </c>
      <c r="Q18" s="4">
        <f t="shared" si="23"/>
        <v>25</v>
      </c>
      <c r="R18">
        <f t="shared" si="0"/>
        <v>1000000</v>
      </c>
      <c r="S18">
        <f t="shared" si="1"/>
        <v>5661.5455182347177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4962.3999939452051</v>
      </c>
      <c r="AC18">
        <f t="shared" si="2"/>
        <v>4700.575345804159</v>
      </c>
      <c r="AE18">
        <f t="shared" si="3"/>
        <v>4799.4910524396992</v>
      </c>
      <c r="AF18">
        <f t="shared" si="4"/>
        <v>-239.97455262198494</v>
      </c>
      <c r="AG18">
        <f t="shared" si="4"/>
        <v>-20.756590804862984</v>
      </c>
      <c r="AH18">
        <f t="shared" si="5"/>
        <v>-3014.6374908486123</v>
      </c>
      <c r="AI18">
        <f t="shared" si="6"/>
        <v>1524.1224181642392</v>
      </c>
      <c r="AJ18">
        <f t="shared" si="7"/>
        <v>261.82464814104605</v>
      </c>
      <c r="AK18">
        <f t="shared" si="24"/>
        <v>205.67339626527908</v>
      </c>
      <c r="AL18">
        <f t="shared" si="8"/>
        <v>1991.6204625705643</v>
      </c>
      <c r="AN18">
        <f t="shared" si="9"/>
        <v>1847.9938936907113</v>
      </c>
      <c r="AO18">
        <f t="shared" si="9"/>
        <v>-92.399694684535561</v>
      </c>
      <c r="AP18">
        <f t="shared" si="9"/>
        <v>-7.9921084636099531</v>
      </c>
      <c r="AQ18">
        <f t="shared" si="9"/>
        <v>-1160.7546745914717</v>
      </c>
      <c r="AR18">
        <f t="shared" si="9"/>
        <v>586.84741595109415</v>
      </c>
      <c r="AS18">
        <f t="shared" si="9"/>
        <v>100.81284571546792</v>
      </c>
      <c r="AT18">
        <f t="shared" si="9"/>
        <v>79.192392743322245</v>
      </c>
      <c r="AU18">
        <f t="shared" si="9"/>
        <v>766.85265440988428</v>
      </c>
      <c r="AW18">
        <v>15</v>
      </c>
      <c r="AX18">
        <f>(R18*SUMPRODUCT(K19:$K$23, X19:$X$23)-$AZ$3*SUMPRODUCT(K18:$K$22, W19:$W$23))/Z18</f>
        <v>5661.5455182347177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5780.6832267889149</v>
      </c>
      <c r="P19">
        <f t="shared" si="22"/>
        <v>289.03416133944575</v>
      </c>
      <c r="Q19" s="4">
        <f t="shared" si="23"/>
        <v>25</v>
      </c>
      <c r="R19">
        <f t="shared" si="0"/>
        <v>1000000</v>
      </c>
      <c r="S19">
        <f t="shared" si="1"/>
        <v>5137.3312789661941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4700.575345804159</v>
      </c>
      <c r="AC19">
        <f t="shared" si="2"/>
        <v>4203.702457158025</v>
      </c>
      <c r="AE19">
        <f t="shared" si="3"/>
        <v>4730.1353494561454</v>
      </c>
      <c r="AF19">
        <f t="shared" si="4"/>
        <v>-236.50676747280727</v>
      </c>
      <c r="AG19">
        <f t="shared" si="4"/>
        <v>-20.456644845784371</v>
      </c>
      <c r="AH19">
        <f t="shared" si="5"/>
        <v>-3695.2020411993194</v>
      </c>
      <c r="AI19">
        <f t="shared" si="6"/>
        <v>777.96989593823446</v>
      </c>
      <c r="AJ19">
        <f t="shared" si="7"/>
        <v>496.87288864613402</v>
      </c>
      <c r="AK19">
        <f t="shared" si="24"/>
        <v>205.03074758966119</v>
      </c>
      <c r="AL19">
        <f t="shared" si="8"/>
        <v>1479.8735321740296</v>
      </c>
      <c r="AN19">
        <f t="shared" si="9"/>
        <v>1696.7479082865384</v>
      </c>
      <c r="AO19">
        <f t="shared" si="9"/>
        <v>-84.83739541432692</v>
      </c>
      <c r="AP19">
        <f t="shared" si="9"/>
        <v>-7.3380076442497648</v>
      </c>
      <c r="AQ19">
        <f t="shared" si="9"/>
        <v>-1325.5067499964828</v>
      </c>
      <c r="AR19">
        <f t="shared" si="9"/>
        <v>279.06575523147905</v>
      </c>
      <c r="AS19">
        <f t="shared" si="9"/>
        <v>178.23338492661759</v>
      </c>
      <c r="AT19">
        <f t="shared" si="9"/>
        <v>73.546625287832725</v>
      </c>
      <c r="AU19">
        <f t="shared" si="9"/>
        <v>530.84576544592937</v>
      </c>
      <c r="AW19">
        <v>16</v>
      </c>
      <c r="AX19">
        <f>(R19*SUMPRODUCT(K20:$K$23, X20:$X$23)-$AZ$3*SUMPRODUCT(K19:$K$22, W20:$W$23))/Z19</f>
        <v>5137.3312789661941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5780.6832267889149</v>
      </c>
      <c r="P20">
        <f t="shared" si="22"/>
        <v>289.03416133944575</v>
      </c>
      <c r="Q20" s="4">
        <f t="shared" si="23"/>
        <v>25</v>
      </c>
      <c r="R20">
        <f t="shared" si="0"/>
        <v>1000000</v>
      </c>
      <c r="S20">
        <f t="shared" si="1"/>
        <v>4301.5640969236511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4203.702457158025</v>
      </c>
      <c r="AC20">
        <f t="shared" si="2"/>
        <v>3465.6747997284779</v>
      </c>
      <c r="AE20">
        <f t="shared" si="3"/>
        <v>4657.3682811382805</v>
      </c>
      <c r="AF20">
        <f t="shared" si="4"/>
        <v>-232.86841405691399</v>
      </c>
      <c r="AG20">
        <f t="shared" si="4"/>
        <v>-20.141945590250671</v>
      </c>
      <c r="AH20">
        <f t="shared" si="5"/>
        <v>-4405.3122830342618</v>
      </c>
      <c r="AI20">
        <f t="shared" si="6"/>
        <v>-0.95436154314575106</v>
      </c>
      <c r="AJ20">
        <f t="shared" si="7"/>
        <v>738.02765742954716</v>
      </c>
      <c r="AK20">
        <f t="shared" si="24"/>
        <v>37.101269994229376</v>
      </c>
      <c r="AL20">
        <f t="shared" si="8"/>
        <v>774.17456588063078</v>
      </c>
      <c r="AN20">
        <f t="shared" si="9"/>
        <v>1584.6017423393421</v>
      </c>
      <c r="AO20">
        <f t="shared" si="9"/>
        <v>-79.230087116967084</v>
      </c>
      <c r="AP20">
        <f t="shared" si="9"/>
        <v>-6.8530037029012441</v>
      </c>
      <c r="AQ20">
        <f t="shared" si="9"/>
        <v>-1498.8433591381979</v>
      </c>
      <c r="AR20">
        <f t="shared" si="9"/>
        <v>-0.32470761872428344</v>
      </c>
      <c r="AS20">
        <f t="shared" si="9"/>
        <v>251.10316411818255</v>
      </c>
      <c r="AT20">
        <f t="shared" si="9"/>
        <v>12.623166888895785</v>
      </c>
      <c r="AU20">
        <f t="shared" si="9"/>
        <v>263.40162338835404</v>
      </c>
      <c r="AW20">
        <v>17</v>
      </c>
      <c r="AX20">
        <f>(R20*SUMPRODUCT(K21:$K$23, X21:$X$23)-$AZ$3*SUMPRODUCT(K20:$K$22, W21:$W$23))/Z20</f>
        <v>4301.5640969236511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5780.6832267889149</v>
      </c>
      <c r="P21">
        <f t="shared" si="22"/>
        <v>289.03416133944575</v>
      </c>
      <c r="Q21" s="4">
        <f t="shared" si="23"/>
        <v>25</v>
      </c>
      <c r="R21">
        <f t="shared" si="0"/>
        <v>1000000</v>
      </c>
      <c r="S21">
        <f t="shared" si="1"/>
        <v>3145.3475224456174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3465.6747997284779</v>
      </c>
      <c r="AC21">
        <f t="shared" si="2"/>
        <v>2492.4310033514876</v>
      </c>
      <c r="AE21">
        <f t="shared" si="3"/>
        <v>4580.7192980061936</v>
      </c>
      <c r="AF21">
        <f t="shared" si="4"/>
        <v>-229.03596490030969</v>
      </c>
      <c r="AG21">
        <f t="shared" si="4"/>
        <v>-19.810458030195147</v>
      </c>
      <c r="AH21">
        <f t="shared" si="5"/>
        <v>-5202.7241661206954</v>
      </c>
      <c r="AI21">
        <f t="shared" si="6"/>
        <v>-870.85129104500629</v>
      </c>
      <c r="AJ21">
        <f t="shared" si="7"/>
        <v>973.2437963769903</v>
      </c>
      <c r="AK21">
        <f t="shared" si="24"/>
        <v>12.507773012534981</v>
      </c>
      <c r="AL21">
        <f t="shared" si="8"/>
        <v>114.90027834451899</v>
      </c>
      <c r="AN21">
        <f t="shared" si="9"/>
        <v>1482.4722171637623</v>
      </c>
      <c r="AO21">
        <f t="shared" si="9"/>
        <v>-74.123610858188115</v>
      </c>
      <c r="AP21">
        <f t="shared" si="9"/>
        <v>-6.4113192117744449</v>
      </c>
      <c r="AQ21">
        <f t="shared" si="9"/>
        <v>-1683.7735578334941</v>
      </c>
      <c r="AR21">
        <f t="shared" si="9"/>
        <v>-281.83627073969416</v>
      </c>
      <c r="AS21">
        <f t="shared" si="9"/>
        <v>314.97387086868014</v>
      </c>
      <c r="AT21">
        <f t="shared" si="9"/>
        <v>4.0479288913740232</v>
      </c>
      <c r="AU21">
        <f t="shared" si="9"/>
        <v>37.185529020360022</v>
      </c>
      <c r="AW21">
        <v>18</v>
      </c>
      <c r="AX21">
        <f>(R21*SUMPRODUCT(K22:$K$23, X22:$X$23)-$AZ$3*SUMPRODUCT(K21:$K$22, W22:$W$23))/Z21</f>
        <v>3145.3475224456174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5780.6832267889149</v>
      </c>
      <c r="P22">
        <f t="shared" si="22"/>
        <v>289.03416133944575</v>
      </c>
      <c r="Q22" s="4">
        <f t="shared" si="23"/>
        <v>25</v>
      </c>
      <c r="R22">
        <f t="shared" si="0"/>
        <v>1000000</v>
      </c>
      <c r="S22">
        <f t="shared" si="1"/>
        <v>1691.1185574252288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2492.4310033514876</v>
      </c>
      <c r="AC22">
        <f t="shared" si="2"/>
        <v>1316.3803949311086</v>
      </c>
      <c r="AE22">
        <f t="shared" si="3"/>
        <v>4499.7306875029535</v>
      </c>
      <c r="AF22">
        <f t="shared" si="4"/>
        <v>-224.98653437514767</v>
      </c>
      <c r="AG22">
        <f t="shared" si="4"/>
        <v>-19.460202674011978</v>
      </c>
      <c r="AH22">
        <f t="shared" si="5"/>
        <v>-6086.0310352486631</v>
      </c>
      <c r="AI22">
        <f t="shared" si="6"/>
        <v>-1830.7470847948698</v>
      </c>
      <c r="AJ22">
        <f t="shared" si="7"/>
        <v>1176.0506084203789</v>
      </c>
      <c r="AK22">
        <f t="shared" si="24"/>
        <v>142.11067828606517</v>
      </c>
      <c r="AL22">
        <f t="shared" si="8"/>
        <v>-512.58579808842569</v>
      </c>
      <c r="AN22">
        <f t="shared" si="9"/>
        <v>1360.992172970434</v>
      </c>
      <c r="AO22">
        <f t="shared" si="9"/>
        <v>-68.049608648521698</v>
      </c>
      <c r="AP22">
        <f t="shared" si="9"/>
        <v>-5.8859485962805698</v>
      </c>
      <c r="AQ22">
        <f t="shared" si="9"/>
        <v>-1840.7858555697487</v>
      </c>
      <c r="AR22">
        <f t="shared" si="9"/>
        <v>-553.72923984411716</v>
      </c>
      <c r="AS22">
        <f t="shared" si="9"/>
        <v>355.70921555873713</v>
      </c>
      <c r="AT22">
        <f t="shared" si="9"/>
        <v>42.982910372839321</v>
      </c>
      <c r="AU22">
        <f t="shared" si="9"/>
        <v>-155.03711391254072</v>
      </c>
      <c r="AW22">
        <v>19</v>
      </c>
      <c r="AX22">
        <f>(R22*SUMPRODUCT(K23:$K$23, X23:$X$23)-$AZ$3*SUMPRODUCT(K22:$K$22, W23:$W$23))/Z22</f>
        <v>1691.1185574252288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5780.6832267889149</v>
      </c>
      <c r="P23">
        <f t="shared" si="22"/>
        <v>289.03416133944575</v>
      </c>
      <c r="Q23" s="4">
        <f t="shared" si="23"/>
        <v>25</v>
      </c>
      <c r="R23">
        <f t="shared" si="0"/>
        <v>1000000</v>
      </c>
      <c r="S23">
        <f t="shared" si="1"/>
        <v>1723.9309541426287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1316.3803949311086</v>
      </c>
      <c r="AC23">
        <f t="shared" si="2"/>
        <v>1316.3803949311086</v>
      </c>
      <c r="AE23">
        <f t="shared" si="3"/>
        <v>4414.0851759556326</v>
      </c>
      <c r="AF23">
        <f t="shared" si="4"/>
        <v>-220.70425879778165</v>
      </c>
      <c r="AG23">
        <f t="shared" si="4"/>
        <v>-19.089807392921237</v>
      </c>
      <c r="AH23">
        <f t="shared" si="5"/>
        <v>-7031.730174024814</v>
      </c>
      <c r="AI23">
        <f t="shared" si="6"/>
        <v>-2857.4390642598837</v>
      </c>
      <c r="AJ23">
        <f t="shared" si="7"/>
        <v>0</v>
      </c>
      <c r="AK23">
        <f t="shared" si="24"/>
        <v>385.68329184622723</v>
      </c>
      <c r="AL23">
        <f t="shared" si="8"/>
        <v>-2471.7557724136564</v>
      </c>
      <c r="AN23">
        <f t="shared" si="9"/>
        <v>1209.4281750801752</v>
      </c>
      <c r="AO23">
        <f t="shared" si="9"/>
        <v>-60.471408754008763</v>
      </c>
      <c r="AP23">
        <f t="shared" si="9"/>
        <v>-5.2304724529594875</v>
      </c>
      <c r="AQ23">
        <f t="shared" si="9"/>
        <v>-1926.6444241610877</v>
      </c>
      <c r="AR23">
        <f t="shared" si="9"/>
        <v>-782.91813028788067</v>
      </c>
      <c r="AS23">
        <f t="shared" si="9"/>
        <v>0</v>
      </c>
      <c r="AT23">
        <f t="shared" si="9"/>
        <v>105.67449906888379</v>
      </c>
      <c r="AU23">
        <f t="shared" si="9"/>
        <v>-677.24363121899682</v>
      </c>
      <c r="AW23">
        <v>20</v>
      </c>
      <c r="AX23">
        <f>(R23*SUMPRODUCT(K$23:$K24, X$23:$X24)-$AZ$3*SUMPRODUCT(K$22:$K23, W$23:$W24))/Z23</f>
        <v>1723.9309541426287</v>
      </c>
    </row>
    <row r="25" spans="5:50" x14ac:dyDescent="0.25">
      <c r="AN25" s="8">
        <f t="shared" ref="AN25:AU25" si="25">SUM(AN3:AN23)</f>
        <v>55430.947970666624</v>
      </c>
      <c r="AO25" s="8">
        <f t="shared" si="25"/>
        <v>-7107.0598186250172</v>
      </c>
      <c r="AP25" s="8">
        <f t="shared" si="25"/>
        <v>-1737.1574854072846</v>
      </c>
      <c r="AQ25" s="8">
        <f t="shared" si="25"/>
        <v>-26715.705904463382</v>
      </c>
      <c r="AR25" s="8">
        <f t="shared" si="25"/>
        <v>19871.024762170928</v>
      </c>
      <c r="AS25" s="8">
        <f t="shared" si="25"/>
        <v>-2441.6264456774502</v>
      </c>
      <c r="AT25" s="8">
        <f t="shared" si="25"/>
        <v>1430.3007470868949</v>
      </c>
      <c r="AU25" s="9">
        <f t="shared" si="25"/>
        <v>18859.699063580374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EF14-F0D0-40FB-8C57-7426D6993415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23489.977024770134</v>
      </c>
      <c r="K3">
        <v>1</v>
      </c>
      <c r="L3" s="2">
        <v>0</v>
      </c>
      <c r="O3">
        <f>$C$3</f>
        <v>23489.977024770134</v>
      </c>
      <c r="P3">
        <f>O3*B5</f>
        <v>18791.98161981611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23489.977024770134</v>
      </c>
      <c r="AF3">
        <f t="shared" ref="AF3:AG23" si="4">-$Z3*P3</f>
        <v>-18791.98161981611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3175.5628179540245</v>
      </c>
      <c r="AJ3">
        <f t="shared" ref="AJ3:AJ23" si="7">AB3-AC3</f>
        <v>0</v>
      </c>
      <c r="AL3">
        <f t="shared" ref="AL3:AL23" si="8">SUM(AI3:AK3)</f>
        <v>3175.5628179540245</v>
      </c>
      <c r="AN3">
        <f t="shared" ref="AN3:AU23" si="9">AE3*$K3</f>
        <v>23489.977024770134</v>
      </c>
      <c r="AO3">
        <f t="shared" si="9"/>
        <v>-18791.98161981611</v>
      </c>
      <c r="AP3">
        <f t="shared" si="9"/>
        <v>-1522.432587</v>
      </c>
      <c r="AQ3">
        <f t="shared" si="9"/>
        <v>0</v>
      </c>
      <c r="AR3">
        <f t="shared" si="9"/>
        <v>3175.5628179540245</v>
      </c>
      <c r="AS3">
        <f t="shared" si="9"/>
        <v>0</v>
      </c>
      <c r="AT3">
        <f t="shared" si="9"/>
        <v>0</v>
      </c>
      <c r="AU3">
        <f t="shared" si="9"/>
        <v>3175.5628179540245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8179.3088706195404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1000000</v>
      </c>
      <c r="S4">
        <f t="shared" si="1"/>
        <v>5942.836625147379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5868.7722349126561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-2462.8009999999999</v>
      </c>
      <c r="AI4">
        <f t="shared" si="6"/>
        <v>-2462.8009999999999</v>
      </c>
      <c r="AJ4">
        <f t="shared" si="7"/>
        <v>-5868.7722349126561</v>
      </c>
      <c r="AK4">
        <f>H4*SUM(AB4, AE4:AF4)</f>
        <v>0</v>
      </c>
      <c r="AL4">
        <f t="shared" si="8"/>
        <v>-8331.5732349126556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-2310.5366357069142</v>
      </c>
      <c r="AR4">
        <f t="shared" si="9"/>
        <v>-2310.5366357069142</v>
      </c>
      <c r="AS4">
        <f t="shared" si="9"/>
        <v>-5505.9313583944604</v>
      </c>
      <c r="AT4">
        <f t="shared" si="9"/>
        <v>0</v>
      </c>
      <c r="AU4">
        <f t="shared" si="9"/>
        <v>-7816.4679941013737</v>
      </c>
      <c r="AW4">
        <v>1</v>
      </c>
      <c r="AX4">
        <f>(R4*SUMPRODUCT(K5:$K$23, X5:$X$23)-$AZ$3*SUMPRODUCT(K4:$K$22, W5:$W$23))/Z4</f>
        <v>5942.836625147379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23489.977024770134</v>
      </c>
      <c r="P5">
        <f t="shared" ref="P5:P23" si="22">O5*$C$5</f>
        <v>1174.4988512385069</v>
      </c>
      <c r="Q5" s="4">
        <f t="shared" ref="Q5:Q23" si="23">$C$8</f>
        <v>25</v>
      </c>
      <c r="R5">
        <f t="shared" si="0"/>
        <v>1000000</v>
      </c>
      <c r="S5">
        <f t="shared" si="1"/>
        <v>11554.518196666468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5868.7722349126561</v>
      </c>
      <c r="AC5">
        <f t="shared" si="2"/>
        <v>11267.24945621028</v>
      </c>
      <c r="AE5">
        <f t="shared" si="3"/>
        <v>22905.968587689884</v>
      </c>
      <c r="AF5">
        <f t="shared" si="4"/>
        <v>-1145.2984293844943</v>
      </c>
      <c r="AG5">
        <f t="shared" si="4"/>
        <v>-24.378449331320741</v>
      </c>
      <c r="AH5">
        <f t="shared" si="5"/>
        <v>-2523.853757170295</v>
      </c>
      <c r="AI5">
        <f t="shared" si="6"/>
        <v>19212.437951803775</v>
      </c>
      <c r="AJ5">
        <f t="shared" si="7"/>
        <v>-5398.4772212976241</v>
      </c>
      <c r="AK5">
        <f>H5*SUM(AB5, AE5:AF5)</f>
        <v>2387.1838227740395</v>
      </c>
      <c r="AL5">
        <f t="shared" si="8"/>
        <v>16201.14455328019</v>
      </c>
      <c r="AN5">
        <f t="shared" si="9"/>
        <v>19780.735768118371</v>
      </c>
      <c r="AO5">
        <f t="shared" si="9"/>
        <v>-989.03678840591863</v>
      </c>
      <c r="AP5">
        <f t="shared" si="9"/>
        <v>-21.052314937621716</v>
      </c>
      <c r="AQ5">
        <f t="shared" si="9"/>
        <v>-2179.5054898830326</v>
      </c>
      <c r="AR5">
        <f t="shared" si="9"/>
        <v>16591.1411748918</v>
      </c>
      <c r="AS5">
        <f t="shared" si="9"/>
        <v>-4661.9225489588334</v>
      </c>
      <c r="AT5">
        <f t="shared" si="9"/>
        <v>2061.4824580523123</v>
      </c>
      <c r="AU5">
        <f t="shared" si="9"/>
        <v>13990.701083985277</v>
      </c>
      <c r="AW5">
        <v>2</v>
      </c>
      <c r="AX5">
        <f>(R5*SUMPRODUCT(K6:$K$23, X6:$X$23)-$AZ$3*SUMPRODUCT(K5:$K$22, W6:$W$23))/Z5</f>
        <v>11554.518196666468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23489.977024770134</v>
      </c>
      <c r="P6">
        <f t="shared" si="22"/>
        <v>1174.4988512385069</v>
      </c>
      <c r="Q6" s="4">
        <f t="shared" si="23"/>
        <v>25</v>
      </c>
      <c r="R6">
        <f t="shared" si="0"/>
        <v>1000000</v>
      </c>
      <c r="S6">
        <f t="shared" si="1"/>
        <v>16754.606042169267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11267.24945621028</v>
      </c>
      <c r="AC6">
        <f t="shared" si="2"/>
        <v>16131.133675100602</v>
      </c>
      <c r="AE6">
        <f t="shared" si="3"/>
        <v>22615.868045951924</v>
      </c>
      <c r="AF6">
        <f t="shared" si="4"/>
        <v>-1130.7934022975962</v>
      </c>
      <c r="AG6">
        <f t="shared" si="4"/>
        <v>-24.069700049199213</v>
      </c>
      <c r="AH6">
        <f t="shared" si="5"/>
        <v>-2598.5915523329368</v>
      </c>
      <c r="AI6">
        <f t="shared" si="6"/>
        <v>18862.413391272188</v>
      </c>
      <c r="AJ6">
        <f t="shared" si="7"/>
        <v>-4863.8842188903218</v>
      </c>
      <c r="AK6">
        <f>H6*SUM(AB6, AE6:AF6)</f>
        <v>3563.4528620652695</v>
      </c>
      <c r="AL6">
        <f t="shared" si="8"/>
        <v>17561.982034447137</v>
      </c>
      <c r="AN6">
        <f t="shared" si="9"/>
        <v>17613.831002551586</v>
      </c>
      <c r="AO6">
        <f t="shared" si="9"/>
        <v>-880.69155012757926</v>
      </c>
      <c r="AP6">
        <f t="shared" si="9"/>
        <v>-18.74611348488957</v>
      </c>
      <c r="AQ6">
        <f t="shared" si="9"/>
        <v>-2023.8512337643053</v>
      </c>
      <c r="AR6">
        <f t="shared" si="9"/>
        <v>14690.542105174807</v>
      </c>
      <c r="AS6">
        <f t="shared" si="9"/>
        <v>-3788.1205564800925</v>
      </c>
      <c r="AT6">
        <f t="shared" si="9"/>
        <v>2775.3105196070987</v>
      </c>
      <c r="AU6">
        <f t="shared" si="9"/>
        <v>13677.732068301815</v>
      </c>
      <c r="AW6">
        <v>3</v>
      </c>
      <c r="AX6">
        <f>(R6*SUMPRODUCT(K7:$K$23, X7:$X$23)-$AZ$3*SUMPRODUCT(K6:$K$22, W7:$W$23))/Z6</f>
        <v>16754.606042169267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23489.977024770134</v>
      </c>
      <c r="P7">
        <f t="shared" si="22"/>
        <v>1174.4988512385069</v>
      </c>
      <c r="Q7" s="4">
        <f t="shared" si="23"/>
        <v>25</v>
      </c>
      <c r="R7">
        <f t="shared" si="0"/>
        <v>1000000</v>
      </c>
      <c r="S7">
        <f t="shared" si="1"/>
        <v>21431.84636579168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16131.133675100602</v>
      </c>
      <c r="AC7">
        <f t="shared" si="2"/>
        <v>20370.406969939861</v>
      </c>
      <c r="AE7">
        <f t="shared" si="3"/>
        <v>22326.606095537361</v>
      </c>
      <c r="AF7">
        <f t="shared" si="4"/>
        <v>-1116.3303047768682</v>
      </c>
      <c r="AG7">
        <f t="shared" si="4"/>
        <v>-23.761843266166245</v>
      </c>
      <c r="AH7">
        <f t="shared" si="5"/>
        <v>-2686.391301639067</v>
      </c>
      <c r="AI7">
        <f t="shared" si="6"/>
        <v>18500.122645855263</v>
      </c>
      <c r="AJ7">
        <f t="shared" si="7"/>
        <v>-4239.2732948392586</v>
      </c>
      <c r="AK7">
        <f>H7*SUM(AB7, AE7:AF7)</f>
        <v>3909.6455710756563</v>
      </c>
      <c r="AL7">
        <f t="shared" si="8"/>
        <v>18170.494922091661</v>
      </c>
      <c r="AN7">
        <f t="shared" si="9"/>
        <v>15740.514358081198</v>
      </c>
      <c r="AO7">
        <f t="shared" si="9"/>
        <v>-787.02571790406</v>
      </c>
      <c r="AP7">
        <f t="shared" si="9"/>
        <v>-16.75237308819295</v>
      </c>
      <c r="AQ7">
        <f t="shared" si="9"/>
        <v>-1893.9367978246423</v>
      </c>
      <c r="AR7">
        <f t="shared" si="9"/>
        <v>13042.799469264304</v>
      </c>
      <c r="AS7">
        <f t="shared" si="9"/>
        <v>-2988.7364823704747</v>
      </c>
      <c r="AT7">
        <f t="shared" si="9"/>
        <v>2756.3451418989071</v>
      </c>
      <c r="AU7">
        <f t="shared" si="9"/>
        <v>12810.408128792737</v>
      </c>
      <c r="AW7">
        <v>4</v>
      </c>
      <c r="AX7">
        <f>(R7*SUMPRODUCT(K8:$K$23, X8:$X$23)-$AZ$3*SUMPRODUCT(K7:$K$22, W8:$W$23))/Z7</f>
        <v>21431.84636579168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23489.977024770134</v>
      </c>
      <c r="P8">
        <f t="shared" si="22"/>
        <v>1174.4988512385069</v>
      </c>
      <c r="Q8" s="4">
        <f t="shared" si="23"/>
        <v>25</v>
      </c>
      <c r="R8">
        <f t="shared" si="0"/>
        <v>1000000</v>
      </c>
      <c r="S8">
        <f t="shared" si="1"/>
        <v>25186.026482982568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20370.406969939861</v>
      </c>
      <c r="AC8">
        <f t="shared" si="2"/>
        <v>23613.530671221575</v>
      </c>
      <c r="AE8">
        <f t="shared" si="3"/>
        <v>22023.374481698451</v>
      </c>
      <c r="AF8">
        <f t="shared" si="4"/>
        <v>-1101.1687240849226</v>
      </c>
      <c r="AG8">
        <f t="shared" si="4"/>
        <v>-23.439118797854555</v>
      </c>
      <c r="AH8">
        <f t="shared" si="5"/>
        <v>-3404.2414260010373</v>
      </c>
      <c r="AI8">
        <f t="shared" si="6"/>
        <v>17494.525212814635</v>
      </c>
      <c r="AJ8">
        <f t="shared" si="7"/>
        <v>-3243.1237012817146</v>
      </c>
      <c r="AK8">
        <f t="shared" ref="AK8:AK23" si="24">H8*SUM(AB8:AB8, AE8:AF8)</f>
        <v>2993.714422747621</v>
      </c>
      <c r="AL8">
        <f t="shared" si="8"/>
        <v>17245.11593428054</v>
      </c>
      <c r="AN8">
        <f t="shared" si="9"/>
        <v>14477.139933820145</v>
      </c>
      <c r="AO8">
        <f t="shared" si="9"/>
        <v>-723.85699669100734</v>
      </c>
      <c r="AP8">
        <f t="shared" si="9"/>
        <v>-15.407784263213657</v>
      </c>
      <c r="AQ8">
        <f t="shared" si="9"/>
        <v>-2237.7896508856747</v>
      </c>
      <c r="AR8">
        <f t="shared" si="9"/>
        <v>11500.085501980249</v>
      </c>
      <c r="AS8">
        <f t="shared" si="9"/>
        <v>-2131.8783679204466</v>
      </c>
      <c r="AT8">
        <f t="shared" si="9"/>
        <v>1967.9283325100359</v>
      </c>
      <c r="AU8">
        <f t="shared" si="9"/>
        <v>11336.135466569836</v>
      </c>
      <c r="AW8">
        <v>5</v>
      </c>
      <c r="AX8">
        <f>(R8*SUMPRODUCT(K9:$K$23, X9:$X$23)-$AZ$3*SUMPRODUCT(K8:$K$22, W9:$W$23))/Z8</f>
        <v>25186.026482982568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23489.977024770134</v>
      </c>
      <c r="P9">
        <f t="shared" si="22"/>
        <v>1174.4988512385069</v>
      </c>
      <c r="Q9" s="4">
        <f t="shared" si="23"/>
        <v>25</v>
      </c>
      <c r="R9">
        <f t="shared" si="0"/>
        <v>1000000</v>
      </c>
      <c r="S9">
        <f t="shared" si="1"/>
        <v>28189.581052170521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23613.530671221575</v>
      </c>
      <c r="AC9">
        <f t="shared" si="2"/>
        <v>26047.633623289832</v>
      </c>
      <c r="AE9">
        <f t="shared" si="3"/>
        <v>21705.122691548364</v>
      </c>
      <c r="AF9">
        <f t="shared" si="4"/>
        <v>-1085.2561345774184</v>
      </c>
      <c r="AG9">
        <f t="shared" si="4"/>
        <v>-23.100408600506881</v>
      </c>
      <c r="AH9">
        <f t="shared" si="5"/>
        <v>-4172.7603747650801</v>
      </c>
      <c r="AI9">
        <f t="shared" si="6"/>
        <v>16424.005773605357</v>
      </c>
      <c r="AJ9">
        <f t="shared" si="7"/>
        <v>-2434.1029520682569</v>
      </c>
      <c r="AK9">
        <f t="shared" si="24"/>
        <v>2308.9833353116501</v>
      </c>
      <c r="AL9">
        <f t="shared" si="8"/>
        <v>16298.88615684875</v>
      </c>
      <c r="AN9">
        <f t="shared" si="9"/>
        <v>13560.09887838653</v>
      </c>
      <c r="AO9">
        <f t="shared" si="9"/>
        <v>-678.00494391932671</v>
      </c>
      <c r="AP9">
        <f t="shared" si="9"/>
        <v>-14.431792402444064</v>
      </c>
      <c r="AQ9">
        <f t="shared" si="9"/>
        <v>-2606.8981079595683</v>
      </c>
      <c r="AR9">
        <f t="shared" si="9"/>
        <v>10260.76403410519</v>
      </c>
      <c r="AS9">
        <f t="shared" si="9"/>
        <v>-1520.6860232617069</v>
      </c>
      <c r="AT9">
        <f t="shared" si="9"/>
        <v>1442.5185602643169</v>
      </c>
      <c r="AU9">
        <f t="shared" si="9"/>
        <v>10182.596571107801</v>
      </c>
      <c r="AW9">
        <v>6</v>
      </c>
      <c r="AX9">
        <f>(R9*SUMPRODUCT(K10:$K$23, X10:$X$23)-$AZ$3*SUMPRODUCT(K9:$K$22, W10:$W$23))/Z9</f>
        <v>28189.581052170521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23489.977024770134</v>
      </c>
      <c r="P10">
        <f t="shared" si="22"/>
        <v>1174.4988512385069</v>
      </c>
      <c r="Q10" s="4">
        <f t="shared" si="23"/>
        <v>25</v>
      </c>
      <c r="R10">
        <f t="shared" si="0"/>
        <v>1000000</v>
      </c>
      <c r="S10">
        <f t="shared" si="1"/>
        <v>30574.221152999158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26047.633623289832</v>
      </c>
      <c r="AC10">
        <f t="shared" si="2"/>
        <v>27816.473402360694</v>
      </c>
      <c r="AE10">
        <f t="shared" si="3"/>
        <v>21371.217204906185</v>
      </c>
      <c r="AF10">
        <f t="shared" si="4"/>
        <v>-1068.5608602453094</v>
      </c>
      <c r="AG10">
        <f t="shared" si="4"/>
        <v>-22.745038428911911</v>
      </c>
      <c r="AH10">
        <f t="shared" si="5"/>
        <v>-4974.6434235961488</v>
      </c>
      <c r="AI10">
        <f t="shared" si="6"/>
        <v>15305.267882635813</v>
      </c>
      <c r="AJ10">
        <f t="shared" si="7"/>
        <v>-1768.8397790708623</v>
      </c>
      <c r="AK10">
        <f t="shared" si="24"/>
        <v>2433.3902233174126</v>
      </c>
      <c r="AL10">
        <f t="shared" si="8"/>
        <v>15969.818326882363</v>
      </c>
      <c r="AN10">
        <f t="shared" si="9"/>
        <v>12685.505122270135</v>
      </c>
      <c r="AO10">
        <f t="shared" si="9"/>
        <v>-634.27525611350688</v>
      </c>
      <c r="AP10">
        <f t="shared" si="9"/>
        <v>-13.50097651105969</v>
      </c>
      <c r="AQ10">
        <f t="shared" si="9"/>
        <v>-2952.8437255791491</v>
      </c>
      <c r="AR10">
        <f t="shared" si="9"/>
        <v>9084.8851640664179</v>
      </c>
      <c r="AS10">
        <f t="shared" si="9"/>
        <v>-1049.9460963190888</v>
      </c>
      <c r="AT10">
        <f t="shared" si="9"/>
        <v>1444.4092653407017</v>
      </c>
      <c r="AU10">
        <f t="shared" si="9"/>
        <v>9479.3483330880317</v>
      </c>
      <c r="AW10">
        <v>7</v>
      </c>
      <c r="AX10">
        <f>(R10*SUMPRODUCT(K11:$K$23, X11:$X$23)-$AZ$3*SUMPRODUCT(K10:$K$22, W11:$W$23))/Z10</f>
        <v>30574.221152999158</v>
      </c>
    </row>
    <row r="11" spans="1:52" x14ac:dyDescent="0.25">
      <c r="A11" t="s">
        <v>33</v>
      </c>
      <c r="C11" s="7">
        <f>AU25</f>
        <v>117373.83393262837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23489.977024770134</v>
      </c>
      <c r="P11">
        <f t="shared" si="22"/>
        <v>1174.4988512385069</v>
      </c>
      <c r="Q11" s="4">
        <f t="shared" si="23"/>
        <v>25</v>
      </c>
      <c r="R11">
        <f t="shared" si="0"/>
        <v>1000000</v>
      </c>
      <c r="S11">
        <f t="shared" si="1"/>
        <v>32315.781390664666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27816.473402360694</v>
      </c>
      <c r="AC11">
        <f t="shared" si="2"/>
        <v>28917.079313111506</v>
      </c>
      <c r="AE11">
        <f t="shared" si="3"/>
        <v>21019.498816286366</v>
      </c>
      <c r="AF11">
        <f t="shared" si="4"/>
        <v>-1050.9749408143186</v>
      </c>
      <c r="AG11">
        <f t="shared" si="4"/>
        <v>-22.370710275835251</v>
      </c>
      <c r="AH11">
        <f t="shared" si="5"/>
        <v>-5875.1107515016965</v>
      </c>
      <c r="AI11">
        <f t="shared" si="6"/>
        <v>14071.042413694518</v>
      </c>
      <c r="AJ11">
        <f t="shared" si="7"/>
        <v>-1100.6059107508117</v>
      </c>
      <c r="AK11">
        <f t="shared" si="24"/>
        <v>2460.9273598083864</v>
      </c>
      <c r="AL11">
        <f t="shared" si="8"/>
        <v>15431.363862752092</v>
      </c>
      <c r="AN11">
        <f t="shared" si="9"/>
        <v>11865.651434135039</v>
      </c>
      <c r="AO11">
        <f t="shared" si="9"/>
        <v>-593.28257170675215</v>
      </c>
      <c r="AP11">
        <f t="shared" si="9"/>
        <v>-12.628419582555077</v>
      </c>
      <c r="AQ11">
        <f t="shared" si="9"/>
        <v>-3316.5403668066483</v>
      </c>
      <c r="AR11">
        <f t="shared" si="9"/>
        <v>7943.2000760390847</v>
      </c>
      <c r="AS11">
        <f t="shared" si="9"/>
        <v>-621.29959507879209</v>
      </c>
      <c r="AT11">
        <f t="shared" si="9"/>
        <v>1389.2103951397426</v>
      </c>
      <c r="AU11">
        <f t="shared" si="9"/>
        <v>8711.110876100036</v>
      </c>
      <c r="AW11">
        <v>8</v>
      </c>
      <c r="AX11">
        <f>(R11*SUMPRODUCT(K12:$K$23, X12:$X$23)-$AZ$3*SUMPRODUCT(K11:$K$22, W12:$W$23))/Z11</f>
        <v>32315.781390664666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23489.977024770134</v>
      </c>
      <c r="P12">
        <f t="shared" si="22"/>
        <v>1174.4988512385069</v>
      </c>
      <c r="Q12" s="4">
        <f t="shared" si="23"/>
        <v>25</v>
      </c>
      <c r="R12">
        <f t="shared" si="0"/>
        <v>1000000</v>
      </c>
      <c r="S12">
        <f t="shared" si="1"/>
        <v>33401.932982023813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28917.079313111506</v>
      </c>
      <c r="AC12">
        <f t="shared" si="2"/>
        <v>29360.551376408832</v>
      </c>
      <c r="AE12">
        <f t="shared" si="3"/>
        <v>20647.867224857811</v>
      </c>
      <c r="AF12">
        <f t="shared" si="4"/>
        <v>-1032.3933612428907</v>
      </c>
      <c r="AG12">
        <f t="shared" si="4"/>
        <v>-21.975188825306937</v>
      </c>
      <c r="AH12">
        <f t="shared" si="5"/>
        <v>-6872.5739107985864</v>
      </c>
      <c r="AI12">
        <f t="shared" si="6"/>
        <v>12720.924763991025</v>
      </c>
      <c r="AJ12">
        <f t="shared" si="7"/>
        <v>-443.4720632973258</v>
      </c>
      <c r="AK12">
        <f t="shared" si="24"/>
        <v>2518.8395098721016</v>
      </c>
      <c r="AL12">
        <f t="shared" si="8"/>
        <v>14796.2922105658</v>
      </c>
      <c r="AN12">
        <f t="shared" si="9"/>
        <v>11080.770841883415</v>
      </c>
      <c r="AO12">
        <f t="shared" si="9"/>
        <v>-554.03854209417091</v>
      </c>
      <c r="AP12">
        <f t="shared" si="9"/>
        <v>-11.793083950442742</v>
      </c>
      <c r="AQ12">
        <f t="shared" si="9"/>
        <v>-3688.1977092425859</v>
      </c>
      <c r="AR12">
        <f t="shared" si="9"/>
        <v>6826.741506596215</v>
      </c>
      <c r="AS12">
        <f t="shared" si="9"/>
        <v>-237.99127796884233</v>
      </c>
      <c r="AT12">
        <f t="shared" si="9"/>
        <v>1351.7465553426864</v>
      </c>
      <c r="AU12">
        <f t="shared" si="9"/>
        <v>7940.4967839700585</v>
      </c>
      <c r="AW12">
        <v>9</v>
      </c>
      <c r="AX12">
        <f>(R12*SUMPRODUCT(K13:$K$23, X13:$X$23)-$AZ$3*SUMPRODUCT(K12:$K$22, W13:$W$23))/Z12</f>
        <v>33401.932982023813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23489.977024770134</v>
      </c>
      <c r="P13">
        <f t="shared" si="22"/>
        <v>1174.4988512385069</v>
      </c>
      <c r="Q13" s="4">
        <f t="shared" si="23"/>
        <v>25</v>
      </c>
      <c r="R13">
        <f t="shared" si="0"/>
        <v>1000000</v>
      </c>
      <c r="S13">
        <f t="shared" si="1"/>
        <v>33825.674317885809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29360.551376408832</v>
      </c>
      <c r="AC13">
        <f t="shared" si="2"/>
        <v>29167.1004571911</v>
      </c>
      <c r="AE13">
        <f t="shared" si="3"/>
        <v>20254.866560230163</v>
      </c>
      <c r="AF13">
        <f t="shared" si="4"/>
        <v>-1012.7433280115082</v>
      </c>
      <c r="AG13">
        <f t="shared" si="4"/>
        <v>-21.556924618180176</v>
      </c>
      <c r="AH13">
        <f t="shared" si="5"/>
        <v>-7940.4927549475824</v>
      </c>
      <c r="AI13">
        <f t="shared" si="6"/>
        <v>11280.073552652892</v>
      </c>
      <c r="AJ13">
        <f t="shared" si="7"/>
        <v>193.45091921773201</v>
      </c>
      <c r="AK13">
        <f t="shared" si="24"/>
        <v>2512.7582772660412</v>
      </c>
      <c r="AL13">
        <f t="shared" si="8"/>
        <v>13986.282749136664</v>
      </c>
      <c r="AN13">
        <f t="shared" si="9"/>
        <v>10335.518937989635</v>
      </c>
      <c r="AO13">
        <f t="shared" si="9"/>
        <v>-516.77594689948171</v>
      </c>
      <c r="AP13">
        <f t="shared" si="9"/>
        <v>-10.999924485974219</v>
      </c>
      <c r="AQ13">
        <f t="shared" si="9"/>
        <v>-4051.8219659304259</v>
      </c>
      <c r="AR13">
        <f t="shared" si="9"/>
        <v>5755.9211006737523</v>
      </c>
      <c r="AS13">
        <f t="shared" si="9"/>
        <v>98.712851709038958</v>
      </c>
      <c r="AT13">
        <f t="shared" si="9"/>
        <v>1282.1936241370263</v>
      </c>
      <c r="AU13">
        <f t="shared" si="9"/>
        <v>7136.8275765198168</v>
      </c>
      <c r="AW13">
        <v>10</v>
      </c>
      <c r="AX13">
        <f>(R13*SUMPRODUCT(K14:$K$23, X14:$X$23)-$AZ$3*SUMPRODUCT(K13:$K$22, W14:$W$23))/Z13</f>
        <v>33825.674317885809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23489.977024770134</v>
      </c>
      <c r="P14">
        <f t="shared" si="22"/>
        <v>1174.4988512385069</v>
      </c>
      <c r="Q14" s="4">
        <f t="shared" si="23"/>
        <v>25</v>
      </c>
      <c r="R14">
        <f t="shared" si="0"/>
        <v>1000000</v>
      </c>
      <c r="S14">
        <f t="shared" si="1"/>
        <v>33559.440922438909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29167.1004571911</v>
      </c>
      <c r="AC14">
        <f t="shared" si="2"/>
        <v>28342.267801667087</v>
      </c>
      <c r="AE14">
        <f t="shared" si="3"/>
        <v>19838.209493111503</v>
      </c>
      <c r="AF14">
        <f t="shared" si="4"/>
        <v>-991.91047465557529</v>
      </c>
      <c r="AG14">
        <f t="shared" si="4"/>
        <v>-21.113483287140035</v>
      </c>
      <c r="AH14">
        <f t="shared" si="5"/>
        <v>-9114.883394333674</v>
      </c>
      <c r="AI14">
        <f t="shared" si="6"/>
        <v>9710.3021408351142</v>
      </c>
      <c r="AJ14">
        <f t="shared" si="7"/>
        <v>824.83265552401281</v>
      </c>
      <c r="AK14">
        <f t="shared" si="24"/>
        <v>2467.8887330482571</v>
      </c>
      <c r="AL14">
        <f t="shared" si="8"/>
        <v>13003.023529407385</v>
      </c>
      <c r="AN14">
        <f t="shared" si="9"/>
        <v>9628.0292313816462</v>
      </c>
      <c r="AO14">
        <f t="shared" si="9"/>
        <v>-481.40146156908236</v>
      </c>
      <c r="AP14">
        <f t="shared" si="9"/>
        <v>-10.246954713098388</v>
      </c>
      <c r="AQ14">
        <f t="shared" si="9"/>
        <v>-4423.7038524949767</v>
      </c>
      <c r="AR14">
        <f t="shared" si="9"/>
        <v>4712.6769626044888</v>
      </c>
      <c r="AS14">
        <f t="shared" si="9"/>
        <v>400.31399613664252</v>
      </c>
      <c r="AT14">
        <f t="shared" si="9"/>
        <v>1197.7343454224851</v>
      </c>
      <c r="AU14">
        <f t="shared" si="9"/>
        <v>6310.7253041636168</v>
      </c>
      <c r="AW14">
        <v>11</v>
      </c>
      <c r="AX14">
        <f>(R14*SUMPRODUCT(K15:$K$23, X15:$X$23)-$AZ$3*SUMPRODUCT(K14:$K$22, W15:$W$23))/Z14</f>
        <v>33559.440922438909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23489.977024770134</v>
      </c>
      <c r="P15">
        <f t="shared" si="22"/>
        <v>1174.4988512385069</v>
      </c>
      <c r="Q15" s="4">
        <f t="shared" si="23"/>
        <v>25</v>
      </c>
      <c r="R15">
        <f t="shared" si="0"/>
        <v>1000000</v>
      </c>
      <c r="S15">
        <f t="shared" si="1"/>
        <v>32575.221779452015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28342.267801667087</v>
      </c>
      <c r="AC15">
        <f t="shared" si="2"/>
        <v>26897.219823767042</v>
      </c>
      <c r="AE15">
        <f t="shared" si="3"/>
        <v>19395.572498880716</v>
      </c>
      <c r="AF15">
        <f t="shared" si="4"/>
        <v>-969.77862494403587</v>
      </c>
      <c r="AG15">
        <f t="shared" si="4"/>
        <v>-20.642391942772147</v>
      </c>
      <c r="AH15">
        <f t="shared" si="5"/>
        <v>-10398.260459859417</v>
      </c>
      <c r="AI15">
        <f t="shared" si="6"/>
        <v>8006.8910221344904</v>
      </c>
      <c r="AJ15">
        <f t="shared" si="7"/>
        <v>1445.0479779000452</v>
      </c>
      <c r="AK15">
        <f t="shared" si="24"/>
        <v>2427.2624009638357</v>
      </c>
      <c r="AL15">
        <f t="shared" si="8"/>
        <v>11879.201400998372</v>
      </c>
      <c r="AN15">
        <f t="shared" si="9"/>
        <v>8948.7644375634045</v>
      </c>
      <c r="AO15">
        <f t="shared" si="9"/>
        <v>-447.43822187817028</v>
      </c>
      <c r="AP15">
        <f t="shared" si="9"/>
        <v>-9.5240242552461307</v>
      </c>
      <c r="AQ15">
        <f t="shared" si="9"/>
        <v>-4797.5682811673378</v>
      </c>
      <c r="AR15">
        <f t="shared" si="9"/>
        <v>3694.2339102626502</v>
      </c>
      <c r="AS15">
        <f t="shared" si="9"/>
        <v>666.7188584379802</v>
      </c>
      <c r="AT15">
        <f t="shared" si="9"/>
        <v>1119.8947314204527</v>
      </c>
      <c r="AU15">
        <f t="shared" si="9"/>
        <v>5480.8475001210836</v>
      </c>
      <c r="AW15">
        <v>12</v>
      </c>
      <c r="AX15">
        <f>(R15*SUMPRODUCT(K16:$K$23, X16:$X$23)-$AZ$3*SUMPRODUCT(K15:$K$22, W16:$W$23))/Z15</f>
        <v>32575.221779452015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23489.977024770134</v>
      </c>
      <c r="P16">
        <f t="shared" si="22"/>
        <v>1174.4988512385069</v>
      </c>
      <c r="Q16" s="4">
        <f t="shared" si="23"/>
        <v>25</v>
      </c>
      <c r="R16">
        <f t="shared" si="0"/>
        <v>1000000</v>
      </c>
      <c r="S16">
        <f t="shared" si="1"/>
        <v>30914.397751993449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26897.219823767042</v>
      </c>
      <c r="AC16">
        <f t="shared" si="2"/>
        <v>24909.985185131565</v>
      </c>
      <c r="AE16">
        <f t="shared" si="3"/>
        <v>18927.587863113837</v>
      </c>
      <c r="AF16">
        <f t="shared" si="4"/>
        <v>-946.37939315569201</v>
      </c>
      <c r="AG16">
        <f t="shared" si="4"/>
        <v>-20.144323516317975</v>
      </c>
      <c r="AH16">
        <f t="shared" si="5"/>
        <v>-11665.780281058102</v>
      </c>
      <c r="AI16">
        <f t="shared" si="6"/>
        <v>6295.283865383728</v>
      </c>
      <c r="AJ16">
        <f t="shared" si="7"/>
        <v>1987.2346386354766</v>
      </c>
      <c r="AK16">
        <f t="shared" si="24"/>
        <v>2454.8500276667678</v>
      </c>
      <c r="AL16">
        <f t="shared" si="8"/>
        <v>10737.368531685972</v>
      </c>
      <c r="AN16">
        <f t="shared" si="9"/>
        <v>8279.9325277711432</v>
      </c>
      <c r="AO16">
        <f t="shared" si="9"/>
        <v>-413.99662638855722</v>
      </c>
      <c r="AP16">
        <f t="shared" si="9"/>
        <v>-8.8121973459573546</v>
      </c>
      <c r="AQ16">
        <f t="shared" si="9"/>
        <v>-5103.2320816326956</v>
      </c>
      <c r="AR16">
        <f t="shared" si="9"/>
        <v>2753.8916224039344</v>
      </c>
      <c r="AS16">
        <f t="shared" si="9"/>
        <v>869.32200995444168</v>
      </c>
      <c r="AT16">
        <f t="shared" si="9"/>
        <v>1073.8818248726423</v>
      </c>
      <c r="AU16">
        <f t="shared" si="9"/>
        <v>4697.0954572310184</v>
      </c>
      <c r="AW16">
        <v>13</v>
      </c>
      <c r="AX16">
        <f>(R16*SUMPRODUCT(K17:$K$23, X17:$X$23)-$AZ$3*SUMPRODUCT(K16:$K$22, W17:$W$23))/Z16</f>
        <v>30914.397751993449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23489.977024770134</v>
      </c>
      <c r="P17">
        <f t="shared" si="22"/>
        <v>1174.4988512385069</v>
      </c>
      <c r="Q17" s="4">
        <f t="shared" si="23"/>
        <v>25</v>
      </c>
      <c r="R17">
        <f t="shared" si="0"/>
        <v>1000000</v>
      </c>
      <c r="S17">
        <f t="shared" si="1"/>
        <v>28616.312290262656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24909.985185131565</v>
      </c>
      <c r="AC17">
        <f t="shared" si="2"/>
        <v>22457.070911671373</v>
      </c>
      <c r="AE17">
        <f t="shared" si="3"/>
        <v>18434.104101467099</v>
      </c>
      <c r="AF17">
        <f t="shared" si="4"/>
        <v>-921.70520507335516</v>
      </c>
      <c r="AG17">
        <f t="shared" si="4"/>
        <v>-19.619116785457447</v>
      </c>
      <c r="AH17">
        <f t="shared" si="5"/>
        <v>-12950.539827893928</v>
      </c>
      <c r="AI17">
        <f t="shared" si="6"/>
        <v>4542.2399517143604</v>
      </c>
      <c r="AJ17">
        <f t="shared" si="7"/>
        <v>2452.9142734601919</v>
      </c>
      <c r="AK17">
        <f t="shared" si="24"/>
        <v>2617.4610978301121</v>
      </c>
      <c r="AL17">
        <f t="shared" si="8"/>
        <v>9612.6153230046639</v>
      </c>
      <c r="AN17">
        <f t="shared" si="9"/>
        <v>7595.4191507207788</v>
      </c>
      <c r="AO17">
        <f t="shared" si="9"/>
        <v>-379.77095753603902</v>
      </c>
      <c r="AP17">
        <f t="shared" si="9"/>
        <v>-8.0836809064472739</v>
      </c>
      <c r="AQ17">
        <f t="shared" si="9"/>
        <v>-5336.0216303177567</v>
      </c>
      <c r="AR17">
        <f t="shared" si="9"/>
        <v>1871.5428819605363</v>
      </c>
      <c r="AS17">
        <f t="shared" si="9"/>
        <v>1010.6762956944094</v>
      </c>
      <c r="AT17">
        <f t="shared" si="9"/>
        <v>1078.4746597554063</v>
      </c>
      <c r="AU17">
        <f t="shared" si="9"/>
        <v>3960.6938374103515</v>
      </c>
      <c r="AW17">
        <v>14</v>
      </c>
      <c r="AX17">
        <f>(R17*SUMPRODUCT(K18:$K$23, X18:$X$23)-$AZ$3*SUMPRODUCT(K17:$K$22, W18:$W$23))/Z17</f>
        <v>28616.312290262656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23489.977024770134</v>
      </c>
      <c r="P18">
        <f t="shared" si="22"/>
        <v>1174.4988512385069</v>
      </c>
      <c r="Q18" s="4">
        <f t="shared" si="23"/>
        <v>25</v>
      </c>
      <c r="R18">
        <f t="shared" si="0"/>
        <v>1000000</v>
      </c>
      <c r="S18">
        <f t="shared" si="1"/>
        <v>25698.701816433757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22457.070911671373</v>
      </c>
      <c r="AC18">
        <f t="shared" si="2"/>
        <v>19598.44668825531</v>
      </c>
      <c r="AE18">
        <f t="shared" si="3"/>
        <v>17914.020160111937</v>
      </c>
      <c r="AF18">
        <f t="shared" si="4"/>
        <v>-895.70100800559692</v>
      </c>
      <c r="AG18">
        <f t="shared" si="4"/>
        <v>-19.065599916532101</v>
      </c>
      <c r="AH18">
        <f t="shared" si="5"/>
        <v>-14293.028042830785</v>
      </c>
      <c r="AI18">
        <f t="shared" si="6"/>
        <v>2706.2255093590247</v>
      </c>
      <c r="AJ18">
        <f t="shared" si="7"/>
        <v>2858.6242234160636</v>
      </c>
      <c r="AK18">
        <f t="shared" si="24"/>
        <v>2767.2248434708172</v>
      </c>
      <c r="AL18">
        <f t="shared" si="8"/>
        <v>8332.0745762459046</v>
      </c>
      <c r="AN18">
        <f t="shared" si="9"/>
        <v>6897.6063306777232</v>
      </c>
      <c r="AO18">
        <f t="shared" si="9"/>
        <v>-344.88031653388617</v>
      </c>
      <c r="AP18">
        <f t="shared" si="9"/>
        <v>-7.3410100863489678</v>
      </c>
      <c r="AQ18">
        <f t="shared" si="9"/>
        <v>-5503.3811412305467</v>
      </c>
      <c r="AR18">
        <f t="shared" si="9"/>
        <v>1042.0038628269422</v>
      </c>
      <c r="AS18">
        <f t="shared" si="9"/>
        <v>1100.6833956996129</v>
      </c>
      <c r="AT18">
        <f t="shared" si="9"/>
        <v>1065.4910192204291</v>
      </c>
      <c r="AU18">
        <f t="shared" si="9"/>
        <v>3208.1782777469839</v>
      </c>
      <c r="AW18">
        <v>15</v>
      </c>
      <c r="AX18">
        <f>(R18*SUMPRODUCT(K19:$K$23, X19:$X$23)-$AZ$3*SUMPRODUCT(K18:$K$22, W19:$W$23))/Z18</f>
        <v>25698.701816433757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23489.977024770134</v>
      </c>
      <c r="P19">
        <f t="shared" si="22"/>
        <v>1174.4988512385069</v>
      </c>
      <c r="Q19" s="4">
        <f t="shared" si="23"/>
        <v>25</v>
      </c>
      <c r="R19">
        <f t="shared" si="0"/>
        <v>1000000</v>
      </c>
      <c r="S19">
        <f t="shared" si="1"/>
        <v>22075.357469060997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19598.44668825531</v>
      </c>
      <c r="AC19">
        <f t="shared" si="2"/>
        <v>16317.100843027805</v>
      </c>
      <c r="AE19">
        <f t="shared" si="3"/>
        <v>17362.723319464516</v>
      </c>
      <c r="AF19">
        <f t="shared" si="4"/>
        <v>-868.13616597322584</v>
      </c>
      <c r="AG19">
        <f t="shared" si="4"/>
        <v>-18.478863667209591</v>
      </c>
      <c r="AH19">
        <f t="shared" si="5"/>
        <v>-15843.210006287505</v>
      </c>
      <c r="AI19">
        <f t="shared" si="6"/>
        <v>632.89828353657686</v>
      </c>
      <c r="AJ19">
        <f t="shared" si="7"/>
        <v>3281.3458452275045</v>
      </c>
      <c r="AK19">
        <f t="shared" si="24"/>
        <v>2649.2286839842004</v>
      </c>
      <c r="AL19">
        <f t="shared" si="8"/>
        <v>6563.4728127482813</v>
      </c>
      <c r="AN19">
        <f t="shared" si="9"/>
        <v>6228.1863621189077</v>
      </c>
      <c r="AO19">
        <f t="shared" si="9"/>
        <v>-311.40931810594543</v>
      </c>
      <c r="AP19">
        <f t="shared" si="9"/>
        <v>-6.6285573156918138</v>
      </c>
      <c r="AQ19">
        <f t="shared" si="9"/>
        <v>-5683.1214019707641</v>
      </c>
      <c r="AR19">
        <f t="shared" si="9"/>
        <v>227.02708472650724</v>
      </c>
      <c r="AS19">
        <f t="shared" si="9"/>
        <v>1177.0523014515086</v>
      </c>
      <c r="AT19">
        <f t="shared" si="9"/>
        <v>950.30541327738513</v>
      </c>
      <c r="AU19">
        <f t="shared" si="9"/>
        <v>2354.3847994554008</v>
      </c>
      <c r="AW19">
        <v>16</v>
      </c>
      <c r="AX19">
        <f>(R19*SUMPRODUCT(K20:$K$23, X20:$X$23)-$AZ$3*SUMPRODUCT(K19:$K$22, W20:$W$23))/Z19</f>
        <v>22075.357469060997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23489.977024770134</v>
      </c>
      <c r="P20">
        <f t="shared" si="22"/>
        <v>1174.4988512385069</v>
      </c>
      <c r="Q20" s="4">
        <f t="shared" si="23"/>
        <v>25</v>
      </c>
      <c r="R20">
        <f t="shared" si="0"/>
        <v>1000000</v>
      </c>
      <c r="S20">
        <f t="shared" si="1"/>
        <v>17601.486809470745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16317.100843027805</v>
      </c>
      <c r="AC20">
        <f t="shared" si="2"/>
        <v>12574.296446061724</v>
      </c>
      <c r="AE20">
        <f t="shared" si="3"/>
        <v>16780.965029710467</v>
      </c>
      <c r="AF20">
        <f t="shared" si="4"/>
        <v>-839.04825148552345</v>
      </c>
      <c r="AG20">
        <f t="shared" si="4"/>
        <v>-17.859707793684699</v>
      </c>
      <c r="AH20">
        <f t="shared" si="5"/>
        <v>-17374.689474111896</v>
      </c>
      <c r="AI20">
        <f t="shared" si="6"/>
        <v>-1450.6324036806363</v>
      </c>
      <c r="AJ20">
        <f t="shared" si="7"/>
        <v>3742.8043969660812</v>
      </c>
      <c r="AK20">
        <f t="shared" si="24"/>
        <v>1751.6646568340241</v>
      </c>
      <c r="AL20">
        <f t="shared" si="8"/>
        <v>4043.8366501194687</v>
      </c>
      <c r="AN20">
        <f t="shared" si="9"/>
        <v>5709.4790059668176</v>
      </c>
      <c r="AO20">
        <f t="shared" si="9"/>
        <v>-285.47395029834092</v>
      </c>
      <c r="AP20">
        <f t="shared" si="9"/>
        <v>-6.0765055239796348</v>
      </c>
      <c r="AQ20">
        <f t="shared" si="9"/>
        <v>-5911.4851030320087</v>
      </c>
      <c r="AR20">
        <f t="shared" si="9"/>
        <v>-493.55655288751143</v>
      </c>
      <c r="AS20">
        <f t="shared" si="9"/>
        <v>1273.4346975924086</v>
      </c>
      <c r="AT20">
        <f t="shared" si="9"/>
        <v>595.97839373248996</v>
      </c>
      <c r="AU20">
        <f t="shared" si="9"/>
        <v>1375.8565384373871</v>
      </c>
      <c r="AW20">
        <v>17</v>
      </c>
      <c r="AX20">
        <f>(R20*SUMPRODUCT(K21:$K$23, X21:$X$23)-$AZ$3*SUMPRODUCT(K20:$K$22, W21:$W$23))/Z20</f>
        <v>17601.486809470745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23489.977024770134</v>
      </c>
      <c r="P21">
        <f t="shared" si="22"/>
        <v>1174.4988512385069</v>
      </c>
      <c r="Q21" s="4">
        <f t="shared" si="23"/>
        <v>25</v>
      </c>
      <c r="R21">
        <f t="shared" si="0"/>
        <v>1000000</v>
      </c>
      <c r="S21">
        <f t="shared" si="1"/>
        <v>12343.803062897521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12574.296446061724</v>
      </c>
      <c r="AC21">
        <f t="shared" si="2"/>
        <v>8498.8140541926768</v>
      </c>
      <c r="AE21">
        <f t="shared" si="3"/>
        <v>16173.050222328948</v>
      </c>
      <c r="AF21">
        <f t="shared" si="4"/>
        <v>-808.6525111164475</v>
      </c>
      <c r="AG21">
        <f t="shared" si="4"/>
        <v>-17.212713964422463</v>
      </c>
      <c r="AH21">
        <f t="shared" si="5"/>
        <v>-18735.870053015595</v>
      </c>
      <c r="AI21">
        <f t="shared" si="6"/>
        <v>-3388.685055767517</v>
      </c>
      <c r="AJ21">
        <f t="shared" si="7"/>
        <v>4075.4823918690472</v>
      </c>
      <c r="AK21">
        <f t="shared" si="24"/>
        <v>1433.255010268168</v>
      </c>
      <c r="AL21">
        <f t="shared" si="8"/>
        <v>2120.0523463696982</v>
      </c>
      <c r="AN21">
        <f t="shared" si="9"/>
        <v>5234.1337815291854</v>
      </c>
      <c r="AO21">
        <f t="shared" si="9"/>
        <v>-261.70668907645933</v>
      </c>
      <c r="AP21">
        <f t="shared" si="9"/>
        <v>-5.570603342874497</v>
      </c>
      <c r="AQ21">
        <f t="shared" si="9"/>
        <v>-6063.5470132552555</v>
      </c>
      <c r="AR21">
        <f t="shared" si="9"/>
        <v>-1096.6905241454037</v>
      </c>
      <c r="AS21">
        <f t="shared" si="9"/>
        <v>1318.9608496892033</v>
      </c>
      <c r="AT21">
        <f t="shared" si="9"/>
        <v>463.84870903531385</v>
      </c>
      <c r="AU21">
        <f t="shared" si="9"/>
        <v>686.1190345791133</v>
      </c>
      <c r="AW21">
        <v>18</v>
      </c>
      <c r="AX21">
        <f>(R21*SUMPRODUCT(K22:$K$23, X22:$X$23)-$AZ$3*SUMPRODUCT(K21:$K$22, W22:$W$23))/Z21</f>
        <v>12343.803062897521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23489.977024770134</v>
      </c>
      <c r="P22">
        <f t="shared" si="22"/>
        <v>1174.4988512385069</v>
      </c>
      <c r="Q22" s="4">
        <f t="shared" si="23"/>
        <v>25</v>
      </c>
      <c r="R22">
        <f t="shared" si="0"/>
        <v>1000000</v>
      </c>
      <c r="S22">
        <f t="shared" si="1"/>
        <v>6404.2531516260351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8498.8140541926768</v>
      </c>
      <c r="AC22">
        <f t="shared" si="2"/>
        <v>4236.4483706652582</v>
      </c>
      <c r="AE22">
        <f t="shared" si="3"/>
        <v>15538.747850447673</v>
      </c>
      <c r="AF22">
        <f t="shared" si="4"/>
        <v>-776.93739252238379</v>
      </c>
      <c r="AG22">
        <f t="shared" si="4"/>
        <v>-16.537636279999436</v>
      </c>
      <c r="AH22">
        <f t="shared" si="5"/>
        <v>-20118.021791152103</v>
      </c>
      <c r="AI22">
        <f t="shared" si="6"/>
        <v>-5372.7489695068143</v>
      </c>
      <c r="AJ22">
        <f t="shared" si="7"/>
        <v>4262.3656835274187</v>
      </c>
      <c r="AK22">
        <f t="shared" si="24"/>
        <v>1628.2437158482578</v>
      </c>
      <c r="AL22">
        <f t="shared" si="8"/>
        <v>517.86042986886218</v>
      </c>
      <c r="AN22">
        <f t="shared" si="9"/>
        <v>4699.8622075216272</v>
      </c>
      <c r="AO22">
        <f t="shared" si="9"/>
        <v>-234.99311037608138</v>
      </c>
      <c r="AP22">
        <f t="shared" si="9"/>
        <v>-5.0019868075707681</v>
      </c>
      <c r="AQ22">
        <f t="shared" si="9"/>
        <v>-6084.9130970104688</v>
      </c>
      <c r="AR22">
        <f t="shared" si="9"/>
        <v>-1625.0459866724946</v>
      </c>
      <c r="AS22">
        <f t="shared" si="9"/>
        <v>1289.1985624228057</v>
      </c>
      <c r="AT22">
        <f t="shared" si="9"/>
        <v>492.47990754476007</v>
      </c>
      <c r="AU22">
        <f t="shared" si="9"/>
        <v>156.63248329507124</v>
      </c>
      <c r="AW22">
        <v>19</v>
      </c>
      <c r="AX22">
        <f>(R22*SUMPRODUCT(K23:$K$23, X23:$X$23)-$AZ$3*SUMPRODUCT(K22:$K$22, W23:$W$23))/Z22</f>
        <v>6404.2531516260351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23489.977024770134</v>
      </c>
      <c r="P23">
        <f t="shared" si="22"/>
        <v>1174.4988512385069</v>
      </c>
      <c r="Q23" s="4">
        <f t="shared" si="23"/>
        <v>25</v>
      </c>
      <c r="R23">
        <f t="shared" si="0"/>
        <v>1000000</v>
      </c>
      <c r="S23">
        <f t="shared" si="1"/>
        <v>6687.83702340522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4236.4483706652582</v>
      </c>
      <c r="AC23">
        <f t="shared" si="2"/>
        <v>4236.4483706652582</v>
      </c>
      <c r="AE23">
        <f t="shared" si="3"/>
        <v>14879.859444134987</v>
      </c>
      <c r="AF23">
        <f t="shared" si="4"/>
        <v>-743.99297220674941</v>
      </c>
      <c r="AG23">
        <f t="shared" si="4"/>
        <v>-15.836392079528435</v>
      </c>
      <c r="AH23">
        <f t="shared" si="5"/>
        <v>-21434.713506840384</v>
      </c>
      <c r="AI23">
        <f t="shared" si="6"/>
        <v>-7314.6834269916762</v>
      </c>
      <c r="AJ23">
        <f t="shared" si="7"/>
        <v>0</v>
      </c>
      <c r="AK23">
        <f t="shared" si="24"/>
        <v>1908.8835121454642</v>
      </c>
      <c r="AL23">
        <f t="shared" si="8"/>
        <v>-5405.7999148462122</v>
      </c>
      <c r="AN23">
        <f t="shared" si="9"/>
        <v>4076.9764369292207</v>
      </c>
      <c r="AO23">
        <f t="shared" si="9"/>
        <v>-203.84882184646105</v>
      </c>
      <c r="AP23">
        <f t="shared" si="9"/>
        <v>-4.339059625973726</v>
      </c>
      <c r="AQ23">
        <f t="shared" si="9"/>
        <v>-5872.9601733006784</v>
      </c>
      <c r="AR23">
        <f t="shared" si="9"/>
        <v>-2004.1716178438928</v>
      </c>
      <c r="AS23">
        <f t="shared" si="9"/>
        <v>0</v>
      </c>
      <c r="AT23">
        <f t="shared" si="9"/>
        <v>523.0206057441809</v>
      </c>
      <c r="AU23">
        <f t="shared" si="9"/>
        <v>-1481.151012099712</v>
      </c>
      <c r="AW23">
        <v>20</v>
      </c>
      <c r="AX23">
        <f>(R23*SUMPRODUCT(K$23:$K24, X$23:$X24)-$AZ$3*SUMPRODUCT(K$22:$K23, W$23:$W24))/Z23</f>
        <v>6687.83702340522</v>
      </c>
    </row>
    <row r="25" spans="5:50" x14ac:dyDescent="0.25">
      <c r="AN25" s="8">
        <f t="shared" ref="AN25:AU25" si="25">SUM(AN3:AN23)</f>
        <v>217928.13277418661</v>
      </c>
      <c r="AO25" s="8">
        <f t="shared" si="25"/>
        <v>-28513.889407286944</v>
      </c>
      <c r="AP25" s="8">
        <f t="shared" si="25"/>
        <v>-1729.3699496295819</v>
      </c>
      <c r="AQ25" s="8">
        <f t="shared" si="25"/>
        <v>-82041.855458995444</v>
      </c>
      <c r="AR25" s="8">
        <f t="shared" si="25"/>
        <v>105643.01795827464</v>
      </c>
      <c r="AS25" s="8">
        <f t="shared" si="25"/>
        <v>-13301.438487964688</v>
      </c>
      <c r="AT25" s="8">
        <f t="shared" si="25"/>
        <v>25032.254462318379</v>
      </c>
      <c r="AU25" s="9">
        <f t="shared" si="25"/>
        <v>117373.83393262837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9DDC-AC88-47EB-9A70-2BBC600726A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82489.031475345764</v>
      </c>
      <c r="K3">
        <v>1</v>
      </c>
      <c r="L3" s="2">
        <v>0</v>
      </c>
      <c r="O3">
        <f>$C$3</f>
        <v>82489.031475345764</v>
      </c>
      <c r="P3">
        <f>O3*B5</f>
        <v>65991.225180276611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82489.031475345764</v>
      </c>
      <c r="AF3">
        <f t="shared" ref="AF3:AG23" si="4">-$Z3*P3</f>
        <v>-65991.225180276611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14975.373708069154</v>
      </c>
      <c r="AJ3">
        <f t="shared" ref="AJ3:AJ23" si="7">AB3-AC3</f>
        <v>0</v>
      </c>
      <c r="AL3">
        <f t="shared" ref="AL3:AL23" si="8">SUM(AI3:AK3)</f>
        <v>14975.373708069154</v>
      </c>
      <c r="AN3">
        <f t="shared" ref="AN3:AU23" si="9">AE3*$K3</f>
        <v>82489.031475345764</v>
      </c>
      <c r="AO3">
        <f t="shared" si="9"/>
        <v>-65991.225180276611</v>
      </c>
      <c r="AP3">
        <f t="shared" si="9"/>
        <v>-1522.432587</v>
      </c>
      <c r="AQ3">
        <f t="shared" si="9"/>
        <v>0</v>
      </c>
      <c r="AR3">
        <f t="shared" si="9"/>
        <v>14975.373708069154</v>
      </c>
      <c r="AS3">
        <f t="shared" si="9"/>
        <v>0</v>
      </c>
      <c r="AT3">
        <f t="shared" si="9"/>
        <v>0</v>
      </c>
      <c r="AU3">
        <f t="shared" si="9"/>
        <v>14975.373708069154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26093.341742039163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1000000</v>
      </c>
      <c r="S4">
        <f t="shared" si="1"/>
        <v>16515.913533157094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16176.169399417789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-10570.714</v>
      </c>
      <c r="AI4">
        <f t="shared" si="6"/>
        <v>-10570.714</v>
      </c>
      <c r="AJ4">
        <f t="shared" si="7"/>
        <v>-16176.169399417789</v>
      </c>
      <c r="AK4">
        <f>H4*SUM(AB4, AE4:AF4)</f>
        <v>0</v>
      </c>
      <c r="AL4">
        <f t="shared" si="8"/>
        <v>-26746.883399417791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-9917.1723426212575</v>
      </c>
      <c r="AR4">
        <f t="shared" si="9"/>
        <v>-9917.1723426212575</v>
      </c>
      <c r="AS4">
        <f t="shared" si="9"/>
        <v>-15176.066609829992</v>
      </c>
      <c r="AT4">
        <f t="shared" si="9"/>
        <v>0</v>
      </c>
      <c r="AU4">
        <f t="shared" si="9"/>
        <v>-25093.238952451251</v>
      </c>
      <c r="AW4">
        <v>1</v>
      </c>
      <c r="AX4">
        <f>(R4*SUMPRODUCT(K5:$K$23, X5:$X$23)-$AZ$3*SUMPRODUCT(K4:$K$22, W5:$W$23))/Z4</f>
        <v>16515.913533157094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82489.031475345764</v>
      </c>
      <c r="P5">
        <f t="shared" ref="P5:P23" si="22">O5*$C$5</f>
        <v>4124.4515737672882</v>
      </c>
      <c r="Q5" s="4">
        <f t="shared" ref="Q5:Q23" si="23">$C$8</f>
        <v>25</v>
      </c>
      <c r="R5">
        <f t="shared" si="0"/>
        <v>1000000</v>
      </c>
      <c r="S5">
        <f t="shared" si="1"/>
        <v>31056.478956799343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16176.169399417789</v>
      </c>
      <c r="AC5">
        <f t="shared" si="2"/>
        <v>29738.936436603224</v>
      </c>
      <c r="AE5">
        <f t="shared" si="3"/>
        <v>78989.510278182832</v>
      </c>
      <c r="AF5">
        <f t="shared" si="4"/>
        <v>-3949.4755139091412</v>
      </c>
      <c r="AG5">
        <f t="shared" si="4"/>
        <v>-23.939398022205875</v>
      </c>
      <c r="AH5">
        <f t="shared" si="5"/>
        <v>-12059.072251764957</v>
      </c>
      <c r="AI5">
        <f t="shared" si="6"/>
        <v>62957.023114486525</v>
      </c>
      <c r="AJ5">
        <f t="shared" si="7"/>
        <v>-13562.767037185435</v>
      </c>
      <c r="AK5">
        <f>H5*SUM(AB5, AE5:AF5)</f>
        <v>7881.0800397429439</v>
      </c>
      <c r="AL5">
        <f t="shared" si="8"/>
        <v>57275.336117044033</v>
      </c>
      <c r="AN5">
        <f t="shared" si="9"/>
        <v>68212.37989933799</v>
      </c>
      <c r="AO5">
        <f t="shared" si="9"/>
        <v>-3410.6189949668992</v>
      </c>
      <c r="AP5">
        <f t="shared" si="9"/>
        <v>-20.673166686326422</v>
      </c>
      <c r="AQ5">
        <f t="shared" si="9"/>
        <v>-10413.762723354361</v>
      </c>
      <c r="AR5">
        <f t="shared" si="9"/>
        <v>54367.325014330403</v>
      </c>
      <c r="AS5">
        <f t="shared" si="9"/>
        <v>-11712.297169188056</v>
      </c>
      <c r="AT5">
        <f t="shared" si="9"/>
        <v>6805.8052745836412</v>
      </c>
      <c r="AU5">
        <f t="shared" si="9"/>
        <v>49460.833119725983</v>
      </c>
      <c r="AW5">
        <v>2</v>
      </c>
      <c r="AX5">
        <f>(R5*SUMPRODUCT(K6:$K$23, X6:$X$23)-$AZ$3*SUMPRODUCT(K5:$K$22, W6:$W$23))/Z5</f>
        <v>31056.478956799343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82489.031475345764</v>
      </c>
      <c r="P6">
        <f t="shared" si="22"/>
        <v>4124.4515737672882</v>
      </c>
      <c r="Q6" s="4">
        <f t="shared" si="23"/>
        <v>25</v>
      </c>
      <c r="R6">
        <f t="shared" si="0"/>
        <v>1000000</v>
      </c>
      <c r="S6">
        <f t="shared" si="1"/>
        <v>43639.064015006981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29738.936436603224</v>
      </c>
      <c r="AC6">
        <f t="shared" si="2"/>
        <v>40779.445075678057</v>
      </c>
      <c r="AE6">
        <f t="shared" si="3"/>
        <v>77083.61772465946</v>
      </c>
      <c r="AF6">
        <f t="shared" si="4"/>
        <v>-3854.1808862329731</v>
      </c>
      <c r="AG6">
        <f t="shared" si="4"/>
        <v>-23.361778028542538</v>
      </c>
      <c r="AH6">
        <f t="shared" si="5"/>
        <v>-13529.040537651284</v>
      </c>
      <c r="AI6">
        <f t="shared" si="6"/>
        <v>59677.034522746653</v>
      </c>
      <c r="AJ6">
        <f t="shared" si="7"/>
        <v>-11040.508639074833</v>
      </c>
      <c r="AK6">
        <f>H6*SUM(AB6, AE6:AF6)</f>
        <v>11202.959012323232</v>
      </c>
      <c r="AL6">
        <f t="shared" si="8"/>
        <v>59839.484895995054</v>
      </c>
      <c r="AN6">
        <f t="shared" si="9"/>
        <v>60034.74254929016</v>
      </c>
      <c r="AO6">
        <f t="shared" si="9"/>
        <v>-3001.7371274645079</v>
      </c>
      <c r="AP6">
        <f t="shared" si="9"/>
        <v>-18.194765254103292</v>
      </c>
      <c r="AQ6">
        <f t="shared" si="9"/>
        <v>-10536.771490383408</v>
      </c>
      <c r="AR6">
        <f t="shared" si="9"/>
        <v>46478.039166188137</v>
      </c>
      <c r="AS6">
        <f t="shared" si="9"/>
        <v>-8598.6376006329247</v>
      </c>
      <c r="AT6">
        <f t="shared" si="9"/>
        <v>8725.1582106260885</v>
      </c>
      <c r="AU6">
        <f t="shared" si="9"/>
        <v>46604.559776181297</v>
      </c>
      <c r="AW6">
        <v>3</v>
      </c>
      <c r="AX6">
        <f>(R6*SUMPRODUCT(K7:$K$23, X7:$X$23)-$AZ$3*SUMPRODUCT(K6:$K$22, W7:$W$23))/Z6</f>
        <v>43639.064015006981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82489.031475345764</v>
      </c>
      <c r="P7">
        <f t="shared" si="22"/>
        <v>4124.4515737672882</v>
      </c>
      <c r="Q7" s="4">
        <f t="shared" si="23"/>
        <v>25</v>
      </c>
      <c r="R7">
        <f t="shared" si="0"/>
        <v>1000000</v>
      </c>
      <c r="S7">
        <f t="shared" si="1"/>
        <v>54039.0775513138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40779.445075678057</v>
      </c>
      <c r="AC7">
        <f t="shared" si="2"/>
        <v>49181.364792800334</v>
      </c>
      <c r="AE7">
        <f t="shared" si="3"/>
        <v>75073.878612036686</v>
      </c>
      <c r="AF7">
        <f t="shared" si="4"/>
        <v>-3753.6939306018344</v>
      </c>
      <c r="AG7">
        <f t="shared" si="4"/>
        <v>-22.75268519623566</v>
      </c>
      <c r="AH7">
        <f t="shared" si="5"/>
        <v>-15019.00208085805</v>
      </c>
      <c r="AI7">
        <f t="shared" si="6"/>
        <v>56278.42991538057</v>
      </c>
      <c r="AJ7">
        <f t="shared" si="7"/>
        <v>-8401.9197171222768</v>
      </c>
      <c r="AK7">
        <f>H7*SUM(AB7, AE7:AF7)</f>
        <v>11736.831235569722</v>
      </c>
      <c r="AL7">
        <f t="shared" si="8"/>
        <v>59613.341433828013</v>
      </c>
      <c r="AN7">
        <f t="shared" si="9"/>
        <v>52927.948795845274</v>
      </c>
      <c r="AO7">
        <f t="shared" si="9"/>
        <v>-2646.3974397922639</v>
      </c>
      <c r="AP7">
        <f t="shared" si="9"/>
        <v>-16.04090502979912</v>
      </c>
      <c r="AQ7">
        <f t="shared" si="9"/>
        <v>-10588.569390537619</v>
      </c>
      <c r="AR7">
        <f t="shared" si="9"/>
        <v>39676.941060485595</v>
      </c>
      <c r="AS7">
        <f t="shared" si="9"/>
        <v>-5923.4501373338126</v>
      </c>
      <c r="AT7">
        <f t="shared" si="9"/>
        <v>8274.6011548431288</v>
      </c>
      <c r="AU7">
        <f t="shared" si="9"/>
        <v>42028.092077994908</v>
      </c>
      <c r="AW7">
        <v>4</v>
      </c>
      <c r="AX7">
        <f>(R7*SUMPRODUCT(K8:$K$23, X8:$X$23)-$AZ$3*SUMPRODUCT(K7:$K$22, W8:$W$23))/Z7</f>
        <v>54039.0775513138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82489.031475345764</v>
      </c>
      <c r="P8">
        <f t="shared" si="22"/>
        <v>4124.4515737672882</v>
      </c>
      <c r="Q8" s="4">
        <f t="shared" si="23"/>
        <v>25</v>
      </c>
      <c r="R8">
        <f t="shared" si="0"/>
        <v>1000000</v>
      </c>
      <c r="S8">
        <f t="shared" si="1"/>
        <v>62218.082609002136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49181.364792800334</v>
      </c>
      <c r="AC8">
        <f t="shared" si="2"/>
        <v>55027.564998606889</v>
      </c>
      <c r="AE8">
        <f t="shared" si="3"/>
        <v>72955.80883948617</v>
      </c>
      <c r="AF8">
        <f t="shared" si="4"/>
        <v>-3647.7904419743081</v>
      </c>
      <c r="AG8">
        <f t="shared" si="4"/>
        <v>-22.110760526171021</v>
      </c>
      <c r="AH8">
        <f t="shared" si="5"/>
        <v>-16575.912724091297</v>
      </c>
      <c r="AI8">
        <f t="shared" si="6"/>
        <v>52709.994912894399</v>
      </c>
      <c r="AJ8">
        <f t="shared" si="7"/>
        <v>-5846.2002058065555</v>
      </c>
      <c r="AK8">
        <f t="shared" ref="AK8:AK23" si="24">H8*SUM(AB8:AB8, AE8:AF8)</f>
        <v>8590.4802812976341</v>
      </c>
      <c r="AL8">
        <f t="shared" si="8"/>
        <v>55454.274988385478</v>
      </c>
      <c r="AN8">
        <f t="shared" si="9"/>
        <v>47957.748456394591</v>
      </c>
      <c r="AO8">
        <f t="shared" si="9"/>
        <v>-2397.8874228197296</v>
      </c>
      <c r="AP8">
        <f t="shared" si="9"/>
        <v>-14.534583446627128</v>
      </c>
      <c r="AQ8">
        <f t="shared" si="9"/>
        <v>-10896.23246595918</v>
      </c>
      <c r="AR8">
        <f t="shared" si="9"/>
        <v>34649.093984169063</v>
      </c>
      <c r="AS8">
        <f t="shared" si="9"/>
        <v>-3843.0195395770456</v>
      </c>
      <c r="AT8">
        <f t="shared" si="9"/>
        <v>5646.9813576669185</v>
      </c>
      <c r="AU8">
        <f t="shared" si="9"/>
        <v>36453.055802258932</v>
      </c>
      <c r="AW8">
        <v>5</v>
      </c>
      <c r="AX8">
        <f>(R8*SUMPRODUCT(K9:$K$23, X9:$X$23)-$AZ$3*SUMPRODUCT(K8:$K$22, W9:$W$23))/Z8</f>
        <v>62218.082609002136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82489.031475345764</v>
      </c>
      <c r="P9">
        <f t="shared" si="22"/>
        <v>4124.4515737672882</v>
      </c>
      <c r="Q9" s="4">
        <f t="shared" si="23"/>
        <v>25</v>
      </c>
      <c r="R9">
        <f t="shared" si="0"/>
        <v>1000000</v>
      </c>
      <c r="S9">
        <f t="shared" si="1"/>
        <v>68499.923570344996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55027.564998606889</v>
      </c>
      <c r="AC9">
        <f t="shared" si="2"/>
        <v>58718.985722256541</v>
      </c>
      <c r="AE9">
        <f t="shared" si="3"/>
        <v>70710.622858862902</v>
      </c>
      <c r="AF9">
        <f t="shared" si="4"/>
        <v>-3535.5311429431449</v>
      </c>
      <c r="AG9">
        <f t="shared" si="4"/>
        <v>-21.430310671060798</v>
      </c>
      <c r="AH9">
        <f t="shared" si="5"/>
        <v>-18373.689993940545</v>
      </c>
      <c r="AI9">
        <f t="shared" si="6"/>
        <v>48779.971411308157</v>
      </c>
      <c r="AJ9">
        <f t="shared" si="7"/>
        <v>-3691.4207236496513</v>
      </c>
      <c r="AK9">
        <f t="shared" si="24"/>
        <v>6378.9786804982914</v>
      </c>
      <c r="AL9">
        <f t="shared" si="8"/>
        <v>51467.5293681568</v>
      </c>
      <c r="AN9">
        <f t="shared" si="9"/>
        <v>44175.886556579491</v>
      </c>
      <c r="AO9">
        <f t="shared" si="9"/>
        <v>-2208.7943278289745</v>
      </c>
      <c r="AP9">
        <f t="shared" si="9"/>
        <v>-13.388412303574789</v>
      </c>
      <c r="AQ9">
        <f t="shared" si="9"/>
        <v>-11478.813394391444</v>
      </c>
      <c r="AR9">
        <f t="shared" si="9"/>
        <v>30474.890422055501</v>
      </c>
      <c r="AS9">
        <f t="shared" si="9"/>
        <v>-2306.1850755584751</v>
      </c>
      <c r="AT9">
        <f t="shared" si="9"/>
        <v>3985.2150517609402</v>
      </c>
      <c r="AU9">
        <f t="shared" si="9"/>
        <v>32153.920398257971</v>
      </c>
      <c r="AW9">
        <v>6</v>
      </c>
      <c r="AX9">
        <f>(R9*SUMPRODUCT(K10:$K$23, X10:$X$23)-$AZ$3*SUMPRODUCT(K9:$K$22, W10:$W$23))/Z9</f>
        <v>68499.923570344996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82489.031475345764</v>
      </c>
      <c r="P10">
        <f t="shared" si="22"/>
        <v>4124.4515737672882</v>
      </c>
      <c r="Q10" s="4">
        <f t="shared" si="23"/>
        <v>25</v>
      </c>
      <c r="R10">
        <f t="shared" si="0"/>
        <v>1000000</v>
      </c>
      <c r="S10">
        <f t="shared" si="1"/>
        <v>73304.927861956196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58718.985722256541</v>
      </c>
      <c r="AC10">
        <f t="shared" si="2"/>
        <v>60732.438167341708</v>
      </c>
      <c r="AE10">
        <f t="shared" si="3"/>
        <v>68341.380991390441</v>
      </c>
      <c r="AF10">
        <f t="shared" si="4"/>
        <v>-3417.0690495695221</v>
      </c>
      <c r="AG10">
        <f t="shared" si="4"/>
        <v>-20.712263124284664</v>
      </c>
      <c r="AH10">
        <f t="shared" si="5"/>
        <v>-20149.777602621059</v>
      </c>
      <c r="AI10">
        <f t="shared" si="6"/>
        <v>44753.822076075579</v>
      </c>
      <c r="AJ10">
        <f t="shared" si="7"/>
        <v>-2013.4524450851677</v>
      </c>
      <c r="AK10">
        <f t="shared" si="24"/>
        <v>6491.2731273640675</v>
      </c>
      <c r="AL10">
        <f t="shared" si="8"/>
        <v>49231.642758354479</v>
      </c>
      <c r="AN10">
        <f t="shared" si="9"/>
        <v>40566.006620824293</v>
      </c>
      <c r="AO10">
        <f t="shared" si="9"/>
        <v>-2028.3003310412146</v>
      </c>
      <c r="AP10">
        <f t="shared" si="9"/>
        <v>-12.294363837011657</v>
      </c>
      <c r="AQ10">
        <f t="shared" si="9"/>
        <v>-11960.484259734778</v>
      </c>
      <c r="AR10">
        <f t="shared" si="9"/>
        <v>26564.92766621129</v>
      </c>
      <c r="AS10">
        <f t="shared" si="9"/>
        <v>-1195.14303095996</v>
      </c>
      <c r="AT10">
        <f t="shared" si="9"/>
        <v>3853.0832248678571</v>
      </c>
      <c r="AU10">
        <f t="shared" si="9"/>
        <v>29222.867860119186</v>
      </c>
      <c r="AW10">
        <v>7</v>
      </c>
      <c r="AX10">
        <f>(R10*SUMPRODUCT(K11:$K$23, X11:$X$23)-$AZ$3*SUMPRODUCT(K10:$K$22, W11:$W$23))/Z10</f>
        <v>73304.927861956196</v>
      </c>
    </row>
    <row r="11" spans="1:52" x14ac:dyDescent="0.25">
      <c r="A11" t="s">
        <v>33</v>
      </c>
      <c r="C11" s="7">
        <f>AU25</f>
        <v>377339.26310017682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82489.031475345764</v>
      </c>
      <c r="P11">
        <f t="shared" si="22"/>
        <v>4124.4515737672882</v>
      </c>
      <c r="Q11" s="4">
        <f t="shared" si="23"/>
        <v>25</v>
      </c>
      <c r="R11">
        <f t="shared" si="0"/>
        <v>1000000</v>
      </c>
      <c r="S11">
        <f t="shared" si="1"/>
        <v>76769.460196243264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60732.438167341708</v>
      </c>
      <c r="AC11">
        <f t="shared" si="2"/>
        <v>61298.667735129078</v>
      </c>
      <c r="AE11">
        <f t="shared" si="3"/>
        <v>65865.615301633501</v>
      </c>
      <c r="AF11">
        <f t="shared" si="4"/>
        <v>-3293.2807650816753</v>
      </c>
      <c r="AG11">
        <f t="shared" si="4"/>
        <v>-19.961931339113658</v>
      </c>
      <c r="AH11">
        <f t="shared" si="5"/>
        <v>-21728.366157126347</v>
      </c>
      <c r="AI11">
        <f t="shared" si="6"/>
        <v>40824.006448086366</v>
      </c>
      <c r="AJ11">
        <f t="shared" si="7"/>
        <v>-566.22956778736989</v>
      </c>
      <c r="AK11">
        <f t="shared" si="24"/>
        <v>6350.1957942505178</v>
      </c>
      <c r="AL11">
        <f t="shared" si="8"/>
        <v>46607.972674549514</v>
      </c>
      <c r="AN11">
        <f t="shared" si="9"/>
        <v>37181.592172809622</v>
      </c>
      <c r="AO11">
        <f t="shared" si="9"/>
        <v>-1859.0796086404814</v>
      </c>
      <c r="AP11">
        <f t="shared" si="9"/>
        <v>-11.268647330379439</v>
      </c>
      <c r="AQ11">
        <f t="shared" si="9"/>
        <v>-12265.811916217146</v>
      </c>
      <c r="AR11">
        <f t="shared" si="9"/>
        <v>23045.432000621618</v>
      </c>
      <c r="AS11">
        <f t="shared" si="9"/>
        <v>-319.64047962266761</v>
      </c>
      <c r="AT11">
        <f t="shared" si="9"/>
        <v>3584.7291361059824</v>
      </c>
      <c r="AU11">
        <f t="shared" si="9"/>
        <v>26310.520657104935</v>
      </c>
      <c r="AW11">
        <v>8</v>
      </c>
      <c r="AX11">
        <f>(R11*SUMPRODUCT(K12:$K$23, X12:$X$23)-$AZ$3*SUMPRODUCT(K11:$K$22, W12:$W$23))/Z11</f>
        <v>76769.460196243264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82489.031475345764</v>
      </c>
      <c r="P12">
        <f t="shared" si="22"/>
        <v>4124.4515737672882</v>
      </c>
      <c r="Q12" s="4">
        <f t="shared" si="23"/>
        <v>25</v>
      </c>
      <c r="R12">
        <f t="shared" si="0"/>
        <v>1000000</v>
      </c>
      <c r="S12">
        <f t="shared" si="1"/>
        <v>78913.401792478209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61298.667735129078</v>
      </c>
      <c r="AC12">
        <f t="shared" si="2"/>
        <v>60539.300460365528</v>
      </c>
      <c r="AE12">
        <f t="shared" si="3"/>
        <v>63282.384838800645</v>
      </c>
      <c r="AF12">
        <f t="shared" si="4"/>
        <v>-3164.1192419400322</v>
      </c>
      <c r="AG12">
        <f t="shared" si="4"/>
        <v>-19.179030141029845</v>
      </c>
      <c r="AH12">
        <f t="shared" si="5"/>
        <v>-23331.275387707017</v>
      </c>
      <c r="AI12">
        <f t="shared" si="6"/>
        <v>36767.811179012569</v>
      </c>
      <c r="AJ12">
        <f t="shared" si="7"/>
        <v>759.36727476355009</v>
      </c>
      <c r="AK12">
        <f t="shared" si="24"/>
        <v>6301.5388399302647</v>
      </c>
      <c r="AL12">
        <f t="shared" si="8"/>
        <v>43828.717293706388</v>
      </c>
      <c r="AN12">
        <f t="shared" si="9"/>
        <v>33960.776533977165</v>
      </c>
      <c r="AO12">
        <f t="shared" si="9"/>
        <v>-1698.0388266988582</v>
      </c>
      <c r="AP12">
        <f t="shared" si="9"/>
        <v>-10.292512812484446</v>
      </c>
      <c r="AQ12">
        <f t="shared" si="9"/>
        <v>-12520.833905247879</v>
      </c>
      <c r="AR12">
        <f t="shared" si="9"/>
        <v>19731.611289217944</v>
      </c>
      <c r="AS12">
        <f t="shared" si="9"/>
        <v>407.51786442865227</v>
      </c>
      <c r="AT12">
        <f t="shared" si="9"/>
        <v>3381.7491693491829</v>
      </c>
      <c r="AU12">
        <f t="shared" si="9"/>
        <v>23520.878322995781</v>
      </c>
      <c r="AW12">
        <v>9</v>
      </c>
      <c r="AX12">
        <f>(R12*SUMPRODUCT(K13:$K$23, X13:$X$23)-$AZ$3*SUMPRODUCT(K12:$K$22, W13:$W$23))/Z12</f>
        <v>78913.401792478209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82489.031475345764</v>
      </c>
      <c r="P13">
        <f t="shared" si="22"/>
        <v>4124.4515737672882</v>
      </c>
      <c r="Q13" s="4">
        <f t="shared" si="23"/>
        <v>25</v>
      </c>
      <c r="R13">
        <f t="shared" si="0"/>
        <v>1000000</v>
      </c>
      <c r="S13">
        <f t="shared" si="1"/>
        <v>79764.404181416248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60539.300460365528</v>
      </c>
      <c r="AC13">
        <f t="shared" si="2"/>
        <v>58597.429873720161</v>
      </c>
      <c r="AE13">
        <f t="shared" si="3"/>
        <v>60599.026430812679</v>
      </c>
      <c r="AF13">
        <f t="shared" si="4"/>
        <v>-3029.9513215406341</v>
      </c>
      <c r="AG13">
        <f t="shared" si="4"/>
        <v>-18.365783106849925</v>
      </c>
      <c r="AH13">
        <f t="shared" si="5"/>
        <v>-24858.269310784795</v>
      </c>
      <c r="AI13">
        <f t="shared" si="6"/>
        <v>32692.440015380402</v>
      </c>
      <c r="AJ13">
        <f t="shared" si="7"/>
        <v>1941.8705866453674</v>
      </c>
      <c r="AK13">
        <f t="shared" si="24"/>
        <v>6106.2030169502632</v>
      </c>
      <c r="AL13">
        <f t="shared" si="8"/>
        <v>40740.513618976031</v>
      </c>
      <c r="AN13">
        <f t="shared" si="9"/>
        <v>30922.069194430758</v>
      </c>
      <c r="AO13">
        <f t="shared" si="9"/>
        <v>-1546.103459721538</v>
      </c>
      <c r="AP13">
        <f t="shared" si="9"/>
        <v>-9.3715699655392104</v>
      </c>
      <c r="AQ13">
        <f t="shared" si="9"/>
        <v>-12684.512754664293</v>
      </c>
      <c r="AR13">
        <f t="shared" si="9"/>
        <v>16682.08141007939</v>
      </c>
      <c r="AS13">
        <f t="shared" si="9"/>
        <v>990.8848406242065</v>
      </c>
      <c r="AT13">
        <f t="shared" si="9"/>
        <v>3115.832767065227</v>
      </c>
      <c r="AU13">
        <f t="shared" si="9"/>
        <v>20788.799017768823</v>
      </c>
      <c r="AW13">
        <v>10</v>
      </c>
      <c r="AX13">
        <f>(R13*SUMPRODUCT(K14:$K$23, X14:$X$23)-$AZ$3*SUMPRODUCT(K13:$K$22, W14:$W$23))/Z13</f>
        <v>79764.404181416248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82489.031475345764</v>
      </c>
      <c r="P14">
        <f t="shared" si="22"/>
        <v>4124.4515737672882</v>
      </c>
      <c r="Q14" s="4">
        <f t="shared" si="23"/>
        <v>25</v>
      </c>
      <c r="R14">
        <f t="shared" si="0"/>
        <v>1000000</v>
      </c>
      <c r="S14">
        <f t="shared" si="1"/>
        <v>79275.502009922144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58597.429873720161</v>
      </c>
      <c r="AC14">
        <f t="shared" si="2"/>
        <v>55562.387312301915</v>
      </c>
      <c r="AE14">
        <f t="shared" si="3"/>
        <v>57814.676661097386</v>
      </c>
      <c r="AF14">
        <f t="shared" si="4"/>
        <v>-2890.7338330548696</v>
      </c>
      <c r="AG14">
        <f t="shared" si="4"/>
        <v>-17.521928560398052</v>
      </c>
      <c r="AH14">
        <f t="shared" si="5"/>
        <v>-26407.868615335097</v>
      </c>
      <c r="AI14">
        <f t="shared" si="6"/>
        <v>28498.552284147027</v>
      </c>
      <c r="AJ14">
        <f t="shared" si="7"/>
        <v>3035.0425614182459</v>
      </c>
      <c r="AK14">
        <f t="shared" si="24"/>
        <v>5834.9985568706015</v>
      </c>
      <c r="AL14">
        <f t="shared" si="8"/>
        <v>37368.593402435872</v>
      </c>
      <c r="AN14">
        <f t="shared" si="9"/>
        <v>28059.054275498431</v>
      </c>
      <c r="AO14">
        <f t="shared" si="9"/>
        <v>-1402.9527137749217</v>
      </c>
      <c r="AP14">
        <f t="shared" si="9"/>
        <v>-8.5038743253655174</v>
      </c>
      <c r="AQ14">
        <f t="shared" si="9"/>
        <v>-12816.465672228054</v>
      </c>
      <c r="AR14">
        <f t="shared" si="9"/>
        <v>13831.132015170093</v>
      </c>
      <c r="AS14">
        <f t="shared" si="9"/>
        <v>1472.9897126032963</v>
      </c>
      <c r="AT14">
        <f t="shared" si="9"/>
        <v>2831.8854425913441</v>
      </c>
      <c r="AU14">
        <f t="shared" si="9"/>
        <v>18136.00717036473</v>
      </c>
      <c r="AW14">
        <v>11</v>
      </c>
      <c r="AX14">
        <f>(R14*SUMPRODUCT(K15:$K$23, X15:$X$23)-$AZ$3*SUMPRODUCT(K14:$K$22, W15:$W$23))/Z14</f>
        <v>79275.502009922144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82489.031475345764</v>
      </c>
      <c r="P15">
        <f t="shared" si="22"/>
        <v>4124.4515737672882</v>
      </c>
      <c r="Q15" s="4">
        <f t="shared" si="23"/>
        <v>25</v>
      </c>
      <c r="R15">
        <f t="shared" si="0"/>
        <v>1000000</v>
      </c>
      <c r="S15">
        <f t="shared" si="1"/>
        <v>77337.670965720099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55562.387312301915</v>
      </c>
      <c r="AC15">
        <f t="shared" si="2"/>
        <v>51492.124135972692</v>
      </c>
      <c r="AE15">
        <f t="shared" si="3"/>
        <v>54921.946776330798</v>
      </c>
      <c r="AF15">
        <f t="shared" si="4"/>
        <v>-2746.0973388165398</v>
      </c>
      <c r="AG15">
        <f t="shared" si="4"/>
        <v>-16.6452271877946</v>
      </c>
      <c r="AH15">
        <f t="shared" si="5"/>
        <v>-28059.283479978789</v>
      </c>
      <c r="AI15">
        <f t="shared" si="6"/>
        <v>24099.92073034768</v>
      </c>
      <c r="AJ15">
        <f t="shared" si="7"/>
        <v>4070.2631763292229</v>
      </c>
      <c r="AK15">
        <f t="shared" si="24"/>
        <v>5591.6144873154599</v>
      </c>
      <c r="AL15">
        <f t="shared" si="8"/>
        <v>33761.798393992365</v>
      </c>
      <c r="AN15">
        <f t="shared" si="9"/>
        <v>25339.98747302467</v>
      </c>
      <c r="AO15">
        <f t="shared" si="9"/>
        <v>-1266.9993736512333</v>
      </c>
      <c r="AP15">
        <f t="shared" si="9"/>
        <v>-7.6798051267574454</v>
      </c>
      <c r="AQ15">
        <f t="shared" si="9"/>
        <v>-12946.043132453802</v>
      </c>
      <c r="AR15">
        <f t="shared" si="9"/>
        <v>11119.265161792879</v>
      </c>
      <c r="AS15">
        <f t="shared" si="9"/>
        <v>1877.9454107869603</v>
      </c>
      <c r="AT15">
        <f t="shared" si="9"/>
        <v>2579.8692395153853</v>
      </c>
      <c r="AU15">
        <f t="shared" si="9"/>
        <v>15577.079812095226</v>
      </c>
      <c r="AW15">
        <v>12</v>
      </c>
      <c r="AX15">
        <f>(R15*SUMPRODUCT(K16:$K$23, X16:$X$23)-$AZ$3*SUMPRODUCT(K15:$K$22, W16:$W$23))/Z15</f>
        <v>77337.670965720099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82489.031475345764</v>
      </c>
      <c r="P16">
        <f t="shared" si="22"/>
        <v>4124.4515737672882</v>
      </c>
      <c r="Q16" s="4">
        <f t="shared" si="23"/>
        <v>25</v>
      </c>
      <c r="R16">
        <f t="shared" si="0"/>
        <v>1000000</v>
      </c>
      <c r="S16">
        <f t="shared" si="1"/>
        <v>73975.946940920068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51492.124135972692</v>
      </c>
      <c r="AC16">
        <f t="shared" si="2"/>
        <v>46574.164660330047</v>
      </c>
      <c r="AE16">
        <f t="shared" si="3"/>
        <v>51933.877070504437</v>
      </c>
      <c r="AF16">
        <f t="shared" si="4"/>
        <v>-2596.6938535252216</v>
      </c>
      <c r="AG16">
        <f t="shared" si="4"/>
        <v>-15.739631118722244</v>
      </c>
      <c r="AH16">
        <f t="shared" si="5"/>
        <v>-29565.751887776405</v>
      </c>
      <c r="AI16">
        <f t="shared" si="6"/>
        <v>19755.691698084087</v>
      </c>
      <c r="AJ16">
        <f t="shared" si="7"/>
        <v>4917.959475642645</v>
      </c>
      <c r="AK16">
        <f t="shared" si="24"/>
        <v>5515.3631122064699</v>
      </c>
      <c r="AL16">
        <f t="shared" si="8"/>
        <v>30189.014285933201</v>
      </c>
      <c r="AN16">
        <f t="shared" si="9"/>
        <v>22718.637005370398</v>
      </c>
      <c r="AO16">
        <f t="shared" si="9"/>
        <v>-1135.9318502685198</v>
      </c>
      <c r="AP16">
        <f t="shared" si="9"/>
        <v>-6.8853508760617821</v>
      </c>
      <c r="AQ16">
        <f t="shared" si="9"/>
        <v>-12933.630663032502</v>
      </c>
      <c r="AR16">
        <f t="shared" si="9"/>
        <v>8642.1891411933138</v>
      </c>
      <c r="AS16">
        <f t="shared" si="9"/>
        <v>2151.3767590000143</v>
      </c>
      <c r="AT16">
        <f t="shared" si="9"/>
        <v>2412.7128488582084</v>
      </c>
      <c r="AU16">
        <f t="shared" si="9"/>
        <v>13206.278749051537</v>
      </c>
      <c r="AW16">
        <v>13</v>
      </c>
      <c r="AX16">
        <f>(R16*SUMPRODUCT(K17:$K$23, X17:$X$23)-$AZ$3*SUMPRODUCT(K16:$K$22, W17:$W$23))/Z16</f>
        <v>73975.946940920068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82489.031475345764</v>
      </c>
      <c r="P17">
        <f t="shared" si="22"/>
        <v>4124.4515737672882</v>
      </c>
      <c r="Q17" s="4">
        <f t="shared" si="23"/>
        <v>25</v>
      </c>
      <c r="R17">
        <f t="shared" si="0"/>
        <v>1000000</v>
      </c>
      <c r="S17">
        <f t="shared" si="1"/>
        <v>69271.405946570099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46574.164660330047</v>
      </c>
      <c r="AC17">
        <f t="shared" si="2"/>
        <v>41037.012549648003</v>
      </c>
      <c r="AE17">
        <f t="shared" si="3"/>
        <v>48867.254440786804</v>
      </c>
      <c r="AF17">
        <f t="shared" si="4"/>
        <v>-2443.3627220393405</v>
      </c>
      <c r="AG17">
        <f t="shared" si="4"/>
        <v>-14.810227968124526</v>
      </c>
      <c r="AH17">
        <f t="shared" si="5"/>
        <v>-30880.273576419906</v>
      </c>
      <c r="AI17">
        <f t="shared" si="6"/>
        <v>15528.807914359433</v>
      </c>
      <c r="AJ17">
        <f t="shared" si="7"/>
        <v>5537.1521106820437</v>
      </c>
      <c r="AK17">
        <f t="shared" si="24"/>
        <v>5737.9800785890839</v>
      </c>
      <c r="AL17">
        <f t="shared" si="8"/>
        <v>26803.940103630561</v>
      </c>
      <c r="AN17">
        <f t="shared" si="9"/>
        <v>20134.815241341581</v>
      </c>
      <c r="AO17">
        <f t="shared" si="9"/>
        <v>-1006.7407620670792</v>
      </c>
      <c r="AP17">
        <f t="shared" si="9"/>
        <v>-6.1022704719716145</v>
      </c>
      <c r="AQ17">
        <f t="shared" si="9"/>
        <v>-12723.624647599216</v>
      </c>
      <c r="AR17">
        <f t="shared" si="9"/>
        <v>6398.3475612033144</v>
      </c>
      <c r="AS17">
        <f t="shared" si="9"/>
        <v>2281.4773612231702</v>
      </c>
      <c r="AT17">
        <f t="shared" si="9"/>
        <v>2364.2246748460802</v>
      </c>
      <c r="AU17">
        <f t="shared" si="9"/>
        <v>11044.049597272566</v>
      </c>
      <c r="AW17">
        <v>14</v>
      </c>
      <c r="AX17">
        <f>(R17*SUMPRODUCT(K18:$K$23, X18:$X$23)-$AZ$3*SUMPRODUCT(K17:$K$22, W18:$W$23))/Z17</f>
        <v>69271.405946570099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82489.031475345764</v>
      </c>
      <c r="P18">
        <f t="shared" si="22"/>
        <v>4124.4515737672882</v>
      </c>
      <c r="Q18" s="4">
        <f t="shared" si="23"/>
        <v>25</v>
      </c>
      <c r="R18">
        <f t="shared" si="0"/>
        <v>1000000</v>
      </c>
      <c r="S18">
        <f t="shared" si="1"/>
        <v>63184.886405159916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41037.012549648003</v>
      </c>
      <c r="AC18">
        <f t="shared" si="2"/>
        <v>35025.293361423377</v>
      </c>
      <c r="AE18">
        <f t="shared" si="3"/>
        <v>45726.164766638387</v>
      </c>
      <c r="AF18">
        <f t="shared" si="4"/>
        <v>-2286.3082383319193</v>
      </c>
      <c r="AG18">
        <f t="shared" si="4"/>
        <v>-13.85825604592805</v>
      </c>
      <c r="AH18">
        <f t="shared" si="5"/>
        <v>-32154.785700609227</v>
      </c>
      <c r="AI18">
        <f t="shared" si="6"/>
        <v>11271.212571651315</v>
      </c>
      <c r="AJ18">
        <f t="shared" si="7"/>
        <v>6011.7191882246261</v>
      </c>
      <c r="AK18">
        <f t="shared" si="24"/>
        <v>5921.8285223646089</v>
      </c>
      <c r="AL18">
        <f t="shared" si="8"/>
        <v>23204.76028224055</v>
      </c>
      <c r="AN18">
        <f t="shared" si="9"/>
        <v>17606.382082468685</v>
      </c>
      <c r="AO18">
        <f t="shared" si="9"/>
        <v>-880.31910412343416</v>
      </c>
      <c r="AP18">
        <f t="shared" si="9"/>
        <v>-5.3359767255028512</v>
      </c>
      <c r="AQ18">
        <f t="shared" si="9"/>
        <v>-12380.864341325037</v>
      </c>
      <c r="AR18">
        <f t="shared" si="9"/>
        <v>4339.8626602947097</v>
      </c>
      <c r="AS18">
        <f t="shared" si="9"/>
        <v>2314.7496742962144</v>
      </c>
      <c r="AT18">
        <f t="shared" si="9"/>
        <v>2280.138212415342</v>
      </c>
      <c r="AU18">
        <f t="shared" si="9"/>
        <v>8934.7505470062661</v>
      </c>
      <c r="AW18">
        <v>15</v>
      </c>
      <c r="AX18">
        <f>(R18*SUMPRODUCT(K19:$K$23, X19:$X$23)-$AZ$3*SUMPRODUCT(K18:$K$22, W19:$W$23))/Z18</f>
        <v>63184.886405159916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82489.031475345764</v>
      </c>
      <c r="P19">
        <f t="shared" si="22"/>
        <v>4124.4515737672882</v>
      </c>
      <c r="Q19" s="4">
        <f t="shared" si="23"/>
        <v>25</v>
      </c>
      <c r="R19">
        <f t="shared" si="0"/>
        <v>1000000</v>
      </c>
      <c r="S19">
        <f t="shared" si="1"/>
        <v>55544.372862927718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35025.293361423377</v>
      </c>
      <c r="AC19">
        <f t="shared" si="2"/>
        <v>28629.250646055414</v>
      </c>
      <c r="AE19">
        <f t="shared" si="3"/>
        <v>42517.343088668538</v>
      </c>
      <c r="AF19">
        <f t="shared" si="4"/>
        <v>-2125.867154433427</v>
      </c>
      <c r="AG19">
        <f t="shared" si="4"/>
        <v>-12.885756544909876</v>
      </c>
      <c r="AH19">
        <f t="shared" si="5"/>
        <v>-33356.677622355695</v>
      </c>
      <c r="AI19">
        <f t="shared" si="6"/>
        <v>7021.9125553345075</v>
      </c>
      <c r="AJ19">
        <f t="shared" si="7"/>
        <v>6396.042715367963</v>
      </c>
      <c r="AK19">
        <f t="shared" si="24"/>
        <v>5535.5908663013342</v>
      </c>
      <c r="AL19">
        <f t="shared" si="8"/>
        <v>18953.546137003803</v>
      </c>
      <c r="AN19">
        <f t="shared" si="9"/>
        <v>15251.405641044499</v>
      </c>
      <c r="AO19">
        <f t="shared" si="9"/>
        <v>-762.57028205222502</v>
      </c>
      <c r="AP19">
        <f t="shared" si="9"/>
        <v>-4.6222526099129988</v>
      </c>
      <c r="AQ19">
        <f t="shared" si="9"/>
        <v>-11965.381284412471</v>
      </c>
      <c r="AR19">
        <f t="shared" si="9"/>
        <v>2518.8318219698904</v>
      </c>
      <c r="AS19">
        <f t="shared" si="9"/>
        <v>2294.3259118070951</v>
      </c>
      <c r="AT19">
        <f t="shared" si="9"/>
        <v>1985.6730367359939</v>
      </c>
      <c r="AU19">
        <f t="shared" si="9"/>
        <v>6798.8307705129791</v>
      </c>
      <c r="AW19">
        <v>16</v>
      </c>
      <c r="AX19">
        <f>(R19*SUMPRODUCT(K20:$K$23, X20:$X$23)-$AZ$3*SUMPRODUCT(K19:$K$22, W20:$W$23))/Z19</f>
        <v>55544.372862927718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82489.031475345764</v>
      </c>
      <c r="P20">
        <f t="shared" si="22"/>
        <v>4124.4515737672882</v>
      </c>
      <c r="Q20" s="4">
        <f t="shared" si="23"/>
        <v>25</v>
      </c>
      <c r="R20">
        <f t="shared" si="0"/>
        <v>1000000</v>
      </c>
      <c r="S20">
        <f t="shared" si="1"/>
        <v>45645.718164459235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28629.250646055414</v>
      </c>
      <c r="AC20">
        <f t="shared" si="2"/>
        <v>21717.384289965667</v>
      </c>
      <c r="AE20">
        <f t="shared" si="3"/>
        <v>39246.74796007519</v>
      </c>
      <c r="AF20">
        <f t="shared" si="4"/>
        <v>-1962.3373980037595</v>
      </c>
      <c r="AG20">
        <f t="shared" si="4"/>
        <v>-11.89453532734386</v>
      </c>
      <c r="AH20">
        <f t="shared" si="5"/>
        <v>-34494.546084676702</v>
      </c>
      <c r="AI20">
        <f t="shared" si="6"/>
        <v>2777.969942067386</v>
      </c>
      <c r="AJ20">
        <f t="shared" si="7"/>
        <v>6911.8663560897476</v>
      </c>
      <c r="AK20">
        <f t="shared" si="24"/>
        <v>3579.1118036012876</v>
      </c>
      <c r="AL20">
        <f t="shared" si="8"/>
        <v>13268.948101758422</v>
      </c>
      <c r="AN20">
        <f t="shared" si="9"/>
        <v>13353.134526756503</v>
      </c>
      <c r="AO20">
        <f t="shared" si="9"/>
        <v>-667.65672633782515</v>
      </c>
      <c r="AP20">
        <f t="shared" si="9"/>
        <v>-4.0469424503873208</v>
      </c>
      <c r="AQ20">
        <f t="shared" si="9"/>
        <v>-11736.267034829434</v>
      </c>
      <c r="AR20">
        <f t="shared" si="9"/>
        <v>945.16382313885629</v>
      </c>
      <c r="AS20">
        <f t="shared" si="9"/>
        <v>2351.6618848960002</v>
      </c>
      <c r="AT20">
        <f t="shared" si="9"/>
        <v>1217.740676206043</v>
      </c>
      <c r="AU20">
        <f t="shared" si="9"/>
        <v>4514.5663842408994</v>
      </c>
      <c r="AW20">
        <v>17</v>
      </c>
      <c r="AX20">
        <f>(R20*SUMPRODUCT(K21:$K$23, X21:$X$23)-$AZ$3*SUMPRODUCT(K20:$K$22, W21:$W$23))/Z20</f>
        <v>45645.718164459235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82489.031475345764</v>
      </c>
      <c r="P21">
        <f t="shared" si="22"/>
        <v>4124.4515737672882</v>
      </c>
      <c r="Q21" s="4">
        <f t="shared" si="23"/>
        <v>25</v>
      </c>
      <c r="R21">
        <f t="shared" si="0"/>
        <v>1000000</v>
      </c>
      <c r="S21">
        <f t="shared" si="1"/>
        <v>33153.062537206701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21717.384289965667</v>
      </c>
      <c r="AC21">
        <f t="shared" si="2"/>
        <v>14437.411797120887</v>
      </c>
      <c r="AE21">
        <f t="shared" si="3"/>
        <v>35922.114731291862</v>
      </c>
      <c r="AF21">
        <f t="shared" si="4"/>
        <v>-1796.1057365645931</v>
      </c>
      <c r="AG21">
        <f t="shared" si="4"/>
        <v>-10.886936750502468</v>
      </c>
      <c r="AH21">
        <f t="shared" si="5"/>
        <v>-35546.128942718133</v>
      </c>
      <c r="AI21">
        <f t="shared" si="6"/>
        <v>-1431.006884741364</v>
      </c>
      <c r="AJ21">
        <f t="shared" si="7"/>
        <v>7279.9724928447795</v>
      </c>
      <c r="AK21">
        <f t="shared" si="24"/>
        <v>2864.7660755047482</v>
      </c>
      <c r="AL21">
        <f t="shared" si="8"/>
        <v>8713.7316836081627</v>
      </c>
      <c r="AN21">
        <f t="shared" si="9"/>
        <v>11625.584019978796</v>
      </c>
      <c r="AO21">
        <f t="shared" si="9"/>
        <v>-581.27920099893981</v>
      </c>
      <c r="AP21">
        <f t="shared" si="9"/>
        <v>-3.5233726872685613</v>
      </c>
      <c r="AQ21">
        <f t="shared" si="9"/>
        <v>-11503.902587577652</v>
      </c>
      <c r="AR21">
        <f t="shared" si="9"/>
        <v>-463.12114128506244</v>
      </c>
      <c r="AS21">
        <f t="shared" si="9"/>
        <v>2356.0397964259214</v>
      </c>
      <c r="AT21">
        <f t="shared" si="9"/>
        <v>927.13301979834864</v>
      </c>
      <c r="AU21">
        <f t="shared" si="9"/>
        <v>2820.0516749392073</v>
      </c>
      <c r="AW21">
        <v>18</v>
      </c>
      <c r="AX21">
        <f>(R21*SUMPRODUCT(K22:$K$23, X22:$X$23)-$AZ$3*SUMPRODUCT(K21:$K$22, W22:$W$23))/Z21</f>
        <v>33153.062537206701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82489.031475345764</v>
      </c>
      <c r="P22">
        <f t="shared" si="22"/>
        <v>4124.4515737672882</v>
      </c>
      <c r="Q22" s="4">
        <f t="shared" si="23"/>
        <v>25</v>
      </c>
      <c r="R22">
        <f t="shared" si="0"/>
        <v>1000000</v>
      </c>
      <c r="S22">
        <f t="shared" si="1"/>
        <v>17968.534563766359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14437.411797120887</v>
      </c>
      <c r="AC22">
        <f t="shared" si="2"/>
        <v>7091.7854565798352</v>
      </c>
      <c r="AE22">
        <f t="shared" si="3"/>
        <v>32556.606754334756</v>
      </c>
      <c r="AF22">
        <f t="shared" si="4"/>
        <v>-1627.8303377167379</v>
      </c>
      <c r="AG22">
        <f t="shared" si="4"/>
        <v>-9.8669502393373474</v>
      </c>
      <c r="AH22">
        <f t="shared" si="5"/>
        <v>-36444.685746403731</v>
      </c>
      <c r="AI22">
        <f t="shared" si="6"/>
        <v>-5525.776280025053</v>
      </c>
      <c r="AJ22">
        <f t="shared" si="7"/>
        <v>7345.6263405410518</v>
      </c>
      <c r="AK22">
        <f t="shared" si="24"/>
        <v>3175.6331749617234</v>
      </c>
      <c r="AL22">
        <f t="shared" si="8"/>
        <v>4995.4832354777227</v>
      </c>
      <c r="AN22">
        <f t="shared" si="9"/>
        <v>9847.0975372338617</v>
      </c>
      <c r="AO22">
        <f t="shared" si="9"/>
        <v>-492.35487686169313</v>
      </c>
      <c r="AP22">
        <f t="shared" si="9"/>
        <v>-2.9843657275140125</v>
      </c>
      <c r="AQ22">
        <f t="shared" si="9"/>
        <v>-11023.089045079671</v>
      </c>
      <c r="AR22">
        <f t="shared" si="9"/>
        <v>-1671.3307504350153</v>
      </c>
      <c r="AS22">
        <f t="shared" si="9"/>
        <v>2221.7640675268217</v>
      </c>
      <c r="AT22">
        <f t="shared" si="9"/>
        <v>960.50457138504419</v>
      </c>
      <c r="AU22">
        <f t="shared" si="9"/>
        <v>1510.9378884768507</v>
      </c>
      <c r="AW22">
        <v>19</v>
      </c>
      <c r="AX22">
        <f>(R22*SUMPRODUCT(K23:$K$23, X23:$X$23)-$AZ$3*SUMPRODUCT(K22:$K$22, W23:$W$23))/Z22</f>
        <v>17968.534563766359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82489.031475345764</v>
      </c>
      <c r="P23">
        <f t="shared" si="22"/>
        <v>4124.4515737672882</v>
      </c>
      <c r="Q23" s="4">
        <f t="shared" si="23"/>
        <v>25</v>
      </c>
      <c r="R23">
        <f t="shared" si="0"/>
        <v>1000000</v>
      </c>
      <c r="S23">
        <f t="shared" si="1"/>
        <v>20062.782564355875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7091.7854565798352</v>
      </c>
      <c r="AC23">
        <f t="shared" si="2"/>
        <v>7091.7854565798352</v>
      </c>
      <c r="AE23">
        <f t="shared" si="3"/>
        <v>29158.194376463594</v>
      </c>
      <c r="AF23">
        <f t="shared" si="4"/>
        <v>-1457.9097188231797</v>
      </c>
      <c r="AG23">
        <f t="shared" si="4"/>
        <v>-8.8369913717493347</v>
      </c>
      <c r="AH23">
        <f t="shared" si="5"/>
        <v>-37251.574607785573</v>
      </c>
      <c r="AI23">
        <f t="shared" si="6"/>
        <v>-9560.1269415169081</v>
      </c>
      <c r="AJ23">
        <f t="shared" si="7"/>
        <v>0</v>
      </c>
      <c r="AK23">
        <f t="shared" si="24"/>
        <v>3614.8960848674838</v>
      </c>
      <c r="AL23">
        <f t="shared" si="8"/>
        <v>-5945.2308566494248</v>
      </c>
      <c r="AN23">
        <f t="shared" si="9"/>
        <v>7989.1394043443461</v>
      </c>
      <c r="AO23">
        <f t="shared" si="9"/>
        <v>-399.4569702172173</v>
      </c>
      <c r="AP23">
        <f t="shared" si="9"/>
        <v>-2.4212732473202001</v>
      </c>
      <c r="AQ23">
        <f t="shared" si="9"/>
        <v>-10206.668449029934</v>
      </c>
      <c r="AR23">
        <f t="shared" si="9"/>
        <v>-2619.4072881501252</v>
      </c>
      <c r="AS23">
        <f t="shared" si="9"/>
        <v>0</v>
      </c>
      <c r="AT23">
        <f t="shared" si="9"/>
        <v>990.45600634093762</v>
      </c>
      <c r="AU23">
        <f t="shared" si="9"/>
        <v>-1628.9512818091875</v>
      </c>
      <c r="AW23">
        <v>20</v>
      </c>
      <c r="AX23">
        <f>(R23*SUMPRODUCT(K$23:$K24, X$23:$X24)-$AZ$3*SUMPRODUCT(K$22:$K23, W$23:$W24))/Z23</f>
        <v>20062.782564355875</v>
      </c>
    </row>
    <row r="25" spans="5:50" x14ac:dyDescent="0.25">
      <c r="AN25" s="8">
        <f t="shared" ref="AN25:AU25" si="25">SUM(AN3:AN23)</f>
        <v>670353.41946189676</v>
      </c>
      <c r="AO25" s="8">
        <f t="shared" si="25"/>
        <v>-95384.444579604169</v>
      </c>
      <c r="AP25" s="8">
        <f t="shared" si="25"/>
        <v>-1700.5969979139077</v>
      </c>
      <c r="AQ25" s="8">
        <f t="shared" si="25"/>
        <v>-233498.90150067912</v>
      </c>
      <c r="AR25" s="8">
        <f t="shared" si="25"/>
        <v>339769.47638369969</v>
      </c>
      <c r="AS25" s="8">
        <f t="shared" si="25"/>
        <v>-28353.706359084586</v>
      </c>
      <c r="AT25" s="8">
        <f t="shared" si="25"/>
        <v>65923.493075561695</v>
      </c>
      <c r="AU25" s="9">
        <f t="shared" si="25"/>
        <v>377339.26310017682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73DD4-E50D-44EE-80B5-D767DC0800B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4797.4894140864371</v>
      </c>
      <c r="K3">
        <v>1</v>
      </c>
      <c r="L3" s="2">
        <v>0</v>
      </c>
      <c r="O3">
        <f>$C$3</f>
        <v>4797.4894140864371</v>
      </c>
      <c r="P3">
        <f>O3*B5</f>
        <v>3837.9915312691501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4797.4894140864371</v>
      </c>
      <c r="AF3">
        <f t="shared" ref="AF3:AG23" si="4">-$Z3*P3</f>
        <v>-3837.9915312691501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-562.93470418271295</v>
      </c>
      <c r="AJ3">
        <f t="shared" ref="AJ3:AJ23" si="7">AB3-AC3</f>
        <v>0</v>
      </c>
      <c r="AL3">
        <f t="shared" ref="AL3:AL23" si="8">SUM(AI3:AK3)</f>
        <v>-562.93470418271295</v>
      </c>
      <c r="AN3">
        <f t="shared" ref="AN3:AU23" si="9">AE3*$K3</f>
        <v>4797.4894140864371</v>
      </c>
      <c r="AO3">
        <f t="shared" si="9"/>
        <v>-3837.9915312691501</v>
      </c>
      <c r="AP3">
        <f t="shared" si="9"/>
        <v>-1522.432587</v>
      </c>
      <c r="AQ3">
        <f t="shared" si="9"/>
        <v>0</v>
      </c>
      <c r="AR3">
        <f t="shared" si="9"/>
        <v>-562.93470418271295</v>
      </c>
      <c r="AS3">
        <f t="shared" si="9"/>
        <v>0</v>
      </c>
      <c r="AT3">
        <f t="shared" si="9"/>
        <v>0</v>
      </c>
      <c r="AU3">
        <f t="shared" si="9"/>
        <v>-562.93470418271295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3484.0369569572131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2000000</v>
      </c>
      <c r="S4">
        <f t="shared" si="1"/>
        <v>308.52684974399517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304.91884081123862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-3388.6219999999998</v>
      </c>
      <c r="AI4">
        <f t="shared" si="6"/>
        <v>-3388.6219999999998</v>
      </c>
      <c r="AJ4">
        <f t="shared" si="7"/>
        <v>-304.91884081123862</v>
      </c>
      <c r="AK4">
        <f>G4*MAX(0, SUM(AB4, AE4:AF4))</f>
        <v>0</v>
      </c>
      <c r="AL4">
        <f t="shared" si="8"/>
        <v>-3693.5408408112385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-3179.1181161459795</v>
      </c>
      <c r="AR4">
        <f t="shared" si="9"/>
        <v>-3179.1181161459795</v>
      </c>
      <c r="AS4">
        <f t="shared" si="9"/>
        <v>-286.06702393398871</v>
      </c>
      <c r="AT4">
        <f t="shared" si="9"/>
        <v>0</v>
      </c>
      <c r="AU4">
        <f t="shared" si="9"/>
        <v>-3465.1851400799683</v>
      </c>
      <c r="AW4">
        <v>1</v>
      </c>
      <c r="AX4">
        <f>(R4*SUMPRODUCT(K5:$K$23, X5:$X$23)-$AZ$3*SUMPRODUCT(K4:$K$22, W5:$W$23))/Z4</f>
        <v>308.52684974399517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4797.4894140864371</v>
      </c>
      <c r="P5">
        <f t="shared" ref="P5:P23" si="22">O5*$C$5</f>
        <v>239.87447070432188</v>
      </c>
      <c r="Q5" s="4">
        <f t="shared" ref="Q5:Q23" si="23">$C$8</f>
        <v>25</v>
      </c>
      <c r="R5">
        <f t="shared" si="0"/>
        <v>2000000</v>
      </c>
      <c r="S5">
        <f t="shared" si="1"/>
        <v>645.96980069681217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304.91884081123862</v>
      </c>
      <c r="AC5">
        <f t="shared" si="2"/>
        <v>630.94519123146529</v>
      </c>
      <c r="AE5">
        <f t="shared" si="3"/>
        <v>4685.9046236163085</v>
      </c>
      <c r="AF5">
        <f t="shared" si="4"/>
        <v>-234.29523118081542</v>
      </c>
      <c r="AG5">
        <f t="shared" si="4"/>
        <v>-24.418525082397824</v>
      </c>
      <c r="AH5">
        <f t="shared" si="5"/>
        <v>-3363.2576281742058</v>
      </c>
      <c r="AI5">
        <f t="shared" si="6"/>
        <v>1063.9332391788894</v>
      </c>
      <c r="AJ5">
        <f t="shared" si="7"/>
        <v>-326.02635042022666</v>
      </c>
      <c r="AK5">
        <f>G5*SUM(AB5, AE5:AF5)</f>
        <v>195.01765756311599</v>
      </c>
      <c r="AL5">
        <f t="shared" si="8"/>
        <v>932.92454632177873</v>
      </c>
      <c r="AN5">
        <f t="shared" si="9"/>
        <v>4046.5715666864285</v>
      </c>
      <c r="AO5">
        <f t="shared" si="9"/>
        <v>-202.32857833432141</v>
      </c>
      <c r="AP5">
        <f t="shared" si="9"/>
        <v>-21.086922853882928</v>
      </c>
      <c r="AQ5">
        <f t="shared" si="9"/>
        <v>-2904.3832051169302</v>
      </c>
      <c r="AR5">
        <f t="shared" si="9"/>
        <v>918.77286038129364</v>
      </c>
      <c r="AS5">
        <f t="shared" si="9"/>
        <v>-281.54413407221352</v>
      </c>
      <c r="AT5">
        <f t="shared" si="9"/>
        <v>168.40993820477578</v>
      </c>
      <c r="AU5">
        <f t="shared" si="9"/>
        <v>805.63866451385593</v>
      </c>
      <c r="AW5">
        <v>2</v>
      </c>
      <c r="AX5">
        <f>(R5*SUMPRODUCT(K6:$K$23, X6:$X$23)-$AZ$3*SUMPRODUCT(K5:$K$22, W6:$W$23))/Z5</f>
        <v>645.96980069681217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4797.4894140864371</v>
      </c>
      <c r="P6">
        <f t="shared" si="22"/>
        <v>239.87447070432188</v>
      </c>
      <c r="Q6" s="4">
        <f t="shared" si="23"/>
        <v>25</v>
      </c>
      <c r="R6">
        <f t="shared" si="0"/>
        <v>2000000</v>
      </c>
      <c r="S6">
        <f t="shared" si="1"/>
        <v>1002.6611168757616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630.94519123146529</v>
      </c>
      <c r="AC6">
        <f t="shared" si="2"/>
        <v>967.87205818788061</v>
      </c>
      <c r="AE6">
        <f t="shared" si="3"/>
        <v>4631.0322353128222</v>
      </c>
      <c r="AF6">
        <f t="shared" si="4"/>
        <v>-231.55161176564113</v>
      </c>
      <c r="AG6">
        <f t="shared" si="4"/>
        <v>-24.132581833923066</v>
      </c>
      <c r="AH6">
        <f t="shared" si="5"/>
        <v>-3340.6398120626486</v>
      </c>
      <c r="AI6">
        <f t="shared" si="6"/>
        <v>1034.7082296506101</v>
      </c>
      <c r="AJ6">
        <f t="shared" si="7"/>
        <v>-336.92686695641532</v>
      </c>
      <c r="AK6">
        <f>G6*SUM(AB6, AE6:AF6)</f>
        <v>294.27991016455087</v>
      </c>
      <c r="AL6">
        <f t="shared" si="8"/>
        <v>992.06127285874561</v>
      </c>
      <c r="AN6">
        <f t="shared" si="9"/>
        <v>3606.7693264937152</v>
      </c>
      <c r="AO6">
        <f t="shared" si="9"/>
        <v>-180.33846632468575</v>
      </c>
      <c r="AP6">
        <f t="shared" si="9"/>
        <v>-18.795087467538139</v>
      </c>
      <c r="AQ6">
        <f t="shared" si="9"/>
        <v>-2601.7778743009326</v>
      </c>
      <c r="AR6">
        <f t="shared" si="9"/>
        <v>805.85789840055929</v>
      </c>
      <c r="AS6">
        <f t="shared" si="9"/>
        <v>-262.40747791468152</v>
      </c>
      <c r="AT6">
        <f t="shared" si="9"/>
        <v>229.19290979911122</v>
      </c>
      <c r="AU6">
        <f t="shared" si="9"/>
        <v>772.64333028498891</v>
      </c>
      <c r="AW6">
        <v>3</v>
      </c>
      <c r="AX6">
        <f>(R6*SUMPRODUCT(K7:$K$23, X7:$X$23)-$AZ$3*SUMPRODUCT(K6:$K$22, W7:$W$23))/Z6</f>
        <v>1002.6611168757616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4797.4894140864371</v>
      </c>
      <c r="P7">
        <f t="shared" si="22"/>
        <v>239.87447070432188</v>
      </c>
      <c r="Q7" s="4">
        <f t="shared" si="23"/>
        <v>25</v>
      </c>
      <c r="R7">
        <f t="shared" si="0"/>
        <v>2000000</v>
      </c>
      <c r="S7">
        <f t="shared" si="1"/>
        <v>1306.8080131664597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967.87205818788061</v>
      </c>
      <c r="AC7">
        <f t="shared" si="2"/>
        <v>1246.6822180965755</v>
      </c>
      <c r="AE7">
        <f t="shared" si="3"/>
        <v>4576.7585473829458</v>
      </c>
      <c r="AF7">
        <f t="shared" si="4"/>
        <v>-228.83792736914731</v>
      </c>
      <c r="AG7">
        <f t="shared" si="4"/>
        <v>-23.84975844837</v>
      </c>
      <c r="AH7">
        <f t="shared" si="5"/>
        <v>-3319.8053771065397</v>
      </c>
      <c r="AI7">
        <f t="shared" si="6"/>
        <v>1004.2654844588887</v>
      </c>
      <c r="AJ7">
        <f t="shared" si="7"/>
        <v>-278.81015990869491</v>
      </c>
      <c r="AK7">
        <f>G7*SUM(AB7, AE7:AF7)</f>
        <v>261.00542049970244</v>
      </c>
      <c r="AL7">
        <f t="shared" si="8"/>
        <v>986.46074504989633</v>
      </c>
      <c r="AN7">
        <f t="shared" si="9"/>
        <v>3226.6674711008386</v>
      </c>
      <c r="AO7">
        <f t="shared" si="9"/>
        <v>-161.33337355504193</v>
      </c>
      <c r="AP7">
        <f t="shared" si="9"/>
        <v>-16.814354303871234</v>
      </c>
      <c r="AQ7">
        <f t="shared" si="9"/>
        <v>-2340.5010139371548</v>
      </c>
      <c r="AR7">
        <f t="shared" si="9"/>
        <v>708.01872930477055</v>
      </c>
      <c r="AS7">
        <f t="shared" si="9"/>
        <v>-196.56437285821613</v>
      </c>
      <c r="AT7">
        <f t="shared" si="9"/>
        <v>184.01182657733926</v>
      </c>
      <c r="AU7">
        <f t="shared" si="9"/>
        <v>695.46618302389379</v>
      </c>
      <c r="AW7">
        <v>4</v>
      </c>
      <c r="AX7">
        <f>(R7*SUMPRODUCT(K8:$K$23, X8:$X$23)-$AZ$3*SUMPRODUCT(K7:$K$22, W8:$W$23))/Z7</f>
        <v>1306.8080131664597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4797.4894140864371</v>
      </c>
      <c r="P8">
        <f t="shared" si="22"/>
        <v>239.87447070432188</v>
      </c>
      <c r="Q8" s="4">
        <f t="shared" si="23"/>
        <v>25</v>
      </c>
      <c r="R8">
        <f t="shared" si="0"/>
        <v>2000000</v>
      </c>
      <c r="S8">
        <f t="shared" si="1"/>
        <v>1504.6037883470512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1246.6822180965755</v>
      </c>
      <c r="AC8">
        <f t="shared" si="2"/>
        <v>1418.5386441961018</v>
      </c>
      <c r="AE8">
        <f t="shared" si="3"/>
        <v>4523.067256450101</v>
      </c>
      <c r="AF8">
        <f t="shared" si="4"/>
        <v>-226.15336282250507</v>
      </c>
      <c r="AG8">
        <f t="shared" si="4"/>
        <v>-23.569969967882706</v>
      </c>
      <c r="AH8">
        <f t="shared" si="5"/>
        <v>-3303.2716802876312</v>
      </c>
      <c r="AI8">
        <f t="shared" si="6"/>
        <v>970.07224337208208</v>
      </c>
      <c r="AJ8">
        <f t="shared" si="7"/>
        <v>-171.85642609952629</v>
      </c>
      <c r="AK8">
        <f t="shared" ref="AK8:AK23" si="24">G8*SUM(AB8:AB8, AE8:AF8)</f>
        <v>118.07859717972485</v>
      </c>
      <c r="AL8">
        <f t="shared" si="8"/>
        <v>916.29441445228065</v>
      </c>
      <c r="AN8">
        <f t="shared" si="9"/>
        <v>2973.2536063500725</v>
      </c>
      <c r="AO8">
        <f t="shared" si="9"/>
        <v>-148.66268031750366</v>
      </c>
      <c r="AP8">
        <f t="shared" si="9"/>
        <v>-15.493799723767889</v>
      </c>
      <c r="AQ8">
        <f t="shared" si="9"/>
        <v>-2171.4168459828684</v>
      </c>
      <c r="AR8">
        <f t="shared" si="9"/>
        <v>637.68028032593281</v>
      </c>
      <c r="AS8">
        <f t="shared" si="9"/>
        <v>-112.9704047504889</v>
      </c>
      <c r="AT8">
        <f t="shared" si="9"/>
        <v>77.619366459059762</v>
      </c>
      <c r="AU8">
        <f t="shared" si="9"/>
        <v>602.32924203450375</v>
      </c>
      <c r="AW8">
        <v>5</v>
      </c>
      <c r="AX8">
        <f>(R8*SUMPRODUCT(K9:$K$23, X9:$X$23)-$AZ$3*SUMPRODUCT(K8:$K$22, W9:$W$23))/Z8</f>
        <v>1504.6037883470512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4797.4894140864371</v>
      </c>
      <c r="P9">
        <f t="shared" si="22"/>
        <v>239.87447070432188</v>
      </c>
      <c r="Q9" s="4">
        <f t="shared" si="23"/>
        <v>25</v>
      </c>
      <c r="R9">
        <f t="shared" si="0"/>
        <v>2000000</v>
      </c>
      <c r="S9">
        <f t="shared" si="1"/>
        <v>1627.6463969199351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1418.5386441961018</v>
      </c>
      <c r="AC9">
        <f t="shared" si="2"/>
        <v>1516.5125196992049</v>
      </c>
      <c r="AE9">
        <f t="shared" si="3"/>
        <v>4469.9221976924073</v>
      </c>
      <c r="AF9">
        <f t="shared" si="4"/>
        <v>-223.49610988462038</v>
      </c>
      <c r="AG9">
        <f t="shared" si="4"/>
        <v>-23.293027935443568</v>
      </c>
      <c r="AH9">
        <f t="shared" si="5"/>
        <v>-3299.386620824936</v>
      </c>
      <c r="AI9">
        <f t="shared" si="6"/>
        <v>923.74643904740742</v>
      </c>
      <c r="AJ9">
        <f t="shared" si="7"/>
        <v>-97.973875503103045</v>
      </c>
      <c r="AK9">
        <f t="shared" si="24"/>
        <v>33.42329191882294</v>
      </c>
      <c r="AL9">
        <f t="shared" si="8"/>
        <v>859.19585546312737</v>
      </c>
      <c r="AN9">
        <f t="shared" si="9"/>
        <v>2792.5475400793503</v>
      </c>
      <c r="AO9">
        <f t="shared" si="9"/>
        <v>-139.62737700396752</v>
      </c>
      <c r="AP9">
        <f t="shared" si="9"/>
        <v>-14.552129765413572</v>
      </c>
      <c r="AQ9">
        <f t="shared" si="9"/>
        <v>-2061.2649581489259</v>
      </c>
      <c r="AR9">
        <f t="shared" si="9"/>
        <v>577.10307516104331</v>
      </c>
      <c r="AS9">
        <f t="shared" si="9"/>
        <v>-61.208381919818414</v>
      </c>
      <c r="AT9">
        <f t="shared" si="9"/>
        <v>20.8809298017419</v>
      </c>
      <c r="AU9">
        <f t="shared" si="9"/>
        <v>536.7756230429668</v>
      </c>
      <c r="AW9">
        <v>6</v>
      </c>
      <c r="AX9">
        <f>(R9*SUMPRODUCT(K10:$K$23, X10:$X$23)-$AZ$3*SUMPRODUCT(K9:$K$22, W10:$W$23))/Z9</f>
        <v>1627.6463969199351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4797.4894140864371</v>
      </c>
      <c r="P10">
        <f t="shared" si="22"/>
        <v>239.87447070432188</v>
      </c>
      <c r="Q10" s="4">
        <f t="shared" si="23"/>
        <v>25</v>
      </c>
      <c r="R10">
        <f t="shared" si="0"/>
        <v>2000000</v>
      </c>
      <c r="S10">
        <f t="shared" si="1"/>
        <v>1721.5682773253609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1516.5125196992049</v>
      </c>
      <c r="AC10">
        <f t="shared" si="2"/>
        <v>1585.1398920304091</v>
      </c>
      <c r="AE10">
        <f t="shared" si="3"/>
        <v>4417.3048214368246</v>
      </c>
      <c r="AF10">
        <f t="shared" si="4"/>
        <v>-220.86524107184127</v>
      </c>
      <c r="AG10">
        <f t="shared" si="4"/>
        <v>-23.01883568761345</v>
      </c>
      <c r="AH10">
        <f t="shared" si="5"/>
        <v>-3300.9574780546245</v>
      </c>
      <c r="AI10">
        <f t="shared" si="6"/>
        <v>872.46326662274532</v>
      </c>
      <c r="AJ10">
        <f t="shared" si="7"/>
        <v>-68.627372331204242</v>
      </c>
      <c r="AK10">
        <f t="shared" si="24"/>
        <v>23.423103610263173</v>
      </c>
      <c r="AL10">
        <f t="shared" si="8"/>
        <v>827.25899790180426</v>
      </c>
      <c r="AN10">
        <f t="shared" si="9"/>
        <v>2622.019251486588</v>
      </c>
      <c r="AO10">
        <f t="shared" si="9"/>
        <v>-131.10096257432943</v>
      </c>
      <c r="AP10">
        <f t="shared" si="9"/>
        <v>-13.66349680620341</v>
      </c>
      <c r="AQ10">
        <f t="shared" si="9"/>
        <v>-1959.3789438743233</v>
      </c>
      <c r="AR10">
        <f t="shared" si="9"/>
        <v>517.87584823173177</v>
      </c>
      <c r="AS10">
        <f t="shared" si="9"/>
        <v>-40.735765066089634</v>
      </c>
      <c r="AT10">
        <f t="shared" si="9"/>
        <v>13.903461743828265</v>
      </c>
      <c r="AU10">
        <f t="shared" si="9"/>
        <v>491.04354490947043</v>
      </c>
      <c r="AW10">
        <v>7</v>
      </c>
      <c r="AX10">
        <f>(R10*SUMPRODUCT(K11:$K$23, X11:$X$23)-$AZ$3*SUMPRODUCT(K10:$K$22, W11:$W$23))/Z10</f>
        <v>1721.5682773253609</v>
      </c>
    </row>
    <row r="11" spans="1:52" x14ac:dyDescent="0.25">
      <c r="A11" t="s">
        <v>33</v>
      </c>
      <c r="C11" s="7">
        <f>AU25</f>
        <v>2728.7626242798901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4797.4894140864371</v>
      </c>
      <c r="P11">
        <f t="shared" si="22"/>
        <v>239.87447070432188</v>
      </c>
      <c r="Q11" s="4">
        <f t="shared" si="23"/>
        <v>25</v>
      </c>
      <c r="R11">
        <f t="shared" si="0"/>
        <v>2000000</v>
      </c>
      <c r="S11">
        <f t="shared" si="1"/>
        <v>1786.2753443181714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1585.1398920304091</v>
      </c>
      <c r="AC11">
        <f t="shared" si="2"/>
        <v>1625.3228445739078</v>
      </c>
      <c r="AE11">
        <f t="shared" si="3"/>
        <v>4365.2112011278441</v>
      </c>
      <c r="AF11">
        <f t="shared" si="4"/>
        <v>-218.26056005639222</v>
      </c>
      <c r="AG11">
        <f t="shared" si="4"/>
        <v>-22.747372762880243</v>
      </c>
      <c r="AH11">
        <f t="shared" si="5"/>
        <v>-3301.965428565964</v>
      </c>
      <c r="AI11">
        <f t="shared" si="6"/>
        <v>822.23783974260778</v>
      </c>
      <c r="AJ11">
        <f t="shared" si="7"/>
        <v>-40.182952543498686</v>
      </c>
      <c r="AK11">
        <f t="shared" si="24"/>
        <v>13.757017279444465</v>
      </c>
      <c r="AL11">
        <f t="shared" si="8"/>
        <v>795.81190447855352</v>
      </c>
      <c r="AN11">
        <f t="shared" si="9"/>
        <v>2464.191701318407</v>
      </c>
      <c r="AO11">
        <f t="shared" si="9"/>
        <v>-123.20958506592035</v>
      </c>
      <c r="AP11">
        <f t="shared" si="9"/>
        <v>-12.841048143238329</v>
      </c>
      <c r="AQ11">
        <f t="shared" si="9"/>
        <v>-1863.9821608196744</v>
      </c>
      <c r="AR11">
        <f t="shared" si="9"/>
        <v>464.15890728957385</v>
      </c>
      <c r="AS11">
        <f t="shared" si="9"/>
        <v>-22.683552669015722</v>
      </c>
      <c r="AT11">
        <f t="shared" si="9"/>
        <v>7.7659307311733778</v>
      </c>
      <c r="AU11">
        <f t="shared" si="9"/>
        <v>449.24128535173145</v>
      </c>
      <c r="AW11">
        <v>8</v>
      </c>
      <c r="AX11">
        <f>(R11*SUMPRODUCT(K12:$K$23, X12:$X$23)-$AZ$3*SUMPRODUCT(K11:$K$22, W12:$W$23))/Z11</f>
        <v>1786.2753443181714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4797.4894140864371</v>
      </c>
      <c r="P12">
        <f t="shared" si="22"/>
        <v>239.87447070432188</v>
      </c>
      <c r="Q12" s="4">
        <f t="shared" si="23"/>
        <v>25</v>
      </c>
      <c r="R12">
        <f t="shared" si="0"/>
        <v>2000000</v>
      </c>
      <c r="S12">
        <f t="shared" si="1"/>
        <v>1820.9931013804301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1625.3228445739078</v>
      </c>
      <c r="AC12">
        <f t="shared" si="2"/>
        <v>1637.327423995921</v>
      </c>
      <c r="AE12">
        <f t="shared" si="3"/>
        <v>4313.6138066965786</v>
      </c>
      <c r="AF12">
        <f t="shared" si="4"/>
        <v>-215.68069033482897</v>
      </c>
      <c r="AG12">
        <f t="shared" si="4"/>
        <v>-22.47849570043293</v>
      </c>
      <c r="AH12">
        <f t="shared" si="5"/>
        <v>-3312.2667854808442</v>
      </c>
      <c r="AI12">
        <f t="shared" si="6"/>
        <v>763.18783518047258</v>
      </c>
      <c r="AJ12">
        <f t="shared" si="7"/>
        <v>-12.004579422013194</v>
      </c>
      <c r="AK12">
        <f t="shared" si="24"/>
        <v>13.163488710152013</v>
      </c>
      <c r="AL12">
        <f t="shared" si="8"/>
        <v>764.3467444686114</v>
      </c>
      <c r="AN12">
        <f t="shared" si="9"/>
        <v>2314.9202565021014</v>
      </c>
      <c r="AO12">
        <f t="shared" si="9"/>
        <v>-115.74601282510508</v>
      </c>
      <c r="AP12">
        <f t="shared" si="9"/>
        <v>-12.063185849378891</v>
      </c>
      <c r="AQ12">
        <f t="shared" si="9"/>
        <v>-1777.5428724623541</v>
      </c>
      <c r="AR12">
        <f t="shared" si="9"/>
        <v>409.56818536526322</v>
      </c>
      <c r="AS12">
        <f t="shared" si="9"/>
        <v>-6.4423115559545883</v>
      </c>
      <c r="AT12">
        <f t="shared" si="9"/>
        <v>7.0642454394181824</v>
      </c>
      <c r="AU12">
        <f t="shared" si="9"/>
        <v>410.19011924872677</v>
      </c>
      <c r="AW12">
        <v>9</v>
      </c>
      <c r="AX12">
        <f>(R12*SUMPRODUCT(K13:$K$23, X13:$X$23)-$AZ$3*SUMPRODUCT(K12:$K$22, W13:$W$23))/Z12</f>
        <v>1820.9931013804301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4797.4894140864371</v>
      </c>
      <c r="P13">
        <f t="shared" si="22"/>
        <v>239.87447070432188</v>
      </c>
      <c r="Q13" s="4">
        <f t="shared" si="23"/>
        <v>25</v>
      </c>
      <c r="R13">
        <f t="shared" si="0"/>
        <v>2000000</v>
      </c>
      <c r="S13">
        <f t="shared" si="1"/>
        <v>1825.8188536300272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1637.327423995921</v>
      </c>
      <c r="AC13">
        <f t="shared" si="2"/>
        <v>1622.215083027013</v>
      </c>
      <c r="AE13">
        <f t="shared" si="3"/>
        <v>4262.5037378272445</v>
      </c>
      <c r="AF13">
        <f t="shared" si="4"/>
        <v>-213.12518689136223</v>
      </c>
      <c r="AG13">
        <f t="shared" si="4"/>
        <v>-22.212158120201568</v>
      </c>
      <c r="AH13">
        <f t="shared" si="5"/>
        <v>-3324.2098581628234</v>
      </c>
      <c r="AI13">
        <f t="shared" si="6"/>
        <v>702.9565346528575</v>
      </c>
      <c r="AJ13">
        <f t="shared" si="7"/>
        <v>15.112340968908029</v>
      </c>
      <c r="AK13">
        <f t="shared" si="24"/>
        <v>11.373411949863607</v>
      </c>
      <c r="AL13">
        <f t="shared" si="8"/>
        <v>729.44228757162909</v>
      </c>
      <c r="AN13">
        <f t="shared" si="9"/>
        <v>2175.0421299771069</v>
      </c>
      <c r="AO13">
        <f t="shared" si="9"/>
        <v>-108.75210649885534</v>
      </c>
      <c r="AP13">
        <f t="shared" si="9"/>
        <v>-11.334272690580233</v>
      </c>
      <c r="AQ13">
        <f t="shared" si="9"/>
        <v>-1696.2557536840807</v>
      </c>
      <c r="AR13">
        <f t="shared" si="9"/>
        <v>358.6999971035907</v>
      </c>
      <c r="AS13">
        <f t="shared" si="9"/>
        <v>7.7114250946578773</v>
      </c>
      <c r="AT13">
        <f t="shared" si="9"/>
        <v>5.8035491987974455</v>
      </c>
      <c r="AU13">
        <f t="shared" si="9"/>
        <v>372.21497139704599</v>
      </c>
      <c r="AW13">
        <v>10</v>
      </c>
      <c r="AX13">
        <f>(R13*SUMPRODUCT(K14:$K$23, X14:$X$23)-$AZ$3*SUMPRODUCT(K13:$K$22, W14:$W$23))/Z13</f>
        <v>1825.8188536300272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4797.4894140864371</v>
      </c>
      <c r="P14">
        <f t="shared" si="22"/>
        <v>239.87447070432188</v>
      </c>
      <c r="Q14" s="4">
        <f t="shared" si="23"/>
        <v>25</v>
      </c>
      <c r="R14">
        <f t="shared" si="0"/>
        <v>2000000</v>
      </c>
      <c r="S14">
        <f t="shared" si="1"/>
        <v>1798.7414951559601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1622.215083027013</v>
      </c>
      <c r="AC14">
        <f t="shared" si="2"/>
        <v>1579.1687600461573</v>
      </c>
      <c r="AE14">
        <f t="shared" si="3"/>
        <v>4211.8589190163548</v>
      </c>
      <c r="AF14">
        <f t="shared" si="4"/>
        <v>-210.59294595081778</v>
      </c>
      <c r="AG14">
        <f t="shared" si="4"/>
        <v>-21.948244985436823</v>
      </c>
      <c r="AH14">
        <f t="shared" si="5"/>
        <v>-3343.3242850185502</v>
      </c>
      <c r="AI14">
        <f t="shared" si="6"/>
        <v>635.9934430615499</v>
      </c>
      <c r="AJ14">
        <f t="shared" si="7"/>
        <v>43.046322980855621</v>
      </c>
      <c r="AK14">
        <f t="shared" si="24"/>
        <v>10.122265900966589</v>
      </c>
      <c r="AL14">
        <f t="shared" si="8"/>
        <v>689.16203194337209</v>
      </c>
      <c r="AN14">
        <f t="shared" si="9"/>
        <v>2044.1310897954756</v>
      </c>
      <c r="AO14">
        <f t="shared" si="9"/>
        <v>-102.20655448977379</v>
      </c>
      <c r="AP14">
        <f t="shared" si="9"/>
        <v>-10.652087547048449</v>
      </c>
      <c r="AQ14">
        <f t="shared" si="9"/>
        <v>-1622.6073203493527</v>
      </c>
      <c r="AR14">
        <f t="shared" si="9"/>
        <v>308.66512740930074</v>
      </c>
      <c r="AS14">
        <f t="shared" si="9"/>
        <v>20.8915656479525</v>
      </c>
      <c r="AT14">
        <f t="shared" si="9"/>
        <v>4.9126143171421051</v>
      </c>
      <c r="AU14">
        <f t="shared" si="9"/>
        <v>334.46930737439533</v>
      </c>
      <c r="AW14">
        <v>11</v>
      </c>
      <c r="AX14">
        <f>(R14*SUMPRODUCT(K15:$K$23, X15:$X$23)-$AZ$3*SUMPRODUCT(K14:$K$22, W15:$W$23))/Z14</f>
        <v>1798.7414951559601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4797.4894140864371</v>
      </c>
      <c r="P15">
        <f t="shared" si="22"/>
        <v>239.87447070432188</v>
      </c>
      <c r="Q15" s="4">
        <f t="shared" si="23"/>
        <v>25</v>
      </c>
      <c r="R15">
        <f t="shared" si="0"/>
        <v>2000000</v>
      </c>
      <c r="S15">
        <f t="shared" si="1"/>
        <v>1732.11369243478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1579.1687600461573</v>
      </c>
      <c r="AC15">
        <f t="shared" si="2"/>
        <v>1502.5371116124206</v>
      </c>
      <c r="AE15">
        <f t="shared" si="3"/>
        <v>4161.6239850283509</v>
      </c>
      <c r="AF15">
        <f t="shared" si="4"/>
        <v>-208.08119925141756</v>
      </c>
      <c r="AG15">
        <f t="shared" si="4"/>
        <v>-21.686467784634125</v>
      </c>
      <c r="AH15">
        <f t="shared" si="5"/>
        <v>-3383.5800758661148</v>
      </c>
      <c r="AI15">
        <f t="shared" si="6"/>
        <v>548.27624212618412</v>
      </c>
      <c r="AJ15">
        <f t="shared" si="7"/>
        <v>76.6316484337367</v>
      </c>
      <c r="AK15">
        <f t="shared" si="24"/>
        <v>22.684117337874675</v>
      </c>
      <c r="AL15">
        <f t="shared" si="8"/>
        <v>647.5920078977955</v>
      </c>
      <c r="AN15">
        <f t="shared" si="9"/>
        <v>1920.0976265011893</v>
      </c>
      <c r="AO15">
        <f t="shared" si="9"/>
        <v>-96.004881325059472</v>
      </c>
      <c r="AP15">
        <f t="shared" si="9"/>
        <v>-10.005741861896448</v>
      </c>
      <c r="AQ15">
        <f t="shared" si="9"/>
        <v>-1561.1223157401575</v>
      </c>
      <c r="AR15">
        <f t="shared" si="9"/>
        <v>252.96468757407592</v>
      </c>
      <c r="AS15">
        <f t="shared" si="9"/>
        <v>35.35644902130413</v>
      </c>
      <c r="AT15">
        <f t="shared" si="9"/>
        <v>10.466039223250709</v>
      </c>
      <c r="AU15">
        <f t="shared" si="9"/>
        <v>298.78717581863077</v>
      </c>
      <c r="AW15">
        <v>12</v>
      </c>
      <c r="AX15">
        <f>(R15*SUMPRODUCT(K16:$K$23, X16:$X$23)-$AZ$3*SUMPRODUCT(K15:$K$22, W16:$W$23))/Z15</f>
        <v>1732.11369243478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4797.4894140864371</v>
      </c>
      <c r="P16">
        <f t="shared" si="22"/>
        <v>239.87447070432188</v>
      </c>
      <c r="Q16" s="4">
        <f t="shared" si="23"/>
        <v>25</v>
      </c>
      <c r="R16">
        <f t="shared" si="0"/>
        <v>2000000</v>
      </c>
      <c r="S16">
        <f t="shared" si="1"/>
        <v>1626.9456680160288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1502.5371116124206</v>
      </c>
      <c r="AC16">
        <f t="shared" si="2"/>
        <v>1394.401018309014</v>
      </c>
      <c r="AE16">
        <f t="shared" si="3"/>
        <v>4111.7686077903718</v>
      </c>
      <c r="AF16">
        <f t="shared" si="4"/>
        <v>-205.58843038951861</v>
      </c>
      <c r="AG16">
        <f t="shared" si="4"/>
        <v>-21.426668476418911</v>
      </c>
      <c r="AH16">
        <f t="shared" si="5"/>
        <v>-3434.7704295098411</v>
      </c>
      <c r="AI16">
        <f t="shared" si="6"/>
        <v>449.98307941459325</v>
      </c>
      <c r="AJ16">
        <f t="shared" si="7"/>
        <v>108.1360933034066</v>
      </c>
      <c r="AK16">
        <f t="shared" si="24"/>
        <v>38.401892751994247</v>
      </c>
      <c r="AL16">
        <f t="shared" si="8"/>
        <v>596.52106546999414</v>
      </c>
      <c r="AN16">
        <f t="shared" si="9"/>
        <v>1798.7060416007437</v>
      </c>
      <c r="AO16">
        <f t="shared" si="9"/>
        <v>-89.935302080037189</v>
      </c>
      <c r="AP16">
        <f t="shared" si="9"/>
        <v>-9.3731631607115418</v>
      </c>
      <c r="AQ16">
        <f t="shared" si="9"/>
        <v>-1502.5510704482497</v>
      </c>
      <c r="AR16">
        <f t="shared" si="9"/>
        <v>196.84650591174528</v>
      </c>
      <c r="AS16">
        <f t="shared" si="9"/>
        <v>47.304472331302819</v>
      </c>
      <c r="AT16">
        <f t="shared" si="9"/>
        <v>16.799028128928555</v>
      </c>
      <c r="AU16">
        <f t="shared" si="9"/>
        <v>260.95000637197671</v>
      </c>
      <c r="AW16">
        <v>13</v>
      </c>
      <c r="AX16">
        <f>(R16*SUMPRODUCT(K17:$K$23, X17:$X$23)-$AZ$3*SUMPRODUCT(K16:$K$22, W17:$W$23))/Z16</f>
        <v>1626.9456680160288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4797.4894140864371</v>
      </c>
      <c r="P17">
        <f t="shared" si="22"/>
        <v>239.87447070432188</v>
      </c>
      <c r="Q17" s="4">
        <f t="shared" si="23"/>
        <v>25</v>
      </c>
      <c r="R17">
        <f t="shared" si="0"/>
        <v>2000000</v>
      </c>
      <c r="S17">
        <f t="shared" si="1"/>
        <v>1493.3244534626638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1394.401018309014</v>
      </c>
      <c r="AC17">
        <f t="shared" si="2"/>
        <v>1264.4773541444383</v>
      </c>
      <c r="AE17">
        <f t="shared" si="3"/>
        <v>4062.2898170545764</v>
      </c>
      <c r="AF17">
        <f t="shared" si="4"/>
        <v>-203.11449085272884</v>
      </c>
      <c r="AG17">
        <f t="shared" si="4"/>
        <v>-21.168831582654668</v>
      </c>
      <c r="AH17">
        <f t="shared" si="5"/>
        <v>-3485.6167200042692</v>
      </c>
      <c r="AI17">
        <f t="shared" si="6"/>
        <v>352.38977461492368</v>
      </c>
      <c r="AJ17">
        <f t="shared" si="7"/>
        <v>129.92366416457571</v>
      </c>
      <c r="AK17">
        <f t="shared" si="24"/>
        <v>72.499353554249893</v>
      </c>
      <c r="AL17">
        <f t="shared" si="8"/>
        <v>554.81279233374926</v>
      </c>
      <c r="AN17">
        <f t="shared" si="9"/>
        <v>1673.7886312456446</v>
      </c>
      <c r="AO17">
        <f t="shared" si="9"/>
        <v>-83.689431562282238</v>
      </c>
      <c r="AP17">
        <f t="shared" si="9"/>
        <v>-8.7222111753443858</v>
      </c>
      <c r="AQ17">
        <f t="shared" si="9"/>
        <v>-1436.1815383849303</v>
      </c>
      <c r="AR17">
        <f t="shared" si="9"/>
        <v>145.19545012308757</v>
      </c>
      <c r="AS17">
        <f t="shared" si="9"/>
        <v>53.532554741778625</v>
      </c>
      <c r="AT17">
        <f t="shared" si="9"/>
        <v>29.871968573563663</v>
      </c>
      <c r="AU17">
        <f t="shared" si="9"/>
        <v>228.59997343842986</v>
      </c>
      <c r="AW17">
        <v>14</v>
      </c>
      <c r="AX17">
        <f>(R17*SUMPRODUCT(K18:$K$23, X18:$X$23)-$AZ$3*SUMPRODUCT(K17:$K$22, W18:$W$23))/Z17</f>
        <v>1493.3244534626638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4797.4894140864371</v>
      </c>
      <c r="P18">
        <f t="shared" si="22"/>
        <v>239.87447070432188</v>
      </c>
      <c r="Q18" s="4">
        <f t="shared" si="23"/>
        <v>25</v>
      </c>
      <c r="R18">
        <f t="shared" si="0"/>
        <v>2000000</v>
      </c>
      <c r="S18">
        <f t="shared" si="1"/>
        <v>1335.6686661057252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1264.4773541444383</v>
      </c>
      <c r="AC18">
        <f t="shared" si="2"/>
        <v>1117.3084240049457</v>
      </c>
      <c r="AE18">
        <f t="shared" si="3"/>
        <v>4013.1774237556556</v>
      </c>
      <c r="AF18">
        <f t="shared" si="4"/>
        <v>-200.65887118778281</v>
      </c>
      <c r="AG18">
        <f t="shared" si="4"/>
        <v>-20.912904007521742</v>
      </c>
      <c r="AH18">
        <f t="shared" si="5"/>
        <v>-3539.1407445103364</v>
      </c>
      <c r="AI18">
        <f t="shared" si="6"/>
        <v>252.46490405001441</v>
      </c>
      <c r="AJ18">
        <f t="shared" si="7"/>
        <v>147.16893013949266</v>
      </c>
      <c r="AK18">
        <f t="shared" si="24"/>
        <v>109.66311158498593</v>
      </c>
      <c r="AL18">
        <f t="shared" si="8"/>
        <v>509.296945774493</v>
      </c>
      <c r="AN18">
        <f t="shared" si="9"/>
        <v>1545.2320448910871</v>
      </c>
      <c r="AO18">
        <f t="shared" si="9"/>
        <v>-77.261602244554354</v>
      </c>
      <c r="AP18">
        <f t="shared" si="9"/>
        <v>-8.0522952294275054</v>
      </c>
      <c r="AQ18">
        <f t="shared" si="9"/>
        <v>-1362.7091733908951</v>
      </c>
      <c r="AR18">
        <f t="shared" si="9"/>
        <v>97.208974026209987</v>
      </c>
      <c r="AS18">
        <f t="shared" si="9"/>
        <v>56.665859206160967</v>
      </c>
      <c r="AT18">
        <f t="shared" si="9"/>
        <v>42.224635561964782</v>
      </c>
      <c r="AU18">
        <f t="shared" si="9"/>
        <v>196.09946879433573</v>
      </c>
      <c r="AW18">
        <v>15</v>
      </c>
      <c r="AX18">
        <f>(R18*SUMPRODUCT(K19:$K$23, X19:$X$23)-$AZ$3*SUMPRODUCT(K18:$K$22, W19:$W$23))/Z18</f>
        <v>1335.6686661057252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4797.4894140864371</v>
      </c>
      <c r="P19">
        <f t="shared" si="22"/>
        <v>239.87447070432188</v>
      </c>
      <c r="Q19" s="4">
        <f t="shared" si="23"/>
        <v>25</v>
      </c>
      <c r="R19">
        <f t="shared" si="0"/>
        <v>2000000</v>
      </c>
      <c r="S19">
        <f t="shared" si="1"/>
        <v>1144.5481348757373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1117.3084240049457</v>
      </c>
      <c r="AC19">
        <f t="shared" si="2"/>
        <v>945.7947665489869</v>
      </c>
      <c r="AE19">
        <f t="shared" si="3"/>
        <v>3964.3945432751448</v>
      </c>
      <c r="AF19">
        <f t="shared" si="4"/>
        <v>-198.21972716375726</v>
      </c>
      <c r="AG19">
        <f t="shared" si="4"/>
        <v>-20.658693543100114</v>
      </c>
      <c r="AH19">
        <f t="shared" si="5"/>
        <v>-3606.5139477131547</v>
      </c>
      <c r="AI19">
        <f t="shared" si="6"/>
        <v>139.00217485513258</v>
      </c>
      <c r="AJ19">
        <f t="shared" si="7"/>
        <v>171.51365745595876</v>
      </c>
      <c r="AK19">
        <f t="shared" si="24"/>
        <v>108.90167625459425</v>
      </c>
      <c r="AL19">
        <f t="shared" si="8"/>
        <v>419.41750856568558</v>
      </c>
      <c r="AN19">
        <f t="shared" si="9"/>
        <v>1422.0688525748142</v>
      </c>
      <c r="AO19">
        <f t="shared" si="9"/>
        <v>-71.103442628740723</v>
      </c>
      <c r="AP19">
        <f t="shared" si="9"/>
        <v>-7.4104845776174164</v>
      </c>
      <c r="AQ19">
        <f t="shared" si="9"/>
        <v>-1293.6934241621866</v>
      </c>
      <c r="AR19">
        <f t="shared" si="9"/>
        <v>49.861501206269558</v>
      </c>
      <c r="AS19">
        <f t="shared" si="9"/>
        <v>61.523702395626337</v>
      </c>
      <c r="AT19">
        <f t="shared" si="9"/>
        <v>39.064144626458905</v>
      </c>
      <c r="AU19">
        <f t="shared" si="9"/>
        <v>150.44934822835481</v>
      </c>
      <c r="AW19">
        <v>16</v>
      </c>
      <c r="AX19">
        <f>(R19*SUMPRODUCT(K20:$K$23, X20:$X$23)-$AZ$3*SUMPRODUCT(K19:$K$22, W20:$W$23))/Z19</f>
        <v>1144.5481348757373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4797.4894140864371</v>
      </c>
      <c r="P20">
        <f t="shared" si="22"/>
        <v>239.87447070432188</v>
      </c>
      <c r="Q20" s="4">
        <f t="shared" si="23"/>
        <v>25</v>
      </c>
      <c r="R20">
        <f t="shared" si="0"/>
        <v>2000000</v>
      </c>
      <c r="S20">
        <f t="shared" si="1"/>
        <v>894.16923014653003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945.7947665489869</v>
      </c>
      <c r="AC20">
        <f t="shared" si="2"/>
        <v>729.86497388583803</v>
      </c>
      <c r="AE20">
        <f t="shared" si="3"/>
        <v>3915.9471919604948</v>
      </c>
      <c r="AF20">
        <f t="shared" si="4"/>
        <v>-195.79735959802477</v>
      </c>
      <c r="AG20">
        <f t="shared" si="4"/>
        <v>-20.406231540930818</v>
      </c>
      <c r="AH20">
        <f t="shared" si="5"/>
        <v>-3670.0053390633511</v>
      </c>
      <c r="AI20">
        <f t="shared" si="6"/>
        <v>29.738261758187946</v>
      </c>
      <c r="AJ20">
        <f t="shared" si="7"/>
        <v>215.92979266314887</v>
      </c>
      <c r="AK20">
        <f t="shared" si="24"/>
        <v>20.063561775319265</v>
      </c>
      <c r="AL20">
        <f t="shared" si="8"/>
        <v>265.73161619665609</v>
      </c>
      <c r="AN20">
        <f t="shared" si="9"/>
        <v>1332.3440124801282</v>
      </c>
      <c r="AO20">
        <f t="shared" si="9"/>
        <v>-66.617200624006415</v>
      </c>
      <c r="AP20">
        <f t="shared" si="9"/>
        <v>-6.9429231493877088</v>
      </c>
      <c r="AQ20">
        <f t="shared" si="9"/>
        <v>-1248.665878158371</v>
      </c>
      <c r="AR20">
        <f t="shared" si="9"/>
        <v>10.118010548362928</v>
      </c>
      <c r="AS20">
        <f t="shared" si="9"/>
        <v>73.466967828743947</v>
      </c>
      <c r="AT20">
        <f t="shared" si="9"/>
        <v>6.8263347512071011</v>
      </c>
      <c r="AU20">
        <f t="shared" si="9"/>
        <v>90.411313128313978</v>
      </c>
      <c r="AW20">
        <v>17</v>
      </c>
      <c r="AX20">
        <f>(R20*SUMPRODUCT(K21:$K$23, X21:$X$23)-$AZ$3*SUMPRODUCT(K20:$K$22, W21:$W$23))/Z20</f>
        <v>894.16923014653003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4797.4894140864371</v>
      </c>
      <c r="P21">
        <f t="shared" si="22"/>
        <v>239.87447070432188</v>
      </c>
      <c r="Q21" s="4">
        <f t="shared" si="23"/>
        <v>25</v>
      </c>
      <c r="R21">
        <f t="shared" si="0"/>
        <v>2000000</v>
      </c>
      <c r="S21">
        <f t="shared" si="1"/>
        <v>601.46057953332638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729.86497388583803</v>
      </c>
      <c r="AC21">
        <f t="shared" si="2"/>
        <v>484.90560937305321</v>
      </c>
      <c r="AE21">
        <f t="shared" si="3"/>
        <v>3867.8004959250302</v>
      </c>
      <c r="AF21">
        <f t="shared" si="4"/>
        <v>-193.39002479625154</v>
      </c>
      <c r="AG21">
        <f t="shared" si="4"/>
        <v>-20.155336271135667</v>
      </c>
      <c r="AH21">
        <f t="shared" si="5"/>
        <v>-3746.6363508676427</v>
      </c>
      <c r="AI21">
        <f t="shared" si="6"/>
        <v>-92.381216009999662</v>
      </c>
      <c r="AJ21">
        <f t="shared" si="7"/>
        <v>244.95936451278482</v>
      </c>
      <c r="AK21">
        <f t="shared" si="24"/>
        <v>7.0468407120233874</v>
      </c>
      <c r="AL21">
        <f t="shared" si="8"/>
        <v>159.62498921480855</v>
      </c>
      <c r="AN21">
        <f t="shared" si="9"/>
        <v>1251.7481215748851</v>
      </c>
      <c r="AO21">
        <f t="shared" si="9"/>
        <v>-62.587406078744266</v>
      </c>
      <c r="AP21">
        <f t="shared" si="9"/>
        <v>-6.5229332132525899</v>
      </c>
      <c r="AQ21">
        <f t="shared" si="9"/>
        <v>-1212.5353981840065</v>
      </c>
      <c r="AR21">
        <f t="shared" si="9"/>
        <v>-29.897615901118129</v>
      </c>
      <c r="AS21">
        <f t="shared" si="9"/>
        <v>79.276949448170129</v>
      </c>
      <c r="AT21">
        <f t="shared" si="9"/>
        <v>2.2805906441157031</v>
      </c>
      <c r="AU21">
        <f t="shared" si="9"/>
        <v>51.659924191167697</v>
      </c>
      <c r="AW21">
        <v>18</v>
      </c>
      <c r="AX21">
        <f>(R21*SUMPRODUCT(K22:$K$23, X22:$X$23)-$AZ$3*SUMPRODUCT(K21:$K$22, W22:$W$23))/Z21</f>
        <v>601.46057953332638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4797.4894140864371</v>
      </c>
      <c r="P22">
        <f t="shared" si="22"/>
        <v>239.87447070432188</v>
      </c>
      <c r="Q22" s="4">
        <f t="shared" si="23"/>
        <v>25</v>
      </c>
      <c r="R22">
        <f t="shared" si="0"/>
        <v>2000000</v>
      </c>
      <c r="S22">
        <f t="shared" si="1"/>
        <v>295.79554556699145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484.90560937305321</v>
      </c>
      <c r="AC22">
        <f t="shared" si="2"/>
        <v>235.52315403540945</v>
      </c>
      <c r="AE22">
        <f t="shared" si="3"/>
        <v>3819.9352735054053</v>
      </c>
      <c r="AF22">
        <f t="shared" si="4"/>
        <v>-190.9967636752703</v>
      </c>
      <c r="AG22">
        <f t="shared" si="4"/>
        <v>-19.90590777693679</v>
      </c>
      <c r="AH22">
        <f t="shared" si="5"/>
        <v>-3830.010519001497</v>
      </c>
      <c r="AI22">
        <f t="shared" si="6"/>
        <v>-220.97791694829857</v>
      </c>
      <c r="AJ22">
        <f t="shared" si="7"/>
        <v>249.38245533764376</v>
      </c>
      <c r="AK22">
        <f t="shared" si="24"/>
        <v>86.390726503266961</v>
      </c>
      <c r="AL22">
        <f t="shared" si="8"/>
        <v>114.79526489261215</v>
      </c>
      <c r="AN22">
        <f t="shared" si="9"/>
        <v>1155.3807037682004</v>
      </c>
      <c r="AO22">
        <f t="shared" si="9"/>
        <v>-57.769035188410029</v>
      </c>
      <c r="AP22">
        <f t="shared" si="9"/>
        <v>-6.0207569211917376</v>
      </c>
      <c r="AQ22">
        <f t="shared" si="9"/>
        <v>-1158.4280706470715</v>
      </c>
      <c r="AR22">
        <f t="shared" si="9"/>
        <v>-66.837158988472808</v>
      </c>
      <c r="AS22">
        <f t="shared" si="9"/>
        <v>75.428418579208412</v>
      </c>
      <c r="AT22">
        <f t="shared" si="9"/>
        <v>26.129808816052304</v>
      </c>
      <c r="AU22">
        <f t="shared" si="9"/>
        <v>34.7210684067879</v>
      </c>
      <c r="AW22">
        <v>19</v>
      </c>
      <c r="AX22">
        <f>(R22*SUMPRODUCT(K23:$K$23, X23:$X$23)-$AZ$3*SUMPRODUCT(K22:$K$22, W23:$W$23))/Z22</f>
        <v>295.79554556699145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4797.4894140864371</v>
      </c>
      <c r="P23">
        <f t="shared" si="22"/>
        <v>239.87447070432188</v>
      </c>
      <c r="Q23" s="4">
        <f t="shared" si="23"/>
        <v>25</v>
      </c>
      <c r="R23">
        <f t="shared" si="0"/>
        <v>2000000</v>
      </c>
      <c r="S23">
        <f t="shared" si="1"/>
        <v>299.52850977818349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235.52315403540945</v>
      </c>
      <c r="AC23">
        <f t="shared" si="2"/>
        <v>235.52315403540945</v>
      </c>
      <c r="AE23">
        <f t="shared" si="3"/>
        <v>3772.328180358827</v>
      </c>
      <c r="AF23">
        <f t="shared" si="4"/>
        <v>-188.61640901794138</v>
      </c>
      <c r="AG23">
        <f t="shared" si="4"/>
        <v>-19.657824409588475</v>
      </c>
      <c r="AH23">
        <f t="shared" si="5"/>
        <v>-3921.9431663158166</v>
      </c>
      <c r="AI23">
        <f t="shared" si="6"/>
        <v>-357.88921938451949</v>
      </c>
      <c r="AJ23">
        <f t="shared" si="7"/>
        <v>0</v>
      </c>
      <c r="AK23">
        <f t="shared" si="24"/>
        <v>267.34644477634066</v>
      </c>
      <c r="AL23">
        <f t="shared" si="8"/>
        <v>-90.542774608178831</v>
      </c>
      <c r="AN23">
        <f t="shared" si="9"/>
        <v>1033.5912890460163</v>
      </c>
      <c r="AO23">
        <f t="shared" si="9"/>
        <v>-51.679564452300824</v>
      </c>
      <c r="AP23">
        <f t="shared" si="9"/>
        <v>-5.3861051053660232</v>
      </c>
      <c r="AQ23">
        <f t="shared" si="9"/>
        <v>-1074.584738926927</v>
      </c>
      <c r="AR23">
        <f t="shared" si="9"/>
        <v>-98.059119438577525</v>
      </c>
      <c r="AS23">
        <f t="shared" si="9"/>
        <v>0</v>
      </c>
      <c r="AT23">
        <f t="shared" si="9"/>
        <v>73.251038421573156</v>
      </c>
      <c r="AU23">
        <f t="shared" si="9"/>
        <v>-24.808081017004376</v>
      </c>
      <c r="AW23">
        <v>20</v>
      </c>
      <c r="AX23">
        <f>(R23*SUMPRODUCT(K$23:$K24, X$23:$X24)-$AZ$3*SUMPRODUCT(K$22:$K23, W$23:$W24))/Z23</f>
        <v>299.52850977818349</v>
      </c>
    </row>
    <row r="25" spans="5:50" x14ac:dyDescent="0.25">
      <c r="AN25" s="8">
        <f t="shared" ref="AN25:AU25" si="25">SUM(AN3:AN23)</f>
        <v>46196.560677559239</v>
      </c>
      <c r="AO25" s="8">
        <f t="shared" si="25"/>
        <v>-5907.9450944427917</v>
      </c>
      <c r="AP25" s="8">
        <f t="shared" si="25"/>
        <v>-1738.1655865451187</v>
      </c>
      <c r="AQ25" s="8">
        <f t="shared" si="25"/>
        <v>-36028.70067286538</v>
      </c>
      <c r="AR25" s="8">
        <f t="shared" si="25"/>
        <v>2521.7493237059512</v>
      </c>
      <c r="AS25" s="8">
        <f t="shared" si="25"/>
        <v>-759.46506044556133</v>
      </c>
      <c r="AT25" s="8">
        <f t="shared" si="25"/>
        <v>966.47836101950224</v>
      </c>
      <c r="AU25" s="9">
        <f t="shared" si="25"/>
        <v>2728.7626242798901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14339-CD61-477C-B971-3AF48CAA615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11493.297282937772</v>
      </c>
      <c r="K3">
        <v>1</v>
      </c>
      <c r="L3" s="2">
        <v>0</v>
      </c>
      <c r="O3">
        <f>$C$3</f>
        <v>11493.297282937772</v>
      </c>
      <c r="P3">
        <f>O3*B5</f>
        <v>9194.6378263502174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11493.297282937772</v>
      </c>
      <c r="AF3">
        <f t="shared" ref="AF3:AG23" si="4">-$Z3*P3</f>
        <v>-9194.6378263502174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776.2268695875548</v>
      </c>
      <c r="AJ3">
        <f t="shared" ref="AJ3:AJ23" si="7">AB3-AC3</f>
        <v>0</v>
      </c>
      <c r="AL3">
        <f t="shared" ref="AL3:AL23" si="8">SUM(AI3:AK3)</f>
        <v>776.2268695875548</v>
      </c>
      <c r="AN3">
        <f t="shared" ref="AN3:AU23" si="9">AE3*$K3</f>
        <v>11493.297282937772</v>
      </c>
      <c r="AO3">
        <f t="shared" si="9"/>
        <v>-9194.6378263502174</v>
      </c>
      <c r="AP3">
        <f t="shared" si="9"/>
        <v>-1522.432587</v>
      </c>
      <c r="AQ3">
        <f t="shared" si="9"/>
        <v>0</v>
      </c>
      <c r="AR3">
        <f t="shared" si="9"/>
        <v>776.2268695875548</v>
      </c>
      <c r="AS3">
        <f t="shared" si="9"/>
        <v>0</v>
      </c>
      <c r="AT3">
        <f t="shared" si="9"/>
        <v>0</v>
      </c>
      <c r="AU3">
        <f t="shared" si="9"/>
        <v>776.2268695875548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5184.0754234212582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2000000</v>
      </c>
      <c r="S4">
        <f t="shared" si="1"/>
        <v>1736.1216963404358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1715.5511716152614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-3697.1</v>
      </c>
      <c r="AI4">
        <f t="shared" si="6"/>
        <v>-3697.1</v>
      </c>
      <c r="AJ4">
        <f t="shared" si="7"/>
        <v>-1715.5511716152614</v>
      </c>
      <c r="AK4">
        <f>G4*MAX(0, SUM(AB4, AE4:AF4))</f>
        <v>0</v>
      </c>
      <c r="AL4">
        <f t="shared" si="8"/>
        <v>-5412.6511716152618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-3468.5242518059849</v>
      </c>
      <c r="AR4">
        <f t="shared" si="9"/>
        <v>-3468.5242518059849</v>
      </c>
      <c r="AS4">
        <f t="shared" si="9"/>
        <v>-1609.4860414816224</v>
      </c>
      <c r="AT4">
        <f t="shared" si="9"/>
        <v>0</v>
      </c>
      <c r="AU4">
        <f t="shared" si="9"/>
        <v>-5078.010293287608</v>
      </c>
      <c r="AW4">
        <v>1</v>
      </c>
      <c r="AX4">
        <f>(R4*SUMPRODUCT(K5:$K$23, X5:$X$23)-$AZ$3*SUMPRODUCT(K4:$K$22, W5:$W$23))/Z4</f>
        <v>1736.1216963404358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11493.297282937772</v>
      </c>
      <c r="P5">
        <f t="shared" ref="P5:P23" si="22">O5*$C$5</f>
        <v>574.66486414688859</v>
      </c>
      <c r="Q5" s="4">
        <f t="shared" ref="Q5:Q23" si="23">$C$8</f>
        <v>25</v>
      </c>
      <c r="R5">
        <f t="shared" si="0"/>
        <v>2000000</v>
      </c>
      <c r="S5">
        <f t="shared" si="1"/>
        <v>3390.4340693175227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1715.5511716152614</v>
      </c>
      <c r="AC5">
        <f t="shared" si="2"/>
        <v>3310.4562935196445</v>
      </c>
      <c r="AE5">
        <f t="shared" si="3"/>
        <v>11222.179091437831</v>
      </c>
      <c r="AF5">
        <f t="shared" si="4"/>
        <v>-561.10895457189145</v>
      </c>
      <c r="AG5">
        <f t="shared" si="4"/>
        <v>-24.410268905376643</v>
      </c>
      <c r="AH5">
        <f t="shared" si="5"/>
        <v>-3718.3585698687998</v>
      </c>
      <c r="AI5">
        <f t="shared" si="6"/>
        <v>6918.3012980917629</v>
      </c>
      <c r="AJ5">
        <f t="shared" si="7"/>
        <v>-1594.9051219043831</v>
      </c>
      <c r="AK5">
        <f>G5*SUM(AB5, AE5:AF5)</f>
        <v>507.44147364772925</v>
      </c>
      <c r="AL5">
        <f t="shared" si="8"/>
        <v>5830.837649835109</v>
      </c>
      <c r="AN5">
        <f t="shared" si="9"/>
        <v>9691.0531637388358</v>
      </c>
      <c r="AO5">
        <f t="shared" si="9"/>
        <v>-484.5526581869417</v>
      </c>
      <c r="AP5">
        <f t="shared" si="9"/>
        <v>-21.079793128916894</v>
      </c>
      <c r="AQ5">
        <f t="shared" si="9"/>
        <v>-3211.035066258733</v>
      </c>
      <c r="AR5">
        <f t="shared" si="9"/>
        <v>5974.3856461642436</v>
      </c>
      <c r="AS5">
        <f t="shared" si="9"/>
        <v>-1377.3002731071565</v>
      </c>
      <c r="AT5">
        <f t="shared" si="9"/>
        <v>438.20743355968443</v>
      </c>
      <c r="AU5">
        <f t="shared" si="9"/>
        <v>5035.2928066167715</v>
      </c>
      <c r="AW5">
        <v>2</v>
      </c>
      <c r="AX5">
        <f>(R5*SUMPRODUCT(K6:$K$23, X6:$X$23)-$AZ$3*SUMPRODUCT(K5:$K$22, W6:$W$23))/Z5</f>
        <v>3390.4340693175227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11493.297282937772</v>
      </c>
      <c r="P6">
        <f t="shared" si="22"/>
        <v>574.66486414688859</v>
      </c>
      <c r="Q6" s="4">
        <f t="shared" si="23"/>
        <v>25</v>
      </c>
      <c r="R6">
        <f t="shared" si="0"/>
        <v>2000000</v>
      </c>
      <c r="S6">
        <f t="shared" si="1"/>
        <v>4924.3090891378597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3310.4562935196445</v>
      </c>
      <c r="AC6">
        <f t="shared" si="2"/>
        <v>4750.8014702742075</v>
      </c>
      <c r="AE6">
        <f t="shared" si="3"/>
        <v>11088.33191452631</v>
      </c>
      <c r="AF6">
        <f t="shared" si="4"/>
        <v>-554.41659572631556</v>
      </c>
      <c r="AG6">
        <f t="shared" si="4"/>
        <v>-24.119127091116297</v>
      </c>
      <c r="AH6">
        <f t="shared" si="5"/>
        <v>-3763.1300165261368</v>
      </c>
      <c r="AI6">
        <f t="shared" si="6"/>
        <v>6746.6661751827414</v>
      </c>
      <c r="AJ6">
        <f t="shared" si="7"/>
        <v>-1440.345176754563</v>
      </c>
      <c r="AK6">
        <f>G6*SUM(AB6, AE6:AF6)</f>
        <v>809.89573932069891</v>
      </c>
      <c r="AL6">
        <f t="shared" si="8"/>
        <v>6116.2167377488777</v>
      </c>
      <c r="AN6">
        <f t="shared" si="9"/>
        <v>8635.8836214391686</v>
      </c>
      <c r="AO6">
        <f t="shared" si="9"/>
        <v>-431.79418107195852</v>
      </c>
      <c r="AP6">
        <f t="shared" si="9"/>
        <v>-18.784608561068588</v>
      </c>
      <c r="AQ6">
        <f t="shared" si="9"/>
        <v>-2930.8243228623155</v>
      </c>
      <c r="AR6">
        <f t="shared" si="9"/>
        <v>5254.4805089438269</v>
      </c>
      <c r="AS6">
        <f t="shared" si="9"/>
        <v>-1121.7785882526057</v>
      </c>
      <c r="AT6">
        <f t="shared" si="9"/>
        <v>630.76803654391506</v>
      </c>
      <c r="AU6">
        <f t="shared" si="9"/>
        <v>4763.4699572351365</v>
      </c>
      <c r="AW6">
        <v>3</v>
      </c>
      <c r="AX6">
        <f>(R6*SUMPRODUCT(K7:$K$23, X7:$X$23)-$AZ$3*SUMPRODUCT(K6:$K$22, W7:$W$23))/Z6</f>
        <v>4924.3090891378597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11493.297282937772</v>
      </c>
      <c r="P7">
        <f t="shared" si="22"/>
        <v>574.66486414688859</v>
      </c>
      <c r="Q7" s="4">
        <f t="shared" si="23"/>
        <v>25</v>
      </c>
      <c r="R7">
        <f t="shared" si="0"/>
        <v>2000000</v>
      </c>
      <c r="S7">
        <f t="shared" si="1"/>
        <v>6245.0694863833078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4750.8014702742075</v>
      </c>
      <c r="AC7">
        <f t="shared" si="2"/>
        <v>5952.8464573524689</v>
      </c>
      <c r="AE7">
        <f t="shared" si="3"/>
        <v>10955.496037828321</v>
      </c>
      <c r="AF7">
        <f t="shared" si="4"/>
        <v>-547.77480189141602</v>
      </c>
      <c r="AG7">
        <f t="shared" si="4"/>
        <v>-23.830185037700545</v>
      </c>
      <c r="AH7">
        <f t="shared" si="5"/>
        <v>-3820.0626003675238</v>
      </c>
      <c r="AI7">
        <f t="shared" si="6"/>
        <v>6563.8284505316806</v>
      </c>
      <c r="AJ7">
        <f t="shared" si="7"/>
        <v>-1202.0449870782613</v>
      </c>
      <c r="AK7">
        <f>G7*SUM(AB7, AE7:AF7)</f>
        <v>744.2834648749656</v>
      </c>
      <c r="AL7">
        <f t="shared" si="8"/>
        <v>6106.0669283283851</v>
      </c>
      <c r="AN7">
        <f t="shared" si="9"/>
        <v>7723.7508444154737</v>
      </c>
      <c r="AO7">
        <f t="shared" si="9"/>
        <v>-386.18754222077365</v>
      </c>
      <c r="AP7">
        <f t="shared" si="9"/>
        <v>-16.800554823987866</v>
      </c>
      <c r="AQ7">
        <f t="shared" si="9"/>
        <v>-2693.1881161227066</v>
      </c>
      <c r="AR7">
        <f t="shared" si="9"/>
        <v>4627.574631248006</v>
      </c>
      <c r="AS7">
        <f t="shared" si="9"/>
        <v>-847.45555581539054</v>
      </c>
      <c r="AT7">
        <f t="shared" si="9"/>
        <v>524.72841215613562</v>
      </c>
      <c r="AU7">
        <f t="shared" si="9"/>
        <v>4304.8474875887505</v>
      </c>
      <c r="AW7">
        <v>4</v>
      </c>
      <c r="AX7">
        <f>(R7*SUMPRODUCT(K8:$K$23, X8:$X$23)-$AZ$3*SUMPRODUCT(K7:$K$22, W8:$W$23))/Z7</f>
        <v>6245.0694863833078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11493.297282937772</v>
      </c>
      <c r="P8">
        <f t="shared" si="22"/>
        <v>574.66486414688859</v>
      </c>
      <c r="Q8" s="4">
        <f t="shared" si="23"/>
        <v>25</v>
      </c>
      <c r="R8">
        <f t="shared" si="0"/>
        <v>2000000</v>
      </c>
      <c r="S8">
        <f t="shared" si="1"/>
        <v>7314.5216131927236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5952.8464573524689</v>
      </c>
      <c r="AC8">
        <f t="shared" si="2"/>
        <v>6888.355795729789</v>
      </c>
      <c r="AE8">
        <f t="shared" si="3"/>
        <v>10823.663547343443</v>
      </c>
      <c r="AF8">
        <f t="shared" si="4"/>
        <v>-541.18317736717211</v>
      </c>
      <c r="AG8">
        <f t="shared" si="4"/>
        <v>-23.543425530747331</v>
      </c>
      <c r="AH8">
        <f t="shared" si="5"/>
        <v>-3876.6125260965946</v>
      </c>
      <c r="AI8">
        <f t="shared" si="6"/>
        <v>6382.3244183489278</v>
      </c>
      <c r="AJ8">
        <f t="shared" si="7"/>
        <v>-935.50933837732009</v>
      </c>
      <c r="AK8">
        <f t="shared" ref="AK8:AK23" si="24">G8*SUM(AB8:AB8, AE8:AF8)</f>
        <v>345.81246142210216</v>
      </c>
      <c r="AL8">
        <f t="shared" si="8"/>
        <v>5792.6275413937101</v>
      </c>
      <c r="AN8">
        <f t="shared" si="9"/>
        <v>7114.9719540797068</v>
      </c>
      <c r="AO8">
        <f t="shared" si="9"/>
        <v>-355.7485977039853</v>
      </c>
      <c r="AP8">
        <f t="shared" si="9"/>
        <v>-15.476350647960153</v>
      </c>
      <c r="AQ8">
        <f t="shared" si="9"/>
        <v>-2548.3043961377634</v>
      </c>
      <c r="AR8">
        <f t="shared" si="9"/>
        <v>4195.4426095899971</v>
      </c>
      <c r="AS8">
        <f t="shared" si="9"/>
        <v>-614.96023746672824</v>
      </c>
      <c r="AT8">
        <f t="shared" si="9"/>
        <v>227.32099474705296</v>
      </c>
      <c r="AU8">
        <f t="shared" si="9"/>
        <v>3807.8033668703215</v>
      </c>
      <c r="AW8">
        <v>5</v>
      </c>
      <c r="AX8">
        <f>(R8*SUMPRODUCT(K9:$K$23, X9:$X$23)-$AZ$3*SUMPRODUCT(K8:$K$22, W9:$W$23))/Z8</f>
        <v>7314.5216131927236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11493.297282937772</v>
      </c>
      <c r="P9">
        <f t="shared" si="22"/>
        <v>574.66486414688859</v>
      </c>
      <c r="Q9" s="4">
        <f t="shared" si="23"/>
        <v>25</v>
      </c>
      <c r="R9">
        <f t="shared" si="0"/>
        <v>2000000</v>
      </c>
      <c r="S9">
        <f t="shared" si="1"/>
        <v>8210.3442542544108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6888.355795729789</v>
      </c>
      <c r="AC9">
        <f t="shared" si="2"/>
        <v>7638.5067553529952</v>
      </c>
      <c r="AE9">
        <f t="shared" si="3"/>
        <v>10692.807295078865</v>
      </c>
      <c r="AF9">
        <f t="shared" si="4"/>
        <v>-534.64036475394312</v>
      </c>
      <c r="AG9">
        <f t="shared" si="4"/>
        <v>-23.258789518462937</v>
      </c>
      <c r="AH9">
        <f t="shared" si="5"/>
        <v>-3936.1405581537351</v>
      </c>
      <c r="AI9">
        <f t="shared" si="6"/>
        <v>6198.7675826527247</v>
      </c>
      <c r="AJ9">
        <f t="shared" si="7"/>
        <v>-750.15095962320629</v>
      </c>
      <c r="AK9">
        <f t="shared" si="24"/>
        <v>100.57448408372277</v>
      </c>
      <c r="AL9">
        <f t="shared" si="8"/>
        <v>5549.1911071132408</v>
      </c>
      <c r="AN9">
        <f t="shared" si="9"/>
        <v>6680.2443952671701</v>
      </c>
      <c r="AO9">
        <f t="shared" si="9"/>
        <v>-334.01221976335842</v>
      </c>
      <c r="AP9">
        <f t="shared" si="9"/>
        <v>-14.530739592858703</v>
      </c>
      <c r="AQ9">
        <f t="shared" si="9"/>
        <v>-2459.0718019104024</v>
      </c>
      <c r="AR9">
        <f t="shared" si="9"/>
        <v>3872.6296340005515</v>
      </c>
      <c r="AS9">
        <f t="shared" si="9"/>
        <v>-468.65071120598111</v>
      </c>
      <c r="AT9">
        <f t="shared" si="9"/>
        <v>62.833090980362691</v>
      </c>
      <c r="AU9">
        <f t="shared" si="9"/>
        <v>3466.8120137749324</v>
      </c>
      <c r="AW9">
        <v>6</v>
      </c>
      <c r="AX9">
        <f>(R9*SUMPRODUCT(K10:$K$23, X10:$X$23)-$AZ$3*SUMPRODUCT(K9:$K$22, W10:$W$23))/Z9</f>
        <v>8210.3442542544108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11493.297282937772</v>
      </c>
      <c r="P10">
        <f t="shared" si="22"/>
        <v>574.66486414688859</v>
      </c>
      <c r="Q10" s="4">
        <f t="shared" si="23"/>
        <v>25</v>
      </c>
      <c r="R10">
        <f t="shared" si="0"/>
        <v>2000000</v>
      </c>
      <c r="S10">
        <f t="shared" si="1"/>
        <v>8999.3193173116251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7638.5067553529952</v>
      </c>
      <c r="AC10">
        <f t="shared" si="2"/>
        <v>8270.7571872463486</v>
      </c>
      <c r="AE10">
        <f t="shared" si="3"/>
        <v>10562.829004762256</v>
      </c>
      <c r="AF10">
        <f t="shared" si="4"/>
        <v>-528.14145023811284</v>
      </c>
      <c r="AG10">
        <f t="shared" si="4"/>
        <v>-22.976063232183094</v>
      </c>
      <c r="AH10">
        <f t="shared" si="5"/>
        <v>-4011.0712876170073</v>
      </c>
      <c r="AI10">
        <f t="shared" si="6"/>
        <v>6000.6402036749532</v>
      </c>
      <c r="AJ10">
        <f t="shared" si="7"/>
        <v>-632.25043189335338</v>
      </c>
      <c r="AK10">
        <f t="shared" si="24"/>
        <v>72.460096670496284</v>
      </c>
      <c r="AL10">
        <f t="shared" si="8"/>
        <v>5440.8498684520964</v>
      </c>
      <c r="AN10">
        <f t="shared" si="9"/>
        <v>6269.8731738505749</v>
      </c>
      <c r="AO10">
        <f t="shared" si="9"/>
        <v>-313.49365869252875</v>
      </c>
      <c r="AP10">
        <f t="shared" si="9"/>
        <v>-13.63810797611238</v>
      </c>
      <c r="AQ10">
        <f t="shared" si="9"/>
        <v>-2380.8875684055629</v>
      </c>
      <c r="AR10">
        <f t="shared" si="9"/>
        <v>3561.8538387763715</v>
      </c>
      <c r="AS10">
        <f t="shared" si="9"/>
        <v>-375.29056091851402</v>
      </c>
      <c r="AT10">
        <f t="shared" si="9"/>
        <v>43.010789636387713</v>
      </c>
      <c r="AU10">
        <f t="shared" si="9"/>
        <v>3229.5740674942454</v>
      </c>
      <c r="AW10">
        <v>7</v>
      </c>
      <c r="AX10">
        <f>(R10*SUMPRODUCT(K11:$K$23, X11:$X$23)-$AZ$3*SUMPRODUCT(K10:$K$22, W11:$W$23))/Z10</f>
        <v>8999.3193173116251</v>
      </c>
    </row>
    <row r="11" spans="1:52" x14ac:dyDescent="0.25">
      <c r="A11" t="s">
        <v>33</v>
      </c>
      <c r="C11" s="7">
        <f>AU25</f>
        <v>38876.012826128528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11493.297282937772</v>
      </c>
      <c r="P11">
        <f t="shared" si="22"/>
        <v>574.66486414688859</v>
      </c>
      <c r="Q11" s="4">
        <f t="shared" si="23"/>
        <v>25</v>
      </c>
      <c r="R11">
        <f t="shared" si="0"/>
        <v>2000000</v>
      </c>
      <c r="S11">
        <f t="shared" si="1"/>
        <v>9687.7596616029587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8270.7571872463486</v>
      </c>
      <c r="AC11">
        <f t="shared" si="2"/>
        <v>8794.6573205853856</v>
      </c>
      <c r="AE11">
        <f t="shared" si="3"/>
        <v>10433.744706495736</v>
      </c>
      <c r="AF11">
        <f t="shared" si="4"/>
        <v>-521.6872353247868</v>
      </c>
      <c r="AG11">
        <f t="shared" si="4"/>
        <v>-22.695281540278739</v>
      </c>
      <c r="AH11">
        <f t="shared" si="5"/>
        <v>-4081.6847666019166</v>
      </c>
      <c r="AI11">
        <f t="shared" si="6"/>
        <v>5807.6774230287538</v>
      </c>
      <c r="AJ11">
        <f t="shared" si="7"/>
        <v>-523.90013333903698</v>
      </c>
      <c r="AK11">
        <f t="shared" si="24"/>
        <v>43.638755180201507</v>
      </c>
      <c r="AL11">
        <f t="shared" si="8"/>
        <v>5327.4160448699186</v>
      </c>
      <c r="AN11">
        <f t="shared" si="9"/>
        <v>5889.9205410218729</v>
      </c>
      <c r="AO11">
        <f t="shared" si="9"/>
        <v>-294.49602705109362</v>
      </c>
      <c r="AP11">
        <f t="shared" si="9"/>
        <v>-12.811642290340995</v>
      </c>
      <c r="AQ11">
        <f t="shared" si="9"/>
        <v>-2304.1390818981431</v>
      </c>
      <c r="AR11">
        <f t="shared" si="9"/>
        <v>3278.4737897822947</v>
      </c>
      <c r="AS11">
        <f t="shared" si="9"/>
        <v>-295.74522317731322</v>
      </c>
      <c r="AT11">
        <f t="shared" si="9"/>
        <v>24.634376990312507</v>
      </c>
      <c r="AU11">
        <f t="shared" si="9"/>
        <v>3007.3629435952939</v>
      </c>
      <c r="AW11">
        <v>8</v>
      </c>
      <c r="AX11">
        <f>(R11*SUMPRODUCT(K12:$K$23, X12:$X$23)-$AZ$3*SUMPRODUCT(K11:$K$22, W12:$W$23))/Z11</f>
        <v>9687.7596616029587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11493.297282937772</v>
      </c>
      <c r="P12">
        <f t="shared" si="22"/>
        <v>574.66486414688859</v>
      </c>
      <c r="Q12" s="4">
        <f t="shared" si="23"/>
        <v>25</v>
      </c>
      <c r="R12">
        <f t="shared" si="0"/>
        <v>2000000</v>
      </c>
      <c r="S12">
        <f t="shared" si="1"/>
        <v>10277.286914985367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8794.6573205853856</v>
      </c>
      <c r="AC12">
        <f t="shared" si="2"/>
        <v>9215.1261582189873</v>
      </c>
      <c r="AE12">
        <f t="shared" si="3"/>
        <v>10305.461481449542</v>
      </c>
      <c r="AF12">
        <f t="shared" si="4"/>
        <v>-515.27307407247702</v>
      </c>
      <c r="AG12">
        <f t="shared" si="4"/>
        <v>-22.416242327492004</v>
      </c>
      <c r="AH12">
        <f t="shared" si="5"/>
        <v>-4166.9117907159198</v>
      </c>
      <c r="AI12">
        <f t="shared" si="6"/>
        <v>5600.8603743336535</v>
      </c>
      <c r="AJ12">
        <f t="shared" si="7"/>
        <v>-420.46883763360165</v>
      </c>
      <c r="AK12">
        <f t="shared" si="24"/>
        <v>42.745145174313642</v>
      </c>
      <c r="AL12">
        <f t="shared" si="8"/>
        <v>5223.1366818743654</v>
      </c>
      <c r="AN12">
        <f t="shared" si="9"/>
        <v>5530.472268744702</v>
      </c>
      <c r="AO12">
        <f t="shared" si="9"/>
        <v>-276.52361343723504</v>
      </c>
      <c r="AP12">
        <f t="shared" si="9"/>
        <v>-12.029777296709478</v>
      </c>
      <c r="AQ12">
        <f t="shared" si="9"/>
        <v>-2236.1919596072535</v>
      </c>
      <c r="AR12">
        <f t="shared" si="9"/>
        <v>3005.726918403504</v>
      </c>
      <c r="AS12">
        <f t="shared" si="9"/>
        <v>-225.64649342388</v>
      </c>
      <c r="AT12">
        <f t="shared" si="9"/>
        <v>22.939374470085006</v>
      </c>
      <c r="AU12">
        <f t="shared" si="9"/>
        <v>2803.0197994497089</v>
      </c>
      <c r="AW12">
        <v>9</v>
      </c>
      <c r="AX12">
        <f>(R12*SUMPRODUCT(K13:$K$23, X13:$X$23)-$AZ$3*SUMPRODUCT(K12:$K$22, W13:$W$23))/Z12</f>
        <v>10277.286914985367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11493.297282937772</v>
      </c>
      <c r="P13">
        <f t="shared" si="22"/>
        <v>574.66486414688859</v>
      </c>
      <c r="Q13" s="4">
        <f t="shared" si="23"/>
        <v>25</v>
      </c>
      <c r="R13">
        <f t="shared" si="0"/>
        <v>2000000</v>
      </c>
      <c r="S13">
        <f t="shared" si="1"/>
        <v>10768.494938921493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9215.1261582189873</v>
      </c>
      <c r="AC13">
        <f t="shared" si="2"/>
        <v>9536.0770581482175</v>
      </c>
      <c r="AE13">
        <f t="shared" si="3"/>
        <v>10177.928221534467</v>
      </c>
      <c r="AF13">
        <f t="shared" si="4"/>
        <v>-508.89641107672333</v>
      </c>
      <c r="AG13">
        <f t="shared" si="4"/>
        <v>-22.138834424486653</v>
      </c>
      <c r="AH13">
        <f t="shared" si="5"/>
        <v>-4259.6383784344298</v>
      </c>
      <c r="AI13">
        <f t="shared" si="6"/>
        <v>5387.2545975988278</v>
      </c>
      <c r="AJ13">
        <f t="shared" si="7"/>
        <v>-320.95089992923022</v>
      </c>
      <c r="AK13">
        <f t="shared" si="24"/>
        <v>37.768315937353464</v>
      </c>
      <c r="AL13">
        <f t="shared" si="8"/>
        <v>5104.0720136069513</v>
      </c>
      <c r="AN13">
        <f t="shared" si="9"/>
        <v>5193.5256927199071</v>
      </c>
      <c r="AO13">
        <f t="shared" si="9"/>
        <v>-259.67628463599533</v>
      </c>
      <c r="AP13">
        <f t="shared" si="9"/>
        <v>-11.296857561558703</v>
      </c>
      <c r="AQ13">
        <f t="shared" si="9"/>
        <v>-2173.580013394876</v>
      </c>
      <c r="AR13">
        <f t="shared" si="9"/>
        <v>2748.9725371274772</v>
      </c>
      <c r="AS13">
        <f t="shared" si="9"/>
        <v>-163.77269603427496</v>
      </c>
      <c r="AT13">
        <f t="shared" si="9"/>
        <v>19.272165702288227</v>
      </c>
      <c r="AU13">
        <f t="shared" si="9"/>
        <v>2604.4720067954909</v>
      </c>
      <c r="AW13">
        <v>10</v>
      </c>
      <c r="AX13">
        <f>(R13*SUMPRODUCT(K14:$K$23, X14:$X$23)-$AZ$3*SUMPRODUCT(K13:$K$22, W14:$W$23))/Z13</f>
        <v>10768.494938921493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11493.297282937772</v>
      </c>
      <c r="P14">
        <f t="shared" si="22"/>
        <v>574.66486414688859</v>
      </c>
      <c r="Q14" s="4">
        <f t="shared" si="23"/>
        <v>25</v>
      </c>
      <c r="R14">
        <f t="shared" si="0"/>
        <v>2000000</v>
      </c>
      <c r="S14">
        <f t="shared" si="1"/>
        <v>11162.374753163896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9536.0770581482175</v>
      </c>
      <c r="AC14">
        <f t="shared" si="2"/>
        <v>9761.6853821536315</v>
      </c>
      <c r="AE14">
        <f t="shared" si="3"/>
        <v>10051.0827275172</v>
      </c>
      <c r="AF14">
        <f t="shared" si="4"/>
        <v>-502.55413637585997</v>
      </c>
      <c r="AG14">
        <f t="shared" si="4"/>
        <v>-21.862922536682326</v>
      </c>
      <c r="AH14">
        <f t="shared" si="5"/>
        <v>-4361.8834847568123</v>
      </c>
      <c r="AI14">
        <f t="shared" si="6"/>
        <v>5164.7821838478449</v>
      </c>
      <c r="AJ14">
        <f t="shared" si="7"/>
        <v>-225.60832400541403</v>
      </c>
      <c r="AK14">
        <f t="shared" si="24"/>
        <v>34.352290168721204</v>
      </c>
      <c r="AL14">
        <f t="shared" si="8"/>
        <v>4973.5261500111519</v>
      </c>
      <c r="AN14">
        <f t="shared" si="9"/>
        <v>4878.0671633280872</v>
      </c>
      <c r="AO14">
        <f t="shared" si="9"/>
        <v>-243.90335816640436</v>
      </c>
      <c r="AP14">
        <f t="shared" si="9"/>
        <v>-10.610678213661451</v>
      </c>
      <c r="AQ14">
        <f t="shared" si="9"/>
        <v>-2116.9421418652714</v>
      </c>
      <c r="AR14">
        <f t="shared" si="9"/>
        <v>2506.6109850827502</v>
      </c>
      <c r="AS14">
        <f t="shared" si="9"/>
        <v>-109.49393084700495</v>
      </c>
      <c r="AT14">
        <f t="shared" si="9"/>
        <v>16.672112169407118</v>
      </c>
      <c r="AU14">
        <f t="shared" si="9"/>
        <v>2413.7891664051522</v>
      </c>
      <c r="AW14">
        <v>11</v>
      </c>
      <c r="AX14">
        <f>(R14*SUMPRODUCT(K15:$K$23, X15:$X$23)-$AZ$3*SUMPRODUCT(K14:$K$22, W15:$W$23))/Z14</f>
        <v>11162.374753163896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11493.297282937772</v>
      </c>
      <c r="P15">
        <f t="shared" si="22"/>
        <v>574.66486414688859</v>
      </c>
      <c r="Q15" s="4">
        <f t="shared" si="23"/>
        <v>25</v>
      </c>
      <c r="R15">
        <f t="shared" si="0"/>
        <v>2000000</v>
      </c>
      <c r="S15">
        <f t="shared" si="1"/>
        <v>11463.975957108214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9761.6853821536315</v>
      </c>
      <c r="AC15">
        <f t="shared" si="2"/>
        <v>9899.5642561734949</v>
      </c>
      <c r="AE15">
        <f t="shared" si="3"/>
        <v>9924.8842978598987</v>
      </c>
      <c r="AF15">
        <f t="shared" si="4"/>
        <v>-496.24421489299488</v>
      </c>
      <c r="AG15">
        <f t="shared" si="4"/>
        <v>-21.588418130873894</v>
      </c>
      <c r="AH15">
        <f t="shared" si="5"/>
        <v>-4470.014435328937</v>
      </c>
      <c r="AI15">
        <f t="shared" si="6"/>
        <v>4937.0372295070929</v>
      </c>
      <c r="AJ15">
        <f t="shared" si="7"/>
        <v>-137.87887401986336</v>
      </c>
      <c r="AK15">
        <f t="shared" si="24"/>
        <v>78.680334406994206</v>
      </c>
      <c r="AL15">
        <f t="shared" si="8"/>
        <v>4877.8386898942235</v>
      </c>
      <c r="AN15">
        <f t="shared" si="9"/>
        <v>4579.161128486694</v>
      </c>
      <c r="AO15">
        <f t="shared" si="9"/>
        <v>-228.95805642433467</v>
      </c>
      <c r="AP15">
        <f t="shared" si="9"/>
        <v>-9.9605035347093764</v>
      </c>
      <c r="AQ15">
        <f t="shared" si="9"/>
        <v>-2062.3833721110859</v>
      </c>
      <c r="AR15">
        <f t="shared" si="9"/>
        <v>2277.8591964165639</v>
      </c>
      <c r="AS15">
        <f t="shared" si="9"/>
        <v>-63.614805110364294</v>
      </c>
      <c r="AT15">
        <f t="shared" si="9"/>
        <v>36.301675473489531</v>
      </c>
      <c r="AU15">
        <f t="shared" si="9"/>
        <v>2250.5460667796888</v>
      </c>
      <c r="AW15">
        <v>12</v>
      </c>
      <c r="AX15">
        <f>(R15*SUMPRODUCT(K16:$K$23, X16:$X$23)-$AZ$3*SUMPRODUCT(K15:$K$22, W16:$W$23))/Z15</f>
        <v>11463.975957108214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11493.297282937772</v>
      </c>
      <c r="P16">
        <f t="shared" si="22"/>
        <v>574.66486414688859</v>
      </c>
      <c r="Q16" s="4">
        <f t="shared" si="23"/>
        <v>25</v>
      </c>
      <c r="R16">
        <f t="shared" si="0"/>
        <v>2000000</v>
      </c>
      <c r="S16">
        <f t="shared" si="1"/>
        <v>11672.150495562724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9899.5642561734949</v>
      </c>
      <c r="AC16">
        <f t="shared" si="2"/>
        <v>9951.6774554401582</v>
      </c>
      <c r="AE16">
        <f t="shared" si="3"/>
        <v>9799.1871765845681</v>
      </c>
      <c r="AF16">
        <f t="shared" si="4"/>
        <v>-489.95935882922839</v>
      </c>
      <c r="AG16">
        <f t="shared" si="4"/>
        <v>-21.315004161451185</v>
      </c>
      <c r="AH16">
        <f t="shared" si="5"/>
        <v>-4602.3830491174913</v>
      </c>
      <c r="AI16">
        <f t="shared" si="6"/>
        <v>4685.5297644763968</v>
      </c>
      <c r="AJ16">
        <f t="shared" si="7"/>
        <v>-52.113199266663287</v>
      </c>
      <c r="AK16">
        <f t="shared" si="24"/>
        <v>136.38242372489472</v>
      </c>
      <c r="AL16">
        <f t="shared" si="8"/>
        <v>4769.7989889346281</v>
      </c>
      <c r="AN16">
        <f t="shared" si="9"/>
        <v>4286.6850882377785</v>
      </c>
      <c r="AO16">
        <f t="shared" si="9"/>
        <v>-214.33425441188891</v>
      </c>
      <c r="AP16">
        <f t="shared" si="9"/>
        <v>-9.3243152567747511</v>
      </c>
      <c r="AQ16">
        <f t="shared" si="9"/>
        <v>-2013.3268639008331</v>
      </c>
      <c r="AR16">
        <f t="shared" si="9"/>
        <v>2049.6996546682813</v>
      </c>
      <c r="AS16">
        <f t="shared" si="9"/>
        <v>-22.79708206110941</v>
      </c>
      <c r="AT16">
        <f t="shared" si="9"/>
        <v>59.660917945951532</v>
      </c>
      <c r="AU16">
        <f t="shared" si="9"/>
        <v>2086.5634905531233</v>
      </c>
      <c r="AW16">
        <v>13</v>
      </c>
      <c r="AX16">
        <f>(R16*SUMPRODUCT(K17:$K$23, X17:$X$23)-$AZ$3*SUMPRODUCT(K16:$K$22, W17:$W$23))/Z16</f>
        <v>11672.150495562724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11493.297282937772</v>
      </c>
      <c r="P17">
        <f t="shared" si="22"/>
        <v>574.66486414688859</v>
      </c>
      <c r="Q17" s="4">
        <f t="shared" si="23"/>
        <v>25</v>
      </c>
      <c r="R17">
        <f t="shared" si="0"/>
        <v>2000000</v>
      </c>
      <c r="S17">
        <f t="shared" si="1"/>
        <v>11791.441521355729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9951.6774554401582</v>
      </c>
      <c r="AC17">
        <f t="shared" si="2"/>
        <v>9924.7999878904102</v>
      </c>
      <c r="AE17">
        <f t="shared" si="3"/>
        <v>9673.8534069756861</v>
      </c>
      <c r="AF17">
        <f t="shared" si="4"/>
        <v>-483.69267034878425</v>
      </c>
      <c r="AG17">
        <f t="shared" si="4"/>
        <v>-21.042380547610303</v>
      </c>
      <c r="AH17">
        <f t="shared" si="5"/>
        <v>-4757.8857781094785</v>
      </c>
      <c r="AI17">
        <f t="shared" si="6"/>
        <v>4411.2325779698122</v>
      </c>
      <c r="AJ17">
        <f t="shared" si="7"/>
        <v>26.877467549747962</v>
      </c>
      <c r="AK17">
        <f t="shared" si="24"/>
        <v>264.15736705052541</v>
      </c>
      <c r="AL17">
        <f t="shared" si="8"/>
        <v>4702.2674125700851</v>
      </c>
      <c r="AN17">
        <f t="shared" si="9"/>
        <v>3985.9258157688732</v>
      </c>
      <c r="AO17">
        <f t="shared" si="9"/>
        <v>-199.29629078844363</v>
      </c>
      <c r="AP17">
        <f t="shared" si="9"/>
        <v>-8.6701094508495142</v>
      </c>
      <c r="AQ17">
        <f t="shared" si="9"/>
        <v>-1960.395610064862</v>
      </c>
      <c r="AR17">
        <f t="shared" si="9"/>
        <v>1817.5638054647177</v>
      </c>
      <c r="AS17">
        <f t="shared" si="9"/>
        <v>11.074345171674755</v>
      </c>
      <c r="AT17">
        <f t="shared" si="9"/>
        <v>108.84097830064105</v>
      </c>
      <c r="AU17">
        <f t="shared" si="9"/>
        <v>1937.4791289370335</v>
      </c>
      <c r="AW17">
        <v>14</v>
      </c>
      <c r="AX17">
        <f>(R17*SUMPRODUCT(K18:$K$23, X18:$X$23)-$AZ$3*SUMPRODUCT(K17:$K$22, W18:$W$23))/Z17</f>
        <v>11791.441521355729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11493.297282937772</v>
      </c>
      <c r="P18">
        <f t="shared" si="22"/>
        <v>574.66486414688859</v>
      </c>
      <c r="Q18" s="4">
        <f t="shared" si="23"/>
        <v>25</v>
      </c>
      <c r="R18">
        <f t="shared" si="0"/>
        <v>2000000</v>
      </c>
      <c r="S18">
        <f t="shared" si="1"/>
        <v>11323.091036469435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9924.7999878904102</v>
      </c>
      <c r="AC18">
        <f t="shared" si="2"/>
        <v>9401.1506916083181</v>
      </c>
      <c r="AE18">
        <f t="shared" si="3"/>
        <v>9542.4667480233147</v>
      </c>
      <c r="AF18">
        <f t="shared" si="4"/>
        <v>-477.12333740116577</v>
      </c>
      <c r="AG18">
        <f t="shared" si="4"/>
        <v>-20.756590804862984</v>
      </c>
      <c r="AH18">
        <f t="shared" si="5"/>
        <v>-6029.2749816972246</v>
      </c>
      <c r="AI18">
        <f t="shared" si="6"/>
        <v>3015.3118381200602</v>
      </c>
      <c r="AJ18">
        <f t="shared" si="7"/>
        <v>523.64929628209211</v>
      </c>
      <c r="AK18">
        <f t="shared" si="24"/>
        <v>410.18709740787136</v>
      </c>
      <c r="AL18">
        <f t="shared" si="8"/>
        <v>3949.1482318100238</v>
      </c>
      <c r="AN18">
        <f t="shared" si="9"/>
        <v>3674.2271395900898</v>
      </c>
      <c r="AO18">
        <f t="shared" si="9"/>
        <v>-183.7113569795045</v>
      </c>
      <c r="AP18">
        <f t="shared" si="9"/>
        <v>-7.9921084636099531</v>
      </c>
      <c r="AQ18">
        <f t="shared" si="9"/>
        <v>-2321.5093491829434</v>
      </c>
      <c r="AR18">
        <f t="shared" si="9"/>
        <v>1161.0143249640314</v>
      </c>
      <c r="AS18">
        <f t="shared" si="9"/>
        <v>201.62569143093583</v>
      </c>
      <c r="AT18">
        <f t="shared" si="9"/>
        <v>157.93825699396635</v>
      </c>
      <c r="AU18">
        <f t="shared" si="9"/>
        <v>1520.5782733889337</v>
      </c>
      <c r="AW18">
        <v>15</v>
      </c>
      <c r="AX18">
        <f>(R18*SUMPRODUCT(K19:$K$23, X19:$X$23)-$AZ$3*SUMPRODUCT(K18:$K$22, W19:$W$23))/Z18</f>
        <v>11323.091036469435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11493.297282937772</v>
      </c>
      <c r="P19">
        <f t="shared" si="22"/>
        <v>574.66486414688859</v>
      </c>
      <c r="Q19" s="4">
        <f t="shared" si="23"/>
        <v>25</v>
      </c>
      <c r="R19">
        <f t="shared" si="0"/>
        <v>2000000</v>
      </c>
      <c r="S19">
        <f t="shared" si="1"/>
        <v>10274.662557932388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9401.1506916083181</v>
      </c>
      <c r="AC19">
        <f t="shared" si="2"/>
        <v>8407.4049143160501</v>
      </c>
      <c r="AE19">
        <f t="shared" si="3"/>
        <v>9404.5720249630594</v>
      </c>
      <c r="AF19">
        <f t="shared" si="4"/>
        <v>-470.22860124815298</v>
      </c>
      <c r="AG19">
        <f t="shared" si="4"/>
        <v>-20.456644845784371</v>
      </c>
      <c r="AH19">
        <f t="shared" si="5"/>
        <v>-7390.4040823986388</v>
      </c>
      <c r="AI19">
        <f t="shared" si="6"/>
        <v>1523.4826964704835</v>
      </c>
      <c r="AJ19">
        <f t="shared" si="7"/>
        <v>993.74577729226803</v>
      </c>
      <c r="AK19">
        <f t="shared" si="24"/>
        <v>408.88151877170793</v>
      </c>
      <c r="AL19">
        <f t="shared" si="8"/>
        <v>2926.1099925344593</v>
      </c>
      <c r="AN19">
        <f t="shared" si="9"/>
        <v>3373.5161327932969</v>
      </c>
      <c r="AO19">
        <f t="shared" si="9"/>
        <v>-168.67580663966484</v>
      </c>
      <c r="AP19">
        <f t="shared" si="9"/>
        <v>-7.3380076442497648</v>
      </c>
      <c r="AQ19">
        <f t="shared" si="9"/>
        <v>-2651.0134999929655</v>
      </c>
      <c r="AR19">
        <f t="shared" si="9"/>
        <v>546.48881851641704</v>
      </c>
      <c r="AS19">
        <f t="shared" si="9"/>
        <v>356.46676985323518</v>
      </c>
      <c r="AT19">
        <f t="shared" si="9"/>
        <v>146.66998097479083</v>
      </c>
      <c r="AU19">
        <f t="shared" si="9"/>
        <v>1049.625569344443</v>
      </c>
      <c r="AW19">
        <v>16</v>
      </c>
      <c r="AX19">
        <f>(R19*SUMPRODUCT(K20:$K$23, X20:$X$23)-$AZ$3*SUMPRODUCT(K19:$K$22, W20:$W$23))/Z19</f>
        <v>10274.662557932388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11493.297282937772</v>
      </c>
      <c r="P20">
        <f t="shared" si="22"/>
        <v>574.66486414688859</v>
      </c>
      <c r="Q20" s="4">
        <f t="shared" si="23"/>
        <v>25</v>
      </c>
      <c r="R20">
        <f t="shared" si="0"/>
        <v>2000000</v>
      </c>
      <c r="S20">
        <f t="shared" si="1"/>
        <v>8603.1281938473021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8407.4049143160501</v>
      </c>
      <c r="AC20">
        <f t="shared" si="2"/>
        <v>6931.3495994569557</v>
      </c>
      <c r="AE20">
        <f t="shared" si="3"/>
        <v>9259.8947410203382</v>
      </c>
      <c r="AF20">
        <f t="shared" si="4"/>
        <v>-462.99473705101695</v>
      </c>
      <c r="AG20">
        <f t="shared" si="4"/>
        <v>-20.141945590250671</v>
      </c>
      <c r="AH20">
        <f t="shared" si="5"/>
        <v>-8810.6245660685236</v>
      </c>
      <c r="AI20">
        <f t="shared" si="6"/>
        <v>-33.866507689452192</v>
      </c>
      <c r="AJ20">
        <f t="shared" si="7"/>
        <v>1476.0553148590943</v>
      </c>
      <c r="AK20">
        <f t="shared" si="24"/>
        <v>73.978511148627106</v>
      </c>
      <c r="AL20">
        <f t="shared" si="8"/>
        <v>1516.1673183182693</v>
      </c>
      <c r="AN20">
        <f t="shared" si="9"/>
        <v>3150.5443535406944</v>
      </c>
      <c r="AO20">
        <f t="shared" si="9"/>
        <v>-157.52721767703471</v>
      </c>
      <c r="AP20">
        <f t="shared" si="9"/>
        <v>-6.8530037029012441</v>
      </c>
      <c r="AQ20">
        <f t="shared" si="9"/>
        <v>-2997.6867182763958</v>
      </c>
      <c r="AR20">
        <f t="shared" si="9"/>
        <v>-11.522586115637548</v>
      </c>
      <c r="AS20">
        <f t="shared" si="9"/>
        <v>502.2063282363651</v>
      </c>
      <c r="AT20">
        <f t="shared" si="9"/>
        <v>25.170111227092889</v>
      </c>
      <c r="AU20">
        <f t="shared" si="9"/>
        <v>515.85385334782052</v>
      </c>
      <c r="AW20">
        <v>17</v>
      </c>
      <c r="AX20">
        <f>(R20*SUMPRODUCT(K21:$K$23, X21:$X$23)-$AZ$3*SUMPRODUCT(K20:$K$22, W21:$W$23))/Z20</f>
        <v>8603.1281938473021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11493.297282937772</v>
      </c>
      <c r="P21">
        <f t="shared" si="22"/>
        <v>574.66486414688859</v>
      </c>
      <c r="Q21" s="4">
        <f t="shared" si="23"/>
        <v>25</v>
      </c>
      <c r="R21">
        <f t="shared" si="0"/>
        <v>2000000</v>
      </c>
      <c r="S21">
        <f t="shared" si="1"/>
        <v>6290.6950448912348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6931.3495994569557</v>
      </c>
      <c r="AC21">
        <f t="shared" si="2"/>
        <v>4984.8620067029751</v>
      </c>
      <c r="AE21">
        <f t="shared" si="3"/>
        <v>9107.4993380877859</v>
      </c>
      <c r="AF21">
        <f t="shared" si="4"/>
        <v>-455.37496690438928</v>
      </c>
      <c r="AG21">
        <f t="shared" si="4"/>
        <v>-19.810458030195147</v>
      </c>
      <c r="AH21">
        <f t="shared" si="5"/>
        <v>-10405.448332241391</v>
      </c>
      <c r="AI21">
        <f t="shared" si="6"/>
        <v>-1773.13441908819</v>
      </c>
      <c r="AJ21">
        <f t="shared" si="7"/>
        <v>1946.4875927539806</v>
      </c>
      <c r="AK21">
        <f t="shared" si="24"/>
        <v>24.933558353024566</v>
      </c>
      <c r="AL21">
        <f t="shared" si="8"/>
        <v>198.28673201881514</v>
      </c>
      <c r="AN21">
        <f t="shared" si="9"/>
        <v>2947.4879070693587</v>
      </c>
      <c r="AO21">
        <f t="shared" si="9"/>
        <v>-147.37439535346795</v>
      </c>
      <c r="AP21">
        <f t="shared" si="9"/>
        <v>-6.4113192117744449</v>
      </c>
      <c r="AQ21">
        <f t="shared" si="9"/>
        <v>-3367.5471156669882</v>
      </c>
      <c r="AR21">
        <f t="shared" si="9"/>
        <v>-573.84492316287196</v>
      </c>
      <c r="AS21">
        <f t="shared" si="9"/>
        <v>629.94774173736027</v>
      </c>
      <c r="AT21">
        <f t="shared" si="9"/>
        <v>8.0693238613156328</v>
      </c>
      <c r="AU21">
        <f t="shared" si="9"/>
        <v>64.17214243580402</v>
      </c>
      <c r="AW21">
        <v>18</v>
      </c>
      <c r="AX21">
        <f>(R21*SUMPRODUCT(K22:$K$23, X22:$X$23)-$AZ$3*SUMPRODUCT(K21:$K$22, W22:$W$23))/Z21</f>
        <v>6290.6950448912348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11493.297282937772</v>
      </c>
      <c r="P22">
        <f t="shared" si="22"/>
        <v>574.66486414688859</v>
      </c>
      <c r="Q22" s="4">
        <f t="shared" si="23"/>
        <v>25</v>
      </c>
      <c r="R22">
        <f t="shared" si="0"/>
        <v>2000000</v>
      </c>
      <c r="S22">
        <f t="shared" si="1"/>
        <v>3382.2371148504576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4984.8620067029751</v>
      </c>
      <c r="AC22">
        <f t="shared" si="2"/>
        <v>2632.7607898622173</v>
      </c>
      <c r="AE22">
        <f t="shared" si="3"/>
        <v>8946.4757807456099</v>
      </c>
      <c r="AF22">
        <f t="shared" si="4"/>
        <v>-447.32378903728045</v>
      </c>
      <c r="AG22">
        <f t="shared" si="4"/>
        <v>-19.460202674011978</v>
      </c>
      <c r="AH22">
        <f t="shared" si="5"/>
        <v>-12172.062070497326</v>
      </c>
      <c r="AI22">
        <f t="shared" si="6"/>
        <v>-3692.3702814630087</v>
      </c>
      <c r="AJ22">
        <f t="shared" si="7"/>
        <v>2352.1012168407578</v>
      </c>
      <c r="AK22">
        <f t="shared" si="24"/>
        <v>283.16429396663744</v>
      </c>
      <c r="AL22">
        <f t="shared" si="8"/>
        <v>-1057.1047706556135</v>
      </c>
      <c r="AN22">
        <f t="shared" si="9"/>
        <v>2705.9582803657149</v>
      </c>
      <c r="AO22">
        <f t="shared" si="9"/>
        <v>-135.29791401828572</v>
      </c>
      <c r="AP22">
        <f t="shared" si="9"/>
        <v>-5.8859485962805698</v>
      </c>
      <c r="AQ22">
        <f t="shared" si="9"/>
        <v>-3681.5717111394974</v>
      </c>
      <c r="AR22">
        <f t="shared" si="9"/>
        <v>-1116.7972933883491</v>
      </c>
      <c r="AS22">
        <f t="shared" si="9"/>
        <v>711.41843111747426</v>
      </c>
      <c r="AT22">
        <f t="shared" si="9"/>
        <v>85.646100737454347</v>
      </c>
      <c r="AU22">
        <f t="shared" si="9"/>
        <v>-319.73276153342039</v>
      </c>
      <c r="AW22">
        <v>19</v>
      </c>
      <c r="AX22">
        <f>(R22*SUMPRODUCT(K23:$K$23, X23:$X$23)-$AZ$3*SUMPRODUCT(K22:$K$22, W23:$W$23))/Z22</f>
        <v>3382.2371148504576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11493.297282937772</v>
      </c>
      <c r="P23">
        <f t="shared" si="22"/>
        <v>574.66486414688859</v>
      </c>
      <c r="Q23" s="4">
        <f t="shared" si="23"/>
        <v>25</v>
      </c>
      <c r="R23">
        <f t="shared" si="0"/>
        <v>2000000</v>
      </c>
      <c r="S23">
        <f t="shared" si="1"/>
        <v>3447.8619082852574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2632.7607898622173</v>
      </c>
      <c r="AC23">
        <f t="shared" si="2"/>
        <v>2632.7607898622173</v>
      </c>
      <c r="AE23">
        <f t="shared" si="3"/>
        <v>8776.1932576346826</v>
      </c>
      <c r="AF23">
        <f t="shared" si="4"/>
        <v>-438.80966288173408</v>
      </c>
      <c r="AG23">
        <f t="shared" si="4"/>
        <v>-19.089807392921237</v>
      </c>
      <c r="AH23">
        <f t="shared" si="5"/>
        <v>-14063.460348049628</v>
      </c>
      <c r="AI23">
        <f t="shared" si="6"/>
        <v>-5745.1665606896022</v>
      </c>
      <c r="AJ23">
        <f t="shared" si="7"/>
        <v>0</v>
      </c>
      <c r="AK23">
        <f t="shared" si="24"/>
        <v>767.91010692306168</v>
      </c>
      <c r="AL23">
        <f t="shared" si="8"/>
        <v>-4977.2564537665403</v>
      </c>
      <c r="AN23">
        <f t="shared" si="9"/>
        <v>2404.6149932832059</v>
      </c>
      <c r="AO23">
        <f t="shared" si="9"/>
        <v>-120.23074966416029</v>
      </c>
      <c r="AP23">
        <f t="shared" si="9"/>
        <v>-5.2304724529594875</v>
      </c>
      <c r="AQ23">
        <f t="shared" si="9"/>
        <v>-3853.2888483221755</v>
      </c>
      <c r="AR23">
        <f t="shared" si="9"/>
        <v>-1574.1350771560899</v>
      </c>
      <c r="AS23">
        <f t="shared" si="9"/>
        <v>0</v>
      </c>
      <c r="AT23">
        <f t="shared" si="9"/>
        <v>210.40194790543745</v>
      </c>
      <c r="AU23">
        <f t="shared" si="9"/>
        <v>-1363.7331292506524</v>
      </c>
      <c r="AW23">
        <v>20</v>
      </c>
      <c r="AX23">
        <f>(R23*SUMPRODUCT(K$23:$K24, X$23:$X24)-$AZ$3*SUMPRODUCT(K$22:$K23, W$23:$W24))/Z23</f>
        <v>3447.8619082852574</v>
      </c>
    </row>
    <row r="25" spans="5:50" x14ac:dyDescent="0.25">
      <c r="AN25" s="8">
        <f t="shared" ref="AN25:AU25" si="25">SUM(AN3:AN23)</f>
        <v>110209.18094067898</v>
      </c>
      <c r="AO25" s="8">
        <f t="shared" si="25"/>
        <v>-14130.432009237278</v>
      </c>
      <c r="AP25" s="8">
        <f t="shared" si="25"/>
        <v>-1737.1574854072846</v>
      </c>
      <c r="AQ25" s="8">
        <f t="shared" si="25"/>
        <v>-53431.411808926765</v>
      </c>
      <c r="AR25" s="8">
        <f t="shared" si="25"/>
        <v>40910.179637107656</v>
      </c>
      <c r="AS25" s="8">
        <f t="shared" si="25"/>
        <v>-4883.2528913549004</v>
      </c>
      <c r="AT25" s="8">
        <f t="shared" si="25"/>
        <v>2849.0860803757705</v>
      </c>
      <c r="AU25" s="9">
        <f t="shared" si="25"/>
        <v>38876.012826128528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92440-50C0-404B-94B7-8C8634F7D34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46912.658309328501</v>
      </c>
      <c r="K3">
        <v>1</v>
      </c>
      <c r="L3" s="2">
        <v>0</v>
      </c>
      <c r="O3">
        <f>$C$3</f>
        <v>46912.658309328501</v>
      </c>
      <c r="P3">
        <f>O3*B5</f>
        <v>37530.126647462799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46912.658309328501</v>
      </c>
      <c r="AF3">
        <f t="shared" ref="AF3:AG23" si="4">-$Z3*P3</f>
        <v>-37530.126647462799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7860.0990748657014</v>
      </c>
      <c r="AJ3">
        <f t="shared" ref="AJ3:AJ23" si="7">AB3-AC3</f>
        <v>0</v>
      </c>
      <c r="AL3">
        <f t="shared" ref="AL3:AL23" si="8">SUM(AI3:AK3)</f>
        <v>7860.0990748657014</v>
      </c>
      <c r="AN3">
        <f t="shared" ref="AN3:AU23" si="9">AE3*$K3</f>
        <v>46912.658309328501</v>
      </c>
      <c r="AO3">
        <f t="shared" si="9"/>
        <v>-37530.126647462799</v>
      </c>
      <c r="AP3">
        <f t="shared" si="9"/>
        <v>-1522.432587</v>
      </c>
      <c r="AQ3">
        <f t="shared" si="9"/>
        <v>0</v>
      </c>
      <c r="AR3">
        <f t="shared" si="9"/>
        <v>7860.0990748657014</v>
      </c>
      <c r="AS3">
        <f t="shared" si="9"/>
        <v>0</v>
      </c>
      <c r="AT3">
        <f t="shared" si="9"/>
        <v>0</v>
      </c>
      <c r="AU3">
        <f t="shared" si="9"/>
        <v>7860.0990748657014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16358.617741239081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2000000</v>
      </c>
      <c r="S4">
        <f t="shared" si="1"/>
        <v>11885.673250294758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11737.544469825312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-4925.6019999999999</v>
      </c>
      <c r="AI4">
        <f t="shared" si="6"/>
        <v>-4925.6019999999999</v>
      </c>
      <c r="AJ4">
        <f t="shared" si="7"/>
        <v>-11737.544469825312</v>
      </c>
      <c r="AK4">
        <f>H4*SUM(AB4, AE4:AF4)</f>
        <v>0</v>
      </c>
      <c r="AL4">
        <f t="shared" si="8"/>
        <v>-16663.146469825311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-4621.0732714138285</v>
      </c>
      <c r="AR4">
        <f t="shared" si="9"/>
        <v>-4621.0732714138285</v>
      </c>
      <c r="AS4">
        <f t="shared" si="9"/>
        <v>-11011.862716788921</v>
      </c>
      <c r="AT4">
        <f t="shared" si="9"/>
        <v>0</v>
      </c>
      <c r="AU4">
        <f t="shared" si="9"/>
        <v>-15632.935988202747</v>
      </c>
      <c r="AW4">
        <v>1</v>
      </c>
      <c r="AX4">
        <f>(R4*SUMPRODUCT(K5:$K$23, X5:$X$23)-$AZ$3*SUMPRODUCT(K4:$K$22, W5:$W$23))/Z4</f>
        <v>11885.673250294758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46912.658309328501</v>
      </c>
      <c r="P5">
        <f t="shared" ref="P5:P23" si="22">O5*$C$5</f>
        <v>2345.6329154664249</v>
      </c>
      <c r="Q5" s="4">
        <f t="shared" ref="Q5:Q23" si="23">$C$8</f>
        <v>25</v>
      </c>
      <c r="R5">
        <f t="shared" si="0"/>
        <v>2000000</v>
      </c>
      <c r="S5">
        <f t="shared" si="1"/>
        <v>23109.036393332935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11737.544469825312</v>
      </c>
      <c r="AC5">
        <f t="shared" si="2"/>
        <v>22534.49891242056</v>
      </c>
      <c r="AE5">
        <f t="shared" si="3"/>
        <v>45746.314543661116</v>
      </c>
      <c r="AF5">
        <f t="shared" si="4"/>
        <v>-2287.3157271830555</v>
      </c>
      <c r="AG5">
        <f t="shared" si="4"/>
        <v>-24.378449331320741</v>
      </c>
      <c r="AH5">
        <f t="shared" si="5"/>
        <v>-5047.70751434059</v>
      </c>
      <c r="AI5">
        <f t="shared" si="6"/>
        <v>38386.912852806148</v>
      </c>
      <c r="AJ5">
        <f t="shared" si="7"/>
        <v>-10796.954442595248</v>
      </c>
      <c r="AK5">
        <f>H5*SUM(AB5, AE5:AF5)</f>
        <v>4768.9813399366112</v>
      </c>
      <c r="AL5">
        <f t="shared" si="8"/>
        <v>32358.93975014751</v>
      </c>
      <c r="AN5">
        <f t="shared" si="9"/>
        <v>39504.802291560802</v>
      </c>
      <c r="AO5">
        <f t="shared" si="9"/>
        <v>-1975.24011457804</v>
      </c>
      <c r="AP5">
        <f t="shared" si="9"/>
        <v>-21.052314937621716</v>
      </c>
      <c r="AQ5">
        <f t="shared" si="9"/>
        <v>-4359.0109797660652</v>
      </c>
      <c r="AR5">
        <f t="shared" si="9"/>
        <v>33149.498882279076</v>
      </c>
      <c r="AS5">
        <f t="shared" si="9"/>
        <v>-9323.8450979176669</v>
      </c>
      <c r="AT5">
        <f t="shared" si="9"/>
        <v>4118.3135045016224</v>
      </c>
      <c r="AU5">
        <f t="shared" si="9"/>
        <v>27943.96728886303</v>
      </c>
      <c r="AW5">
        <v>2</v>
      </c>
      <c r="AX5">
        <f>(R5*SUMPRODUCT(K6:$K$23, X6:$X$23)-$AZ$3*SUMPRODUCT(K5:$K$22, W6:$W$23))/Z5</f>
        <v>23109.036393332935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46912.658309328501</v>
      </c>
      <c r="P6">
        <f t="shared" si="22"/>
        <v>2345.6329154664249</v>
      </c>
      <c r="Q6" s="4">
        <f t="shared" si="23"/>
        <v>25</v>
      </c>
      <c r="R6">
        <f t="shared" si="0"/>
        <v>2000000</v>
      </c>
      <c r="S6">
        <f t="shared" si="1"/>
        <v>33509.212084338535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22534.49891242056</v>
      </c>
      <c r="AC6">
        <f t="shared" si="2"/>
        <v>32262.267350201204</v>
      </c>
      <c r="AE6">
        <f t="shared" si="3"/>
        <v>45166.944560644406</v>
      </c>
      <c r="AF6">
        <f t="shared" si="4"/>
        <v>-2258.3472280322203</v>
      </c>
      <c r="AG6">
        <f t="shared" si="4"/>
        <v>-24.069700049199213</v>
      </c>
      <c r="AH6">
        <f t="shared" si="5"/>
        <v>-5197.1831046658735</v>
      </c>
      <c r="AI6">
        <f t="shared" si="6"/>
        <v>37687.344527897119</v>
      </c>
      <c r="AJ6">
        <f t="shared" si="7"/>
        <v>-9727.7684377806436</v>
      </c>
      <c r="AK6">
        <f>H6*SUM(AB6, AE6:AF6)</f>
        <v>7120.2088714595639</v>
      </c>
      <c r="AL6">
        <f t="shared" si="8"/>
        <v>35079.784961576042</v>
      </c>
      <c r="AN6">
        <f t="shared" si="9"/>
        <v>35177.200661780793</v>
      </c>
      <c r="AO6">
        <f t="shared" si="9"/>
        <v>-1758.8600330890397</v>
      </c>
      <c r="AP6">
        <f t="shared" si="9"/>
        <v>-18.74611348488957</v>
      </c>
      <c r="AQ6">
        <f t="shared" si="9"/>
        <v>-4047.7024675286107</v>
      </c>
      <c r="AR6">
        <f t="shared" si="9"/>
        <v>29351.892047678259</v>
      </c>
      <c r="AS6">
        <f t="shared" si="9"/>
        <v>-7576.2411129601851</v>
      </c>
      <c r="AT6">
        <f t="shared" si="9"/>
        <v>5545.405354768398</v>
      </c>
      <c r="AU6">
        <f t="shared" si="9"/>
        <v>27321.056289486471</v>
      </c>
      <c r="AW6">
        <v>3</v>
      </c>
      <c r="AX6">
        <f>(R6*SUMPRODUCT(K7:$K$23, X7:$X$23)-$AZ$3*SUMPRODUCT(K6:$K$22, W7:$W$23))/Z6</f>
        <v>33509.212084338535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46912.658309328501</v>
      </c>
      <c r="P7">
        <f t="shared" si="22"/>
        <v>2345.6329154664249</v>
      </c>
      <c r="Q7" s="4">
        <f t="shared" si="23"/>
        <v>25</v>
      </c>
      <c r="R7">
        <f t="shared" si="0"/>
        <v>2000000</v>
      </c>
      <c r="S7">
        <f t="shared" si="1"/>
        <v>42863.69273158336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32262.267350201204</v>
      </c>
      <c r="AC7">
        <f t="shared" si="2"/>
        <v>40740.813939879721</v>
      </c>
      <c r="AE7">
        <f t="shared" si="3"/>
        <v>44589.249357819011</v>
      </c>
      <c r="AF7">
        <f t="shared" si="4"/>
        <v>-2229.4624678909504</v>
      </c>
      <c r="AG7">
        <f t="shared" si="4"/>
        <v>-23.761843266166245</v>
      </c>
      <c r="AH7">
        <f t="shared" si="5"/>
        <v>-5372.782603278134</v>
      </c>
      <c r="AI7">
        <f t="shared" si="6"/>
        <v>36963.242443383759</v>
      </c>
      <c r="AJ7">
        <f t="shared" si="7"/>
        <v>-8478.5465896785172</v>
      </c>
      <c r="AK7">
        <f>H7*SUM(AB7, AE7:AF7)</f>
        <v>7812.9290789415336</v>
      </c>
      <c r="AL7">
        <f t="shared" si="8"/>
        <v>36297.624932646773</v>
      </c>
      <c r="AN7">
        <f t="shared" si="9"/>
        <v>31435.934182271445</v>
      </c>
      <c r="AO7">
        <f t="shared" si="9"/>
        <v>-1571.7967091135722</v>
      </c>
      <c r="AP7">
        <f t="shared" si="9"/>
        <v>-16.75237308819295</v>
      </c>
      <c r="AQ7">
        <f t="shared" si="9"/>
        <v>-3787.8735956492847</v>
      </c>
      <c r="AR7">
        <f t="shared" si="9"/>
        <v>26059.511504420396</v>
      </c>
      <c r="AS7">
        <f t="shared" si="9"/>
        <v>-5977.4729647409495</v>
      </c>
      <c r="AT7">
        <f t="shared" si="9"/>
        <v>5508.2049559843508</v>
      </c>
      <c r="AU7">
        <f t="shared" si="9"/>
        <v>25590.243495663795</v>
      </c>
      <c r="AW7">
        <v>4</v>
      </c>
      <c r="AX7">
        <f>(R7*SUMPRODUCT(K8:$K$23, X8:$X$23)-$AZ$3*SUMPRODUCT(K7:$K$22, W8:$W$23))/Z7</f>
        <v>42863.69273158336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46912.658309328501</v>
      </c>
      <c r="P8">
        <f t="shared" si="22"/>
        <v>2345.6329154664249</v>
      </c>
      <c r="Q8" s="4">
        <f t="shared" si="23"/>
        <v>25</v>
      </c>
      <c r="R8">
        <f t="shared" si="0"/>
        <v>2000000</v>
      </c>
      <c r="S8">
        <f t="shared" si="1"/>
        <v>50372.052965965137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40740.813939879721</v>
      </c>
      <c r="AC8">
        <f t="shared" si="2"/>
        <v>47227.06134244315</v>
      </c>
      <c r="AE8">
        <f t="shared" si="3"/>
        <v>43983.654849420374</v>
      </c>
      <c r="AF8">
        <f t="shared" si="4"/>
        <v>-2199.1827424710186</v>
      </c>
      <c r="AG8">
        <f t="shared" si="4"/>
        <v>-23.439118797854555</v>
      </c>
      <c r="AH8">
        <f t="shared" si="5"/>
        <v>-6808.4828520020747</v>
      </c>
      <c r="AI8">
        <f t="shared" si="6"/>
        <v>34952.550136149424</v>
      </c>
      <c r="AJ8">
        <f t="shared" si="7"/>
        <v>-6486.2474025634292</v>
      </c>
      <c r="AK8">
        <f t="shared" ref="AK8:AK23" si="24">H8*SUM(AB8:AB8, AE8:AF8)</f>
        <v>5983.0832383951083</v>
      </c>
      <c r="AL8">
        <f t="shared" si="8"/>
        <v>34449.385971981101</v>
      </c>
      <c r="AN8">
        <f t="shared" si="9"/>
        <v>28912.804737759641</v>
      </c>
      <c r="AO8">
        <f t="shared" si="9"/>
        <v>-1445.6402368879822</v>
      </c>
      <c r="AP8">
        <f t="shared" si="9"/>
        <v>-15.407784263213657</v>
      </c>
      <c r="AQ8">
        <f t="shared" si="9"/>
        <v>-4475.5793017713495</v>
      </c>
      <c r="AR8">
        <f t="shared" si="9"/>
        <v>22976.177414837097</v>
      </c>
      <c r="AS8">
        <f t="shared" si="9"/>
        <v>-4263.7567358408933</v>
      </c>
      <c r="AT8">
        <f t="shared" si="9"/>
        <v>3933.000065449542</v>
      </c>
      <c r="AU8">
        <f t="shared" si="9"/>
        <v>22645.420744445742</v>
      </c>
      <c r="AW8">
        <v>5</v>
      </c>
      <c r="AX8">
        <f>(R8*SUMPRODUCT(K9:$K$23, X9:$X$23)-$AZ$3*SUMPRODUCT(K8:$K$22, W9:$W$23))/Z8</f>
        <v>50372.052965965137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46912.658309328501</v>
      </c>
      <c r="P9">
        <f t="shared" si="22"/>
        <v>2345.6329154664249</v>
      </c>
      <c r="Q9" s="4">
        <f t="shared" si="23"/>
        <v>25</v>
      </c>
      <c r="R9">
        <f t="shared" si="0"/>
        <v>2000000</v>
      </c>
      <c r="S9">
        <f t="shared" si="1"/>
        <v>56379.162104341041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47227.06134244315</v>
      </c>
      <c r="AC9">
        <f t="shared" si="2"/>
        <v>52095.267246579664</v>
      </c>
      <c r="AE9">
        <f t="shared" si="3"/>
        <v>43348.063019258108</v>
      </c>
      <c r="AF9">
        <f t="shared" si="4"/>
        <v>-2167.4031509629053</v>
      </c>
      <c r="AG9">
        <f t="shared" si="4"/>
        <v>-23.100408600506881</v>
      </c>
      <c r="AH9">
        <f t="shared" si="5"/>
        <v>-8345.5207495301602</v>
      </c>
      <c r="AI9">
        <f t="shared" si="6"/>
        <v>32812.038710164539</v>
      </c>
      <c r="AJ9">
        <f t="shared" si="7"/>
        <v>-4868.2059041365137</v>
      </c>
      <c r="AK9">
        <f t="shared" si="24"/>
        <v>4614.883047200542</v>
      </c>
      <c r="AL9">
        <f t="shared" si="8"/>
        <v>32558.715853228568</v>
      </c>
      <c r="AN9">
        <f t="shared" si="9"/>
        <v>27081.349830680858</v>
      </c>
      <c r="AO9">
        <f t="shared" si="9"/>
        <v>-1354.0674915340428</v>
      </c>
      <c r="AP9">
        <f t="shared" si="9"/>
        <v>-14.431792402444064</v>
      </c>
      <c r="AQ9">
        <f t="shared" si="9"/>
        <v>-5213.7962159191366</v>
      </c>
      <c r="AR9">
        <f t="shared" si="9"/>
        <v>20499.054330825238</v>
      </c>
      <c r="AS9">
        <f t="shared" si="9"/>
        <v>-3041.3720465234137</v>
      </c>
      <c r="AT9">
        <f t="shared" si="9"/>
        <v>2883.1106518737206</v>
      </c>
      <c r="AU9">
        <f t="shared" si="9"/>
        <v>20340.792936175545</v>
      </c>
      <c r="AW9">
        <v>6</v>
      </c>
      <c r="AX9">
        <f>(R9*SUMPRODUCT(K10:$K$23, X10:$X$23)-$AZ$3*SUMPRODUCT(K9:$K$22, W10:$W$23))/Z9</f>
        <v>56379.162104341041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46912.658309328501</v>
      </c>
      <c r="P10">
        <f t="shared" si="22"/>
        <v>2345.6329154664249</v>
      </c>
      <c r="Q10" s="4">
        <f t="shared" si="23"/>
        <v>25</v>
      </c>
      <c r="R10">
        <f t="shared" si="0"/>
        <v>2000000</v>
      </c>
      <c r="S10">
        <f t="shared" si="1"/>
        <v>61148.442305998316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52095.267246579664</v>
      </c>
      <c r="AC10">
        <f t="shared" si="2"/>
        <v>55632.946804721389</v>
      </c>
      <c r="AE10">
        <f t="shared" si="3"/>
        <v>42681.208641923622</v>
      </c>
      <c r="AF10">
        <f t="shared" si="4"/>
        <v>-2134.0604320961811</v>
      </c>
      <c r="AG10">
        <f t="shared" si="4"/>
        <v>-22.745038428911911</v>
      </c>
      <c r="AH10">
        <f t="shared" si="5"/>
        <v>-9949.2868471922975</v>
      </c>
      <c r="AI10">
        <f t="shared" si="6"/>
        <v>30575.116324206232</v>
      </c>
      <c r="AJ10">
        <f t="shared" si="7"/>
        <v>-3537.6795581417246</v>
      </c>
      <c r="AK10">
        <f t="shared" si="24"/>
        <v>4863.7268114613726</v>
      </c>
      <c r="AL10">
        <f t="shared" si="8"/>
        <v>31901.16357752588</v>
      </c>
      <c r="AN10">
        <f t="shared" si="9"/>
        <v>25334.667916224535</v>
      </c>
      <c r="AO10">
        <f t="shared" si="9"/>
        <v>-1266.7333958112267</v>
      </c>
      <c r="AP10">
        <f t="shared" si="9"/>
        <v>-13.50097651105969</v>
      </c>
      <c r="AQ10">
        <f t="shared" si="9"/>
        <v>-5905.6874511582982</v>
      </c>
      <c r="AR10">
        <f t="shared" si="9"/>
        <v>18148.74609274395</v>
      </c>
      <c r="AS10">
        <f t="shared" si="9"/>
        <v>-2099.8921926381777</v>
      </c>
      <c r="AT10">
        <f t="shared" si="9"/>
        <v>2887.005957056655</v>
      </c>
      <c r="AU10">
        <f t="shared" si="9"/>
        <v>18935.859857162428</v>
      </c>
      <c r="AW10">
        <v>7</v>
      </c>
      <c r="AX10">
        <f>(R10*SUMPRODUCT(K11:$K$23, X11:$X$23)-$AZ$3*SUMPRODUCT(K10:$K$22, W11:$W$23))/Z10</f>
        <v>61148.442305998316</v>
      </c>
    </row>
    <row r="11" spans="1:52" x14ac:dyDescent="0.25">
      <c r="A11" t="s">
        <v>33</v>
      </c>
      <c r="C11" s="7">
        <f>AU25</f>
        <v>235897.45786716056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46912.658309328501</v>
      </c>
      <c r="P11">
        <f t="shared" si="22"/>
        <v>2345.6329154664249</v>
      </c>
      <c r="Q11" s="4">
        <f t="shared" si="23"/>
        <v>25</v>
      </c>
      <c r="R11">
        <f t="shared" si="0"/>
        <v>2000000</v>
      </c>
      <c r="S11">
        <f t="shared" si="1"/>
        <v>64631.562781329332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55632.946804721389</v>
      </c>
      <c r="AC11">
        <f t="shared" si="2"/>
        <v>57834.158626223012</v>
      </c>
      <c r="AE11">
        <f t="shared" si="3"/>
        <v>41978.779492289723</v>
      </c>
      <c r="AF11">
        <f t="shared" si="4"/>
        <v>-2098.9389746144861</v>
      </c>
      <c r="AG11">
        <f t="shared" si="4"/>
        <v>-22.370710275835251</v>
      </c>
      <c r="AH11">
        <f t="shared" si="5"/>
        <v>-11750.221503003393</v>
      </c>
      <c r="AI11">
        <f t="shared" si="6"/>
        <v>28107.248304396009</v>
      </c>
      <c r="AJ11">
        <f t="shared" si="7"/>
        <v>-2201.2118215016235</v>
      </c>
      <c r="AK11">
        <f t="shared" si="24"/>
        <v>4918.9085471034259</v>
      </c>
      <c r="AL11">
        <f t="shared" si="8"/>
        <v>30824.945029997813</v>
      </c>
      <c r="AN11">
        <f t="shared" si="9"/>
        <v>23697.309314529568</v>
      </c>
      <c r="AO11">
        <f t="shared" si="9"/>
        <v>-1184.8654657264783</v>
      </c>
      <c r="AP11">
        <f t="shared" si="9"/>
        <v>-12.628419582555077</v>
      </c>
      <c r="AQ11">
        <f t="shared" si="9"/>
        <v>-6633.0807336132966</v>
      </c>
      <c r="AR11">
        <f t="shared" si="9"/>
        <v>15866.734695607238</v>
      </c>
      <c r="AS11">
        <f t="shared" si="9"/>
        <v>-1242.5991901575842</v>
      </c>
      <c r="AT11">
        <f t="shared" si="9"/>
        <v>2776.7576556627305</v>
      </c>
      <c r="AU11">
        <f t="shared" si="9"/>
        <v>17400.893161112384</v>
      </c>
      <c r="AW11">
        <v>8</v>
      </c>
      <c r="AX11">
        <f>(R11*SUMPRODUCT(K12:$K$23, X12:$X$23)-$AZ$3*SUMPRODUCT(K11:$K$22, W12:$W$23))/Z11</f>
        <v>64631.562781329332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46912.658309328501</v>
      </c>
      <c r="P12">
        <f t="shared" si="22"/>
        <v>2345.6329154664249</v>
      </c>
      <c r="Q12" s="4">
        <f t="shared" si="23"/>
        <v>25</v>
      </c>
      <c r="R12">
        <f t="shared" si="0"/>
        <v>2000000</v>
      </c>
      <c r="S12">
        <f t="shared" si="1"/>
        <v>66803.865964047625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57834.158626223012</v>
      </c>
      <c r="AC12">
        <f t="shared" si="2"/>
        <v>58721.102752817664</v>
      </c>
      <c r="AE12">
        <f t="shared" si="3"/>
        <v>41236.580985783927</v>
      </c>
      <c r="AF12">
        <f t="shared" si="4"/>
        <v>-2061.8290492891965</v>
      </c>
      <c r="AG12">
        <f t="shared" si="4"/>
        <v>-21.975188825306937</v>
      </c>
      <c r="AH12">
        <f t="shared" si="5"/>
        <v>-13745.147821597173</v>
      </c>
      <c r="AI12">
        <f t="shared" si="6"/>
        <v>25407.628926072248</v>
      </c>
      <c r="AJ12">
        <f t="shared" si="7"/>
        <v>-886.94412659465161</v>
      </c>
      <c r="AK12">
        <f t="shared" si="24"/>
        <v>5034.7624582050503</v>
      </c>
      <c r="AL12">
        <f t="shared" si="8"/>
        <v>29555.447257682645</v>
      </c>
      <c r="AN12">
        <f t="shared" si="9"/>
        <v>22129.79671121385</v>
      </c>
      <c r="AO12">
        <f t="shared" si="9"/>
        <v>-1106.4898355606927</v>
      </c>
      <c r="AP12">
        <f t="shared" si="9"/>
        <v>-11.793083950442742</v>
      </c>
      <c r="AQ12">
        <f t="shared" si="9"/>
        <v>-7376.3954184851718</v>
      </c>
      <c r="AR12">
        <f t="shared" si="9"/>
        <v>13635.11837321754</v>
      </c>
      <c r="AS12">
        <f t="shared" si="9"/>
        <v>-475.98255593768465</v>
      </c>
      <c r="AT12">
        <f t="shared" si="9"/>
        <v>2701.9279248136472</v>
      </c>
      <c r="AU12">
        <f t="shared" si="9"/>
        <v>15861.063742093502</v>
      </c>
      <c r="AW12">
        <v>9</v>
      </c>
      <c r="AX12">
        <f>(R12*SUMPRODUCT(K13:$K$23, X13:$X$23)-$AZ$3*SUMPRODUCT(K12:$K$22, W13:$W$23))/Z12</f>
        <v>66803.865964047625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46912.658309328501</v>
      </c>
      <c r="P13">
        <f t="shared" si="22"/>
        <v>2345.6329154664249</v>
      </c>
      <c r="Q13" s="4">
        <f t="shared" si="23"/>
        <v>25</v>
      </c>
      <c r="R13">
        <f t="shared" si="0"/>
        <v>2000000</v>
      </c>
      <c r="S13">
        <f t="shared" si="1"/>
        <v>67651.348635771617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58721.102752817664</v>
      </c>
      <c r="AC13">
        <f t="shared" si="2"/>
        <v>58334.2009143822</v>
      </c>
      <c r="AE13">
        <f t="shared" si="3"/>
        <v>40451.705552505533</v>
      </c>
      <c r="AF13">
        <f t="shared" si="4"/>
        <v>-2022.5852776252766</v>
      </c>
      <c r="AG13">
        <f t="shared" si="4"/>
        <v>-21.556924618180176</v>
      </c>
      <c r="AH13">
        <f t="shared" si="5"/>
        <v>-15880.985509895165</v>
      </c>
      <c r="AI13">
        <f t="shared" si="6"/>
        <v>22526.57784036691</v>
      </c>
      <c r="AJ13">
        <f t="shared" si="7"/>
        <v>386.90183843546401</v>
      </c>
      <c r="AK13">
        <f t="shared" si="24"/>
        <v>5022.666530531983</v>
      </c>
      <c r="AL13">
        <f t="shared" si="8"/>
        <v>27936.146209334358</v>
      </c>
      <c r="AN13">
        <f t="shared" si="9"/>
        <v>20641.42795355698</v>
      </c>
      <c r="AO13">
        <f t="shared" si="9"/>
        <v>-1032.0713976778488</v>
      </c>
      <c r="AP13">
        <f t="shared" si="9"/>
        <v>-10.999924485974219</v>
      </c>
      <c r="AQ13">
        <f t="shared" si="9"/>
        <v>-8103.6439318608518</v>
      </c>
      <c r="AR13">
        <f t="shared" si="9"/>
        <v>11494.712699532303</v>
      </c>
      <c r="AS13">
        <f t="shared" si="9"/>
        <v>197.42570341807792</v>
      </c>
      <c r="AT13">
        <f t="shared" si="9"/>
        <v>2562.9329569342822</v>
      </c>
      <c r="AU13">
        <f t="shared" si="9"/>
        <v>14255.071359884663</v>
      </c>
      <c r="AW13">
        <v>10</v>
      </c>
      <c r="AX13">
        <f>(R13*SUMPRODUCT(K14:$K$23, X14:$X$23)-$AZ$3*SUMPRODUCT(K13:$K$22, W14:$W$23))/Z13</f>
        <v>67651.348635771617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46912.658309328501</v>
      </c>
      <c r="P14">
        <f t="shared" si="22"/>
        <v>2345.6329154664249</v>
      </c>
      <c r="Q14" s="4">
        <f t="shared" si="23"/>
        <v>25</v>
      </c>
      <c r="R14">
        <f t="shared" si="0"/>
        <v>2000000</v>
      </c>
      <c r="S14">
        <f t="shared" si="1"/>
        <v>67118.881844877818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58334.2009143822</v>
      </c>
      <c r="AC14">
        <f t="shared" si="2"/>
        <v>56684.535603334174</v>
      </c>
      <c r="AE14">
        <f t="shared" si="3"/>
        <v>39619.585086772735</v>
      </c>
      <c r="AF14">
        <f t="shared" si="4"/>
        <v>-1980.9792543386366</v>
      </c>
      <c r="AG14">
        <f t="shared" si="4"/>
        <v>-21.113483287140035</v>
      </c>
      <c r="AH14">
        <f t="shared" si="5"/>
        <v>-18229.766788667348</v>
      </c>
      <c r="AI14">
        <f t="shared" si="6"/>
        <v>19387.725560479612</v>
      </c>
      <c r="AJ14">
        <f t="shared" si="7"/>
        <v>1649.6653110480256</v>
      </c>
      <c r="AK14">
        <f t="shared" si="24"/>
        <v>4933.0022667863577</v>
      </c>
      <c r="AL14">
        <f t="shared" si="8"/>
        <v>25970.393138313993</v>
      </c>
      <c r="AN14">
        <f t="shared" si="9"/>
        <v>19228.475406669917</v>
      </c>
      <c r="AO14">
        <f t="shared" si="9"/>
        <v>-961.42377033349578</v>
      </c>
      <c r="AP14">
        <f t="shared" si="9"/>
        <v>-10.246954713098388</v>
      </c>
      <c r="AQ14">
        <f t="shared" si="9"/>
        <v>-8847.4077049899533</v>
      </c>
      <c r="AR14">
        <f t="shared" si="9"/>
        <v>9409.3969766333703</v>
      </c>
      <c r="AS14">
        <f t="shared" si="9"/>
        <v>800.62799227328503</v>
      </c>
      <c r="AT14">
        <f t="shared" si="9"/>
        <v>2394.121810215931</v>
      </c>
      <c r="AU14">
        <f t="shared" si="9"/>
        <v>12604.146779122586</v>
      </c>
      <c r="AW14">
        <v>11</v>
      </c>
      <c r="AX14">
        <f>(R14*SUMPRODUCT(K15:$K$23, X15:$X$23)-$AZ$3*SUMPRODUCT(K14:$K$22, W15:$W$23))/Z14</f>
        <v>67118.881844877818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46912.658309328501</v>
      </c>
      <c r="P15">
        <f t="shared" si="22"/>
        <v>2345.6329154664249</v>
      </c>
      <c r="Q15" s="4">
        <f t="shared" si="23"/>
        <v>25</v>
      </c>
      <c r="R15">
        <f t="shared" si="0"/>
        <v>2000000</v>
      </c>
      <c r="S15">
        <f t="shared" si="1"/>
        <v>65150.443558904029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56684.535603334174</v>
      </c>
      <c r="AC15">
        <f t="shared" si="2"/>
        <v>53794.439647534084</v>
      </c>
      <c r="AE15">
        <f t="shared" si="3"/>
        <v>38735.57919594022</v>
      </c>
      <c r="AF15">
        <f t="shared" si="4"/>
        <v>-1936.7789597970109</v>
      </c>
      <c r="AG15">
        <f t="shared" si="4"/>
        <v>-20.642391942772147</v>
      </c>
      <c r="AH15">
        <f t="shared" si="5"/>
        <v>-20796.520919718834</v>
      </c>
      <c r="AI15">
        <f t="shared" si="6"/>
        <v>15981.636924481605</v>
      </c>
      <c r="AJ15">
        <f t="shared" si="7"/>
        <v>2890.0959558000905</v>
      </c>
      <c r="AK15">
        <f t="shared" si="24"/>
        <v>4851.7851300688762</v>
      </c>
      <c r="AL15">
        <f t="shared" si="8"/>
        <v>23723.51801035057</v>
      </c>
      <c r="AN15">
        <f t="shared" si="9"/>
        <v>17871.891824644743</v>
      </c>
      <c r="AO15">
        <f t="shared" si="9"/>
        <v>-893.59459123223712</v>
      </c>
      <c r="AP15">
        <f t="shared" si="9"/>
        <v>-9.5240242552461307</v>
      </c>
      <c r="AQ15">
        <f t="shared" si="9"/>
        <v>-9595.1365623346755</v>
      </c>
      <c r="AR15">
        <f t="shared" si="9"/>
        <v>7373.636646822586</v>
      </c>
      <c r="AS15">
        <f t="shared" si="9"/>
        <v>1333.4377168759604</v>
      </c>
      <c r="AT15">
        <f t="shared" si="9"/>
        <v>2238.5254280668869</v>
      </c>
      <c r="AU15">
        <f t="shared" si="9"/>
        <v>10945.599791765433</v>
      </c>
      <c r="AW15">
        <v>12</v>
      </c>
      <c r="AX15">
        <f>(R15*SUMPRODUCT(K16:$K$23, X16:$X$23)-$AZ$3*SUMPRODUCT(K15:$K$22, W16:$W$23))/Z15</f>
        <v>65150.443558904029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46912.658309328501</v>
      </c>
      <c r="P16">
        <f t="shared" si="22"/>
        <v>2345.6329154664249</v>
      </c>
      <c r="Q16" s="4">
        <f t="shared" si="23"/>
        <v>25</v>
      </c>
      <c r="R16">
        <f t="shared" si="0"/>
        <v>2000000</v>
      </c>
      <c r="S16">
        <f t="shared" si="1"/>
        <v>61828.795503986898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53794.439647534084</v>
      </c>
      <c r="AC16">
        <f t="shared" si="2"/>
        <v>49819.97037026313</v>
      </c>
      <c r="AE16">
        <f t="shared" si="3"/>
        <v>37800.950639743838</v>
      </c>
      <c r="AF16">
        <f t="shared" si="4"/>
        <v>-1890.0475319871919</v>
      </c>
      <c r="AG16">
        <f t="shared" si="4"/>
        <v>-20.144323516317975</v>
      </c>
      <c r="AH16">
        <f t="shared" si="5"/>
        <v>-23331.560562116203</v>
      </c>
      <c r="AI16">
        <f t="shared" si="6"/>
        <v>12559.198222124127</v>
      </c>
      <c r="AJ16">
        <f t="shared" si="7"/>
        <v>3974.4692772709532</v>
      </c>
      <c r="AK16">
        <f t="shared" si="24"/>
        <v>4906.8822487144034</v>
      </c>
      <c r="AL16">
        <f t="shared" si="8"/>
        <v>21440.549748109483</v>
      </c>
      <c r="AN16">
        <f t="shared" si="9"/>
        <v>16536.144121810754</v>
      </c>
      <c r="AO16">
        <f t="shared" si="9"/>
        <v>-826.80720609053765</v>
      </c>
      <c r="AP16">
        <f t="shared" si="9"/>
        <v>-8.8121973459573546</v>
      </c>
      <c r="AQ16">
        <f t="shared" si="9"/>
        <v>-10206.464163265391</v>
      </c>
      <c r="AR16">
        <f t="shared" si="9"/>
        <v>5494.0605551088674</v>
      </c>
      <c r="AS16">
        <f t="shared" si="9"/>
        <v>1738.6440199088834</v>
      </c>
      <c r="AT16">
        <f t="shared" si="9"/>
        <v>2146.5309914239256</v>
      </c>
      <c r="AU16">
        <f t="shared" si="9"/>
        <v>9379.2355664416755</v>
      </c>
      <c r="AW16">
        <v>13</v>
      </c>
      <c r="AX16">
        <f>(R16*SUMPRODUCT(K17:$K$23, X17:$X$23)-$AZ$3*SUMPRODUCT(K16:$K$22, W17:$W$23))/Z16</f>
        <v>61828.795503986898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46912.658309328501</v>
      </c>
      <c r="P17">
        <f t="shared" si="22"/>
        <v>2345.6329154664249</v>
      </c>
      <c r="Q17" s="4">
        <f t="shared" si="23"/>
        <v>25</v>
      </c>
      <c r="R17">
        <f t="shared" si="0"/>
        <v>2000000</v>
      </c>
      <c r="S17">
        <f t="shared" si="1"/>
        <v>57232.624580525313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49819.97037026313</v>
      </c>
      <c r="AC17">
        <f t="shared" si="2"/>
        <v>44914.141823342747</v>
      </c>
      <c r="AE17">
        <f t="shared" si="3"/>
        <v>36815.396883479065</v>
      </c>
      <c r="AF17">
        <f t="shared" si="4"/>
        <v>-1840.7698441739531</v>
      </c>
      <c r="AG17">
        <f t="shared" si="4"/>
        <v>-19.619116785457447</v>
      </c>
      <c r="AH17">
        <f t="shared" si="5"/>
        <v>-25901.079655787857</v>
      </c>
      <c r="AI17">
        <f t="shared" si="6"/>
        <v>9053.9282667317966</v>
      </c>
      <c r="AJ17">
        <f t="shared" si="7"/>
        <v>4905.8285469203838</v>
      </c>
      <c r="AK17">
        <f t="shared" si="24"/>
        <v>5231.8266601703608</v>
      </c>
      <c r="AL17">
        <f t="shared" si="8"/>
        <v>19191.583473822542</v>
      </c>
      <c r="AN17">
        <f t="shared" si="9"/>
        <v>15169.078409832156</v>
      </c>
      <c r="AO17">
        <f t="shared" si="9"/>
        <v>-758.45392049160773</v>
      </c>
      <c r="AP17">
        <f t="shared" si="9"/>
        <v>-8.0836809064472739</v>
      </c>
      <c r="AQ17">
        <f t="shared" si="9"/>
        <v>-10672.043260635513</v>
      </c>
      <c r="AR17">
        <f t="shared" si="9"/>
        <v>3730.4975477985863</v>
      </c>
      <c r="AS17">
        <f t="shared" si="9"/>
        <v>2021.3525913888188</v>
      </c>
      <c r="AT17">
        <f t="shared" si="9"/>
        <v>2155.673863464127</v>
      </c>
      <c r="AU17">
        <f t="shared" si="9"/>
        <v>7907.5240026515321</v>
      </c>
      <c r="AW17">
        <v>14</v>
      </c>
      <c r="AX17">
        <f>(R17*SUMPRODUCT(K18:$K$23, X18:$X$23)-$AZ$3*SUMPRODUCT(K17:$K$22, W18:$W$23))/Z17</f>
        <v>57232.624580525313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46912.658309328501</v>
      </c>
      <c r="P18">
        <f t="shared" si="22"/>
        <v>2345.6329154664249</v>
      </c>
      <c r="Q18" s="4">
        <f t="shared" si="23"/>
        <v>25</v>
      </c>
      <c r="R18">
        <f t="shared" si="0"/>
        <v>2000000</v>
      </c>
      <c r="S18">
        <f t="shared" si="1"/>
        <v>51397.403632867514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44914.141823342747</v>
      </c>
      <c r="AC18">
        <f t="shared" si="2"/>
        <v>39196.893376510619</v>
      </c>
      <c r="AE18">
        <f t="shared" si="3"/>
        <v>35776.718973865296</v>
      </c>
      <c r="AF18">
        <f t="shared" si="4"/>
        <v>-1788.8359486932648</v>
      </c>
      <c r="AG18">
        <f t="shared" si="4"/>
        <v>-19.065599916532101</v>
      </c>
      <c r="AH18">
        <f t="shared" si="5"/>
        <v>-28586.05608566157</v>
      </c>
      <c r="AI18">
        <f t="shared" si="6"/>
        <v>5382.7613395939261</v>
      </c>
      <c r="AJ18">
        <f t="shared" si="7"/>
        <v>5717.2484468321272</v>
      </c>
      <c r="AK18">
        <f t="shared" si="24"/>
        <v>5531.0319418808858</v>
      </c>
      <c r="AL18">
        <f t="shared" si="8"/>
        <v>16631.04172830694</v>
      </c>
      <c r="AN18">
        <f t="shared" si="9"/>
        <v>13775.45191304893</v>
      </c>
      <c r="AO18">
        <f t="shared" si="9"/>
        <v>-688.77259565244651</v>
      </c>
      <c r="AP18">
        <f t="shared" si="9"/>
        <v>-7.3410100863489678</v>
      </c>
      <c r="AQ18">
        <f t="shared" si="9"/>
        <v>-11006.762282461093</v>
      </c>
      <c r="AR18">
        <f t="shared" si="9"/>
        <v>2072.5760248490401</v>
      </c>
      <c r="AS18">
        <f t="shared" si="9"/>
        <v>2201.3667913992258</v>
      </c>
      <c r="AT18">
        <f t="shared" si="9"/>
        <v>2129.666071407386</v>
      </c>
      <c r="AU18">
        <f t="shared" si="9"/>
        <v>6403.6088876556523</v>
      </c>
      <c r="AW18">
        <v>15</v>
      </c>
      <c r="AX18">
        <f>(R18*SUMPRODUCT(K19:$K$23, X19:$X$23)-$AZ$3*SUMPRODUCT(K18:$K$22, W19:$W$23))/Z18</f>
        <v>51397.403632867514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46912.658309328501</v>
      </c>
      <c r="P19">
        <f t="shared" si="22"/>
        <v>2345.6329154664249</v>
      </c>
      <c r="Q19" s="4">
        <f t="shared" si="23"/>
        <v>25</v>
      </c>
      <c r="R19">
        <f t="shared" si="0"/>
        <v>2000000</v>
      </c>
      <c r="S19">
        <f t="shared" si="1"/>
        <v>44150.714938121993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39196.893376510619</v>
      </c>
      <c r="AC19">
        <f t="shared" si="2"/>
        <v>32634.20168605561</v>
      </c>
      <c r="AE19">
        <f t="shared" si="3"/>
        <v>34675.704686578742</v>
      </c>
      <c r="AF19">
        <f t="shared" si="4"/>
        <v>-1733.7852343289371</v>
      </c>
      <c r="AG19">
        <f t="shared" si="4"/>
        <v>-18.478863667209591</v>
      </c>
      <c r="AH19">
        <f t="shared" si="5"/>
        <v>-31686.42001257501</v>
      </c>
      <c r="AI19">
        <f t="shared" si="6"/>
        <v>1237.0205760075878</v>
      </c>
      <c r="AJ19">
        <f t="shared" si="7"/>
        <v>6562.6916904550089</v>
      </c>
      <c r="AK19">
        <f t="shared" si="24"/>
        <v>5294.9888616310154</v>
      </c>
      <c r="AL19">
        <f t="shared" si="8"/>
        <v>13094.701128093613</v>
      </c>
      <c r="AN19">
        <f t="shared" si="9"/>
        <v>12438.529777393991</v>
      </c>
      <c r="AO19">
        <f t="shared" si="9"/>
        <v>-621.9264888696996</v>
      </c>
      <c r="AP19">
        <f t="shared" si="9"/>
        <v>-6.6285573156918138</v>
      </c>
      <c r="AQ19">
        <f t="shared" si="9"/>
        <v>-11366.242803941528</v>
      </c>
      <c r="AR19">
        <f t="shared" si="9"/>
        <v>443.73192726707265</v>
      </c>
      <c r="AS19">
        <f t="shared" si="9"/>
        <v>2354.1046029030172</v>
      </c>
      <c r="AT19">
        <f t="shared" si="9"/>
        <v>1899.3666378713506</v>
      </c>
      <c r="AU19">
        <f t="shared" si="9"/>
        <v>4697.2031680414402</v>
      </c>
      <c r="AW19">
        <v>16</v>
      </c>
      <c r="AX19">
        <f>(R19*SUMPRODUCT(K20:$K$23, X20:$X$23)-$AZ$3*SUMPRODUCT(K19:$K$22, W20:$W$23))/Z19</f>
        <v>44150.714938121993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46912.658309328501</v>
      </c>
      <c r="P20">
        <f t="shared" si="22"/>
        <v>2345.6329154664249</v>
      </c>
      <c r="Q20" s="4">
        <f t="shared" si="23"/>
        <v>25</v>
      </c>
      <c r="R20">
        <f t="shared" si="0"/>
        <v>2000000</v>
      </c>
      <c r="S20">
        <f t="shared" si="1"/>
        <v>35202.973618941491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32634.20168605561</v>
      </c>
      <c r="AC20">
        <f t="shared" si="2"/>
        <v>25148.592892123448</v>
      </c>
      <c r="AE20">
        <f t="shared" si="3"/>
        <v>33513.854769183257</v>
      </c>
      <c r="AF20">
        <f t="shared" si="4"/>
        <v>-1675.6927384591629</v>
      </c>
      <c r="AG20">
        <f t="shared" si="4"/>
        <v>-17.859707793684699</v>
      </c>
      <c r="AH20">
        <f t="shared" si="5"/>
        <v>-34749.378948223792</v>
      </c>
      <c r="AI20">
        <f t="shared" si="6"/>
        <v>-2929.076625293379</v>
      </c>
      <c r="AJ20">
        <f t="shared" si="7"/>
        <v>7485.6087939321624</v>
      </c>
      <c r="AK20">
        <f t="shared" si="24"/>
        <v>3500.8493498211383</v>
      </c>
      <c r="AL20">
        <f t="shared" si="8"/>
        <v>8057.3815184599216</v>
      </c>
      <c r="AN20">
        <f t="shared" si="9"/>
        <v>11402.60109444815</v>
      </c>
      <c r="AO20">
        <f t="shared" si="9"/>
        <v>-570.13005472240752</v>
      </c>
      <c r="AP20">
        <f t="shared" si="9"/>
        <v>-6.0765055239796348</v>
      </c>
      <c r="AQ20">
        <f t="shared" si="9"/>
        <v>-11822.970206064017</v>
      </c>
      <c r="AR20">
        <f t="shared" si="9"/>
        <v>-996.57567186225299</v>
      </c>
      <c r="AS20">
        <f t="shared" si="9"/>
        <v>2546.8693951848172</v>
      </c>
      <c r="AT20">
        <f t="shared" si="9"/>
        <v>1191.1130158764915</v>
      </c>
      <c r="AU20">
        <f t="shared" si="9"/>
        <v>2741.4067391990557</v>
      </c>
      <c r="AW20">
        <v>17</v>
      </c>
      <c r="AX20">
        <f>(R20*SUMPRODUCT(K21:$K$23, X21:$X$23)-$AZ$3*SUMPRODUCT(K20:$K$22, W21:$W$23))/Z20</f>
        <v>35202.973618941491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46912.658309328501</v>
      </c>
      <c r="P21">
        <f t="shared" si="22"/>
        <v>2345.6329154664249</v>
      </c>
      <c r="Q21" s="4">
        <f t="shared" si="23"/>
        <v>25</v>
      </c>
      <c r="R21">
        <f t="shared" si="0"/>
        <v>2000000</v>
      </c>
      <c r="S21">
        <f t="shared" si="1"/>
        <v>24687.606125795042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25148.592892123448</v>
      </c>
      <c r="AC21">
        <f t="shared" si="2"/>
        <v>16997.628108385354</v>
      </c>
      <c r="AE21">
        <f t="shared" si="3"/>
        <v>32299.766751566327</v>
      </c>
      <c r="AF21">
        <f t="shared" si="4"/>
        <v>-1614.9883375783163</v>
      </c>
      <c r="AG21">
        <f t="shared" si="4"/>
        <v>-17.212713964422463</v>
      </c>
      <c r="AH21">
        <f t="shared" si="5"/>
        <v>-37471.740106031189</v>
      </c>
      <c r="AI21">
        <f t="shared" si="6"/>
        <v>-6804.1744060076016</v>
      </c>
      <c r="AJ21">
        <f t="shared" si="7"/>
        <v>8150.9647837380944</v>
      </c>
      <c r="AK21">
        <f t="shared" si="24"/>
        <v>2864.2519480035185</v>
      </c>
      <c r="AL21">
        <f t="shared" si="8"/>
        <v>4211.0423257340117</v>
      </c>
      <c r="AN21">
        <f t="shared" si="9"/>
        <v>10453.272448042977</v>
      </c>
      <c r="AO21">
        <f t="shared" si="9"/>
        <v>-522.6636224021488</v>
      </c>
      <c r="AP21">
        <f t="shared" si="9"/>
        <v>-5.570603342874497</v>
      </c>
      <c r="AQ21">
        <f t="shared" si="9"/>
        <v>-12127.094026510511</v>
      </c>
      <c r="AR21">
        <f t="shared" si="9"/>
        <v>-2202.0558042125585</v>
      </c>
      <c r="AS21">
        <f t="shared" si="9"/>
        <v>2637.9216993784066</v>
      </c>
      <c r="AT21">
        <f t="shared" si="9"/>
        <v>926.96663114035243</v>
      </c>
      <c r="AU21">
        <f t="shared" si="9"/>
        <v>1362.8325263062006</v>
      </c>
      <c r="AW21">
        <v>18</v>
      </c>
      <c r="AX21">
        <f>(R21*SUMPRODUCT(K22:$K$23, X22:$X$23)-$AZ$3*SUMPRODUCT(K21:$K$22, W22:$W$23))/Z21</f>
        <v>24687.606125795042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46912.658309328501</v>
      </c>
      <c r="P22">
        <f t="shared" si="22"/>
        <v>2345.6329154664249</v>
      </c>
      <c r="Q22" s="4">
        <f t="shared" si="23"/>
        <v>25</v>
      </c>
      <c r="R22">
        <f t="shared" si="0"/>
        <v>2000000</v>
      </c>
      <c r="S22">
        <f t="shared" si="1"/>
        <v>12808.50630325207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16997.628108385354</v>
      </c>
      <c r="AC22">
        <f t="shared" si="2"/>
        <v>8472.8967413305163</v>
      </c>
      <c r="AE22">
        <f t="shared" si="3"/>
        <v>31032.979201902723</v>
      </c>
      <c r="AF22">
        <f t="shared" si="4"/>
        <v>-1551.6489600951361</v>
      </c>
      <c r="AG22">
        <f t="shared" si="4"/>
        <v>-16.537636279999436</v>
      </c>
      <c r="AH22">
        <f t="shared" si="5"/>
        <v>-40236.043582304206</v>
      </c>
      <c r="AI22">
        <f t="shared" si="6"/>
        <v>-10771.250976776617</v>
      </c>
      <c r="AJ22">
        <f t="shared" si="7"/>
        <v>8524.7313670548374</v>
      </c>
      <c r="AK22">
        <f t="shared" si="24"/>
        <v>3253.527084513506</v>
      </c>
      <c r="AL22">
        <f t="shared" si="8"/>
        <v>1007.0074747917265</v>
      </c>
      <c r="AN22">
        <f t="shared" si="9"/>
        <v>9386.259918853455</v>
      </c>
      <c r="AO22">
        <f t="shared" si="9"/>
        <v>-469.31299594267273</v>
      </c>
      <c r="AP22">
        <f t="shared" si="9"/>
        <v>-5.0019868075707681</v>
      </c>
      <c r="AQ22">
        <f t="shared" si="9"/>
        <v>-12169.826194020938</v>
      </c>
      <c r="AR22">
        <f t="shared" si="9"/>
        <v>-3257.8812579177261</v>
      </c>
      <c r="AS22">
        <f t="shared" si="9"/>
        <v>2578.3971248456114</v>
      </c>
      <c r="AT22">
        <f t="shared" si="9"/>
        <v>984.06442609289843</v>
      </c>
      <c r="AU22">
        <f t="shared" si="9"/>
        <v>304.58029302078353</v>
      </c>
      <c r="AW22">
        <v>19</v>
      </c>
      <c r="AX22">
        <f>(R22*SUMPRODUCT(K23:$K$23, X23:$X$23)-$AZ$3*SUMPRODUCT(K22:$K$22, W23:$W$23))/Z22</f>
        <v>12808.50630325207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46912.658309328501</v>
      </c>
      <c r="P23">
        <f t="shared" si="22"/>
        <v>2345.6329154664249</v>
      </c>
      <c r="Q23" s="4">
        <f t="shared" si="23"/>
        <v>25</v>
      </c>
      <c r="R23">
        <f t="shared" si="0"/>
        <v>2000000</v>
      </c>
      <c r="S23">
        <f t="shared" si="1"/>
        <v>13375.67404681044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8472.8967413305163</v>
      </c>
      <c r="AC23">
        <f t="shared" si="2"/>
        <v>8472.8967413305163</v>
      </c>
      <c r="AE23">
        <f t="shared" si="3"/>
        <v>29717.090019178948</v>
      </c>
      <c r="AF23">
        <f t="shared" si="4"/>
        <v>-1485.8545009589475</v>
      </c>
      <c r="AG23">
        <f t="shared" si="4"/>
        <v>-15.836392079528435</v>
      </c>
      <c r="AH23">
        <f t="shared" si="5"/>
        <v>-42869.427013680768</v>
      </c>
      <c r="AI23">
        <f t="shared" si="6"/>
        <v>-14654.027887540295</v>
      </c>
      <c r="AJ23">
        <f t="shared" si="7"/>
        <v>0</v>
      </c>
      <c r="AK23">
        <f t="shared" si="24"/>
        <v>3813.5593417672985</v>
      </c>
      <c r="AL23">
        <f t="shared" si="8"/>
        <v>-10840.468545772996</v>
      </c>
      <c r="AN23">
        <f t="shared" si="9"/>
        <v>8142.2728646843252</v>
      </c>
      <c r="AO23">
        <f t="shared" si="9"/>
        <v>-407.11364323421628</v>
      </c>
      <c r="AP23">
        <f t="shared" si="9"/>
        <v>-4.339059625973726</v>
      </c>
      <c r="AQ23">
        <f t="shared" si="9"/>
        <v>-11745.920346601357</v>
      </c>
      <c r="AR23">
        <f t="shared" si="9"/>
        <v>-4015.1001847772213</v>
      </c>
      <c r="AS23">
        <f t="shared" si="9"/>
        <v>0</v>
      </c>
      <c r="AT23">
        <f t="shared" si="9"/>
        <v>1044.8883361828307</v>
      </c>
      <c r="AU23">
        <f t="shared" si="9"/>
        <v>-2970.2118485943906</v>
      </c>
      <c r="AW23">
        <v>20</v>
      </c>
      <c r="AX23">
        <f>(R23*SUMPRODUCT(K$23:$K24, X$23:$X24)-$AZ$3*SUMPRODUCT(K$22:$K23, W$23:$W24))/Z23</f>
        <v>13375.67404681044</v>
      </c>
    </row>
    <row r="25" spans="5:50" x14ac:dyDescent="0.25">
      <c r="AN25" s="8">
        <f t="shared" ref="AN25:AU25" si="25">SUM(AN3:AN23)</f>
        <v>435231.92968833633</v>
      </c>
      <c r="AO25" s="8">
        <f t="shared" si="25"/>
        <v>-56946.090216413191</v>
      </c>
      <c r="AP25" s="8">
        <f t="shared" si="25"/>
        <v>-1729.3699496295819</v>
      </c>
      <c r="AQ25" s="8">
        <f t="shared" si="25"/>
        <v>-164083.71091799089</v>
      </c>
      <c r="AR25" s="8">
        <f t="shared" si="25"/>
        <v>212472.75860430271</v>
      </c>
      <c r="AS25" s="8">
        <f t="shared" si="25"/>
        <v>-26602.876975929375</v>
      </c>
      <c r="AT25" s="8">
        <f t="shared" si="25"/>
        <v>50027.576238787144</v>
      </c>
      <c r="AU25" s="9">
        <f t="shared" si="25"/>
        <v>235897.45786716056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12D6-8D1B-46D0-B0A1-C77A63F57975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164900.2531592052</v>
      </c>
      <c r="K3">
        <v>1</v>
      </c>
      <c r="L3" s="2">
        <v>0</v>
      </c>
      <c r="O3">
        <f>$C$3</f>
        <v>164900.2531592052</v>
      </c>
      <c r="P3">
        <f>O3*B5</f>
        <v>131920.20252736416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164900.2531592052</v>
      </c>
      <c r="AF3">
        <f t="shared" ref="AF3:AG23" si="4">-$Z3*P3</f>
        <v>-131920.20252736416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31457.618044841034</v>
      </c>
      <c r="AJ3">
        <f t="shared" ref="AJ3:AJ23" si="7">AB3-AC3</f>
        <v>0</v>
      </c>
      <c r="AL3">
        <f t="shared" ref="AL3:AL23" si="8">SUM(AI3:AK3)</f>
        <v>31457.618044841034</v>
      </c>
      <c r="AN3">
        <f t="shared" ref="AN3:AU23" si="9">AE3*$K3</f>
        <v>164900.2531592052</v>
      </c>
      <c r="AO3">
        <f t="shared" si="9"/>
        <v>-131920.20252736416</v>
      </c>
      <c r="AP3">
        <f t="shared" si="9"/>
        <v>-1522.432587</v>
      </c>
      <c r="AQ3">
        <f t="shared" si="9"/>
        <v>0</v>
      </c>
      <c r="AR3">
        <f t="shared" si="9"/>
        <v>31457.618044841034</v>
      </c>
      <c r="AS3">
        <f t="shared" si="9"/>
        <v>0</v>
      </c>
      <c r="AT3">
        <f t="shared" si="9"/>
        <v>0</v>
      </c>
      <c r="AU3">
        <f t="shared" si="9"/>
        <v>31457.618044841034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52186.683484078327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2000000</v>
      </c>
      <c r="S4">
        <f t="shared" si="1"/>
        <v>33031.827066314188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32352.338798835579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-21141.428</v>
      </c>
      <c r="AI4">
        <f t="shared" si="6"/>
        <v>-21141.428</v>
      </c>
      <c r="AJ4">
        <f t="shared" si="7"/>
        <v>-32352.338798835579</v>
      </c>
      <c r="AK4">
        <f>H4*SUM(AB4, AE4:AF4)</f>
        <v>0</v>
      </c>
      <c r="AL4">
        <f t="shared" si="8"/>
        <v>-53493.766798835582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-19834.344685242515</v>
      </c>
      <c r="AR4">
        <f t="shared" si="9"/>
        <v>-19834.344685242515</v>
      </c>
      <c r="AS4">
        <f t="shared" si="9"/>
        <v>-30352.133219659983</v>
      </c>
      <c r="AT4">
        <f t="shared" si="9"/>
        <v>0</v>
      </c>
      <c r="AU4">
        <f t="shared" si="9"/>
        <v>-50186.477904902502</v>
      </c>
      <c r="AW4">
        <v>1</v>
      </c>
      <c r="AX4">
        <f>(R4*SUMPRODUCT(K5:$K$23, X5:$X$23)-$AZ$3*SUMPRODUCT(K4:$K$22, W5:$W$23))/Z4</f>
        <v>33031.827066314188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164900.2531592052</v>
      </c>
      <c r="P5">
        <f t="shared" ref="P5:P23" si="22">O5*$C$5</f>
        <v>8245.0126579602602</v>
      </c>
      <c r="Q5" s="4">
        <f t="shared" ref="Q5:Q23" si="23">$C$8</f>
        <v>25</v>
      </c>
      <c r="R5">
        <f t="shared" si="0"/>
        <v>2000000</v>
      </c>
      <c r="S5">
        <f t="shared" si="1"/>
        <v>62112.957913598686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32352.338798835579</v>
      </c>
      <c r="AC5">
        <f t="shared" si="2"/>
        <v>59477.872873206448</v>
      </c>
      <c r="AE5">
        <f t="shared" si="3"/>
        <v>157904.511773629</v>
      </c>
      <c r="AF5">
        <f t="shared" si="4"/>
        <v>-7895.225588681451</v>
      </c>
      <c r="AG5">
        <f t="shared" si="4"/>
        <v>-23.939398022205875</v>
      </c>
      <c r="AH5">
        <f t="shared" si="5"/>
        <v>-24118.144503529915</v>
      </c>
      <c r="AI5">
        <f t="shared" si="6"/>
        <v>125867.20228339545</v>
      </c>
      <c r="AJ5">
        <f t="shared" si="7"/>
        <v>-27125.534074370869</v>
      </c>
      <c r="AK5">
        <f>H5*SUM(AB5, AE5:AF5)</f>
        <v>15756.044398598864</v>
      </c>
      <c r="AL5">
        <f t="shared" si="8"/>
        <v>114497.71260762346</v>
      </c>
      <c r="AN5">
        <f t="shared" si="9"/>
        <v>136360.41680710696</v>
      </c>
      <c r="AO5">
        <f t="shared" si="9"/>
        <v>-6818.0208403553488</v>
      </c>
      <c r="AP5">
        <f t="shared" si="9"/>
        <v>-20.673166686326422</v>
      </c>
      <c r="AQ5">
        <f t="shared" si="9"/>
        <v>-20827.525446708722</v>
      </c>
      <c r="AR5">
        <f t="shared" si="9"/>
        <v>108694.19735335658</v>
      </c>
      <c r="AS5">
        <f t="shared" si="9"/>
        <v>-23424.594338376111</v>
      </c>
      <c r="AT5">
        <f t="shared" si="9"/>
        <v>13606.329276419297</v>
      </c>
      <c r="AU5">
        <f t="shared" si="9"/>
        <v>98875.932291399775</v>
      </c>
      <c r="AW5">
        <v>2</v>
      </c>
      <c r="AX5">
        <f>(R5*SUMPRODUCT(K6:$K$23, X6:$X$23)-$AZ$3*SUMPRODUCT(K5:$K$22, W6:$W$23))/Z5</f>
        <v>62112.957913598686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164900.2531592052</v>
      </c>
      <c r="P6">
        <f t="shared" si="22"/>
        <v>8245.0126579602602</v>
      </c>
      <c r="Q6" s="4">
        <f t="shared" si="23"/>
        <v>25</v>
      </c>
      <c r="R6">
        <f t="shared" si="0"/>
        <v>2000000</v>
      </c>
      <c r="S6">
        <f t="shared" si="1"/>
        <v>87278.128030013962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59477.872873206448</v>
      </c>
      <c r="AC6">
        <f t="shared" si="2"/>
        <v>81558.890151356114</v>
      </c>
      <c r="AE6">
        <f t="shared" si="3"/>
        <v>154094.52444623288</v>
      </c>
      <c r="AF6">
        <f t="shared" si="4"/>
        <v>-7704.726222311645</v>
      </c>
      <c r="AG6">
        <f t="shared" si="4"/>
        <v>-23.361778028542538</v>
      </c>
      <c r="AH6">
        <f t="shared" si="5"/>
        <v>-27058.081075302569</v>
      </c>
      <c r="AI6">
        <f t="shared" si="6"/>
        <v>119308.35537059013</v>
      </c>
      <c r="AJ6">
        <f t="shared" si="7"/>
        <v>-22081.017278149666</v>
      </c>
      <c r="AK6">
        <f>H6*SUM(AB6, AE6:AF6)</f>
        <v>22398.402615367493</v>
      </c>
      <c r="AL6">
        <f t="shared" si="8"/>
        <v>119625.74070780796</v>
      </c>
      <c r="AN6">
        <f t="shared" si="9"/>
        <v>120012.85586295773</v>
      </c>
      <c r="AO6">
        <f t="shared" si="9"/>
        <v>-6000.6427931478875</v>
      </c>
      <c r="AP6">
        <f t="shared" si="9"/>
        <v>-18.194765254103292</v>
      </c>
      <c r="AQ6">
        <f t="shared" si="9"/>
        <v>-21073.542980766815</v>
      </c>
      <c r="AR6">
        <f t="shared" si="9"/>
        <v>92920.475323788924</v>
      </c>
      <c r="AS6">
        <f t="shared" si="9"/>
        <v>-17197.275201265849</v>
      </c>
      <c r="AT6">
        <f t="shared" si="9"/>
        <v>17444.463223458228</v>
      </c>
      <c r="AU6">
        <f t="shared" si="9"/>
        <v>93167.663345981302</v>
      </c>
      <c r="AW6">
        <v>3</v>
      </c>
      <c r="AX6">
        <f>(R6*SUMPRODUCT(K7:$K$23, X7:$X$23)-$AZ$3*SUMPRODUCT(K6:$K$22, W7:$W$23))/Z6</f>
        <v>87278.128030013962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164900.2531592052</v>
      </c>
      <c r="P7">
        <f t="shared" si="22"/>
        <v>8245.0126579602602</v>
      </c>
      <c r="Q7" s="4">
        <f t="shared" si="23"/>
        <v>25</v>
      </c>
      <c r="R7">
        <f t="shared" si="0"/>
        <v>2000000</v>
      </c>
      <c r="S7">
        <f t="shared" si="1"/>
        <v>108078.1551026276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81558.890151356114</v>
      </c>
      <c r="AC7">
        <f t="shared" si="2"/>
        <v>98362.729585600668</v>
      </c>
      <c r="AE7">
        <f t="shared" si="3"/>
        <v>150076.94195643844</v>
      </c>
      <c r="AF7">
        <f t="shared" si="4"/>
        <v>-7503.847097821922</v>
      </c>
      <c r="AG7">
        <f t="shared" si="4"/>
        <v>-22.75268519623566</v>
      </c>
      <c r="AH7">
        <f t="shared" si="5"/>
        <v>-30038.0041617161</v>
      </c>
      <c r="AI7">
        <f t="shared" si="6"/>
        <v>112512.3380117042</v>
      </c>
      <c r="AJ7">
        <f t="shared" si="7"/>
        <v>-16803.839434244554</v>
      </c>
      <c r="AK7">
        <f>H7*SUM(AB7, AE7:AF7)</f>
        <v>23466.618830544136</v>
      </c>
      <c r="AL7">
        <f t="shared" si="8"/>
        <v>119175.11740800377</v>
      </c>
      <c r="AN7">
        <f t="shared" si="9"/>
        <v>105805.97201266572</v>
      </c>
      <c r="AO7">
        <f t="shared" si="9"/>
        <v>-5290.2986006332858</v>
      </c>
      <c r="AP7">
        <f t="shared" si="9"/>
        <v>-16.04090502979912</v>
      </c>
      <c r="AQ7">
        <f t="shared" si="9"/>
        <v>-21177.138781075239</v>
      </c>
      <c r="AR7">
        <f t="shared" si="9"/>
        <v>79322.493725927401</v>
      </c>
      <c r="AS7">
        <f t="shared" si="9"/>
        <v>-11846.900274667625</v>
      </c>
      <c r="AT7">
        <f t="shared" si="9"/>
        <v>16544.236461968554</v>
      </c>
      <c r="AU7">
        <f t="shared" si="9"/>
        <v>84019.829913228328</v>
      </c>
      <c r="AW7">
        <v>4</v>
      </c>
      <c r="AX7">
        <f>(R7*SUMPRODUCT(K8:$K$23, X8:$X$23)-$AZ$3*SUMPRODUCT(K7:$K$22, W8:$W$23))/Z7</f>
        <v>108078.1551026276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164900.2531592052</v>
      </c>
      <c r="P8">
        <f t="shared" si="22"/>
        <v>8245.0126579602602</v>
      </c>
      <c r="Q8" s="4">
        <f t="shared" si="23"/>
        <v>25</v>
      </c>
      <c r="R8">
        <f t="shared" si="0"/>
        <v>2000000</v>
      </c>
      <c r="S8">
        <f t="shared" si="1"/>
        <v>124436.16521800427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98362.729585600668</v>
      </c>
      <c r="AC8">
        <f t="shared" si="2"/>
        <v>110055.12999721378</v>
      </c>
      <c r="AE8">
        <f t="shared" si="3"/>
        <v>145842.8003323265</v>
      </c>
      <c r="AF8">
        <f t="shared" si="4"/>
        <v>-7292.1400166163257</v>
      </c>
      <c r="AG8">
        <f t="shared" si="4"/>
        <v>-22.110760526171021</v>
      </c>
      <c r="AH8">
        <f t="shared" si="5"/>
        <v>-33151.825448182593</v>
      </c>
      <c r="AI8">
        <f t="shared" si="6"/>
        <v>105376.72410700141</v>
      </c>
      <c r="AJ8">
        <f t="shared" si="7"/>
        <v>-11692.400411613111</v>
      </c>
      <c r="AK8">
        <f t="shared" ref="AK8:AK23" si="24">H8*SUM(AB8:AB8, AE8:AF8)</f>
        <v>17176.22076784504</v>
      </c>
      <c r="AL8">
        <f t="shared" si="8"/>
        <v>110860.54446323334</v>
      </c>
      <c r="AN8">
        <f t="shared" si="9"/>
        <v>95870.259596496267</v>
      </c>
      <c r="AO8">
        <f t="shared" si="9"/>
        <v>-4793.5129798248136</v>
      </c>
      <c r="AP8">
        <f t="shared" si="9"/>
        <v>-14.534583446627128</v>
      </c>
      <c r="AQ8">
        <f t="shared" si="9"/>
        <v>-21792.464931918359</v>
      </c>
      <c r="AR8">
        <f t="shared" si="9"/>
        <v>69269.747101306464</v>
      </c>
      <c r="AS8">
        <f t="shared" si="9"/>
        <v>-7686.0390791540913</v>
      </c>
      <c r="AT8">
        <f t="shared" si="9"/>
        <v>11290.846995174164</v>
      </c>
      <c r="AU8">
        <f t="shared" si="9"/>
        <v>72874.555017326536</v>
      </c>
      <c r="AW8">
        <v>5</v>
      </c>
      <c r="AX8">
        <f>(R8*SUMPRODUCT(K9:$K$23, X9:$X$23)-$AZ$3*SUMPRODUCT(K8:$K$22, W9:$W$23))/Z8</f>
        <v>124436.16521800427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164900.2531592052</v>
      </c>
      <c r="P9">
        <f t="shared" si="22"/>
        <v>8245.0126579602602</v>
      </c>
      <c r="Q9" s="4">
        <f t="shared" si="23"/>
        <v>25</v>
      </c>
      <c r="R9">
        <f t="shared" si="0"/>
        <v>2000000</v>
      </c>
      <c r="S9">
        <f t="shared" si="1"/>
        <v>136999.84714068999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110055.12999721378</v>
      </c>
      <c r="AC9">
        <f t="shared" si="2"/>
        <v>117437.97144451308</v>
      </c>
      <c r="AE9">
        <f t="shared" si="3"/>
        <v>141354.54619753369</v>
      </c>
      <c r="AF9">
        <f t="shared" si="4"/>
        <v>-7067.7273098766846</v>
      </c>
      <c r="AG9">
        <f t="shared" si="4"/>
        <v>-21.430310671060798</v>
      </c>
      <c r="AH9">
        <f t="shared" si="5"/>
        <v>-36747.37998788109</v>
      </c>
      <c r="AI9">
        <f t="shared" si="6"/>
        <v>97518.008589104866</v>
      </c>
      <c r="AJ9">
        <f t="shared" si="7"/>
        <v>-7382.8414472993027</v>
      </c>
      <c r="AK9">
        <f t="shared" si="24"/>
        <v>12754.649731790256</v>
      </c>
      <c r="AL9">
        <f t="shared" si="8"/>
        <v>102889.81687359582</v>
      </c>
      <c r="AN9">
        <f t="shared" si="9"/>
        <v>88310.103130372008</v>
      </c>
      <c r="AO9">
        <f t="shared" si="9"/>
        <v>-4415.5051565186004</v>
      </c>
      <c r="AP9">
        <f t="shared" si="9"/>
        <v>-13.388412303574789</v>
      </c>
      <c r="AQ9">
        <f t="shared" si="9"/>
        <v>-22957.626788782887</v>
      </c>
      <c r="AR9">
        <f t="shared" si="9"/>
        <v>60923.582772766953</v>
      </c>
      <c r="AS9">
        <f t="shared" si="9"/>
        <v>-4612.3701511169502</v>
      </c>
      <c r="AT9">
        <f t="shared" si="9"/>
        <v>7968.3636890754751</v>
      </c>
      <c r="AU9">
        <f t="shared" si="9"/>
        <v>64279.576310725475</v>
      </c>
      <c r="AW9">
        <v>6</v>
      </c>
      <c r="AX9">
        <f>(R9*SUMPRODUCT(K10:$K$23, X10:$X$23)-$AZ$3*SUMPRODUCT(K9:$K$22, W10:$W$23))/Z9</f>
        <v>136999.84714068999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164900.2531592052</v>
      </c>
      <c r="P10">
        <f t="shared" si="22"/>
        <v>8245.0126579602602</v>
      </c>
      <c r="Q10" s="4">
        <f t="shared" si="23"/>
        <v>25</v>
      </c>
      <c r="R10">
        <f t="shared" si="0"/>
        <v>2000000</v>
      </c>
      <c r="S10">
        <f t="shared" si="1"/>
        <v>146609.85572391239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117437.97144451308</v>
      </c>
      <c r="AC10">
        <f t="shared" si="2"/>
        <v>121464.87633468342</v>
      </c>
      <c r="AE10">
        <f t="shared" si="3"/>
        <v>136618.29730778447</v>
      </c>
      <c r="AF10">
        <f t="shared" si="4"/>
        <v>-6830.9148653892225</v>
      </c>
      <c r="AG10">
        <f t="shared" si="4"/>
        <v>-20.712263124284664</v>
      </c>
      <c r="AH10">
        <f t="shared" si="5"/>
        <v>-40299.555205242119</v>
      </c>
      <c r="AI10">
        <f t="shared" si="6"/>
        <v>89467.114974028838</v>
      </c>
      <c r="AJ10">
        <f t="shared" si="7"/>
        <v>-4026.9048901703354</v>
      </c>
      <c r="AK10">
        <f t="shared" si="24"/>
        <v>12979.331079062689</v>
      </c>
      <c r="AL10">
        <f t="shared" si="8"/>
        <v>98419.541162921189</v>
      </c>
      <c r="AN10">
        <f t="shared" si="9"/>
        <v>81093.748366183994</v>
      </c>
      <c r="AO10">
        <f t="shared" si="9"/>
        <v>-4054.6874183091991</v>
      </c>
      <c r="AP10">
        <f t="shared" si="9"/>
        <v>-12.294363837011657</v>
      </c>
      <c r="AQ10">
        <f t="shared" si="9"/>
        <v>-23920.968519469556</v>
      </c>
      <c r="AR10">
        <f t="shared" si="9"/>
        <v>53105.798064568218</v>
      </c>
      <c r="AS10">
        <f t="shared" si="9"/>
        <v>-2390.28606191992</v>
      </c>
      <c r="AT10">
        <f t="shared" si="9"/>
        <v>7704.257989071918</v>
      </c>
      <c r="AU10">
        <f t="shared" si="9"/>
        <v>58419.769991720219</v>
      </c>
      <c r="AW10">
        <v>7</v>
      </c>
      <c r="AX10">
        <f>(R10*SUMPRODUCT(K11:$K$23, X11:$X$23)-$AZ$3*SUMPRODUCT(K10:$K$22, W11:$W$23))/Z10</f>
        <v>146609.85572391239</v>
      </c>
    </row>
    <row r="11" spans="1:52" x14ac:dyDescent="0.25">
      <c r="A11" t="s">
        <v>33</v>
      </c>
      <c r="C11" s="7">
        <f>AU25</f>
        <v>755799.49819114059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164900.2531592052</v>
      </c>
      <c r="P11">
        <f t="shared" si="22"/>
        <v>8245.0126579602602</v>
      </c>
      <c r="Q11" s="4">
        <f t="shared" si="23"/>
        <v>25</v>
      </c>
      <c r="R11">
        <f t="shared" si="0"/>
        <v>2000000</v>
      </c>
      <c r="S11">
        <f t="shared" si="1"/>
        <v>153538.92039248653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121464.87633468342</v>
      </c>
      <c r="AC11">
        <f t="shared" si="2"/>
        <v>122597.33547025816</v>
      </c>
      <c r="AE11">
        <f t="shared" si="3"/>
        <v>131669.10125466058</v>
      </c>
      <c r="AF11">
        <f t="shared" si="4"/>
        <v>-6583.4550627330291</v>
      </c>
      <c r="AG11">
        <f t="shared" si="4"/>
        <v>-19.961931339113658</v>
      </c>
      <c r="AH11">
        <f t="shared" si="5"/>
        <v>-43456.732314252695</v>
      </c>
      <c r="AI11">
        <f t="shared" si="6"/>
        <v>81608.951946335728</v>
      </c>
      <c r="AJ11">
        <f t="shared" si="7"/>
        <v>-1132.4591355747398</v>
      </c>
      <c r="AK11">
        <f t="shared" si="24"/>
        <v>12697.351910120466</v>
      </c>
      <c r="AL11">
        <f t="shared" si="8"/>
        <v>93173.844720881461</v>
      </c>
      <c r="AN11">
        <f t="shared" si="9"/>
        <v>74328.111901654862</v>
      </c>
      <c r="AO11">
        <f t="shared" si="9"/>
        <v>-3716.4055950827433</v>
      </c>
      <c r="AP11">
        <f t="shared" si="9"/>
        <v>-11.268647330379439</v>
      </c>
      <c r="AQ11">
        <f t="shared" si="9"/>
        <v>-24531.623832434292</v>
      </c>
      <c r="AR11">
        <f t="shared" si="9"/>
        <v>46068.81382680744</v>
      </c>
      <c r="AS11">
        <f t="shared" si="9"/>
        <v>-639.28095924533523</v>
      </c>
      <c r="AT11">
        <f t="shared" si="9"/>
        <v>7167.7423528910076</v>
      </c>
      <c r="AU11">
        <f t="shared" si="9"/>
        <v>52597.275220453121</v>
      </c>
      <c r="AW11">
        <v>8</v>
      </c>
      <c r="AX11">
        <f>(R11*SUMPRODUCT(K12:$K$23, X12:$X$23)-$AZ$3*SUMPRODUCT(K11:$K$22, W12:$W$23))/Z11</f>
        <v>153538.92039248653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164900.2531592052</v>
      </c>
      <c r="P12">
        <f t="shared" si="22"/>
        <v>8245.0126579602602</v>
      </c>
      <c r="Q12" s="4">
        <f t="shared" si="23"/>
        <v>25</v>
      </c>
      <c r="R12">
        <f t="shared" si="0"/>
        <v>2000000</v>
      </c>
      <c r="S12">
        <f t="shared" si="1"/>
        <v>157826.80358495642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122597.33547025816</v>
      </c>
      <c r="AC12">
        <f t="shared" si="2"/>
        <v>121078.60092073106</v>
      </c>
      <c r="AE12">
        <f t="shared" si="3"/>
        <v>126505.07702415394</v>
      </c>
      <c r="AF12">
        <f t="shared" si="4"/>
        <v>-6325.2538512076972</v>
      </c>
      <c r="AG12">
        <f t="shared" si="4"/>
        <v>-19.179030141029845</v>
      </c>
      <c r="AH12">
        <f t="shared" si="5"/>
        <v>-46662.550775414034</v>
      </c>
      <c r="AI12">
        <f t="shared" si="6"/>
        <v>73498.093367391179</v>
      </c>
      <c r="AJ12">
        <f t="shared" si="7"/>
        <v>1518.7345495271002</v>
      </c>
      <c r="AK12">
        <f t="shared" si="24"/>
        <v>12600.134533582308</v>
      </c>
      <c r="AL12">
        <f t="shared" si="8"/>
        <v>87616.962450500592</v>
      </c>
      <c r="AN12">
        <f t="shared" si="9"/>
        <v>67889.518736921935</v>
      </c>
      <c r="AO12">
        <f t="shared" si="9"/>
        <v>-3394.4759368460964</v>
      </c>
      <c r="AP12">
        <f t="shared" si="9"/>
        <v>-10.292512812484446</v>
      </c>
      <c r="AQ12">
        <f t="shared" si="9"/>
        <v>-25041.667810495757</v>
      </c>
      <c r="AR12">
        <f t="shared" si="9"/>
        <v>39443.082476767595</v>
      </c>
      <c r="AS12">
        <f t="shared" si="9"/>
        <v>815.03572885730455</v>
      </c>
      <c r="AT12">
        <f t="shared" si="9"/>
        <v>6761.9188860068134</v>
      </c>
      <c r="AU12">
        <f t="shared" si="9"/>
        <v>47020.037091631712</v>
      </c>
      <c r="AW12">
        <v>9</v>
      </c>
      <c r="AX12">
        <f>(R12*SUMPRODUCT(K13:$K$23, X13:$X$23)-$AZ$3*SUMPRODUCT(K12:$K$22, W13:$W$23))/Z12</f>
        <v>157826.80358495642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164900.2531592052</v>
      </c>
      <c r="P13">
        <f t="shared" si="22"/>
        <v>8245.0126579602602</v>
      </c>
      <c r="Q13" s="4">
        <f t="shared" si="23"/>
        <v>25</v>
      </c>
      <c r="R13">
        <f t="shared" si="0"/>
        <v>2000000</v>
      </c>
      <c r="S13">
        <f t="shared" si="1"/>
        <v>159528.8083628325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121078.60092073106</v>
      </c>
      <c r="AC13">
        <f t="shared" si="2"/>
        <v>117194.85974744032</v>
      </c>
      <c r="AE13">
        <f t="shared" si="3"/>
        <v>121140.89135146428</v>
      </c>
      <c r="AF13">
        <f t="shared" si="4"/>
        <v>-6057.0445675732144</v>
      </c>
      <c r="AG13">
        <f t="shared" si="4"/>
        <v>-18.365783106849925</v>
      </c>
      <c r="AH13">
        <f t="shared" si="5"/>
        <v>-49716.538621569591</v>
      </c>
      <c r="AI13">
        <f t="shared" si="6"/>
        <v>65348.942379214612</v>
      </c>
      <c r="AJ13">
        <f t="shared" si="7"/>
        <v>3883.7411732907349</v>
      </c>
      <c r="AK13">
        <f t="shared" si="24"/>
        <v>12209.598546328965</v>
      </c>
      <c r="AL13">
        <f t="shared" si="8"/>
        <v>81442.282098834316</v>
      </c>
      <c r="AN13">
        <f t="shared" si="9"/>
        <v>61814.970392664793</v>
      </c>
      <c r="AO13">
        <f t="shared" si="9"/>
        <v>-3090.74851963324</v>
      </c>
      <c r="AP13">
        <f t="shared" si="9"/>
        <v>-9.3715699655392104</v>
      </c>
      <c r="AQ13">
        <f t="shared" si="9"/>
        <v>-25369.025509328585</v>
      </c>
      <c r="AR13">
        <f t="shared" si="9"/>
        <v>33345.824793737425</v>
      </c>
      <c r="AS13">
        <f t="shared" si="9"/>
        <v>1981.769681248413</v>
      </c>
      <c r="AT13">
        <f t="shared" si="9"/>
        <v>6230.2329479972523</v>
      </c>
      <c r="AU13">
        <f t="shared" si="9"/>
        <v>41557.827422983093</v>
      </c>
      <c r="AW13">
        <v>10</v>
      </c>
      <c r="AX13">
        <f>(R13*SUMPRODUCT(K14:$K$23, X14:$X$23)-$AZ$3*SUMPRODUCT(K13:$K$22, W14:$W$23))/Z13</f>
        <v>159528.8083628325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164900.2531592052</v>
      </c>
      <c r="P14">
        <f t="shared" si="22"/>
        <v>8245.0126579602602</v>
      </c>
      <c r="Q14" s="4">
        <f t="shared" si="23"/>
        <v>25</v>
      </c>
      <c r="R14">
        <f t="shared" si="0"/>
        <v>2000000</v>
      </c>
      <c r="S14">
        <f t="shared" si="1"/>
        <v>158551.00401984429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117194.85974744032</v>
      </c>
      <c r="AC14">
        <f t="shared" si="2"/>
        <v>111124.77462460383</v>
      </c>
      <c r="AE14">
        <f t="shared" si="3"/>
        <v>115574.81821788586</v>
      </c>
      <c r="AF14">
        <f t="shared" si="4"/>
        <v>-5778.7409108942929</v>
      </c>
      <c r="AG14">
        <f t="shared" si="4"/>
        <v>-17.521928560398052</v>
      </c>
      <c r="AH14">
        <f t="shared" si="5"/>
        <v>-52815.737230670195</v>
      </c>
      <c r="AI14">
        <f t="shared" si="6"/>
        <v>56962.818147760969</v>
      </c>
      <c r="AJ14">
        <f t="shared" si="7"/>
        <v>6070.0851228364918</v>
      </c>
      <c r="AK14">
        <f t="shared" si="24"/>
        <v>11667.3341645978</v>
      </c>
      <c r="AL14">
        <f t="shared" si="8"/>
        <v>74700.23743519526</v>
      </c>
      <c r="AN14">
        <f t="shared" si="9"/>
        <v>56091.641163473556</v>
      </c>
      <c r="AO14">
        <f t="shared" si="9"/>
        <v>-2804.582058173678</v>
      </c>
      <c r="AP14">
        <f t="shared" si="9"/>
        <v>-8.5038743253655174</v>
      </c>
      <c r="AQ14">
        <f t="shared" si="9"/>
        <v>-25632.931344456108</v>
      </c>
      <c r="AR14">
        <f t="shared" si="9"/>
        <v>27645.623886518406</v>
      </c>
      <c r="AS14">
        <f t="shared" si="9"/>
        <v>2945.9794252065926</v>
      </c>
      <c r="AT14">
        <f t="shared" si="9"/>
        <v>5662.4784826499254</v>
      </c>
      <c r="AU14">
        <f t="shared" si="9"/>
        <v>36254.081794374921</v>
      </c>
      <c r="AW14">
        <v>11</v>
      </c>
      <c r="AX14">
        <f>(R14*SUMPRODUCT(K15:$K$23, X15:$X$23)-$AZ$3*SUMPRODUCT(K14:$K$22, W15:$W$23))/Z14</f>
        <v>158551.00401984429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164900.2531592052</v>
      </c>
      <c r="P15">
        <f t="shared" si="22"/>
        <v>8245.0126579602602</v>
      </c>
      <c r="Q15" s="4">
        <f t="shared" si="23"/>
        <v>25</v>
      </c>
      <c r="R15">
        <f t="shared" si="0"/>
        <v>2000000</v>
      </c>
      <c r="S15">
        <f t="shared" si="1"/>
        <v>154675.3419314402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111124.77462460383</v>
      </c>
      <c r="AC15">
        <f t="shared" si="2"/>
        <v>102984.24827194538</v>
      </c>
      <c r="AE15">
        <f t="shared" si="3"/>
        <v>109792.0870863926</v>
      </c>
      <c r="AF15">
        <f t="shared" si="4"/>
        <v>-5489.6043543196301</v>
      </c>
      <c r="AG15">
        <f t="shared" si="4"/>
        <v>-16.6452271877946</v>
      </c>
      <c r="AH15">
        <f t="shared" si="5"/>
        <v>-56118.566959957578</v>
      </c>
      <c r="AI15">
        <f t="shared" si="6"/>
        <v>48167.270544927596</v>
      </c>
      <c r="AJ15">
        <f t="shared" si="7"/>
        <v>8140.5263526584458</v>
      </c>
      <c r="AK15">
        <f t="shared" si="24"/>
        <v>11180.674656811527</v>
      </c>
      <c r="AL15">
        <f t="shared" si="8"/>
        <v>67488.471554397576</v>
      </c>
      <c r="AN15">
        <f t="shared" si="9"/>
        <v>50656.07238462659</v>
      </c>
      <c r="AO15">
        <f t="shared" si="9"/>
        <v>-2532.8036192313298</v>
      </c>
      <c r="AP15">
        <f t="shared" si="9"/>
        <v>-7.6798051267574454</v>
      </c>
      <c r="AQ15">
        <f t="shared" si="9"/>
        <v>-25892.086264907604</v>
      </c>
      <c r="AR15">
        <f t="shared" si="9"/>
        <v>22223.502695360901</v>
      </c>
      <c r="AS15">
        <f t="shared" si="9"/>
        <v>3755.8908215739207</v>
      </c>
      <c r="AT15">
        <f t="shared" si="9"/>
        <v>5158.5599632398225</v>
      </c>
      <c r="AU15">
        <f t="shared" si="9"/>
        <v>31137.953480174649</v>
      </c>
      <c r="AW15">
        <v>12</v>
      </c>
      <c r="AX15">
        <f>(R15*SUMPRODUCT(K16:$K$23, X16:$X$23)-$AZ$3*SUMPRODUCT(K15:$K$22, W16:$W$23))/Z15</f>
        <v>154675.3419314402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164900.2531592052</v>
      </c>
      <c r="P16">
        <f t="shared" si="22"/>
        <v>8245.0126579602602</v>
      </c>
      <c r="Q16" s="4">
        <f t="shared" si="23"/>
        <v>25</v>
      </c>
      <c r="R16">
        <f t="shared" si="0"/>
        <v>2000000</v>
      </c>
      <c r="S16">
        <f t="shared" si="1"/>
        <v>147951.89388184014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102984.24827194538</v>
      </c>
      <c r="AC16">
        <f t="shared" si="2"/>
        <v>93148.329320660094</v>
      </c>
      <c r="AE16">
        <f t="shared" si="3"/>
        <v>103818.76624439209</v>
      </c>
      <c r="AF16">
        <f t="shared" si="4"/>
        <v>-5190.938312219605</v>
      </c>
      <c r="AG16">
        <f t="shared" si="4"/>
        <v>-15.739631118722244</v>
      </c>
      <c r="AH16">
        <f t="shared" si="5"/>
        <v>-59131.50377555281</v>
      </c>
      <c r="AI16">
        <f t="shared" si="6"/>
        <v>39480.584525500955</v>
      </c>
      <c r="AJ16">
        <f t="shared" si="7"/>
        <v>9835.9189512852899</v>
      </c>
      <c r="AK16">
        <f t="shared" si="24"/>
        <v>11028.180568365249</v>
      </c>
      <c r="AL16">
        <f t="shared" si="8"/>
        <v>60344.684045151495</v>
      </c>
      <c r="AN16">
        <f t="shared" si="9"/>
        <v>45415.844102101728</v>
      </c>
      <c r="AO16">
        <f t="shared" si="9"/>
        <v>-2270.7922051050869</v>
      </c>
      <c r="AP16">
        <f t="shared" si="9"/>
        <v>-6.8853508760617821</v>
      </c>
      <c r="AQ16">
        <f t="shared" si="9"/>
        <v>-25867.261326065003</v>
      </c>
      <c r="AR16">
        <f t="shared" si="9"/>
        <v>17270.905220055582</v>
      </c>
      <c r="AS16">
        <f t="shared" si="9"/>
        <v>4302.7535180000286</v>
      </c>
      <c r="AT16">
        <f t="shared" si="9"/>
        <v>4824.3120925139883</v>
      </c>
      <c r="AU16">
        <f t="shared" si="9"/>
        <v>26397.970830569597</v>
      </c>
      <c r="AW16">
        <v>13</v>
      </c>
      <c r="AX16">
        <f>(R16*SUMPRODUCT(K17:$K$23, X17:$X$23)-$AZ$3*SUMPRODUCT(K16:$K$22, W17:$W$23))/Z16</f>
        <v>147951.89388184014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164900.2531592052</v>
      </c>
      <c r="P17">
        <f t="shared" si="22"/>
        <v>8245.0126579602602</v>
      </c>
      <c r="Q17" s="4">
        <f t="shared" si="23"/>
        <v>25</v>
      </c>
      <c r="R17">
        <f t="shared" si="0"/>
        <v>2000000</v>
      </c>
      <c r="S17">
        <f t="shared" si="1"/>
        <v>138542.8118931402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93148.329320660094</v>
      </c>
      <c r="AC17">
        <f t="shared" si="2"/>
        <v>82074.025099296006</v>
      </c>
      <c r="AE17">
        <f t="shared" si="3"/>
        <v>97688.413651571012</v>
      </c>
      <c r="AF17">
        <f t="shared" si="4"/>
        <v>-4884.4206825785514</v>
      </c>
      <c r="AG17">
        <f t="shared" si="4"/>
        <v>-14.810227968124526</v>
      </c>
      <c r="AH17">
        <f t="shared" si="5"/>
        <v>-61760.547152839812</v>
      </c>
      <c r="AI17">
        <f t="shared" si="6"/>
        <v>31028.63558818453</v>
      </c>
      <c r="AJ17">
        <f t="shared" si="7"/>
        <v>11074.304221364087</v>
      </c>
      <c r="AK17">
        <f t="shared" si="24"/>
        <v>11473.258285271564</v>
      </c>
      <c r="AL17">
        <f t="shared" si="8"/>
        <v>53576.198094820182</v>
      </c>
      <c r="AN17">
        <f t="shared" si="9"/>
        <v>40250.637826962469</v>
      </c>
      <c r="AO17">
        <f t="shared" si="9"/>
        <v>-2012.5318913481237</v>
      </c>
      <c r="AP17">
        <f t="shared" si="9"/>
        <v>-6.1022704719716145</v>
      </c>
      <c r="AQ17">
        <f t="shared" si="9"/>
        <v>-25447.249295198431</v>
      </c>
      <c r="AR17">
        <f t="shared" si="9"/>
        <v>12784.754369943945</v>
      </c>
      <c r="AS17">
        <f t="shared" si="9"/>
        <v>4562.9547224463404</v>
      </c>
      <c r="AT17">
        <f t="shared" si="9"/>
        <v>4727.336095177091</v>
      </c>
      <c r="AU17">
        <f t="shared" si="9"/>
        <v>22075.045187567375</v>
      </c>
      <c r="AW17">
        <v>14</v>
      </c>
      <c r="AX17">
        <f>(R17*SUMPRODUCT(K18:$K$23, X18:$X$23)-$AZ$3*SUMPRODUCT(K17:$K$22, W18:$W$23))/Z17</f>
        <v>138542.8118931402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164900.2531592052</v>
      </c>
      <c r="P18">
        <f t="shared" si="22"/>
        <v>8245.0126579602602</v>
      </c>
      <c r="Q18" s="4">
        <f t="shared" si="23"/>
        <v>25</v>
      </c>
      <c r="R18">
        <f t="shared" si="0"/>
        <v>2000000</v>
      </c>
      <c r="S18">
        <f t="shared" si="1"/>
        <v>126369.77281031983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82074.025099296006</v>
      </c>
      <c r="AC18">
        <f t="shared" si="2"/>
        <v>70050.586722846754</v>
      </c>
      <c r="AE18">
        <f t="shared" si="3"/>
        <v>91409.197212744853</v>
      </c>
      <c r="AF18">
        <f t="shared" si="4"/>
        <v>-4570.4598606372429</v>
      </c>
      <c r="AG18">
        <f t="shared" si="4"/>
        <v>-13.85825604592805</v>
      </c>
      <c r="AH18">
        <f t="shared" si="5"/>
        <v>-64309.571401218454</v>
      </c>
      <c r="AI18">
        <f t="shared" si="6"/>
        <v>22515.307694843221</v>
      </c>
      <c r="AJ18">
        <f t="shared" si="7"/>
        <v>12023.438376449252</v>
      </c>
      <c r="AK18">
        <f t="shared" si="24"/>
        <v>11840.784647843393</v>
      </c>
      <c r="AL18">
        <f t="shared" si="8"/>
        <v>46379.530719135866</v>
      </c>
      <c r="AN18">
        <f t="shared" si="9"/>
        <v>35196.156515481875</v>
      </c>
      <c r="AO18">
        <f t="shared" si="9"/>
        <v>-1759.8078257740938</v>
      </c>
      <c r="AP18">
        <f t="shared" si="9"/>
        <v>-5.3359767255028512</v>
      </c>
      <c r="AQ18">
        <f t="shared" si="9"/>
        <v>-24761.728682650075</v>
      </c>
      <c r="AR18">
        <f t="shared" si="9"/>
        <v>8669.2840303321973</v>
      </c>
      <c r="AS18">
        <f t="shared" si="9"/>
        <v>4629.4993485924288</v>
      </c>
      <c r="AT18">
        <f t="shared" si="9"/>
        <v>4559.1704384151953</v>
      </c>
      <c r="AU18">
        <f t="shared" si="9"/>
        <v>17857.953817339821</v>
      </c>
      <c r="AW18">
        <v>15</v>
      </c>
      <c r="AX18">
        <f>(R18*SUMPRODUCT(K19:$K$23, X19:$X$23)-$AZ$3*SUMPRODUCT(K18:$K$22, W19:$W$23))/Z18</f>
        <v>126369.77281031983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164900.2531592052</v>
      </c>
      <c r="P19">
        <f t="shared" si="22"/>
        <v>8245.0126579602602</v>
      </c>
      <c r="Q19" s="4">
        <f t="shared" si="23"/>
        <v>25</v>
      </c>
      <c r="R19">
        <f t="shared" si="0"/>
        <v>2000000</v>
      </c>
      <c r="S19">
        <f t="shared" si="1"/>
        <v>111088.74572585544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70050.586722846754</v>
      </c>
      <c r="AC19">
        <f t="shared" si="2"/>
        <v>57258.501292110828</v>
      </c>
      <c r="AE19">
        <f t="shared" si="3"/>
        <v>84994.580656140955</v>
      </c>
      <c r="AF19">
        <f t="shared" si="4"/>
        <v>-4249.7290328070476</v>
      </c>
      <c r="AG19">
        <f t="shared" si="4"/>
        <v>-12.885756544909876</v>
      </c>
      <c r="AH19">
        <f t="shared" si="5"/>
        <v>-66713.355244711391</v>
      </c>
      <c r="AI19">
        <f t="shared" si="6"/>
        <v>14018.610622077598</v>
      </c>
      <c r="AJ19">
        <f t="shared" si="7"/>
        <v>12792.085430735926</v>
      </c>
      <c r="AK19">
        <f t="shared" si="24"/>
        <v>11068.385174609661</v>
      </c>
      <c r="AL19">
        <f t="shared" si="8"/>
        <v>37879.081227423187</v>
      </c>
      <c r="AN19">
        <f t="shared" si="9"/>
        <v>30488.425021618023</v>
      </c>
      <c r="AO19">
        <f t="shared" si="9"/>
        <v>-1524.4212510809009</v>
      </c>
      <c r="AP19">
        <f t="shared" si="9"/>
        <v>-4.6222526099129988</v>
      </c>
      <c r="AQ19">
        <f t="shared" si="9"/>
        <v>-23930.762568824943</v>
      </c>
      <c r="AR19">
        <f t="shared" si="9"/>
        <v>5028.6189491022606</v>
      </c>
      <c r="AS19">
        <f t="shared" si="9"/>
        <v>4588.6518236141901</v>
      </c>
      <c r="AT19">
        <f t="shared" si="9"/>
        <v>3970.3429195293456</v>
      </c>
      <c r="AU19">
        <f t="shared" si="9"/>
        <v>13587.613692245795</v>
      </c>
      <c r="AW19">
        <v>16</v>
      </c>
      <c r="AX19">
        <f>(R19*SUMPRODUCT(K20:$K$23, X20:$X$23)-$AZ$3*SUMPRODUCT(K19:$K$22, W20:$W$23))/Z19</f>
        <v>111088.74572585544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164900.2531592052</v>
      </c>
      <c r="P20">
        <f t="shared" si="22"/>
        <v>8245.0126579602602</v>
      </c>
      <c r="Q20" s="4">
        <f t="shared" si="23"/>
        <v>25</v>
      </c>
      <c r="R20">
        <f t="shared" si="0"/>
        <v>2000000</v>
      </c>
      <c r="S20">
        <f t="shared" si="1"/>
        <v>91291.436328918469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57258.501292110828</v>
      </c>
      <c r="AC20">
        <f t="shared" si="2"/>
        <v>43434.768579931333</v>
      </c>
      <c r="AE20">
        <f t="shared" si="3"/>
        <v>78456.475467604483</v>
      </c>
      <c r="AF20">
        <f t="shared" si="4"/>
        <v>-3922.8237733802243</v>
      </c>
      <c r="AG20">
        <f t="shared" si="4"/>
        <v>-11.89453532734386</v>
      </c>
      <c r="AH20">
        <f t="shared" si="5"/>
        <v>-68989.092169353404</v>
      </c>
      <c r="AI20">
        <f t="shared" si="6"/>
        <v>5532.6649895435112</v>
      </c>
      <c r="AJ20">
        <f t="shared" si="7"/>
        <v>13823.732712179495</v>
      </c>
      <c r="AK20">
        <f t="shared" si="24"/>
        <v>7156.3139071579944</v>
      </c>
      <c r="AL20">
        <f t="shared" si="8"/>
        <v>26512.711608881</v>
      </c>
      <c r="AN20">
        <f t="shared" si="9"/>
        <v>26693.673383584133</v>
      </c>
      <c r="AO20">
        <f t="shared" si="9"/>
        <v>-1334.6836691792068</v>
      </c>
      <c r="AP20">
        <f t="shared" si="9"/>
        <v>-4.0469424503873208</v>
      </c>
      <c r="AQ20">
        <f t="shared" si="9"/>
        <v>-23472.534069658868</v>
      </c>
      <c r="AR20">
        <f t="shared" si="9"/>
        <v>1882.4087022956699</v>
      </c>
      <c r="AS20">
        <f t="shared" si="9"/>
        <v>4703.3237697920003</v>
      </c>
      <c r="AT20">
        <f t="shared" si="9"/>
        <v>2434.8316047788044</v>
      </c>
      <c r="AU20">
        <f t="shared" si="9"/>
        <v>9020.5640768664744</v>
      </c>
      <c r="AW20">
        <v>17</v>
      </c>
      <c r="AX20">
        <f>(R20*SUMPRODUCT(K21:$K$23, X21:$X$23)-$AZ$3*SUMPRODUCT(K20:$K$22, W21:$W$23))/Z20</f>
        <v>91291.436328918469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164900.2531592052</v>
      </c>
      <c r="P21">
        <f t="shared" si="22"/>
        <v>8245.0126579602602</v>
      </c>
      <c r="Q21" s="4">
        <f t="shared" si="23"/>
        <v>25</v>
      </c>
      <c r="R21">
        <f t="shared" si="0"/>
        <v>2000000</v>
      </c>
      <c r="S21">
        <f t="shared" si="1"/>
        <v>66306.125074413401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43434.768579931333</v>
      </c>
      <c r="AC21">
        <f t="shared" si="2"/>
        <v>28874.823594241774</v>
      </c>
      <c r="AE21">
        <f t="shared" si="3"/>
        <v>71810.34505144447</v>
      </c>
      <c r="AF21">
        <f t="shared" si="4"/>
        <v>-3590.5172525722232</v>
      </c>
      <c r="AG21">
        <f t="shared" si="4"/>
        <v>-10.886936750502468</v>
      </c>
      <c r="AH21">
        <f t="shared" si="5"/>
        <v>-71092.257885436265</v>
      </c>
      <c r="AI21">
        <f t="shared" si="6"/>
        <v>-2883.3170233145211</v>
      </c>
      <c r="AJ21">
        <f t="shared" si="7"/>
        <v>14559.944985689559</v>
      </c>
      <c r="AK21">
        <f t="shared" si="24"/>
        <v>5727.8807942326239</v>
      </c>
      <c r="AL21">
        <f t="shared" si="8"/>
        <v>17404.508756607662</v>
      </c>
      <c r="AN21">
        <f t="shared" si="9"/>
        <v>23240.201924192595</v>
      </c>
      <c r="AO21">
        <f t="shared" si="9"/>
        <v>-1162.0100962096296</v>
      </c>
      <c r="AP21">
        <f t="shared" si="9"/>
        <v>-3.5233726872685613</v>
      </c>
      <c r="AQ21">
        <f t="shared" si="9"/>
        <v>-23007.805175155303</v>
      </c>
      <c r="AR21">
        <f t="shared" si="9"/>
        <v>-933.13671985960616</v>
      </c>
      <c r="AS21">
        <f t="shared" si="9"/>
        <v>4712.0795928518428</v>
      </c>
      <c r="AT21">
        <f t="shared" si="9"/>
        <v>1853.7316059448899</v>
      </c>
      <c r="AU21">
        <f t="shared" si="9"/>
        <v>5632.6744789371269</v>
      </c>
      <c r="AW21">
        <v>18</v>
      </c>
      <c r="AX21">
        <f>(R21*SUMPRODUCT(K22:$K$23, X22:$X$23)-$AZ$3*SUMPRODUCT(K21:$K$22, W22:$W$23))/Z21</f>
        <v>66306.125074413401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164900.2531592052</v>
      </c>
      <c r="P22">
        <f t="shared" si="22"/>
        <v>8245.0126579602602</v>
      </c>
      <c r="Q22" s="4">
        <f t="shared" si="23"/>
        <v>25</v>
      </c>
      <c r="R22">
        <f t="shared" si="0"/>
        <v>2000000</v>
      </c>
      <c r="S22">
        <f t="shared" si="1"/>
        <v>35937.069127532719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28874.823594241774</v>
      </c>
      <c r="AC22">
        <f t="shared" si="2"/>
        <v>14183.57091315967</v>
      </c>
      <c r="AE22">
        <f t="shared" si="3"/>
        <v>65082.503695040359</v>
      </c>
      <c r="AF22">
        <f t="shared" si="4"/>
        <v>-3254.125184752018</v>
      </c>
      <c r="AG22">
        <f t="shared" si="4"/>
        <v>-9.8669502393373474</v>
      </c>
      <c r="AH22">
        <f t="shared" si="5"/>
        <v>-72889.371492807462</v>
      </c>
      <c r="AI22">
        <f t="shared" si="6"/>
        <v>-11070.85993275846</v>
      </c>
      <c r="AJ22">
        <f t="shared" si="7"/>
        <v>14691.252681082104</v>
      </c>
      <c r="AK22">
        <f t="shared" si="24"/>
        <v>6349.2241473171089</v>
      </c>
      <c r="AL22">
        <f t="shared" si="8"/>
        <v>9969.6168956407528</v>
      </c>
      <c r="AN22">
        <f t="shared" si="9"/>
        <v>19684.906559468651</v>
      </c>
      <c r="AO22">
        <f t="shared" si="9"/>
        <v>-984.24532797343261</v>
      </c>
      <c r="AP22">
        <f t="shared" si="9"/>
        <v>-2.9843657275140125</v>
      </c>
      <c r="AQ22">
        <f t="shared" si="9"/>
        <v>-22046.178090159341</v>
      </c>
      <c r="AR22">
        <f t="shared" si="9"/>
        <v>-3348.501224391634</v>
      </c>
      <c r="AS22">
        <f t="shared" si="9"/>
        <v>4443.5281350536434</v>
      </c>
      <c r="AT22">
        <f t="shared" si="9"/>
        <v>1920.3914565226503</v>
      </c>
      <c r="AU22">
        <f t="shared" si="9"/>
        <v>3015.4183671846595</v>
      </c>
      <c r="AW22">
        <v>19</v>
      </c>
      <c r="AX22">
        <f>(R22*SUMPRODUCT(K23:$K$23, X23:$X$23)-$AZ$3*SUMPRODUCT(K22:$K$22, W23:$W$23))/Z22</f>
        <v>35937.069127532719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164900.2531592052</v>
      </c>
      <c r="P23">
        <f t="shared" si="22"/>
        <v>8245.0126579602602</v>
      </c>
      <c r="Q23" s="4">
        <f t="shared" si="23"/>
        <v>25</v>
      </c>
      <c r="R23">
        <f t="shared" si="0"/>
        <v>2000000</v>
      </c>
      <c r="S23">
        <f t="shared" si="1"/>
        <v>40125.565128711751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14183.57091315967</v>
      </c>
      <c r="AC23">
        <f t="shared" si="2"/>
        <v>14183.57091315967</v>
      </c>
      <c r="AE23">
        <f t="shared" si="3"/>
        <v>58288.884574687094</v>
      </c>
      <c r="AF23">
        <f t="shared" si="4"/>
        <v>-2914.444228734355</v>
      </c>
      <c r="AG23">
        <f t="shared" si="4"/>
        <v>-8.8369913717493347</v>
      </c>
      <c r="AH23">
        <f t="shared" si="5"/>
        <v>-74503.149215571146</v>
      </c>
      <c r="AI23">
        <f t="shared" si="6"/>
        <v>-19137.545860990154</v>
      </c>
      <c r="AJ23">
        <f t="shared" si="7"/>
        <v>0</v>
      </c>
      <c r="AK23">
        <f t="shared" si="24"/>
        <v>7227.077369821779</v>
      </c>
      <c r="AL23">
        <f t="shared" si="8"/>
        <v>-11910.468491168376</v>
      </c>
      <c r="AN23">
        <f t="shared" si="9"/>
        <v>15970.742858028476</v>
      </c>
      <c r="AO23">
        <f t="shared" si="9"/>
        <v>-798.53714290142386</v>
      </c>
      <c r="AP23">
        <f t="shared" si="9"/>
        <v>-2.4212732473202001</v>
      </c>
      <c r="AQ23">
        <f t="shared" si="9"/>
        <v>-20413.336898059868</v>
      </c>
      <c r="AR23">
        <f t="shared" si="9"/>
        <v>-5243.5524561801358</v>
      </c>
      <c r="AS23">
        <f t="shared" si="9"/>
        <v>0</v>
      </c>
      <c r="AT23">
        <f t="shared" si="9"/>
        <v>1980.1681766719587</v>
      </c>
      <c r="AU23">
        <f t="shared" si="9"/>
        <v>-3263.3842795081769</v>
      </c>
      <c r="AW23">
        <v>20</v>
      </c>
      <c r="AX23">
        <f>(R23*SUMPRODUCT(K$23:$K24, X$23:$X24)-$AZ$3*SUMPRODUCT(K$22:$K23, W$23:$W24))/Z23</f>
        <v>40125.565128711751</v>
      </c>
    </row>
    <row r="25" spans="5:50" x14ac:dyDescent="0.25">
      <c r="AN25" s="8">
        <f t="shared" ref="AN25:AU25" si="25">SUM(AN3:AN23)</f>
        <v>1340074.5117057676</v>
      </c>
      <c r="AO25" s="8">
        <f t="shared" si="25"/>
        <v>-190678.91545469227</v>
      </c>
      <c r="AP25" s="8">
        <f t="shared" si="25"/>
        <v>-1700.5969979139077</v>
      </c>
      <c r="AQ25" s="8">
        <f t="shared" si="25"/>
        <v>-466997.80300135823</v>
      </c>
      <c r="AR25" s="8">
        <f t="shared" si="25"/>
        <v>680697.19625180308</v>
      </c>
      <c r="AS25" s="8">
        <f t="shared" si="25"/>
        <v>-56707.412718169173</v>
      </c>
      <c r="AT25" s="8">
        <f t="shared" si="25"/>
        <v>131809.71465750638</v>
      </c>
      <c r="AU25" s="9">
        <f t="shared" si="25"/>
        <v>755799.49819114059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A322-16CE-458F-AEA7-DFC19D3520CD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4021.3572862213668</v>
      </c>
      <c r="K3">
        <v>1</v>
      </c>
      <c r="L3" s="2">
        <v>0</v>
      </c>
      <c r="O3">
        <f>$C$3</f>
        <v>4021.3572862213668</v>
      </c>
      <c r="P3">
        <f>O3*C5</f>
        <v>402.1357286221367</v>
      </c>
      <c r="Q3" s="4">
        <f>B8</f>
        <v>1522.432587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4021.3572862213668</v>
      </c>
      <c r="AF3">
        <f t="shared" ref="AF3:AG34" si="3">-$Z3*P3</f>
        <v>-402.1357286221367</v>
      </c>
      <c r="AG3">
        <f t="shared" si="3"/>
        <v>-1522.432587</v>
      </c>
      <c r="AH3">
        <f t="shared" ref="AH3:AH66" si="4">-X3*R3</f>
        <v>0</v>
      </c>
      <c r="AI3">
        <f t="shared" ref="AI3:AI34" si="5">SUM(AE3:AH3)</f>
        <v>2096.7889705992302</v>
      </c>
      <c r="AJ3">
        <f t="shared" ref="AJ3:AJ66" si="6">AB3-AC3</f>
        <v>0</v>
      </c>
      <c r="AL3">
        <f t="shared" ref="AL3:AL23" si="7">SUM(AI3:AK3)</f>
        <v>2096.7889705992302</v>
      </c>
      <c r="AN3">
        <f t="shared" ref="AN3:AU34" si="8">AE3*$K3</f>
        <v>4021.3572862213668</v>
      </c>
      <c r="AO3">
        <f t="shared" si="8"/>
        <v>-402.1357286221367</v>
      </c>
      <c r="AP3">
        <f t="shared" si="8"/>
        <v>-1522.432587</v>
      </c>
      <c r="AQ3">
        <f t="shared" si="8"/>
        <v>0</v>
      </c>
      <c r="AR3">
        <f t="shared" si="8"/>
        <v>2096.7889705992302</v>
      </c>
      <c r="AS3">
        <f t="shared" si="8"/>
        <v>0</v>
      </c>
      <c r="AT3">
        <f t="shared" si="8"/>
        <v>0</v>
      </c>
      <c r="AU3">
        <f t="shared" si="8"/>
        <v>2096.7889705992302</v>
      </c>
      <c r="AW3">
        <v>0</v>
      </c>
      <c r="AX3">
        <f>IF(Z3&gt;0, (R3*SUMPRODUCT(K3:$K$98, X3:$X$98)-K3*$AZ$3)/Z3, 0)</f>
        <v>0</v>
      </c>
      <c r="AZ3">
        <f>C6*SUMPRODUCT(X4:X98, K4:K98)/1</f>
        <v>1670.0974984953289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50000</v>
      </c>
      <c r="S4">
        <f t="shared" si="1"/>
        <v>113.35094617974642</v>
      </c>
      <c r="U4">
        <f t="shared" ref="U4:U67" si="12">M4</f>
        <v>1.694311E-3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1.694311E-3</v>
      </c>
      <c r="Y4">
        <f t="shared" ref="Y4:Y67" si="16">V4*W4</f>
        <v>0.01</v>
      </c>
      <c r="Z4">
        <f t="shared" ref="Z4:Z67" si="17">MAX(0, W4-X4-Y4)</f>
        <v>0.98830568900000004</v>
      </c>
      <c r="AB4">
        <f t="shared" ref="AB4:AB67" si="18">AC3</f>
        <v>0</v>
      </c>
      <c r="AC4">
        <f t="shared" ref="AC4:AC67" si="19">S4*Z4</f>
        <v>112.0253849629762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-84.715549999999993</v>
      </c>
      <c r="AI4">
        <f t="shared" si="5"/>
        <v>-84.715549999999993</v>
      </c>
      <c r="AJ4">
        <f t="shared" si="6"/>
        <v>-112.0253849629762</v>
      </c>
      <c r="AK4">
        <f t="shared" ref="AK4:AK67" si="20">G4*SUM(AB4:AB4, AE4:AF4)</f>
        <v>0</v>
      </c>
      <c r="AL4">
        <f t="shared" si="7"/>
        <v>-196.74093496297621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-79.03307211493609</v>
      </c>
      <c r="AR4">
        <f t="shared" si="8"/>
        <v>-79.03307211493609</v>
      </c>
      <c r="AS4">
        <f t="shared" si="8"/>
        <v>-104.51104110735722</v>
      </c>
      <c r="AT4">
        <f t="shared" si="8"/>
        <v>0</v>
      </c>
      <c r="AU4">
        <f t="shared" si="8"/>
        <v>-183.5441132222933</v>
      </c>
      <c r="AW4">
        <v>1</v>
      </c>
      <c r="AX4">
        <f>IF(Z4&gt;0, (R4*SUMPRODUCT(K4:$K$98, X4:$X$98)-K4*$AZ$3)/Z4, 0)</f>
        <v>113.35094617974642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1.701527E-3</v>
      </c>
      <c r="Q5" s="4">
        <f t="shared" ref="Q5:Q68" si="22">$C$8</f>
        <v>25</v>
      </c>
      <c r="R5">
        <f t="shared" si="0"/>
        <v>50000</v>
      </c>
      <c r="S5">
        <f t="shared" si="1"/>
        <v>166.83098648735665</v>
      </c>
      <c r="U5">
        <f t="shared" si="12"/>
        <v>1.701527E-3</v>
      </c>
      <c r="V5">
        <f t="shared" si="13"/>
        <v>0.01</v>
      </c>
      <c r="W5">
        <f t="shared" si="14"/>
        <v>0.98830568900000004</v>
      </c>
      <c r="X5">
        <f t="shared" si="15"/>
        <v>1.681628814087103E-3</v>
      </c>
      <c r="Y5">
        <f t="shared" si="16"/>
        <v>9.8830568900000002E-3</v>
      </c>
      <c r="Z5">
        <f t="shared" si="17"/>
        <v>0.97674100329591296</v>
      </c>
      <c r="AB5">
        <f t="shared" si="18"/>
        <v>112.0253849629762</v>
      </c>
      <c r="AC5">
        <f t="shared" si="19"/>
        <v>162.95066512250764</v>
      </c>
      <c r="AE5">
        <f t="shared" si="2"/>
        <v>0</v>
      </c>
      <c r="AF5">
        <f t="shared" si="3"/>
        <v>0</v>
      </c>
      <c r="AG5">
        <f t="shared" si="3"/>
        <v>-24.418525082397824</v>
      </c>
      <c r="AH5">
        <f t="shared" si="4"/>
        <v>-84.081440704355145</v>
      </c>
      <c r="AI5">
        <f t="shared" si="5"/>
        <v>-108.49996578675297</v>
      </c>
      <c r="AJ5">
        <f t="shared" si="6"/>
        <v>-50.925280159531439</v>
      </c>
      <c r="AK5">
        <f t="shared" si="20"/>
        <v>4.5930407834820244</v>
      </c>
      <c r="AL5">
        <f t="shared" si="7"/>
        <v>-154.83220516280238</v>
      </c>
      <c r="AN5">
        <f t="shared" si="8"/>
        <v>0</v>
      </c>
      <c r="AO5">
        <f t="shared" si="8"/>
        <v>0</v>
      </c>
      <c r="AP5">
        <f t="shared" si="8"/>
        <v>-20.880476577691674</v>
      </c>
      <c r="AQ5">
        <f t="shared" si="8"/>
        <v>-71.898714083736067</v>
      </c>
      <c r="AR5">
        <f t="shared" si="8"/>
        <v>-92.779190661427748</v>
      </c>
      <c r="AS5">
        <f t="shared" si="8"/>
        <v>-43.546615366625801</v>
      </c>
      <c r="AT5">
        <f t="shared" si="8"/>
        <v>3.9275459994515547</v>
      </c>
      <c r="AU5">
        <f t="shared" si="8"/>
        <v>-132.39826002860198</v>
      </c>
      <c r="AW5">
        <v>2</v>
      </c>
      <c r="AX5">
        <f>IF(Z5&gt;0, (R5*SUMPRODUCT(K5:$K$98, X5:$X$98)-K5*$AZ$3)/Z5, 0)</f>
        <v>166.83098648735665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1.710095E-3</v>
      </c>
      <c r="Q6" s="4">
        <f t="shared" si="22"/>
        <v>25</v>
      </c>
      <c r="R6">
        <f t="shared" si="0"/>
        <v>50000</v>
      </c>
      <c r="S6">
        <f t="shared" si="1"/>
        <v>239.13287992336458</v>
      </c>
      <c r="U6">
        <f t="shared" si="12"/>
        <v>1.710095E-3</v>
      </c>
      <c r="V6">
        <f t="shared" si="13"/>
        <v>0.01</v>
      </c>
      <c r="W6">
        <f t="shared" si="14"/>
        <v>0.97674100329591296</v>
      </c>
      <c r="X6">
        <f t="shared" si="15"/>
        <v>1.6703199060313244E-3</v>
      </c>
      <c r="Y6">
        <f t="shared" si="16"/>
        <v>9.7674100329591292E-3</v>
      </c>
      <c r="Z6">
        <f t="shared" si="17"/>
        <v>0.96530327335692256</v>
      </c>
      <c r="AB6">
        <f t="shared" si="18"/>
        <v>162.95066512250764</v>
      </c>
      <c r="AC6">
        <f t="shared" si="19"/>
        <v>230.83575175729175</v>
      </c>
      <c r="AE6">
        <f t="shared" si="2"/>
        <v>0</v>
      </c>
      <c r="AF6">
        <f t="shared" si="3"/>
        <v>0</v>
      </c>
      <c r="AG6">
        <f t="shared" si="3"/>
        <v>-24.132581833923066</v>
      </c>
      <c r="AH6">
        <f t="shared" si="4"/>
        <v>-83.515995301566221</v>
      </c>
      <c r="AI6">
        <f t="shared" si="5"/>
        <v>-107.64857713548929</v>
      </c>
      <c r="AJ6">
        <f t="shared" si="6"/>
        <v>-67.885086634784102</v>
      </c>
      <c r="AK6">
        <f t="shared" si="20"/>
        <v>9.5326139096666971</v>
      </c>
      <c r="AL6">
        <f t="shared" si="7"/>
        <v>-166.00104986060668</v>
      </c>
      <c r="AN6">
        <f t="shared" si="8"/>
        <v>0</v>
      </c>
      <c r="AO6">
        <f t="shared" si="8"/>
        <v>0</v>
      </c>
      <c r="AP6">
        <f t="shared" si="8"/>
        <v>-18.616115663799395</v>
      </c>
      <c r="AQ6">
        <f t="shared" si="8"/>
        <v>-64.425076397163096</v>
      </c>
      <c r="AR6">
        <f t="shared" si="8"/>
        <v>-83.041192060962487</v>
      </c>
      <c r="AS6">
        <f t="shared" si="8"/>
        <v>-52.367236681809409</v>
      </c>
      <c r="AT6">
        <f t="shared" si="8"/>
        <v>7.3535539770238385</v>
      </c>
      <c r="AU6">
        <f t="shared" si="8"/>
        <v>-128.05487476574805</v>
      </c>
      <c r="AW6">
        <v>3</v>
      </c>
      <c r="AX6">
        <f>IF(Z6&gt;0, (R6*SUMPRODUCT(K6:$K$98, X6:$X$98)-K6*$AZ$3)/Z6, 0)</f>
        <v>239.13287992336458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1.7195660000000001E-3</v>
      </c>
      <c r="Q7" s="4">
        <f t="shared" si="22"/>
        <v>25</v>
      </c>
      <c r="R7">
        <f t="shared" si="0"/>
        <v>50000</v>
      </c>
      <c r="S7">
        <f t="shared" si="1"/>
        <v>296.20062488975145</v>
      </c>
      <c r="U7">
        <f t="shared" si="12"/>
        <v>1.7195660000000001E-3</v>
      </c>
      <c r="V7">
        <f t="shared" si="13"/>
        <v>0.01</v>
      </c>
      <c r="W7">
        <f t="shared" si="14"/>
        <v>0.96530327335692256</v>
      </c>
      <c r="X7">
        <f t="shared" si="15"/>
        <v>1.6599026885532699E-3</v>
      </c>
      <c r="Y7">
        <f t="shared" si="16"/>
        <v>9.6530327335692251E-3</v>
      </c>
      <c r="Z7">
        <f t="shared" si="17"/>
        <v>0.95399033793480004</v>
      </c>
      <c r="AB7">
        <f t="shared" si="18"/>
        <v>230.83575175729175</v>
      </c>
      <c r="AC7">
        <f t="shared" si="19"/>
        <v>282.57253423507291</v>
      </c>
      <c r="AE7">
        <f t="shared" si="2"/>
        <v>0</v>
      </c>
      <c r="AF7">
        <f t="shared" si="3"/>
        <v>0</v>
      </c>
      <c r="AG7">
        <f t="shared" si="3"/>
        <v>-23.84975844837</v>
      </c>
      <c r="AH7">
        <f t="shared" si="4"/>
        <v>-82.995134427663501</v>
      </c>
      <c r="AI7">
        <f t="shared" si="5"/>
        <v>-106.8448928760335</v>
      </c>
      <c r="AJ7">
        <f t="shared" si="6"/>
        <v>-51.736782477781162</v>
      </c>
      <c r="AK7">
        <f t="shared" si="20"/>
        <v>11.334035411283024</v>
      </c>
      <c r="AL7">
        <f t="shared" si="7"/>
        <v>-147.24763994253163</v>
      </c>
      <c r="AN7">
        <f t="shared" si="8"/>
        <v>0</v>
      </c>
      <c r="AO7">
        <f t="shared" si="8"/>
        <v>0</v>
      </c>
      <c r="AP7">
        <f t="shared" si="8"/>
        <v>-16.739098232748489</v>
      </c>
      <c r="AQ7">
        <f t="shared" si="8"/>
        <v>-58.250640610566599</v>
      </c>
      <c r="AR7">
        <f t="shared" si="8"/>
        <v>-74.989738843315095</v>
      </c>
      <c r="AS7">
        <f t="shared" si="8"/>
        <v>-36.31177590400744</v>
      </c>
      <c r="AT7">
        <f t="shared" si="8"/>
        <v>7.9548617875365899</v>
      </c>
      <c r="AU7">
        <f t="shared" si="8"/>
        <v>-103.34665295978594</v>
      </c>
      <c r="AW7">
        <v>4</v>
      </c>
      <c r="AX7">
        <f>IF(Z7&gt;0, (R7*SUMPRODUCT(K7:$K$98, X7:$X$98)-K7*$AZ$3)/Z7, 0)</f>
        <v>296.20062488975145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1.7312919999999999E-3</v>
      </c>
      <c r="Q8" s="4">
        <f t="shared" si="22"/>
        <v>25</v>
      </c>
      <c r="R8">
        <f t="shared" si="0"/>
        <v>50000</v>
      </c>
      <c r="S8">
        <f t="shared" si="1"/>
        <v>320.6783202993301</v>
      </c>
      <c r="U8">
        <f t="shared" si="12"/>
        <v>1.7312919999999999E-3</v>
      </c>
      <c r="V8">
        <f t="shared" si="13"/>
        <v>0.01</v>
      </c>
      <c r="W8">
        <f t="shared" si="14"/>
        <v>0.95399033793480004</v>
      </c>
      <c r="X8">
        <f t="shared" si="15"/>
        <v>1.6516358401438157E-3</v>
      </c>
      <c r="Y8">
        <f t="shared" si="16"/>
        <v>9.5399033793479998E-3</v>
      </c>
      <c r="Z8">
        <f t="shared" si="17"/>
        <v>0.94279879871530825</v>
      </c>
      <c r="AB8">
        <f t="shared" si="18"/>
        <v>282.57253423507291</v>
      </c>
      <c r="AC8">
        <f t="shared" si="19"/>
        <v>302.33513515225127</v>
      </c>
      <c r="AE8">
        <f t="shared" si="2"/>
        <v>0</v>
      </c>
      <c r="AF8">
        <f t="shared" si="3"/>
        <v>0</v>
      </c>
      <c r="AG8">
        <f t="shared" si="3"/>
        <v>-23.569969967882706</v>
      </c>
      <c r="AH8">
        <f t="shared" si="4"/>
        <v>-82.581792007190785</v>
      </c>
      <c r="AI8">
        <f t="shared" si="5"/>
        <v>-106.1517619750735</v>
      </c>
      <c r="AJ8">
        <f t="shared" si="6"/>
        <v>-19.762600917178361</v>
      </c>
      <c r="AK8">
        <f t="shared" si="20"/>
        <v>6.018794979207053</v>
      </c>
      <c r="AL8">
        <f t="shared" si="7"/>
        <v>-119.8955679130448</v>
      </c>
      <c r="AN8">
        <f t="shared" si="8"/>
        <v>0</v>
      </c>
      <c r="AO8">
        <f t="shared" si="8"/>
        <v>0</v>
      </c>
      <c r="AP8">
        <f t="shared" si="8"/>
        <v>-15.441731525775632</v>
      </c>
      <c r="AQ8">
        <f t="shared" si="8"/>
        <v>-54.102990492992809</v>
      </c>
      <c r="AR8">
        <f t="shared" si="8"/>
        <v>-69.544722018768439</v>
      </c>
      <c r="AS8">
        <f t="shared" si="8"/>
        <v>-12.947355386109933</v>
      </c>
      <c r="AT8">
        <f t="shared" si="8"/>
        <v>3.9431792363013565</v>
      </c>
      <c r="AU8">
        <f t="shared" si="8"/>
        <v>-78.548898168577011</v>
      </c>
      <c r="AW8">
        <v>5</v>
      </c>
      <c r="AX8">
        <f>IF(Z8&gt;0, (R8*SUMPRODUCT(K8:$K$98, X8:$X$98)-K8*$AZ$3)/Z8, 0)</f>
        <v>320.6783202993301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1.749783E-3</v>
      </c>
      <c r="Q9" s="4">
        <f t="shared" si="22"/>
        <v>25</v>
      </c>
      <c r="R9">
        <f t="shared" si="0"/>
        <v>50000</v>
      </c>
      <c r="S9">
        <f t="shared" si="1"/>
        <v>328.59336868695311</v>
      </c>
      <c r="U9">
        <f t="shared" si="12"/>
        <v>1.749783E-3</v>
      </c>
      <c r="V9">
        <f t="shared" si="13"/>
        <v>0.01</v>
      </c>
      <c r="W9">
        <f t="shared" si="14"/>
        <v>0.94279879871530825</v>
      </c>
      <c r="X9">
        <f t="shared" si="15"/>
        <v>1.6496933104124681E-3</v>
      </c>
      <c r="Y9">
        <f t="shared" si="16"/>
        <v>9.427987987153082E-3</v>
      </c>
      <c r="Z9">
        <f t="shared" si="17"/>
        <v>0.93172111741774277</v>
      </c>
      <c r="AB9">
        <f t="shared" si="18"/>
        <v>302.33513515225127</v>
      </c>
      <c r="AC9">
        <f t="shared" si="19"/>
        <v>306.15738064906827</v>
      </c>
      <c r="AE9">
        <f t="shared" si="2"/>
        <v>0</v>
      </c>
      <c r="AF9">
        <f t="shared" si="3"/>
        <v>0</v>
      </c>
      <c r="AG9">
        <f t="shared" si="3"/>
        <v>-23.293027935443568</v>
      </c>
      <c r="AH9">
        <f t="shared" si="4"/>
        <v>-82.484665520623409</v>
      </c>
      <c r="AI9">
        <f t="shared" si="5"/>
        <v>-105.77769345606697</v>
      </c>
      <c r="AJ9">
        <f t="shared" si="6"/>
        <v>-3.8222454968170041</v>
      </c>
      <c r="AK9">
        <f t="shared" si="20"/>
        <v>1.7837772973982824</v>
      </c>
      <c r="AL9">
        <f t="shared" si="7"/>
        <v>-107.81616165548569</v>
      </c>
      <c r="AN9">
        <f t="shared" si="8"/>
        <v>0</v>
      </c>
      <c r="AO9">
        <f t="shared" si="8"/>
        <v>0</v>
      </c>
      <c r="AP9">
        <f t="shared" si="8"/>
        <v>-14.452405086848668</v>
      </c>
      <c r="AQ9">
        <f t="shared" si="8"/>
        <v>-51.178481512200513</v>
      </c>
      <c r="AR9">
        <f t="shared" si="8"/>
        <v>-65.630886599049177</v>
      </c>
      <c r="AS9">
        <f t="shared" si="8"/>
        <v>-2.3715525699141158</v>
      </c>
      <c r="AT9">
        <f t="shared" si="8"/>
        <v>1.1067634554928971</v>
      </c>
      <c r="AU9">
        <f t="shared" si="8"/>
        <v>-66.895675713470396</v>
      </c>
      <c r="AW9">
        <v>6</v>
      </c>
      <c r="AX9">
        <f>IF(Z9&gt;0, (R9*SUMPRODUCT(K9:$K$98, X9:$X$98)-K9*$AZ$3)/Z9, 0)</f>
        <v>328.59336868695311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1.7714300000000001E-3</v>
      </c>
      <c r="Q10" s="4">
        <f t="shared" si="22"/>
        <v>25</v>
      </c>
      <c r="R10">
        <f t="shared" si="0"/>
        <v>50000</v>
      </c>
      <c r="S10">
        <f t="shared" si="1"/>
        <v>334.68431549059613</v>
      </c>
      <c r="U10">
        <f t="shared" si="12"/>
        <v>1.7714300000000001E-3</v>
      </c>
      <c r="V10">
        <f t="shared" si="13"/>
        <v>0.01</v>
      </c>
      <c r="W10">
        <f t="shared" si="14"/>
        <v>0.93172111741774277</v>
      </c>
      <c r="X10">
        <f t="shared" si="15"/>
        <v>1.6504787390273121E-3</v>
      </c>
      <c r="Y10">
        <f t="shared" si="16"/>
        <v>9.3172111741774283E-3</v>
      </c>
      <c r="Z10">
        <f t="shared" si="17"/>
        <v>0.92075342750453804</v>
      </c>
      <c r="AB10">
        <f t="shared" si="18"/>
        <v>306.15738064906827</v>
      </c>
      <c r="AC10">
        <f t="shared" si="19"/>
        <v>308.16173061997654</v>
      </c>
      <c r="AE10">
        <f t="shared" si="2"/>
        <v>0</v>
      </c>
      <c r="AF10">
        <f t="shared" si="3"/>
        <v>0</v>
      </c>
      <c r="AG10">
        <f t="shared" si="3"/>
        <v>-23.01883568761345</v>
      </c>
      <c r="AH10">
        <f t="shared" si="4"/>
        <v>-82.523936951365613</v>
      </c>
      <c r="AI10">
        <f t="shared" si="5"/>
        <v>-105.54277263897906</v>
      </c>
      <c r="AJ10">
        <f t="shared" si="6"/>
        <v>-2.0043499709082653</v>
      </c>
      <c r="AK10">
        <f t="shared" si="20"/>
        <v>1.2552452606611799</v>
      </c>
      <c r="AL10">
        <f t="shared" si="7"/>
        <v>-106.29187734922614</v>
      </c>
      <c r="AN10">
        <f t="shared" si="8"/>
        <v>0</v>
      </c>
      <c r="AO10">
        <f t="shared" si="8"/>
        <v>0</v>
      </c>
      <c r="AP10">
        <f t="shared" si="8"/>
        <v>-13.549264407586742</v>
      </c>
      <c r="AQ10">
        <f t="shared" si="8"/>
        <v>-48.574943445586456</v>
      </c>
      <c r="AR10">
        <f t="shared" si="8"/>
        <v>-62.124207853173196</v>
      </c>
      <c r="AS10">
        <f t="shared" si="8"/>
        <v>-1.1797932827587996</v>
      </c>
      <c r="AT10">
        <f t="shared" si="8"/>
        <v>0.73885795805998866</v>
      </c>
      <c r="AU10">
        <f t="shared" si="8"/>
        <v>-62.565143177872002</v>
      </c>
      <c r="AW10">
        <v>7</v>
      </c>
      <c r="AX10">
        <f>IF(Z10&gt;0, (R10*SUMPRODUCT(K10:$K$98, X10:$X$98)-K10*$AZ$3)/Z10, 0)</f>
        <v>334.68431549059613</v>
      </c>
    </row>
    <row r="11" spans="1:52" x14ac:dyDescent="0.25">
      <c r="A11" t="s">
        <v>33</v>
      </c>
      <c r="C11" s="12">
        <f>AU100</f>
        <v>5.8363932237791492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1.793078E-3</v>
      </c>
      <c r="Q11" s="4">
        <f t="shared" si="22"/>
        <v>25</v>
      </c>
      <c r="R11">
        <f t="shared" si="0"/>
        <v>50000</v>
      </c>
      <c r="S11">
        <f t="shared" si="1"/>
        <v>339.0870981383693</v>
      </c>
      <c r="U11">
        <f t="shared" si="12"/>
        <v>1.793078E-3</v>
      </c>
      <c r="V11">
        <f t="shared" si="13"/>
        <v>0.01</v>
      </c>
      <c r="W11">
        <f t="shared" si="14"/>
        <v>0.92075342750453804</v>
      </c>
      <c r="X11">
        <f t="shared" si="15"/>
        <v>1.650982714282982E-3</v>
      </c>
      <c r="Y11">
        <f t="shared" si="16"/>
        <v>9.2075342750453804E-3</v>
      </c>
      <c r="Z11">
        <f t="shared" si="17"/>
        <v>0.90989491051520965</v>
      </c>
      <c r="AB11">
        <f t="shared" si="18"/>
        <v>308.16173061997654</v>
      </c>
      <c r="AC11">
        <f t="shared" si="19"/>
        <v>308.53362481747365</v>
      </c>
      <c r="AE11">
        <f t="shared" si="2"/>
        <v>0</v>
      </c>
      <c r="AF11">
        <f t="shared" si="3"/>
        <v>0</v>
      </c>
      <c r="AG11">
        <f t="shared" si="3"/>
        <v>-22.747372762880243</v>
      </c>
      <c r="AH11">
        <f t="shared" si="4"/>
        <v>-82.549135714149102</v>
      </c>
      <c r="AI11">
        <f t="shared" si="5"/>
        <v>-105.29650847702935</v>
      </c>
      <c r="AJ11">
        <f t="shared" si="6"/>
        <v>-0.37189419749711305</v>
      </c>
      <c r="AK11">
        <f t="shared" si="20"/>
        <v>0.7395881534879436</v>
      </c>
      <c r="AL11">
        <f t="shared" si="7"/>
        <v>-104.92881452103852</v>
      </c>
      <c r="AN11">
        <f t="shared" si="8"/>
        <v>0</v>
      </c>
      <c r="AO11">
        <f t="shared" si="8"/>
        <v>0</v>
      </c>
      <c r="AP11">
        <f t="shared" si="8"/>
        <v>-12.722802048256794</v>
      </c>
      <c r="AQ11">
        <f t="shared" si="8"/>
        <v>-46.17044455611331</v>
      </c>
      <c r="AR11">
        <f t="shared" si="8"/>
        <v>-58.893246604370106</v>
      </c>
      <c r="AS11">
        <f t="shared" si="8"/>
        <v>-0.20800363659455792</v>
      </c>
      <c r="AT11">
        <f t="shared" si="8"/>
        <v>0.41365804183847354</v>
      </c>
      <c r="AU11">
        <f t="shared" si="8"/>
        <v>-58.687592199126193</v>
      </c>
      <c r="AW11">
        <v>8</v>
      </c>
      <c r="AX11">
        <f>IF(Z11&gt;0, (R11*SUMPRODUCT(K11:$K$98, X11:$X$98)-K11*$AZ$3)/Z11, 0)</f>
        <v>339.0870981383693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1.8201370000000001E-3</v>
      </c>
      <c r="Q12" s="4">
        <f t="shared" si="22"/>
        <v>25</v>
      </c>
      <c r="R12">
        <f t="shared" si="0"/>
        <v>50000</v>
      </c>
      <c r="S12">
        <f t="shared" si="1"/>
        <v>343.42662942898488</v>
      </c>
      <c r="U12">
        <f t="shared" si="12"/>
        <v>1.8201370000000001E-3</v>
      </c>
      <c r="V12">
        <f t="shared" si="13"/>
        <v>0.01</v>
      </c>
      <c r="W12">
        <f t="shared" si="14"/>
        <v>0.90989491051520965</v>
      </c>
      <c r="X12">
        <f t="shared" si="15"/>
        <v>1.6561333927404222E-3</v>
      </c>
      <c r="Y12">
        <f t="shared" si="16"/>
        <v>9.0989491051520974E-3</v>
      </c>
      <c r="Z12">
        <f t="shared" si="17"/>
        <v>0.89913982801731718</v>
      </c>
      <c r="AB12">
        <f t="shared" si="18"/>
        <v>308.53362481747365</v>
      </c>
      <c r="AC12">
        <f t="shared" si="19"/>
        <v>308.78856052134438</v>
      </c>
      <c r="AE12">
        <f t="shared" si="2"/>
        <v>0</v>
      </c>
      <c r="AF12">
        <f t="shared" si="3"/>
        <v>0</v>
      </c>
      <c r="AG12">
        <f t="shared" si="3"/>
        <v>-22.47849570043293</v>
      </c>
      <c r="AH12">
        <f t="shared" si="4"/>
        <v>-82.806669637021102</v>
      </c>
      <c r="AI12">
        <f t="shared" si="5"/>
        <v>-105.28516533745403</v>
      </c>
      <c r="AJ12">
        <f t="shared" si="6"/>
        <v>-0.2549357038707285</v>
      </c>
      <c r="AK12">
        <f t="shared" si="20"/>
        <v>0.70962733708018944</v>
      </c>
      <c r="AL12">
        <f t="shared" si="7"/>
        <v>-104.83047370424457</v>
      </c>
      <c r="AN12">
        <f t="shared" si="8"/>
        <v>0</v>
      </c>
      <c r="AO12">
        <f t="shared" si="8"/>
        <v>0</v>
      </c>
      <c r="AP12">
        <f t="shared" si="8"/>
        <v>-11.947559426990894</v>
      </c>
      <c r="AQ12">
        <f t="shared" si="8"/>
        <v>-44.012625205184783</v>
      </c>
      <c r="AR12">
        <f t="shared" si="8"/>
        <v>-55.960184632175675</v>
      </c>
      <c r="AS12">
        <f t="shared" si="8"/>
        <v>-0.1355010367530341</v>
      </c>
      <c r="AT12">
        <f t="shared" si="8"/>
        <v>0.37717447349555389</v>
      </c>
      <c r="AU12">
        <f t="shared" si="8"/>
        <v>-55.718511195433152</v>
      </c>
      <c r="AW12">
        <v>9</v>
      </c>
      <c r="AX12">
        <f>IF(Z12&gt;0, (R12*SUMPRODUCT(K12:$K$98, X12:$X$98)-K12*$AZ$3)/Z12, 0)</f>
        <v>343.42662942898488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1.84855E-3</v>
      </c>
      <c r="Q13" s="4">
        <f t="shared" si="22"/>
        <v>25</v>
      </c>
      <c r="R13">
        <f t="shared" si="0"/>
        <v>50000</v>
      </c>
      <c r="S13">
        <f t="shared" si="1"/>
        <v>347.39238766144581</v>
      </c>
      <c r="U13">
        <f t="shared" si="12"/>
        <v>1.84855E-3</v>
      </c>
      <c r="V13">
        <f t="shared" si="13"/>
        <v>0.01</v>
      </c>
      <c r="W13">
        <f t="shared" si="14"/>
        <v>0.89913982801731718</v>
      </c>
      <c r="X13">
        <f t="shared" si="15"/>
        <v>1.6621049290814116E-3</v>
      </c>
      <c r="Y13">
        <f t="shared" si="16"/>
        <v>8.9913982801731723E-3</v>
      </c>
      <c r="Z13">
        <f t="shared" si="17"/>
        <v>0.88848632480806267</v>
      </c>
      <c r="AB13">
        <f t="shared" si="18"/>
        <v>308.78856052134438</v>
      </c>
      <c r="AC13">
        <f t="shared" si="19"/>
        <v>308.65338577961575</v>
      </c>
      <c r="AE13">
        <f t="shared" si="2"/>
        <v>0</v>
      </c>
      <c r="AF13">
        <f t="shared" si="3"/>
        <v>0</v>
      </c>
      <c r="AG13">
        <f t="shared" si="3"/>
        <v>-22.212158120201568</v>
      </c>
      <c r="AH13">
        <f t="shared" si="4"/>
        <v>-83.105246454070581</v>
      </c>
      <c r="AI13">
        <f t="shared" si="5"/>
        <v>-105.31740457427215</v>
      </c>
      <c r="AJ13">
        <f t="shared" si="6"/>
        <v>0.13517474172863331</v>
      </c>
      <c r="AK13">
        <f t="shared" si="20"/>
        <v>0.6175771210426888</v>
      </c>
      <c r="AL13">
        <f t="shared" si="7"/>
        <v>-104.56465271150083</v>
      </c>
      <c r="AN13">
        <f t="shared" si="8"/>
        <v>0</v>
      </c>
      <c r="AO13">
        <f t="shared" si="8"/>
        <v>0</v>
      </c>
      <c r="AP13">
        <f t="shared" si="8"/>
        <v>-11.222431722188423</v>
      </c>
      <c r="AQ13">
        <f t="shared" si="8"/>
        <v>-41.987948628828924</v>
      </c>
      <c r="AR13">
        <f t="shared" si="8"/>
        <v>-53.210380351017342</v>
      </c>
      <c r="AS13">
        <f t="shared" si="8"/>
        <v>6.8295448889064331E-2</v>
      </c>
      <c r="AT13">
        <f t="shared" si="8"/>
        <v>0.3120235790048651</v>
      </c>
      <c r="AU13">
        <f t="shared" si="8"/>
        <v>-52.830061323123417</v>
      </c>
      <c r="AW13">
        <v>10</v>
      </c>
      <c r="AX13">
        <f>IF(Z13&gt;0, (R13*SUMPRODUCT(K13:$K$98, X13:$X$98)-K13*$AZ$3)/Z13, 0)</f>
        <v>347.39238766144581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1.8814719999999999E-3</v>
      </c>
      <c r="Q14" s="4">
        <f t="shared" si="22"/>
        <v>25</v>
      </c>
      <c r="R14">
        <f t="shared" si="0"/>
        <v>50000</v>
      </c>
      <c r="S14">
        <f t="shared" si="1"/>
        <v>351.07764100243958</v>
      </c>
      <c r="U14">
        <f t="shared" si="12"/>
        <v>1.8814719999999999E-3</v>
      </c>
      <c r="V14">
        <f t="shared" si="13"/>
        <v>0.01</v>
      </c>
      <c r="W14">
        <f t="shared" si="14"/>
        <v>0.88848632480806267</v>
      </c>
      <c r="X14">
        <f t="shared" si="15"/>
        <v>1.6716621425092752E-3</v>
      </c>
      <c r="Y14">
        <f t="shared" si="16"/>
        <v>8.884863248080627E-3</v>
      </c>
      <c r="Z14">
        <f t="shared" si="17"/>
        <v>0.87792979941747284</v>
      </c>
      <c r="AB14">
        <f t="shared" si="18"/>
        <v>308.65338577961575</v>
      </c>
      <c r="AC14">
        <f t="shared" si="19"/>
        <v>308.2215229452313</v>
      </c>
      <c r="AE14">
        <f t="shared" si="2"/>
        <v>0</v>
      </c>
      <c r="AF14">
        <f t="shared" si="3"/>
        <v>0</v>
      </c>
      <c r="AG14">
        <f t="shared" si="3"/>
        <v>-21.948244985436823</v>
      </c>
      <c r="AH14">
        <f t="shared" si="4"/>
        <v>-83.583107125463755</v>
      </c>
      <c r="AI14">
        <f t="shared" si="5"/>
        <v>-105.53135211090057</v>
      </c>
      <c r="AJ14">
        <f t="shared" si="6"/>
        <v>0.43186283438444661</v>
      </c>
      <c r="AK14">
        <f t="shared" si="20"/>
        <v>0.55557609440330835</v>
      </c>
      <c r="AL14">
        <f t="shared" si="7"/>
        <v>-104.54391318211282</v>
      </c>
      <c r="AN14">
        <f t="shared" si="8"/>
        <v>0</v>
      </c>
      <c r="AO14">
        <f t="shared" si="8"/>
        <v>0</v>
      </c>
      <c r="AP14">
        <f t="shared" si="8"/>
        <v>-10.54296702216137</v>
      </c>
      <c r="AQ14">
        <f t="shared" si="8"/>
        <v>-40.149631217359371</v>
      </c>
      <c r="AR14">
        <f t="shared" si="8"/>
        <v>-50.692598239520734</v>
      </c>
      <c r="AS14">
        <f t="shared" si="8"/>
        <v>0.20744782209390583</v>
      </c>
      <c r="AT14">
        <f t="shared" si="8"/>
        <v>0.26687420545386792</v>
      </c>
      <c r="AU14">
        <f t="shared" si="8"/>
        <v>-50.218276211972963</v>
      </c>
      <c r="AW14">
        <v>11</v>
      </c>
      <c r="AX14">
        <f>IF(Z14&gt;0, (R14*SUMPRODUCT(K14:$K$98, X14:$X$98)-K14*$AZ$3)/Z14, 0)</f>
        <v>351.07764100243958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1.927022E-3</v>
      </c>
      <c r="Q15" s="4">
        <f t="shared" si="22"/>
        <v>25</v>
      </c>
      <c r="R15">
        <f t="shared" si="0"/>
        <v>50000</v>
      </c>
      <c r="S15">
        <f t="shared" si="1"/>
        <v>356.49608272354794</v>
      </c>
      <c r="U15">
        <f t="shared" si="12"/>
        <v>1.927022E-3</v>
      </c>
      <c r="V15">
        <f t="shared" si="13"/>
        <v>0.01</v>
      </c>
      <c r="W15">
        <f t="shared" si="14"/>
        <v>0.87792979941747284</v>
      </c>
      <c r="X15">
        <f t="shared" si="15"/>
        <v>1.6917900379330574E-3</v>
      </c>
      <c r="Y15">
        <f t="shared" si="16"/>
        <v>8.7792979941747288E-3</v>
      </c>
      <c r="Z15">
        <f t="shared" si="17"/>
        <v>0.86745871138536501</v>
      </c>
      <c r="AB15">
        <f t="shared" si="18"/>
        <v>308.2215229452313</v>
      </c>
      <c r="AC15">
        <f t="shared" si="19"/>
        <v>309.24563253329939</v>
      </c>
      <c r="AE15">
        <f t="shared" si="2"/>
        <v>0</v>
      </c>
      <c r="AF15">
        <f t="shared" si="3"/>
        <v>0</v>
      </c>
      <c r="AG15">
        <f t="shared" si="3"/>
        <v>-21.686467784634125</v>
      </c>
      <c r="AH15">
        <f t="shared" si="4"/>
        <v>-84.589501896652877</v>
      </c>
      <c r="AI15">
        <f t="shared" si="5"/>
        <v>-106.27596968128699</v>
      </c>
      <c r="AJ15">
        <f t="shared" si="6"/>
        <v>-1.0241095880680859</v>
      </c>
      <c r="AK15">
        <f t="shared" si="20"/>
        <v>1.2637082440754484</v>
      </c>
      <c r="AL15">
        <f t="shared" si="7"/>
        <v>-106.03637102527964</v>
      </c>
      <c r="AN15">
        <f t="shared" si="8"/>
        <v>0</v>
      </c>
      <c r="AO15">
        <f t="shared" si="8"/>
        <v>0</v>
      </c>
      <c r="AP15">
        <f t="shared" si="8"/>
        <v>-9.8825735912558361</v>
      </c>
      <c r="AQ15">
        <f t="shared" si="8"/>
        <v>-38.547631907749647</v>
      </c>
      <c r="AR15">
        <f t="shared" si="8"/>
        <v>-48.430205499005474</v>
      </c>
      <c r="AS15">
        <f t="shared" si="8"/>
        <v>-0.46668911092864301</v>
      </c>
      <c r="AT15">
        <f t="shared" si="8"/>
        <v>0.57587477333681469</v>
      </c>
      <c r="AU15">
        <f t="shared" si="8"/>
        <v>-48.321019836597308</v>
      </c>
      <c r="AW15">
        <v>12</v>
      </c>
      <c r="AX15">
        <f>IF(Z15&gt;0, (R15*SUMPRODUCT(K15:$K$98, X15:$X$98)-K15*$AZ$3)/Z15, 0)</f>
        <v>356.49608272354794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1.979789E-3</v>
      </c>
      <c r="Q16" s="4">
        <f t="shared" si="22"/>
        <v>25</v>
      </c>
      <c r="R16">
        <f t="shared" si="0"/>
        <v>50000</v>
      </c>
      <c r="S16">
        <f t="shared" si="1"/>
        <v>363.80782474698646</v>
      </c>
      <c r="U16">
        <f t="shared" si="12"/>
        <v>1.979789E-3</v>
      </c>
      <c r="V16">
        <f t="shared" si="13"/>
        <v>0.01</v>
      </c>
      <c r="W16">
        <f t="shared" si="14"/>
        <v>0.86745871138536501</v>
      </c>
      <c r="X16">
        <f t="shared" si="15"/>
        <v>1.7173852147549205E-3</v>
      </c>
      <c r="Y16">
        <f t="shared" si="16"/>
        <v>8.6745871138536497E-3</v>
      </c>
      <c r="Z16">
        <f t="shared" si="17"/>
        <v>0.85706673905675645</v>
      </c>
      <c r="AB16">
        <f t="shared" si="18"/>
        <v>309.24563253329939</v>
      </c>
      <c r="AC16">
        <f t="shared" si="19"/>
        <v>311.80758599923161</v>
      </c>
      <c r="AE16">
        <f t="shared" si="2"/>
        <v>0</v>
      </c>
      <c r="AF16">
        <f t="shared" si="3"/>
        <v>0</v>
      </c>
      <c r="AG16">
        <f t="shared" si="3"/>
        <v>-21.426668476418911</v>
      </c>
      <c r="AH16">
        <f t="shared" si="4"/>
        <v>-85.869260737746032</v>
      </c>
      <c r="AI16">
        <f t="shared" si="5"/>
        <v>-107.29592921416494</v>
      </c>
      <c r="AJ16">
        <f t="shared" si="6"/>
        <v>-2.5619534659322198</v>
      </c>
      <c r="AK16">
        <f t="shared" si="20"/>
        <v>2.1956439909864258</v>
      </c>
      <c r="AL16">
        <f t="shared" si="7"/>
        <v>-107.66223868911074</v>
      </c>
      <c r="AN16">
        <f t="shared" si="8"/>
        <v>0</v>
      </c>
      <c r="AO16">
        <f t="shared" si="8"/>
        <v>0</v>
      </c>
      <c r="AP16">
        <f t="shared" si="8"/>
        <v>-9.2367632625632563</v>
      </c>
      <c r="AQ16">
        <f t="shared" si="8"/>
        <v>-37.017142158090628</v>
      </c>
      <c r="AR16">
        <f t="shared" si="8"/>
        <v>-46.253905420653886</v>
      </c>
      <c r="AS16">
        <f t="shared" si="8"/>
        <v>-1.1044254350863221</v>
      </c>
      <c r="AT16">
        <f t="shared" si="8"/>
        <v>0.94651409648359575</v>
      </c>
      <c r="AU16">
        <f t="shared" si="8"/>
        <v>-46.411816759256617</v>
      </c>
      <c r="AW16">
        <v>13</v>
      </c>
      <c r="AX16">
        <f>IF(Z16&gt;0, (R16*SUMPRODUCT(K16:$K$98, X16:$X$98)-K16*$AZ$3)/Z16, 0)</f>
        <v>363.80782474698646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2.0334569999999998E-3</v>
      </c>
      <c r="Q17" s="4">
        <f t="shared" si="22"/>
        <v>25</v>
      </c>
      <c r="R17">
        <f t="shared" si="0"/>
        <v>50000</v>
      </c>
      <c r="S17">
        <f t="shared" si="1"/>
        <v>375.51547840684344</v>
      </c>
      <c r="U17">
        <f t="shared" si="12"/>
        <v>2.0334569999999998E-3</v>
      </c>
      <c r="V17">
        <f t="shared" si="13"/>
        <v>0.01</v>
      </c>
      <c r="W17">
        <f t="shared" si="14"/>
        <v>0.85706673905675645</v>
      </c>
      <c r="X17">
        <f t="shared" si="15"/>
        <v>1.7428083600021346E-3</v>
      </c>
      <c r="Y17">
        <f t="shared" si="16"/>
        <v>8.570667390567565E-3</v>
      </c>
      <c r="Z17">
        <f t="shared" si="17"/>
        <v>0.84675326330618672</v>
      </c>
      <c r="AB17">
        <f t="shared" si="18"/>
        <v>311.80758599923161</v>
      </c>
      <c r="AC17">
        <f t="shared" si="19"/>
        <v>317.96895676297856</v>
      </c>
      <c r="AE17">
        <f t="shared" si="2"/>
        <v>0</v>
      </c>
      <c r="AF17">
        <f t="shared" si="3"/>
        <v>0</v>
      </c>
      <c r="AG17">
        <f t="shared" si="3"/>
        <v>-21.168831582654668</v>
      </c>
      <c r="AH17">
        <f t="shared" si="4"/>
        <v>-87.140418000106735</v>
      </c>
      <c r="AI17">
        <f t="shared" si="5"/>
        <v>-108.3092495827614</v>
      </c>
      <c r="AJ17">
        <f t="shared" si="6"/>
        <v>-6.1613707637469588</v>
      </c>
      <c r="AK17">
        <f t="shared" si="20"/>
        <v>4.3029446867893961</v>
      </c>
      <c r="AL17">
        <f t="shared" si="7"/>
        <v>-110.16767565971895</v>
      </c>
      <c r="AN17">
        <f t="shared" si="8"/>
        <v>0</v>
      </c>
      <c r="AO17">
        <f t="shared" si="8"/>
        <v>0</v>
      </c>
      <c r="AP17">
        <f t="shared" si="8"/>
        <v>-8.5783164777439573</v>
      </c>
      <c r="AQ17">
        <f t="shared" si="8"/>
        <v>-35.312203259263185</v>
      </c>
      <c r="AR17">
        <f t="shared" si="8"/>
        <v>-43.890519737007146</v>
      </c>
      <c r="AS17">
        <f t="shared" si="8"/>
        <v>-2.4967928976981471</v>
      </c>
      <c r="AT17">
        <f t="shared" si="8"/>
        <v>1.7436966780798278</v>
      </c>
      <c r="AU17">
        <f t="shared" si="8"/>
        <v>-44.64361595662546</v>
      </c>
      <c r="AW17">
        <v>14</v>
      </c>
      <c r="AX17">
        <f>IF(Z17&gt;0, (R17*SUMPRODUCT(K17:$K$98, X17:$X$98)-K17*$AZ$3)/Z17, 0)</f>
        <v>375.51547840684344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2.08983E-3</v>
      </c>
      <c r="Q18" s="4">
        <f t="shared" si="22"/>
        <v>25</v>
      </c>
      <c r="R18">
        <f t="shared" si="0"/>
        <v>50000</v>
      </c>
      <c r="S18">
        <f t="shared" si="1"/>
        <v>391.95467091167421</v>
      </c>
      <c r="U18">
        <f t="shared" si="12"/>
        <v>2.08983E-3</v>
      </c>
      <c r="V18">
        <f t="shared" si="13"/>
        <v>0.01</v>
      </c>
      <c r="W18">
        <f t="shared" si="14"/>
        <v>0.84675326330618672</v>
      </c>
      <c r="X18">
        <f t="shared" si="15"/>
        <v>1.7695703722551681E-3</v>
      </c>
      <c r="Y18">
        <f t="shared" si="16"/>
        <v>8.4675326330618667E-3</v>
      </c>
      <c r="Z18">
        <f t="shared" si="17"/>
        <v>0.83651616030086973</v>
      </c>
      <c r="AB18">
        <f t="shared" si="18"/>
        <v>317.96895676297856</v>
      </c>
      <c r="AC18">
        <f t="shared" si="19"/>
        <v>327.87641632302473</v>
      </c>
      <c r="AE18">
        <f t="shared" si="2"/>
        <v>0</v>
      </c>
      <c r="AF18">
        <f t="shared" si="3"/>
        <v>0</v>
      </c>
      <c r="AG18">
        <f t="shared" si="3"/>
        <v>-20.912904007521742</v>
      </c>
      <c r="AH18">
        <f t="shared" si="4"/>
        <v>-88.478518612758407</v>
      </c>
      <c r="AI18">
        <f t="shared" si="5"/>
        <v>-109.39142262028015</v>
      </c>
      <c r="AJ18">
        <f t="shared" si="6"/>
        <v>-9.9074595600461635</v>
      </c>
      <c r="AK18">
        <f t="shared" si="20"/>
        <v>6.8681294660803376</v>
      </c>
      <c r="AL18">
        <f t="shared" si="7"/>
        <v>-112.43075271424598</v>
      </c>
      <c r="AN18">
        <f t="shared" si="8"/>
        <v>0</v>
      </c>
      <c r="AO18">
        <f t="shared" si="8"/>
        <v>0</v>
      </c>
      <c r="AP18">
        <f t="shared" si="8"/>
        <v>-7.9083670117971572</v>
      </c>
      <c r="AQ18">
        <f t="shared" si="8"/>
        <v>-33.458796425314766</v>
      </c>
      <c r="AR18">
        <f t="shared" si="8"/>
        <v>-41.367163437111927</v>
      </c>
      <c r="AS18">
        <f t="shared" si="8"/>
        <v>-3.7465780136131577</v>
      </c>
      <c r="AT18">
        <f t="shared" si="8"/>
        <v>2.5972331954838048</v>
      </c>
      <c r="AU18">
        <f t="shared" si="8"/>
        <v>-42.516508255241284</v>
      </c>
      <c r="AW18">
        <v>15</v>
      </c>
      <c r="AX18">
        <f>IF(Z18&gt;0, (R18*SUMPRODUCT(K18:$K$98, X18:$X$98)-K18*$AZ$3)/Z18, 0)</f>
        <v>391.95467091167421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2.1556750000000001E-3</v>
      </c>
      <c r="Q19" s="4">
        <f t="shared" si="22"/>
        <v>25</v>
      </c>
      <c r="R19">
        <f t="shared" si="0"/>
        <v>50000</v>
      </c>
      <c r="S19">
        <f t="shared" si="1"/>
        <v>407.8193794626423</v>
      </c>
      <c r="U19">
        <f t="shared" si="12"/>
        <v>2.1556750000000001E-3</v>
      </c>
      <c r="V19">
        <f t="shared" si="13"/>
        <v>0.01</v>
      </c>
      <c r="W19">
        <f t="shared" si="14"/>
        <v>0.83651616030086973</v>
      </c>
      <c r="X19">
        <f t="shared" si="15"/>
        <v>1.8032569738565775E-3</v>
      </c>
      <c r="Y19">
        <f t="shared" si="16"/>
        <v>8.365161603008698E-3</v>
      </c>
      <c r="Z19">
        <f t="shared" si="17"/>
        <v>0.82634774172400449</v>
      </c>
      <c r="AB19">
        <f t="shared" si="18"/>
        <v>327.87641632302473</v>
      </c>
      <c r="AC19">
        <f t="shared" si="19"/>
        <v>337.0006232502393</v>
      </c>
      <c r="AE19">
        <f t="shared" si="2"/>
        <v>0</v>
      </c>
      <c r="AF19">
        <f t="shared" si="3"/>
        <v>0</v>
      </c>
      <c r="AG19">
        <f t="shared" si="3"/>
        <v>-20.658693543100114</v>
      </c>
      <c r="AH19">
        <f t="shared" si="4"/>
        <v>-90.162848692828874</v>
      </c>
      <c r="AI19">
        <f t="shared" si="5"/>
        <v>-110.82154223592899</v>
      </c>
      <c r="AJ19">
        <f t="shared" si="6"/>
        <v>-9.1242069272145727</v>
      </c>
      <c r="AK19">
        <f t="shared" si="20"/>
        <v>7.3116440840034516</v>
      </c>
      <c r="AL19">
        <f t="shared" si="7"/>
        <v>-112.63410507914011</v>
      </c>
      <c r="AN19">
        <f t="shared" si="8"/>
        <v>0</v>
      </c>
      <c r="AO19">
        <f t="shared" si="8"/>
        <v>0</v>
      </c>
      <c r="AP19">
        <f t="shared" si="8"/>
        <v>-7.2854942391318014</v>
      </c>
      <c r="AQ19">
        <f t="shared" si="8"/>
        <v>-31.796827488866622</v>
      </c>
      <c r="AR19">
        <f t="shared" si="8"/>
        <v>-39.082321727998426</v>
      </c>
      <c r="AS19">
        <f t="shared" si="8"/>
        <v>-3.2177425385677552</v>
      </c>
      <c r="AT19">
        <f t="shared" si="8"/>
        <v>2.5785241811857356</v>
      </c>
      <c r="AU19">
        <f t="shared" si="8"/>
        <v>-39.721540085380447</v>
      </c>
      <c r="AW19">
        <v>16</v>
      </c>
      <c r="AX19">
        <f>IF(Z19&gt;0, (R19*SUMPRODUCT(K19:$K$98, X19:$X$98)-K19*$AZ$3)/Z19, 0)</f>
        <v>407.8193794626423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2.2206180000000002E-3</v>
      </c>
      <c r="Q20" s="4">
        <f t="shared" si="22"/>
        <v>25</v>
      </c>
      <c r="R20">
        <f t="shared" si="0"/>
        <v>50000</v>
      </c>
      <c r="S20">
        <f t="shared" si="1"/>
        <v>411.07304615469241</v>
      </c>
      <c r="U20">
        <f t="shared" si="12"/>
        <v>2.2206180000000002E-3</v>
      </c>
      <c r="V20">
        <f t="shared" si="13"/>
        <v>0.01</v>
      </c>
      <c r="W20">
        <f t="shared" si="14"/>
        <v>0.82634774172400449</v>
      </c>
      <c r="X20">
        <f t="shared" si="15"/>
        <v>1.8350026695316756E-3</v>
      </c>
      <c r="Y20">
        <f t="shared" si="16"/>
        <v>8.2634774172400446E-3</v>
      </c>
      <c r="Z20">
        <f t="shared" si="17"/>
        <v>0.81624926163723277</v>
      </c>
      <c r="AB20">
        <f t="shared" si="18"/>
        <v>337.0006232502393</v>
      </c>
      <c r="AC20">
        <f t="shared" si="19"/>
        <v>335.5380704027358</v>
      </c>
      <c r="AE20">
        <f t="shared" si="2"/>
        <v>0</v>
      </c>
      <c r="AF20">
        <f t="shared" si="3"/>
        <v>0</v>
      </c>
      <c r="AG20">
        <f t="shared" si="3"/>
        <v>-20.406231540930818</v>
      </c>
      <c r="AH20">
        <f t="shared" si="4"/>
        <v>-91.750133476583784</v>
      </c>
      <c r="AI20">
        <f t="shared" si="5"/>
        <v>-112.1563650175146</v>
      </c>
      <c r="AJ20">
        <f t="shared" si="6"/>
        <v>1.4625528475035026</v>
      </c>
      <c r="AK20">
        <f t="shared" si="20"/>
        <v>1.4491026799760289</v>
      </c>
      <c r="AL20">
        <f t="shared" si="7"/>
        <v>-109.24470949003508</v>
      </c>
      <c r="AN20">
        <f t="shared" si="8"/>
        <v>0</v>
      </c>
      <c r="AO20">
        <f t="shared" si="8"/>
        <v>0</v>
      </c>
      <c r="AP20">
        <f t="shared" si="8"/>
        <v>-6.825819024086285</v>
      </c>
      <c r="AQ20">
        <f t="shared" si="8"/>
        <v>-30.690125479109142</v>
      </c>
      <c r="AR20">
        <f t="shared" si="8"/>
        <v>-37.515944503195428</v>
      </c>
      <c r="AS20">
        <f t="shared" si="8"/>
        <v>0.48921923826047115</v>
      </c>
      <c r="AT20">
        <f t="shared" si="8"/>
        <v>0.48472020034638946</v>
      </c>
      <c r="AU20">
        <f t="shared" si="8"/>
        <v>-36.542005064588572</v>
      </c>
      <c r="AW20">
        <v>17</v>
      </c>
      <c r="AX20">
        <f>IF(Z20&gt;0, (R20*SUMPRODUCT(K20:$K$98, X20:$X$98)-K20*$AZ$3)/Z20, 0)</f>
        <v>411.07304615469241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2.2950319999999998E-3</v>
      </c>
      <c r="Q21" s="4">
        <f t="shared" si="22"/>
        <v>25</v>
      </c>
      <c r="R21">
        <f t="shared" si="0"/>
        <v>50000</v>
      </c>
      <c r="S21">
        <f t="shared" si="1"/>
        <v>412.12342881141262</v>
      </c>
      <c r="U21">
        <f t="shared" si="12"/>
        <v>2.2950319999999998E-3</v>
      </c>
      <c r="V21">
        <f t="shared" si="13"/>
        <v>0.01</v>
      </c>
      <c r="W21">
        <f t="shared" si="14"/>
        <v>0.81624926163723277</v>
      </c>
      <c r="X21">
        <f t="shared" si="15"/>
        <v>1.8733181754338215E-3</v>
      </c>
      <c r="Y21">
        <f t="shared" si="16"/>
        <v>8.1624926163723285E-3</v>
      </c>
      <c r="Z21">
        <f t="shared" si="17"/>
        <v>0.80621345084542662</v>
      </c>
      <c r="AB21">
        <f t="shared" si="18"/>
        <v>335.5380704027358</v>
      </c>
      <c r="AC21">
        <f t="shared" si="19"/>
        <v>332.25945171629849</v>
      </c>
      <c r="AE21">
        <f t="shared" si="2"/>
        <v>0</v>
      </c>
      <c r="AF21">
        <f t="shared" si="3"/>
        <v>0</v>
      </c>
      <c r="AG21">
        <f t="shared" si="3"/>
        <v>-20.155336271135667</v>
      </c>
      <c r="AH21">
        <f t="shared" si="4"/>
        <v>-93.665908771691079</v>
      </c>
      <c r="AI21">
        <f t="shared" si="5"/>
        <v>-113.82124504282675</v>
      </c>
      <c r="AJ21">
        <f t="shared" si="6"/>
        <v>3.2786186864373121</v>
      </c>
      <c r="AK21">
        <f t="shared" si="20"/>
        <v>0.5368609126443773</v>
      </c>
      <c r="AL21">
        <f t="shared" si="7"/>
        <v>-110.00576544374506</v>
      </c>
      <c r="AN21">
        <f t="shared" si="8"/>
        <v>0</v>
      </c>
      <c r="AO21">
        <f t="shared" si="8"/>
        <v>0</v>
      </c>
      <c r="AP21">
        <f t="shared" si="8"/>
        <v>-6.4110834545064064</v>
      </c>
      <c r="AQ21">
        <f t="shared" si="8"/>
        <v>-29.793596588982115</v>
      </c>
      <c r="AR21">
        <f t="shared" si="8"/>
        <v>-36.204680043488523</v>
      </c>
      <c r="AS21">
        <f t="shared" si="8"/>
        <v>1.0428750843693773</v>
      </c>
      <c r="AT21">
        <f t="shared" si="8"/>
        <v>0.17076669265769795</v>
      </c>
      <c r="AU21">
        <f t="shared" si="8"/>
        <v>-34.991038266461452</v>
      </c>
      <c r="AW21">
        <v>18</v>
      </c>
      <c r="AX21">
        <f>IF(Z21&gt;0, (R21*SUMPRODUCT(K21:$K$98, X21:$X$98)-K21*$AZ$3)/Z21, 0)</f>
        <v>412.12342881141262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2.375308E-3</v>
      </c>
      <c r="Q22" s="4">
        <f t="shared" si="22"/>
        <v>25</v>
      </c>
      <c r="R22">
        <f t="shared" si="0"/>
        <v>50000</v>
      </c>
      <c r="S22">
        <f t="shared" si="1"/>
        <v>424.09876110006257</v>
      </c>
      <c r="U22">
        <f t="shared" si="12"/>
        <v>2.375308E-3</v>
      </c>
      <c r="V22">
        <f t="shared" si="13"/>
        <v>0.01</v>
      </c>
      <c r="W22">
        <f t="shared" si="14"/>
        <v>0.80621345084542662</v>
      </c>
      <c r="X22">
        <f t="shared" si="15"/>
        <v>1.9150052595007486E-3</v>
      </c>
      <c r="Y22">
        <f t="shared" si="16"/>
        <v>8.0621345084542669E-3</v>
      </c>
      <c r="Z22">
        <f t="shared" si="17"/>
        <v>0.79623631107747161</v>
      </c>
      <c r="AB22">
        <f t="shared" si="18"/>
        <v>332.25945171629849</v>
      </c>
      <c r="AC22">
        <f t="shared" si="19"/>
        <v>337.68283307083976</v>
      </c>
      <c r="AE22">
        <f t="shared" si="2"/>
        <v>0</v>
      </c>
      <c r="AF22">
        <f t="shared" si="3"/>
        <v>0</v>
      </c>
      <c r="AG22">
        <f t="shared" si="3"/>
        <v>-19.90590777693679</v>
      </c>
      <c r="AH22">
        <f t="shared" si="4"/>
        <v>-95.75026297503743</v>
      </c>
      <c r="AI22">
        <f t="shared" si="5"/>
        <v>-115.65617075197422</v>
      </c>
      <c r="AJ22">
        <f t="shared" si="6"/>
        <v>-5.4233813545412772</v>
      </c>
      <c r="AK22">
        <f t="shared" si="20"/>
        <v>6.9774484860422685</v>
      </c>
      <c r="AL22">
        <f t="shared" si="7"/>
        <v>-114.10210362047323</v>
      </c>
      <c r="AN22">
        <f t="shared" si="8"/>
        <v>0</v>
      </c>
      <c r="AO22">
        <f t="shared" si="8"/>
        <v>0</v>
      </c>
      <c r="AP22">
        <f t="shared" si="8"/>
        <v>-5.9119928311327588</v>
      </c>
      <c r="AQ22">
        <f t="shared" si="8"/>
        <v>-28.437530939601682</v>
      </c>
      <c r="AR22">
        <f t="shared" si="8"/>
        <v>-34.349523770734443</v>
      </c>
      <c r="AS22">
        <f t="shared" si="8"/>
        <v>-1.6107274306623507</v>
      </c>
      <c r="AT22">
        <f t="shared" si="8"/>
        <v>2.0722805456214086</v>
      </c>
      <c r="AU22">
        <f t="shared" si="8"/>
        <v>-33.887970655775383</v>
      </c>
      <c r="AW22">
        <v>19</v>
      </c>
      <c r="AX22">
        <f>IF(Z22&gt;0, (R22*SUMPRODUCT(K22:$K$98, X22:$X$98)-K22*$AZ$3)/Z22, 0)</f>
        <v>424.09876110006257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2.4628010000000001E-3</v>
      </c>
      <c r="Q23" s="4">
        <f t="shared" si="22"/>
        <v>25</v>
      </c>
      <c r="R23">
        <f t="shared" si="0"/>
        <v>50000</v>
      </c>
      <c r="S23">
        <f t="shared" si="1"/>
        <v>460.87200126179499</v>
      </c>
      <c r="U23">
        <f t="shared" si="12"/>
        <v>2.4628010000000001E-3</v>
      </c>
      <c r="V23">
        <f t="shared" si="13"/>
        <v>0.01</v>
      </c>
      <c r="W23">
        <f t="shared" si="14"/>
        <v>0.79623631107747161</v>
      </c>
      <c r="X23">
        <f t="shared" si="15"/>
        <v>1.9609715831579084E-3</v>
      </c>
      <c r="Y23">
        <f t="shared" si="16"/>
        <v>7.9623631107747159E-3</v>
      </c>
      <c r="Z23">
        <f t="shared" si="17"/>
        <v>0.78631297638353903</v>
      </c>
      <c r="AB23">
        <f t="shared" si="18"/>
        <v>337.68283307083976</v>
      </c>
      <c r="AC23">
        <f t="shared" si="19"/>
        <v>362.38963504400016</v>
      </c>
      <c r="AE23">
        <f t="shared" si="2"/>
        <v>0</v>
      </c>
      <c r="AF23">
        <f t="shared" si="3"/>
        <v>0</v>
      </c>
      <c r="AG23">
        <f t="shared" si="3"/>
        <v>-19.657824409588475</v>
      </c>
      <c r="AH23">
        <f t="shared" si="4"/>
        <v>-98.048579157895418</v>
      </c>
      <c r="AI23">
        <f t="shared" si="5"/>
        <v>-117.70640356748389</v>
      </c>
      <c r="AJ23">
        <f t="shared" si="6"/>
        <v>-24.706801973160395</v>
      </c>
      <c r="AK23">
        <f t="shared" si="20"/>
        <v>23.637798314958786</v>
      </c>
      <c r="AL23">
        <f t="shared" si="7"/>
        <v>-118.77540722568551</v>
      </c>
      <c r="AN23">
        <f t="shared" si="8"/>
        <v>0</v>
      </c>
      <c r="AO23">
        <f t="shared" si="8"/>
        <v>0</v>
      </c>
      <c r="AP23">
        <f t="shared" si="8"/>
        <v>-5.2127793222901113</v>
      </c>
      <c r="AQ23">
        <f t="shared" si="8"/>
        <v>-26.000110458047484</v>
      </c>
      <c r="AR23">
        <f t="shared" si="8"/>
        <v>-31.212889780337594</v>
      </c>
      <c r="AS23">
        <f t="shared" si="8"/>
        <v>-6.5516459890030729</v>
      </c>
      <c r="AT23">
        <f t="shared" si="8"/>
        <v>6.2681720882896377</v>
      </c>
      <c r="AU23">
        <f t="shared" si="8"/>
        <v>-31.496363681051037</v>
      </c>
      <c r="AW23">
        <v>20</v>
      </c>
      <c r="AX23">
        <f>IF(Z23&gt;0, (R23*SUMPRODUCT(K23:$K$98, X23:$X$98)-K23*$AZ$3)/Z23, 0)</f>
        <v>460.87200126179499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2.5557050000000001E-3</v>
      </c>
      <c r="Q24" s="4">
        <f t="shared" si="22"/>
        <v>25</v>
      </c>
      <c r="R24">
        <f t="shared" si="0"/>
        <v>50000</v>
      </c>
      <c r="S24">
        <f t="shared" si="1"/>
        <v>494.35847200535659</v>
      </c>
      <c r="U24">
        <f t="shared" si="12"/>
        <v>2.5557050000000001E-3</v>
      </c>
      <c r="V24">
        <f t="shared" si="13"/>
        <v>0.01</v>
      </c>
      <c r="W24">
        <f t="shared" si="14"/>
        <v>0.78631297638353903</v>
      </c>
      <c r="X24">
        <f t="shared" si="15"/>
        <v>2.0095840053082929E-3</v>
      </c>
      <c r="Y24">
        <f t="shared" si="16"/>
        <v>7.8631297638353907E-3</v>
      </c>
      <c r="Z24">
        <f t="shared" si="17"/>
        <v>0.77644026261439536</v>
      </c>
      <c r="AB24">
        <f t="shared" si="18"/>
        <v>362.38963504400016</v>
      </c>
      <c r="AC24">
        <f t="shared" si="19"/>
        <v>383.83982182949029</v>
      </c>
      <c r="AE24">
        <f t="shared" si="2"/>
        <v>0</v>
      </c>
      <c r="AF24">
        <f t="shared" si="3"/>
        <v>0</v>
      </c>
      <c r="AG24">
        <f t="shared" si="3"/>
        <v>-19.411006565359884</v>
      </c>
      <c r="AH24">
        <f t="shared" si="4"/>
        <v>-100.47920026541465</v>
      </c>
      <c r="AI24">
        <f t="shared" si="5"/>
        <v>-119.89020683077453</v>
      </c>
      <c r="AJ24">
        <f t="shared" si="6"/>
        <v>-21.450186785490132</v>
      </c>
      <c r="AK24">
        <f t="shared" si="20"/>
        <v>25.367274453080014</v>
      </c>
      <c r="AL24">
        <f t="shared" ref="AL24:AL87" si="23">SUM(AI24:AK24)</f>
        <v>-115.97311916318465</v>
      </c>
      <c r="AN24">
        <f t="shared" si="8"/>
        <v>0</v>
      </c>
      <c r="AO24">
        <f t="shared" si="8"/>
        <v>0</v>
      </c>
      <c r="AP24">
        <f t="shared" si="8"/>
        <v>-4.5958296454369076</v>
      </c>
      <c r="AQ24">
        <f t="shared" si="8"/>
        <v>-23.789868174774021</v>
      </c>
      <c r="AR24">
        <f t="shared" si="8"/>
        <v>-28.385697820210929</v>
      </c>
      <c r="AS24">
        <f t="shared" si="8"/>
        <v>-5.0786343303205639</v>
      </c>
      <c r="AT24">
        <f t="shared" si="8"/>
        <v>6.0060600959998682</v>
      </c>
      <c r="AU24">
        <f t="shared" si="8"/>
        <v>-27.458272054531623</v>
      </c>
      <c r="AW24">
        <v>21</v>
      </c>
      <c r="AX24">
        <f>IF(Z24&gt;0, (R24*SUMPRODUCT(K24:$K$98, X24:$X$98)-K24*$AZ$3)/Z24, 0)</f>
        <v>494.35847200535659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2.6648449999999999E-3</v>
      </c>
      <c r="Q25" s="4">
        <f t="shared" si="22"/>
        <v>25</v>
      </c>
      <c r="R25">
        <f t="shared" si="0"/>
        <v>50000</v>
      </c>
      <c r="S25">
        <f t="shared" si="1"/>
        <v>524.93182656718955</v>
      </c>
      <c r="U25">
        <f t="shared" si="12"/>
        <v>2.6648449999999999E-3</v>
      </c>
      <c r="V25">
        <f t="shared" si="13"/>
        <v>0.01</v>
      </c>
      <c r="W25">
        <f t="shared" si="14"/>
        <v>0.77644026261439536</v>
      </c>
      <c r="X25">
        <f t="shared" si="15"/>
        <v>2.0690929516266584E-3</v>
      </c>
      <c r="Y25">
        <f t="shared" si="16"/>
        <v>7.7644026261439536E-3</v>
      </c>
      <c r="Z25">
        <f t="shared" si="17"/>
        <v>0.76660676703662478</v>
      </c>
      <c r="AB25">
        <f t="shared" si="18"/>
        <v>383.83982182949029</v>
      </c>
      <c r="AC25">
        <f t="shared" si="19"/>
        <v>402.41629047930343</v>
      </c>
      <c r="AE25">
        <f t="shared" si="2"/>
        <v>0</v>
      </c>
      <c r="AF25">
        <f t="shared" si="3"/>
        <v>0</v>
      </c>
      <c r="AG25">
        <f t="shared" si="3"/>
        <v>-19.165169175915619</v>
      </c>
      <c r="AH25">
        <f t="shared" si="4"/>
        <v>-103.45464758133292</v>
      </c>
      <c r="AI25">
        <f t="shared" si="5"/>
        <v>-122.61981675724854</v>
      </c>
      <c r="AJ25">
        <f t="shared" si="6"/>
        <v>-18.576468649813137</v>
      </c>
      <c r="AK25">
        <f t="shared" si="20"/>
        <v>26.868787528064324</v>
      </c>
      <c r="AL25">
        <f t="shared" si="23"/>
        <v>-114.32749787899735</v>
      </c>
      <c r="AN25">
        <f t="shared" si="8"/>
        <v>0</v>
      </c>
      <c r="AO25">
        <f t="shared" si="8"/>
        <v>0</v>
      </c>
      <c r="AP25">
        <f t="shared" si="8"/>
        <v>-4.0514501565455756</v>
      </c>
      <c r="AQ25">
        <f t="shared" si="8"/>
        <v>-21.869952949096994</v>
      </c>
      <c r="AR25">
        <f t="shared" si="8"/>
        <v>-25.921403105642568</v>
      </c>
      <c r="AS25">
        <f t="shared" si="8"/>
        <v>-3.9270009113161803</v>
      </c>
      <c r="AT25">
        <f t="shared" si="8"/>
        <v>5.6799683027877741</v>
      </c>
      <c r="AU25">
        <f t="shared" si="8"/>
        <v>-24.168435714170975</v>
      </c>
      <c r="AW25">
        <v>22</v>
      </c>
      <c r="AX25">
        <f>IF(Z25&gt;0, (R25*SUMPRODUCT(K25:$K$98, X25:$X$98)-K25*$AZ$3)/Z25, 0)</f>
        <v>524.93182656718955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2.7902209999999998E-3</v>
      </c>
      <c r="Q26" s="4">
        <f t="shared" si="22"/>
        <v>25</v>
      </c>
      <c r="R26">
        <f t="shared" si="0"/>
        <v>50000</v>
      </c>
      <c r="S26">
        <f t="shared" si="1"/>
        <v>552.8177666654625</v>
      </c>
      <c r="U26">
        <f t="shared" si="12"/>
        <v>2.7902209999999998E-3</v>
      </c>
      <c r="V26">
        <f t="shared" si="13"/>
        <v>0.01</v>
      </c>
      <c r="W26">
        <f t="shared" si="14"/>
        <v>0.76660676703662478</v>
      </c>
      <c r="X26">
        <f t="shared" si="15"/>
        <v>2.139002300127698E-3</v>
      </c>
      <c r="Y26">
        <f t="shared" si="16"/>
        <v>7.6660676703662481E-3</v>
      </c>
      <c r="Z26">
        <f t="shared" si="17"/>
        <v>0.75680169706613087</v>
      </c>
      <c r="AB26">
        <f t="shared" si="18"/>
        <v>402.41629047930343</v>
      </c>
      <c r="AC26">
        <f t="shared" si="19"/>
        <v>418.37342398073037</v>
      </c>
      <c r="AE26">
        <f t="shared" si="2"/>
        <v>0</v>
      </c>
      <c r="AF26">
        <f t="shared" si="3"/>
        <v>0</v>
      </c>
      <c r="AG26">
        <f t="shared" si="3"/>
        <v>-18.920042426653271</v>
      </c>
      <c r="AH26">
        <f t="shared" si="4"/>
        <v>-106.95011500638489</v>
      </c>
      <c r="AI26">
        <f t="shared" si="5"/>
        <v>-125.87015743303816</v>
      </c>
      <c r="AJ26">
        <f t="shared" si="6"/>
        <v>-15.957133501426938</v>
      </c>
      <c r="AK26">
        <f t="shared" si="20"/>
        <v>28.169140333551244</v>
      </c>
      <c r="AL26">
        <f t="shared" si="23"/>
        <v>-113.65815060091387</v>
      </c>
      <c r="AN26">
        <f t="shared" si="8"/>
        <v>0</v>
      </c>
      <c r="AO26">
        <f t="shared" si="8"/>
        <v>0</v>
      </c>
      <c r="AP26">
        <f t="shared" si="8"/>
        <v>-3.571099297922208</v>
      </c>
      <c r="AQ26">
        <f t="shared" si="8"/>
        <v>-20.186502334369195</v>
      </c>
      <c r="AR26">
        <f t="shared" si="8"/>
        <v>-23.757601632291404</v>
      </c>
      <c r="AS26">
        <f t="shared" si="8"/>
        <v>-3.0118594323827086</v>
      </c>
      <c r="AT26">
        <f t="shared" si="8"/>
        <v>5.3168378273034884</v>
      </c>
      <c r="AU26">
        <f t="shared" si="8"/>
        <v>-21.452623237370627</v>
      </c>
      <c r="AW26">
        <v>23</v>
      </c>
      <c r="AX26">
        <f>IF(Z26&gt;0, (R26*SUMPRODUCT(K26:$K$98, X26:$X$98)-K26*$AZ$3)/Z26, 0)</f>
        <v>552.8177666654625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3.5816260000000001E-3</v>
      </c>
      <c r="Q27" s="4">
        <f t="shared" si="22"/>
        <v>25</v>
      </c>
      <c r="R27">
        <f t="shared" si="0"/>
        <v>50000</v>
      </c>
      <c r="S27">
        <f t="shared" si="1"/>
        <v>578.63059601157352</v>
      </c>
      <c r="U27">
        <f t="shared" si="12"/>
        <v>3.5816260000000001E-3</v>
      </c>
      <c r="V27">
        <f t="shared" si="13"/>
        <v>0.01</v>
      </c>
      <c r="W27">
        <f t="shared" si="14"/>
        <v>0.75680169706613087</v>
      </c>
      <c r="X27">
        <f t="shared" si="15"/>
        <v>2.710580635056178E-3</v>
      </c>
      <c r="Y27">
        <f t="shared" si="16"/>
        <v>7.5680169706613086E-3</v>
      </c>
      <c r="Z27">
        <f t="shared" si="17"/>
        <v>0.7465230994604134</v>
      </c>
      <c r="AB27">
        <f t="shared" si="18"/>
        <v>418.37342398073037</v>
      </c>
      <c r="AC27">
        <f t="shared" si="19"/>
        <v>431.96110597718621</v>
      </c>
      <c r="AE27">
        <f t="shared" si="2"/>
        <v>0</v>
      </c>
      <c r="AF27">
        <f t="shared" si="3"/>
        <v>0</v>
      </c>
      <c r="AG27">
        <f t="shared" si="3"/>
        <v>-18.663077486510335</v>
      </c>
      <c r="AH27">
        <f t="shared" si="4"/>
        <v>-135.52903175280889</v>
      </c>
      <c r="AI27">
        <f t="shared" si="5"/>
        <v>-154.19210923931922</v>
      </c>
      <c r="AJ27">
        <f t="shared" si="6"/>
        <v>-13.587681996455842</v>
      </c>
      <c r="AK27">
        <f t="shared" si="20"/>
        <v>29.286139678651129</v>
      </c>
      <c r="AL27">
        <f t="shared" si="23"/>
        <v>-138.49365155712394</v>
      </c>
      <c r="AN27">
        <f t="shared" si="8"/>
        <v>0</v>
      </c>
      <c r="AO27">
        <f t="shared" si="8"/>
        <v>0</v>
      </c>
      <c r="AP27">
        <f t="shared" si="8"/>
        <v>-3.1451767525437195</v>
      </c>
      <c r="AQ27">
        <f t="shared" si="8"/>
        <v>-22.83989659646415</v>
      </c>
      <c r="AR27">
        <f t="shared" si="8"/>
        <v>-25.98507334900787</v>
      </c>
      <c r="AS27">
        <f t="shared" si="8"/>
        <v>-2.2898507262319985</v>
      </c>
      <c r="AT27">
        <f t="shared" si="8"/>
        <v>4.9354178460448903</v>
      </c>
      <c r="AU27">
        <f t="shared" si="8"/>
        <v>-23.339506229194978</v>
      </c>
      <c r="AW27">
        <v>24</v>
      </c>
      <c r="AX27">
        <f>IF(Z27&gt;0, (R27*SUMPRODUCT(K27:$K$98, X27:$X$98)-K27*$AZ$3)/Z27, 0)</f>
        <v>578.63059601157352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4.4506370000000003E-3</v>
      </c>
      <c r="Q28" s="4">
        <f t="shared" si="22"/>
        <v>25</v>
      </c>
      <c r="R28">
        <f t="shared" si="0"/>
        <v>50000</v>
      </c>
      <c r="S28">
        <f t="shared" si="1"/>
        <v>597.05806179682736</v>
      </c>
      <c r="U28">
        <f t="shared" si="12"/>
        <v>4.4506370000000003E-3</v>
      </c>
      <c r="V28">
        <f t="shared" si="13"/>
        <v>0.01</v>
      </c>
      <c r="W28">
        <f t="shared" si="14"/>
        <v>0.7465230994604134</v>
      </c>
      <c r="X28">
        <f t="shared" si="15"/>
        <v>3.3225033278131959E-3</v>
      </c>
      <c r="Y28">
        <f t="shared" si="16"/>
        <v>7.4652309946041341E-3</v>
      </c>
      <c r="Z28">
        <f t="shared" si="17"/>
        <v>0.73573536513799609</v>
      </c>
      <c r="AB28">
        <f t="shared" si="18"/>
        <v>431.96110597718621</v>
      </c>
      <c r="AC28">
        <f t="shared" si="19"/>
        <v>439.27673110467299</v>
      </c>
      <c r="AE28">
        <f t="shared" si="2"/>
        <v>0</v>
      </c>
      <c r="AF28">
        <f t="shared" si="3"/>
        <v>0</v>
      </c>
      <c r="AG28">
        <f t="shared" si="3"/>
        <v>-18.393384128449902</v>
      </c>
      <c r="AH28">
        <f t="shared" si="4"/>
        <v>-166.12516639065979</v>
      </c>
      <c r="AI28">
        <f t="shared" si="5"/>
        <v>-184.51855051910968</v>
      </c>
      <c r="AJ28">
        <f t="shared" si="6"/>
        <v>-7.3156251274867827</v>
      </c>
      <c r="AK28">
        <f t="shared" si="20"/>
        <v>30.237277418403039</v>
      </c>
      <c r="AL28">
        <f t="shared" si="23"/>
        <v>-161.59689822819342</v>
      </c>
      <c r="AN28">
        <f t="shared" si="8"/>
        <v>0</v>
      </c>
      <c r="AO28">
        <f t="shared" si="8"/>
        <v>0</v>
      </c>
      <c r="AP28">
        <f t="shared" si="8"/>
        <v>-2.7676133437427426</v>
      </c>
      <c r="AQ28">
        <f t="shared" si="8"/>
        <v>-24.99650004716236</v>
      </c>
      <c r="AR28">
        <f t="shared" si="8"/>
        <v>-27.764113390905102</v>
      </c>
      <c r="AS28">
        <f t="shared" si="8"/>
        <v>-1.1007665353617784</v>
      </c>
      <c r="AT28">
        <f t="shared" si="8"/>
        <v>4.5497387472152955</v>
      </c>
      <c r="AU28">
        <f t="shared" si="8"/>
        <v>-24.315141179051583</v>
      </c>
      <c r="AW28">
        <v>25</v>
      </c>
      <c r="AX28">
        <f>IF(Z28&gt;0, (R28*SUMPRODUCT(K28:$K$98, X28:$X$98)-K28*$AZ$3)/Z28, 0)</f>
        <v>597.05806179682736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5.383718E-3</v>
      </c>
      <c r="Q29" s="4">
        <f t="shared" si="22"/>
        <v>25</v>
      </c>
      <c r="R29">
        <f t="shared" si="0"/>
        <v>50000</v>
      </c>
      <c r="S29">
        <f t="shared" si="1"/>
        <v>609.04809245462138</v>
      </c>
      <c r="U29">
        <f t="shared" si="12"/>
        <v>5.383718E-3</v>
      </c>
      <c r="V29">
        <f t="shared" si="13"/>
        <v>0.01</v>
      </c>
      <c r="W29">
        <f t="shared" si="14"/>
        <v>0.73573536513799609</v>
      </c>
      <c r="X29">
        <f t="shared" si="15"/>
        <v>3.9609917285300025E-3</v>
      </c>
      <c r="Y29">
        <f t="shared" si="16"/>
        <v>7.3573536513799609E-3</v>
      </c>
      <c r="Z29">
        <f t="shared" si="17"/>
        <v>0.72441701975808614</v>
      </c>
      <c r="AB29">
        <f t="shared" si="18"/>
        <v>439.27673110467299</v>
      </c>
      <c r="AC29">
        <f t="shared" si="19"/>
        <v>441.20480402532411</v>
      </c>
      <c r="AE29">
        <f t="shared" si="2"/>
        <v>0</v>
      </c>
      <c r="AF29">
        <f t="shared" si="3"/>
        <v>0</v>
      </c>
      <c r="AG29">
        <f t="shared" si="3"/>
        <v>-18.110425493952153</v>
      </c>
      <c r="AH29">
        <f t="shared" si="4"/>
        <v>-198.04958642650013</v>
      </c>
      <c r="AI29">
        <f t="shared" si="5"/>
        <v>-216.16001192045229</v>
      </c>
      <c r="AJ29">
        <f t="shared" si="6"/>
        <v>-1.9280729206511182</v>
      </c>
      <c r="AK29">
        <f t="shared" si="20"/>
        <v>30.749371177327113</v>
      </c>
      <c r="AL29">
        <f t="shared" si="23"/>
        <v>-187.3387136637763</v>
      </c>
      <c r="AN29">
        <f t="shared" si="8"/>
        <v>0</v>
      </c>
      <c r="AO29">
        <f t="shared" si="8"/>
        <v>0</v>
      </c>
      <c r="AP29">
        <f t="shared" si="8"/>
        <v>-2.4330688933299705</v>
      </c>
      <c r="AQ29">
        <f t="shared" si="8"/>
        <v>-26.607231742407127</v>
      </c>
      <c r="AR29">
        <f t="shared" si="8"/>
        <v>-29.040300635737101</v>
      </c>
      <c r="AS29">
        <f t="shared" si="8"/>
        <v>-0.25902948822901323</v>
      </c>
      <c r="AT29">
        <f t="shared" si="8"/>
        <v>4.1310646470451964</v>
      </c>
      <c r="AU29">
        <f t="shared" si="8"/>
        <v>-25.168265476920919</v>
      </c>
      <c r="AW29">
        <v>26</v>
      </c>
      <c r="AX29">
        <f>IF(Z29&gt;0, (R29*SUMPRODUCT(K29:$K$98, X29:$X$98)-K29*$AZ$3)/Z29, 0)</f>
        <v>609.04809245462138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6.4575739999999998E-3</v>
      </c>
      <c r="Q30" s="4">
        <f t="shared" si="22"/>
        <v>25</v>
      </c>
      <c r="R30">
        <f t="shared" si="0"/>
        <v>50000</v>
      </c>
      <c r="S30">
        <f t="shared" si="1"/>
        <v>615.63582583942821</v>
      </c>
      <c r="U30">
        <f t="shared" si="12"/>
        <v>6.4575739999999998E-3</v>
      </c>
      <c r="V30">
        <f t="shared" si="13"/>
        <v>0.01</v>
      </c>
      <c r="W30">
        <f t="shared" si="14"/>
        <v>0.72441701975808614</v>
      </c>
      <c r="X30">
        <f t="shared" si="15"/>
        <v>4.6779765119473035E-3</v>
      </c>
      <c r="Y30">
        <f t="shared" si="16"/>
        <v>7.2441701975808617E-3</v>
      </c>
      <c r="Z30">
        <f t="shared" si="17"/>
        <v>0.71249487304855796</v>
      </c>
      <c r="AB30">
        <f t="shared" si="18"/>
        <v>441.20480402532411</v>
      </c>
      <c r="AC30">
        <f t="shared" si="19"/>
        <v>438.63736957560752</v>
      </c>
      <c r="AE30">
        <f t="shared" si="2"/>
        <v>0</v>
      </c>
      <c r="AF30">
        <f t="shared" si="3"/>
        <v>0</v>
      </c>
      <c r="AG30">
        <f t="shared" si="3"/>
        <v>-17.812371826213948</v>
      </c>
      <c r="AH30">
        <f t="shared" si="4"/>
        <v>-233.89882559736517</v>
      </c>
      <c r="AI30">
        <f t="shared" si="5"/>
        <v>-251.71119742357911</v>
      </c>
      <c r="AJ30">
        <f t="shared" si="6"/>
        <v>2.5674344497165862</v>
      </c>
      <c r="AK30">
        <f t="shared" si="20"/>
        <v>30.88433628177269</v>
      </c>
      <c r="AL30">
        <f t="shared" si="23"/>
        <v>-218.25942669208985</v>
      </c>
      <c r="AN30">
        <f t="shared" si="8"/>
        <v>0</v>
      </c>
      <c r="AO30">
        <f t="shared" si="8"/>
        <v>0</v>
      </c>
      <c r="AP30">
        <f t="shared" si="8"/>
        <v>-2.1366307874740125</v>
      </c>
      <c r="AQ30">
        <f t="shared" si="8"/>
        <v>-28.056647188886412</v>
      </c>
      <c r="AR30">
        <f t="shared" si="8"/>
        <v>-30.193277976360424</v>
      </c>
      <c r="AS30">
        <f t="shared" si="8"/>
        <v>0.30796906462578849</v>
      </c>
      <c r="AT30">
        <f t="shared" si="8"/>
        <v>3.7046399207332379</v>
      </c>
      <c r="AU30">
        <f t="shared" si="8"/>
        <v>-26.180668991001397</v>
      </c>
      <c r="AW30">
        <v>27</v>
      </c>
      <c r="AX30">
        <f>IF(Z30&gt;0, (R30*SUMPRODUCT(K30:$K$98, X30:$X$98)-K30*$AZ$3)/Z30, 0)</f>
        <v>615.63582583942821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7.6803260000000003E-3</v>
      </c>
      <c r="Q31" s="4">
        <f t="shared" si="22"/>
        <v>25</v>
      </c>
      <c r="R31">
        <f t="shared" si="0"/>
        <v>50000</v>
      </c>
      <c r="S31">
        <f t="shared" si="1"/>
        <v>617.29708172641438</v>
      </c>
      <c r="U31">
        <f t="shared" si="12"/>
        <v>7.6803260000000003E-3</v>
      </c>
      <c r="V31">
        <f t="shared" si="13"/>
        <v>0.01</v>
      </c>
      <c r="W31">
        <f t="shared" si="14"/>
        <v>0.71249487304855796</v>
      </c>
      <c r="X31">
        <f t="shared" si="15"/>
        <v>5.472192898341539E-3</v>
      </c>
      <c r="Y31">
        <f t="shared" si="16"/>
        <v>7.1249487304855799E-3</v>
      </c>
      <c r="Z31">
        <f t="shared" si="17"/>
        <v>0.69989773141973088</v>
      </c>
      <c r="AB31">
        <f t="shared" si="18"/>
        <v>438.63736957560752</v>
      </c>
      <c r="AC31">
        <f t="shared" si="19"/>
        <v>432.04482711233766</v>
      </c>
      <c r="AE31">
        <f t="shared" si="2"/>
        <v>0</v>
      </c>
      <c r="AF31">
        <f t="shared" si="3"/>
        <v>0</v>
      </c>
      <c r="AG31">
        <f t="shared" si="3"/>
        <v>-17.497443285493272</v>
      </c>
      <c r="AH31">
        <f t="shared" si="4"/>
        <v>-273.60964491707693</v>
      </c>
      <c r="AI31">
        <f t="shared" si="5"/>
        <v>-291.1070882025702</v>
      </c>
      <c r="AJ31">
        <f t="shared" si="6"/>
        <v>6.592542463269865</v>
      </c>
      <c r="AK31">
        <f t="shared" si="20"/>
        <v>30.704615870292528</v>
      </c>
      <c r="AL31">
        <f t="shared" si="23"/>
        <v>-253.80992986900782</v>
      </c>
      <c r="AN31">
        <f t="shared" si="8"/>
        <v>0</v>
      </c>
      <c r="AO31">
        <f t="shared" si="8"/>
        <v>0</v>
      </c>
      <c r="AP31">
        <f t="shared" si="8"/>
        <v>-1.873977195187353</v>
      </c>
      <c r="AQ31">
        <f t="shared" si="8"/>
        <v>-29.303608909709165</v>
      </c>
      <c r="AR31">
        <f t="shared" si="8"/>
        <v>-31.177586104896516</v>
      </c>
      <c r="AS31">
        <f t="shared" si="8"/>
        <v>0.70606168186380858</v>
      </c>
      <c r="AT31">
        <f t="shared" si="8"/>
        <v>3.2884661484012789</v>
      </c>
      <c r="AU31">
        <f t="shared" si="8"/>
        <v>-27.183058274631431</v>
      </c>
      <c r="AW31">
        <v>28</v>
      </c>
      <c r="AX31">
        <f>IF(Z31&gt;0, (R31*SUMPRODUCT(K31:$K$98, X31:$X$98)-K31*$AZ$3)/Z31, 0)</f>
        <v>617.29708172641438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9.0334749999999991E-3</v>
      </c>
      <c r="Q32" s="4">
        <f t="shared" si="22"/>
        <v>25</v>
      </c>
      <c r="R32">
        <f t="shared" si="0"/>
        <v>50000</v>
      </c>
      <c r="S32">
        <f t="shared" si="1"/>
        <v>614.50654638908759</v>
      </c>
      <c r="U32">
        <f t="shared" si="12"/>
        <v>9.0334749999999991E-3</v>
      </c>
      <c r="V32">
        <f t="shared" si="13"/>
        <v>0.01</v>
      </c>
      <c r="W32">
        <f t="shared" si="14"/>
        <v>0.69989773141973088</v>
      </c>
      <c r="X32">
        <f t="shared" si="15"/>
        <v>6.3225086593368526E-3</v>
      </c>
      <c r="Y32">
        <f t="shared" si="16"/>
        <v>6.9989773141973088E-3</v>
      </c>
      <c r="Z32">
        <f t="shared" si="17"/>
        <v>0.68657624544619678</v>
      </c>
      <c r="AB32">
        <f t="shared" si="18"/>
        <v>432.04482711233766</v>
      </c>
      <c r="AC32">
        <f t="shared" si="19"/>
        <v>421.90559742192892</v>
      </c>
      <c r="AE32">
        <f t="shared" si="2"/>
        <v>0</v>
      </c>
      <c r="AF32">
        <f t="shared" si="3"/>
        <v>0</v>
      </c>
      <c r="AG32">
        <f t="shared" si="3"/>
        <v>-17.16440613615492</v>
      </c>
      <c r="AH32">
        <f t="shared" si="4"/>
        <v>-316.12543296684265</v>
      </c>
      <c r="AI32">
        <f t="shared" si="5"/>
        <v>-333.28983910299758</v>
      </c>
      <c r="AJ32">
        <f t="shared" si="6"/>
        <v>10.13922969040874</v>
      </c>
      <c r="AK32">
        <f t="shared" si="20"/>
        <v>30.24313789786364</v>
      </c>
      <c r="AL32">
        <f t="shared" si="23"/>
        <v>-292.90747151472522</v>
      </c>
      <c r="AN32">
        <f t="shared" si="8"/>
        <v>0</v>
      </c>
      <c r="AO32">
        <f t="shared" si="8"/>
        <v>0</v>
      </c>
      <c r="AP32">
        <f t="shared" si="8"/>
        <v>-1.6413472295465932</v>
      </c>
      <c r="AQ32">
        <f t="shared" si="8"/>
        <v>-30.22951097016977</v>
      </c>
      <c r="AR32">
        <f t="shared" si="8"/>
        <v>-31.870858199716363</v>
      </c>
      <c r="AS32">
        <f t="shared" si="8"/>
        <v>0.9695643665197613</v>
      </c>
      <c r="AT32">
        <f t="shared" si="8"/>
        <v>2.892001634527511</v>
      </c>
      <c r="AU32">
        <f t="shared" si="8"/>
        <v>-28.009292198669094</v>
      </c>
      <c r="AW32">
        <v>29</v>
      </c>
      <c r="AX32">
        <f>IF(Z32&gt;0, (R32*SUMPRODUCT(K32:$K$98, X32:$X$98)-K32*$AZ$3)/Z32, 0)</f>
        <v>614.50654638908759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1.0570714E-2</v>
      </c>
      <c r="Q33" s="4">
        <f t="shared" si="22"/>
        <v>25</v>
      </c>
      <c r="R33">
        <f t="shared" si="0"/>
        <v>50000</v>
      </c>
      <c r="S33">
        <f t="shared" si="1"/>
        <v>607.90450952378933</v>
      </c>
      <c r="U33">
        <f t="shared" si="12"/>
        <v>1.0570714E-2</v>
      </c>
      <c r="V33">
        <f t="shared" si="13"/>
        <v>0.01</v>
      </c>
      <c r="W33">
        <f t="shared" si="14"/>
        <v>0.68657624544619678</v>
      </c>
      <c r="X33">
        <f t="shared" si="15"/>
        <v>7.2576011298055489E-3</v>
      </c>
      <c r="Y33">
        <f t="shared" si="16"/>
        <v>6.8657624544619681E-3</v>
      </c>
      <c r="Z33">
        <f t="shared" si="17"/>
        <v>0.6724528818619292</v>
      </c>
      <c r="AB33">
        <f t="shared" si="18"/>
        <v>421.90559742192892</v>
      </c>
      <c r="AC33">
        <f t="shared" si="19"/>
        <v>408.78713932613471</v>
      </c>
      <c r="AE33">
        <f t="shared" si="2"/>
        <v>0</v>
      </c>
      <c r="AF33">
        <f t="shared" si="3"/>
        <v>0</v>
      </c>
      <c r="AG33">
        <f t="shared" si="3"/>
        <v>-16.811322046548231</v>
      </c>
      <c r="AH33">
        <f t="shared" si="4"/>
        <v>-362.88005649027747</v>
      </c>
      <c r="AI33">
        <f t="shared" si="5"/>
        <v>-379.69137853682571</v>
      </c>
      <c r="AJ33">
        <f t="shared" si="6"/>
        <v>13.11845809579421</v>
      </c>
      <c r="AK33">
        <f t="shared" si="20"/>
        <v>29.533391819535026</v>
      </c>
      <c r="AL33">
        <f t="shared" si="23"/>
        <v>-337.03952862149646</v>
      </c>
      <c r="AN33">
        <f t="shared" si="8"/>
        <v>0</v>
      </c>
      <c r="AO33">
        <f t="shared" si="8"/>
        <v>0</v>
      </c>
      <c r="AP33">
        <f t="shared" si="8"/>
        <v>-1.4353424509936585</v>
      </c>
      <c r="AQ33">
        <f t="shared" si="8"/>
        <v>-30.982521675409618</v>
      </c>
      <c r="AR33">
        <f t="shared" si="8"/>
        <v>-32.417864126403281</v>
      </c>
      <c r="AS33">
        <f t="shared" si="8"/>
        <v>1.1200475337001239</v>
      </c>
      <c r="AT33">
        <f t="shared" si="8"/>
        <v>2.5215465436349347</v>
      </c>
      <c r="AU33">
        <f t="shared" si="8"/>
        <v>-28.77627004906822</v>
      </c>
      <c r="AW33">
        <v>30</v>
      </c>
      <c r="AX33">
        <f>IF(Z33&gt;0, (R33*SUMPRODUCT(K33:$K$98, X33:$X$98)-K33*$AZ$3)/Z33, 0)</f>
        <v>607.90450952378933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1.2312346E-2</v>
      </c>
      <c r="Q34" s="4">
        <f t="shared" si="22"/>
        <v>25</v>
      </c>
      <c r="R34">
        <f t="shared" si="0"/>
        <v>50000</v>
      </c>
      <c r="S34">
        <f t="shared" si="1"/>
        <v>597.89035329496699</v>
      </c>
      <c r="U34">
        <f t="shared" si="12"/>
        <v>1.2312346E-2</v>
      </c>
      <c r="V34">
        <f t="shared" si="13"/>
        <v>0.01</v>
      </c>
      <c r="W34">
        <f t="shared" si="14"/>
        <v>0.6724528818619292</v>
      </c>
      <c r="X34">
        <f t="shared" si="15"/>
        <v>8.279472550181197E-3</v>
      </c>
      <c r="Y34">
        <f t="shared" si="16"/>
        <v>6.7245288186192917E-3</v>
      </c>
      <c r="Z34">
        <f t="shared" si="17"/>
        <v>0.65744888049312866</v>
      </c>
      <c r="AB34">
        <f t="shared" si="18"/>
        <v>408.78713932613471</v>
      </c>
      <c r="AC34">
        <f t="shared" si="19"/>
        <v>393.0823434314172</v>
      </c>
      <c r="AE34">
        <f t="shared" si="2"/>
        <v>0</v>
      </c>
      <c r="AF34">
        <f t="shared" si="3"/>
        <v>0</v>
      </c>
      <c r="AG34">
        <f t="shared" si="3"/>
        <v>-16.436222012328216</v>
      </c>
      <c r="AH34">
        <f t="shared" si="4"/>
        <v>-413.97362750905984</v>
      </c>
      <c r="AI34">
        <f t="shared" si="5"/>
        <v>-430.40984952138808</v>
      </c>
      <c r="AJ34">
        <f t="shared" si="6"/>
        <v>15.704795894717506</v>
      </c>
      <c r="AK34">
        <f t="shared" si="20"/>
        <v>28.615099752829433</v>
      </c>
      <c r="AL34">
        <f t="shared" si="23"/>
        <v>-386.08995387384113</v>
      </c>
      <c r="AN34">
        <f t="shared" si="8"/>
        <v>0</v>
      </c>
      <c r="AO34">
        <f t="shared" si="8"/>
        <v>0</v>
      </c>
      <c r="AP34">
        <f t="shared" si="8"/>
        <v>-1.252961244284464</v>
      </c>
      <c r="AQ34">
        <f t="shared" si="8"/>
        <v>-31.557915866289228</v>
      </c>
      <c r="AR34">
        <f t="shared" si="8"/>
        <v>-32.810877110573692</v>
      </c>
      <c r="AS34">
        <f t="shared" si="8"/>
        <v>1.197203383522041</v>
      </c>
      <c r="AT34">
        <f t="shared" si="8"/>
        <v>2.1813778716749344</v>
      </c>
      <c r="AU34">
        <f t="shared" ref="AU34:AU97" si="24">AL34*$K34</f>
        <v>-29.432295855376719</v>
      </c>
      <c r="AW34">
        <v>31</v>
      </c>
      <c r="AX34">
        <f>IF(Z34&gt;0, (R34*SUMPRODUCT(K34:$K$98, X34:$X$98)-K34*$AZ$3)/Z34, 0)</f>
        <v>597.89035329496699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1.4128425999999999E-2</v>
      </c>
      <c r="Q35" s="4">
        <f t="shared" si="22"/>
        <v>25</v>
      </c>
      <c r="R35">
        <f t="shared" si="0"/>
        <v>50000</v>
      </c>
      <c r="S35">
        <f t="shared" si="1"/>
        <v>584.74693163681741</v>
      </c>
      <c r="U35">
        <f t="shared" si="12"/>
        <v>1.4128425999999999E-2</v>
      </c>
      <c r="V35">
        <f t="shared" si="13"/>
        <v>0.01</v>
      </c>
      <c r="W35">
        <f t="shared" si="14"/>
        <v>0.65744888049312866</v>
      </c>
      <c r="X35">
        <f t="shared" si="15"/>
        <v>9.2887178568300116E-3</v>
      </c>
      <c r="Y35">
        <f t="shared" si="16"/>
        <v>6.5744888049312864E-3</v>
      </c>
      <c r="Z35">
        <f t="shared" si="17"/>
        <v>0.64158567383136733</v>
      </c>
      <c r="AB35">
        <f t="shared" si="18"/>
        <v>393.0823434314172</v>
      </c>
      <c r="AC35">
        <f t="shared" si="19"/>
        <v>375.16525415503196</v>
      </c>
      <c r="AE35">
        <f t="shared" si="2"/>
        <v>0</v>
      </c>
      <c r="AF35">
        <f t="shared" ref="AF35:AG66" si="25">-$Z35*P35</f>
        <v>0</v>
      </c>
      <c r="AG35">
        <f t="shared" si="25"/>
        <v>-16.039641845784182</v>
      </c>
      <c r="AH35">
        <f t="shared" si="4"/>
        <v>-464.43589284150056</v>
      </c>
      <c r="AI35">
        <f t="shared" ref="AI35:AI66" si="26">SUM(AE35:AH35)</f>
        <v>-480.47553468728472</v>
      </c>
      <c r="AJ35">
        <f t="shared" si="6"/>
        <v>17.917089276385241</v>
      </c>
      <c r="AK35">
        <f t="shared" si="20"/>
        <v>27.515764040199208</v>
      </c>
      <c r="AL35">
        <f t="shared" si="23"/>
        <v>-435.04268137070028</v>
      </c>
      <c r="AN35">
        <f t="shared" ref="AN35:AT66" si="27">AE35*$K35</f>
        <v>0</v>
      </c>
      <c r="AO35">
        <f t="shared" si="27"/>
        <v>0</v>
      </c>
      <c r="AP35">
        <f t="shared" si="27"/>
        <v>-1.0917225550186413</v>
      </c>
      <c r="AQ35">
        <f t="shared" si="27"/>
        <v>-31.61137539418031</v>
      </c>
      <c r="AR35">
        <f t="shared" si="27"/>
        <v>-32.703097949198948</v>
      </c>
      <c r="AS35">
        <f t="shared" si="27"/>
        <v>1.2195091805278448</v>
      </c>
      <c r="AT35">
        <f t="shared" si="27"/>
        <v>1.8728336025253494</v>
      </c>
      <c r="AU35">
        <f t="shared" si="24"/>
        <v>-29.610755166145754</v>
      </c>
      <c r="AW35">
        <v>32</v>
      </c>
      <c r="AX35">
        <f>IF(Z35&gt;0, (R35*SUMPRODUCT(K35:$K$98, X35:$X$98)-K35*$AZ$3)/Z35, 0)</f>
        <v>584.74693163681741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1.6072195000000001E-2</v>
      </c>
      <c r="Q36" s="4">
        <f t="shared" si="22"/>
        <v>25</v>
      </c>
      <c r="R36">
        <f t="shared" si="0"/>
        <v>50000</v>
      </c>
      <c r="S36">
        <f t="shared" si="1"/>
        <v>569.30233092215178</v>
      </c>
      <c r="U36">
        <f t="shared" si="12"/>
        <v>1.6072195000000001E-2</v>
      </c>
      <c r="V36">
        <f t="shared" si="13"/>
        <v>0.01</v>
      </c>
      <c r="W36">
        <f t="shared" si="14"/>
        <v>0.64158567383136733</v>
      </c>
      <c r="X36">
        <f t="shared" si="15"/>
        <v>1.0311690059024133E-2</v>
      </c>
      <c r="Y36">
        <f t="shared" si="16"/>
        <v>6.4158567383136734E-3</v>
      </c>
      <c r="Z36">
        <f t="shared" si="17"/>
        <v>0.62485812703402954</v>
      </c>
      <c r="AB36">
        <f t="shared" si="18"/>
        <v>375.16525415503196</v>
      </c>
      <c r="AC36">
        <f t="shared" si="19"/>
        <v>355.73318821612304</v>
      </c>
      <c r="AE36">
        <f t="shared" si="2"/>
        <v>0</v>
      </c>
      <c r="AF36">
        <f t="shared" si="25"/>
        <v>0</v>
      </c>
      <c r="AG36">
        <f t="shared" si="25"/>
        <v>-15.621453175850739</v>
      </c>
      <c r="AH36">
        <f t="shared" si="4"/>
        <v>-515.58450295120667</v>
      </c>
      <c r="AI36">
        <f t="shared" si="26"/>
        <v>-531.20595612705745</v>
      </c>
      <c r="AJ36">
        <f t="shared" si="6"/>
        <v>19.43206593890892</v>
      </c>
      <c r="AK36">
        <f t="shared" si="20"/>
        <v>26.26156779085224</v>
      </c>
      <c r="AL36">
        <f t="shared" si="23"/>
        <v>-485.51232239729632</v>
      </c>
      <c r="AN36">
        <f t="shared" si="27"/>
        <v>0</v>
      </c>
      <c r="AO36">
        <f t="shared" si="27"/>
        <v>0</v>
      </c>
      <c r="AP36">
        <f t="shared" si="27"/>
        <v>-0.94933834971276532</v>
      </c>
      <c r="AQ36">
        <f t="shared" si="27"/>
        <v>-31.332817482424701</v>
      </c>
      <c r="AR36">
        <f t="shared" si="27"/>
        <v>-32.28215583213747</v>
      </c>
      <c r="AS36">
        <f t="shared" si="27"/>
        <v>1.1809148100556772</v>
      </c>
      <c r="AT36">
        <f t="shared" si="27"/>
        <v>1.5959535356146428</v>
      </c>
      <c r="AU36">
        <f t="shared" si="24"/>
        <v>-29.50528748646715</v>
      </c>
      <c r="AW36">
        <v>33</v>
      </c>
      <c r="AX36">
        <f>IF(Z36&gt;0, (R36*SUMPRODUCT(K36:$K$98, X36:$X$98)-K36*$AZ$3)/Z36, 0)</f>
        <v>569.30233092215178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1.8213139E-2</v>
      </c>
      <c r="Q37" s="4">
        <f t="shared" si="22"/>
        <v>25</v>
      </c>
      <c r="R37">
        <f t="shared" si="0"/>
        <v>50000</v>
      </c>
      <c r="S37">
        <f t="shared" si="1"/>
        <v>552.13897811078755</v>
      </c>
      <c r="U37">
        <f t="shared" si="12"/>
        <v>1.8213139E-2</v>
      </c>
      <c r="V37">
        <f t="shared" si="13"/>
        <v>0.01</v>
      </c>
      <c r="W37">
        <f t="shared" si="14"/>
        <v>0.62485812703402954</v>
      </c>
      <c r="X37">
        <f t="shared" si="15"/>
        <v>1.1380627922950437E-2</v>
      </c>
      <c r="Y37">
        <f t="shared" si="16"/>
        <v>6.2485812703402957E-3</v>
      </c>
      <c r="Z37">
        <f t="shared" si="17"/>
        <v>0.60722891784073874</v>
      </c>
      <c r="AB37">
        <f t="shared" si="18"/>
        <v>355.73318821612304</v>
      </c>
      <c r="AC37">
        <f t="shared" si="19"/>
        <v>335.27475417590483</v>
      </c>
      <c r="AE37">
        <f t="shared" si="2"/>
        <v>0</v>
      </c>
      <c r="AF37">
        <f t="shared" si="25"/>
        <v>0</v>
      </c>
      <c r="AG37">
        <f t="shared" si="25"/>
        <v>-15.180722946018468</v>
      </c>
      <c r="AH37">
        <f t="shared" si="4"/>
        <v>-569.03139614752183</v>
      </c>
      <c r="AI37">
        <f t="shared" si="26"/>
        <v>-584.21211909354031</v>
      </c>
      <c r="AJ37">
        <f t="shared" si="6"/>
        <v>20.458434040218208</v>
      </c>
      <c r="AK37">
        <f t="shared" si="20"/>
        <v>24.901323175128613</v>
      </c>
      <c r="AL37">
        <f t="shared" si="23"/>
        <v>-538.85236187819351</v>
      </c>
      <c r="AN37">
        <f t="shared" si="27"/>
        <v>0</v>
      </c>
      <c r="AO37">
        <f t="shared" si="27"/>
        <v>0</v>
      </c>
      <c r="AP37">
        <f t="shared" si="27"/>
        <v>-0.8237094061556145</v>
      </c>
      <c r="AQ37">
        <f t="shared" si="27"/>
        <v>-30.875770216695003</v>
      </c>
      <c r="AR37">
        <f t="shared" si="27"/>
        <v>-31.699479622850617</v>
      </c>
      <c r="AS37">
        <f t="shared" si="27"/>
        <v>1.1100791849021765</v>
      </c>
      <c r="AT37">
        <f t="shared" si="27"/>
        <v>1.3511513383131655</v>
      </c>
      <c r="AU37">
        <f t="shared" si="24"/>
        <v>-29.238249099635276</v>
      </c>
      <c r="AW37">
        <v>34</v>
      </c>
      <c r="AX37">
        <f>IF(Z37&gt;0, (R37*SUMPRODUCT(K37:$K$98, X37:$X$98)-K37*$AZ$3)/Z37, 0)</f>
        <v>552.13897811078755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2.0774602E-2</v>
      </c>
      <c r="Q38" s="4">
        <f t="shared" si="22"/>
        <v>25</v>
      </c>
      <c r="R38">
        <f t="shared" si="0"/>
        <v>50000</v>
      </c>
      <c r="S38">
        <f t="shared" si="1"/>
        <v>533.7060406350339</v>
      </c>
      <c r="U38">
        <f t="shared" si="12"/>
        <v>2.0774602E-2</v>
      </c>
      <c r="V38">
        <f t="shared" si="13"/>
        <v>0.01</v>
      </c>
      <c r="W38">
        <f t="shared" si="14"/>
        <v>0.60722891784073874</v>
      </c>
      <c r="X38">
        <f t="shared" si="15"/>
        <v>1.2614939091032047E-2</v>
      </c>
      <c r="Y38">
        <f t="shared" si="16"/>
        <v>6.0722891784073876E-3</v>
      </c>
      <c r="Z38">
        <f t="shared" si="17"/>
        <v>0.58854168957129926</v>
      </c>
      <c r="AB38">
        <f t="shared" si="18"/>
        <v>335.27475417590483</v>
      </c>
      <c r="AC38">
        <f t="shared" si="19"/>
        <v>314.10825488975138</v>
      </c>
      <c r="AE38">
        <f t="shared" si="2"/>
        <v>0</v>
      </c>
      <c r="AF38">
        <f t="shared" si="25"/>
        <v>0</v>
      </c>
      <c r="AG38">
        <f t="shared" si="25"/>
        <v>-14.713542239282482</v>
      </c>
      <c r="AH38">
        <f t="shared" si="4"/>
        <v>-630.74695455160236</v>
      </c>
      <c r="AI38">
        <f t="shared" si="26"/>
        <v>-645.4604967908848</v>
      </c>
      <c r="AJ38">
        <f t="shared" si="6"/>
        <v>21.166499286153453</v>
      </c>
      <c r="AK38">
        <f t="shared" si="20"/>
        <v>23.469232792313342</v>
      </c>
      <c r="AL38">
        <f t="shared" si="23"/>
        <v>-600.82476471241796</v>
      </c>
      <c r="AN38">
        <f t="shared" si="27"/>
        <v>0</v>
      </c>
      <c r="AO38">
        <f t="shared" si="27"/>
        <v>0</v>
      </c>
      <c r="AP38">
        <f t="shared" si="27"/>
        <v>-0.71282149733707068</v>
      </c>
      <c r="AQ38">
        <f t="shared" si="27"/>
        <v>-30.557562636677218</v>
      </c>
      <c r="AR38">
        <f t="shared" si="27"/>
        <v>-31.270384134014286</v>
      </c>
      <c r="AS38">
        <f t="shared" si="27"/>
        <v>1.0254455024608484</v>
      </c>
      <c r="AT38">
        <f t="shared" si="27"/>
        <v>1.1370051744375118</v>
      </c>
      <c r="AU38">
        <f t="shared" si="24"/>
        <v>-29.107933457115927</v>
      </c>
      <c r="AW38">
        <v>35</v>
      </c>
      <c r="AX38">
        <f>IF(Z38&gt;0, (R38*SUMPRODUCT(K38:$K$98, X38:$X$98)-K38*$AZ$3)/Z38, 0)</f>
        <v>533.7060406350339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2.3506165999999998E-2</v>
      </c>
      <c r="Q39" s="4">
        <f t="shared" si="22"/>
        <v>25</v>
      </c>
      <c r="R39">
        <f t="shared" si="0"/>
        <v>50000</v>
      </c>
      <c r="S39">
        <f t="shared" si="1"/>
        <v>513.72789435769107</v>
      </c>
      <c r="U39">
        <f t="shared" si="12"/>
        <v>2.3506165999999998E-2</v>
      </c>
      <c r="V39">
        <f t="shared" si="13"/>
        <v>0.01</v>
      </c>
      <c r="W39">
        <f t="shared" si="14"/>
        <v>0.58854168957129926</v>
      </c>
      <c r="X39">
        <f t="shared" si="15"/>
        <v>1.3834358652983429E-2</v>
      </c>
      <c r="Y39">
        <f t="shared" si="16"/>
        <v>5.8854168957129926E-3</v>
      </c>
      <c r="Z39">
        <f t="shared" si="17"/>
        <v>0.56882191402260285</v>
      </c>
      <c r="AB39">
        <f t="shared" si="18"/>
        <v>314.10825488975138</v>
      </c>
      <c r="AC39">
        <f t="shared" si="19"/>
        <v>292.21968415534337</v>
      </c>
      <c r="AE39">
        <f t="shared" si="2"/>
        <v>0</v>
      </c>
      <c r="AF39">
        <f t="shared" si="25"/>
        <v>0</v>
      </c>
      <c r="AG39">
        <f t="shared" si="25"/>
        <v>-14.220547850565071</v>
      </c>
      <c r="AH39">
        <f t="shared" si="4"/>
        <v>-691.71793264917142</v>
      </c>
      <c r="AI39">
        <f t="shared" si="26"/>
        <v>-705.93848049973644</v>
      </c>
      <c r="AJ39">
        <f t="shared" si="6"/>
        <v>21.888570734408006</v>
      </c>
      <c r="AK39">
        <f t="shared" si="20"/>
        <v>21.987577842282597</v>
      </c>
      <c r="AL39">
        <f t="shared" si="23"/>
        <v>-662.06233192304592</v>
      </c>
      <c r="AN39">
        <f t="shared" si="27"/>
        <v>0</v>
      </c>
      <c r="AO39">
        <f t="shared" si="27"/>
        <v>0</v>
      </c>
      <c r="AP39">
        <f t="shared" si="27"/>
        <v>-0.61512284099904113</v>
      </c>
      <c r="AQ39">
        <f t="shared" si="27"/>
        <v>-29.920893651381672</v>
      </c>
      <c r="AR39">
        <f t="shared" si="27"/>
        <v>-30.536016492380714</v>
      </c>
      <c r="AS39">
        <f t="shared" si="27"/>
        <v>0.94681020429339557</v>
      </c>
      <c r="AT39">
        <f t="shared" si="27"/>
        <v>0.95109284755826085</v>
      </c>
      <c r="AU39">
        <f t="shared" si="24"/>
        <v>-28.638113440529061</v>
      </c>
      <c r="AW39">
        <v>36</v>
      </c>
      <c r="AX39">
        <f>IF(Z39&gt;0, (R39*SUMPRODUCT(K39:$K$98, X39:$X$98)-K39*$AZ$3)/Z39, 0)</f>
        <v>513.72789435769107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2.6226451000000001E-2</v>
      </c>
      <c r="Q40" s="4">
        <f t="shared" si="22"/>
        <v>25</v>
      </c>
      <c r="R40">
        <f t="shared" si="0"/>
        <v>50000</v>
      </c>
      <c r="S40">
        <f t="shared" si="1"/>
        <v>492.57810941508603</v>
      </c>
      <c r="U40">
        <f t="shared" si="12"/>
        <v>2.6226451000000001E-2</v>
      </c>
      <c r="V40">
        <f t="shared" si="13"/>
        <v>0.01</v>
      </c>
      <c r="W40">
        <f t="shared" si="14"/>
        <v>0.56882191402260285</v>
      </c>
      <c r="X40">
        <f t="shared" si="15"/>
        <v>1.4918180055840008E-2</v>
      </c>
      <c r="Y40">
        <f t="shared" si="16"/>
        <v>5.6882191402260283E-3</v>
      </c>
      <c r="Z40">
        <f t="shared" si="17"/>
        <v>0.54821551482653685</v>
      </c>
      <c r="AB40">
        <f t="shared" si="18"/>
        <v>292.21968415534337</v>
      </c>
      <c r="AC40">
        <f t="shared" si="19"/>
        <v>270.0389618452736</v>
      </c>
      <c r="AE40">
        <f t="shared" si="2"/>
        <v>0</v>
      </c>
      <c r="AF40">
        <f t="shared" si="25"/>
        <v>0</v>
      </c>
      <c r="AG40">
        <f t="shared" si="25"/>
        <v>-13.705387870663422</v>
      </c>
      <c r="AH40">
        <f t="shared" si="4"/>
        <v>-745.90900279200036</v>
      </c>
      <c r="AI40">
        <f t="shared" si="26"/>
        <v>-759.61439066266382</v>
      </c>
      <c r="AJ40">
        <f t="shared" si="6"/>
        <v>22.180722310069768</v>
      </c>
      <c r="AK40">
        <f t="shared" si="20"/>
        <v>20.45537789087404</v>
      </c>
      <c r="AL40">
        <f t="shared" si="23"/>
        <v>-716.97829046172001</v>
      </c>
      <c r="AN40">
        <f t="shared" si="27"/>
        <v>0</v>
      </c>
      <c r="AO40">
        <f t="shared" si="27"/>
        <v>0</v>
      </c>
      <c r="AP40">
        <f t="shared" si="27"/>
        <v>-0.52932064601840056</v>
      </c>
      <c r="AQ40">
        <f t="shared" si="27"/>
        <v>-28.8080161579324</v>
      </c>
      <c r="AR40">
        <f t="shared" si="27"/>
        <v>-29.337336803950802</v>
      </c>
      <c r="AS40">
        <f t="shared" si="27"/>
        <v>0.85664954345816402</v>
      </c>
      <c r="AT40">
        <f t="shared" si="27"/>
        <v>0.79001440469439566</v>
      </c>
      <c r="AU40">
        <f t="shared" si="24"/>
        <v>-27.69067285579824</v>
      </c>
      <c r="AW40">
        <v>37</v>
      </c>
      <c r="AX40">
        <f>IF(Z40&gt;0, (R40*SUMPRODUCT(K40:$K$98, X40:$X$98)-K40*$AZ$3)/Z40, 0)</f>
        <v>492.57810941508603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2.9219711999999998E-2</v>
      </c>
      <c r="Q41" s="4">
        <f t="shared" si="22"/>
        <v>25</v>
      </c>
      <c r="R41">
        <f t="shared" si="0"/>
        <v>50000</v>
      </c>
      <c r="S41">
        <f t="shared" si="1"/>
        <v>471.11240999482089</v>
      </c>
      <c r="U41">
        <f t="shared" si="12"/>
        <v>2.9219711999999998E-2</v>
      </c>
      <c r="V41">
        <f t="shared" si="13"/>
        <v>0.01</v>
      </c>
      <c r="W41">
        <f t="shared" si="14"/>
        <v>0.54821551482653685</v>
      </c>
      <c r="X41">
        <f t="shared" si="15"/>
        <v>1.6018699457163135E-2</v>
      </c>
      <c r="Y41">
        <f t="shared" si="16"/>
        <v>5.4821551482653686E-3</v>
      </c>
      <c r="Z41">
        <f t="shared" si="17"/>
        <v>0.52671466022110836</v>
      </c>
      <c r="AB41">
        <f t="shared" si="18"/>
        <v>270.0389618452736</v>
      </c>
      <c r="AC41">
        <f t="shared" si="19"/>
        <v>248.14181295636959</v>
      </c>
      <c r="AE41">
        <f t="shared" si="2"/>
        <v>0</v>
      </c>
      <c r="AF41">
        <f t="shared" si="25"/>
        <v>0</v>
      </c>
      <c r="AG41">
        <f t="shared" si="25"/>
        <v>-13.167866505527709</v>
      </c>
      <c r="AH41">
        <f t="shared" si="4"/>
        <v>-800.9349728581567</v>
      </c>
      <c r="AI41">
        <f t="shared" si="26"/>
        <v>-814.10283936368444</v>
      </c>
      <c r="AJ41">
        <f t="shared" si="6"/>
        <v>21.897148888904013</v>
      </c>
      <c r="AK41">
        <f t="shared" si="20"/>
        <v>18.902727329169153</v>
      </c>
      <c r="AL41">
        <f t="shared" si="23"/>
        <v>-773.30296314561133</v>
      </c>
      <c r="AN41">
        <f t="shared" si="27"/>
        <v>0</v>
      </c>
      <c r="AO41">
        <f t="shared" si="27"/>
        <v>0</v>
      </c>
      <c r="AP41">
        <f t="shared" si="27"/>
        <v>-0.45407218100527219</v>
      </c>
      <c r="AQ41">
        <f t="shared" si="27"/>
        <v>-27.618922914842152</v>
      </c>
      <c r="AR41">
        <f t="shared" si="27"/>
        <v>-28.072995095847425</v>
      </c>
      <c r="AS41">
        <f t="shared" si="27"/>
        <v>0.75508710158991332</v>
      </c>
      <c r="AT41">
        <f t="shared" si="27"/>
        <v>0.6518294077252893</v>
      </c>
      <c r="AU41">
        <f t="shared" si="24"/>
        <v>-26.666078586532226</v>
      </c>
      <c r="AW41">
        <v>38</v>
      </c>
      <c r="AX41">
        <f>IF(Z41&gt;0, (R41*SUMPRODUCT(K41:$K$98, X41:$X$98)-K41*$AZ$3)/Z41, 0)</f>
        <v>471.11240999482089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3.2402927999999998E-2</v>
      </c>
      <c r="Q42" s="4">
        <f t="shared" si="22"/>
        <v>25</v>
      </c>
      <c r="R42">
        <f t="shared" si="0"/>
        <v>50000</v>
      </c>
      <c r="S42">
        <f t="shared" si="1"/>
        <v>449.44906636303199</v>
      </c>
      <c r="U42">
        <f t="shared" si="12"/>
        <v>3.2402927999999998E-2</v>
      </c>
      <c r="V42">
        <f t="shared" si="13"/>
        <v>0.01</v>
      </c>
      <c r="W42">
        <f t="shared" si="14"/>
        <v>0.52671466022110836</v>
      </c>
      <c r="X42">
        <f t="shared" si="15"/>
        <v>1.7067097211689038E-2</v>
      </c>
      <c r="Y42">
        <f t="shared" si="16"/>
        <v>5.2671466022110834E-3</v>
      </c>
      <c r="Z42">
        <f t="shared" si="17"/>
        <v>0.50438041640720821</v>
      </c>
      <c r="AB42">
        <f t="shared" si="18"/>
        <v>248.14181295636959</v>
      </c>
      <c r="AC42">
        <f t="shared" si="19"/>
        <v>226.69330724601704</v>
      </c>
      <c r="AE42">
        <f t="shared" si="2"/>
        <v>0</v>
      </c>
      <c r="AF42">
        <f t="shared" si="25"/>
        <v>0</v>
      </c>
      <c r="AG42">
        <f t="shared" si="25"/>
        <v>-12.609510410180205</v>
      </c>
      <c r="AH42">
        <f t="shared" si="4"/>
        <v>-853.3548605844519</v>
      </c>
      <c r="AI42">
        <f t="shared" si="26"/>
        <v>-865.96437099463208</v>
      </c>
      <c r="AJ42">
        <f t="shared" si="6"/>
        <v>21.448505710352549</v>
      </c>
      <c r="AK42">
        <f t="shared" si="20"/>
        <v>17.369926906945874</v>
      </c>
      <c r="AL42">
        <f t="shared" si="23"/>
        <v>-827.14593837733355</v>
      </c>
      <c r="AN42">
        <f t="shared" si="27"/>
        <v>0</v>
      </c>
      <c r="AO42">
        <f t="shared" si="27"/>
        <v>0</v>
      </c>
      <c r="AP42">
        <f t="shared" si="27"/>
        <v>-0.38823052768509159</v>
      </c>
      <c r="AQ42">
        <f t="shared" si="27"/>
        <v>-26.273693192708574</v>
      </c>
      <c r="AR42">
        <f t="shared" si="27"/>
        <v>-26.661923720393666</v>
      </c>
      <c r="AS42">
        <f t="shared" si="27"/>
        <v>0.66037176853941537</v>
      </c>
      <c r="AT42">
        <f t="shared" si="27"/>
        <v>0.53479759876249588</v>
      </c>
      <c r="AU42">
        <f t="shared" si="24"/>
        <v>-25.466754353091751</v>
      </c>
      <c r="AW42">
        <v>39</v>
      </c>
      <c r="AX42">
        <f>IF(Z42&gt;0, (R42*SUMPRODUCT(K42:$K$98, X42:$X$98)-K42*$AZ$3)/Z42, 0)</f>
        <v>449.44906636303199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3.5947104000000001E-2</v>
      </c>
      <c r="Q43" s="4">
        <f t="shared" si="22"/>
        <v>25</v>
      </c>
      <c r="R43">
        <f t="shared" si="0"/>
        <v>50000</v>
      </c>
      <c r="S43">
        <f t="shared" si="1"/>
        <v>427.94372390955084</v>
      </c>
      <c r="U43">
        <f t="shared" si="12"/>
        <v>3.5947104000000001E-2</v>
      </c>
      <c r="V43">
        <f t="shared" si="13"/>
        <v>0.01</v>
      </c>
      <c r="W43">
        <f t="shared" si="14"/>
        <v>0.50438041640720821</v>
      </c>
      <c r="X43">
        <f t="shared" si="15"/>
        <v>1.8131015284153219E-2</v>
      </c>
      <c r="Y43">
        <f t="shared" si="16"/>
        <v>5.0438041640720821E-3</v>
      </c>
      <c r="Z43">
        <f t="shared" si="17"/>
        <v>0.48120559695898291</v>
      </c>
      <c r="AB43">
        <f t="shared" si="18"/>
        <v>226.69330724601704</v>
      </c>
      <c r="AC43">
        <f t="shared" si="19"/>
        <v>205.92891512874559</v>
      </c>
      <c r="AE43">
        <f t="shared" si="2"/>
        <v>0</v>
      </c>
      <c r="AF43">
        <f t="shared" si="25"/>
        <v>0</v>
      </c>
      <c r="AG43">
        <f t="shared" si="25"/>
        <v>-12.030139923974573</v>
      </c>
      <c r="AH43">
        <f t="shared" si="4"/>
        <v>-906.5507642076609</v>
      </c>
      <c r="AI43">
        <f t="shared" si="26"/>
        <v>-918.58090413163552</v>
      </c>
      <c r="AJ43">
        <f t="shared" si="6"/>
        <v>20.764392117271456</v>
      </c>
      <c r="AK43">
        <f t="shared" si="20"/>
        <v>15.868531507221194</v>
      </c>
      <c r="AL43">
        <f t="shared" si="23"/>
        <v>-881.94798050714292</v>
      </c>
      <c r="AN43">
        <f t="shared" si="27"/>
        <v>0</v>
      </c>
      <c r="AO43">
        <f t="shared" si="27"/>
        <v>0</v>
      </c>
      <c r="AP43">
        <f t="shared" si="27"/>
        <v>-0.33070755290497311</v>
      </c>
      <c r="AQ43">
        <f t="shared" si="27"/>
        <v>-24.921005633340833</v>
      </c>
      <c r="AR43">
        <f t="shared" si="27"/>
        <v>-25.251713186245805</v>
      </c>
      <c r="AS43">
        <f t="shared" si="27"/>
        <v>0.5708114243108009</v>
      </c>
      <c r="AT43">
        <f t="shared" si="27"/>
        <v>0.43622462050422922</v>
      </c>
      <c r="AU43">
        <f t="shared" si="24"/>
        <v>-24.244677141430778</v>
      </c>
      <c r="AW43">
        <v>40</v>
      </c>
      <c r="AX43">
        <f>IF(Z43&gt;0, (R43*SUMPRODUCT(K43:$K$98, X43:$X$98)-K43*$AZ$3)/Z43, 0)</f>
        <v>427.94372390955084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4.0034525000000001E-2</v>
      </c>
      <c r="Q44" s="4">
        <f t="shared" si="22"/>
        <v>25</v>
      </c>
      <c r="R44">
        <f t="shared" si="0"/>
        <v>50000</v>
      </c>
      <c r="S44">
        <f t="shared" si="1"/>
        <v>406.72774843096681</v>
      </c>
      <c r="U44">
        <f t="shared" si="12"/>
        <v>4.0034525000000001E-2</v>
      </c>
      <c r="V44">
        <f t="shared" si="13"/>
        <v>0.01</v>
      </c>
      <c r="W44">
        <f t="shared" si="14"/>
        <v>0.48120559695898291</v>
      </c>
      <c r="X44">
        <f t="shared" si="15"/>
        <v>1.9264837501594325E-2</v>
      </c>
      <c r="Y44">
        <f t="shared" si="16"/>
        <v>4.8120559695898294E-3</v>
      </c>
      <c r="Z44">
        <f t="shared" si="17"/>
        <v>0.45712870348779877</v>
      </c>
      <c r="AB44">
        <f t="shared" si="18"/>
        <v>205.92891512874559</v>
      </c>
      <c r="AC44">
        <f t="shared" si="19"/>
        <v>185.92692831275943</v>
      </c>
      <c r="AE44">
        <f t="shared" si="2"/>
        <v>0</v>
      </c>
      <c r="AF44">
        <f t="shared" si="25"/>
        <v>0</v>
      </c>
      <c r="AG44">
        <f t="shared" si="25"/>
        <v>-11.42821758719497</v>
      </c>
      <c r="AH44">
        <f t="shared" si="4"/>
        <v>-963.24187507971624</v>
      </c>
      <c r="AI44">
        <f t="shared" si="26"/>
        <v>-974.67009266691116</v>
      </c>
      <c r="AJ44">
        <f t="shared" si="6"/>
        <v>20.001986815986157</v>
      </c>
      <c r="AK44">
        <f t="shared" si="20"/>
        <v>14.415024059012193</v>
      </c>
      <c r="AL44">
        <f t="shared" si="23"/>
        <v>-940.25308179191279</v>
      </c>
      <c r="AN44">
        <f t="shared" si="27"/>
        <v>0</v>
      </c>
      <c r="AO44">
        <f t="shared" si="27"/>
        <v>0</v>
      </c>
      <c r="AP44">
        <f t="shared" si="27"/>
        <v>-0.2805006764120182</v>
      </c>
      <c r="AQ44">
        <f t="shared" si="27"/>
        <v>-23.642356775826723</v>
      </c>
      <c r="AR44">
        <f t="shared" si="27"/>
        <v>-23.922857452238741</v>
      </c>
      <c r="AS44">
        <f t="shared" si="27"/>
        <v>0.49094014781052914</v>
      </c>
      <c r="AT44">
        <f t="shared" si="27"/>
        <v>0.35381055428792246</v>
      </c>
      <c r="AU44">
        <f t="shared" si="24"/>
        <v>-23.078106750140289</v>
      </c>
      <c r="AW44">
        <v>41</v>
      </c>
      <c r="AX44">
        <f>IF(Z44&gt;0, (R44*SUMPRODUCT(K44:$K$98, X44:$X$98)-K44*$AZ$3)/Z44, 0)</f>
        <v>406.72774843096681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4.4405750000000001E-2</v>
      </c>
      <c r="Q45" s="4">
        <f t="shared" si="22"/>
        <v>25</v>
      </c>
      <c r="R45">
        <f t="shared" si="0"/>
        <v>50000</v>
      </c>
      <c r="S45">
        <f t="shared" si="1"/>
        <v>385.59482335287925</v>
      </c>
      <c r="U45">
        <f t="shared" si="12"/>
        <v>4.4405750000000001E-2</v>
      </c>
      <c r="V45">
        <f t="shared" si="13"/>
        <v>0.01</v>
      </c>
      <c r="W45">
        <f t="shared" si="14"/>
        <v>0.45712870348779877</v>
      </c>
      <c r="X45">
        <f t="shared" si="15"/>
        <v>2.029914292490332E-2</v>
      </c>
      <c r="Y45">
        <f t="shared" si="16"/>
        <v>4.5712870348779879E-3</v>
      </c>
      <c r="Z45">
        <f t="shared" si="17"/>
        <v>0.43225827352801749</v>
      </c>
      <c r="AB45">
        <f t="shared" si="18"/>
        <v>185.92692831275943</v>
      </c>
      <c r="AC45">
        <f t="shared" si="19"/>
        <v>166.67655262385645</v>
      </c>
      <c r="AE45">
        <f t="shared" si="2"/>
        <v>0</v>
      </c>
      <c r="AF45">
        <f t="shared" si="25"/>
        <v>0</v>
      </c>
      <c r="AG45">
        <f t="shared" si="25"/>
        <v>-10.806456838200438</v>
      </c>
      <c r="AH45">
        <f t="shared" si="4"/>
        <v>-1014.957146245166</v>
      </c>
      <c r="AI45">
        <f t="shared" si="26"/>
        <v>-1025.7636030833664</v>
      </c>
      <c r="AJ45">
        <f t="shared" si="6"/>
        <v>19.250375688902977</v>
      </c>
      <c r="AK45">
        <f t="shared" si="20"/>
        <v>13.014884981893161</v>
      </c>
      <c r="AL45">
        <f t="shared" si="23"/>
        <v>-993.49834241257031</v>
      </c>
      <c r="AN45">
        <f t="shared" si="27"/>
        <v>0</v>
      </c>
      <c r="AO45">
        <f t="shared" si="27"/>
        <v>0</v>
      </c>
      <c r="AP45">
        <f t="shared" si="27"/>
        <v>-0.23682127387170984</v>
      </c>
      <c r="AQ45">
        <f t="shared" si="27"/>
        <v>-22.24257662782674</v>
      </c>
      <c r="AR45">
        <f t="shared" si="27"/>
        <v>-22.479397901698452</v>
      </c>
      <c r="AS45">
        <f t="shared" si="27"/>
        <v>0.42186801478163077</v>
      </c>
      <c r="AT45">
        <f t="shared" si="27"/>
        <v>0.28521852137605835</v>
      </c>
      <c r="AU45">
        <f t="shared" si="24"/>
        <v>-21.772311365540762</v>
      </c>
      <c r="AW45">
        <v>42</v>
      </c>
      <c r="AX45">
        <f>IF(Z45&gt;0, (R45*SUMPRODUCT(K45:$K$98, X45:$X$98)-K45*$AZ$3)/Z45, 0)</f>
        <v>385.59482335287925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4.9048597999999999E-2</v>
      </c>
      <c r="Q46" s="4">
        <f t="shared" si="22"/>
        <v>25</v>
      </c>
      <c r="R46">
        <f t="shared" si="0"/>
        <v>50000</v>
      </c>
      <c r="S46">
        <f t="shared" si="1"/>
        <v>364.7479121111906</v>
      </c>
      <c r="U46">
        <f t="shared" si="12"/>
        <v>4.9048597999999999E-2</v>
      </c>
      <c r="V46">
        <f t="shared" si="13"/>
        <v>0.01</v>
      </c>
      <c r="W46">
        <f t="shared" si="14"/>
        <v>0.43225827352801749</v>
      </c>
      <c r="X46">
        <f t="shared" si="15"/>
        <v>2.1201662290449771E-2</v>
      </c>
      <c r="Y46">
        <f t="shared" si="16"/>
        <v>4.3225827352801746E-3</v>
      </c>
      <c r="Z46">
        <f t="shared" si="17"/>
        <v>0.40673402850228751</v>
      </c>
      <c r="AB46">
        <f t="shared" si="18"/>
        <v>166.67655262385645</v>
      </c>
      <c r="AC46">
        <f t="shared" si="19"/>
        <v>148.35538768078285</v>
      </c>
      <c r="AE46">
        <f t="shared" si="2"/>
        <v>0</v>
      </c>
      <c r="AF46">
        <f t="shared" si="25"/>
        <v>0</v>
      </c>
      <c r="AG46">
        <f t="shared" si="25"/>
        <v>-10.168350712557189</v>
      </c>
      <c r="AH46">
        <f t="shared" si="4"/>
        <v>-1060.0831145224886</v>
      </c>
      <c r="AI46">
        <f t="shared" si="26"/>
        <v>-1070.2514652350458</v>
      </c>
      <c r="AJ46">
        <f t="shared" si="6"/>
        <v>18.321164943073597</v>
      </c>
      <c r="AK46">
        <f t="shared" si="20"/>
        <v>11.667358683669953</v>
      </c>
      <c r="AL46">
        <f t="shared" si="23"/>
        <v>-1040.2629416083021</v>
      </c>
      <c r="AN46">
        <f t="shared" si="27"/>
        <v>0</v>
      </c>
      <c r="AO46">
        <f t="shared" si="27"/>
        <v>0</v>
      </c>
      <c r="AP46">
        <f t="shared" si="27"/>
        <v>-0.19896188363661724</v>
      </c>
      <c r="AQ46">
        <f t="shared" si="27"/>
        <v>-20.742413321395354</v>
      </c>
      <c r="AR46">
        <f t="shared" si="27"/>
        <v>-20.941375205031971</v>
      </c>
      <c r="AS46">
        <f t="shared" si="27"/>
        <v>0.35848620789500318</v>
      </c>
      <c r="AT46">
        <f t="shared" si="27"/>
        <v>0.22829264316191444</v>
      </c>
      <c r="AU46">
        <f t="shared" si="24"/>
        <v>-20.354596353975047</v>
      </c>
      <c r="AW46">
        <v>43</v>
      </c>
      <c r="AX46">
        <f>IF(Z46&gt;0, (R46*SUMPRODUCT(K46:$K$98, X46:$X$98)-K46*$AZ$3)/Z46, 0)</f>
        <v>364.7479121111906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5.4278005999999997E-2</v>
      </c>
      <c r="Q47" s="4">
        <f t="shared" si="22"/>
        <v>25</v>
      </c>
      <c r="R47">
        <f t="shared" si="0"/>
        <v>50000</v>
      </c>
      <c r="S47">
        <f t="shared" si="1"/>
        <v>344.50259596680985</v>
      </c>
      <c r="U47">
        <f t="shared" si="12"/>
        <v>5.4278005999999997E-2</v>
      </c>
      <c r="V47">
        <f t="shared" si="13"/>
        <v>0.01</v>
      </c>
      <c r="W47">
        <f t="shared" si="14"/>
        <v>0.40673402850228751</v>
      </c>
      <c r="X47">
        <f t="shared" si="15"/>
        <v>2.2076712039451333E-2</v>
      </c>
      <c r="Y47">
        <f t="shared" si="16"/>
        <v>4.0673402850228751E-3</v>
      </c>
      <c r="Z47">
        <f t="shared" si="17"/>
        <v>0.38058997617781332</v>
      </c>
      <c r="AB47">
        <f t="shared" si="18"/>
        <v>148.35538768078285</v>
      </c>
      <c r="AC47">
        <f t="shared" si="19"/>
        <v>131.11423479220301</v>
      </c>
      <c r="AE47">
        <f t="shared" si="2"/>
        <v>0</v>
      </c>
      <c r="AF47">
        <f t="shared" si="25"/>
        <v>0</v>
      </c>
      <c r="AG47">
        <f t="shared" si="25"/>
        <v>-9.5147494044453325</v>
      </c>
      <c r="AH47">
        <f t="shared" si="4"/>
        <v>-1103.8356019725666</v>
      </c>
      <c r="AI47">
        <f t="shared" si="26"/>
        <v>-1113.350351377012</v>
      </c>
      <c r="AJ47">
        <f t="shared" si="6"/>
        <v>17.241152888579848</v>
      </c>
      <c r="AK47">
        <f t="shared" si="20"/>
        <v>10.384877137654801</v>
      </c>
      <c r="AL47">
        <f t="shared" si="23"/>
        <v>-1085.7243213507775</v>
      </c>
      <c r="AN47">
        <f t="shared" si="27"/>
        <v>0</v>
      </c>
      <c r="AO47">
        <f t="shared" si="27"/>
        <v>0</v>
      </c>
      <c r="AP47">
        <f t="shared" si="27"/>
        <v>-0.16622590222004591</v>
      </c>
      <c r="AQ47">
        <f t="shared" si="27"/>
        <v>-19.284382703213588</v>
      </c>
      <c r="AR47">
        <f t="shared" si="27"/>
        <v>-19.450608605433636</v>
      </c>
      <c r="AS47">
        <f t="shared" si="27"/>
        <v>0.30120879409382684</v>
      </c>
      <c r="AT47">
        <f t="shared" si="27"/>
        <v>0.18142732911541445</v>
      </c>
      <c r="AU47">
        <f t="shared" si="24"/>
        <v>-18.967972482224397</v>
      </c>
      <c r="AW47">
        <v>44</v>
      </c>
      <c r="AX47">
        <f>IF(Z47&gt;0, (R47*SUMPRODUCT(K47:$K$98, X47:$X$98)-K47*$AZ$3)/Z47, 0)</f>
        <v>344.50259596680985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6.0174738999999998E-2</v>
      </c>
      <c r="Q48" s="4">
        <f t="shared" si="22"/>
        <v>25</v>
      </c>
      <c r="R48">
        <f t="shared" si="0"/>
        <v>50000</v>
      </c>
      <c r="S48">
        <f t="shared" si="1"/>
        <v>324.84252088105364</v>
      </c>
      <c r="U48">
        <f t="shared" si="12"/>
        <v>6.0174738999999998E-2</v>
      </c>
      <c r="V48">
        <f t="shared" si="13"/>
        <v>0.01</v>
      </c>
      <c r="W48">
        <f t="shared" si="14"/>
        <v>0.38058997617781332</v>
      </c>
      <c r="X48">
        <f t="shared" si="15"/>
        <v>2.2901902482516133E-2</v>
      </c>
      <c r="Y48">
        <f t="shared" si="16"/>
        <v>3.8058997617781334E-3</v>
      </c>
      <c r="Z48">
        <f t="shared" si="17"/>
        <v>0.35388217393351906</v>
      </c>
      <c r="AB48">
        <f t="shared" si="18"/>
        <v>131.11423479220301</v>
      </c>
      <c r="AC48">
        <f t="shared" si="19"/>
        <v>114.95597747543182</v>
      </c>
      <c r="AE48">
        <f t="shared" si="2"/>
        <v>0</v>
      </c>
      <c r="AF48">
        <f t="shared" si="25"/>
        <v>0</v>
      </c>
      <c r="AG48">
        <f t="shared" si="25"/>
        <v>-8.8470543483379771</v>
      </c>
      <c r="AH48">
        <f t="shared" si="4"/>
        <v>-1145.0951241258067</v>
      </c>
      <c r="AI48">
        <f t="shared" si="26"/>
        <v>-1153.9421784741446</v>
      </c>
      <c r="AJ48">
        <f t="shared" si="6"/>
        <v>16.158257316771184</v>
      </c>
      <c r="AK48">
        <f t="shared" si="20"/>
        <v>9.1779964354542116</v>
      </c>
      <c r="AL48">
        <f t="shared" si="23"/>
        <v>-1128.6059247219193</v>
      </c>
      <c r="AN48">
        <f t="shared" si="27"/>
        <v>0</v>
      </c>
      <c r="AO48">
        <f t="shared" si="27"/>
        <v>0</v>
      </c>
      <c r="AP48">
        <f t="shared" si="27"/>
        <v>-0.13800093117563811</v>
      </c>
      <c r="AQ48">
        <f t="shared" si="27"/>
        <v>-17.861786216304971</v>
      </c>
      <c r="AR48">
        <f t="shared" si="27"/>
        <v>-17.999787147480607</v>
      </c>
      <c r="AS48">
        <f t="shared" si="27"/>
        <v>0.25204485788073577</v>
      </c>
      <c r="AT48">
        <f t="shared" si="27"/>
        <v>0.14316313707932732</v>
      </c>
      <c r="AU48">
        <f t="shared" si="24"/>
        <v>-17.604579152520547</v>
      </c>
      <c r="AW48">
        <v>45</v>
      </c>
      <c r="AX48">
        <f>IF(Z48&gt;0, (R48*SUMPRODUCT(K48:$K$98, X48:$X$98)-K48*$AZ$3)/Z48, 0)</f>
        <v>324.84252088105364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6.6923788999999997E-2</v>
      </c>
      <c r="Q49" s="4">
        <f t="shared" si="22"/>
        <v>25</v>
      </c>
      <c r="R49">
        <f t="shared" si="0"/>
        <v>50000</v>
      </c>
      <c r="S49">
        <f t="shared" si="1"/>
        <v>305.77759295275496</v>
      </c>
      <c r="U49">
        <f t="shared" si="12"/>
        <v>6.6923788999999997E-2</v>
      </c>
      <c r="V49">
        <f t="shared" si="13"/>
        <v>0.01</v>
      </c>
      <c r="W49">
        <f t="shared" si="14"/>
        <v>0.35388217393351906</v>
      </c>
      <c r="X49">
        <f t="shared" si="15"/>
        <v>2.3683135939188128E-2</v>
      </c>
      <c r="Y49">
        <f t="shared" si="16"/>
        <v>3.5388217393351909E-3</v>
      </c>
      <c r="Z49">
        <f t="shared" si="17"/>
        <v>0.32666021625499575</v>
      </c>
      <c r="AB49">
        <f t="shared" si="18"/>
        <v>114.95597747543182</v>
      </c>
      <c r="AC49">
        <f t="shared" si="19"/>
        <v>99.885374639879004</v>
      </c>
      <c r="AE49">
        <f t="shared" si="2"/>
        <v>0</v>
      </c>
      <c r="AF49">
        <f t="shared" si="25"/>
        <v>0</v>
      </c>
      <c r="AG49">
        <f t="shared" si="25"/>
        <v>-8.1665054063748936</v>
      </c>
      <c r="AH49">
        <f t="shared" si="4"/>
        <v>-1184.1567969594064</v>
      </c>
      <c r="AI49">
        <f t="shared" si="26"/>
        <v>-1192.3233023657813</v>
      </c>
      <c r="AJ49">
        <f t="shared" si="6"/>
        <v>15.070602835552819</v>
      </c>
      <c r="AK49">
        <f t="shared" si="20"/>
        <v>8.0469184232802284</v>
      </c>
      <c r="AL49">
        <f t="shared" si="23"/>
        <v>-1169.2057811069483</v>
      </c>
      <c r="AN49">
        <f t="shared" si="27"/>
        <v>0</v>
      </c>
      <c r="AO49">
        <f t="shared" si="27"/>
        <v>0</v>
      </c>
      <c r="AP49">
        <f t="shared" si="27"/>
        <v>-0.11373694345007124</v>
      </c>
      <c r="AQ49">
        <f t="shared" si="27"/>
        <v>-16.492044999646293</v>
      </c>
      <c r="AR49">
        <f t="shared" si="27"/>
        <v>-16.605781943096364</v>
      </c>
      <c r="AS49">
        <f t="shared" si="27"/>
        <v>0.20989201833231078</v>
      </c>
      <c r="AT49">
        <f t="shared" si="27"/>
        <v>0.11207142591756766</v>
      </c>
      <c r="AU49">
        <f t="shared" si="24"/>
        <v>-16.283818498846486</v>
      </c>
      <c r="AW49">
        <v>46</v>
      </c>
      <c r="AX49">
        <f>IF(Z49&gt;0, (R49*SUMPRODUCT(K49:$K$98, X49:$X$98)-K49*$AZ$3)/Z49, 0)</f>
        <v>305.77759295275496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7.4711050000000001E-2</v>
      </c>
      <c r="Q50" s="4">
        <f t="shared" si="22"/>
        <v>25</v>
      </c>
      <c r="R50">
        <f t="shared" si="0"/>
        <v>50000</v>
      </c>
      <c r="S50">
        <f t="shared" si="1"/>
        <v>287.2533946350319</v>
      </c>
      <c r="U50">
        <f t="shared" si="12"/>
        <v>7.4711050000000001E-2</v>
      </c>
      <c r="V50">
        <f t="shared" si="13"/>
        <v>0.01</v>
      </c>
      <c r="W50">
        <f t="shared" si="14"/>
        <v>0.32666021625499575</v>
      </c>
      <c r="X50">
        <f t="shared" si="15"/>
        <v>2.4405127749637802E-2</v>
      </c>
      <c r="Y50">
        <f t="shared" si="16"/>
        <v>3.2666021625499574E-3</v>
      </c>
      <c r="Z50">
        <f t="shared" si="17"/>
        <v>0.29898848634280795</v>
      </c>
      <c r="AB50">
        <f t="shared" si="18"/>
        <v>99.885374639879004</v>
      </c>
      <c r="AC50">
        <f t="shared" si="19"/>
        <v>85.885457658761453</v>
      </c>
      <c r="AE50">
        <f t="shared" si="2"/>
        <v>0</v>
      </c>
      <c r="AF50">
        <f t="shared" si="25"/>
        <v>0</v>
      </c>
      <c r="AG50">
        <f t="shared" si="25"/>
        <v>-7.474712158570199</v>
      </c>
      <c r="AH50">
        <f t="shared" si="4"/>
        <v>-1220.25638748189</v>
      </c>
      <c r="AI50">
        <f t="shared" si="26"/>
        <v>-1227.7310996404601</v>
      </c>
      <c r="AJ50">
        <f t="shared" si="6"/>
        <v>13.999916981117551</v>
      </c>
      <c r="AK50">
        <f t="shared" si="20"/>
        <v>6.9919762247915314</v>
      </c>
      <c r="AL50">
        <f t="shared" si="23"/>
        <v>-1206.7392064345509</v>
      </c>
      <c r="AN50">
        <f t="shared" si="27"/>
        <v>0</v>
      </c>
      <c r="AO50">
        <f t="shared" si="27"/>
        <v>0</v>
      </c>
      <c r="AP50">
        <f t="shared" si="27"/>
        <v>-9.2948363880915222E-2</v>
      </c>
      <c r="AQ50">
        <f t="shared" si="27"/>
        <v>-15.173940123116862</v>
      </c>
      <c r="AR50">
        <f t="shared" si="27"/>
        <v>-15.266888486997777</v>
      </c>
      <c r="AS50">
        <f t="shared" si="27"/>
        <v>0.17408956361905337</v>
      </c>
      <c r="AT50">
        <f t="shared" si="27"/>
        <v>8.6945521994915981E-2</v>
      </c>
      <c r="AU50">
        <f t="shared" si="24"/>
        <v>-15.005853401383806</v>
      </c>
      <c r="AW50">
        <v>47</v>
      </c>
      <c r="AX50">
        <f>IF(Z50&gt;0, (R50*SUMPRODUCT(K50:$K$98, X50:$X$98)-K50*$AZ$3)/Z50, 0)</f>
        <v>287.2533946350319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8.3689026999999999E-2</v>
      </c>
      <c r="Q51" s="4">
        <f t="shared" si="22"/>
        <v>25</v>
      </c>
      <c r="R51">
        <f t="shared" si="0"/>
        <v>50000</v>
      </c>
      <c r="S51">
        <f t="shared" si="1"/>
        <v>269.1621578390409</v>
      </c>
      <c r="U51">
        <f t="shared" si="12"/>
        <v>8.3689026999999999E-2</v>
      </c>
      <c r="V51">
        <f t="shared" si="13"/>
        <v>0.01</v>
      </c>
      <c r="W51">
        <f t="shared" si="14"/>
        <v>0.29898848634280795</v>
      </c>
      <c r="X51">
        <f t="shared" si="15"/>
        <v>2.5022055506232384E-2</v>
      </c>
      <c r="Y51">
        <f t="shared" si="16"/>
        <v>2.9898848634280794E-3</v>
      </c>
      <c r="Z51">
        <f t="shared" si="17"/>
        <v>0.27097654597314746</v>
      </c>
      <c r="AB51">
        <f t="shared" si="18"/>
        <v>85.885457658761453</v>
      </c>
      <c r="AC51">
        <f t="shared" si="19"/>
        <v>72.936631837902439</v>
      </c>
      <c r="AE51">
        <f t="shared" si="2"/>
        <v>0</v>
      </c>
      <c r="AF51">
        <f t="shared" si="25"/>
        <v>0</v>
      </c>
      <c r="AG51">
        <f t="shared" si="25"/>
        <v>-6.7744136493286868</v>
      </c>
      <c r="AH51">
        <f t="shared" si="4"/>
        <v>-1251.1027753116191</v>
      </c>
      <c r="AI51">
        <f t="shared" si="26"/>
        <v>-1257.8771889609477</v>
      </c>
      <c r="AJ51">
        <f t="shared" si="6"/>
        <v>12.948825820859014</v>
      </c>
      <c r="AK51">
        <f t="shared" si="20"/>
        <v>6.0119820361133023</v>
      </c>
      <c r="AL51">
        <f t="shared" si="23"/>
        <v>-1238.9163811039755</v>
      </c>
      <c r="AN51">
        <f t="shared" si="27"/>
        <v>0</v>
      </c>
      <c r="AO51">
        <f t="shared" si="27"/>
        <v>0</v>
      </c>
      <c r="AP51">
        <f t="shared" si="27"/>
        <v>-7.5214394738991358E-2</v>
      </c>
      <c r="AQ51">
        <f t="shared" si="27"/>
        <v>-13.890639525778102</v>
      </c>
      <c r="AR51">
        <f t="shared" si="27"/>
        <v>-13.965853920517093</v>
      </c>
      <c r="AS51">
        <f t="shared" si="27"/>
        <v>0.14376714312286593</v>
      </c>
      <c r="AT51">
        <f t="shared" si="27"/>
        <v>6.6749332626412708E-2</v>
      </c>
      <c r="AU51">
        <f t="shared" si="24"/>
        <v>-13.755337444767815</v>
      </c>
      <c r="AW51">
        <v>48</v>
      </c>
      <c r="AX51">
        <f>IF(Z51&gt;0, (R51*SUMPRODUCT(K51:$K$98, X51:$X$98)-K51*$AZ$3)/Z51, 0)</f>
        <v>269.1621578390409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9.4384723000000004E-2</v>
      </c>
      <c r="Q52" s="4">
        <f t="shared" si="22"/>
        <v>25</v>
      </c>
      <c r="R52">
        <f t="shared" si="0"/>
        <v>50000</v>
      </c>
      <c r="S52">
        <f t="shared" si="1"/>
        <v>251.48344328460919</v>
      </c>
      <c r="U52">
        <f t="shared" si="12"/>
        <v>9.4384723000000004E-2</v>
      </c>
      <c r="V52">
        <f t="shared" si="13"/>
        <v>0.01</v>
      </c>
      <c r="W52">
        <f t="shared" si="14"/>
        <v>0.27097654597314746</v>
      </c>
      <c r="X52">
        <f t="shared" si="15"/>
        <v>2.5576046231172291E-2</v>
      </c>
      <c r="Y52">
        <f t="shared" si="16"/>
        <v>2.7097654597314745E-3</v>
      </c>
      <c r="Z52">
        <f t="shared" si="17"/>
        <v>0.24269073428224369</v>
      </c>
      <c r="AB52">
        <f t="shared" si="18"/>
        <v>72.936631837902439</v>
      </c>
      <c r="AC52">
        <f t="shared" si="19"/>
        <v>61.032701510568792</v>
      </c>
      <c r="AE52">
        <f t="shared" si="2"/>
        <v>0</v>
      </c>
      <c r="AF52">
        <f t="shared" si="25"/>
        <v>0</v>
      </c>
      <c r="AG52">
        <f t="shared" si="25"/>
        <v>-6.0672683570560926</v>
      </c>
      <c r="AH52">
        <f t="shared" si="4"/>
        <v>-1278.8023115586145</v>
      </c>
      <c r="AI52">
        <f t="shared" si="26"/>
        <v>-1284.8695799156706</v>
      </c>
      <c r="AJ52">
        <f t="shared" si="6"/>
        <v>11.903930327333647</v>
      </c>
      <c r="AK52">
        <f t="shared" si="20"/>
        <v>5.1055642286531713</v>
      </c>
      <c r="AL52">
        <f t="shared" si="23"/>
        <v>-1267.8600853596838</v>
      </c>
      <c r="AN52">
        <f t="shared" si="27"/>
        <v>0</v>
      </c>
      <c r="AO52">
        <f t="shared" si="27"/>
        <v>0</v>
      </c>
      <c r="AP52">
        <f t="shared" si="27"/>
        <v>-6.0145679445133111E-2</v>
      </c>
      <c r="AQ52">
        <f t="shared" si="27"/>
        <v>-12.676946094736351</v>
      </c>
      <c r="AR52">
        <f t="shared" si="27"/>
        <v>-12.737091774181483</v>
      </c>
      <c r="AS52">
        <f t="shared" si="27"/>
        <v>0.11800532553869181</v>
      </c>
      <c r="AT52">
        <f t="shared" si="27"/>
        <v>5.0612171971260798E-2</v>
      </c>
      <c r="AU52">
        <f t="shared" si="24"/>
        <v>-12.568474276671532</v>
      </c>
      <c r="AW52">
        <v>49</v>
      </c>
      <c r="AX52">
        <f>IF(Z52&gt;0, (R52*SUMPRODUCT(K52:$K$98, X52:$X$98)-K52*$AZ$3)/Z52, 0)</f>
        <v>251.48344328460919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0.106719178</v>
      </c>
      <c r="Q53" s="4">
        <f t="shared" si="22"/>
        <v>25</v>
      </c>
      <c r="R53">
        <f t="shared" si="0"/>
        <v>50000</v>
      </c>
      <c r="S53">
        <f t="shared" si="1"/>
        <v>233.85263499511464</v>
      </c>
      <c r="U53">
        <f t="shared" si="12"/>
        <v>0.106719178</v>
      </c>
      <c r="V53">
        <f t="shared" si="13"/>
        <v>0.01</v>
      </c>
      <c r="W53">
        <f t="shared" si="14"/>
        <v>0.24269073428224369</v>
      </c>
      <c r="X53">
        <f t="shared" si="15"/>
        <v>2.5899755670817468E-2</v>
      </c>
      <c r="Y53">
        <f t="shared" si="16"/>
        <v>2.426907342822437E-3</v>
      </c>
      <c r="Z53">
        <f t="shared" si="17"/>
        <v>0.21436407126860377</v>
      </c>
      <c r="AB53">
        <f t="shared" si="18"/>
        <v>61.032701510568792</v>
      </c>
      <c r="AC53">
        <f t="shared" si="19"/>
        <v>50.129602914443538</v>
      </c>
      <c r="AE53">
        <f t="shared" si="2"/>
        <v>0</v>
      </c>
      <c r="AF53">
        <f t="shared" si="25"/>
        <v>0</v>
      </c>
      <c r="AG53">
        <f t="shared" si="25"/>
        <v>-5.3591017817150943</v>
      </c>
      <c r="AH53">
        <f t="shared" si="4"/>
        <v>-1294.9877835408734</v>
      </c>
      <c r="AI53">
        <f t="shared" si="26"/>
        <v>-1300.3468853225884</v>
      </c>
      <c r="AJ53">
        <f t="shared" si="6"/>
        <v>10.903098596125254</v>
      </c>
      <c r="AK53">
        <f t="shared" si="20"/>
        <v>4.2722891057398158</v>
      </c>
      <c r="AL53">
        <f t="shared" si="23"/>
        <v>-1285.1714976207231</v>
      </c>
      <c r="AN53">
        <f t="shared" si="27"/>
        <v>0</v>
      </c>
      <c r="AO53">
        <f t="shared" si="27"/>
        <v>0</v>
      </c>
      <c r="AP53">
        <f t="shared" si="27"/>
        <v>-4.743350462504077E-2</v>
      </c>
      <c r="AQ53">
        <f t="shared" si="27"/>
        <v>-11.461959768993037</v>
      </c>
      <c r="AR53">
        <f t="shared" si="27"/>
        <v>-11.509393273618077</v>
      </c>
      <c r="AS53">
        <f t="shared" si="27"/>
        <v>9.6503518453622303E-2</v>
      </c>
      <c r="AT53">
        <f t="shared" si="27"/>
        <v>3.7814106413886037E-2</v>
      </c>
      <c r="AU53">
        <f t="shared" si="24"/>
        <v>-11.375075648750567</v>
      </c>
      <c r="AW53">
        <v>50</v>
      </c>
      <c r="AX53">
        <f>IF(Z53&gt;0, (R53*SUMPRODUCT(K53:$K$98, X53:$X$98)-K53*$AZ$3)/Z53, 0)</f>
        <v>233.85263499511464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0.12088460199999999</v>
      </c>
      <c r="Q54" s="4">
        <f t="shared" si="22"/>
        <v>25</v>
      </c>
      <c r="R54">
        <f t="shared" si="0"/>
        <v>50000</v>
      </c>
      <c r="S54">
        <f t="shared" si="1"/>
        <v>216.04883704809765</v>
      </c>
      <c r="U54">
        <f t="shared" si="12"/>
        <v>0.12088460199999999</v>
      </c>
      <c r="V54">
        <f t="shared" si="13"/>
        <v>0.01</v>
      </c>
      <c r="W54">
        <f t="shared" si="14"/>
        <v>0.21436407126860377</v>
      </c>
      <c r="X54">
        <f t="shared" si="15"/>
        <v>2.5913315438404801E-2</v>
      </c>
      <c r="Y54">
        <f t="shared" si="16"/>
        <v>2.1436407126860378E-3</v>
      </c>
      <c r="Z54">
        <f t="shared" si="17"/>
        <v>0.18630711511751291</v>
      </c>
      <c r="AB54">
        <f t="shared" si="18"/>
        <v>50.129602914443538</v>
      </c>
      <c r="AC54">
        <f t="shared" si="19"/>
        <v>40.251435554924718</v>
      </c>
      <c r="AE54">
        <f t="shared" si="2"/>
        <v>0</v>
      </c>
      <c r="AF54">
        <f t="shared" si="25"/>
        <v>0</v>
      </c>
      <c r="AG54">
        <f t="shared" si="25"/>
        <v>-4.6576778779378225</v>
      </c>
      <c r="AH54">
        <f t="shared" si="4"/>
        <v>-1295.6657719202401</v>
      </c>
      <c r="AI54">
        <f t="shared" si="26"/>
        <v>-1300.323449798178</v>
      </c>
      <c r="AJ54">
        <f t="shared" si="6"/>
        <v>9.8781673595188195</v>
      </c>
      <c r="AK54">
        <f t="shared" si="20"/>
        <v>3.5090722040110478</v>
      </c>
      <c r="AL54">
        <f t="shared" si="23"/>
        <v>-1286.9362102346481</v>
      </c>
      <c r="AN54">
        <f t="shared" si="27"/>
        <v>0</v>
      </c>
      <c r="AO54">
        <f t="shared" si="27"/>
        <v>0</v>
      </c>
      <c r="AP54">
        <f t="shared" si="27"/>
        <v>-3.6808204688149236E-2</v>
      </c>
      <c r="AQ54">
        <f t="shared" si="27"/>
        <v>-10.239250585827167</v>
      </c>
      <c r="AR54">
        <f t="shared" si="27"/>
        <v>-10.276058790515316</v>
      </c>
      <c r="AS54">
        <f t="shared" si="27"/>
        <v>7.8064137461121605E-2</v>
      </c>
      <c r="AT54">
        <f t="shared" si="27"/>
        <v>2.7731125109046854E-2</v>
      </c>
      <c r="AU54">
        <f t="shared" si="24"/>
        <v>-10.170263527945147</v>
      </c>
      <c r="AW54">
        <v>51</v>
      </c>
      <c r="AX54">
        <f>IF(Z54&gt;0, (R54*SUMPRODUCT(K54:$K$98, X54:$X$98)-K54*$AZ$3)/Z54, 0)</f>
        <v>216.04883704809765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0.13724737000000001</v>
      </c>
      <c r="Q55" s="4">
        <f t="shared" si="22"/>
        <v>25</v>
      </c>
      <c r="R55">
        <f t="shared" si="0"/>
        <v>50000</v>
      </c>
      <c r="S55">
        <f t="shared" si="1"/>
        <v>197.80649191131178</v>
      </c>
      <c r="U55">
        <f t="shared" si="12"/>
        <v>0.13724737000000001</v>
      </c>
      <c r="V55">
        <f t="shared" si="13"/>
        <v>0.01</v>
      </c>
      <c r="W55">
        <f t="shared" si="14"/>
        <v>0.18630711511751291</v>
      </c>
      <c r="X55">
        <f t="shared" si="15"/>
        <v>2.5570161562165888E-2</v>
      </c>
      <c r="Y55">
        <f t="shared" si="16"/>
        <v>1.8630711511751291E-3</v>
      </c>
      <c r="Z55">
        <f t="shared" si="17"/>
        <v>0.15887388240417191</v>
      </c>
      <c r="AB55">
        <f t="shared" si="18"/>
        <v>40.251435554924718</v>
      </c>
      <c r="AC55">
        <f t="shared" si="19"/>
        <v>31.426285334699532</v>
      </c>
      <c r="AE55">
        <f t="shared" si="2"/>
        <v>0</v>
      </c>
      <c r="AF55">
        <f t="shared" si="25"/>
        <v>0</v>
      </c>
      <c r="AG55">
        <f t="shared" si="25"/>
        <v>-3.9718470601042979</v>
      </c>
      <c r="AH55">
        <f t="shared" si="4"/>
        <v>-1278.5080781082943</v>
      </c>
      <c r="AI55">
        <f t="shared" si="26"/>
        <v>-1282.4799251683985</v>
      </c>
      <c r="AJ55">
        <f t="shared" si="6"/>
        <v>8.8251502202251864</v>
      </c>
      <c r="AK55">
        <f t="shared" si="20"/>
        <v>2.8176004888447306</v>
      </c>
      <c r="AL55">
        <f t="shared" si="23"/>
        <v>-1270.8371744593287</v>
      </c>
      <c r="AN55">
        <f t="shared" si="27"/>
        <v>0</v>
      </c>
      <c r="AO55">
        <f t="shared" si="27"/>
        <v>0</v>
      </c>
      <c r="AP55">
        <f t="shared" si="27"/>
        <v>-2.8025261922676421E-2</v>
      </c>
      <c r="AQ55">
        <f t="shared" si="27"/>
        <v>-9.0211237283395569</v>
      </c>
      <c r="AR55">
        <f t="shared" si="27"/>
        <v>-9.049148990262232</v>
      </c>
      <c r="AS55">
        <f t="shared" si="27"/>
        <v>6.227005790658055E-2</v>
      </c>
      <c r="AT55">
        <f t="shared" si="27"/>
        <v>1.9880924541757446E-2</v>
      </c>
      <c r="AU55">
        <f t="shared" si="24"/>
        <v>-8.9669980078138956</v>
      </c>
      <c r="AW55">
        <v>52</v>
      </c>
      <c r="AX55">
        <f>IF(Z55&gt;0, (R55*SUMPRODUCT(K55:$K$98, X55:$X$98)-K55*$AZ$3)/Z55, 0)</f>
        <v>197.80649191131178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0.155543078</v>
      </c>
      <c r="Q56" s="4">
        <f t="shared" si="22"/>
        <v>25</v>
      </c>
      <c r="R56">
        <f t="shared" si="0"/>
        <v>50000</v>
      </c>
      <c r="S56">
        <f t="shared" si="1"/>
        <v>178.52562635550981</v>
      </c>
      <c r="U56">
        <f t="shared" si="12"/>
        <v>0.155543078</v>
      </c>
      <c r="V56">
        <f t="shared" si="13"/>
        <v>0.01</v>
      </c>
      <c r="W56">
        <f t="shared" si="14"/>
        <v>0.15887388240417191</v>
      </c>
      <c r="X56">
        <f t="shared" si="15"/>
        <v>2.4711732682954939E-2</v>
      </c>
      <c r="Y56">
        <f t="shared" si="16"/>
        <v>1.5887388240417191E-3</v>
      </c>
      <c r="Z56">
        <f t="shared" si="17"/>
        <v>0.13257341089717525</v>
      </c>
      <c r="AB56">
        <f t="shared" si="18"/>
        <v>31.426285334699532</v>
      </c>
      <c r="AC56">
        <f t="shared" si="19"/>
        <v>23.667751218504584</v>
      </c>
      <c r="AE56">
        <f t="shared" si="2"/>
        <v>0</v>
      </c>
      <c r="AF56">
        <f t="shared" si="25"/>
        <v>0</v>
      </c>
      <c r="AG56">
        <f t="shared" si="25"/>
        <v>-3.3143352724293815</v>
      </c>
      <c r="AH56">
        <f t="shared" si="4"/>
        <v>-1235.586634147747</v>
      </c>
      <c r="AI56">
        <f t="shared" si="26"/>
        <v>-1238.9009694201764</v>
      </c>
      <c r="AJ56">
        <f t="shared" si="6"/>
        <v>7.7585341161949479</v>
      </c>
      <c r="AK56">
        <f t="shared" si="20"/>
        <v>2.1998399734289675</v>
      </c>
      <c r="AL56">
        <f t="shared" si="23"/>
        <v>-1228.9425953305524</v>
      </c>
      <c r="AN56">
        <f t="shared" si="27"/>
        <v>0</v>
      </c>
      <c r="AO56">
        <f t="shared" si="27"/>
        <v>0</v>
      </c>
      <c r="AP56">
        <f t="shared" si="27"/>
        <v>-2.0880244466286044E-2</v>
      </c>
      <c r="AQ56">
        <f t="shared" si="27"/>
        <v>-7.7841705378737283</v>
      </c>
      <c r="AR56">
        <f t="shared" si="27"/>
        <v>-7.8050507823400146</v>
      </c>
      <c r="AS56">
        <f t="shared" si="27"/>
        <v>4.8878606335872064E-2</v>
      </c>
      <c r="AT56">
        <f t="shared" si="27"/>
        <v>1.385894686455072E-2</v>
      </c>
      <c r="AU56">
        <f t="shared" si="24"/>
        <v>-7.742313229139592</v>
      </c>
      <c r="AW56">
        <v>53</v>
      </c>
      <c r="AX56">
        <f>IF(Z56&gt;0, (R56*SUMPRODUCT(K56:$K$98, X56:$X$98)-K56*$AZ$3)/Z56, 0)</f>
        <v>178.52562635550981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0.175905283</v>
      </c>
      <c r="Q57" s="4">
        <f t="shared" si="22"/>
        <v>25</v>
      </c>
      <c r="R57">
        <f t="shared" si="0"/>
        <v>50000</v>
      </c>
      <c r="S57">
        <f t="shared" si="1"/>
        <v>157.61434519525326</v>
      </c>
      <c r="U57">
        <f t="shared" si="12"/>
        <v>0.175905283</v>
      </c>
      <c r="V57">
        <f t="shared" si="13"/>
        <v>0.01</v>
      </c>
      <c r="W57">
        <f t="shared" si="14"/>
        <v>0.13257341089717525</v>
      </c>
      <c r="X57">
        <f t="shared" si="15"/>
        <v>2.3320363362142896E-2</v>
      </c>
      <c r="Y57">
        <f t="shared" si="16"/>
        <v>1.3257341089717525E-3</v>
      </c>
      <c r="Z57">
        <f t="shared" si="17"/>
        <v>0.1079273134260606</v>
      </c>
      <c r="AB57">
        <f t="shared" si="18"/>
        <v>23.667751218504584</v>
      </c>
      <c r="AC57">
        <f t="shared" si="19"/>
        <v>17.010892834331408</v>
      </c>
      <c r="AE57">
        <f t="shared" si="2"/>
        <v>0</v>
      </c>
      <c r="AF57">
        <f t="shared" si="25"/>
        <v>0</v>
      </c>
      <c r="AG57">
        <f t="shared" si="25"/>
        <v>-2.6981828356515152</v>
      </c>
      <c r="AH57">
        <f t="shared" si="4"/>
        <v>-1166.0181681071447</v>
      </c>
      <c r="AI57">
        <f t="shared" si="26"/>
        <v>-1168.7163509427962</v>
      </c>
      <c r="AJ57">
        <f t="shared" si="6"/>
        <v>6.6568583841731765</v>
      </c>
      <c r="AK57">
        <f t="shared" si="20"/>
        <v>1.656742585295321</v>
      </c>
      <c r="AL57">
        <f t="shared" si="23"/>
        <v>-1160.4027499733277</v>
      </c>
      <c r="AN57">
        <f t="shared" si="27"/>
        <v>0</v>
      </c>
      <c r="AO57">
        <f t="shared" si="27"/>
        <v>0</v>
      </c>
      <c r="AP57">
        <f t="shared" si="27"/>
        <v>-1.517722920506424E-2</v>
      </c>
      <c r="AQ57">
        <f t="shared" si="27"/>
        <v>-6.5588309141986239</v>
      </c>
      <c r="AR57">
        <f t="shared" si="27"/>
        <v>-6.5740081434036881</v>
      </c>
      <c r="AS57">
        <f t="shared" si="27"/>
        <v>3.744470691433114E-2</v>
      </c>
      <c r="AT57">
        <f t="shared" si="27"/>
        <v>9.3191468044997085E-3</v>
      </c>
      <c r="AU57">
        <f t="shared" si="24"/>
        <v>-6.527244289684857</v>
      </c>
      <c r="AW57">
        <v>54</v>
      </c>
      <c r="AX57">
        <f>IF(Z57&gt;0, (R57*SUMPRODUCT(K57:$K$98, X57:$X$98)-K57*$AZ$3)/Z57, 0)</f>
        <v>157.61434519525326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0.19813004200000001</v>
      </c>
      <c r="Q58" s="4">
        <f t="shared" si="22"/>
        <v>25</v>
      </c>
      <c r="R58">
        <f t="shared" si="0"/>
        <v>50000</v>
      </c>
      <c r="S58">
        <f t="shared" si="1"/>
        <v>134.07443345931156</v>
      </c>
      <c r="U58">
        <f t="shared" si="12"/>
        <v>0.19813004200000001</v>
      </c>
      <c r="V58">
        <f t="shared" si="13"/>
        <v>0.01</v>
      </c>
      <c r="W58">
        <f t="shared" si="14"/>
        <v>0.1079273134260606</v>
      </c>
      <c r="X58">
        <f t="shared" si="15"/>
        <v>2.1383643142052551E-2</v>
      </c>
      <c r="Y58">
        <f t="shared" si="16"/>
        <v>1.0792731342606061E-3</v>
      </c>
      <c r="Z58">
        <f t="shared" si="17"/>
        <v>8.5464397149747448E-2</v>
      </c>
      <c r="AB58">
        <f t="shared" si="18"/>
        <v>17.010892834331408</v>
      </c>
      <c r="AC58">
        <f t="shared" si="19"/>
        <v>11.45859062879399</v>
      </c>
      <c r="AE58">
        <f t="shared" si="2"/>
        <v>0</v>
      </c>
      <c r="AF58">
        <f t="shared" si="25"/>
        <v>0</v>
      </c>
      <c r="AG58">
        <f t="shared" si="25"/>
        <v>-2.1366099287436864</v>
      </c>
      <c r="AH58">
        <f t="shared" si="4"/>
        <v>-1069.1821571026276</v>
      </c>
      <c r="AI58">
        <f t="shared" si="26"/>
        <v>-1071.3187670313712</v>
      </c>
      <c r="AJ58">
        <f t="shared" si="6"/>
        <v>5.5523022055374174</v>
      </c>
      <c r="AK58">
        <f t="shared" si="20"/>
        <v>1.1907624984031986</v>
      </c>
      <c r="AL58">
        <f t="shared" si="23"/>
        <v>-1064.5757023274305</v>
      </c>
      <c r="AN58">
        <f t="shared" si="27"/>
        <v>0</v>
      </c>
      <c r="AO58">
        <f t="shared" si="27"/>
        <v>0</v>
      </c>
      <c r="AP58">
        <f t="shared" si="27"/>
        <v>-1.0730707011759459E-2</v>
      </c>
      <c r="AQ58">
        <f t="shared" si="27"/>
        <v>-5.3697590354339368</v>
      </c>
      <c r="AR58">
        <f t="shared" si="27"/>
        <v>-5.3804897424456959</v>
      </c>
      <c r="AS58">
        <f t="shared" si="27"/>
        <v>2.7885355865307913E-2</v>
      </c>
      <c r="AT58">
        <f t="shared" si="27"/>
        <v>5.9803726075861865E-3</v>
      </c>
      <c r="AU58">
        <f t="shared" si="24"/>
        <v>-5.346624013972801</v>
      </c>
      <c r="AW58">
        <v>55</v>
      </c>
      <c r="AX58">
        <f>IF(Z58&gt;0, (R58*SUMPRODUCT(K58:$K$98, X58:$X$98)-K58*$AZ$3)/Z58, 0)</f>
        <v>134.07443345931156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0.22255936300000001</v>
      </c>
      <c r="Q59" s="4">
        <f t="shared" si="22"/>
        <v>25</v>
      </c>
      <c r="R59">
        <f t="shared" si="0"/>
        <v>50000</v>
      </c>
      <c r="S59">
        <f t="shared" si="1"/>
        <v>106.53514724463969</v>
      </c>
      <c r="U59">
        <f t="shared" si="12"/>
        <v>0.22255936300000001</v>
      </c>
      <c r="V59">
        <f t="shared" si="13"/>
        <v>0.01</v>
      </c>
      <c r="W59">
        <f t="shared" si="14"/>
        <v>8.5464397149747448E-2</v>
      </c>
      <c r="X59">
        <f t="shared" si="15"/>
        <v>1.9020901788826809E-2</v>
      </c>
      <c r="Y59">
        <f t="shared" si="16"/>
        <v>8.5464397149747446E-4</v>
      </c>
      <c r="Z59">
        <f t="shared" si="17"/>
        <v>6.5588851389423178E-2</v>
      </c>
      <c r="AB59">
        <f t="shared" si="18"/>
        <v>11.45859062879399</v>
      </c>
      <c r="AC59">
        <f t="shared" si="19"/>
        <v>6.9875179403789884</v>
      </c>
      <c r="AE59">
        <f t="shared" si="2"/>
        <v>0</v>
      </c>
      <c r="AF59">
        <f t="shared" si="25"/>
        <v>0</v>
      </c>
      <c r="AG59">
        <f t="shared" si="25"/>
        <v>-1.6397212847355795</v>
      </c>
      <c r="AH59">
        <f t="shared" si="4"/>
        <v>-951.04508944134045</v>
      </c>
      <c r="AI59">
        <f t="shared" si="26"/>
        <v>-952.68481072607608</v>
      </c>
      <c r="AJ59">
        <f t="shared" si="6"/>
        <v>4.4710726884150018</v>
      </c>
      <c r="AK59">
        <f t="shared" si="20"/>
        <v>0.80210134401557942</v>
      </c>
      <c r="AL59">
        <f t="shared" si="23"/>
        <v>-947.41163669364551</v>
      </c>
      <c r="AN59">
        <f t="shared" si="27"/>
        <v>0</v>
      </c>
      <c r="AO59">
        <f t="shared" si="27"/>
        <v>0</v>
      </c>
      <c r="AP59">
        <f t="shared" si="27"/>
        <v>-7.3528398433616486E-3</v>
      </c>
      <c r="AQ59">
        <f t="shared" si="27"/>
        <v>-4.2646773519228907</v>
      </c>
      <c r="AR59">
        <f t="shared" si="27"/>
        <v>-4.2720301917662518</v>
      </c>
      <c r="AS59">
        <f t="shared" si="27"/>
        <v>2.0049188671259655E-2</v>
      </c>
      <c r="AT59">
        <f t="shared" si="27"/>
        <v>3.5967836580487788E-3</v>
      </c>
      <c r="AU59">
        <f t="shared" si="24"/>
        <v>-4.2483842194369439</v>
      </c>
      <c r="AW59">
        <v>56</v>
      </c>
      <c r="AX59">
        <f>IF(Z59&gt;0, (R59*SUMPRODUCT(K59:$K$98, X59:$X$98)-K59*$AZ$3)/Z59, 0)</f>
        <v>106.53514724463969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0.25004150400000003</v>
      </c>
      <c r="Q60" s="4">
        <f t="shared" si="22"/>
        <v>25</v>
      </c>
      <c r="R60">
        <f t="shared" si="0"/>
        <v>50000</v>
      </c>
      <c r="S60">
        <f t="shared" si="1"/>
        <v>72.635878499859459</v>
      </c>
      <c r="U60">
        <f t="shared" si="12"/>
        <v>0.25004150400000003</v>
      </c>
      <c r="V60">
        <f t="shared" si="13"/>
        <v>0.01</v>
      </c>
      <c r="W60">
        <f t="shared" si="14"/>
        <v>6.5588851389423178E-2</v>
      </c>
      <c r="X60">
        <f t="shared" si="15"/>
        <v>1.6399935047043863E-2</v>
      </c>
      <c r="Y60">
        <f t="shared" si="16"/>
        <v>6.5588851389423183E-4</v>
      </c>
      <c r="Z60">
        <f t="shared" si="17"/>
        <v>4.8533027828485086E-2</v>
      </c>
      <c r="AB60">
        <f t="shared" si="18"/>
        <v>6.9875179403789884</v>
      </c>
      <c r="AC60">
        <f t="shared" si="19"/>
        <v>3.5252391125801408</v>
      </c>
      <c r="AE60">
        <f t="shared" si="2"/>
        <v>0</v>
      </c>
      <c r="AF60">
        <f t="shared" si="25"/>
        <v>0</v>
      </c>
      <c r="AG60">
        <f t="shared" si="25"/>
        <v>-1.2133256957121272</v>
      </c>
      <c r="AH60">
        <f t="shared" si="4"/>
        <v>-819.99675235219308</v>
      </c>
      <c r="AI60">
        <f t="shared" si="26"/>
        <v>-821.2100780479052</v>
      </c>
      <c r="AJ60">
        <f t="shared" si="6"/>
        <v>3.4622788277988477</v>
      </c>
      <c r="AK60">
        <f t="shared" si="20"/>
        <v>0.48912625582652924</v>
      </c>
      <c r="AL60">
        <f t="shared" si="23"/>
        <v>-817.25867296427987</v>
      </c>
      <c r="AN60">
        <f t="shared" si="27"/>
        <v>0</v>
      </c>
      <c r="AO60">
        <f t="shared" si="27"/>
        <v>0</v>
      </c>
      <c r="AP60">
        <f t="shared" si="27"/>
        <v>-4.8578538498417513E-3</v>
      </c>
      <c r="AQ60">
        <f t="shared" si="27"/>
        <v>-3.2830627376879837</v>
      </c>
      <c r="AR60">
        <f t="shared" si="27"/>
        <v>-3.2879205915378256</v>
      </c>
      <c r="AS60">
        <f t="shared" si="27"/>
        <v>1.3862101983240895E-2</v>
      </c>
      <c r="AT60">
        <f t="shared" si="27"/>
        <v>1.9583396884469664E-3</v>
      </c>
      <c r="AU60">
        <f t="shared" si="24"/>
        <v>-3.2721001498661377</v>
      </c>
      <c r="AW60">
        <v>57</v>
      </c>
      <c r="AX60">
        <f>IF(Z60&gt;0, (R60*SUMPRODUCT(K60:$K$98, X60:$X$98)-K60*$AZ$3)/Z60, 0)</f>
        <v>72.635878499859459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0.28092614399999999</v>
      </c>
      <c r="Q61" s="4">
        <f t="shared" si="22"/>
        <v>25</v>
      </c>
      <c r="R61">
        <f t="shared" si="0"/>
        <v>50000</v>
      </c>
      <c r="S61">
        <f t="shared" si="1"/>
        <v>27.855451946072133</v>
      </c>
      <c r="U61">
        <f t="shared" si="12"/>
        <v>0.28092614399999999</v>
      </c>
      <c r="V61">
        <f t="shared" si="13"/>
        <v>0.01</v>
      </c>
      <c r="W61">
        <f t="shared" si="14"/>
        <v>4.8533027828485086E-2</v>
      </c>
      <c r="X61">
        <f t="shared" si="15"/>
        <v>1.3634196364501009E-2</v>
      </c>
      <c r="Y61">
        <f t="shared" si="16"/>
        <v>4.8533027828485086E-4</v>
      </c>
      <c r="Z61">
        <f t="shared" si="17"/>
        <v>3.4413501185699226E-2</v>
      </c>
      <c r="AB61">
        <f t="shared" si="18"/>
        <v>3.5252391125801408</v>
      </c>
      <c r="AC61">
        <f t="shared" si="19"/>
        <v>0.95860362857434112</v>
      </c>
      <c r="AE61">
        <f t="shared" si="2"/>
        <v>0</v>
      </c>
      <c r="AF61">
        <f t="shared" si="25"/>
        <v>0</v>
      </c>
      <c r="AG61">
        <f t="shared" si="25"/>
        <v>-0.86033752964248067</v>
      </c>
      <c r="AH61">
        <f t="shared" si="4"/>
        <v>-681.70981822505041</v>
      </c>
      <c r="AI61">
        <f t="shared" si="26"/>
        <v>-682.57015575469291</v>
      </c>
      <c r="AJ61">
        <f t="shared" si="6"/>
        <v>2.5666354840057997</v>
      </c>
      <c r="AK61">
        <f t="shared" si="20"/>
        <v>0.24676673788060988</v>
      </c>
      <c r="AL61">
        <f t="shared" si="23"/>
        <v>-679.75675353280644</v>
      </c>
      <c r="AN61">
        <f t="shared" si="27"/>
        <v>0</v>
      </c>
      <c r="AO61">
        <f t="shared" si="27"/>
        <v>0</v>
      </c>
      <c r="AP61">
        <f t="shared" si="27"/>
        <v>-3.0755153224926203E-3</v>
      </c>
      <c r="AQ61">
        <f t="shared" si="27"/>
        <v>-2.4369609824135678</v>
      </c>
      <c r="AR61">
        <f t="shared" si="27"/>
        <v>-2.4400364977360605</v>
      </c>
      <c r="AS61">
        <f t="shared" si="27"/>
        <v>9.175151014966642E-3</v>
      </c>
      <c r="AT61">
        <f t="shared" si="27"/>
        <v>8.8213620501794983E-4</v>
      </c>
      <c r="AU61">
        <f t="shared" si="24"/>
        <v>-2.4299792105160756</v>
      </c>
      <c r="AW61">
        <v>58</v>
      </c>
      <c r="AX61">
        <f>IF(Z61&gt;0, (R61*SUMPRODUCT(K61:$K$98, X61:$X$98)-K61*$AZ$3)/Z61, 0)</f>
        <v>27.855451946072133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0.31575788199999999</v>
      </c>
      <c r="Q62" s="4">
        <f t="shared" si="22"/>
        <v>25</v>
      </c>
      <c r="R62">
        <f t="shared" si="0"/>
        <v>50000</v>
      </c>
      <c r="S62">
        <f t="shared" si="1"/>
        <v>-36.145714304987145</v>
      </c>
      <c r="U62">
        <f t="shared" si="12"/>
        <v>0.31575788199999999</v>
      </c>
      <c r="V62">
        <f t="shared" si="13"/>
        <v>0.01</v>
      </c>
      <c r="W62">
        <f t="shared" si="14"/>
        <v>3.4413501185699226E-2</v>
      </c>
      <c r="X62">
        <f t="shared" si="15"/>
        <v>1.0866334246600875E-2</v>
      </c>
      <c r="Y62">
        <f t="shared" si="16"/>
        <v>3.4413501185699225E-4</v>
      </c>
      <c r="Z62">
        <f t="shared" si="17"/>
        <v>2.3203031927241356E-2</v>
      </c>
      <c r="AB62">
        <f t="shared" si="18"/>
        <v>0.95860362857434112</v>
      </c>
      <c r="AC62">
        <f t="shared" si="19"/>
        <v>-0.8386901630515613</v>
      </c>
      <c r="AE62">
        <f t="shared" si="2"/>
        <v>0</v>
      </c>
      <c r="AF62">
        <f t="shared" si="25"/>
        <v>0</v>
      </c>
      <c r="AG62">
        <f t="shared" si="25"/>
        <v>-0.58007579818103394</v>
      </c>
      <c r="AH62">
        <f t="shared" si="4"/>
        <v>-543.31671233004374</v>
      </c>
      <c r="AI62">
        <f t="shared" si="26"/>
        <v>-543.89678812822478</v>
      </c>
      <c r="AJ62">
        <f t="shared" si="6"/>
        <v>1.7972937916259024</v>
      </c>
      <c r="AK62">
        <f t="shared" si="20"/>
        <v>6.7102254000203879E-2</v>
      </c>
      <c r="AL62">
        <f t="shared" si="23"/>
        <v>-542.03239208259868</v>
      </c>
      <c r="AN62">
        <f t="shared" si="27"/>
        <v>0</v>
      </c>
      <c r="AO62">
        <f t="shared" si="27"/>
        <v>0</v>
      </c>
      <c r="AP62">
        <f t="shared" si="27"/>
        <v>-1.8514660401597119E-3</v>
      </c>
      <c r="AQ62">
        <f t="shared" si="27"/>
        <v>-1.7341396505157438</v>
      </c>
      <c r="AR62">
        <f t="shared" si="27"/>
        <v>-1.7359911165559037</v>
      </c>
      <c r="AS62">
        <f t="shared" si="27"/>
        <v>5.7365406897164411E-3</v>
      </c>
      <c r="AT62">
        <f t="shared" si="27"/>
        <v>2.1417467318775429E-4</v>
      </c>
      <c r="AU62">
        <f t="shared" si="24"/>
        <v>-1.7300404011929993</v>
      </c>
      <c r="AW62">
        <v>59</v>
      </c>
      <c r="AX62">
        <f>IF(Z62&gt;0, (R62*SUMPRODUCT(K62:$K$98, X62:$X$98)-K62*$AZ$3)/Z62, 0)</f>
        <v>-36.145714304987145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0.35338435200000001</v>
      </c>
      <c r="Q63" s="4">
        <f t="shared" si="22"/>
        <v>25</v>
      </c>
      <c r="R63">
        <f t="shared" si="0"/>
        <v>50000</v>
      </c>
      <c r="S63">
        <f t="shared" si="1"/>
        <v>-135.5116376013508</v>
      </c>
      <c r="U63">
        <f t="shared" si="12"/>
        <v>0.35338435200000001</v>
      </c>
      <c r="V63">
        <f t="shared" si="13"/>
        <v>0.01</v>
      </c>
      <c r="W63">
        <f t="shared" si="14"/>
        <v>2.3203031927241356E-2</v>
      </c>
      <c r="X63">
        <f t="shared" si="15"/>
        <v>8.1995884020434982E-3</v>
      </c>
      <c r="Y63">
        <f t="shared" si="16"/>
        <v>2.3203031927241356E-4</v>
      </c>
      <c r="Z63">
        <f t="shared" si="17"/>
        <v>1.4771413205925444E-2</v>
      </c>
      <c r="AB63">
        <f t="shared" si="18"/>
        <v>-0.8386901630515613</v>
      </c>
      <c r="AC63">
        <f t="shared" si="19"/>
        <v>-2.0016983932211763</v>
      </c>
      <c r="AE63">
        <f t="shared" si="2"/>
        <v>0</v>
      </c>
      <c r="AF63">
        <f t="shared" si="25"/>
        <v>0</v>
      </c>
      <c r="AG63">
        <f t="shared" si="25"/>
        <v>-0.36928533014813608</v>
      </c>
      <c r="AH63">
        <f t="shared" si="4"/>
        <v>-409.97942010217491</v>
      </c>
      <c r="AI63">
        <f t="shared" si="26"/>
        <v>-410.34870543232307</v>
      </c>
      <c r="AJ63">
        <f t="shared" si="6"/>
        <v>1.163008230169615</v>
      </c>
      <c r="AK63">
        <f t="shared" si="20"/>
        <v>-5.8708311413609299E-2</v>
      </c>
      <c r="AL63">
        <f t="shared" si="23"/>
        <v>-409.24440551356707</v>
      </c>
      <c r="AN63">
        <f t="shared" si="27"/>
        <v>0</v>
      </c>
      <c r="AO63">
        <f t="shared" si="27"/>
        <v>0</v>
      </c>
      <c r="AP63">
        <f t="shared" si="27"/>
        <v>-1.0523859400948829E-3</v>
      </c>
      <c r="AQ63">
        <f t="shared" si="27"/>
        <v>-1.1683555836640103</v>
      </c>
      <c r="AR63">
        <f t="shared" si="27"/>
        <v>-1.1694079696041051</v>
      </c>
      <c r="AS63">
        <f t="shared" si="27"/>
        <v>3.3143301662001147E-3</v>
      </c>
      <c r="AT63">
        <f t="shared" si="27"/>
        <v>-1.6730640633249699E-4</v>
      </c>
      <c r="AU63">
        <f t="shared" si="24"/>
        <v>-1.1662609458442375</v>
      </c>
      <c r="AW63">
        <v>60</v>
      </c>
      <c r="AX63">
        <f>IF(Z63&gt;0, (R63*SUMPRODUCT(K63:$K$98, X63:$X$98)-K63*$AZ$3)/Z63, 0)</f>
        <v>-135.5116376013508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0.39269921299999999</v>
      </c>
      <c r="Q64" s="4">
        <f t="shared" si="22"/>
        <v>25</v>
      </c>
      <c r="R64">
        <f t="shared" si="0"/>
        <v>50000</v>
      </c>
      <c r="S64">
        <f t="shared" si="1"/>
        <v>-301.49860860100705</v>
      </c>
      <c r="U64">
        <f t="shared" si="12"/>
        <v>0.39269921299999999</v>
      </c>
      <c r="V64">
        <f t="shared" si="13"/>
        <v>0.01</v>
      </c>
      <c r="W64">
        <f t="shared" si="14"/>
        <v>1.4771413205925444E-2</v>
      </c>
      <c r="X64">
        <f t="shared" si="15"/>
        <v>5.8007223408647283E-3</v>
      </c>
      <c r="Y64">
        <f t="shared" si="16"/>
        <v>1.4771413205925444E-4</v>
      </c>
      <c r="Z64">
        <f t="shared" si="17"/>
        <v>8.8229767330014613E-3</v>
      </c>
      <c r="AB64">
        <f t="shared" si="18"/>
        <v>-2.0016983932211763</v>
      </c>
      <c r="AC64">
        <f t="shared" si="19"/>
        <v>-2.6601152087189996</v>
      </c>
      <c r="AE64">
        <f t="shared" si="2"/>
        <v>0</v>
      </c>
      <c r="AF64">
        <f t="shared" si="25"/>
        <v>0</v>
      </c>
      <c r="AG64">
        <f t="shared" si="25"/>
        <v>-0.22057441832503655</v>
      </c>
      <c r="AH64">
        <f t="shared" si="4"/>
        <v>-290.0361170432364</v>
      </c>
      <c r="AI64">
        <f t="shared" si="26"/>
        <v>-290.25669146156145</v>
      </c>
      <c r="AJ64">
        <f t="shared" si="6"/>
        <v>0.65841681549782338</v>
      </c>
      <c r="AK64">
        <f t="shared" si="20"/>
        <v>-0.14011888752548235</v>
      </c>
      <c r="AL64">
        <f t="shared" si="23"/>
        <v>-289.73839353358909</v>
      </c>
      <c r="AN64">
        <f t="shared" si="27"/>
        <v>0</v>
      </c>
      <c r="AO64">
        <f t="shared" si="27"/>
        <v>0</v>
      </c>
      <c r="AP64">
        <f t="shared" si="27"/>
        <v>-5.6124191986286467E-4</v>
      </c>
      <c r="AQ64">
        <f t="shared" si="27"/>
        <v>-0.7379841615134386</v>
      </c>
      <c r="AR64">
        <f t="shared" si="27"/>
        <v>-0.73854540343330144</v>
      </c>
      <c r="AS64">
        <f t="shared" si="27"/>
        <v>1.6753126695565129E-3</v>
      </c>
      <c r="AT64">
        <f t="shared" si="27"/>
        <v>-3.5652635532723662E-4</v>
      </c>
      <c r="AU64">
        <f t="shared" si="24"/>
        <v>-0.73722661711907211</v>
      </c>
      <c r="AW64">
        <v>61</v>
      </c>
      <c r="AX64">
        <f>IF(Z64&gt;0, (R64*SUMPRODUCT(K64:$K$98, X64:$X$98)-K64*$AZ$3)/Z64, 0)</f>
        <v>-301.49860860100705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0.39967743300000003</v>
      </c>
      <c r="Q65" s="4">
        <f t="shared" si="22"/>
        <v>25</v>
      </c>
      <c r="R65">
        <f t="shared" si="0"/>
        <v>50000</v>
      </c>
      <c r="S65">
        <f t="shared" si="1"/>
        <v>-565.00952577491046</v>
      </c>
      <c r="U65">
        <f t="shared" si="12"/>
        <v>0.39967743300000003</v>
      </c>
      <c r="V65">
        <f t="shared" si="13"/>
        <v>0.01</v>
      </c>
      <c r="W65">
        <f t="shared" si="14"/>
        <v>8.8229767330014613E-3</v>
      </c>
      <c r="X65">
        <f t="shared" si="15"/>
        <v>3.5263446920647508E-3</v>
      </c>
      <c r="Y65">
        <f t="shared" si="16"/>
        <v>8.8229767330014617E-5</v>
      </c>
      <c r="Z65">
        <f t="shared" si="17"/>
        <v>5.2084022736066963E-3</v>
      </c>
      <c r="AB65">
        <f t="shared" si="18"/>
        <v>-2.6601152087189996</v>
      </c>
      <c r="AC65">
        <f t="shared" si="19"/>
        <v>-2.9427968986554851</v>
      </c>
      <c r="AE65">
        <f t="shared" si="2"/>
        <v>0</v>
      </c>
      <c r="AF65">
        <f t="shared" si="25"/>
        <v>0</v>
      </c>
      <c r="AG65">
        <f t="shared" si="25"/>
        <v>-0.1302100568401674</v>
      </c>
      <c r="AH65">
        <f t="shared" si="4"/>
        <v>-176.31723460323755</v>
      </c>
      <c r="AI65">
        <f t="shared" si="26"/>
        <v>-176.44744466007771</v>
      </c>
      <c r="AJ65">
        <f t="shared" si="6"/>
        <v>0.28268168993648546</v>
      </c>
      <c r="AK65">
        <f t="shared" si="20"/>
        <v>-0.18620806461032999</v>
      </c>
      <c r="AL65">
        <f t="shared" si="23"/>
        <v>-176.35097103475155</v>
      </c>
      <c r="AN65">
        <f t="shared" si="27"/>
        <v>0</v>
      </c>
      <c r="AO65">
        <f t="shared" si="27"/>
        <v>0</v>
      </c>
      <c r="AP65">
        <f t="shared" si="27"/>
        <v>-2.9581586682272726E-4</v>
      </c>
      <c r="AQ65">
        <f t="shared" si="27"/>
        <v>-0.40056380325496699</v>
      </c>
      <c r="AR65">
        <f t="shared" si="27"/>
        <v>-0.40085961912178969</v>
      </c>
      <c r="AS65">
        <f t="shared" si="27"/>
        <v>6.422063792362857E-4</v>
      </c>
      <c r="AT65">
        <f t="shared" si="27"/>
        <v>-4.2303414481802907E-4</v>
      </c>
      <c r="AU65">
        <f t="shared" si="24"/>
        <v>-0.40064044688737138</v>
      </c>
      <c r="AW65">
        <v>62</v>
      </c>
      <c r="AX65">
        <f>IF(Z65&gt;0, (R65*SUMPRODUCT(K65:$K$98, X65:$X$98)-K65*$AZ$3)/Z65, 0)</f>
        <v>-565.00952577491046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0.407215198</v>
      </c>
      <c r="Q66" s="4">
        <f t="shared" si="22"/>
        <v>25</v>
      </c>
      <c r="R66">
        <f t="shared" si="0"/>
        <v>50000</v>
      </c>
      <c r="S66">
        <f t="shared" si="1"/>
        <v>-967.53713709002056</v>
      </c>
      <c r="U66">
        <f t="shared" si="12"/>
        <v>0.407215198</v>
      </c>
      <c r="V66">
        <f t="shared" si="13"/>
        <v>0.01</v>
      </c>
      <c r="W66">
        <f t="shared" si="14"/>
        <v>5.2084022736066963E-3</v>
      </c>
      <c r="X66">
        <f t="shared" si="15"/>
        <v>2.1209405631104012E-3</v>
      </c>
      <c r="Y66">
        <f t="shared" si="16"/>
        <v>5.2084022736066967E-5</v>
      </c>
      <c r="Z66">
        <f t="shared" si="17"/>
        <v>3.0353776877602282E-3</v>
      </c>
      <c r="AB66">
        <f t="shared" si="18"/>
        <v>-2.9427968986554851</v>
      </c>
      <c r="AC66">
        <f t="shared" si="19"/>
        <v>-2.9368406380024576</v>
      </c>
      <c r="AE66">
        <f t="shared" si="2"/>
        <v>0</v>
      </c>
      <c r="AF66">
        <f t="shared" si="25"/>
        <v>0</v>
      </c>
      <c r="AG66">
        <f t="shared" si="25"/>
        <v>-7.5884442194005711E-2</v>
      </c>
      <c r="AH66">
        <f t="shared" si="4"/>
        <v>-106.04702815552005</v>
      </c>
      <c r="AI66">
        <f t="shared" si="26"/>
        <v>-106.12291259771406</v>
      </c>
      <c r="AJ66">
        <f t="shared" si="6"/>
        <v>-5.9562606530274564E-3</v>
      </c>
      <c r="AK66">
        <f t="shared" si="20"/>
        <v>-0.20599578290588397</v>
      </c>
      <c r="AL66">
        <f t="shared" si="23"/>
        <v>-106.33486464127297</v>
      </c>
      <c r="AN66">
        <f t="shared" si="27"/>
        <v>0</v>
      </c>
      <c r="AO66">
        <f t="shared" si="27"/>
        <v>0</v>
      </c>
      <c r="AP66">
        <f t="shared" si="27"/>
        <v>-1.5392588515601916E-4</v>
      </c>
      <c r="AQ66">
        <f t="shared" si="27"/>
        <v>-0.21510842282099732</v>
      </c>
      <c r="AR66">
        <f t="shared" si="27"/>
        <v>-0.21526234870615335</v>
      </c>
      <c r="AS66">
        <f t="shared" si="27"/>
        <v>-1.208182687688837E-5</v>
      </c>
      <c r="AT66">
        <f t="shared" si="27"/>
        <v>-4.1784695657550802E-4</v>
      </c>
      <c r="AU66">
        <f t="shared" si="24"/>
        <v>-0.21569227748960576</v>
      </c>
      <c r="AW66">
        <v>63</v>
      </c>
      <c r="AX66">
        <f>IF(Z66&gt;0, (R66*SUMPRODUCT(K66:$K$98, X66:$X$98)-K66*$AZ$3)/Z66, 0)</f>
        <v>-967.53713709002056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0.41552104400000001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-1599.4080321823958</v>
      </c>
      <c r="U67">
        <f t="shared" si="12"/>
        <v>0.41552104400000001</v>
      </c>
      <c r="V67">
        <f t="shared" si="13"/>
        <v>0.01</v>
      </c>
      <c r="W67">
        <f t="shared" si="14"/>
        <v>3.0353776877602282E-3</v>
      </c>
      <c r="X67">
        <f t="shared" si="15"/>
        <v>1.2612633057524361E-3</v>
      </c>
      <c r="Y67">
        <f t="shared" si="16"/>
        <v>3.0353776877602283E-5</v>
      </c>
      <c r="Z67">
        <f t="shared" si="17"/>
        <v>1.7437606051301899E-3</v>
      </c>
      <c r="AB67">
        <f t="shared" si="18"/>
        <v>-2.9368406380024576</v>
      </c>
      <c r="AC67">
        <f t="shared" si="19"/>
        <v>-2.7889847180484608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-4.3594015128254747E-2</v>
      </c>
      <c r="AH67">
        <f t="shared" ref="AH67:AH98" si="32">-X67*R67</f>
        <v>-63.0631652876218</v>
      </c>
      <c r="AI67">
        <f t="shared" ref="AI67:AI98" si="33">SUM(AE67:AH67)</f>
        <v>-63.106759302750056</v>
      </c>
      <c r="AJ67">
        <f t="shared" ref="AJ67:AJ98" si="34">AB67-AC67</f>
        <v>-0.14785591995399683</v>
      </c>
      <c r="AK67">
        <f t="shared" si="20"/>
        <v>-0.20557884466017207</v>
      </c>
      <c r="AL67">
        <f t="shared" si="23"/>
        <v>-63.460194067364228</v>
      </c>
      <c r="AN67">
        <f t="shared" ref="AN67:AU98" si="35">AE67*$K67</f>
        <v>0</v>
      </c>
      <c r="AO67">
        <f t="shared" si="35"/>
        <v>0</v>
      </c>
      <c r="AP67">
        <f t="shared" si="35"/>
        <v>-7.8952840898040868E-5</v>
      </c>
      <c r="AQ67">
        <f t="shared" si="35"/>
        <v>-0.11421329374759495</v>
      </c>
      <c r="AR67">
        <f t="shared" si="35"/>
        <v>-0.11429224658849299</v>
      </c>
      <c r="AS67">
        <f t="shared" si="35"/>
        <v>-2.6778090730154597E-4</v>
      </c>
      <c r="AT67">
        <f t="shared" si="35"/>
        <v>-3.723225256197552E-4</v>
      </c>
      <c r="AU67">
        <f t="shared" si="24"/>
        <v>-0.1149323500214143</v>
      </c>
      <c r="AW67">
        <v>64</v>
      </c>
      <c r="AX67">
        <f>IF(Z67&gt;0, (R67*SUMPRODUCT(K67:$K$98, X67:$X$98)-K67*$AZ$3)/Z67, 0)</f>
        <v>-1599.4080321823958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0.424706421</v>
      </c>
      <c r="Q68" s="4">
        <f t="shared" si="22"/>
        <v>25</v>
      </c>
      <c r="R68">
        <f t="shared" si="28"/>
        <v>50000</v>
      </c>
      <c r="S68">
        <f t="shared" si="29"/>
        <v>-2616.4418706962683</v>
      </c>
      <c r="U68">
        <f t="shared" ref="U68:U98" si="39">M68</f>
        <v>0.424706421</v>
      </c>
      <c r="V68">
        <f t="shared" ref="V68:V98" si="40">$C$10</f>
        <v>0.01</v>
      </c>
      <c r="W68">
        <f t="shared" ref="W68:W98" si="41">Z67</f>
        <v>1.7437606051301899E-3</v>
      </c>
      <c r="X68">
        <f t="shared" ref="X68:X98" si="42">U68*W68</f>
        <v>7.4058632568563721E-4</v>
      </c>
      <c r="Y68">
        <f t="shared" ref="Y68:Y98" si="43">V68*W68</f>
        <v>1.7437606051301899E-5</v>
      </c>
      <c r="Z68">
        <f t="shared" ref="Z68:Z98" si="44">MAX(0, W68-X68-Y68)</f>
        <v>9.8573667339325074E-4</v>
      </c>
      <c r="AB68">
        <f t="shared" ref="AB68:AB98" si="45">AC67</f>
        <v>-2.7889847180484608</v>
      </c>
      <c r="AC68">
        <f t="shared" ref="AC68:AC98" si="46">S68*Z68</f>
        <v>-2.5791227057469532</v>
      </c>
      <c r="AE68">
        <f t="shared" si="30"/>
        <v>0</v>
      </c>
      <c r="AF68">
        <f t="shared" si="31"/>
        <v>0</v>
      </c>
      <c r="AG68">
        <f t="shared" si="31"/>
        <v>-2.4643416834831268E-2</v>
      </c>
      <c r="AH68">
        <f t="shared" si="32"/>
        <v>-37.029316284281862</v>
      </c>
      <c r="AI68">
        <f t="shared" si="33"/>
        <v>-37.053959701116696</v>
      </c>
      <c r="AJ68">
        <f t="shared" si="34"/>
        <v>-0.20986201230150758</v>
      </c>
      <c r="AK68">
        <f t="shared" ref="AK68:AK98" si="47">G68*SUM(AB68:AB68, AE68:AF68)</f>
        <v>-0.19522893026339228</v>
      </c>
      <c r="AL68">
        <f t="shared" si="23"/>
        <v>-37.459050643681593</v>
      </c>
      <c r="AN68">
        <f t="shared" si="35"/>
        <v>0</v>
      </c>
      <c r="AO68">
        <f t="shared" si="35"/>
        <v>0</v>
      </c>
      <c r="AP68">
        <f t="shared" si="35"/>
        <v>-3.984958393167062E-5</v>
      </c>
      <c r="AQ68">
        <f t="shared" si="35"/>
        <v>-5.9878175867123865E-2</v>
      </c>
      <c r="AR68">
        <f t="shared" si="35"/>
        <v>-5.991802545105554E-2</v>
      </c>
      <c r="AS68">
        <f t="shared" si="35"/>
        <v>-3.3935691342354711E-4</v>
      </c>
      <c r="AT68">
        <f t="shared" si="35"/>
        <v>-3.1569451973986333E-4</v>
      </c>
      <c r="AU68">
        <f t="shared" si="24"/>
        <v>-6.0573076884218945E-2</v>
      </c>
      <c r="AW68">
        <v>65</v>
      </c>
      <c r="AX68">
        <f>IF(Z68&gt;0, (R68*SUMPRODUCT(K68:$K$98, X68:$X$98)-K68*$AZ$3)/Z68, 0)</f>
        <v>-2616.4418706962683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0.43382917900000001</v>
      </c>
      <c r="Q69" s="4">
        <f t="shared" ref="Q69:Q98" si="49">$C$8</f>
        <v>25</v>
      </c>
      <c r="R69">
        <f t="shared" si="28"/>
        <v>50000</v>
      </c>
      <c r="S69">
        <f t="shared" si="29"/>
        <v>-4285.8175413341805</v>
      </c>
      <c r="U69">
        <f t="shared" si="39"/>
        <v>0.43382917900000001</v>
      </c>
      <c r="V69">
        <f t="shared" si="40"/>
        <v>0.01</v>
      </c>
      <c r="W69">
        <f t="shared" si="41"/>
        <v>9.8573667339325074E-4</v>
      </c>
      <c r="X69">
        <f t="shared" si="42"/>
        <v>4.2764133172838514E-4</v>
      </c>
      <c r="Y69">
        <f t="shared" si="43"/>
        <v>9.8573667339325072E-6</v>
      </c>
      <c r="Z69">
        <f t="shared" si="44"/>
        <v>5.4823797493093311E-4</v>
      </c>
      <c r="AB69">
        <f t="shared" si="45"/>
        <v>-2.5791227057469532</v>
      </c>
      <c r="AC69">
        <f t="shared" si="46"/>
        <v>-2.3496479297845219</v>
      </c>
      <c r="AE69">
        <f t="shared" si="30"/>
        <v>0</v>
      </c>
      <c r="AF69">
        <f t="shared" si="31"/>
        <v>0</v>
      </c>
      <c r="AG69">
        <f t="shared" si="31"/>
        <v>-1.3705949373273327E-2</v>
      </c>
      <c r="AH69">
        <f t="shared" si="32"/>
        <v>-21.382066586419256</v>
      </c>
      <c r="AI69">
        <f t="shared" si="33"/>
        <v>-21.395772535792531</v>
      </c>
      <c r="AJ69">
        <f t="shared" si="34"/>
        <v>-0.22947477596243138</v>
      </c>
      <c r="AK69">
        <f t="shared" si="47"/>
        <v>-0.18053858940228673</v>
      </c>
      <c r="AL69">
        <f t="shared" si="23"/>
        <v>-21.805785901157247</v>
      </c>
      <c r="AN69">
        <f t="shared" si="35"/>
        <v>0</v>
      </c>
      <c r="AO69">
        <f t="shared" si="35"/>
        <v>0</v>
      </c>
      <c r="AP69">
        <f t="shared" si="35"/>
        <v>-1.9788549831951478E-5</v>
      </c>
      <c r="AQ69">
        <f t="shared" si="35"/>
        <v>-3.0871271929586171E-2</v>
      </c>
      <c r="AR69">
        <f t="shared" si="35"/>
        <v>-3.0891060479418125E-2</v>
      </c>
      <c r="AS69">
        <f t="shared" si="35"/>
        <v>-3.3131400938656572E-4</v>
      </c>
      <c r="AT69">
        <f t="shared" si="35"/>
        <v>-2.6066029982162056E-4</v>
      </c>
      <c r="AU69">
        <f t="shared" si="24"/>
        <v>-3.148303478862631E-2</v>
      </c>
      <c r="AW69">
        <v>66</v>
      </c>
      <c r="AX69">
        <f>IF(Z69&gt;0, (R69*SUMPRODUCT(K69:$K$98, X69:$X$98)-K69*$AZ$3)/Z69, 0)</f>
        <v>-4285.8175413341805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0.44368152799999999</v>
      </c>
      <c r="Q70" s="4">
        <f t="shared" si="49"/>
        <v>25</v>
      </c>
      <c r="R70">
        <f t="shared" si="28"/>
        <v>50000</v>
      </c>
      <c r="S70">
        <f t="shared" si="29"/>
        <v>-7085.4075197934499</v>
      </c>
      <c r="U70">
        <f t="shared" si="39"/>
        <v>0.44368152799999999</v>
      </c>
      <c r="V70">
        <f t="shared" si="40"/>
        <v>0.01</v>
      </c>
      <c r="W70">
        <f t="shared" si="41"/>
        <v>5.4823797493093311E-4</v>
      </c>
      <c r="X70">
        <f t="shared" si="42"/>
        <v>2.432430624249821E-4</v>
      </c>
      <c r="Y70">
        <f t="shared" si="43"/>
        <v>5.4823797493093309E-6</v>
      </c>
      <c r="Z70">
        <f t="shared" si="44"/>
        <v>2.9951253275664169E-4</v>
      </c>
      <c r="AB70">
        <f t="shared" si="45"/>
        <v>-2.3496479297845219</v>
      </c>
      <c r="AC70">
        <f t="shared" si="46"/>
        <v>-2.122168351866291</v>
      </c>
      <c r="AE70">
        <f t="shared" si="30"/>
        <v>0</v>
      </c>
      <c r="AF70">
        <f t="shared" si="31"/>
        <v>0</v>
      </c>
      <c r="AG70">
        <f t="shared" si="31"/>
        <v>-7.4878133189160423E-3</v>
      </c>
      <c r="AH70">
        <f t="shared" si="32"/>
        <v>-12.162153121249105</v>
      </c>
      <c r="AI70">
        <f t="shared" si="33"/>
        <v>-12.169640934568021</v>
      </c>
      <c r="AJ70">
        <f t="shared" si="34"/>
        <v>-0.22747957791823081</v>
      </c>
      <c r="AK70">
        <f t="shared" si="47"/>
        <v>-0.16447535508491654</v>
      </c>
      <c r="AL70">
        <f t="shared" si="23"/>
        <v>-12.561595867571169</v>
      </c>
      <c r="AN70">
        <f t="shared" si="35"/>
        <v>0</v>
      </c>
      <c r="AO70">
        <f t="shared" si="35"/>
        <v>0</v>
      </c>
      <c r="AP70">
        <f t="shared" si="35"/>
        <v>-9.65254491722106E-6</v>
      </c>
      <c r="AQ70">
        <f t="shared" si="35"/>
        <v>-1.5678239332757811E-2</v>
      </c>
      <c r="AR70">
        <f t="shared" si="35"/>
        <v>-1.5687891877675032E-2</v>
      </c>
      <c r="AS70">
        <f t="shared" si="35"/>
        <v>-2.9324406874022804E-4</v>
      </c>
      <c r="AT70">
        <f t="shared" si="35"/>
        <v>-2.1202528496835798E-4</v>
      </c>
      <c r="AU70">
        <f t="shared" si="24"/>
        <v>-1.6193161231383618E-2</v>
      </c>
      <c r="AW70">
        <v>67</v>
      </c>
      <c r="AX70">
        <f>IF(Z70&gt;0, (R70*SUMPRODUCT(K70:$K$98, X70:$X$98)-K70*$AZ$3)/Z70, 0)</f>
        <v>-7085.4075197934499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0.45400495099999999</v>
      </c>
      <c r="Q71" s="4">
        <f t="shared" si="49"/>
        <v>25</v>
      </c>
      <c r="R71">
        <f t="shared" si="28"/>
        <v>50000</v>
      </c>
      <c r="S71">
        <f t="shared" si="29"/>
        <v>-11879.96163916488</v>
      </c>
      <c r="U71">
        <f t="shared" si="39"/>
        <v>0.45400495099999999</v>
      </c>
      <c r="V71">
        <f t="shared" si="40"/>
        <v>0.01</v>
      </c>
      <c r="W71">
        <f t="shared" si="41"/>
        <v>2.9951253275664169E-4</v>
      </c>
      <c r="X71">
        <f t="shared" si="42"/>
        <v>1.35980172758065E-4</v>
      </c>
      <c r="Y71">
        <f t="shared" si="43"/>
        <v>2.9951253275664169E-6</v>
      </c>
      <c r="Z71">
        <f t="shared" si="44"/>
        <v>1.6053723467101028E-4</v>
      </c>
      <c r="AB71">
        <f t="shared" si="45"/>
        <v>-2.122168351866291</v>
      </c>
      <c r="AC71">
        <f t="shared" si="46"/>
        <v>-1.9071761895492123</v>
      </c>
      <c r="AE71">
        <f t="shared" si="30"/>
        <v>0</v>
      </c>
      <c r="AF71">
        <f t="shared" si="31"/>
        <v>0</v>
      </c>
      <c r="AG71">
        <f t="shared" si="31"/>
        <v>-4.0134308667752567E-3</v>
      </c>
      <c r="AH71">
        <f t="shared" si="32"/>
        <v>-6.7990086379032499</v>
      </c>
      <c r="AI71">
        <f t="shared" si="33"/>
        <v>-6.8030220687700256</v>
      </c>
      <c r="AJ71">
        <f t="shared" si="34"/>
        <v>-0.21499216231707874</v>
      </c>
      <c r="AK71">
        <f t="shared" si="47"/>
        <v>-0.14855178463064039</v>
      </c>
      <c r="AL71">
        <f t="shared" si="23"/>
        <v>-7.1665660157177449</v>
      </c>
      <c r="AN71">
        <f t="shared" si="35"/>
        <v>0</v>
      </c>
      <c r="AO71">
        <f t="shared" si="35"/>
        <v>0</v>
      </c>
      <c r="AP71">
        <f t="shared" si="35"/>
        <v>-4.6193895409648238E-6</v>
      </c>
      <c r="AQ71">
        <f t="shared" si="35"/>
        <v>-7.8255413967290108E-3</v>
      </c>
      <c r="AR71">
        <f t="shared" si="35"/>
        <v>-7.8301607862699754E-3</v>
      </c>
      <c r="AS71">
        <f t="shared" si="35"/>
        <v>-2.4745226190849907E-4</v>
      </c>
      <c r="AT71">
        <f t="shared" si="35"/>
        <v>-1.7098053585405538E-4</v>
      </c>
      <c r="AU71">
        <f t="shared" si="24"/>
        <v>-8.2485935840325309E-3</v>
      </c>
      <c r="AW71">
        <v>68</v>
      </c>
      <c r="AX71">
        <f>IF(Z71&gt;0, (R71*SUMPRODUCT(K71:$K$98, X71:$X$98)-K71*$AZ$3)/Z71, 0)</f>
        <v>-11879.96163916488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0.46467133999999999</v>
      </c>
      <c r="Q72" s="4">
        <f t="shared" si="49"/>
        <v>25</v>
      </c>
      <c r="R72">
        <f t="shared" si="28"/>
        <v>50000</v>
      </c>
      <c r="S72">
        <f t="shared" si="29"/>
        <v>-20265.01284217753</v>
      </c>
      <c r="U72">
        <f t="shared" si="39"/>
        <v>0.46467133999999999</v>
      </c>
      <c r="V72">
        <f t="shared" si="40"/>
        <v>0.01</v>
      </c>
      <c r="W72">
        <f t="shared" si="41"/>
        <v>1.6053723467101028E-4</v>
      </c>
      <c r="X72">
        <f t="shared" si="42"/>
        <v>7.4597051954472806E-5</v>
      </c>
      <c r="Y72">
        <f t="shared" si="43"/>
        <v>1.6053723467101028E-6</v>
      </c>
      <c r="Z72">
        <f t="shared" si="44"/>
        <v>8.4334810369827377E-5</v>
      </c>
      <c r="AB72">
        <f t="shared" si="45"/>
        <v>-1.9071761895492123</v>
      </c>
      <c r="AC72">
        <f t="shared" si="46"/>
        <v>-1.7090460151871585</v>
      </c>
      <c r="AE72">
        <f t="shared" si="30"/>
        <v>0</v>
      </c>
      <c r="AF72">
        <f t="shared" si="31"/>
        <v>0</v>
      </c>
      <c r="AG72">
        <f t="shared" si="31"/>
        <v>-2.1083702592456844E-3</v>
      </c>
      <c r="AH72">
        <f t="shared" si="32"/>
        <v>-3.7298525977236401</v>
      </c>
      <c r="AI72">
        <f t="shared" si="33"/>
        <v>-3.7319609679828858</v>
      </c>
      <c r="AJ72">
        <f t="shared" si="34"/>
        <v>-0.19813017436205382</v>
      </c>
      <c r="AK72">
        <f t="shared" si="47"/>
        <v>-0.13350233326844488</v>
      </c>
      <c r="AL72">
        <f t="shared" si="23"/>
        <v>-4.0635934756133842</v>
      </c>
      <c r="AN72">
        <f t="shared" si="35"/>
        <v>0</v>
      </c>
      <c r="AO72">
        <f t="shared" si="35"/>
        <v>0</v>
      </c>
      <c r="AP72">
        <f t="shared" si="35"/>
        <v>-2.166694390690238E-6</v>
      </c>
      <c r="AQ72">
        <f t="shared" si="35"/>
        <v>-3.8330320142537671E-3</v>
      </c>
      <c r="AR72">
        <f t="shared" si="35"/>
        <v>-3.8351987086444575E-3</v>
      </c>
      <c r="AS72">
        <f t="shared" si="35"/>
        <v>-2.0361107615430308E-4</v>
      </c>
      <c r="AT72">
        <f t="shared" si="35"/>
        <v>-1.3719542635755395E-4</v>
      </c>
      <c r="AU72">
        <f t="shared" si="24"/>
        <v>-4.1760052111563138E-3</v>
      </c>
      <c r="AW72">
        <v>69</v>
      </c>
      <c r="AX72">
        <f>IF(Z72&gt;0, (R72*SUMPRODUCT(K72:$K$98, X72:$X$98)-K72*$AZ$3)/Z72, 0)</f>
        <v>-20265.01284217753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0.47611615000000002</v>
      </c>
      <c r="Q73" s="4">
        <f t="shared" si="49"/>
        <v>25</v>
      </c>
      <c r="R73">
        <f t="shared" si="28"/>
        <v>50000</v>
      </c>
      <c r="S73">
        <f t="shared" si="29"/>
        <v>-35280.343706095613</v>
      </c>
      <c r="U73">
        <f t="shared" si="39"/>
        <v>0.47611615000000002</v>
      </c>
      <c r="V73">
        <f t="shared" si="40"/>
        <v>0.01</v>
      </c>
      <c r="W73">
        <f t="shared" si="41"/>
        <v>8.4334810369827377E-5</v>
      </c>
      <c r="X73">
        <f t="shared" si="42"/>
        <v>4.0153165224262291E-5</v>
      </c>
      <c r="Y73">
        <f t="shared" si="43"/>
        <v>8.4334810369827378E-7</v>
      </c>
      <c r="Z73">
        <f t="shared" si="44"/>
        <v>4.3338297041866809E-5</v>
      </c>
      <c r="AB73">
        <f t="shared" si="45"/>
        <v>-1.7090460151871585</v>
      </c>
      <c r="AC73">
        <f t="shared" si="46"/>
        <v>-1.5289900152739277</v>
      </c>
      <c r="AE73">
        <f t="shared" si="30"/>
        <v>0</v>
      </c>
      <c r="AF73">
        <f t="shared" si="31"/>
        <v>0</v>
      </c>
      <c r="AG73">
        <f t="shared" si="31"/>
        <v>-1.0834574260466703E-3</v>
      </c>
      <c r="AH73">
        <f t="shared" si="32"/>
        <v>-2.0076582612131144</v>
      </c>
      <c r="AI73">
        <f t="shared" si="33"/>
        <v>-2.0087417186391612</v>
      </c>
      <c r="AJ73">
        <f t="shared" si="34"/>
        <v>-0.18005599991323074</v>
      </c>
      <c r="AK73">
        <f t="shared" si="47"/>
        <v>-0.11963322106310111</v>
      </c>
      <c r="AL73">
        <f t="shared" si="23"/>
        <v>-2.3084309396154929</v>
      </c>
      <c r="AN73">
        <f t="shared" si="35"/>
        <v>0</v>
      </c>
      <c r="AO73">
        <f t="shared" si="35"/>
        <v>0</v>
      </c>
      <c r="AP73">
        <f t="shared" si="35"/>
        <v>-9.9413326362616381E-7</v>
      </c>
      <c r="AQ73">
        <f t="shared" si="35"/>
        <v>-1.8421396277179141E-3</v>
      </c>
      <c r="AR73">
        <f t="shared" si="35"/>
        <v>-1.8431337609815404E-3</v>
      </c>
      <c r="AS73">
        <f t="shared" si="35"/>
        <v>-1.6521152979895849E-4</v>
      </c>
      <c r="AT73">
        <f t="shared" si="35"/>
        <v>-1.0977022413102922E-4</v>
      </c>
      <c r="AU73">
        <f t="shared" si="24"/>
        <v>-2.1181155149115282E-3</v>
      </c>
      <c r="AW73">
        <v>70</v>
      </c>
      <c r="AX73">
        <f>IF(Z73&gt;0, (R73*SUMPRODUCT(K73:$K$98, X73:$X$98)-K73*$AZ$3)/Z73, 0)</f>
        <v>-35280.343706095613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0.48788611599999998</v>
      </c>
      <c r="Q74" s="4">
        <f t="shared" si="49"/>
        <v>25</v>
      </c>
      <c r="R74">
        <f t="shared" si="28"/>
        <v>50000</v>
      </c>
      <c r="S74">
        <f t="shared" si="29"/>
        <v>-62803.205320107307</v>
      </c>
      <c r="U74">
        <f t="shared" si="39"/>
        <v>0.48788611599999998</v>
      </c>
      <c r="V74">
        <f t="shared" si="40"/>
        <v>0.01</v>
      </c>
      <c r="W74">
        <f t="shared" si="41"/>
        <v>4.3338297041866809E-5</v>
      </c>
      <c r="X74">
        <f t="shared" si="42"/>
        <v>2.1144153417810685E-5</v>
      </c>
      <c r="Y74">
        <f t="shared" si="43"/>
        <v>4.3338297041866812E-7</v>
      </c>
      <c r="Z74">
        <f t="shared" si="44"/>
        <v>2.1760760653637457E-5</v>
      </c>
      <c r="AB74">
        <f t="shared" si="45"/>
        <v>-1.5289900152739277</v>
      </c>
      <c r="AC74">
        <f t="shared" si="46"/>
        <v>-1.3666455192521056</v>
      </c>
      <c r="AE74">
        <f t="shared" si="30"/>
        <v>0</v>
      </c>
      <c r="AF74">
        <f t="shared" si="31"/>
        <v>0</v>
      </c>
      <c r="AG74">
        <f t="shared" si="31"/>
        <v>-5.4401901634093639E-4</v>
      </c>
      <c r="AH74">
        <f t="shared" si="32"/>
        <v>-1.0572076708905342</v>
      </c>
      <c r="AI74">
        <f t="shared" si="33"/>
        <v>-1.0577516899068753</v>
      </c>
      <c r="AJ74">
        <f t="shared" si="34"/>
        <v>-0.1623444960218221</v>
      </c>
      <c r="AK74">
        <f t="shared" si="47"/>
        <v>-0.10702930106917495</v>
      </c>
      <c r="AL74">
        <f t="shared" si="23"/>
        <v>-1.3271254869978724</v>
      </c>
      <c r="AN74">
        <f t="shared" si="35"/>
        <v>0</v>
      </c>
      <c r="AO74">
        <f t="shared" si="35"/>
        <v>0</v>
      </c>
      <c r="AP74">
        <f t="shared" si="35"/>
        <v>-4.4568581626154374E-7</v>
      </c>
      <c r="AQ74">
        <f t="shared" si="35"/>
        <v>-8.6611395853030901E-4</v>
      </c>
      <c r="AR74">
        <f t="shared" si="35"/>
        <v>-8.665596443465706E-4</v>
      </c>
      <c r="AS74">
        <f t="shared" si="35"/>
        <v>-1.3300020229386637E-4</v>
      </c>
      <c r="AT74">
        <f t="shared" si="35"/>
        <v>-8.7683408075984036E-5</v>
      </c>
      <c r="AU74">
        <f t="shared" si="24"/>
        <v>-1.087243254716421E-3</v>
      </c>
      <c r="AW74">
        <v>71</v>
      </c>
      <c r="AX74">
        <f>IF(Z74&gt;0, (R74*SUMPRODUCT(K74:$K$98, X74:$X$98)-K74*$AZ$3)/Z74, 0)</f>
        <v>-62803.205320107307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0.500352354</v>
      </c>
      <c r="Q75" s="4">
        <f t="shared" si="49"/>
        <v>25</v>
      </c>
      <c r="R75">
        <f t="shared" si="28"/>
        <v>50000</v>
      </c>
      <c r="S75">
        <f t="shared" si="29"/>
        <v>-114585.11169469637</v>
      </c>
      <c r="U75">
        <f t="shared" si="39"/>
        <v>0.500352354</v>
      </c>
      <c r="V75">
        <f t="shared" si="40"/>
        <v>0.01</v>
      </c>
      <c r="W75">
        <f t="shared" si="41"/>
        <v>2.1760760653637457E-5</v>
      </c>
      <c r="X75">
        <f t="shared" si="42"/>
        <v>1.088804781787808E-5</v>
      </c>
      <c r="Y75">
        <f t="shared" si="43"/>
        <v>2.1760760653637459E-7</v>
      </c>
      <c r="Z75">
        <f t="shared" si="44"/>
        <v>1.0655105229223002E-5</v>
      </c>
      <c r="AB75">
        <f t="shared" si="45"/>
        <v>-1.3666455192521056</v>
      </c>
      <c r="AC75">
        <f t="shared" si="46"/>
        <v>-1.220916422809261</v>
      </c>
      <c r="AE75">
        <f t="shared" si="30"/>
        <v>0</v>
      </c>
      <c r="AF75">
        <f t="shared" si="31"/>
        <v>0</v>
      </c>
      <c r="AG75">
        <f t="shared" si="31"/>
        <v>-2.6637763073057507E-4</v>
      </c>
      <c r="AH75">
        <f t="shared" si="32"/>
        <v>-0.54440239089390396</v>
      </c>
      <c r="AI75">
        <f t="shared" si="33"/>
        <v>-0.54466876852463453</v>
      </c>
      <c r="AJ75">
        <f t="shared" si="34"/>
        <v>-0.1457290964428446</v>
      </c>
      <c r="AK75">
        <f t="shared" si="47"/>
        <v>-9.566518634764741E-2</v>
      </c>
      <c r="AL75">
        <f t="shared" si="23"/>
        <v>-0.78606305131512655</v>
      </c>
      <c r="AN75">
        <f t="shared" si="35"/>
        <v>0</v>
      </c>
      <c r="AO75">
        <f t="shared" si="35"/>
        <v>0</v>
      </c>
      <c r="AP75">
        <f t="shared" si="35"/>
        <v>-1.94847331060762E-7</v>
      </c>
      <c r="AQ75">
        <f t="shared" si="35"/>
        <v>-3.9821419162656225E-4</v>
      </c>
      <c r="AR75">
        <f t="shared" si="35"/>
        <v>-3.98409038957623E-4</v>
      </c>
      <c r="AS75">
        <f t="shared" si="35"/>
        <v>-1.0659650895575541E-4</v>
      </c>
      <c r="AT75">
        <f t="shared" si="35"/>
        <v>-6.9976244567333381E-5</v>
      </c>
      <c r="AU75">
        <f t="shared" si="24"/>
        <v>-5.7498179248071182E-4</v>
      </c>
      <c r="AW75">
        <v>72</v>
      </c>
      <c r="AX75">
        <f>IF(Z75&gt;0, (R75*SUMPRODUCT(K75:$K$98, X75:$X$98)-K75*$AZ$3)/Z75, 0)</f>
        <v>-114585.11169469637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0.513549331</v>
      </c>
      <c r="Q76" s="4">
        <f t="shared" si="49"/>
        <v>25</v>
      </c>
      <c r="R76">
        <f t="shared" si="28"/>
        <v>50000</v>
      </c>
      <c r="S76">
        <f t="shared" si="29"/>
        <v>-214793.20406161997</v>
      </c>
      <c r="U76">
        <f t="shared" si="39"/>
        <v>0.513549331</v>
      </c>
      <c r="V76">
        <f t="shared" si="40"/>
        <v>0.01</v>
      </c>
      <c r="W76">
        <f t="shared" si="41"/>
        <v>1.0655105229223002E-5</v>
      </c>
      <c r="X76">
        <f t="shared" si="42"/>
        <v>5.4719221622020739E-6</v>
      </c>
      <c r="Y76">
        <f t="shared" si="43"/>
        <v>1.0655105229223002E-7</v>
      </c>
      <c r="Z76">
        <f t="shared" si="44"/>
        <v>5.0766320147286983E-6</v>
      </c>
      <c r="AB76">
        <f t="shared" si="45"/>
        <v>-1.220916422809261</v>
      </c>
      <c r="AC76">
        <f t="shared" si="46"/>
        <v>-1.0904260562853743</v>
      </c>
      <c r="AE76">
        <f t="shared" si="30"/>
        <v>0</v>
      </c>
      <c r="AF76">
        <f t="shared" si="31"/>
        <v>0</v>
      </c>
      <c r="AG76">
        <f t="shared" si="31"/>
        <v>-1.2691580036821746E-4</v>
      </c>
      <c r="AH76">
        <f t="shared" si="32"/>
        <v>-0.27359610811010371</v>
      </c>
      <c r="AI76">
        <f t="shared" si="33"/>
        <v>-0.27372302391047193</v>
      </c>
      <c r="AJ76">
        <f t="shared" si="34"/>
        <v>-0.13049036652388679</v>
      </c>
      <c r="AK76">
        <f t="shared" si="47"/>
        <v>-8.5464149596648276E-2</v>
      </c>
      <c r="AL76">
        <f t="shared" si="23"/>
        <v>-0.489677540031007</v>
      </c>
      <c r="AN76">
        <f t="shared" si="35"/>
        <v>0</v>
      </c>
      <c r="AO76">
        <f t="shared" si="35"/>
        <v>0</v>
      </c>
      <c r="AP76">
        <f t="shared" si="35"/>
        <v>-8.2888518961396908E-8</v>
      </c>
      <c r="AQ76">
        <f t="shared" si="35"/>
        <v>-1.7868520805962469E-4</v>
      </c>
      <c r="AR76">
        <f t="shared" si="35"/>
        <v>-1.7876809657858608E-4</v>
      </c>
      <c r="AS76">
        <f t="shared" si="35"/>
        <v>-8.5223062759043412E-5</v>
      </c>
      <c r="AT76">
        <f t="shared" si="35"/>
        <v>-5.5816507982527227E-5</v>
      </c>
      <c r="AU76">
        <f t="shared" si="24"/>
        <v>-3.1980766732015673E-4</v>
      </c>
      <c r="AW76">
        <v>73</v>
      </c>
      <c r="AX76">
        <f>IF(Z76&gt;0, (R76*SUMPRODUCT(K76:$K$98, X76:$X$98)-K76*$AZ$3)/Z76, 0)</f>
        <v>-214793.20406161997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0.52698988800000002</v>
      </c>
      <c r="Q77" s="4">
        <f t="shared" si="49"/>
        <v>25</v>
      </c>
      <c r="R77">
        <f t="shared" si="28"/>
        <v>50000</v>
      </c>
      <c r="S77">
        <f t="shared" si="29"/>
        <v>-414263.64533529436</v>
      </c>
      <c r="U77">
        <f t="shared" si="39"/>
        <v>0.52698988800000002</v>
      </c>
      <c r="V77">
        <f t="shared" si="40"/>
        <v>0.01</v>
      </c>
      <c r="W77">
        <f t="shared" si="41"/>
        <v>5.0766320147286983E-6</v>
      </c>
      <c r="X77">
        <f t="shared" si="42"/>
        <v>2.6753337368590913E-6</v>
      </c>
      <c r="Y77">
        <f t="shared" si="43"/>
        <v>5.0766320147286981E-8</v>
      </c>
      <c r="Z77">
        <f t="shared" si="44"/>
        <v>2.35053195772232E-6</v>
      </c>
      <c r="AB77">
        <f t="shared" si="45"/>
        <v>-1.0904260562853743</v>
      </c>
      <c r="AC77">
        <f t="shared" si="46"/>
        <v>-0.97373993728315433</v>
      </c>
      <c r="AE77">
        <f t="shared" si="30"/>
        <v>0</v>
      </c>
      <c r="AF77">
        <f t="shared" si="31"/>
        <v>0</v>
      </c>
      <c r="AG77">
        <f t="shared" si="31"/>
        <v>-5.8763298943057998E-5</v>
      </c>
      <c r="AH77">
        <f t="shared" si="32"/>
        <v>-0.13376668684295456</v>
      </c>
      <c r="AI77">
        <f t="shared" si="33"/>
        <v>-0.13382545014189762</v>
      </c>
      <c r="AJ77">
        <f t="shared" si="34"/>
        <v>-0.11668611900221992</v>
      </c>
      <c r="AK77">
        <f t="shared" si="47"/>
        <v>-7.6329823939976199E-2</v>
      </c>
      <c r="AL77">
        <f t="shared" si="23"/>
        <v>-0.32684139308409377</v>
      </c>
      <c r="AN77">
        <f t="shared" si="35"/>
        <v>0</v>
      </c>
      <c r="AO77">
        <f t="shared" si="35"/>
        <v>0</v>
      </c>
      <c r="AP77">
        <f t="shared" si="35"/>
        <v>-3.4266270042705797E-8</v>
      </c>
      <c r="AQ77">
        <f t="shared" si="35"/>
        <v>-7.8002520221343626E-5</v>
      </c>
      <c r="AR77">
        <f t="shared" si="35"/>
        <v>-7.8036786491386323E-5</v>
      </c>
      <c r="AS77">
        <f t="shared" si="35"/>
        <v>-6.8042436961203369E-5</v>
      </c>
      <c r="AT77">
        <f t="shared" si="35"/>
        <v>-4.4509726419101951E-5</v>
      </c>
      <c r="AU77">
        <f t="shared" si="24"/>
        <v>-1.9058894987169166E-4</v>
      </c>
      <c r="AW77">
        <v>74</v>
      </c>
      <c r="AX77">
        <f>IF(Z77&gt;0, (R77*SUMPRODUCT(K77:$K$98, X77:$X$98)-K77*$AZ$3)/Z77, 0)</f>
        <v>-414263.64533529436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0.54103594799999999</v>
      </c>
      <c r="Q78" s="4">
        <f t="shared" si="49"/>
        <v>25</v>
      </c>
      <c r="R78">
        <f t="shared" si="28"/>
        <v>50000</v>
      </c>
      <c r="S78">
        <f t="shared" si="29"/>
        <v>-823908.63156201795</v>
      </c>
      <c r="U78">
        <f t="shared" si="39"/>
        <v>0.54103594799999999</v>
      </c>
      <c r="V78">
        <f t="shared" si="40"/>
        <v>0.01</v>
      </c>
      <c r="W78">
        <f t="shared" si="41"/>
        <v>2.35053195772232E-6</v>
      </c>
      <c r="X78">
        <f t="shared" si="42"/>
        <v>1.2717222860505914E-6</v>
      </c>
      <c r="Y78">
        <f t="shared" si="43"/>
        <v>2.3505319577223202E-8</v>
      </c>
      <c r="Z78">
        <f t="shared" si="44"/>
        <v>1.0553043520945054E-6</v>
      </c>
      <c r="AB78">
        <f t="shared" si="45"/>
        <v>-0.97373993728315433</v>
      </c>
      <c r="AC78">
        <f t="shared" si="46"/>
        <v>-0.86947436461562588</v>
      </c>
      <c r="AE78">
        <f t="shared" si="30"/>
        <v>0</v>
      </c>
      <c r="AF78">
        <f t="shared" si="31"/>
        <v>0</v>
      </c>
      <c r="AG78">
        <f t="shared" si="31"/>
        <v>-2.6382608802362634E-5</v>
      </c>
      <c r="AH78">
        <f t="shared" si="32"/>
        <v>-6.358611430252957E-2</v>
      </c>
      <c r="AI78">
        <f t="shared" si="33"/>
        <v>-6.3612496911331931E-2</v>
      </c>
      <c r="AJ78">
        <f t="shared" si="34"/>
        <v>-0.10426557266752845</v>
      </c>
      <c r="AK78">
        <f t="shared" si="47"/>
        <v>-6.8161795609820816E-2</v>
      </c>
      <c r="AL78">
        <f t="shared" si="23"/>
        <v>-0.2360398651886812</v>
      </c>
      <c r="AN78">
        <f t="shared" si="35"/>
        <v>0</v>
      </c>
      <c r="AO78">
        <f t="shared" si="35"/>
        <v>0</v>
      </c>
      <c r="AP78">
        <f t="shared" si="35"/>
        <v>-1.3736003076160186E-8</v>
      </c>
      <c r="AQ78">
        <f t="shared" si="35"/>
        <v>-3.3105864101748809E-5</v>
      </c>
      <c r="AR78">
        <f t="shared" si="35"/>
        <v>-3.3119600104824969E-5</v>
      </c>
      <c r="AS78">
        <f t="shared" si="35"/>
        <v>-5.4285466521814079E-5</v>
      </c>
      <c r="AT78">
        <f t="shared" si="35"/>
        <v>-3.5488174849837256E-5</v>
      </c>
      <c r="AU78">
        <f t="shared" si="24"/>
        <v>-1.228932414764763E-4</v>
      </c>
      <c r="AW78">
        <v>75</v>
      </c>
      <c r="AX78">
        <f>IF(Z78&gt;0, (R78*SUMPRODUCT(K78:$K$98, X78:$X$98)-K78*$AZ$3)/Z78, 0)</f>
        <v>-823908.63156201795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0.55517679799999997</v>
      </c>
      <c r="Q79" s="4">
        <f t="shared" si="49"/>
        <v>25</v>
      </c>
      <c r="R79">
        <f t="shared" si="28"/>
        <v>50000</v>
      </c>
      <c r="S79">
        <f t="shared" si="29"/>
        <v>-1691856.4757627684</v>
      </c>
      <c r="U79">
        <f t="shared" si="39"/>
        <v>0.55517679799999997</v>
      </c>
      <c r="V79">
        <f t="shared" si="40"/>
        <v>0.01</v>
      </c>
      <c r="W79">
        <f t="shared" si="41"/>
        <v>1.0553043520945054E-6</v>
      </c>
      <c r="X79">
        <f t="shared" si="42"/>
        <v>5.8588049111129201E-7</v>
      </c>
      <c r="Y79">
        <f t="shared" si="43"/>
        <v>1.0553043520945054E-8</v>
      </c>
      <c r="Z79">
        <f t="shared" si="44"/>
        <v>4.5887081746226831E-7</v>
      </c>
      <c r="AB79">
        <f t="shared" si="45"/>
        <v>-0.86947436461562588</v>
      </c>
      <c r="AC79">
        <f t="shared" si="46"/>
        <v>-0.77634356406209393</v>
      </c>
      <c r="AE79">
        <f t="shared" si="30"/>
        <v>0</v>
      </c>
      <c r="AF79">
        <f t="shared" si="31"/>
        <v>0</v>
      </c>
      <c r="AG79">
        <f t="shared" si="31"/>
        <v>-1.1471770436556707E-5</v>
      </c>
      <c r="AH79">
        <f t="shared" si="32"/>
        <v>-2.92940245555646E-2</v>
      </c>
      <c r="AI79">
        <f t="shared" si="33"/>
        <v>-2.9305496326001157E-2</v>
      </c>
      <c r="AJ79">
        <f t="shared" si="34"/>
        <v>-9.3130800553531956E-2</v>
      </c>
      <c r="AK79">
        <f t="shared" si="47"/>
        <v>-6.0863205523093815E-2</v>
      </c>
      <c r="AL79">
        <f t="shared" si="23"/>
        <v>-0.18329950240262693</v>
      </c>
      <c r="AN79">
        <f t="shared" si="35"/>
        <v>0</v>
      </c>
      <c r="AO79">
        <f t="shared" si="35"/>
        <v>0</v>
      </c>
      <c r="AP79">
        <f t="shared" si="35"/>
        <v>-5.3327971788016269E-9</v>
      </c>
      <c r="AQ79">
        <f t="shared" si="35"/>
        <v>-1.3617696794894214E-5</v>
      </c>
      <c r="AR79">
        <f t="shared" si="35"/>
        <v>-1.3623029592073016E-5</v>
      </c>
      <c r="AS79">
        <f t="shared" si="35"/>
        <v>-4.3293027279273445E-5</v>
      </c>
      <c r="AT79">
        <f t="shared" si="35"/>
        <v>-2.8293028744027017E-5</v>
      </c>
      <c r="AU79">
        <f t="shared" si="24"/>
        <v>-8.5209085615373491E-5</v>
      </c>
      <c r="AW79">
        <v>76</v>
      </c>
      <c r="AX79">
        <f>IF(Z79&gt;0, (R79*SUMPRODUCT(K79:$K$98, X79:$X$98)-K79*$AZ$3)/Z79, 0)</f>
        <v>-1691856.4757627684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0.56908613200000002</v>
      </c>
      <c r="Q80" s="4">
        <f t="shared" si="49"/>
        <v>25</v>
      </c>
      <c r="R80">
        <f t="shared" si="28"/>
        <v>50000</v>
      </c>
      <c r="S80">
        <f t="shared" si="29"/>
        <v>-3588882.9479423482</v>
      </c>
      <c r="U80">
        <f t="shared" si="39"/>
        <v>0.56908613200000002</v>
      </c>
      <c r="V80">
        <f t="shared" si="40"/>
        <v>0.01</v>
      </c>
      <c r="W80">
        <f t="shared" si="41"/>
        <v>4.5887081746226831E-7</v>
      </c>
      <c r="X80">
        <f t="shared" si="42"/>
        <v>2.6113701859728036E-7</v>
      </c>
      <c r="Y80">
        <f t="shared" si="43"/>
        <v>4.588708174622683E-9</v>
      </c>
      <c r="Z80">
        <f t="shared" si="44"/>
        <v>1.9314509069036527E-7</v>
      </c>
      <c r="AB80">
        <f t="shared" si="45"/>
        <v>-0.77634356406209393</v>
      </c>
      <c r="AC80">
        <f t="shared" si="46"/>
        <v>-0.69317512245743029</v>
      </c>
      <c r="AE80">
        <f t="shared" si="30"/>
        <v>0</v>
      </c>
      <c r="AF80">
        <f t="shared" si="31"/>
        <v>0</v>
      </c>
      <c r="AG80">
        <f t="shared" si="31"/>
        <v>-4.8286272672591317E-6</v>
      </c>
      <c r="AH80">
        <f t="shared" si="32"/>
        <v>-1.3056850929864017E-2</v>
      </c>
      <c r="AI80">
        <f t="shared" si="33"/>
        <v>-1.3061679557131277E-2</v>
      </c>
      <c r="AJ80">
        <f t="shared" si="34"/>
        <v>-8.3168441604663634E-2</v>
      </c>
      <c r="AK80">
        <f t="shared" si="47"/>
        <v>-5.4344049484346582E-2</v>
      </c>
      <c r="AL80">
        <f t="shared" si="23"/>
        <v>-0.15057417064614148</v>
      </c>
      <c r="AN80">
        <f t="shared" si="35"/>
        <v>0</v>
      </c>
      <c r="AO80">
        <f t="shared" si="35"/>
        <v>0</v>
      </c>
      <c r="AP80">
        <f t="shared" si="35"/>
        <v>-2.0041502569543572E-9</v>
      </c>
      <c r="AQ80">
        <f t="shared" si="35"/>
        <v>-5.4193230700441609E-6</v>
      </c>
      <c r="AR80">
        <f t="shared" si="35"/>
        <v>-5.4213272203011153E-6</v>
      </c>
      <c r="AS80">
        <f t="shared" si="35"/>
        <v>-3.4519552739694821E-5</v>
      </c>
      <c r="AT80">
        <f t="shared" si="35"/>
        <v>-2.255581860221239E-5</v>
      </c>
      <c r="AU80">
        <f t="shared" si="24"/>
        <v>-6.2496698562208316E-5</v>
      </c>
      <c r="AW80">
        <v>77</v>
      </c>
      <c r="AX80">
        <f>IF(Z80&gt;0, (R80*SUMPRODUCT(K80:$K$98, X80:$X$98)-K80*$AZ$3)/Z80, 0)</f>
        <v>-3588882.9479423482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0.58332808999999997</v>
      </c>
      <c r="Q81" s="4">
        <f t="shared" si="49"/>
        <v>25</v>
      </c>
      <c r="R81">
        <f t="shared" si="28"/>
        <v>50000</v>
      </c>
      <c r="S81">
        <f t="shared" si="29"/>
        <v>-7879528.7442346318</v>
      </c>
      <c r="U81">
        <f t="shared" si="39"/>
        <v>0.58332808999999997</v>
      </c>
      <c r="V81">
        <f t="shared" si="40"/>
        <v>0.01</v>
      </c>
      <c r="W81">
        <f t="shared" si="41"/>
        <v>1.9314509069036527E-7</v>
      </c>
      <c r="X81">
        <f t="shared" si="42"/>
        <v>1.1266695684528754E-7</v>
      </c>
      <c r="Y81">
        <f t="shared" si="43"/>
        <v>1.9314509069036526E-9</v>
      </c>
      <c r="Z81">
        <f t="shared" si="44"/>
        <v>7.8546682938174069E-8</v>
      </c>
      <c r="AB81">
        <f t="shared" si="45"/>
        <v>-0.69317512245743029</v>
      </c>
      <c r="AC81">
        <f t="shared" si="46"/>
        <v>-0.61891084597562651</v>
      </c>
      <c r="AE81">
        <f t="shared" si="30"/>
        <v>0</v>
      </c>
      <c r="AF81">
        <f t="shared" si="31"/>
        <v>0</v>
      </c>
      <c r="AG81">
        <f t="shared" si="31"/>
        <v>-1.9636670734543517E-6</v>
      </c>
      <c r="AH81">
        <f t="shared" si="32"/>
        <v>-5.6333478422643767E-3</v>
      </c>
      <c r="AI81">
        <f t="shared" si="33"/>
        <v>-5.6353115093378311E-3</v>
      </c>
      <c r="AJ81">
        <f t="shared" si="34"/>
        <v>-7.4264276481803781E-2</v>
      </c>
      <c r="AK81">
        <f t="shared" si="47"/>
        <v>-4.8522258572020124E-2</v>
      </c>
      <c r="AL81">
        <f t="shared" si="23"/>
        <v>-0.12842184656316175</v>
      </c>
      <c r="AN81">
        <f t="shared" si="35"/>
        <v>0</v>
      </c>
      <c r="AO81">
        <f t="shared" si="35"/>
        <v>0</v>
      </c>
      <c r="AP81">
        <f t="shared" si="35"/>
        <v>-7.2770679725233852E-10</v>
      </c>
      <c r="AQ81">
        <f t="shared" si="35"/>
        <v>-2.0876377526110609E-6</v>
      </c>
      <c r="AR81">
        <f t="shared" si="35"/>
        <v>-2.088365459408313E-6</v>
      </c>
      <c r="AS81">
        <f t="shared" si="35"/>
        <v>-2.7521273600502676E-5</v>
      </c>
      <c r="AT81">
        <f t="shared" si="35"/>
        <v>-1.798165170574442E-5</v>
      </c>
      <c r="AU81">
        <f t="shared" si="24"/>
        <v>-4.7591290765655414E-5</v>
      </c>
      <c r="AW81">
        <v>78</v>
      </c>
      <c r="AX81">
        <f>IF(Z81&gt;0, (R81*SUMPRODUCT(K81:$K$98, X81:$X$98)-K81*$AZ$3)/Z81, 0)</f>
        <v>-7879528.7442346318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0.59781937299999999</v>
      </c>
      <c r="Q82" s="4">
        <f t="shared" si="49"/>
        <v>25</v>
      </c>
      <c r="R82">
        <f t="shared" si="28"/>
        <v>50000</v>
      </c>
      <c r="S82">
        <f t="shared" si="29"/>
        <v>-17938967.745056547</v>
      </c>
      <c r="U82">
        <f t="shared" si="39"/>
        <v>0.59781937299999999</v>
      </c>
      <c r="V82">
        <f t="shared" si="40"/>
        <v>0.01</v>
      </c>
      <c r="W82">
        <f t="shared" si="41"/>
        <v>7.8546682938174069E-8</v>
      </c>
      <c r="X82">
        <f t="shared" si="42"/>
        <v>4.6956728745329021E-8</v>
      </c>
      <c r="Y82">
        <f t="shared" si="43"/>
        <v>7.8546682938174073E-10</v>
      </c>
      <c r="Z82">
        <f t="shared" si="44"/>
        <v>3.0804487363463309E-8</v>
      </c>
      <c r="AB82">
        <f t="shared" si="45"/>
        <v>-0.61891084597562651</v>
      </c>
      <c r="AC82">
        <f t="shared" si="46"/>
        <v>-0.55260070521617033</v>
      </c>
      <c r="AE82">
        <f t="shared" si="30"/>
        <v>0</v>
      </c>
      <c r="AF82">
        <f t="shared" si="31"/>
        <v>0</v>
      </c>
      <c r="AG82">
        <f t="shared" si="31"/>
        <v>-7.7011218408658274E-7</v>
      </c>
      <c r="AH82">
        <f t="shared" si="32"/>
        <v>-2.3478364372664512E-3</v>
      </c>
      <c r="AI82">
        <f t="shared" si="33"/>
        <v>-2.3486065494505376E-3</v>
      </c>
      <c r="AJ82">
        <f t="shared" si="34"/>
        <v>-6.6310140759456182E-2</v>
      </c>
      <c r="AK82">
        <f t="shared" si="47"/>
        <v>-4.3323759218293859E-2</v>
      </c>
      <c r="AL82">
        <f t="shared" si="23"/>
        <v>-0.11198250652720058</v>
      </c>
      <c r="AN82">
        <f t="shared" si="35"/>
        <v>0</v>
      </c>
      <c r="AO82">
        <f t="shared" si="35"/>
        <v>0</v>
      </c>
      <c r="AP82">
        <f t="shared" si="35"/>
        <v>-2.5481473930230716E-10</v>
      </c>
      <c r="AQ82">
        <f t="shared" si="35"/>
        <v>-7.7685218082362709E-7</v>
      </c>
      <c r="AR82">
        <f t="shared" si="35"/>
        <v>-7.7710699556292932E-7</v>
      </c>
      <c r="AS82">
        <f t="shared" si="35"/>
        <v>-2.1940701082091219E-5</v>
      </c>
      <c r="AT82">
        <f t="shared" si="35"/>
        <v>-1.4334966565811813E-5</v>
      </c>
      <c r="AU82">
        <f t="shared" si="24"/>
        <v>-3.705277464346596E-5</v>
      </c>
      <c r="AW82">
        <v>79</v>
      </c>
      <c r="AX82">
        <f>IF(Z82&gt;0, (R82*SUMPRODUCT(K82:$K$98, X82:$X$98)-K82*$AZ$3)/Z82, 0)</f>
        <v>-17938967.745056547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0.61246634</v>
      </c>
      <c r="Q83" s="4">
        <f t="shared" si="49"/>
        <v>25</v>
      </c>
      <c r="R83">
        <f t="shared" si="28"/>
        <v>50000</v>
      </c>
      <c r="S83">
        <f t="shared" si="29"/>
        <v>-42425241.072008222</v>
      </c>
      <c r="U83">
        <f t="shared" si="39"/>
        <v>0.61246634</v>
      </c>
      <c r="V83">
        <f t="shared" si="40"/>
        <v>0.01</v>
      </c>
      <c r="W83">
        <f t="shared" si="41"/>
        <v>3.0804487363463309E-8</v>
      </c>
      <c r="X83">
        <f t="shared" si="42"/>
        <v>1.8866711631076623E-8</v>
      </c>
      <c r="Y83">
        <f t="shared" si="43"/>
        <v>3.0804487363463309E-10</v>
      </c>
      <c r="Z83">
        <f t="shared" si="44"/>
        <v>1.1629730858752052E-8</v>
      </c>
      <c r="AB83">
        <f t="shared" si="45"/>
        <v>-0.55260070521617033</v>
      </c>
      <c r="AC83">
        <f t="shared" si="46"/>
        <v>-0.49339413528512904</v>
      </c>
      <c r="AE83">
        <f t="shared" si="30"/>
        <v>0</v>
      </c>
      <c r="AF83">
        <f t="shared" si="31"/>
        <v>0</v>
      </c>
      <c r="AG83">
        <f t="shared" si="31"/>
        <v>-2.9074327146880132E-7</v>
      </c>
      <c r="AH83">
        <f t="shared" si="32"/>
        <v>-9.4333558155383114E-4</v>
      </c>
      <c r="AI83">
        <f t="shared" si="33"/>
        <v>-9.4362632482529994E-4</v>
      </c>
      <c r="AJ83">
        <f t="shared" si="34"/>
        <v>-5.9206569931041286E-2</v>
      </c>
      <c r="AK83">
        <f t="shared" si="47"/>
        <v>-3.8682049365131928E-2</v>
      </c>
      <c r="AL83">
        <f t="shared" si="23"/>
        <v>-9.8832245620998516E-2</v>
      </c>
      <c r="AN83">
        <f t="shared" si="35"/>
        <v>0</v>
      </c>
      <c r="AO83">
        <f t="shared" si="35"/>
        <v>0</v>
      </c>
      <c r="AP83">
        <f t="shared" si="35"/>
        <v>-8.5893876027451645E-11</v>
      </c>
      <c r="AQ83">
        <f t="shared" si="35"/>
        <v>-2.7868830492596102E-7</v>
      </c>
      <c r="AR83">
        <f t="shared" si="35"/>
        <v>-2.7877419880198851E-7</v>
      </c>
      <c r="AS83">
        <f t="shared" si="35"/>
        <v>-1.7491313735228476E-5</v>
      </c>
      <c r="AT83">
        <f t="shared" si="35"/>
        <v>-1.1427783473272701E-5</v>
      </c>
      <c r="AU83">
        <f t="shared" si="24"/>
        <v>-2.919787140730317E-5</v>
      </c>
      <c r="AW83">
        <v>80</v>
      </c>
      <c r="AX83">
        <f>IF(Z83&gt;0, (R83*SUMPRODUCT(K83:$K$98, X83:$X$98)-K83*$AZ$3)/Z83, 0)</f>
        <v>-42425241.072008222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0.62717650000000003</v>
      </c>
      <c r="Q84" s="4">
        <f t="shared" si="49"/>
        <v>25</v>
      </c>
      <c r="R84">
        <f t="shared" si="28"/>
        <v>50000</v>
      </c>
      <c r="S84">
        <f t="shared" si="29"/>
        <v>-104402552.78718549</v>
      </c>
      <c r="U84">
        <f t="shared" si="39"/>
        <v>0.62717650000000003</v>
      </c>
      <c r="V84">
        <f t="shared" si="40"/>
        <v>0.01</v>
      </c>
      <c r="W84">
        <f t="shared" si="41"/>
        <v>1.1629730858752052E-8</v>
      </c>
      <c r="X84">
        <f t="shared" si="42"/>
        <v>7.2938938959341069E-9</v>
      </c>
      <c r="Y84">
        <f t="shared" si="43"/>
        <v>1.1629730858752053E-10</v>
      </c>
      <c r="Z84">
        <f t="shared" si="44"/>
        <v>4.2195396542304246E-9</v>
      </c>
      <c r="AB84">
        <f t="shared" si="45"/>
        <v>-0.49339413528512904</v>
      </c>
      <c r="AC84">
        <f t="shared" si="46"/>
        <v>-0.44053071148841433</v>
      </c>
      <c r="AE84">
        <f t="shared" si="30"/>
        <v>0</v>
      </c>
      <c r="AF84">
        <f t="shared" si="31"/>
        <v>0</v>
      </c>
      <c r="AG84">
        <f t="shared" si="31"/>
        <v>-1.0548849135576062E-7</v>
      </c>
      <c r="AH84">
        <f t="shared" si="32"/>
        <v>-3.6469469479670535E-4</v>
      </c>
      <c r="AI84">
        <f t="shared" si="33"/>
        <v>-3.6480018328806108E-4</v>
      </c>
      <c r="AJ84">
        <f t="shared" si="34"/>
        <v>-5.2863423796714715E-2</v>
      </c>
      <c r="AK84">
        <f t="shared" si="47"/>
        <v>-3.4537589469959037E-2</v>
      </c>
      <c r="AL84">
        <f t="shared" si="23"/>
        <v>-8.7765813449961816E-2</v>
      </c>
      <c r="AN84">
        <f t="shared" si="35"/>
        <v>0</v>
      </c>
      <c r="AO84">
        <f t="shared" si="35"/>
        <v>0</v>
      </c>
      <c r="AP84">
        <f t="shared" si="35"/>
        <v>-2.7825282793612586E-11</v>
      </c>
      <c r="AQ84">
        <f t="shared" si="35"/>
        <v>-9.6197536675591119E-8</v>
      </c>
      <c r="AR84">
        <f t="shared" si="35"/>
        <v>-9.6225361958384721E-8</v>
      </c>
      <c r="AS84">
        <f t="shared" si="35"/>
        <v>-1.3944077668353625E-5</v>
      </c>
      <c r="AT84">
        <f t="shared" si="35"/>
        <v>-9.1101709926845613E-6</v>
      </c>
      <c r="AU84">
        <f t="shared" si="24"/>
        <v>-2.3150474022996572E-5</v>
      </c>
      <c r="AW84">
        <v>81</v>
      </c>
      <c r="AX84">
        <f>IF(Z84&gt;0, (R84*SUMPRODUCT(K84:$K$98, X84:$X$98)-K84*$AZ$3)/Z84, 0)</f>
        <v>-104402552.78718549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0.64196478899999998</v>
      </c>
      <c r="Q85" s="4">
        <f t="shared" si="49"/>
        <v>25</v>
      </c>
      <c r="R85">
        <f t="shared" si="28"/>
        <v>50000</v>
      </c>
      <c r="S85">
        <f t="shared" si="29"/>
        <v>-267836647.61708131</v>
      </c>
      <c r="U85">
        <f t="shared" si="39"/>
        <v>0.64196478899999998</v>
      </c>
      <c r="V85">
        <f t="shared" si="40"/>
        <v>0.01</v>
      </c>
      <c r="W85">
        <f t="shared" si="41"/>
        <v>4.2195396542304246E-9</v>
      </c>
      <c r="X85">
        <f t="shared" si="42"/>
        <v>2.7087958838051676E-9</v>
      </c>
      <c r="Y85">
        <f t="shared" si="43"/>
        <v>4.2195396542304248E-11</v>
      </c>
      <c r="Z85">
        <f t="shared" si="44"/>
        <v>1.4685483738829527E-9</v>
      </c>
      <c r="AB85">
        <f t="shared" si="45"/>
        <v>-0.44053071148841433</v>
      </c>
      <c r="AC85">
        <f t="shared" si="46"/>
        <v>-0.39333107332432621</v>
      </c>
      <c r="AE85">
        <f t="shared" si="30"/>
        <v>0</v>
      </c>
      <c r="AF85">
        <f t="shared" si="31"/>
        <v>0</v>
      </c>
      <c r="AG85">
        <f t="shared" si="31"/>
        <v>-3.6713709347073818E-8</v>
      </c>
      <c r="AH85">
        <f t="shared" si="32"/>
        <v>-1.3543979419025837E-4</v>
      </c>
      <c r="AI85">
        <f t="shared" si="33"/>
        <v>-1.3547650789960545E-4</v>
      </c>
      <c r="AJ85">
        <f t="shared" si="34"/>
        <v>-4.719963816408812E-2</v>
      </c>
      <c r="AK85">
        <f t="shared" si="47"/>
        <v>-3.0837149804189005E-2</v>
      </c>
      <c r="AL85">
        <f t="shared" si="23"/>
        <v>-7.8172264476176728E-2</v>
      </c>
      <c r="AN85">
        <f t="shared" si="35"/>
        <v>0</v>
      </c>
      <c r="AO85">
        <f t="shared" si="35"/>
        <v>0</v>
      </c>
      <c r="AP85">
        <f t="shared" si="35"/>
        <v>-8.6465876501871642E-12</v>
      </c>
      <c r="AQ85">
        <f t="shared" si="35"/>
        <v>-3.189794963833363E-8</v>
      </c>
      <c r="AR85">
        <f t="shared" si="35"/>
        <v>-3.1906596225983817E-8</v>
      </c>
      <c r="AS85">
        <f t="shared" si="35"/>
        <v>-1.1116169292096741E-5</v>
      </c>
      <c r="AT85">
        <f t="shared" si="35"/>
        <v>-7.2625763891962554E-6</v>
      </c>
      <c r="AU85">
        <f t="shared" si="24"/>
        <v>-1.841065227751898E-5</v>
      </c>
      <c r="AW85">
        <v>82</v>
      </c>
      <c r="AX85">
        <f>IF(Z85&gt;0, (R85*SUMPRODUCT(K85:$K$98, X85:$X$98)-K85*$AZ$3)/Z85, 0)</f>
        <v>-267836647.61708131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0.65685820900000003</v>
      </c>
      <c r="Q86" s="4">
        <f t="shared" si="49"/>
        <v>25</v>
      </c>
      <c r="R86">
        <f t="shared" si="28"/>
        <v>50000</v>
      </c>
      <c r="S86">
        <f t="shared" si="29"/>
        <v>-717832132.57237089</v>
      </c>
      <c r="U86">
        <f t="shared" si="39"/>
        <v>0.65685820900000003</v>
      </c>
      <c r="V86">
        <f t="shared" si="40"/>
        <v>0.01</v>
      </c>
      <c r="W86">
        <f t="shared" si="41"/>
        <v>1.4685483738829527E-9</v>
      </c>
      <c r="X86">
        <f t="shared" si="42"/>
        <v>9.6462805469861874E-10</v>
      </c>
      <c r="Y86">
        <f t="shared" si="43"/>
        <v>1.4685483738829529E-11</v>
      </c>
      <c r="Z86">
        <f t="shared" si="44"/>
        <v>4.8923483544550449E-10</v>
      </c>
      <c r="AB86">
        <f t="shared" si="45"/>
        <v>-0.39333107332432621</v>
      </c>
      <c r="AC86">
        <f t="shared" si="46"/>
        <v>-0.35118848525653945</v>
      </c>
      <c r="AE86">
        <f t="shared" si="30"/>
        <v>0</v>
      </c>
      <c r="AF86">
        <f t="shared" si="31"/>
        <v>0</v>
      </c>
      <c r="AG86">
        <f t="shared" si="31"/>
        <v>-1.2230870886137612E-8</v>
      </c>
      <c r="AH86">
        <f t="shared" si="32"/>
        <v>-4.8231402734930934E-5</v>
      </c>
      <c r="AI86">
        <f t="shared" si="33"/>
        <v>-4.824363360581707E-5</v>
      </c>
      <c r="AJ86">
        <f t="shared" si="34"/>
        <v>-4.2142588067786757E-2</v>
      </c>
      <c r="AK86">
        <f t="shared" si="47"/>
        <v>-2.7533175132702838E-2</v>
      </c>
      <c r="AL86">
        <f t="shared" si="23"/>
        <v>-6.9724006834095409E-2</v>
      </c>
      <c r="AN86">
        <f t="shared" si="35"/>
        <v>0</v>
      </c>
      <c r="AO86">
        <f t="shared" si="35"/>
        <v>0</v>
      </c>
      <c r="AP86">
        <f t="shared" si="35"/>
        <v>-2.5719104426980651E-12</v>
      </c>
      <c r="AQ86">
        <f t="shared" si="35"/>
        <v>-1.0142110853327606E-8</v>
      </c>
      <c r="AR86">
        <f t="shared" si="35"/>
        <v>-1.0144682763770302E-8</v>
      </c>
      <c r="AS86">
        <f t="shared" si="35"/>
        <v>-8.8617534550796963E-6</v>
      </c>
      <c r="AT86">
        <f t="shared" si="35"/>
        <v>-5.7896826238834672E-6</v>
      </c>
      <c r="AU86">
        <f t="shared" si="24"/>
        <v>-1.4661580761726933E-5</v>
      </c>
      <c r="AW86">
        <v>83</v>
      </c>
      <c r="AX86">
        <f>IF(Z86&gt;0, (R86*SUMPRODUCT(K86:$K$98, X86:$X$98)-K86*$AZ$3)/Z86, 0)</f>
        <v>-717832132.57237089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0.67177231000000004</v>
      </c>
      <c r="Q87" s="4">
        <f t="shared" si="49"/>
        <v>25</v>
      </c>
      <c r="R87">
        <f t="shared" si="28"/>
        <v>50000</v>
      </c>
      <c r="S87">
        <f t="shared" si="29"/>
        <v>-2014034556.5273564</v>
      </c>
      <c r="U87">
        <f t="shared" si="39"/>
        <v>0.67177231000000004</v>
      </c>
      <c r="V87">
        <f t="shared" si="40"/>
        <v>0.01</v>
      </c>
      <c r="W87">
        <f t="shared" si="41"/>
        <v>4.8923483544550449E-10</v>
      </c>
      <c r="X87">
        <f t="shared" si="42"/>
        <v>3.2865441553969644E-10</v>
      </c>
      <c r="Y87">
        <f t="shared" si="43"/>
        <v>4.892348354455045E-12</v>
      </c>
      <c r="Z87">
        <f t="shared" si="44"/>
        <v>1.5568807155135301E-10</v>
      </c>
      <c r="AB87">
        <f t="shared" si="45"/>
        <v>-0.35118848525653945</v>
      </c>
      <c r="AC87">
        <f t="shared" si="46"/>
        <v>-0.31356115614352859</v>
      </c>
      <c r="AE87">
        <f t="shared" si="30"/>
        <v>0</v>
      </c>
      <c r="AF87">
        <f t="shared" si="31"/>
        <v>0</v>
      </c>
      <c r="AG87">
        <f t="shared" si="31"/>
        <v>-3.8922017887838255E-9</v>
      </c>
      <c r="AH87">
        <f t="shared" si="32"/>
        <v>-1.6432720776984821E-5</v>
      </c>
      <c r="AI87">
        <f t="shared" si="33"/>
        <v>-1.6436612978773605E-5</v>
      </c>
      <c r="AJ87">
        <f t="shared" si="34"/>
        <v>-3.7627329113010866E-2</v>
      </c>
      <c r="AK87">
        <f t="shared" si="47"/>
        <v>-2.4583193967957762E-2</v>
      </c>
      <c r="AL87">
        <f t="shared" si="23"/>
        <v>-6.2226959693947398E-2</v>
      </c>
      <c r="AN87">
        <f t="shared" si="35"/>
        <v>0</v>
      </c>
      <c r="AO87">
        <f t="shared" si="35"/>
        <v>0</v>
      </c>
      <c r="AP87">
        <f t="shared" si="35"/>
        <v>-7.3076171345239527E-13</v>
      </c>
      <c r="AQ87">
        <f t="shared" si="35"/>
        <v>-3.0852468200078605E-9</v>
      </c>
      <c r="AR87">
        <f t="shared" si="35"/>
        <v>-3.0859775817213129E-9</v>
      </c>
      <c r="AS87">
        <f t="shared" si="35"/>
        <v>-7.0645390417573207E-6</v>
      </c>
      <c r="AT87">
        <f t="shared" si="35"/>
        <v>-4.6154998946677567E-6</v>
      </c>
      <c r="AU87">
        <f t="shared" si="24"/>
        <v>-1.1683124914006798E-5</v>
      </c>
      <c r="AW87">
        <v>84</v>
      </c>
      <c r="AX87">
        <f>IF(Z87&gt;0, (R87*SUMPRODUCT(K87:$K$98, X87:$X$98)-K87*$AZ$3)/Z87, 0)</f>
        <v>-2014034556.5273564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0.68662034599999999</v>
      </c>
      <c r="Q88" s="4">
        <f t="shared" si="49"/>
        <v>25</v>
      </c>
      <c r="R88">
        <f t="shared" si="28"/>
        <v>50000</v>
      </c>
      <c r="S88">
        <f t="shared" si="29"/>
        <v>-5927375593.2338018</v>
      </c>
      <c r="U88">
        <f t="shared" si="39"/>
        <v>0.68662034599999999</v>
      </c>
      <c r="V88">
        <f t="shared" si="40"/>
        <v>0.01</v>
      </c>
      <c r="W88">
        <f t="shared" si="41"/>
        <v>1.5568807155135301E-10</v>
      </c>
      <c r="X88">
        <f t="shared" si="42"/>
        <v>1.0689859755666276E-10</v>
      </c>
      <c r="Y88">
        <f t="shared" si="43"/>
        <v>1.5568807155135302E-12</v>
      </c>
      <c r="Z88">
        <f t="shared" si="44"/>
        <v>4.7232593279176719E-11</v>
      </c>
      <c r="AB88">
        <f t="shared" si="45"/>
        <v>-0.31356115614352859</v>
      </c>
      <c r="AC88">
        <f t="shared" si="46"/>
        <v>-0.27996532060813101</v>
      </c>
      <c r="AE88">
        <f t="shared" si="30"/>
        <v>0</v>
      </c>
      <c r="AF88">
        <f t="shared" si="31"/>
        <v>0</v>
      </c>
      <c r="AG88">
        <f t="shared" si="31"/>
        <v>-1.180814831979418E-9</v>
      </c>
      <c r="AH88">
        <f t="shared" si="32"/>
        <v>-5.3449298778331383E-6</v>
      </c>
      <c r="AI88">
        <f t="shared" si="33"/>
        <v>-5.346110692665118E-6</v>
      </c>
      <c r="AJ88">
        <f t="shared" si="34"/>
        <v>-3.3595835535397578E-2</v>
      </c>
      <c r="AK88">
        <f t="shared" si="47"/>
        <v>-2.1949280930047003E-2</v>
      </c>
      <c r="AL88">
        <f t="shared" ref="AL88:AL98" si="50">SUM(AI88:AK88)</f>
        <v>-5.5550462576137244E-2</v>
      </c>
      <c r="AN88">
        <f t="shared" si="35"/>
        <v>0</v>
      </c>
      <c r="AO88">
        <f t="shared" si="35"/>
        <v>0</v>
      </c>
      <c r="AP88">
        <f t="shared" si="35"/>
        <v>-1.9794485337824537E-13</v>
      </c>
      <c r="AQ88">
        <f t="shared" si="35"/>
        <v>-8.9599260809685084E-10</v>
      </c>
      <c r="AR88">
        <f t="shared" si="35"/>
        <v>-8.9619055295022915E-10</v>
      </c>
      <c r="AS88">
        <f t="shared" si="35"/>
        <v>-5.6318082726198625E-6</v>
      </c>
      <c r="AT88">
        <f t="shared" si="35"/>
        <v>-3.679448358700665E-6</v>
      </c>
      <c r="AU88">
        <f t="shared" si="24"/>
        <v>-9.3121528218734776E-6</v>
      </c>
      <c r="AW88">
        <v>85</v>
      </c>
      <c r="AX88">
        <f>IF(Z88&gt;0, (R88*SUMPRODUCT(K88:$K$98, X88:$X$98)-K88*$AZ$3)/Z88, 0)</f>
        <v>-5927375593.2338018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0.70385879699999998</v>
      </c>
      <c r="Q89" s="4">
        <f t="shared" si="49"/>
        <v>25</v>
      </c>
      <c r="R89">
        <f t="shared" si="28"/>
        <v>50000</v>
      </c>
      <c r="S89">
        <f t="shared" si="29"/>
        <v>-18495412745.553627</v>
      </c>
      <c r="U89">
        <f t="shared" si="39"/>
        <v>0.70385879699999998</v>
      </c>
      <c r="V89">
        <f t="shared" si="40"/>
        <v>0.01</v>
      </c>
      <c r="W89">
        <f t="shared" si="41"/>
        <v>4.7232593279176719E-11</v>
      </c>
      <c r="X89">
        <f t="shared" si="42"/>
        <v>3.3245076284671612E-11</v>
      </c>
      <c r="Y89">
        <f t="shared" si="43"/>
        <v>4.7232593279176716E-13</v>
      </c>
      <c r="Z89">
        <f t="shared" si="44"/>
        <v>1.351519106171334E-11</v>
      </c>
      <c r="AB89">
        <f t="shared" si="45"/>
        <v>-0.27996532060813101</v>
      </c>
      <c r="AC89">
        <f t="shared" si="46"/>
        <v>-0.24996903702140535</v>
      </c>
      <c r="AE89">
        <f t="shared" si="30"/>
        <v>0</v>
      </c>
      <c r="AF89">
        <f t="shared" si="31"/>
        <v>0</v>
      </c>
      <c r="AG89">
        <f t="shared" si="31"/>
        <v>-3.378797765428335E-10</v>
      </c>
      <c r="AH89">
        <f t="shared" si="32"/>
        <v>-1.6622538142335807E-6</v>
      </c>
      <c r="AI89">
        <f t="shared" si="33"/>
        <v>-1.6625916940101234E-6</v>
      </c>
      <c r="AJ89">
        <f t="shared" si="34"/>
        <v>-2.9996283586725653E-2</v>
      </c>
      <c r="AK89">
        <f t="shared" si="47"/>
        <v>-1.9597572442569173E-2</v>
      </c>
      <c r="AL89">
        <f t="shared" si="50"/>
        <v>-4.9595518620988835E-2</v>
      </c>
      <c r="AN89">
        <f t="shared" si="35"/>
        <v>0</v>
      </c>
      <c r="AO89">
        <f t="shared" si="35"/>
        <v>0</v>
      </c>
      <c r="AP89">
        <f t="shared" si="35"/>
        <v>-5.0571587922597975E-14</v>
      </c>
      <c r="AQ89">
        <f t="shared" si="35"/>
        <v>-2.4879504709134493E-10</v>
      </c>
      <c r="AR89">
        <f t="shared" si="35"/>
        <v>-2.488456186792675E-10</v>
      </c>
      <c r="AS89">
        <f t="shared" si="35"/>
        <v>-4.4896433526703596E-6</v>
      </c>
      <c r="AT89">
        <f t="shared" si="35"/>
        <v>-2.9332337318011375E-6</v>
      </c>
      <c r="AU89">
        <f t="shared" si="24"/>
        <v>-7.4231259300901759E-6</v>
      </c>
      <c r="AW89">
        <v>86</v>
      </c>
      <c r="AX89">
        <f>IF(Z89&gt;0, (R89*SUMPRODUCT(K89:$K$98, X89:$X$98)-K89*$AZ$3)/Z89, 0)</f>
        <v>-18495412745.553627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0.72100360699999999</v>
      </c>
      <c r="Q90" s="4">
        <f t="shared" si="49"/>
        <v>25</v>
      </c>
      <c r="R90">
        <f t="shared" si="28"/>
        <v>50000</v>
      </c>
      <c r="S90">
        <f t="shared" si="29"/>
        <v>-61390270745.060623</v>
      </c>
      <c r="U90">
        <f t="shared" si="39"/>
        <v>0.72100360699999999</v>
      </c>
      <c r="V90">
        <f t="shared" si="40"/>
        <v>0.01</v>
      </c>
      <c r="W90">
        <f t="shared" si="41"/>
        <v>1.351519106171334E-11</v>
      </c>
      <c r="X90">
        <f t="shared" si="42"/>
        <v>9.7445015047894767E-12</v>
      </c>
      <c r="Y90">
        <f t="shared" si="43"/>
        <v>1.3515191061713339E-13</v>
      </c>
      <c r="Z90">
        <f t="shared" si="44"/>
        <v>3.6355376463067294E-12</v>
      </c>
      <c r="AB90">
        <f t="shared" si="45"/>
        <v>-0.24996903702140535</v>
      </c>
      <c r="AC90">
        <f t="shared" si="46"/>
        <v>-0.22318664041063058</v>
      </c>
      <c r="AE90">
        <f t="shared" si="30"/>
        <v>0</v>
      </c>
      <c r="AF90">
        <f t="shared" si="31"/>
        <v>0</v>
      </c>
      <c r="AG90">
        <f t="shared" si="31"/>
        <v>-9.0888441157668232E-11</v>
      </c>
      <c r="AH90">
        <f t="shared" si="32"/>
        <v>-4.8722507523947387E-7</v>
      </c>
      <c r="AI90">
        <f t="shared" si="33"/>
        <v>-4.8731596368063149E-7</v>
      </c>
      <c r="AJ90">
        <f t="shared" si="34"/>
        <v>-2.6782396610774778E-2</v>
      </c>
      <c r="AK90">
        <f t="shared" si="47"/>
        <v>-1.7497832591498376E-2</v>
      </c>
      <c r="AL90">
        <f t="shared" si="50"/>
        <v>-4.4280716518236833E-2</v>
      </c>
      <c r="AN90">
        <f t="shared" si="35"/>
        <v>0</v>
      </c>
      <c r="AO90">
        <f t="shared" si="35"/>
        <v>0</v>
      </c>
      <c r="AP90">
        <f t="shared" si="35"/>
        <v>-1.2146048874518946E-14</v>
      </c>
      <c r="AQ90">
        <f t="shared" si="35"/>
        <v>-6.5111245185554948E-11</v>
      </c>
      <c r="AR90">
        <f t="shared" si="35"/>
        <v>-6.5123391234429464E-11</v>
      </c>
      <c r="AS90">
        <f t="shared" si="35"/>
        <v>-3.5791162667968756E-6</v>
      </c>
      <c r="AT90">
        <f t="shared" si="35"/>
        <v>-2.338355979566261E-6</v>
      </c>
      <c r="AU90">
        <f t="shared" si="24"/>
        <v>-5.917537369754371E-6</v>
      </c>
      <c r="AW90">
        <v>87</v>
      </c>
      <c r="AX90">
        <f>IF(Z90&gt;0, (R90*SUMPRODUCT(K90:$K$98, X90:$X$98)-K90*$AZ$3)/Z90, 0)</f>
        <v>-61390270745.060623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0.73803352099999997</v>
      </c>
      <c r="Q91" s="4">
        <f t="shared" si="49"/>
        <v>25</v>
      </c>
      <c r="R91">
        <f t="shared" si="28"/>
        <v>50000</v>
      </c>
      <c r="S91">
        <f t="shared" si="29"/>
        <v>-217539817080.36154</v>
      </c>
      <c r="U91">
        <f t="shared" si="39"/>
        <v>0.73803352099999997</v>
      </c>
      <c r="V91">
        <f t="shared" si="40"/>
        <v>0.01</v>
      </c>
      <c r="W91">
        <f t="shared" si="41"/>
        <v>3.6355376463067294E-12</v>
      </c>
      <c r="X91">
        <f t="shared" si="42"/>
        <v>2.683148649831808E-12</v>
      </c>
      <c r="Y91">
        <f t="shared" si="43"/>
        <v>3.6355376463067292E-14</v>
      </c>
      <c r="Z91">
        <f t="shared" si="44"/>
        <v>9.1603362001185408E-13</v>
      </c>
      <c r="AB91">
        <f t="shared" si="45"/>
        <v>-0.22318664041063058</v>
      </c>
      <c r="AC91">
        <f t="shared" si="46"/>
        <v>-0.19927378613684016</v>
      </c>
      <c r="AE91">
        <f t="shared" si="30"/>
        <v>0</v>
      </c>
      <c r="AF91">
        <f t="shared" si="31"/>
        <v>0</v>
      </c>
      <c r="AG91">
        <f t="shared" si="31"/>
        <v>-2.2900840500296351E-11</v>
      </c>
      <c r="AH91">
        <f t="shared" si="32"/>
        <v>-1.341574324915904E-7</v>
      </c>
      <c r="AI91">
        <f t="shared" si="33"/>
        <v>-1.3418033333209069E-7</v>
      </c>
      <c r="AJ91">
        <f t="shared" si="34"/>
        <v>-2.3912854273790418E-2</v>
      </c>
      <c r="AK91">
        <f t="shared" si="47"/>
        <v>-1.5623064828744142E-2</v>
      </c>
      <c r="AL91">
        <f t="shared" si="50"/>
        <v>-3.953605328286789E-2</v>
      </c>
      <c r="AN91">
        <f t="shared" si="35"/>
        <v>0</v>
      </c>
      <c r="AO91">
        <f t="shared" si="35"/>
        <v>0</v>
      </c>
      <c r="AP91">
        <f t="shared" si="35"/>
        <v>-2.7324974720307605E-15</v>
      </c>
      <c r="AQ91">
        <f t="shared" si="35"/>
        <v>-1.6007484316248758E-11</v>
      </c>
      <c r="AR91">
        <f t="shared" si="35"/>
        <v>-1.6010216813720788E-11</v>
      </c>
      <c r="AS91">
        <f t="shared" si="35"/>
        <v>-2.8532495936700105E-6</v>
      </c>
      <c r="AT91">
        <f t="shared" si="35"/>
        <v>-1.8641230722236424E-6</v>
      </c>
      <c r="AU91">
        <f t="shared" si="24"/>
        <v>-4.7173886761104666E-6</v>
      </c>
      <c r="AW91">
        <v>88</v>
      </c>
      <c r="AX91">
        <f>IF(Z91&gt;0, (R91*SUMPRODUCT(K91:$K$98, X91:$X$98)-K91*$AZ$3)/Z91, 0)</f>
        <v>-217539817080.36154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0.75492728399999998</v>
      </c>
      <c r="Q92" s="4">
        <f t="shared" si="49"/>
        <v>25</v>
      </c>
      <c r="R92">
        <f t="shared" si="28"/>
        <v>50000</v>
      </c>
      <c r="S92">
        <f t="shared" si="29"/>
        <v>-826263391414.14355</v>
      </c>
      <c r="U92">
        <f t="shared" si="39"/>
        <v>0.75492728399999998</v>
      </c>
      <c r="V92">
        <f t="shared" si="40"/>
        <v>0.01</v>
      </c>
      <c r="W92">
        <f t="shared" si="41"/>
        <v>9.1603362001185408E-13</v>
      </c>
      <c r="X92">
        <f t="shared" si="42"/>
        <v>6.9153877280823704E-13</v>
      </c>
      <c r="Y92">
        <f t="shared" si="43"/>
        <v>9.1603362001185405E-15</v>
      </c>
      <c r="Z92">
        <f t="shared" si="44"/>
        <v>2.1533451100349851E-13</v>
      </c>
      <c r="AB92">
        <f t="shared" si="45"/>
        <v>-0.19927378613684016</v>
      </c>
      <c r="AC92">
        <f t="shared" si="46"/>
        <v>-0.17792302335025689</v>
      </c>
      <c r="AE92">
        <f t="shared" si="30"/>
        <v>0</v>
      </c>
      <c r="AF92">
        <f t="shared" si="31"/>
        <v>0</v>
      </c>
      <c r="AG92">
        <f t="shared" si="31"/>
        <v>-5.3833627750874624E-12</v>
      </c>
      <c r="AH92">
        <f t="shared" si="32"/>
        <v>-3.4576938640411852E-8</v>
      </c>
      <c r="AI92">
        <f t="shared" si="33"/>
        <v>-3.4582322003186937E-8</v>
      </c>
      <c r="AJ92">
        <f t="shared" si="34"/>
        <v>-2.1350762786583266E-2</v>
      </c>
      <c r="AK92">
        <f t="shared" si="47"/>
        <v>-1.3949165029578813E-2</v>
      </c>
      <c r="AL92">
        <f t="shared" si="50"/>
        <v>-3.5299962398484083E-2</v>
      </c>
      <c r="AN92">
        <f t="shared" si="35"/>
        <v>0</v>
      </c>
      <c r="AO92">
        <f t="shared" si="35"/>
        <v>0</v>
      </c>
      <c r="AP92">
        <f t="shared" si="35"/>
        <v>-5.7351393054768296E-16</v>
      </c>
      <c r="AQ92">
        <f t="shared" si="35"/>
        <v>-3.6836373126733003E-12</v>
      </c>
      <c r="AR92">
        <f t="shared" si="35"/>
        <v>-3.6842108266038472E-12</v>
      </c>
      <c r="AS92">
        <f t="shared" si="35"/>
        <v>-2.2745931116867056E-6</v>
      </c>
      <c r="AT92">
        <f t="shared" si="35"/>
        <v>-1.4860675005953052E-6</v>
      </c>
      <c r="AU92">
        <f t="shared" si="24"/>
        <v>-3.7606642964928376E-6</v>
      </c>
      <c r="AW92">
        <v>89</v>
      </c>
      <c r="AX92">
        <f>IF(Z92&gt;0, (R92*SUMPRODUCT(K92:$K$98, X92:$X$98)-K92*$AZ$3)/Z92, 0)</f>
        <v>-826263391414.14355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0.77166421299999999</v>
      </c>
      <c r="Q93" s="4">
        <f t="shared" si="49"/>
        <v>25</v>
      </c>
      <c r="R93">
        <f t="shared" si="28"/>
        <v>50000</v>
      </c>
      <c r="S93">
        <f t="shared" si="29"/>
        <v>-3378901741473.4219</v>
      </c>
      <c r="U93">
        <f t="shared" si="39"/>
        <v>0.77166421299999999</v>
      </c>
      <c r="V93">
        <f t="shared" si="40"/>
        <v>0.01</v>
      </c>
      <c r="W93">
        <f t="shared" si="41"/>
        <v>2.1533451100349851E-13</v>
      </c>
      <c r="X93">
        <f t="shared" si="42"/>
        <v>1.6616593596525451E-13</v>
      </c>
      <c r="Y93">
        <f t="shared" si="43"/>
        <v>2.1533451100349851E-15</v>
      </c>
      <c r="Z93">
        <f t="shared" si="44"/>
        <v>4.7015229928209011E-14</v>
      </c>
      <c r="AB93">
        <f t="shared" si="45"/>
        <v>-0.17792302335025689</v>
      </c>
      <c r="AC93">
        <f t="shared" si="46"/>
        <v>-0.15885984228019878</v>
      </c>
      <c r="AE93">
        <f t="shared" si="30"/>
        <v>0</v>
      </c>
      <c r="AF93">
        <f t="shared" si="31"/>
        <v>0</v>
      </c>
      <c r="AG93">
        <f t="shared" si="31"/>
        <v>-1.1753807482052253E-12</v>
      </c>
      <c r="AH93">
        <f t="shared" si="32"/>
        <v>-8.3082967982627265E-9</v>
      </c>
      <c r="AI93">
        <f t="shared" si="33"/>
        <v>-8.3094721790109323E-9</v>
      </c>
      <c r="AJ93">
        <f t="shared" si="34"/>
        <v>-1.9063181070058111E-2</v>
      </c>
      <c r="AK93">
        <f t="shared" si="47"/>
        <v>-1.2454611634517984E-2</v>
      </c>
      <c r="AL93">
        <f t="shared" si="50"/>
        <v>-3.1517801014048274E-2</v>
      </c>
      <c r="AN93">
        <f t="shared" si="35"/>
        <v>0</v>
      </c>
      <c r="AO93">
        <f t="shared" si="35"/>
        <v>0</v>
      </c>
      <c r="AP93">
        <f t="shared" si="35"/>
        <v>-1.1180233516213546E-16</v>
      </c>
      <c r="AQ93">
        <f t="shared" si="35"/>
        <v>-7.9028602832252581E-13</v>
      </c>
      <c r="AR93">
        <f t="shared" si="35"/>
        <v>-7.90397830657688E-13</v>
      </c>
      <c r="AS93">
        <f t="shared" si="35"/>
        <v>-1.8132917035654728E-6</v>
      </c>
      <c r="AT93">
        <f t="shared" si="35"/>
        <v>-1.1846839131939604E-6</v>
      </c>
      <c r="AU93">
        <f t="shared" si="24"/>
        <v>-2.9979764071572639E-6</v>
      </c>
      <c r="AW93">
        <v>90</v>
      </c>
      <c r="AX93">
        <f>IF(Z93&gt;0, (R93*SUMPRODUCT(K93:$K$98, X93:$X$98)-K93*$AZ$3)/Z93, 0)</f>
        <v>-3378901741473.4219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0.78831611899999998</v>
      </c>
      <c r="Q94" s="4">
        <f t="shared" si="49"/>
        <v>25</v>
      </c>
      <c r="R94">
        <f t="shared" si="28"/>
        <v>50000</v>
      </c>
      <c r="S94">
        <f t="shared" si="29"/>
        <v>-14958441596537.67</v>
      </c>
      <c r="U94">
        <f t="shared" si="39"/>
        <v>0.78831611899999998</v>
      </c>
      <c r="V94">
        <f t="shared" si="40"/>
        <v>0.01</v>
      </c>
      <c r="W94">
        <f t="shared" si="41"/>
        <v>4.7015229928209011E-14</v>
      </c>
      <c r="X94">
        <f t="shared" si="42"/>
        <v>3.7062863590898373E-14</v>
      </c>
      <c r="Y94">
        <f t="shared" si="43"/>
        <v>4.7015229928209017E-16</v>
      </c>
      <c r="Z94">
        <f t="shared" si="44"/>
        <v>9.4822140380285482E-15</v>
      </c>
      <c r="AB94">
        <f t="shared" si="45"/>
        <v>-0.15885984228019878</v>
      </c>
      <c r="AC94">
        <f t="shared" si="46"/>
        <v>-0.14183914489371965</v>
      </c>
      <c r="AE94">
        <f t="shared" si="30"/>
        <v>0</v>
      </c>
      <c r="AF94">
        <f t="shared" si="31"/>
        <v>0</v>
      </c>
      <c r="AG94">
        <f t="shared" si="31"/>
        <v>-2.370553509507137E-13</v>
      </c>
      <c r="AH94">
        <f t="shared" si="32"/>
        <v>-1.8531431795449187E-9</v>
      </c>
      <c r="AI94">
        <f t="shared" si="33"/>
        <v>-1.8533802348958695E-9</v>
      </c>
      <c r="AJ94">
        <f t="shared" si="34"/>
        <v>-1.7020697386479128E-2</v>
      </c>
      <c r="AK94">
        <f t="shared" si="47"/>
        <v>-1.1120188959613916E-2</v>
      </c>
      <c r="AL94">
        <f t="shared" si="50"/>
        <v>-2.8140888199473277E-2</v>
      </c>
      <c r="AN94">
        <f t="shared" si="35"/>
        <v>0</v>
      </c>
      <c r="AO94">
        <f t="shared" si="35"/>
        <v>0</v>
      </c>
      <c r="AP94">
        <f t="shared" si="35"/>
        <v>-2.0132793625323436E-17</v>
      </c>
      <c r="AQ94">
        <f t="shared" si="35"/>
        <v>-1.573849695538426E-13</v>
      </c>
      <c r="AR94">
        <f t="shared" si="35"/>
        <v>-1.5740510234746793E-13</v>
      </c>
      <c r="AS94">
        <f t="shared" si="35"/>
        <v>-1.4455450445086635E-6</v>
      </c>
      <c r="AT94">
        <f t="shared" si="35"/>
        <v>-9.4442276245033682E-7</v>
      </c>
      <c r="AU94">
        <f t="shared" si="24"/>
        <v>-2.3899679643641024E-6</v>
      </c>
      <c r="AW94">
        <v>91</v>
      </c>
      <c r="AX94">
        <f>IF(Z94&gt;0, (R94*SUMPRODUCT(K94:$K$98, X94:$X$98)-K94*$AZ$3)/Z94, 0)</f>
        <v>-14958441596537.67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0.80496745000000003</v>
      </c>
      <c r="Q95" s="4">
        <f t="shared" si="49"/>
        <v>25</v>
      </c>
      <c r="R95">
        <f t="shared" si="28"/>
        <v>50000</v>
      </c>
      <c r="S95">
        <f t="shared" si="29"/>
        <v>-72180551073281.391</v>
      </c>
      <c r="U95">
        <f t="shared" si="39"/>
        <v>0.80496745000000003</v>
      </c>
      <c r="V95">
        <f t="shared" si="40"/>
        <v>0.01</v>
      </c>
      <c r="W95">
        <f t="shared" si="41"/>
        <v>9.4822140380285482E-15</v>
      </c>
      <c r="X95">
        <f t="shared" si="42"/>
        <v>7.6328736545460443E-15</v>
      </c>
      <c r="Y95">
        <f t="shared" si="43"/>
        <v>9.4822140380285489E-17</v>
      </c>
      <c r="Z95">
        <f t="shared" si="44"/>
        <v>1.7545182431022185E-15</v>
      </c>
      <c r="AB95">
        <f t="shared" si="45"/>
        <v>-0.14183914489371965</v>
      </c>
      <c r="AC95">
        <f t="shared" si="46"/>
        <v>-0.12664209365524362</v>
      </c>
      <c r="AE95">
        <f t="shared" si="30"/>
        <v>0</v>
      </c>
      <c r="AF95">
        <f t="shared" si="31"/>
        <v>0</v>
      </c>
      <c r="AG95">
        <f t="shared" si="31"/>
        <v>-4.3862956077555459E-14</v>
      </c>
      <c r="AH95">
        <f t="shared" si="32"/>
        <v>-3.816436827273022E-10</v>
      </c>
      <c r="AI95">
        <f t="shared" si="33"/>
        <v>-3.8168754568337974E-10</v>
      </c>
      <c r="AJ95">
        <f t="shared" si="34"/>
        <v>-1.5197051238476034E-2</v>
      </c>
      <c r="AK95">
        <f t="shared" si="47"/>
        <v>-9.9287401425603768E-3</v>
      </c>
      <c r="AL95">
        <f t="shared" si="50"/>
        <v>-2.5125791762723955E-2</v>
      </c>
      <c r="AN95">
        <f t="shared" si="35"/>
        <v>0</v>
      </c>
      <c r="AO95">
        <f t="shared" si="35"/>
        <v>0</v>
      </c>
      <c r="AP95">
        <f t="shared" si="35"/>
        <v>-3.3260911992119085E-18</v>
      </c>
      <c r="AQ95">
        <f t="shared" si="35"/>
        <v>-2.8939720617772967E-14</v>
      </c>
      <c r="AR95">
        <f t="shared" si="35"/>
        <v>-2.894304670897218E-14</v>
      </c>
      <c r="AS95">
        <f t="shared" si="35"/>
        <v>-1.1523796592480964E-6</v>
      </c>
      <c r="AT95">
        <f t="shared" si="35"/>
        <v>-7.5288804404886624E-7</v>
      </c>
      <c r="AU95">
        <f t="shared" si="24"/>
        <v>-1.9052677322400092E-6</v>
      </c>
      <c r="AW95">
        <v>92</v>
      </c>
      <c r="AX95">
        <f>IF(Z95&gt;0, (R95*SUMPRODUCT(K95:$K$98, X95:$X$98)-K95*$AZ$3)/Z95, 0)</f>
        <v>-72180551073281.391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0.82161935600000002</v>
      </c>
      <c r="Q96" s="4">
        <f t="shared" si="49"/>
        <v>25</v>
      </c>
      <c r="R96">
        <f t="shared" si="28"/>
        <v>50000</v>
      </c>
      <c r="S96">
        <f t="shared" si="29"/>
        <v>-382745421743122</v>
      </c>
      <c r="U96">
        <f t="shared" si="39"/>
        <v>0.82161935600000002</v>
      </c>
      <c r="V96">
        <f t="shared" si="40"/>
        <v>0.01</v>
      </c>
      <c r="W96">
        <f t="shared" si="41"/>
        <v>1.7545182431022185E-15</v>
      </c>
      <c r="X96">
        <f t="shared" si="42"/>
        <v>1.4415461489878962E-15</v>
      </c>
      <c r="Y96">
        <f t="shared" si="43"/>
        <v>1.7545182431022186E-17</v>
      </c>
      <c r="Z96">
        <f t="shared" si="44"/>
        <v>2.9542691168330006E-16</v>
      </c>
      <c r="AB96">
        <f t="shared" si="45"/>
        <v>-0.12664209365524362</v>
      </c>
      <c r="AC96">
        <f t="shared" si="46"/>
        <v>-0.11307329790649273</v>
      </c>
      <c r="AE96">
        <f t="shared" si="30"/>
        <v>0</v>
      </c>
      <c r="AF96">
        <f t="shared" si="31"/>
        <v>0</v>
      </c>
      <c r="AG96">
        <f t="shared" si="31"/>
        <v>-7.3856727920825015E-15</v>
      </c>
      <c r="AH96">
        <f t="shared" si="32"/>
        <v>-7.2077307449394807E-11</v>
      </c>
      <c r="AI96">
        <f t="shared" si="33"/>
        <v>-7.2084693122186893E-11</v>
      </c>
      <c r="AJ96">
        <f t="shared" si="34"/>
        <v>-1.3568795748750889E-2</v>
      </c>
      <c r="AK96">
        <f t="shared" si="47"/>
        <v>-8.8649465558670541E-3</v>
      </c>
      <c r="AL96">
        <f t="shared" si="50"/>
        <v>-2.2433742376702634E-2</v>
      </c>
      <c r="AN96">
        <f t="shared" si="35"/>
        <v>0</v>
      </c>
      <c r="AO96">
        <f t="shared" si="35"/>
        <v>0</v>
      </c>
      <c r="AP96">
        <f t="shared" si="35"/>
        <v>-5.0004408761252978E-19</v>
      </c>
      <c r="AQ96">
        <f t="shared" si="35"/>
        <v>-4.8799659090959925E-15</v>
      </c>
      <c r="AR96">
        <f t="shared" si="35"/>
        <v>-4.8804659531836053E-15</v>
      </c>
      <c r="AS96">
        <f t="shared" si="35"/>
        <v>-9.186700089744674E-7</v>
      </c>
      <c r="AT96">
        <f t="shared" si="35"/>
        <v>-6.0019773919776731E-7</v>
      </c>
      <c r="AU96">
        <f t="shared" si="24"/>
        <v>-1.5188677530527005E-6</v>
      </c>
      <c r="AW96">
        <v>93</v>
      </c>
      <c r="AX96">
        <f>IF(Z96&gt;0, (R96*SUMPRODUCT(K96:$K$98, X96:$X$98)-K96*$AZ$3)/Z96, 0)</f>
        <v>-382745421743122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0.83827126200000002</v>
      </c>
      <c r="Q97" s="4">
        <f t="shared" si="49"/>
        <v>25</v>
      </c>
      <c r="R97">
        <f t="shared" si="28"/>
        <v>50000</v>
      </c>
      <c r="S97">
        <f t="shared" si="29"/>
        <v>-2252289106228713.5</v>
      </c>
      <c r="U97">
        <f t="shared" si="39"/>
        <v>0.83827126200000002</v>
      </c>
      <c r="V97">
        <f t="shared" si="40"/>
        <v>0.01</v>
      </c>
      <c r="W97">
        <f t="shared" si="41"/>
        <v>2.9542691168330006E-16</v>
      </c>
      <c r="X97">
        <f t="shared" si="42"/>
        <v>2.4764789008552251E-16</v>
      </c>
      <c r="Y97">
        <f t="shared" si="43"/>
        <v>2.9542691168330005E-18</v>
      </c>
      <c r="Z97">
        <f t="shared" si="44"/>
        <v>4.4824752480944548E-17</v>
      </c>
      <c r="AB97">
        <f t="shared" si="45"/>
        <v>-0.11307329790649273</v>
      </c>
      <c r="AC97">
        <f t="shared" si="46"/>
        <v>-0.1009583017022299</v>
      </c>
      <c r="AE97">
        <f t="shared" si="30"/>
        <v>0</v>
      </c>
      <c r="AF97">
        <f t="shared" si="31"/>
        <v>0</v>
      </c>
      <c r="AG97">
        <f t="shared" si="31"/>
        <v>-1.1206188120236137E-15</v>
      </c>
      <c r="AH97">
        <f t="shared" si="32"/>
        <v>-1.2382394504276126E-11</v>
      </c>
      <c r="AI97">
        <f t="shared" si="33"/>
        <v>-1.2383515123088149E-11</v>
      </c>
      <c r="AJ97">
        <f t="shared" si="34"/>
        <v>-1.2114996204262832E-2</v>
      </c>
      <c r="AK97">
        <f t="shared" si="47"/>
        <v>-7.9151308534544922E-3</v>
      </c>
      <c r="AL97">
        <f t="shared" si="50"/>
        <v>-2.0030127070100837E-2</v>
      </c>
      <c r="AN97">
        <f t="shared" si="35"/>
        <v>0</v>
      </c>
      <c r="AO97">
        <f t="shared" si="35"/>
        <v>0</v>
      </c>
      <c r="AP97">
        <f t="shared" si="35"/>
        <v>-6.7742016390902252E-20</v>
      </c>
      <c r="AQ97">
        <f t="shared" si="35"/>
        <v>-7.4852247924748914E-16</v>
      </c>
      <c r="AR97">
        <f t="shared" si="35"/>
        <v>-7.4859022126388007E-16</v>
      </c>
      <c r="AS97">
        <f t="shared" si="35"/>
        <v>-7.3235810664545376E-7</v>
      </c>
      <c r="AT97">
        <f t="shared" si="35"/>
        <v>-4.7847396300853094E-7</v>
      </c>
      <c r="AU97">
        <f t="shared" si="24"/>
        <v>-1.2108320704025746E-6</v>
      </c>
      <c r="AW97">
        <v>94</v>
      </c>
      <c r="AX97">
        <f>IF(Z97&gt;0, (R97*SUMPRODUCT(K97:$K$98, X97:$X$98)-K97*$AZ$3)/Z97, 0)</f>
        <v>-2252289106228713.5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4.4824752480944548E-17</v>
      </c>
      <c r="X98">
        <f t="shared" si="42"/>
        <v>4.4824752480944548E-17</v>
      </c>
      <c r="Y98">
        <f t="shared" si="43"/>
        <v>4.4824752480944548E-19</v>
      </c>
      <c r="Z98">
        <f t="shared" si="44"/>
        <v>0</v>
      </c>
      <c r="AB98">
        <f t="shared" si="45"/>
        <v>-0.1009583017022299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-2.2412376240472274E-12</v>
      </c>
      <c r="AI98">
        <f t="shared" si="33"/>
        <v>-2.2412376240472274E-12</v>
      </c>
      <c r="AJ98">
        <f t="shared" si="34"/>
        <v>-0.1009583017022299</v>
      </c>
      <c r="AK98">
        <f t="shared" si="47"/>
        <v>-7.0670811191560932E-3</v>
      </c>
      <c r="AL98">
        <f t="shared" si="50"/>
        <v>-0.10802538282362723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-1.2096788641232544E-16</v>
      </c>
      <c r="AR98">
        <f t="shared" si="35"/>
        <v>-1.2096788641232544E-16</v>
      </c>
      <c r="AS98">
        <f t="shared" si="35"/>
        <v>-5.4490930553998605E-6</v>
      </c>
      <c r="AT98">
        <f t="shared" si="35"/>
        <v>-3.8143651387799021E-7</v>
      </c>
      <c r="AU98">
        <f t="shared" si="35"/>
        <v>-5.8305295693988182E-6</v>
      </c>
      <c r="AW98">
        <v>95</v>
      </c>
    </row>
    <row r="100" spans="5:50" x14ac:dyDescent="0.25">
      <c r="AN100" s="8">
        <f t="shared" ref="AN100:AP100" si="51">SUM(AN3:AN98)</f>
        <v>4021.3572862213668</v>
      </c>
      <c r="AO100" s="8">
        <f t="shared" si="51"/>
        <v>-402.1357286221367</v>
      </c>
      <c r="AP100" s="8">
        <f t="shared" si="51"/>
        <v>-1772.1411395314237</v>
      </c>
      <c r="AQ100" s="8">
        <f>SUM(AQ3:AQ98)</f>
        <v>-1670.0974984953284</v>
      </c>
      <c r="AR100" s="8">
        <f t="shared" ref="AR100:AU100" si="52">SUM(AR3:AR98)</f>
        <v>176.98291957247778</v>
      </c>
      <c r="AS100" s="8">
        <f t="shared" si="52"/>
        <v>-271.13297547219059</v>
      </c>
      <c r="AT100" s="8">
        <f t="shared" si="52"/>
        <v>99.986449123492449</v>
      </c>
      <c r="AU100" s="8">
        <f t="shared" si="52"/>
        <v>5.8363932237791492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FE51-4E3B-45DC-A272-BCD4F3F269AF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'S.35.04.A'!C3*(1+C12)</f>
        <v>8052.4489317340276</v>
      </c>
      <c r="K3">
        <v>1</v>
      </c>
      <c r="L3" s="2">
        <v>0</v>
      </c>
      <c r="O3">
        <f>$C$3</f>
        <v>8052.4489317340276</v>
      </c>
      <c r="P3">
        <f>O3*C5</f>
        <v>805.24489317340283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8052.4489317340276</v>
      </c>
      <c r="AF3">
        <f t="shared" ref="AF3:AG34" si="3">-$Z3*P3</f>
        <v>-805.24489317340283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7047.2040385606251</v>
      </c>
      <c r="AJ3">
        <f t="shared" ref="AJ3:AJ66" si="6">AB3-AC3</f>
        <v>0</v>
      </c>
      <c r="AL3">
        <f t="shared" ref="AL3:AL23" si="7">SUM(AI3:AK3)</f>
        <v>7047.2040385606251</v>
      </c>
      <c r="AN3">
        <f t="shared" ref="AN3:AU34" si="8">AE3*$K3</f>
        <v>8052.4489317340276</v>
      </c>
      <c r="AO3">
        <f t="shared" si="8"/>
        <v>-805.24489317340283</v>
      </c>
      <c r="AP3">
        <f t="shared" si="8"/>
        <v>-200</v>
      </c>
      <c r="AQ3">
        <f t="shared" si="8"/>
        <v>0</v>
      </c>
      <c r="AR3">
        <f t="shared" si="8"/>
        <v>7047.2040385606251</v>
      </c>
      <c r="AS3">
        <f t="shared" si="8"/>
        <v>0</v>
      </c>
      <c r="AT3">
        <f t="shared" si="8"/>
        <v>0</v>
      </c>
      <c r="AU3">
        <f t="shared" si="8"/>
        <v>7047.2040385606251</v>
      </c>
      <c r="AW3">
        <v>0</v>
      </c>
      <c r="AX3">
        <f>IF(Z3&gt;0, (R3*SUMPRODUCT(K3:$K$98, X3:$X$98)-K3*$AZ$3)/Z3, 0)</f>
        <v>0</v>
      </c>
      <c r="AZ3">
        <f>C6*SUMPRODUCT(X4:X89, K4:K89)/1</f>
        <v>3018.9703480027638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50000</v>
      </c>
      <c r="S4">
        <f t="shared" si="1"/>
        <v>204.93208312200838</v>
      </c>
      <c r="U4">
        <f t="shared" ref="U4:U67" si="12">M4</f>
        <v>1.84855E-3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1.84855E-3</v>
      </c>
      <c r="Y4">
        <f t="shared" ref="Y4:Y67" si="16">V4*W4</f>
        <v>0.01</v>
      </c>
      <c r="Z4">
        <f t="shared" ref="Z4:Z67" si="17">MAX(0, W4-X4-Y4)</f>
        <v>0.98815145000000004</v>
      </c>
      <c r="AB4">
        <f t="shared" ref="AB4:AB67" si="18">AC3</f>
        <v>0</v>
      </c>
      <c r="AC4">
        <f t="shared" ref="AC4:AC67" si="19">S4*Z4</f>
        <v>202.50393508853313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-92.427499999999995</v>
      </c>
      <c r="AI4">
        <f t="shared" si="5"/>
        <v>-92.427499999999995</v>
      </c>
      <c r="AJ4">
        <f t="shared" si="6"/>
        <v>-202.50393508853313</v>
      </c>
      <c r="AK4">
        <f t="shared" ref="AK4:AK67" si="20">G4*SUM(AB4:AB4, AE4:AF4)</f>
        <v>0</v>
      </c>
      <c r="AL4">
        <f t="shared" si="7"/>
        <v>-294.93143508853314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-86.227726467021171</v>
      </c>
      <c r="AR4">
        <f t="shared" si="8"/>
        <v>-86.227726467021171</v>
      </c>
      <c r="AS4">
        <f t="shared" si="8"/>
        <v>-188.92054770830592</v>
      </c>
      <c r="AT4">
        <f t="shared" si="8"/>
        <v>0</v>
      </c>
      <c r="AU4">
        <f t="shared" si="8"/>
        <v>-275.14827417532712</v>
      </c>
      <c r="AW4">
        <v>1</v>
      </c>
      <c r="AX4">
        <f>IF(Z4&gt;0, (R4*SUMPRODUCT(K4:$K$98, X4:$X$98)-K4*$AZ$3)/Z4, 0)</f>
        <v>204.93208312200838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1.8814719999999999E-3</v>
      </c>
      <c r="Q5" s="4">
        <f t="shared" ref="Q5:Q68" si="22">$C$8</f>
        <v>25</v>
      </c>
      <c r="R5">
        <f t="shared" si="0"/>
        <v>50000</v>
      </c>
      <c r="S5">
        <f t="shared" si="1"/>
        <v>359.68148610414363</v>
      </c>
      <c r="U5">
        <f t="shared" si="12"/>
        <v>1.8814719999999999E-3</v>
      </c>
      <c r="V5">
        <f t="shared" si="13"/>
        <v>0.01</v>
      </c>
      <c r="W5">
        <f t="shared" si="14"/>
        <v>0.98815145000000004</v>
      </c>
      <c r="X5">
        <f t="shared" si="15"/>
        <v>1.8591792849343999E-3</v>
      </c>
      <c r="Y5">
        <f t="shared" si="16"/>
        <v>9.8815145000000007E-3</v>
      </c>
      <c r="Z5">
        <f t="shared" si="17"/>
        <v>0.97641075621506568</v>
      </c>
      <c r="AB5">
        <f t="shared" si="18"/>
        <v>202.50393508853313</v>
      </c>
      <c r="AC5">
        <f t="shared" si="19"/>
        <v>351.19687184350551</v>
      </c>
      <c r="AE5">
        <f t="shared" si="2"/>
        <v>0</v>
      </c>
      <c r="AF5">
        <f t="shared" si="3"/>
        <v>0</v>
      </c>
      <c r="AG5">
        <f t="shared" si="3"/>
        <v>-24.410268905376643</v>
      </c>
      <c r="AH5">
        <f t="shared" si="4"/>
        <v>-92.958964246720001</v>
      </c>
      <c r="AI5">
        <f t="shared" si="5"/>
        <v>-117.36923315209664</v>
      </c>
      <c r="AJ5">
        <f t="shared" si="6"/>
        <v>-148.69293675497238</v>
      </c>
      <c r="AK5">
        <f t="shared" si="20"/>
        <v>8.3026613386298589</v>
      </c>
      <c r="AL5">
        <f t="shared" si="7"/>
        <v>-257.75950856843917</v>
      </c>
      <c r="AN5">
        <f t="shared" si="8"/>
        <v>0</v>
      </c>
      <c r="AO5">
        <f t="shared" si="8"/>
        <v>0</v>
      </c>
      <c r="AP5">
        <f t="shared" si="8"/>
        <v>-20.873416654525538</v>
      </c>
      <c r="AQ5">
        <f t="shared" si="8"/>
        <v>-79.489955641887263</v>
      </c>
      <c r="AR5">
        <f t="shared" si="8"/>
        <v>-100.36337229641281</v>
      </c>
      <c r="AS5">
        <f t="shared" si="8"/>
        <v>-127.14852239042402</v>
      </c>
      <c r="AT5">
        <f t="shared" si="8"/>
        <v>7.0996722786806092</v>
      </c>
      <c r="AU5">
        <f t="shared" si="8"/>
        <v>-220.41222240815623</v>
      </c>
      <c r="AW5">
        <v>2</v>
      </c>
      <c r="AX5">
        <f>IF(Z5&gt;0, (R5*SUMPRODUCT(K5:$K$98, X5:$X$98)-K5*$AZ$3)/Z5, 0)</f>
        <v>359.68148610414363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1.927022E-3</v>
      </c>
      <c r="Q6" s="4">
        <f t="shared" si="22"/>
        <v>25</v>
      </c>
      <c r="R6">
        <f t="shared" si="0"/>
        <v>50000</v>
      </c>
      <c r="S6">
        <f t="shared" si="1"/>
        <v>543.54025622253982</v>
      </c>
      <c r="U6">
        <f t="shared" si="12"/>
        <v>1.927022E-3</v>
      </c>
      <c r="V6">
        <f t="shared" si="13"/>
        <v>0.01</v>
      </c>
      <c r="W6">
        <f t="shared" si="14"/>
        <v>0.97641075621506568</v>
      </c>
      <c r="X6">
        <f t="shared" si="15"/>
        <v>1.8815650082630684E-3</v>
      </c>
      <c r="Y6">
        <f t="shared" si="16"/>
        <v>9.7641075621506569E-3</v>
      </c>
      <c r="Z6">
        <f t="shared" si="17"/>
        <v>0.96476508364465197</v>
      </c>
      <c r="AB6">
        <f t="shared" si="18"/>
        <v>351.19687184350551</v>
      </c>
      <c r="AC6">
        <f t="shared" si="19"/>
        <v>524.38866075877422</v>
      </c>
      <c r="AE6">
        <f t="shared" si="2"/>
        <v>0</v>
      </c>
      <c r="AF6">
        <f t="shared" si="3"/>
        <v>0</v>
      </c>
      <c r="AG6">
        <f t="shared" si="3"/>
        <v>-24.119127091116297</v>
      </c>
      <c r="AH6">
        <f t="shared" si="4"/>
        <v>-94.078250413153413</v>
      </c>
      <c r="AI6">
        <f t="shared" si="5"/>
        <v>-118.19737750426971</v>
      </c>
      <c r="AJ6">
        <f t="shared" si="6"/>
        <v>-173.19178891526872</v>
      </c>
      <c r="AK6">
        <f t="shared" si="20"/>
        <v>20.545017002845075</v>
      </c>
      <c r="AL6">
        <f t="shared" si="7"/>
        <v>-270.84414941669331</v>
      </c>
      <c r="AN6">
        <f t="shared" si="8"/>
        <v>0</v>
      </c>
      <c r="AO6">
        <f t="shared" si="8"/>
        <v>0</v>
      </c>
      <c r="AP6">
        <f t="shared" si="8"/>
        <v>-18.605736540254256</v>
      </c>
      <c r="AQ6">
        <f t="shared" si="8"/>
        <v>-72.572905924108454</v>
      </c>
      <c r="AR6">
        <f t="shared" si="8"/>
        <v>-91.17864246436271</v>
      </c>
      <c r="AS6">
        <f t="shared" si="8"/>
        <v>-133.60188299184745</v>
      </c>
      <c r="AT6">
        <f t="shared" si="8"/>
        <v>15.848632171716286</v>
      </c>
      <c r="AU6">
        <f t="shared" si="8"/>
        <v>-208.93189328449384</v>
      </c>
      <c r="AW6">
        <v>3</v>
      </c>
      <c r="AX6">
        <f>IF(Z6&gt;0, (R6*SUMPRODUCT(K6:$K$98, X6:$X$98)-K6*$AZ$3)/Z6, 0)</f>
        <v>543.54025622253982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1.979789E-3</v>
      </c>
      <c r="Q7" s="4">
        <f t="shared" si="22"/>
        <v>25</v>
      </c>
      <c r="R7">
        <f t="shared" si="0"/>
        <v>50000</v>
      </c>
      <c r="S7">
        <f t="shared" si="1"/>
        <v>694.28440444691887</v>
      </c>
      <c r="U7">
        <f t="shared" si="12"/>
        <v>1.979789E-3</v>
      </c>
      <c r="V7">
        <f t="shared" si="13"/>
        <v>0.01</v>
      </c>
      <c r="W7">
        <f t="shared" si="14"/>
        <v>0.96476508364465197</v>
      </c>
      <c r="X7">
        <f t="shared" si="15"/>
        <v>1.9100313001837619E-3</v>
      </c>
      <c r="Y7">
        <f t="shared" si="16"/>
        <v>9.6476508364465204E-3</v>
      </c>
      <c r="Z7">
        <f t="shared" si="17"/>
        <v>0.95320740150802175</v>
      </c>
      <c r="AB7">
        <f t="shared" si="18"/>
        <v>524.38866075877422</v>
      </c>
      <c r="AC7">
        <f t="shared" si="19"/>
        <v>661.79703307039199</v>
      </c>
      <c r="AE7">
        <f t="shared" si="2"/>
        <v>0</v>
      </c>
      <c r="AF7">
        <f t="shared" si="3"/>
        <v>0</v>
      </c>
      <c r="AG7">
        <f t="shared" si="3"/>
        <v>-23.830185037700545</v>
      </c>
      <c r="AH7">
        <f t="shared" si="4"/>
        <v>-95.501565009188099</v>
      </c>
      <c r="AI7">
        <f t="shared" si="5"/>
        <v>-119.33175004688864</v>
      </c>
      <c r="AJ7">
        <f t="shared" si="6"/>
        <v>-137.40837231161777</v>
      </c>
      <c r="AK7">
        <f t="shared" si="20"/>
        <v>25.747483243255815</v>
      </c>
      <c r="AL7">
        <f t="shared" si="7"/>
        <v>-230.9926391152506</v>
      </c>
      <c r="AN7">
        <f t="shared" si="8"/>
        <v>0</v>
      </c>
      <c r="AO7">
        <f t="shared" si="8"/>
        <v>0</v>
      </c>
      <c r="AP7">
        <f t="shared" si="8"/>
        <v>-16.725360515251047</v>
      </c>
      <c r="AQ7">
        <f t="shared" si="8"/>
        <v>-67.028355089242908</v>
      </c>
      <c r="AR7">
        <f t="shared" si="8"/>
        <v>-83.753715604493962</v>
      </c>
      <c r="AS7">
        <f t="shared" si="8"/>
        <v>-96.440903043336533</v>
      </c>
      <c r="AT7">
        <f t="shared" si="8"/>
        <v>18.071027938832668</v>
      </c>
      <c r="AU7">
        <f t="shared" si="8"/>
        <v>-162.12359070899782</v>
      </c>
      <c r="AW7">
        <v>4</v>
      </c>
      <c r="AX7">
        <f>IF(Z7&gt;0, (R7*SUMPRODUCT(K7:$K$98, X7:$X$98)-K7*$AZ$3)/Z7, 0)</f>
        <v>694.28440444691887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2.0334569999999998E-3</v>
      </c>
      <c r="Q8" s="4">
        <f t="shared" si="22"/>
        <v>25</v>
      </c>
      <c r="R8">
        <f t="shared" si="0"/>
        <v>50000</v>
      </c>
      <c r="S8">
        <f t="shared" si="1"/>
        <v>781.31173194567771</v>
      </c>
      <c r="U8">
        <f t="shared" si="12"/>
        <v>2.0334569999999998E-3</v>
      </c>
      <c r="V8">
        <f t="shared" si="13"/>
        <v>0.01</v>
      </c>
      <c r="W8">
        <f t="shared" si="14"/>
        <v>0.95320740150802175</v>
      </c>
      <c r="X8">
        <f t="shared" si="15"/>
        <v>1.9383062630482972E-3</v>
      </c>
      <c r="Y8">
        <f t="shared" si="16"/>
        <v>9.5320740150802181E-3</v>
      </c>
      <c r="Z8">
        <f t="shared" si="17"/>
        <v>0.94173702122989322</v>
      </c>
      <c r="AB8">
        <f t="shared" si="18"/>
        <v>661.79703307039199</v>
      </c>
      <c r="AC8">
        <f t="shared" si="19"/>
        <v>735.79018309449134</v>
      </c>
      <c r="AE8">
        <f t="shared" si="2"/>
        <v>0</v>
      </c>
      <c r="AF8">
        <f t="shared" si="3"/>
        <v>0</v>
      </c>
      <c r="AG8">
        <f t="shared" si="3"/>
        <v>-23.543425530747331</v>
      </c>
      <c r="AH8">
        <f t="shared" si="4"/>
        <v>-96.915313152414868</v>
      </c>
      <c r="AI8">
        <f t="shared" si="5"/>
        <v>-120.4587386831622</v>
      </c>
      <c r="AJ8">
        <f t="shared" si="6"/>
        <v>-73.99315002409935</v>
      </c>
      <c r="AK8">
        <f t="shared" si="20"/>
        <v>14.096276804399348</v>
      </c>
      <c r="AL8">
        <f t="shared" si="7"/>
        <v>-180.35561190286222</v>
      </c>
      <c r="AN8">
        <f t="shared" si="8"/>
        <v>0</v>
      </c>
      <c r="AO8">
        <f t="shared" si="8"/>
        <v>0</v>
      </c>
      <c r="AP8">
        <f t="shared" si="8"/>
        <v>-15.424341089033209</v>
      </c>
      <c r="AQ8">
        <f t="shared" si="8"/>
        <v>-63.493515200711002</v>
      </c>
      <c r="AR8">
        <f t="shared" si="8"/>
        <v>-78.917856289744208</v>
      </c>
      <c r="AS8">
        <f t="shared" si="8"/>
        <v>-48.476190634757067</v>
      </c>
      <c r="AT8">
        <f t="shared" si="8"/>
        <v>9.2350954296148657</v>
      </c>
      <c r="AU8">
        <f t="shared" si="8"/>
        <v>-118.15895149488642</v>
      </c>
      <c r="AW8">
        <v>5</v>
      </c>
      <c r="AX8">
        <f>IF(Z8&gt;0, (R8*SUMPRODUCT(K8:$K$98, X8:$X$98)-K8*$AZ$3)/Z8, 0)</f>
        <v>781.31173194567771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2.08983E-3</v>
      </c>
      <c r="Q9" s="4">
        <f t="shared" si="22"/>
        <v>25</v>
      </c>
      <c r="R9">
        <f t="shared" si="0"/>
        <v>50000</v>
      </c>
      <c r="S9">
        <f t="shared" si="1"/>
        <v>835.17444598714462</v>
      </c>
      <c r="U9">
        <f t="shared" si="12"/>
        <v>2.08983E-3</v>
      </c>
      <c r="V9">
        <f t="shared" si="13"/>
        <v>0.01</v>
      </c>
      <c r="W9">
        <f t="shared" si="14"/>
        <v>0.94173702122989322</v>
      </c>
      <c r="X9">
        <f t="shared" si="15"/>
        <v>1.9680702790768677E-3</v>
      </c>
      <c r="Y9">
        <f t="shared" si="16"/>
        <v>9.4173702122989332E-3</v>
      </c>
      <c r="Z9">
        <f t="shared" si="17"/>
        <v>0.93035158073851743</v>
      </c>
      <c r="AB9">
        <f t="shared" si="18"/>
        <v>735.79018309449134</v>
      </c>
      <c r="AC9">
        <f t="shared" si="19"/>
        <v>777.0058660165555</v>
      </c>
      <c r="AE9">
        <f t="shared" si="2"/>
        <v>0</v>
      </c>
      <c r="AF9">
        <f t="shared" si="3"/>
        <v>0</v>
      </c>
      <c r="AG9">
        <f t="shared" si="3"/>
        <v>-23.258789518462937</v>
      </c>
      <c r="AH9">
        <f t="shared" si="4"/>
        <v>-98.403513953843387</v>
      </c>
      <c r="AI9">
        <f t="shared" si="5"/>
        <v>-121.66230347230632</v>
      </c>
      <c r="AJ9">
        <f t="shared" si="6"/>
        <v>-41.215682922064161</v>
      </c>
      <c r="AK9">
        <f t="shared" si="20"/>
        <v>4.3411620802574991</v>
      </c>
      <c r="AL9">
        <f t="shared" si="7"/>
        <v>-158.53682431411298</v>
      </c>
      <c r="AN9">
        <f t="shared" si="8"/>
        <v>0</v>
      </c>
      <c r="AO9">
        <f t="shared" si="8"/>
        <v>0</v>
      </c>
      <c r="AP9">
        <f t="shared" si="8"/>
        <v>-14.431161499578351</v>
      </c>
      <c r="AQ9">
        <f t="shared" si="8"/>
        <v>-61.055499077742716</v>
      </c>
      <c r="AR9">
        <f t="shared" si="8"/>
        <v>-75.486660577321061</v>
      </c>
      <c r="AS9">
        <f t="shared" si="8"/>
        <v>-25.572705582617445</v>
      </c>
      <c r="AT9">
        <f t="shared" si="8"/>
        <v>2.6935198423078379</v>
      </c>
      <c r="AU9">
        <f t="shared" si="8"/>
        <v>-98.36584631763067</v>
      </c>
      <c r="AW9">
        <v>6</v>
      </c>
      <c r="AX9">
        <f>IF(Z9&gt;0, (R9*SUMPRODUCT(K9:$K$98, X9:$X$98)-K9*$AZ$3)/Z9, 0)</f>
        <v>835.17444598714462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2.1556750000000001E-3</v>
      </c>
      <c r="Q10" s="4">
        <f t="shared" si="22"/>
        <v>25</v>
      </c>
      <c r="R10">
        <f t="shared" si="0"/>
        <v>50000</v>
      </c>
      <c r="S10">
        <f t="shared" si="1"/>
        <v>883.62276918186785</v>
      </c>
      <c r="U10">
        <f t="shared" si="12"/>
        <v>2.1556750000000001E-3</v>
      </c>
      <c r="V10">
        <f t="shared" si="13"/>
        <v>0.01</v>
      </c>
      <c r="W10">
        <f t="shared" si="14"/>
        <v>0.93035158073851743</v>
      </c>
      <c r="X10">
        <f t="shared" si="15"/>
        <v>2.0055356438085036E-3</v>
      </c>
      <c r="Y10">
        <f t="shared" si="16"/>
        <v>9.3035158073851744E-3</v>
      </c>
      <c r="Z10">
        <f t="shared" si="17"/>
        <v>0.91904252928732377</v>
      </c>
      <c r="AB10">
        <f t="shared" si="18"/>
        <v>777.0058660165555</v>
      </c>
      <c r="AC10">
        <f t="shared" si="19"/>
        <v>812.08690472477292</v>
      </c>
      <c r="AE10">
        <f t="shared" si="2"/>
        <v>0</v>
      </c>
      <c r="AF10">
        <f t="shared" si="3"/>
        <v>0</v>
      </c>
      <c r="AG10">
        <f t="shared" si="3"/>
        <v>-22.976063232183094</v>
      </c>
      <c r="AH10">
        <f t="shared" si="4"/>
        <v>-100.27678219042518</v>
      </c>
      <c r="AI10">
        <f t="shared" si="5"/>
        <v>-123.25284542260827</v>
      </c>
      <c r="AJ10">
        <f t="shared" si="6"/>
        <v>-35.08103870821742</v>
      </c>
      <c r="AK10">
        <f t="shared" si="20"/>
        <v>3.1857240506678779</v>
      </c>
      <c r="AL10">
        <f t="shared" si="7"/>
        <v>-155.14816008015782</v>
      </c>
      <c r="AN10">
        <f t="shared" si="8"/>
        <v>0</v>
      </c>
      <c r="AO10">
        <f t="shared" si="8"/>
        <v>0</v>
      </c>
      <c r="AP10">
        <f t="shared" si="8"/>
        <v>-13.524087838456468</v>
      </c>
      <c r="AQ10">
        <f t="shared" si="8"/>
        <v>-59.024559464194219</v>
      </c>
      <c r="AR10">
        <f t="shared" si="8"/>
        <v>-72.548647302650679</v>
      </c>
      <c r="AS10">
        <f t="shared" si="8"/>
        <v>-20.649275037233807</v>
      </c>
      <c r="AT10">
        <f t="shared" si="8"/>
        <v>1.8751694515693607</v>
      </c>
      <c r="AU10">
        <f t="shared" si="8"/>
        <v>-91.322752888315136</v>
      </c>
      <c r="AW10">
        <v>7</v>
      </c>
      <c r="AX10">
        <f>IF(Z10&gt;0, (R10*SUMPRODUCT(K10:$K$98, X10:$X$98)-K10*$AZ$3)/Z10, 0)</f>
        <v>883.62276918186785</v>
      </c>
    </row>
    <row r="11" spans="1:52" x14ac:dyDescent="0.25">
      <c r="A11" t="s">
        <v>33</v>
      </c>
      <c r="C11" s="12">
        <f>AU91</f>
        <v>3351.6407750390035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2.2206180000000002E-3</v>
      </c>
      <c r="Q11" s="4">
        <f t="shared" si="22"/>
        <v>25</v>
      </c>
      <c r="R11">
        <f t="shared" si="0"/>
        <v>50000</v>
      </c>
      <c r="S11">
        <f t="shared" si="1"/>
        <v>927.00066322068562</v>
      </c>
      <c r="U11">
        <f t="shared" si="12"/>
        <v>2.2206180000000002E-3</v>
      </c>
      <c r="V11">
        <f t="shared" si="13"/>
        <v>0.01</v>
      </c>
      <c r="W11">
        <f t="shared" si="14"/>
        <v>0.91904252928732377</v>
      </c>
      <c r="X11">
        <f t="shared" si="15"/>
        <v>2.0408423833009584E-3</v>
      </c>
      <c r="Y11">
        <f t="shared" si="16"/>
        <v>9.1904252928732381E-3</v>
      </c>
      <c r="Z11">
        <f t="shared" si="17"/>
        <v>0.90781126161114956</v>
      </c>
      <c r="AB11">
        <f t="shared" si="18"/>
        <v>812.08690472477292</v>
      </c>
      <c r="AC11">
        <f t="shared" si="19"/>
        <v>841.54164159274296</v>
      </c>
      <c r="AE11">
        <f t="shared" si="2"/>
        <v>0</v>
      </c>
      <c r="AF11">
        <f t="shared" si="3"/>
        <v>0</v>
      </c>
      <c r="AG11">
        <f t="shared" si="3"/>
        <v>-22.695281540278739</v>
      </c>
      <c r="AH11">
        <f t="shared" si="4"/>
        <v>-102.04211916504792</v>
      </c>
      <c r="AI11">
        <f t="shared" si="5"/>
        <v>-124.73740070532666</v>
      </c>
      <c r="AJ11">
        <f t="shared" si="6"/>
        <v>-29.454736867970041</v>
      </c>
      <c r="AK11">
        <f t="shared" si="20"/>
        <v>1.9490085713394549</v>
      </c>
      <c r="AL11">
        <f t="shared" si="7"/>
        <v>-152.24312900195724</v>
      </c>
      <c r="AN11">
        <f t="shared" si="8"/>
        <v>0</v>
      </c>
      <c r="AO11">
        <f t="shared" si="8"/>
        <v>0</v>
      </c>
      <c r="AP11">
        <f t="shared" si="8"/>
        <v>-12.693666977560097</v>
      </c>
      <c r="AQ11">
        <f t="shared" si="8"/>
        <v>-57.073038555031417</v>
      </c>
      <c r="AR11">
        <f t="shared" si="8"/>
        <v>-69.766705532591516</v>
      </c>
      <c r="AS11">
        <f t="shared" si="8"/>
        <v>-16.474288721649462</v>
      </c>
      <c r="AT11">
        <f t="shared" si="8"/>
        <v>1.090097326930511</v>
      </c>
      <c r="AU11">
        <f t="shared" si="8"/>
        <v>-85.150896927310455</v>
      </c>
      <c r="AW11">
        <v>8</v>
      </c>
      <c r="AX11">
        <f>IF(Z11&gt;0, (R11*SUMPRODUCT(K11:$K$98, X11:$X$98)-K11*$AZ$3)/Z11, 0)</f>
        <v>927.00066322068562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2.2950319999999998E-3</v>
      </c>
      <c r="Q12" s="4">
        <f t="shared" si="22"/>
        <v>25</v>
      </c>
      <c r="R12">
        <f t="shared" si="0"/>
        <v>50000</v>
      </c>
      <c r="S12">
        <f t="shared" si="1"/>
        <v>968.48297113709123</v>
      </c>
      <c r="U12">
        <f t="shared" si="12"/>
        <v>2.2950319999999998E-3</v>
      </c>
      <c r="V12">
        <f t="shared" si="13"/>
        <v>0.01</v>
      </c>
      <c r="W12">
        <f t="shared" si="14"/>
        <v>0.90781126161114956</v>
      </c>
      <c r="X12">
        <f t="shared" si="15"/>
        <v>2.0834558953579598E-3</v>
      </c>
      <c r="Y12">
        <f t="shared" si="16"/>
        <v>9.0781126161114962E-3</v>
      </c>
      <c r="Z12">
        <f t="shared" si="17"/>
        <v>0.89664969309968012</v>
      </c>
      <c r="AB12">
        <f t="shared" si="18"/>
        <v>841.54164159274296</v>
      </c>
      <c r="AC12">
        <f t="shared" si="19"/>
        <v>868.38995884233918</v>
      </c>
      <c r="AE12">
        <f t="shared" si="2"/>
        <v>0</v>
      </c>
      <c r="AF12">
        <f t="shared" si="3"/>
        <v>0</v>
      </c>
      <c r="AG12">
        <f t="shared" si="3"/>
        <v>-22.416242327492004</v>
      </c>
      <c r="AH12">
        <f t="shared" si="4"/>
        <v>-104.17279476789798</v>
      </c>
      <c r="AI12">
        <f t="shared" si="5"/>
        <v>-126.58903709538998</v>
      </c>
      <c r="AJ12">
        <f t="shared" si="6"/>
        <v>-26.848317249596221</v>
      </c>
      <c r="AK12">
        <f t="shared" si="20"/>
        <v>1.9355457756633088</v>
      </c>
      <c r="AL12">
        <f t="shared" si="7"/>
        <v>-151.50180856932289</v>
      </c>
      <c r="AN12">
        <f t="shared" si="8"/>
        <v>0</v>
      </c>
      <c r="AO12">
        <f t="shared" si="8"/>
        <v>0</v>
      </c>
      <c r="AP12">
        <f t="shared" si="8"/>
        <v>-11.914471097475676</v>
      </c>
      <c r="AQ12">
        <f t="shared" si="8"/>
        <v>-55.368947849175527</v>
      </c>
      <c r="AR12">
        <f t="shared" si="8"/>
        <v>-67.283418946651196</v>
      </c>
      <c r="AS12">
        <f t="shared" si="8"/>
        <v>-14.270166034646063</v>
      </c>
      <c r="AT12">
        <f t="shared" si="8"/>
        <v>1.0287631559772563</v>
      </c>
      <c r="AU12">
        <f t="shared" si="8"/>
        <v>-80.524821825320004</v>
      </c>
      <c r="AW12">
        <v>9</v>
      </c>
      <c r="AX12">
        <f>IF(Z12&gt;0, (R12*SUMPRODUCT(K12:$K$98, X12:$X$98)-K12*$AZ$3)/Z12, 0)</f>
        <v>968.48297113709123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2.375308E-3</v>
      </c>
      <c r="Q13" s="4">
        <f t="shared" si="22"/>
        <v>25</v>
      </c>
      <c r="R13">
        <f t="shared" si="0"/>
        <v>50000</v>
      </c>
      <c r="S13">
        <f t="shared" si="1"/>
        <v>1007.6598388240454</v>
      </c>
      <c r="U13">
        <f t="shared" si="12"/>
        <v>2.375308E-3</v>
      </c>
      <c r="V13">
        <f t="shared" si="13"/>
        <v>0.01</v>
      </c>
      <c r="W13">
        <f t="shared" si="14"/>
        <v>0.89664969309968012</v>
      </c>
      <c r="X13">
        <f t="shared" si="15"/>
        <v>2.1298191892172151E-3</v>
      </c>
      <c r="Y13">
        <f t="shared" si="16"/>
        <v>8.9664969309968014E-3</v>
      </c>
      <c r="Z13">
        <f t="shared" si="17"/>
        <v>0.88555337697946612</v>
      </c>
      <c r="AB13">
        <f t="shared" si="18"/>
        <v>868.38995884233918</v>
      </c>
      <c r="AC13">
        <f t="shared" si="19"/>
        <v>892.33657311721799</v>
      </c>
      <c r="AE13">
        <f t="shared" si="2"/>
        <v>0</v>
      </c>
      <c r="AF13">
        <f t="shared" si="3"/>
        <v>0</v>
      </c>
      <c r="AG13">
        <f t="shared" si="3"/>
        <v>-22.138834424486653</v>
      </c>
      <c r="AH13">
        <f t="shared" si="4"/>
        <v>-106.49095946086075</v>
      </c>
      <c r="AI13">
        <f t="shared" si="5"/>
        <v>-128.6297938853474</v>
      </c>
      <c r="AJ13">
        <f t="shared" si="6"/>
        <v>-23.946614274878812</v>
      </c>
      <c r="AK13">
        <f t="shared" si="20"/>
        <v>1.7367799176846783</v>
      </c>
      <c r="AL13">
        <f t="shared" si="7"/>
        <v>-150.83962824254152</v>
      </c>
      <c r="AN13">
        <f t="shared" si="8"/>
        <v>0</v>
      </c>
      <c r="AO13">
        <f t="shared" si="8"/>
        <v>0</v>
      </c>
      <c r="AP13">
        <f t="shared" si="8"/>
        <v>-11.185385787060184</v>
      </c>
      <c r="AQ13">
        <f t="shared" si="8"/>
        <v>-53.803305158940589</v>
      </c>
      <c r="AR13">
        <f t="shared" si="8"/>
        <v>-64.988690946000773</v>
      </c>
      <c r="AS13">
        <f t="shared" si="8"/>
        <v>-12.098745300799767</v>
      </c>
      <c r="AT13">
        <f t="shared" si="8"/>
        <v>0.87748763254830719</v>
      </c>
      <c r="AU13">
        <f t="shared" si="8"/>
        <v>-76.209948614252227</v>
      </c>
      <c r="AW13">
        <v>10</v>
      </c>
      <c r="AX13">
        <f>IF(Z13&gt;0, (R13*SUMPRODUCT(K13:$K$98, X13:$X$98)-K13*$AZ$3)/Z13, 0)</f>
        <v>1007.6598388240454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2.4628010000000001E-3</v>
      </c>
      <c r="Q14" s="4">
        <f t="shared" si="22"/>
        <v>25</v>
      </c>
      <c r="R14">
        <f t="shared" si="0"/>
        <v>50000</v>
      </c>
      <c r="S14">
        <f t="shared" si="1"/>
        <v>1044.7512081761804</v>
      </c>
      <c r="U14">
        <f t="shared" si="12"/>
        <v>2.4628010000000001E-3</v>
      </c>
      <c r="V14">
        <f t="shared" si="13"/>
        <v>0.01</v>
      </c>
      <c r="W14">
        <f t="shared" si="14"/>
        <v>0.88555337697946612</v>
      </c>
      <c r="X14">
        <f t="shared" si="15"/>
        <v>2.1809417423784062E-3</v>
      </c>
      <c r="Y14">
        <f t="shared" si="16"/>
        <v>8.8555337697946608E-3</v>
      </c>
      <c r="Z14">
        <f t="shared" si="17"/>
        <v>0.87451690146729311</v>
      </c>
      <c r="AB14">
        <f t="shared" si="18"/>
        <v>892.33657311721799</v>
      </c>
      <c r="AC14">
        <f t="shared" si="19"/>
        <v>913.65258937844419</v>
      </c>
      <c r="AE14">
        <f t="shared" si="2"/>
        <v>0</v>
      </c>
      <c r="AF14">
        <f t="shared" si="3"/>
        <v>0</v>
      </c>
      <c r="AG14">
        <f t="shared" si="3"/>
        <v>-21.862922536682326</v>
      </c>
      <c r="AH14">
        <f t="shared" si="4"/>
        <v>-109.0470871189203</v>
      </c>
      <c r="AI14">
        <f t="shared" si="5"/>
        <v>-130.91000965560264</v>
      </c>
      <c r="AJ14">
        <f t="shared" si="6"/>
        <v>-21.316016261226196</v>
      </c>
      <c r="AK14">
        <f t="shared" si="20"/>
        <v>1.6062058316109924</v>
      </c>
      <c r="AL14">
        <f t="shared" si="7"/>
        <v>-150.61982008521784</v>
      </c>
      <c r="AN14">
        <f t="shared" si="8"/>
        <v>0</v>
      </c>
      <c r="AO14">
        <f t="shared" si="8"/>
        <v>0</v>
      </c>
      <c r="AP14">
        <f t="shared" si="8"/>
        <v>-10.501981888085021</v>
      </c>
      <c r="AQ14">
        <f t="shared" si="8"/>
        <v>-52.381401980904371</v>
      </c>
      <c r="AR14">
        <f t="shared" si="8"/>
        <v>-62.883383868989391</v>
      </c>
      <c r="AS14">
        <f t="shared" si="8"/>
        <v>-10.239272280543599</v>
      </c>
      <c r="AT14">
        <f t="shared" si="8"/>
        <v>0.77155030503414723</v>
      </c>
      <c r="AU14">
        <f t="shared" si="8"/>
        <v>-72.351105844498846</v>
      </c>
      <c r="AW14">
        <v>11</v>
      </c>
      <c r="AX14">
        <f>IF(Z14&gt;0, (R14*SUMPRODUCT(K14:$K$98, X14:$X$98)-K14*$AZ$3)/Z14, 0)</f>
        <v>1044.7512081761804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2.5557050000000001E-3</v>
      </c>
      <c r="Q15" s="4">
        <f t="shared" si="22"/>
        <v>25</v>
      </c>
      <c r="R15">
        <f t="shared" si="0"/>
        <v>50000</v>
      </c>
      <c r="S15">
        <f t="shared" si="1"/>
        <v>1083.5663745330635</v>
      </c>
      <c r="U15">
        <f t="shared" si="12"/>
        <v>2.5557050000000001E-3</v>
      </c>
      <c r="V15">
        <f t="shared" si="13"/>
        <v>0.01</v>
      </c>
      <c r="W15">
        <f t="shared" si="14"/>
        <v>0.87451690146729311</v>
      </c>
      <c r="X15">
        <f t="shared" si="15"/>
        <v>2.2350072176644683E-3</v>
      </c>
      <c r="Y15">
        <f t="shared" si="16"/>
        <v>8.7451690146729318E-3</v>
      </c>
      <c r="Z15">
        <f t="shared" si="17"/>
        <v>0.86353672523495573</v>
      </c>
      <c r="AB15">
        <f t="shared" si="18"/>
        <v>913.65258937844419</v>
      </c>
      <c r="AC15">
        <f t="shared" si="19"/>
        <v>935.69935863899514</v>
      </c>
      <c r="AE15">
        <f t="shared" si="2"/>
        <v>0</v>
      </c>
      <c r="AF15">
        <f t="shared" si="3"/>
        <v>0</v>
      </c>
      <c r="AG15">
        <f t="shared" si="3"/>
        <v>-21.588418130873894</v>
      </c>
      <c r="AH15">
        <f t="shared" si="4"/>
        <v>-111.75036088322341</v>
      </c>
      <c r="AI15">
        <f t="shared" si="5"/>
        <v>-133.3387790140973</v>
      </c>
      <c r="AJ15">
        <f t="shared" si="6"/>
        <v>-22.046769260550946</v>
      </c>
      <c r="AK15">
        <f t="shared" si="20"/>
        <v>3.7459756164516214</v>
      </c>
      <c r="AL15">
        <f t="shared" si="7"/>
        <v>-151.63957265819661</v>
      </c>
      <c r="AN15">
        <f t="shared" si="8"/>
        <v>0</v>
      </c>
      <c r="AO15">
        <f t="shared" si="8"/>
        <v>0</v>
      </c>
      <c r="AP15">
        <f t="shared" si="8"/>
        <v>-9.8378921369726626</v>
      </c>
      <c r="AQ15">
        <f t="shared" si="8"/>
        <v>-50.924898247392711</v>
      </c>
      <c r="AR15">
        <f t="shared" si="8"/>
        <v>-60.762790384365367</v>
      </c>
      <c r="AS15">
        <f t="shared" si="8"/>
        <v>-10.046763808221874</v>
      </c>
      <c r="AT15">
        <f t="shared" si="8"/>
        <v>1.7070497633950055</v>
      </c>
      <c r="AU15">
        <f t="shared" si="8"/>
        <v>-69.102504429192237</v>
      </c>
      <c r="AW15">
        <v>12</v>
      </c>
      <c r="AX15">
        <f>IF(Z15&gt;0, (R15*SUMPRODUCT(K15:$K$98, X15:$X$98)-K15*$AZ$3)/Z15, 0)</f>
        <v>1083.5663745330635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2.6648449999999999E-3</v>
      </c>
      <c r="Q16" s="4">
        <f t="shared" si="22"/>
        <v>25</v>
      </c>
      <c r="R16">
        <f t="shared" si="0"/>
        <v>50000</v>
      </c>
      <c r="S16">
        <f t="shared" si="1"/>
        <v>1124.8961683135747</v>
      </c>
      <c r="U16">
        <f t="shared" si="12"/>
        <v>2.6648449999999999E-3</v>
      </c>
      <c r="V16">
        <f t="shared" si="13"/>
        <v>0.01</v>
      </c>
      <c r="W16">
        <f t="shared" si="14"/>
        <v>0.86353672523495573</v>
      </c>
      <c r="X16">
        <f t="shared" si="15"/>
        <v>2.3011915245587456E-3</v>
      </c>
      <c r="Y16">
        <f t="shared" si="16"/>
        <v>8.6353672523495576E-3</v>
      </c>
      <c r="Z16">
        <f t="shared" si="17"/>
        <v>0.85260016645804737</v>
      </c>
      <c r="AB16">
        <f t="shared" si="18"/>
        <v>935.69935863899514</v>
      </c>
      <c r="AC16">
        <f t="shared" si="19"/>
        <v>959.08666035217345</v>
      </c>
      <c r="AE16">
        <f t="shared" si="2"/>
        <v>0</v>
      </c>
      <c r="AF16">
        <f t="shared" si="3"/>
        <v>0</v>
      </c>
      <c r="AG16">
        <f t="shared" si="3"/>
        <v>-21.315004161451185</v>
      </c>
      <c r="AH16">
        <f t="shared" si="4"/>
        <v>-115.05957622793728</v>
      </c>
      <c r="AI16">
        <f t="shared" si="5"/>
        <v>-136.37458038938848</v>
      </c>
      <c r="AJ16">
        <f t="shared" si="6"/>
        <v>-23.387301713178317</v>
      </c>
      <c r="AK16">
        <f t="shared" si="20"/>
        <v>6.6434654463368661</v>
      </c>
      <c r="AL16">
        <f t="shared" si="7"/>
        <v>-153.11841665622993</v>
      </c>
      <c r="AN16">
        <f t="shared" si="8"/>
        <v>0</v>
      </c>
      <c r="AO16">
        <f t="shared" si="8"/>
        <v>0</v>
      </c>
      <c r="AP16">
        <f t="shared" si="8"/>
        <v>-9.188626201807951</v>
      </c>
      <c r="AQ16">
        <f t="shared" si="8"/>
        <v>-49.600714543091321</v>
      </c>
      <c r="AR16">
        <f t="shared" si="8"/>
        <v>-58.789340744899278</v>
      </c>
      <c r="AS16">
        <f t="shared" si="8"/>
        <v>-10.081967222879841</v>
      </c>
      <c r="AT16">
        <f t="shared" si="8"/>
        <v>2.8639131481577254</v>
      </c>
      <c r="AU16">
        <f t="shared" si="8"/>
        <v>-66.007394819621382</v>
      </c>
      <c r="AW16">
        <v>13</v>
      </c>
      <c r="AX16">
        <f>IF(Z16&gt;0, (R16*SUMPRODUCT(K16:$K$98, X16:$X$98)-K16*$AZ$3)/Z16, 0)</f>
        <v>1124.8961683135747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2.7902209999999998E-3</v>
      </c>
      <c r="Q17" s="4">
        <f t="shared" si="22"/>
        <v>25</v>
      </c>
      <c r="R17">
        <f t="shared" si="0"/>
        <v>50000</v>
      </c>
      <c r="S17">
        <f t="shared" si="1"/>
        <v>1173.272747664513</v>
      </c>
      <c r="U17">
        <f t="shared" si="12"/>
        <v>2.7902209999999998E-3</v>
      </c>
      <c r="V17">
        <f t="shared" si="13"/>
        <v>0.01</v>
      </c>
      <c r="W17">
        <f t="shared" si="14"/>
        <v>0.85260016645804737</v>
      </c>
      <c r="X17">
        <f t="shared" si="15"/>
        <v>2.3789428890547393E-3</v>
      </c>
      <c r="Y17">
        <f t="shared" si="16"/>
        <v>8.5260016645804741E-3</v>
      </c>
      <c r="Z17">
        <f t="shared" si="17"/>
        <v>0.84169522190441215</v>
      </c>
      <c r="AB17">
        <f t="shared" si="18"/>
        <v>959.08666035217345</v>
      </c>
      <c r="AC17">
        <f t="shared" si="19"/>
        <v>987.5380656998816</v>
      </c>
      <c r="AE17">
        <f t="shared" si="2"/>
        <v>0</v>
      </c>
      <c r="AF17">
        <f t="shared" si="3"/>
        <v>0</v>
      </c>
      <c r="AG17">
        <f t="shared" si="3"/>
        <v>-21.042380547610303</v>
      </c>
      <c r="AH17">
        <f t="shared" si="4"/>
        <v>-118.94714445273696</v>
      </c>
      <c r="AI17">
        <f t="shared" si="5"/>
        <v>-139.98952500034727</v>
      </c>
      <c r="AJ17">
        <f t="shared" si="6"/>
        <v>-28.451405347708146</v>
      </c>
      <c r="AK17">
        <f t="shared" si="20"/>
        <v>13.235395912859994</v>
      </c>
      <c r="AL17">
        <f t="shared" si="7"/>
        <v>-155.20553443519543</v>
      </c>
      <c r="AN17">
        <f t="shared" si="8"/>
        <v>0</v>
      </c>
      <c r="AO17">
        <f t="shared" si="8"/>
        <v>0</v>
      </c>
      <c r="AP17">
        <f t="shared" si="8"/>
        <v>-8.5270743015608534</v>
      </c>
      <c r="AQ17">
        <f t="shared" si="8"/>
        <v>-48.201349481922875</v>
      </c>
      <c r="AR17">
        <f t="shared" si="8"/>
        <v>-56.728423783483727</v>
      </c>
      <c r="AS17">
        <f t="shared" si="8"/>
        <v>-11.52945822050942</v>
      </c>
      <c r="AT17">
        <f t="shared" si="8"/>
        <v>5.3634237867801016</v>
      </c>
      <c r="AU17">
        <f t="shared" si="8"/>
        <v>-62.89445821721305</v>
      </c>
      <c r="AW17">
        <v>14</v>
      </c>
      <c r="AX17">
        <f>IF(Z17&gt;0, (R17*SUMPRODUCT(K17:$K$98, X17:$X$98)-K17*$AZ$3)/Z17, 0)</f>
        <v>1173.272747664513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3.5816260000000001E-3</v>
      </c>
      <c r="Q18" s="4">
        <f t="shared" si="22"/>
        <v>25</v>
      </c>
      <c r="R18">
        <f t="shared" si="0"/>
        <v>50000</v>
      </c>
      <c r="S18">
        <f t="shared" si="1"/>
        <v>1229.8244844958608</v>
      </c>
      <c r="U18">
        <f t="shared" si="12"/>
        <v>3.5816260000000001E-3</v>
      </c>
      <c r="V18">
        <f t="shared" si="13"/>
        <v>0.01</v>
      </c>
      <c r="W18">
        <f t="shared" si="14"/>
        <v>0.84169522190441215</v>
      </c>
      <c r="X18">
        <f t="shared" si="15"/>
        <v>3.0146374908486123E-3</v>
      </c>
      <c r="Y18">
        <f t="shared" si="16"/>
        <v>8.4169522190441215E-3</v>
      </c>
      <c r="Z18">
        <f t="shared" si="17"/>
        <v>0.83026363219451937</v>
      </c>
      <c r="AB18">
        <f t="shared" si="18"/>
        <v>987.5380656998816</v>
      </c>
      <c r="AC18">
        <f t="shared" si="19"/>
        <v>1021.0785434592858</v>
      </c>
      <c r="AE18">
        <f t="shared" si="2"/>
        <v>0</v>
      </c>
      <c r="AF18">
        <f t="shared" si="3"/>
        <v>0</v>
      </c>
      <c r="AG18">
        <f t="shared" si="3"/>
        <v>-20.756590804862984</v>
      </c>
      <c r="AH18">
        <f t="shared" si="4"/>
        <v>-150.7318745424306</v>
      </c>
      <c r="AI18">
        <f t="shared" si="5"/>
        <v>-171.48846534729358</v>
      </c>
      <c r="AJ18">
        <f t="shared" si="6"/>
        <v>-33.540477759404212</v>
      </c>
      <c r="AK18">
        <f t="shared" si="20"/>
        <v>21.330822219117444</v>
      </c>
      <c r="AL18">
        <f t="shared" si="7"/>
        <v>-183.69812088758036</v>
      </c>
      <c r="AN18">
        <f t="shared" si="8"/>
        <v>0</v>
      </c>
      <c r="AO18">
        <f t="shared" si="8"/>
        <v>0</v>
      </c>
      <c r="AP18">
        <f t="shared" si="8"/>
        <v>-7.84925603538899</v>
      </c>
      <c r="AQ18">
        <f t="shared" si="8"/>
        <v>-57.000356518107857</v>
      </c>
      <c r="AR18">
        <f t="shared" si="8"/>
        <v>-64.84961255349684</v>
      </c>
      <c r="AS18">
        <f t="shared" si="8"/>
        <v>-12.683576024495972</v>
      </c>
      <c r="AT18">
        <f t="shared" si="8"/>
        <v>8.0664058282630098</v>
      </c>
      <c r="AU18">
        <f t="shared" si="8"/>
        <v>-69.466782749729816</v>
      </c>
      <c r="AW18">
        <v>15</v>
      </c>
      <c r="AX18">
        <f>IF(Z18&gt;0, (R18*SUMPRODUCT(K18:$K$98, X18:$X$98)-K18*$AZ$3)/Z18, 0)</f>
        <v>1229.8244844958608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4.4506370000000003E-3</v>
      </c>
      <c r="Q19" s="4">
        <f t="shared" si="22"/>
        <v>25</v>
      </c>
      <c r="R19">
        <f t="shared" si="0"/>
        <v>50000</v>
      </c>
      <c r="S19">
        <f t="shared" si="1"/>
        <v>1272.2685405808254</v>
      </c>
      <c r="U19">
        <f t="shared" si="12"/>
        <v>4.4506370000000003E-3</v>
      </c>
      <c r="V19">
        <f t="shared" si="13"/>
        <v>0.01</v>
      </c>
      <c r="W19">
        <f t="shared" si="14"/>
        <v>0.83026363219451937</v>
      </c>
      <c r="X19">
        <f t="shared" si="15"/>
        <v>3.6952020411993194E-3</v>
      </c>
      <c r="Y19">
        <f t="shared" si="16"/>
        <v>8.3026363219451931E-3</v>
      </c>
      <c r="Z19">
        <f t="shared" si="17"/>
        <v>0.81826579383137488</v>
      </c>
      <c r="AB19">
        <f t="shared" si="18"/>
        <v>1021.0785434592858</v>
      </c>
      <c r="AC19">
        <f t="shared" si="19"/>
        <v>1041.0538273250538</v>
      </c>
      <c r="AE19">
        <f t="shared" si="2"/>
        <v>0</v>
      </c>
      <c r="AF19">
        <f t="shared" si="3"/>
        <v>0</v>
      </c>
      <c r="AG19">
        <f t="shared" si="3"/>
        <v>-20.456644845784371</v>
      </c>
      <c r="AH19">
        <f t="shared" si="4"/>
        <v>-184.76010205996596</v>
      </c>
      <c r="AI19">
        <f t="shared" si="5"/>
        <v>-205.21674690575034</v>
      </c>
      <c r="AJ19">
        <f t="shared" si="6"/>
        <v>-19.975283865768006</v>
      </c>
      <c r="AK19">
        <f t="shared" si="20"/>
        <v>22.770051519142076</v>
      </c>
      <c r="AL19">
        <f t="shared" si="7"/>
        <v>-202.42197925237627</v>
      </c>
      <c r="AN19">
        <f t="shared" si="8"/>
        <v>0</v>
      </c>
      <c r="AO19">
        <f t="shared" si="8"/>
        <v>0</v>
      </c>
      <c r="AP19">
        <f t="shared" si="8"/>
        <v>-7.2142397516567422</v>
      </c>
      <c r="AQ19">
        <f t="shared" si="8"/>
        <v>-65.157491995851061</v>
      </c>
      <c r="AR19">
        <f t="shared" si="8"/>
        <v>-72.371731747507809</v>
      </c>
      <c r="AS19">
        <f t="shared" si="8"/>
        <v>-7.0444830030252019</v>
      </c>
      <c r="AT19">
        <f t="shared" si="8"/>
        <v>8.0300856790070636</v>
      </c>
      <c r="AU19">
        <f t="shared" si="8"/>
        <v>-71.386129071525943</v>
      </c>
      <c r="AW19">
        <v>16</v>
      </c>
      <c r="AX19">
        <f>IF(Z19&gt;0, (R19*SUMPRODUCT(K19:$K$98, X19:$X$98)-K19*$AZ$3)/Z19, 0)</f>
        <v>1272.2685405808254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5.383718E-3</v>
      </c>
      <c r="Q20" s="4">
        <f t="shared" si="22"/>
        <v>25</v>
      </c>
      <c r="R20">
        <f t="shared" si="0"/>
        <v>50000</v>
      </c>
      <c r="S20">
        <f t="shared" si="1"/>
        <v>1279.3332453776084</v>
      </c>
      <c r="U20">
        <f t="shared" si="12"/>
        <v>5.383718E-3</v>
      </c>
      <c r="V20">
        <f t="shared" si="13"/>
        <v>0.01</v>
      </c>
      <c r="W20">
        <f t="shared" si="14"/>
        <v>0.81826579383137488</v>
      </c>
      <c r="X20">
        <f t="shared" si="15"/>
        <v>4.4053122830342616E-3</v>
      </c>
      <c r="Y20">
        <f t="shared" si="16"/>
        <v>8.182657938313749E-3</v>
      </c>
      <c r="Z20">
        <f t="shared" si="17"/>
        <v>0.80567782361002682</v>
      </c>
      <c r="AB20">
        <f t="shared" si="18"/>
        <v>1041.0538273250538</v>
      </c>
      <c r="AC20">
        <f t="shared" si="19"/>
        <v>1030.7304248077839</v>
      </c>
      <c r="AE20">
        <f t="shared" si="2"/>
        <v>0</v>
      </c>
      <c r="AF20">
        <f t="shared" si="3"/>
        <v>0</v>
      </c>
      <c r="AG20">
        <f t="shared" si="3"/>
        <v>-20.141945590250671</v>
      </c>
      <c r="AH20">
        <f t="shared" si="4"/>
        <v>-220.26561415171307</v>
      </c>
      <c r="AI20">
        <f t="shared" si="5"/>
        <v>-240.40755974196372</v>
      </c>
      <c r="AJ20">
        <f t="shared" si="6"/>
        <v>10.323402517269869</v>
      </c>
      <c r="AK20">
        <f t="shared" si="20"/>
        <v>4.4765314574977317</v>
      </c>
      <c r="AL20">
        <f t="shared" si="7"/>
        <v>-225.60762576719611</v>
      </c>
      <c r="AN20">
        <f t="shared" si="8"/>
        <v>0</v>
      </c>
      <c r="AO20">
        <f t="shared" si="8"/>
        <v>0</v>
      </c>
      <c r="AP20">
        <f t="shared" si="8"/>
        <v>-6.737416220936038</v>
      </c>
      <c r="AQ20">
        <f t="shared" si="8"/>
        <v>-73.678141719263834</v>
      </c>
      <c r="AR20">
        <f t="shared" si="8"/>
        <v>-80.415557940199861</v>
      </c>
      <c r="AS20">
        <f t="shared" si="8"/>
        <v>3.453145043186483</v>
      </c>
      <c r="AT20">
        <f t="shared" si="8"/>
        <v>1.497385419900755</v>
      </c>
      <c r="AU20">
        <f t="shared" si="8"/>
        <v>-75.465027477112628</v>
      </c>
      <c r="AW20">
        <v>17</v>
      </c>
      <c r="AX20">
        <f>IF(Z20&gt;0, (R20*SUMPRODUCT(K20:$K$98, X20:$X$98)-K20*$AZ$3)/Z20, 0)</f>
        <v>1279.3332453776084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6.4575739999999998E-3</v>
      </c>
      <c r="Q21" s="4">
        <f t="shared" si="22"/>
        <v>25</v>
      </c>
      <c r="R21">
        <f t="shared" si="0"/>
        <v>50000</v>
      </c>
      <c r="S21">
        <f t="shared" si="1"/>
        <v>1270.2924348992608</v>
      </c>
      <c r="U21">
        <f t="shared" si="12"/>
        <v>6.4575739999999998E-3</v>
      </c>
      <c r="V21">
        <f t="shared" si="13"/>
        <v>0.01</v>
      </c>
      <c r="W21">
        <f t="shared" si="14"/>
        <v>0.80567782361002682</v>
      </c>
      <c r="X21">
        <f t="shared" si="15"/>
        <v>5.202724166120695E-3</v>
      </c>
      <c r="Y21">
        <f t="shared" si="16"/>
        <v>8.0567782361002684E-3</v>
      </c>
      <c r="Z21">
        <f t="shared" si="17"/>
        <v>0.79241832120780586</v>
      </c>
      <c r="AB21">
        <f t="shared" si="18"/>
        <v>1030.7304248077839</v>
      </c>
      <c r="AC21">
        <f t="shared" si="19"/>
        <v>1006.6029987058482</v>
      </c>
      <c r="AE21">
        <f t="shared" si="2"/>
        <v>0</v>
      </c>
      <c r="AF21">
        <f t="shared" si="3"/>
        <v>0</v>
      </c>
      <c r="AG21">
        <f t="shared" si="3"/>
        <v>-19.810458030195147</v>
      </c>
      <c r="AH21">
        <f t="shared" si="4"/>
        <v>-260.13620830603475</v>
      </c>
      <c r="AI21">
        <f t="shared" si="5"/>
        <v>-279.9466663362299</v>
      </c>
      <c r="AJ21">
        <f t="shared" si="6"/>
        <v>24.127426101935725</v>
      </c>
      <c r="AK21">
        <f t="shared" si="20"/>
        <v>1.6491686796924543</v>
      </c>
      <c r="AL21">
        <f t="shared" si="7"/>
        <v>-254.17007155460172</v>
      </c>
      <c r="AN21">
        <f t="shared" si="8"/>
        <v>0</v>
      </c>
      <c r="AO21">
        <f t="shared" si="8"/>
        <v>0</v>
      </c>
      <c r="AP21">
        <f t="shared" si="8"/>
        <v>-6.3013833158151229</v>
      </c>
      <c r="AQ21">
        <f t="shared" si="8"/>
        <v>-82.745081429240798</v>
      </c>
      <c r="AR21">
        <f t="shared" si="8"/>
        <v>-89.046464745055928</v>
      </c>
      <c r="AS21">
        <f t="shared" si="8"/>
        <v>7.6745403897560678</v>
      </c>
      <c r="AT21">
        <f t="shared" si="8"/>
        <v>0.52457363617435337</v>
      </c>
      <c r="AU21">
        <f t="shared" si="8"/>
        <v>-80.847350719125501</v>
      </c>
      <c r="AW21">
        <v>18</v>
      </c>
      <c r="AX21">
        <f>IF(Z21&gt;0, (R21*SUMPRODUCT(K21:$K$98, X21:$X$98)-K21*$AZ$3)/Z21, 0)</f>
        <v>1270.2924348992608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7.6803260000000003E-3</v>
      </c>
      <c r="Q22" s="4">
        <f t="shared" si="22"/>
        <v>25</v>
      </c>
      <c r="R22">
        <f t="shared" si="0"/>
        <v>50000</v>
      </c>
      <c r="S22">
        <f t="shared" si="1"/>
        <v>1268.6382258126698</v>
      </c>
      <c r="U22">
        <f t="shared" si="12"/>
        <v>7.6803260000000003E-3</v>
      </c>
      <c r="V22">
        <f t="shared" si="13"/>
        <v>0.01</v>
      </c>
      <c r="W22">
        <f t="shared" si="14"/>
        <v>0.79241832120780586</v>
      </c>
      <c r="X22">
        <f t="shared" si="15"/>
        <v>6.0860310352486629E-3</v>
      </c>
      <c r="Y22">
        <f t="shared" si="16"/>
        <v>7.9241832120780595E-3</v>
      </c>
      <c r="Z22">
        <f t="shared" si="17"/>
        <v>0.77840810696047913</v>
      </c>
      <c r="AB22">
        <f t="shared" si="18"/>
        <v>1006.6029987058482</v>
      </c>
      <c r="AC22">
        <f t="shared" si="19"/>
        <v>987.51827977254118</v>
      </c>
      <c r="AE22">
        <f t="shared" si="2"/>
        <v>0</v>
      </c>
      <c r="AF22">
        <f t="shared" si="3"/>
        <v>0</v>
      </c>
      <c r="AG22">
        <f t="shared" si="3"/>
        <v>-19.460202674011978</v>
      </c>
      <c r="AH22">
        <f t="shared" si="4"/>
        <v>-304.30155176243312</v>
      </c>
      <c r="AI22">
        <f t="shared" si="5"/>
        <v>-323.76175443644507</v>
      </c>
      <c r="AJ22">
        <f t="shared" si="6"/>
        <v>19.084718933307045</v>
      </c>
      <c r="AK22">
        <f t="shared" si="20"/>
        <v>21.138662972822814</v>
      </c>
      <c r="AL22">
        <f t="shared" si="7"/>
        <v>-283.5383725303152</v>
      </c>
      <c r="AN22">
        <f t="shared" si="8"/>
        <v>0</v>
      </c>
      <c r="AO22">
        <f t="shared" si="8"/>
        <v>0</v>
      </c>
      <c r="AP22">
        <f t="shared" si="8"/>
        <v>-5.7796197988240428</v>
      </c>
      <c r="AQ22">
        <f t="shared" si="8"/>
        <v>-90.376616463904938</v>
      </c>
      <c r="AR22">
        <f t="shared" si="8"/>
        <v>-96.156236262728967</v>
      </c>
      <c r="AS22">
        <f t="shared" si="8"/>
        <v>5.668102293160401</v>
      </c>
      <c r="AT22">
        <f t="shared" si="8"/>
        <v>6.2781172984159763</v>
      </c>
      <c r="AU22">
        <f t="shared" si="8"/>
        <v>-84.210016671152587</v>
      </c>
      <c r="AW22">
        <v>19</v>
      </c>
      <c r="AX22">
        <f>IF(Z22&gt;0, (R22*SUMPRODUCT(K22:$K$98, X22:$X$98)-K22*$AZ$3)/Z22, 0)</f>
        <v>1268.6382258126698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9.0334749999999991E-3</v>
      </c>
      <c r="Q23" s="4">
        <f t="shared" si="22"/>
        <v>25</v>
      </c>
      <c r="R23">
        <f t="shared" si="0"/>
        <v>50000</v>
      </c>
      <c r="S23">
        <f t="shared" si="1"/>
        <v>1300.7053820424228</v>
      </c>
      <c r="U23">
        <f t="shared" si="12"/>
        <v>9.0334749999999991E-3</v>
      </c>
      <c r="V23">
        <f t="shared" si="13"/>
        <v>0.01</v>
      </c>
      <c r="W23">
        <f t="shared" si="14"/>
        <v>0.77840810696047913</v>
      </c>
      <c r="X23">
        <f t="shared" si="15"/>
        <v>7.0317301740248136E-3</v>
      </c>
      <c r="Y23">
        <f t="shared" si="16"/>
        <v>7.7840810696047915E-3</v>
      </c>
      <c r="Z23">
        <f t="shared" si="17"/>
        <v>0.7635922957168495</v>
      </c>
      <c r="AB23">
        <f t="shared" si="18"/>
        <v>987.51827977254118</v>
      </c>
      <c r="AC23">
        <f t="shared" si="19"/>
        <v>993.20860872503545</v>
      </c>
      <c r="AE23">
        <f t="shared" si="2"/>
        <v>0</v>
      </c>
      <c r="AF23">
        <f t="shared" si="3"/>
        <v>0</v>
      </c>
      <c r="AG23">
        <f t="shared" si="3"/>
        <v>-19.089807392921237</v>
      </c>
      <c r="AH23">
        <f t="shared" si="4"/>
        <v>-351.58650870124069</v>
      </c>
      <c r="AI23">
        <f t="shared" si="5"/>
        <v>-370.6763160941619</v>
      </c>
      <c r="AJ23">
        <f t="shared" si="6"/>
        <v>-5.6903289524942693</v>
      </c>
      <c r="AK23">
        <f t="shared" si="20"/>
        <v>69.126279584077892</v>
      </c>
      <c r="AL23">
        <f t="shared" si="7"/>
        <v>-307.24036546257827</v>
      </c>
      <c r="AN23">
        <f t="shared" si="8"/>
        <v>0</v>
      </c>
      <c r="AO23">
        <f t="shared" si="8"/>
        <v>0</v>
      </c>
      <c r="AP23">
        <f t="shared" si="8"/>
        <v>-5.0621549552443037</v>
      </c>
      <c r="AQ23">
        <f t="shared" si="8"/>
        <v>-93.232233861039319</v>
      </c>
      <c r="AR23">
        <f t="shared" si="8"/>
        <v>-98.294388816283615</v>
      </c>
      <c r="AS23">
        <f t="shared" si="8"/>
        <v>-1.5089375346196738</v>
      </c>
      <c r="AT23">
        <f t="shared" si="8"/>
        <v>18.330616518629785</v>
      </c>
      <c r="AU23">
        <f t="shared" si="8"/>
        <v>-81.472709832273495</v>
      </c>
      <c r="AW23">
        <v>20</v>
      </c>
      <c r="AX23">
        <f>IF(Z23&gt;0, (R23*SUMPRODUCT(K23:$K$98, X23:$X$98)-K23*$AZ$3)/Z23, 0)</f>
        <v>1300.7053820424228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1.0570714E-2</v>
      </c>
      <c r="Q24" s="4">
        <f t="shared" si="22"/>
        <v>25</v>
      </c>
      <c r="R24">
        <f t="shared" si="0"/>
        <v>50000</v>
      </c>
      <c r="S24">
        <f t="shared" si="1"/>
        <v>1318.051418837867</v>
      </c>
      <c r="U24">
        <f t="shared" si="12"/>
        <v>1.0570714E-2</v>
      </c>
      <c r="V24">
        <f t="shared" si="13"/>
        <v>0.01</v>
      </c>
      <c r="W24">
        <f t="shared" si="14"/>
        <v>0.7635922957168495</v>
      </c>
      <c r="X24">
        <f t="shared" si="15"/>
        <v>8.0717157706262418E-3</v>
      </c>
      <c r="Y24">
        <f t="shared" si="16"/>
        <v>7.6359229571684954E-3</v>
      </c>
      <c r="Z24">
        <f t="shared" si="17"/>
        <v>0.74788465698905471</v>
      </c>
      <c r="AB24">
        <f t="shared" si="18"/>
        <v>993.20860872503545</v>
      </c>
      <c r="AC24">
        <f t="shared" si="19"/>
        <v>985.75043327149501</v>
      </c>
      <c r="AE24">
        <f t="shared" si="2"/>
        <v>0</v>
      </c>
      <c r="AF24">
        <f t="shared" si="3"/>
        <v>0</v>
      </c>
      <c r="AG24">
        <f t="shared" si="3"/>
        <v>-18.697116424726367</v>
      </c>
      <c r="AH24">
        <f t="shared" si="4"/>
        <v>-403.58578853131206</v>
      </c>
      <c r="AI24">
        <f t="shared" ref="AI24:AI87" si="23">SUM(AE24:AH24)</f>
        <v>-422.28290495603841</v>
      </c>
      <c r="AJ24">
        <f t="shared" si="6"/>
        <v>7.4581754535404343</v>
      </c>
      <c r="AK24">
        <f t="shared" si="20"/>
        <v>69.524602610752481</v>
      </c>
      <c r="AL24">
        <f t="shared" ref="AL24:AL87" si="24">SUM(AI24:AK24)</f>
        <v>-345.30012689174549</v>
      </c>
      <c r="AN24">
        <f t="shared" si="8"/>
        <v>0</v>
      </c>
      <c r="AO24">
        <f t="shared" si="8"/>
        <v>0</v>
      </c>
      <c r="AP24">
        <f t="shared" si="8"/>
        <v>-4.4268060834252587</v>
      </c>
      <c r="AQ24">
        <f t="shared" si="8"/>
        <v>-95.554629027804168</v>
      </c>
      <c r="AR24">
        <f t="shared" si="8"/>
        <v>-99.981435111229416</v>
      </c>
      <c r="AS24">
        <f t="shared" si="8"/>
        <v>1.7658282549561071</v>
      </c>
      <c r="AT24">
        <f t="shared" si="8"/>
        <v>16.460930487547465</v>
      </c>
      <c r="AU24">
        <f t="shared" si="8"/>
        <v>-81.754676368725853</v>
      </c>
      <c r="AW24">
        <v>21</v>
      </c>
      <c r="AX24">
        <f>IF(Z24&gt;0, (R24*SUMPRODUCT(K24:$K$98, X24:$X$98)-K24*$AZ$3)/Z24, 0)</f>
        <v>1318.051418837867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1.2312346E-2</v>
      </c>
      <c r="Q25" s="4">
        <f t="shared" si="22"/>
        <v>25</v>
      </c>
      <c r="R25">
        <f t="shared" si="0"/>
        <v>50000</v>
      </c>
      <c r="S25">
        <f t="shared" si="1"/>
        <v>1322.1867667213098</v>
      </c>
      <c r="U25">
        <f t="shared" si="12"/>
        <v>1.2312346E-2</v>
      </c>
      <c r="V25">
        <f t="shared" si="13"/>
        <v>0.01</v>
      </c>
      <c r="W25">
        <f t="shared" si="14"/>
        <v>0.74788465698905471</v>
      </c>
      <c r="X25">
        <f t="shared" si="15"/>
        <v>9.2082146649405602E-3</v>
      </c>
      <c r="Y25">
        <f t="shared" si="16"/>
        <v>7.478846569890547E-3</v>
      </c>
      <c r="Z25">
        <f t="shared" si="17"/>
        <v>0.73119759575422361</v>
      </c>
      <c r="AB25">
        <f t="shared" si="18"/>
        <v>985.75043327149501</v>
      </c>
      <c r="AC25">
        <f t="shared" si="19"/>
        <v>966.77978496467222</v>
      </c>
      <c r="AE25">
        <f t="shared" si="2"/>
        <v>0</v>
      </c>
      <c r="AF25">
        <f t="shared" si="3"/>
        <v>0</v>
      </c>
      <c r="AG25">
        <f t="shared" si="3"/>
        <v>-18.279939893855591</v>
      </c>
      <c r="AH25">
        <f t="shared" si="4"/>
        <v>-460.41073324702802</v>
      </c>
      <c r="AI25">
        <f t="shared" si="23"/>
        <v>-478.69067314088363</v>
      </c>
      <c r="AJ25">
        <f t="shared" si="6"/>
        <v>18.970648306822795</v>
      </c>
      <c r="AK25">
        <f t="shared" si="20"/>
        <v>69.002530329004657</v>
      </c>
      <c r="AL25">
        <f t="shared" si="24"/>
        <v>-390.71749450505615</v>
      </c>
      <c r="AN25">
        <f t="shared" si="8"/>
        <v>0</v>
      </c>
      <c r="AO25">
        <f t="shared" si="8"/>
        <v>0</v>
      </c>
      <c r="AP25">
        <f t="shared" si="8"/>
        <v>-3.8643157628722942</v>
      </c>
      <c r="AQ25">
        <f t="shared" si="8"/>
        <v>-97.329228882208298</v>
      </c>
      <c r="AR25">
        <f t="shared" si="8"/>
        <v>-101.19354464508061</v>
      </c>
      <c r="AS25">
        <f t="shared" si="8"/>
        <v>4.0103291208634131</v>
      </c>
      <c r="AT25">
        <f t="shared" si="8"/>
        <v>14.586895097946908</v>
      </c>
      <c r="AU25">
        <f t="shared" si="8"/>
        <v>-82.596320426270282</v>
      </c>
      <c r="AW25">
        <v>22</v>
      </c>
      <c r="AX25">
        <f>IF(Z25&gt;0, (R25*SUMPRODUCT(K25:$K$98, X25:$X$98)-K25*$AZ$3)/Z25, 0)</f>
        <v>1322.1867667213098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1.4128425999999999E-2</v>
      </c>
      <c r="Q26" s="4">
        <f t="shared" si="22"/>
        <v>25</v>
      </c>
      <c r="R26">
        <f t="shared" si="0"/>
        <v>50000</v>
      </c>
      <c r="S26">
        <f t="shared" si="1"/>
        <v>1314.3053832655805</v>
      </c>
      <c r="U26">
        <f t="shared" si="12"/>
        <v>1.4128425999999999E-2</v>
      </c>
      <c r="V26">
        <f t="shared" si="13"/>
        <v>0.01</v>
      </c>
      <c r="W26">
        <f t="shared" si="14"/>
        <v>0.73119759575422361</v>
      </c>
      <c r="X26">
        <f t="shared" si="15"/>
        <v>1.0330671122991462E-2</v>
      </c>
      <c r="Y26">
        <f t="shared" si="16"/>
        <v>7.3119759575422365E-3</v>
      </c>
      <c r="Z26">
        <f t="shared" si="17"/>
        <v>0.71355494867368996</v>
      </c>
      <c r="AB26">
        <f t="shared" si="18"/>
        <v>966.77978496467222</v>
      </c>
      <c r="AC26">
        <f t="shared" si="19"/>
        <v>937.82911029762568</v>
      </c>
      <c r="AE26">
        <f t="shared" si="2"/>
        <v>0</v>
      </c>
      <c r="AF26">
        <f t="shared" si="3"/>
        <v>0</v>
      </c>
      <c r="AG26">
        <f t="shared" si="3"/>
        <v>-17.838873716842247</v>
      </c>
      <c r="AH26">
        <f t="shared" si="4"/>
        <v>-516.53355614957309</v>
      </c>
      <c r="AI26">
        <f t="shared" si="23"/>
        <v>-534.37242986641536</v>
      </c>
      <c r="AJ26">
        <f t="shared" si="6"/>
        <v>28.950674667046542</v>
      </c>
      <c r="AK26">
        <f t="shared" si="20"/>
        <v>67.674584947527066</v>
      </c>
      <c r="AL26">
        <f t="shared" si="24"/>
        <v>-437.74717025184174</v>
      </c>
      <c r="AN26">
        <f t="shared" si="8"/>
        <v>0</v>
      </c>
      <c r="AO26">
        <f t="shared" si="8"/>
        <v>0</v>
      </c>
      <c r="AP26">
        <f t="shared" si="8"/>
        <v>-3.3670320588814251</v>
      </c>
      <c r="AQ26">
        <f t="shared" si="8"/>
        <v>-97.49410588638348</v>
      </c>
      <c r="AR26">
        <f t="shared" si="8"/>
        <v>-100.86113794526491</v>
      </c>
      <c r="AS26">
        <f t="shared" si="8"/>
        <v>5.4643500075994202</v>
      </c>
      <c r="AT26">
        <f t="shared" si="8"/>
        <v>12.773367910255777</v>
      </c>
      <c r="AU26">
        <f t="shared" si="8"/>
        <v>-82.623420027409708</v>
      </c>
      <c r="AW26">
        <v>23</v>
      </c>
      <c r="AX26">
        <f>IF(Z26&gt;0, (R26*SUMPRODUCT(K26:$K$98, X26:$X$98)-K26*$AZ$3)/Z26, 0)</f>
        <v>1314.3053832655805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1.6072195000000001E-2</v>
      </c>
      <c r="Q27" s="4">
        <f t="shared" si="22"/>
        <v>25</v>
      </c>
      <c r="R27">
        <f t="shared" si="0"/>
        <v>50000</v>
      </c>
      <c r="S27">
        <f t="shared" si="1"/>
        <v>1297.0515598851084</v>
      </c>
      <c r="U27">
        <f t="shared" si="12"/>
        <v>1.6072195000000001E-2</v>
      </c>
      <c r="V27">
        <f t="shared" si="13"/>
        <v>0.01</v>
      </c>
      <c r="W27">
        <f t="shared" si="14"/>
        <v>0.71355494867368996</v>
      </c>
      <c r="X27">
        <f t="shared" si="15"/>
        <v>1.1468394278298537E-2</v>
      </c>
      <c r="Y27">
        <f t="shared" si="16"/>
        <v>7.1355494867368996E-3</v>
      </c>
      <c r="Z27">
        <f t="shared" si="17"/>
        <v>0.69495100490865458</v>
      </c>
      <c r="AB27">
        <f t="shared" si="18"/>
        <v>937.82911029762568</v>
      </c>
      <c r="AC27">
        <f t="shared" si="19"/>
        <v>901.38728496049407</v>
      </c>
      <c r="AE27">
        <f t="shared" si="2"/>
        <v>0</v>
      </c>
      <c r="AF27">
        <f t="shared" si="3"/>
        <v>0</v>
      </c>
      <c r="AG27">
        <f t="shared" si="3"/>
        <v>-17.373775122716363</v>
      </c>
      <c r="AH27">
        <f t="shared" si="4"/>
        <v>-573.41971391492689</v>
      </c>
      <c r="AI27">
        <f t="shared" si="23"/>
        <v>-590.79348903764321</v>
      </c>
      <c r="AJ27">
        <f t="shared" si="6"/>
        <v>36.441825337131604</v>
      </c>
      <c r="AK27">
        <f t="shared" si="20"/>
        <v>65.648037720833798</v>
      </c>
      <c r="AL27">
        <f t="shared" si="24"/>
        <v>-488.70362597967778</v>
      </c>
      <c r="AN27">
        <f t="shared" si="8"/>
        <v>0</v>
      </c>
      <c r="AO27">
        <f t="shared" si="8"/>
        <v>0</v>
      </c>
      <c r="AP27">
        <f t="shared" si="8"/>
        <v>-2.9278983414919795</v>
      </c>
      <c r="AQ27">
        <f t="shared" si="8"/>
        <v>-96.634992538560269</v>
      </c>
      <c r="AR27">
        <f t="shared" si="8"/>
        <v>-99.562890880052251</v>
      </c>
      <c r="AS27">
        <f t="shared" si="8"/>
        <v>6.1413227241567956</v>
      </c>
      <c r="AT27">
        <f t="shared" si="8"/>
        <v>11.06327090153912</v>
      </c>
      <c r="AU27">
        <f t="shared" si="8"/>
        <v>-82.35829725435633</v>
      </c>
      <c r="AW27">
        <v>24</v>
      </c>
      <c r="AX27">
        <f>IF(Z27&gt;0, (R27*SUMPRODUCT(K27:$K$98, X27:$X$98)-K27*$AZ$3)/Z27, 0)</f>
        <v>1297.0515598851084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1.8213139E-2</v>
      </c>
      <c r="Q28" s="4">
        <f t="shared" si="22"/>
        <v>25</v>
      </c>
      <c r="R28">
        <f t="shared" si="0"/>
        <v>50000</v>
      </c>
      <c r="S28">
        <f t="shared" si="1"/>
        <v>1272.3337024955213</v>
      </c>
      <c r="U28">
        <f t="shared" si="12"/>
        <v>1.8213139E-2</v>
      </c>
      <c r="V28">
        <f t="shared" si="13"/>
        <v>0.01</v>
      </c>
      <c r="W28">
        <f t="shared" si="14"/>
        <v>0.69495100490865458</v>
      </c>
      <c r="X28">
        <f t="shared" si="15"/>
        <v>1.2657239250591009E-2</v>
      </c>
      <c r="Y28">
        <f t="shared" si="16"/>
        <v>6.9495100490865463E-3</v>
      </c>
      <c r="Z28">
        <f t="shared" si="17"/>
        <v>0.67534425560897704</v>
      </c>
      <c r="AB28">
        <f t="shared" si="18"/>
        <v>901.38728496049407</v>
      </c>
      <c r="AC28">
        <f t="shared" si="19"/>
        <v>859.26325719805141</v>
      </c>
      <c r="AE28">
        <f t="shared" si="2"/>
        <v>0</v>
      </c>
      <c r="AF28">
        <f t="shared" si="3"/>
        <v>0</v>
      </c>
      <c r="AG28">
        <f t="shared" si="3"/>
        <v>-16.883606390224426</v>
      </c>
      <c r="AH28">
        <f t="shared" si="4"/>
        <v>-632.8619625295504</v>
      </c>
      <c r="AI28">
        <f t="shared" si="23"/>
        <v>-649.74556891977477</v>
      </c>
      <c r="AJ28">
        <f t="shared" si="6"/>
        <v>42.124027762442665</v>
      </c>
      <c r="AK28">
        <f t="shared" si="20"/>
        <v>63.097109947234593</v>
      </c>
      <c r="AL28">
        <f t="shared" si="24"/>
        <v>-544.52443121009753</v>
      </c>
      <c r="AN28">
        <f t="shared" si="8"/>
        <v>0</v>
      </c>
      <c r="AO28">
        <f t="shared" si="8"/>
        <v>0</v>
      </c>
      <c r="AP28">
        <f t="shared" si="8"/>
        <v>-2.5404403023264259</v>
      </c>
      <c r="AQ28">
        <f t="shared" si="8"/>
        <v>-95.225391913326604</v>
      </c>
      <c r="AR28">
        <f t="shared" si="8"/>
        <v>-97.76583221565302</v>
      </c>
      <c r="AS28">
        <f t="shared" si="8"/>
        <v>6.3383127603583116</v>
      </c>
      <c r="AT28">
        <f t="shared" si="8"/>
        <v>9.4940877775429868</v>
      </c>
      <c r="AU28">
        <f t="shared" si="8"/>
        <v>-81.933431677751727</v>
      </c>
      <c r="AW28">
        <v>25</v>
      </c>
      <c r="AX28">
        <f>IF(Z28&gt;0, (R28*SUMPRODUCT(K28:$K$98, X28:$X$98)-K28*$AZ$3)/Z28, 0)</f>
        <v>1272.3337024955213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2.0774602E-2</v>
      </c>
      <c r="Q29" s="4">
        <f t="shared" si="22"/>
        <v>25</v>
      </c>
      <c r="R29">
        <f t="shared" si="0"/>
        <v>50000</v>
      </c>
      <c r="S29">
        <f t="shared" si="1"/>
        <v>1241.6086686346803</v>
      </c>
      <c r="U29">
        <f t="shared" si="12"/>
        <v>2.0774602E-2</v>
      </c>
      <c r="V29">
        <f t="shared" si="13"/>
        <v>0.01</v>
      </c>
      <c r="W29">
        <f t="shared" si="14"/>
        <v>0.67534425560897704</v>
      </c>
      <c r="X29">
        <f t="shared" si="15"/>
        <v>1.4030008123262765E-2</v>
      </c>
      <c r="Y29">
        <f t="shared" si="16"/>
        <v>6.7534425560897707E-3</v>
      </c>
      <c r="Z29">
        <f t="shared" si="17"/>
        <v>0.65456080492962454</v>
      </c>
      <c r="AB29">
        <f t="shared" si="18"/>
        <v>859.26325719805141</v>
      </c>
      <c r="AC29">
        <f t="shared" si="19"/>
        <v>812.70836954911579</v>
      </c>
      <c r="AE29">
        <f t="shared" si="2"/>
        <v>0</v>
      </c>
      <c r="AF29">
        <f t="shared" si="3"/>
        <v>0</v>
      </c>
      <c r="AG29">
        <f t="shared" si="3"/>
        <v>-16.364020123240614</v>
      </c>
      <c r="AH29">
        <f t="shared" si="4"/>
        <v>-701.50040616313822</v>
      </c>
      <c r="AI29">
        <f t="shared" si="23"/>
        <v>-717.86442628637883</v>
      </c>
      <c r="AJ29">
        <f t="shared" si="6"/>
        <v>46.554887648935619</v>
      </c>
      <c r="AK29">
        <f t="shared" si="20"/>
        <v>60.148428003863607</v>
      </c>
      <c r="AL29">
        <f t="shared" si="24"/>
        <v>-611.1611106335796</v>
      </c>
      <c r="AN29">
        <f t="shared" si="8"/>
        <v>0</v>
      </c>
      <c r="AO29">
        <f t="shared" si="8"/>
        <v>0</v>
      </c>
      <c r="AP29">
        <f t="shared" si="8"/>
        <v>-2.1984457706406881</v>
      </c>
      <c r="AQ29">
        <f t="shared" si="8"/>
        <v>-94.243993188555663</v>
      </c>
      <c r="AR29">
        <f t="shared" si="8"/>
        <v>-96.442438959196352</v>
      </c>
      <c r="AS29">
        <f t="shared" si="8"/>
        <v>6.2544775112502471</v>
      </c>
      <c r="AT29">
        <f t="shared" si="8"/>
        <v>8.080719539569559</v>
      </c>
      <c r="AU29">
        <f t="shared" si="8"/>
        <v>-82.107241908376537</v>
      </c>
      <c r="AW29">
        <v>26</v>
      </c>
      <c r="AX29">
        <f>IF(Z29&gt;0, (R29*SUMPRODUCT(K29:$K$98, X29:$X$98)-K29*$AZ$3)/Z29, 0)</f>
        <v>1241.6086686346803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2.3506165999999998E-2</v>
      </c>
      <c r="Q30" s="4">
        <f t="shared" si="22"/>
        <v>25</v>
      </c>
      <c r="R30">
        <f t="shared" si="0"/>
        <v>50000</v>
      </c>
      <c r="S30">
        <f t="shared" si="1"/>
        <v>1204.3712910526456</v>
      </c>
      <c r="U30">
        <f t="shared" si="12"/>
        <v>2.3506165999999998E-2</v>
      </c>
      <c r="V30">
        <f t="shared" si="13"/>
        <v>0.01</v>
      </c>
      <c r="W30">
        <f t="shared" si="14"/>
        <v>0.65456080492962454</v>
      </c>
      <c r="X30">
        <f t="shared" si="15"/>
        <v>1.5386214937769371E-2</v>
      </c>
      <c r="Y30">
        <f t="shared" si="16"/>
        <v>6.5456080492962455E-3</v>
      </c>
      <c r="Z30">
        <f t="shared" si="17"/>
        <v>0.6326289819425589</v>
      </c>
      <c r="AB30">
        <f t="shared" si="18"/>
        <v>812.70836954911579</v>
      </c>
      <c r="AC30">
        <f t="shared" si="19"/>
        <v>761.92018373948042</v>
      </c>
      <c r="AE30">
        <f t="shared" si="2"/>
        <v>0</v>
      </c>
      <c r="AF30">
        <f t="shared" si="3"/>
        <v>0</v>
      </c>
      <c r="AG30">
        <f t="shared" si="3"/>
        <v>-15.815724548563972</v>
      </c>
      <c r="AH30">
        <f t="shared" si="4"/>
        <v>-769.31074688846854</v>
      </c>
      <c r="AI30">
        <f t="shared" si="23"/>
        <v>-785.12647143703248</v>
      </c>
      <c r="AJ30">
        <f t="shared" si="6"/>
        <v>50.788185809635365</v>
      </c>
      <c r="AK30">
        <f t="shared" si="20"/>
        <v>56.889585868438111</v>
      </c>
      <c r="AL30">
        <f t="shared" si="24"/>
        <v>-677.44869975895904</v>
      </c>
      <c r="AN30">
        <f t="shared" si="8"/>
        <v>0</v>
      </c>
      <c r="AO30">
        <f t="shared" si="8"/>
        <v>0</v>
      </c>
      <c r="AP30">
        <f t="shared" si="8"/>
        <v>-1.8971288229532171</v>
      </c>
      <c r="AQ30">
        <f t="shared" si="8"/>
        <v>-92.280412904782025</v>
      </c>
      <c r="AR30">
        <f t="shared" si="8"/>
        <v>-94.177541727735232</v>
      </c>
      <c r="AS30">
        <f t="shared" si="8"/>
        <v>6.0921477779347972</v>
      </c>
      <c r="AT30">
        <f t="shared" si="8"/>
        <v>6.824023315876822</v>
      </c>
      <c r="AU30">
        <f t="shared" si="8"/>
        <v>-81.261370633923619</v>
      </c>
      <c r="AW30">
        <v>27</v>
      </c>
      <c r="AX30">
        <f>IF(Z30&gt;0, (R30*SUMPRODUCT(K30:$K$98, X30:$X$98)-K30*$AZ$3)/Z30, 0)</f>
        <v>1204.3712910526456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2.6226451000000001E-2</v>
      </c>
      <c r="Q31" s="4">
        <f t="shared" si="22"/>
        <v>25</v>
      </c>
      <c r="R31">
        <f t="shared" si="0"/>
        <v>50000</v>
      </c>
      <c r="S31">
        <f t="shared" si="1"/>
        <v>1161.9267274360684</v>
      </c>
      <c r="U31">
        <f t="shared" si="12"/>
        <v>2.6226451000000001E-2</v>
      </c>
      <c r="V31">
        <f t="shared" si="13"/>
        <v>0.01</v>
      </c>
      <c r="W31">
        <f t="shared" si="14"/>
        <v>0.6326289819425589</v>
      </c>
      <c r="X31">
        <f t="shared" si="15"/>
        <v>1.6591612996096405E-2</v>
      </c>
      <c r="Y31">
        <f t="shared" si="16"/>
        <v>6.3262898194255887E-3</v>
      </c>
      <c r="Z31">
        <f t="shared" si="17"/>
        <v>0.60971107912703681</v>
      </c>
      <c r="AB31">
        <f t="shared" si="18"/>
        <v>761.92018373948042</v>
      </c>
      <c r="AC31">
        <f t="shared" si="19"/>
        <v>708.43959885159165</v>
      </c>
      <c r="AE31">
        <f t="shared" si="2"/>
        <v>0</v>
      </c>
      <c r="AF31">
        <f t="shared" si="3"/>
        <v>0</v>
      </c>
      <c r="AG31">
        <f t="shared" si="3"/>
        <v>-15.24277697817592</v>
      </c>
      <c r="AH31">
        <f t="shared" si="4"/>
        <v>-829.58064980482027</v>
      </c>
      <c r="AI31">
        <f t="shared" si="23"/>
        <v>-844.82342678299619</v>
      </c>
      <c r="AJ31">
        <f t="shared" si="6"/>
        <v>53.480584887888767</v>
      </c>
      <c r="AK31">
        <f t="shared" si="20"/>
        <v>53.334412861763631</v>
      </c>
      <c r="AL31">
        <f t="shared" si="24"/>
        <v>-738.00842903334376</v>
      </c>
      <c r="AN31">
        <f t="shared" si="8"/>
        <v>0</v>
      </c>
      <c r="AO31">
        <f t="shared" si="8"/>
        <v>0</v>
      </c>
      <c r="AP31">
        <f t="shared" si="8"/>
        <v>-1.6325023023284055</v>
      </c>
      <c r="AQ31">
        <f t="shared" si="8"/>
        <v>-88.848135921196814</v>
      </c>
      <c r="AR31">
        <f t="shared" si="8"/>
        <v>-90.480638223525219</v>
      </c>
      <c r="AS31">
        <f t="shared" si="8"/>
        <v>5.7277737569966112</v>
      </c>
      <c r="AT31">
        <f t="shared" si="8"/>
        <v>5.7121187244833793</v>
      </c>
      <c r="AU31">
        <f t="shared" si="8"/>
        <v>-79.040745742045232</v>
      </c>
      <c r="AW31">
        <v>28</v>
      </c>
      <c r="AX31">
        <f>IF(Z31&gt;0, (R31*SUMPRODUCT(K31:$K$98, X31:$X$98)-K31*$AZ$3)/Z31, 0)</f>
        <v>1161.9267274360684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2.9219711999999998E-2</v>
      </c>
      <c r="Q32" s="4">
        <f t="shared" si="22"/>
        <v>25</v>
      </c>
      <c r="R32">
        <f t="shared" si="0"/>
        <v>50000</v>
      </c>
      <c r="S32">
        <f t="shared" si="1"/>
        <v>1116.8248017211542</v>
      </c>
      <c r="U32">
        <f t="shared" si="12"/>
        <v>2.9219711999999998E-2</v>
      </c>
      <c r="V32">
        <f t="shared" si="13"/>
        <v>0.01</v>
      </c>
      <c r="W32">
        <f t="shared" si="14"/>
        <v>0.60971107912703681</v>
      </c>
      <c r="X32">
        <f t="shared" si="15"/>
        <v>1.7815582135301225E-2</v>
      </c>
      <c r="Y32">
        <f t="shared" si="16"/>
        <v>6.097110791270368E-3</v>
      </c>
      <c r="Z32">
        <f t="shared" si="17"/>
        <v>0.5857983862004652</v>
      </c>
      <c r="AB32">
        <f t="shared" si="18"/>
        <v>708.43959885159165</v>
      </c>
      <c r="AC32">
        <f t="shared" si="19"/>
        <v>654.23416651690673</v>
      </c>
      <c r="AE32">
        <f t="shared" si="2"/>
        <v>0</v>
      </c>
      <c r="AF32">
        <f t="shared" si="3"/>
        <v>0</v>
      </c>
      <c r="AG32">
        <f t="shared" si="3"/>
        <v>-14.644959655011631</v>
      </c>
      <c r="AH32">
        <f t="shared" si="4"/>
        <v>-890.77910676506121</v>
      </c>
      <c r="AI32">
        <f t="shared" si="23"/>
        <v>-905.42406642007279</v>
      </c>
      <c r="AJ32">
        <f t="shared" si="6"/>
        <v>54.205432334684929</v>
      </c>
      <c r="AK32">
        <f t="shared" si="20"/>
        <v>49.59077191961142</v>
      </c>
      <c r="AL32">
        <f t="shared" si="24"/>
        <v>-801.62786216577649</v>
      </c>
      <c r="AN32">
        <f t="shared" si="8"/>
        <v>0</v>
      </c>
      <c r="AO32">
        <f t="shared" si="8"/>
        <v>0</v>
      </c>
      <c r="AP32">
        <f t="shared" si="8"/>
        <v>-1.4004250287426325</v>
      </c>
      <c r="AQ32">
        <f t="shared" si="8"/>
        <v>-85.180798416737375</v>
      </c>
      <c r="AR32">
        <f t="shared" si="8"/>
        <v>-86.581223445479992</v>
      </c>
      <c r="AS32">
        <f t="shared" si="8"/>
        <v>5.1833972864056808</v>
      </c>
      <c r="AT32">
        <f t="shared" si="8"/>
        <v>4.7421201441907286</v>
      </c>
      <c r="AU32">
        <f t="shared" si="8"/>
        <v>-76.655706014883592</v>
      </c>
      <c r="AW32">
        <v>29</v>
      </c>
      <c r="AX32">
        <f>IF(Z32&gt;0, (R32*SUMPRODUCT(K32:$K$98, X32:$X$98)-K32*$AZ$3)/Z32, 0)</f>
        <v>1116.8248017211542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3.2402927999999998E-2</v>
      </c>
      <c r="Q33" s="4">
        <f t="shared" si="22"/>
        <v>25</v>
      </c>
      <c r="R33">
        <f t="shared" si="0"/>
        <v>50000</v>
      </c>
      <c r="S33">
        <f t="shared" si="1"/>
        <v>1069.5693385809873</v>
      </c>
      <c r="U33">
        <f t="shared" si="12"/>
        <v>3.2402927999999998E-2</v>
      </c>
      <c r="V33">
        <f t="shared" si="13"/>
        <v>0.01</v>
      </c>
      <c r="W33">
        <f t="shared" si="14"/>
        <v>0.5857983862004652</v>
      </c>
      <c r="X33">
        <f t="shared" si="15"/>
        <v>1.8981582930569865E-2</v>
      </c>
      <c r="Y33">
        <f t="shared" si="16"/>
        <v>5.8579838620046523E-3</v>
      </c>
      <c r="Z33">
        <f t="shared" si="17"/>
        <v>0.56095881940789072</v>
      </c>
      <c r="AB33">
        <f t="shared" si="18"/>
        <v>654.23416651690673</v>
      </c>
      <c r="AC33">
        <f t="shared" si="19"/>
        <v>599.98435344526922</v>
      </c>
      <c r="AE33">
        <f t="shared" si="2"/>
        <v>0</v>
      </c>
      <c r="AF33">
        <f t="shared" si="3"/>
        <v>0</v>
      </c>
      <c r="AG33">
        <f t="shared" si="3"/>
        <v>-14.023970485197268</v>
      </c>
      <c r="AH33">
        <f t="shared" si="4"/>
        <v>-949.0791465284932</v>
      </c>
      <c r="AI33">
        <f t="shared" si="23"/>
        <v>-963.10311701369051</v>
      </c>
      <c r="AJ33">
        <f t="shared" si="6"/>
        <v>54.249813071637504</v>
      </c>
      <c r="AK33">
        <f t="shared" si="20"/>
        <v>45.796391656183474</v>
      </c>
      <c r="AL33">
        <f t="shared" si="24"/>
        <v>-863.05691228586954</v>
      </c>
      <c r="AN33">
        <f t="shared" si="8"/>
        <v>0</v>
      </c>
      <c r="AO33">
        <f t="shared" si="8"/>
        <v>0</v>
      </c>
      <c r="AP33">
        <f t="shared" si="8"/>
        <v>-1.1973597384638042</v>
      </c>
      <c r="AQ33">
        <f t="shared" si="8"/>
        <v>-81.031913170973993</v>
      </c>
      <c r="AR33">
        <f t="shared" si="8"/>
        <v>-82.229272909437796</v>
      </c>
      <c r="AS33">
        <f t="shared" si="8"/>
        <v>4.6318224970403188</v>
      </c>
      <c r="AT33">
        <f t="shared" si="8"/>
        <v>3.9100735126270805</v>
      </c>
      <c r="AU33">
        <f t="shared" si="8"/>
        <v>-73.687376899770399</v>
      </c>
      <c r="AW33">
        <v>30</v>
      </c>
      <c r="AX33">
        <f>IF(Z33&gt;0, (R33*SUMPRODUCT(K33:$K$98, X33:$X$98)-K33*$AZ$3)/Z33, 0)</f>
        <v>1069.5693385809873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3.5947104000000001E-2</v>
      </c>
      <c r="Q34" s="4">
        <f t="shared" si="22"/>
        <v>25</v>
      </c>
      <c r="R34">
        <f t="shared" si="0"/>
        <v>50000</v>
      </c>
      <c r="S34">
        <f t="shared" si="1"/>
        <v>1021.2730520100326</v>
      </c>
      <c r="U34">
        <f t="shared" si="12"/>
        <v>3.5947104000000001E-2</v>
      </c>
      <c r="V34">
        <f t="shared" si="13"/>
        <v>0.01</v>
      </c>
      <c r="W34">
        <f t="shared" si="14"/>
        <v>0.56095881940789072</v>
      </c>
      <c r="X34">
        <f t="shared" si="15"/>
        <v>2.0164845020972665E-2</v>
      </c>
      <c r="Y34">
        <f t="shared" si="16"/>
        <v>5.609588194078907E-3</v>
      </c>
      <c r="Z34">
        <f t="shared" si="17"/>
        <v>0.53518438619283915</v>
      </c>
      <c r="AB34">
        <f t="shared" si="18"/>
        <v>599.98435344526922</v>
      </c>
      <c r="AC34">
        <f t="shared" si="19"/>
        <v>546.5693914752768</v>
      </c>
      <c r="AE34">
        <f t="shared" si="2"/>
        <v>0</v>
      </c>
      <c r="AF34">
        <f t="shared" si="3"/>
        <v>0</v>
      </c>
      <c r="AG34">
        <f t="shared" si="3"/>
        <v>-13.379609654820978</v>
      </c>
      <c r="AH34">
        <f t="shared" si="4"/>
        <v>-1008.2422510486333</v>
      </c>
      <c r="AI34">
        <f t="shared" si="23"/>
        <v>-1021.6218607034543</v>
      </c>
      <c r="AJ34">
        <f t="shared" si="6"/>
        <v>53.414961969992419</v>
      </c>
      <c r="AK34">
        <f t="shared" si="20"/>
        <v>41.99890474116885</v>
      </c>
      <c r="AL34">
        <f t="shared" si="24"/>
        <v>-926.20799399229304</v>
      </c>
      <c r="AN34">
        <f t="shared" si="8"/>
        <v>0</v>
      </c>
      <c r="AO34">
        <f t="shared" si="8"/>
        <v>0</v>
      </c>
      <c r="AP34">
        <f t="shared" si="8"/>
        <v>-1.0199504696742812</v>
      </c>
      <c r="AQ34">
        <f t="shared" si="8"/>
        <v>-76.860026864234229</v>
      </c>
      <c r="AR34">
        <f t="shared" si="8"/>
        <v>-77.879977333908514</v>
      </c>
      <c r="AS34">
        <f t="shared" si="8"/>
        <v>4.0719136771899036</v>
      </c>
      <c r="AT34">
        <f t="shared" si="8"/>
        <v>3.2016481587805878</v>
      </c>
      <c r="AU34">
        <f t="shared" ref="AU34:AU89" si="25">AL34*$K34</f>
        <v>-70.606415497938016</v>
      </c>
      <c r="AW34">
        <v>31</v>
      </c>
      <c r="AX34">
        <f>IF(Z34&gt;0, (R34*SUMPRODUCT(K34:$K$98, X34:$X$98)-K34*$AZ$3)/Z34, 0)</f>
        <v>1021.2730520100326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4.0034525000000001E-2</v>
      </c>
      <c r="Q35" s="4">
        <f t="shared" si="22"/>
        <v>25</v>
      </c>
      <c r="R35">
        <f t="shared" si="0"/>
        <v>50000</v>
      </c>
      <c r="S35">
        <f t="shared" si="1"/>
        <v>972.38562518253605</v>
      </c>
      <c r="U35">
        <f t="shared" si="12"/>
        <v>4.0034525000000001E-2</v>
      </c>
      <c r="V35">
        <f t="shared" si="13"/>
        <v>0.01</v>
      </c>
      <c r="W35">
        <f t="shared" si="14"/>
        <v>0.53518438619283915</v>
      </c>
      <c r="X35">
        <f t="shared" si="15"/>
        <v>2.1425852688646874E-2</v>
      </c>
      <c r="Y35">
        <f t="shared" si="16"/>
        <v>5.3518438619283917E-3</v>
      </c>
      <c r="Z35">
        <f t="shared" si="17"/>
        <v>0.50840668964226388</v>
      </c>
      <c r="AB35">
        <f t="shared" si="18"/>
        <v>546.5693914752768</v>
      </c>
      <c r="AC35">
        <f t="shared" si="19"/>
        <v>494.36735675477632</v>
      </c>
      <c r="AE35">
        <f t="shared" si="2"/>
        <v>0</v>
      </c>
      <c r="AF35">
        <f t="shared" ref="AF35:AG66" si="26">-$Z35*P35</f>
        <v>0</v>
      </c>
      <c r="AG35">
        <f t="shared" si="26"/>
        <v>-12.710167241056597</v>
      </c>
      <c r="AH35">
        <f t="shared" si="4"/>
        <v>-1071.2926344323437</v>
      </c>
      <c r="AI35">
        <f t="shared" si="23"/>
        <v>-1084.0028016734002</v>
      </c>
      <c r="AJ35">
        <f t="shared" si="6"/>
        <v>52.202034720500478</v>
      </c>
      <c r="AK35">
        <f t="shared" si="20"/>
        <v>38.259857403269379</v>
      </c>
      <c r="AL35">
        <f t="shared" si="24"/>
        <v>-993.54090954963033</v>
      </c>
      <c r="AN35">
        <f t="shared" ref="AN35:AT66" si="27">AE35*$K35</f>
        <v>0</v>
      </c>
      <c r="AO35">
        <f t="shared" si="27"/>
        <v>0</v>
      </c>
      <c r="AP35">
        <f t="shared" si="27"/>
        <v>-0.86510511821482283</v>
      </c>
      <c r="AQ35">
        <f t="shared" si="27"/>
        <v>-72.916486744529905</v>
      </c>
      <c r="AR35">
        <f t="shared" si="27"/>
        <v>-73.781591862744733</v>
      </c>
      <c r="AS35">
        <f t="shared" si="27"/>
        <v>3.5530805033041153</v>
      </c>
      <c r="AT35">
        <f t="shared" si="27"/>
        <v>2.6041198226582987</v>
      </c>
      <c r="AU35">
        <f t="shared" si="25"/>
        <v>-67.624391536782312</v>
      </c>
      <c r="AW35">
        <v>32</v>
      </c>
      <c r="AX35">
        <f>IF(Z35&gt;0, (R35*SUMPRODUCT(K35:$K$98, X35:$X$98)-K35*$AZ$3)/Z35, 0)</f>
        <v>972.38562518253605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4.4405750000000001E-2</v>
      </c>
      <c r="Q36" s="4">
        <f t="shared" si="22"/>
        <v>25</v>
      </c>
      <c r="R36">
        <f t="shared" si="0"/>
        <v>50000</v>
      </c>
      <c r="S36">
        <f t="shared" si="1"/>
        <v>922.45494781439379</v>
      </c>
      <c r="U36">
        <f t="shared" si="12"/>
        <v>4.4405750000000001E-2</v>
      </c>
      <c r="V36">
        <f t="shared" si="13"/>
        <v>0.01</v>
      </c>
      <c r="W36">
        <f t="shared" si="14"/>
        <v>0.50840668964226388</v>
      </c>
      <c r="X36">
        <f t="shared" si="15"/>
        <v>2.2576180358581961E-2</v>
      </c>
      <c r="Y36">
        <f t="shared" si="16"/>
        <v>5.0840668964226392E-3</v>
      </c>
      <c r="Z36">
        <f t="shared" si="17"/>
        <v>0.48074644238725928</v>
      </c>
      <c r="AB36">
        <f t="shared" si="18"/>
        <v>494.36735675477632</v>
      </c>
      <c r="AC36">
        <f t="shared" si="19"/>
        <v>443.46693442429472</v>
      </c>
      <c r="AE36">
        <f t="shared" si="2"/>
        <v>0</v>
      </c>
      <c r="AF36">
        <f t="shared" si="26"/>
        <v>0</v>
      </c>
      <c r="AG36">
        <f t="shared" si="26"/>
        <v>-12.018661059681483</v>
      </c>
      <c r="AH36">
        <f t="shared" si="4"/>
        <v>-1128.809017929098</v>
      </c>
      <c r="AI36">
        <f t="shared" si="23"/>
        <v>-1140.8276789887796</v>
      </c>
      <c r="AJ36">
        <f t="shared" si="6"/>
        <v>50.900422330481604</v>
      </c>
      <c r="AK36">
        <f t="shared" si="20"/>
        <v>34.605714972834349</v>
      </c>
      <c r="AL36">
        <f t="shared" si="24"/>
        <v>-1055.3215416854634</v>
      </c>
      <c r="AN36">
        <f t="shared" si="27"/>
        <v>0</v>
      </c>
      <c r="AO36">
        <f t="shared" si="27"/>
        <v>0</v>
      </c>
      <c r="AP36">
        <f t="shared" si="27"/>
        <v>-0.7303914512763453</v>
      </c>
      <c r="AQ36">
        <f t="shared" si="27"/>
        <v>-68.599360005656905</v>
      </c>
      <c r="AR36">
        <f t="shared" si="27"/>
        <v>-69.329751456933252</v>
      </c>
      <c r="AS36">
        <f t="shared" si="27"/>
        <v>3.0932924351495621</v>
      </c>
      <c r="AT36">
        <f t="shared" si="27"/>
        <v>2.1030394530598309</v>
      </c>
      <c r="AU36">
        <f t="shared" si="25"/>
        <v>-64.133419568723852</v>
      </c>
      <c r="AW36">
        <v>33</v>
      </c>
      <c r="AX36">
        <f>IF(Z36&gt;0, (R36*SUMPRODUCT(K36:$K$98, X36:$X$98)-K36*$AZ$3)/Z36, 0)</f>
        <v>922.45494781439379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4.9048597999999999E-2</v>
      </c>
      <c r="Q37" s="4">
        <f t="shared" si="22"/>
        <v>25</v>
      </c>
      <c r="R37">
        <f t="shared" si="0"/>
        <v>50000</v>
      </c>
      <c r="S37">
        <f t="shared" si="1"/>
        <v>872.14964397735184</v>
      </c>
      <c r="U37">
        <f t="shared" si="12"/>
        <v>4.9048597999999999E-2</v>
      </c>
      <c r="V37">
        <f t="shared" si="13"/>
        <v>0.01</v>
      </c>
      <c r="W37">
        <f t="shared" si="14"/>
        <v>0.48074644238725928</v>
      </c>
      <c r="X37">
        <f t="shared" si="15"/>
        <v>2.3579938992582841E-2</v>
      </c>
      <c r="Y37">
        <f t="shared" si="16"/>
        <v>4.8074644238725933E-3</v>
      </c>
      <c r="Z37">
        <f t="shared" si="17"/>
        <v>0.45235903897080387</v>
      </c>
      <c r="AB37">
        <f t="shared" si="18"/>
        <v>443.46693442429472</v>
      </c>
      <c r="AC37">
        <f t="shared" si="19"/>
        <v>394.52477478832361</v>
      </c>
      <c r="AE37">
        <f t="shared" si="2"/>
        <v>0</v>
      </c>
      <c r="AF37">
        <f t="shared" si="26"/>
        <v>0</v>
      </c>
      <c r="AG37">
        <f t="shared" si="26"/>
        <v>-11.308975974270098</v>
      </c>
      <c r="AH37">
        <f t="shared" si="4"/>
        <v>-1178.9969496291421</v>
      </c>
      <c r="AI37">
        <f t="shared" si="23"/>
        <v>-1190.3059256034123</v>
      </c>
      <c r="AJ37">
        <f t="shared" si="6"/>
        <v>48.942159635971109</v>
      </c>
      <c r="AK37">
        <f t="shared" si="20"/>
        <v>31.042685409700635</v>
      </c>
      <c r="AL37">
        <f t="shared" si="24"/>
        <v>-1110.3210805577405</v>
      </c>
      <c r="AN37">
        <f t="shared" si="27"/>
        <v>0</v>
      </c>
      <c r="AO37">
        <f t="shared" si="27"/>
        <v>0</v>
      </c>
      <c r="AP37">
        <f t="shared" si="27"/>
        <v>-0.61362755364936772</v>
      </c>
      <c r="AQ37">
        <f t="shared" si="27"/>
        <v>-63.97263692194651</v>
      </c>
      <c r="AR37">
        <f t="shared" si="27"/>
        <v>-64.586264475595883</v>
      </c>
      <c r="AS37">
        <f t="shared" si="27"/>
        <v>2.6556124759718678</v>
      </c>
      <c r="AT37">
        <f t="shared" si="27"/>
        <v>1.684383020178001</v>
      </c>
      <c r="AU37">
        <f t="shared" si="25"/>
        <v>-60.246268979446008</v>
      </c>
      <c r="AW37">
        <v>34</v>
      </c>
      <c r="AX37">
        <f>IF(Z37&gt;0, (R37*SUMPRODUCT(K37:$K$98, X37:$X$98)-K37*$AZ$3)/Z37, 0)</f>
        <v>872.14964397735184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5.4278005999999997E-2</v>
      </c>
      <c r="Q38" s="4">
        <f t="shared" si="22"/>
        <v>25</v>
      </c>
      <c r="R38">
        <f t="shared" si="0"/>
        <v>50000</v>
      </c>
      <c r="S38">
        <f t="shared" si="1"/>
        <v>822.39018267861354</v>
      </c>
      <c r="U38">
        <f t="shared" si="12"/>
        <v>5.4278005999999997E-2</v>
      </c>
      <c r="V38">
        <f t="shared" si="13"/>
        <v>0.01</v>
      </c>
      <c r="W38">
        <f t="shared" si="14"/>
        <v>0.45235903897080387</v>
      </c>
      <c r="X38">
        <f t="shared" si="15"/>
        <v>2.4553146631411525E-2</v>
      </c>
      <c r="Y38">
        <f t="shared" si="16"/>
        <v>4.5235903897080385E-3</v>
      </c>
      <c r="Z38">
        <f t="shared" si="17"/>
        <v>0.4232823019496843</v>
      </c>
      <c r="AB38">
        <f t="shared" si="18"/>
        <v>394.52477478832361</v>
      </c>
      <c r="AC38">
        <f t="shared" si="19"/>
        <v>348.10320962502493</v>
      </c>
      <c r="AE38">
        <f t="shared" si="2"/>
        <v>0</v>
      </c>
      <c r="AF38">
        <f t="shared" si="26"/>
        <v>0</v>
      </c>
      <c r="AG38">
        <f t="shared" si="26"/>
        <v>-10.582057548742107</v>
      </c>
      <c r="AH38">
        <f t="shared" si="4"/>
        <v>-1227.6573315705762</v>
      </c>
      <c r="AI38">
        <f t="shared" si="23"/>
        <v>-1238.2393891193183</v>
      </c>
      <c r="AJ38">
        <f t="shared" si="6"/>
        <v>46.421565163298681</v>
      </c>
      <c r="AK38">
        <f t="shared" si="20"/>
        <v>27.616734235182655</v>
      </c>
      <c r="AL38">
        <f t="shared" si="24"/>
        <v>-1164.201089720837</v>
      </c>
      <c r="AN38">
        <f t="shared" si="27"/>
        <v>0</v>
      </c>
      <c r="AO38">
        <f t="shared" si="27"/>
        <v>0</v>
      </c>
      <c r="AP38">
        <f t="shared" si="27"/>
        <v>-0.51266499828047163</v>
      </c>
      <c r="AQ38">
        <f t="shared" si="27"/>
        <v>-59.475857212045881</v>
      </c>
      <c r="AR38">
        <f t="shared" si="27"/>
        <v>-59.988522210326352</v>
      </c>
      <c r="AS38">
        <f t="shared" si="27"/>
        <v>2.2489682668044346</v>
      </c>
      <c r="AT38">
        <f t="shared" si="27"/>
        <v>1.3379376311249733</v>
      </c>
      <c r="AU38">
        <f t="shared" si="25"/>
        <v>-56.401616312396946</v>
      </c>
      <c r="AW38">
        <v>35</v>
      </c>
      <c r="AX38">
        <f>IF(Z38&gt;0, (R38*SUMPRODUCT(K38:$K$98, X38:$X$98)-K38*$AZ$3)/Z38, 0)</f>
        <v>822.39018267861354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6.0174738999999998E-2</v>
      </c>
      <c r="Q39" s="4">
        <f t="shared" si="22"/>
        <v>25</v>
      </c>
      <c r="R39">
        <f t="shared" si="0"/>
        <v>50000</v>
      </c>
      <c r="S39">
        <f t="shared" si="1"/>
        <v>773.15679782240124</v>
      </c>
      <c r="U39">
        <f t="shared" si="12"/>
        <v>6.0174738999999998E-2</v>
      </c>
      <c r="V39">
        <f t="shared" si="13"/>
        <v>0.01</v>
      </c>
      <c r="W39">
        <f t="shared" si="14"/>
        <v>0.4232823019496843</v>
      </c>
      <c r="X39">
        <f t="shared" si="15"/>
        <v>2.5470902043141442E-2</v>
      </c>
      <c r="Y39">
        <f t="shared" si="16"/>
        <v>4.2328230194968435E-3</v>
      </c>
      <c r="Z39">
        <f t="shared" si="17"/>
        <v>0.39357857688704601</v>
      </c>
      <c r="AB39">
        <f t="shared" si="18"/>
        <v>348.10320962502493</v>
      </c>
      <c r="AC39">
        <f t="shared" si="19"/>
        <v>304.29795219748621</v>
      </c>
      <c r="AE39">
        <f t="shared" si="2"/>
        <v>0</v>
      </c>
      <c r="AF39">
        <f t="shared" si="26"/>
        <v>0</v>
      </c>
      <c r="AG39">
        <f t="shared" si="26"/>
        <v>-9.8394644221761496</v>
      </c>
      <c r="AH39">
        <f t="shared" si="4"/>
        <v>-1273.5451021570721</v>
      </c>
      <c r="AI39">
        <f t="shared" si="23"/>
        <v>-1283.3845665792483</v>
      </c>
      <c r="AJ39">
        <f t="shared" si="6"/>
        <v>43.80525742753872</v>
      </c>
      <c r="AK39">
        <f t="shared" si="20"/>
        <v>24.367224673751746</v>
      </c>
      <c r="AL39">
        <f t="shared" si="24"/>
        <v>-1215.2120844779579</v>
      </c>
      <c r="AN39">
        <f t="shared" si="27"/>
        <v>0</v>
      </c>
      <c r="AO39">
        <f t="shared" si="27"/>
        <v>0</v>
      </c>
      <c r="AP39">
        <f t="shared" si="27"/>
        <v>-0.42561505877830713</v>
      </c>
      <c r="AQ39">
        <f t="shared" si="27"/>
        <v>-55.088361546362187</v>
      </c>
      <c r="AR39">
        <f t="shared" si="27"/>
        <v>-55.513976605140492</v>
      </c>
      <c r="AS39">
        <f t="shared" si="27"/>
        <v>1.8948365901705573</v>
      </c>
      <c r="AT39">
        <f t="shared" si="27"/>
        <v>1.0540266539720204</v>
      </c>
      <c r="AU39">
        <f t="shared" si="25"/>
        <v>-52.56511336099792</v>
      </c>
      <c r="AW39">
        <v>36</v>
      </c>
      <c r="AX39">
        <f>IF(Z39&gt;0, (R39*SUMPRODUCT(K39:$K$98, X39:$X$98)-K39*$AZ$3)/Z39, 0)</f>
        <v>773.15679782240124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6.6923788999999997E-2</v>
      </c>
      <c r="Q40" s="4">
        <f t="shared" si="22"/>
        <v>25</v>
      </c>
      <c r="R40">
        <f t="shared" si="0"/>
        <v>50000</v>
      </c>
      <c r="S40">
        <f t="shared" si="1"/>
        <v>724.46740609728135</v>
      </c>
      <c r="U40">
        <f t="shared" si="12"/>
        <v>6.6923788999999997E-2</v>
      </c>
      <c r="V40">
        <f t="shared" si="13"/>
        <v>0.01</v>
      </c>
      <c r="W40">
        <f t="shared" si="14"/>
        <v>0.39357857688704601</v>
      </c>
      <c r="X40">
        <f t="shared" si="15"/>
        <v>2.6339769634508944E-2</v>
      </c>
      <c r="Y40">
        <f t="shared" si="16"/>
        <v>3.9357857688704602E-3</v>
      </c>
      <c r="Z40">
        <f t="shared" si="17"/>
        <v>0.36330302148366661</v>
      </c>
      <c r="AB40">
        <f t="shared" si="18"/>
        <v>304.29795219748621</v>
      </c>
      <c r="AC40">
        <f t="shared" si="19"/>
        <v>263.20119760157684</v>
      </c>
      <c r="AE40">
        <f t="shared" si="2"/>
        <v>0</v>
      </c>
      <c r="AF40">
        <f t="shared" si="26"/>
        <v>0</v>
      </c>
      <c r="AG40">
        <f t="shared" si="26"/>
        <v>-9.0825755370916657</v>
      </c>
      <c r="AH40">
        <f t="shared" si="4"/>
        <v>-1316.9884817254472</v>
      </c>
      <c r="AI40">
        <f t="shared" si="23"/>
        <v>-1326.0710572625389</v>
      </c>
      <c r="AJ40">
        <f t="shared" si="6"/>
        <v>41.096754595909374</v>
      </c>
      <c r="AK40">
        <f t="shared" si="20"/>
        <v>21.300856653824038</v>
      </c>
      <c r="AL40">
        <f t="shared" si="24"/>
        <v>-1263.6734460128057</v>
      </c>
      <c r="AN40">
        <f t="shared" si="27"/>
        <v>0</v>
      </c>
      <c r="AO40">
        <f t="shared" si="27"/>
        <v>0</v>
      </c>
      <c r="AP40">
        <f t="shared" si="27"/>
        <v>-0.35078137125144826</v>
      </c>
      <c r="AQ40">
        <f t="shared" si="27"/>
        <v>-50.863879265896472</v>
      </c>
      <c r="AR40">
        <f t="shared" si="27"/>
        <v>-51.214660637147922</v>
      </c>
      <c r="AS40">
        <f t="shared" si="27"/>
        <v>1.5872123355610972</v>
      </c>
      <c r="AT40">
        <f t="shared" si="27"/>
        <v>0.82266793987507258</v>
      </c>
      <c r="AU40">
        <f t="shared" si="25"/>
        <v>-48.804780361711764</v>
      </c>
      <c r="AW40">
        <v>37</v>
      </c>
      <c r="AX40">
        <f>IF(Z40&gt;0, (R40*SUMPRODUCT(K40:$K$98, X40:$X$98)-K40*$AZ$3)/Z40, 0)</f>
        <v>724.46740609728135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7.4711050000000001E-2</v>
      </c>
      <c r="Q41" s="4">
        <f t="shared" si="22"/>
        <v>25</v>
      </c>
      <c r="R41">
        <f t="shared" si="0"/>
        <v>50000</v>
      </c>
      <c r="S41">
        <f t="shared" si="1"/>
        <v>676.12452989100996</v>
      </c>
      <c r="U41">
        <f t="shared" si="12"/>
        <v>7.4711050000000001E-2</v>
      </c>
      <c r="V41">
        <f t="shared" si="13"/>
        <v>0.01</v>
      </c>
      <c r="W41">
        <f t="shared" si="14"/>
        <v>0.36330302148366661</v>
      </c>
      <c r="X41">
        <f t="shared" si="15"/>
        <v>2.714275020321729E-2</v>
      </c>
      <c r="Y41">
        <f t="shared" si="16"/>
        <v>3.633030214836666E-3</v>
      </c>
      <c r="Z41">
        <f t="shared" si="17"/>
        <v>0.33252724106561266</v>
      </c>
      <c r="AB41">
        <f t="shared" si="18"/>
        <v>263.20119760157684</v>
      </c>
      <c r="AC41">
        <f t="shared" si="19"/>
        <v>224.82982454144189</v>
      </c>
      <c r="AE41">
        <f t="shared" si="2"/>
        <v>0</v>
      </c>
      <c r="AF41">
        <f t="shared" si="26"/>
        <v>0</v>
      </c>
      <c r="AG41">
        <f t="shared" si="26"/>
        <v>-8.3131810266403168</v>
      </c>
      <c r="AH41">
        <f t="shared" si="4"/>
        <v>-1357.1375101608646</v>
      </c>
      <c r="AI41">
        <f t="shared" si="23"/>
        <v>-1365.4506911875048</v>
      </c>
      <c r="AJ41">
        <f t="shared" si="6"/>
        <v>38.371373060134943</v>
      </c>
      <c r="AK41">
        <f t="shared" si="20"/>
        <v>18.42408383211038</v>
      </c>
      <c r="AL41">
        <f t="shared" si="24"/>
        <v>-1308.6552342952593</v>
      </c>
      <c r="AN41">
        <f t="shared" si="27"/>
        <v>0</v>
      </c>
      <c r="AO41">
        <f t="shared" si="27"/>
        <v>0</v>
      </c>
      <c r="AP41">
        <f t="shared" si="27"/>
        <v>-0.28666635086812342</v>
      </c>
      <c r="AQ41">
        <f t="shared" si="27"/>
        <v>-46.798651011849131</v>
      </c>
      <c r="AR41">
        <f t="shared" si="27"/>
        <v>-47.085317362717248</v>
      </c>
      <c r="AS41">
        <f t="shared" si="27"/>
        <v>1.3231735791267554</v>
      </c>
      <c r="AT41">
        <f t="shared" si="27"/>
        <v>0.6353241753444604</v>
      </c>
      <c r="AU41">
        <f t="shared" si="25"/>
        <v>-45.126819608246024</v>
      </c>
      <c r="AW41">
        <v>38</v>
      </c>
      <c r="AX41">
        <f>IF(Z41&gt;0, (R41*SUMPRODUCT(K41:$K$98, X41:$X$98)-K41*$AZ$3)/Z41, 0)</f>
        <v>676.12452989100996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8.3689026999999999E-2</v>
      </c>
      <c r="Q42" s="4">
        <f t="shared" si="22"/>
        <v>25</v>
      </c>
      <c r="R42">
        <f t="shared" si="0"/>
        <v>50000</v>
      </c>
      <c r="S42">
        <f t="shared" si="1"/>
        <v>627.74416441840594</v>
      </c>
      <c r="U42">
        <f t="shared" si="12"/>
        <v>8.3689026999999999E-2</v>
      </c>
      <c r="V42">
        <f t="shared" si="13"/>
        <v>0.01</v>
      </c>
      <c r="W42">
        <f t="shared" si="14"/>
        <v>0.33252724106561266</v>
      </c>
      <c r="X42">
        <f t="shared" si="15"/>
        <v>2.7828881255775567E-2</v>
      </c>
      <c r="Y42">
        <f t="shared" si="16"/>
        <v>3.3252724106561265E-3</v>
      </c>
      <c r="Z42">
        <f t="shared" si="17"/>
        <v>0.30137308739918095</v>
      </c>
      <c r="AB42">
        <f t="shared" si="18"/>
        <v>224.82982454144189</v>
      </c>
      <c r="AC42">
        <f t="shared" si="19"/>
        <v>189.18519692759406</v>
      </c>
      <c r="AE42">
        <f t="shared" si="2"/>
        <v>0</v>
      </c>
      <c r="AF42">
        <f t="shared" si="26"/>
        <v>0</v>
      </c>
      <c r="AG42">
        <f t="shared" si="26"/>
        <v>-7.5343271849795235</v>
      </c>
      <c r="AH42">
        <f t="shared" si="4"/>
        <v>-1391.4440627887784</v>
      </c>
      <c r="AI42">
        <f t="shared" si="23"/>
        <v>-1398.9783899737579</v>
      </c>
      <c r="AJ42">
        <f t="shared" si="6"/>
        <v>35.644627613847831</v>
      </c>
      <c r="AK42">
        <f t="shared" si="20"/>
        <v>15.738087717900934</v>
      </c>
      <c r="AL42">
        <f t="shared" si="24"/>
        <v>-1347.595674642009</v>
      </c>
      <c r="AN42">
        <f t="shared" si="27"/>
        <v>0</v>
      </c>
      <c r="AO42">
        <f t="shared" si="27"/>
        <v>0</v>
      </c>
      <c r="AP42">
        <f t="shared" si="27"/>
        <v>-0.23197219587647167</v>
      </c>
      <c r="AQ42">
        <f t="shared" si="27"/>
        <v>-42.840764246060452</v>
      </c>
      <c r="AR42">
        <f t="shared" si="27"/>
        <v>-43.072736441936925</v>
      </c>
      <c r="AS42">
        <f t="shared" si="27"/>
        <v>1.0974520134017611</v>
      </c>
      <c r="AT42">
        <f t="shared" si="27"/>
        <v>0.48455537929070314</v>
      </c>
      <c r="AU42">
        <f t="shared" si="25"/>
        <v>-41.490729049244457</v>
      </c>
      <c r="AW42">
        <v>39</v>
      </c>
      <c r="AX42">
        <f>IF(Z42&gt;0, (R42*SUMPRODUCT(K42:$K$98, X42:$X$98)-K42*$AZ$3)/Z42, 0)</f>
        <v>627.74416441840594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9.4384723000000004E-2</v>
      </c>
      <c r="Q43" s="4">
        <f t="shared" si="22"/>
        <v>25</v>
      </c>
      <c r="R43">
        <f t="shared" si="0"/>
        <v>50000</v>
      </c>
      <c r="S43">
        <f t="shared" si="1"/>
        <v>579.08513299922413</v>
      </c>
      <c r="U43">
        <f t="shared" si="12"/>
        <v>9.4384723000000004E-2</v>
      </c>
      <c r="V43">
        <f t="shared" si="13"/>
        <v>0.01</v>
      </c>
      <c r="W43">
        <f t="shared" si="14"/>
        <v>0.30137308739918095</v>
      </c>
      <c r="X43">
        <f t="shared" si="15"/>
        <v>2.8445015373826484E-2</v>
      </c>
      <c r="Y43">
        <f t="shared" si="16"/>
        <v>3.0137308739918095E-3</v>
      </c>
      <c r="Z43">
        <f t="shared" si="17"/>
        <v>0.26991434115136265</v>
      </c>
      <c r="AB43">
        <f t="shared" si="18"/>
        <v>189.18519692759406</v>
      </c>
      <c r="AC43">
        <f t="shared" si="19"/>
        <v>156.3033821440348</v>
      </c>
      <c r="AE43">
        <f t="shared" si="2"/>
        <v>0</v>
      </c>
      <c r="AF43">
        <f t="shared" si="26"/>
        <v>0</v>
      </c>
      <c r="AG43">
        <f t="shared" si="26"/>
        <v>-6.7478585287840662</v>
      </c>
      <c r="AH43">
        <f t="shared" si="4"/>
        <v>-1422.2507686913243</v>
      </c>
      <c r="AI43">
        <f t="shared" si="23"/>
        <v>-1428.9986272201083</v>
      </c>
      <c r="AJ43">
        <f t="shared" si="6"/>
        <v>32.881814783559264</v>
      </c>
      <c r="AK43">
        <f t="shared" si="20"/>
        <v>13.242963784931586</v>
      </c>
      <c r="AL43">
        <f t="shared" si="24"/>
        <v>-1382.8738486516174</v>
      </c>
      <c r="AN43">
        <f t="shared" si="27"/>
        <v>0</v>
      </c>
      <c r="AO43">
        <f t="shared" si="27"/>
        <v>0</v>
      </c>
      <c r="AP43">
        <f t="shared" si="27"/>
        <v>-0.18549807363053969</v>
      </c>
      <c r="AQ43">
        <f t="shared" si="27"/>
        <v>-39.097556163397364</v>
      </c>
      <c r="AR43">
        <f t="shared" si="27"/>
        <v>-39.283054237027905</v>
      </c>
      <c r="AS43">
        <f t="shared" si="27"/>
        <v>0.9039183725930231</v>
      </c>
      <c r="AT43">
        <f t="shared" si="27"/>
        <v>0.36404798067194633</v>
      </c>
      <c r="AU43">
        <f t="shared" si="25"/>
        <v>-38.015087883762931</v>
      </c>
      <c r="AW43">
        <v>40</v>
      </c>
      <c r="AX43">
        <f>IF(Z43&gt;0, (R43*SUMPRODUCT(K43:$K$98, X43:$X$98)-K43*$AZ$3)/Z43, 0)</f>
        <v>579.08513299922413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0.106719178</v>
      </c>
      <c r="Q44" s="4">
        <f t="shared" si="22"/>
        <v>25</v>
      </c>
      <c r="R44">
        <f t="shared" si="0"/>
        <v>50000</v>
      </c>
      <c r="S44">
        <f t="shared" si="1"/>
        <v>528.91095140522384</v>
      </c>
      <c r="U44">
        <f t="shared" si="12"/>
        <v>0.106719178</v>
      </c>
      <c r="V44">
        <f t="shared" si="13"/>
        <v>0.01</v>
      </c>
      <c r="W44">
        <f t="shared" si="14"/>
        <v>0.26991434115136265</v>
      </c>
      <c r="X44">
        <f t="shared" si="15"/>
        <v>2.8805036618084996E-2</v>
      </c>
      <c r="Y44">
        <f t="shared" si="16"/>
        <v>2.6991434115136263E-3</v>
      </c>
      <c r="Z44">
        <f t="shared" si="17"/>
        <v>0.23841016112176402</v>
      </c>
      <c r="AB44">
        <f t="shared" si="18"/>
        <v>156.3033821440348</v>
      </c>
      <c r="AC44">
        <f t="shared" si="19"/>
        <v>126.09774514358492</v>
      </c>
      <c r="AE44">
        <f t="shared" si="2"/>
        <v>0</v>
      </c>
      <c r="AF44">
        <f t="shared" si="26"/>
        <v>0</v>
      </c>
      <c r="AG44">
        <f t="shared" si="26"/>
        <v>-5.9602540280441003</v>
      </c>
      <c r="AH44">
        <f t="shared" si="4"/>
        <v>-1440.2518309042498</v>
      </c>
      <c r="AI44">
        <f t="shared" si="23"/>
        <v>-1446.2120849322939</v>
      </c>
      <c r="AJ44">
        <f t="shared" si="6"/>
        <v>30.205637000449883</v>
      </c>
      <c r="AK44">
        <f t="shared" si="20"/>
        <v>10.941236750082437</v>
      </c>
      <c r="AL44">
        <f t="shared" si="24"/>
        <v>-1405.0652111817615</v>
      </c>
      <c r="AN44">
        <f t="shared" si="27"/>
        <v>0</v>
      </c>
      <c r="AO44">
        <f t="shared" si="27"/>
        <v>0</v>
      </c>
      <c r="AP44">
        <f t="shared" si="27"/>
        <v>-0.14629186692482107</v>
      </c>
      <c r="AQ44">
        <f t="shared" si="27"/>
        <v>-35.350360604347621</v>
      </c>
      <c r="AR44">
        <f t="shared" si="27"/>
        <v>-35.496652471272448</v>
      </c>
      <c r="AS44">
        <f t="shared" si="27"/>
        <v>0.74138434497217875</v>
      </c>
      <c r="AT44">
        <f t="shared" si="27"/>
        <v>0.26854794159860235</v>
      </c>
      <c r="AU44">
        <f t="shared" si="25"/>
        <v>-34.48672018470166</v>
      </c>
      <c r="AW44">
        <v>41</v>
      </c>
      <c r="AX44">
        <f>IF(Z44&gt;0, (R44*SUMPRODUCT(K44:$K$98, X44:$X$98)-K44*$AZ$3)/Z44, 0)</f>
        <v>528.91095140522384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0.12088460199999999</v>
      </c>
      <c r="Q45" s="4">
        <f t="shared" si="22"/>
        <v>25</v>
      </c>
      <c r="R45">
        <f t="shared" si="0"/>
        <v>50000</v>
      </c>
      <c r="S45">
        <f t="shared" si="1"/>
        <v>476.27301172649288</v>
      </c>
      <c r="U45">
        <f t="shared" si="12"/>
        <v>0.12088460199999999</v>
      </c>
      <c r="V45">
        <f t="shared" si="13"/>
        <v>0.01</v>
      </c>
      <c r="W45">
        <f t="shared" si="14"/>
        <v>0.23841016112176402</v>
      </c>
      <c r="X45">
        <f t="shared" si="15"/>
        <v>2.8820117439960317E-2</v>
      </c>
      <c r="Y45">
        <f t="shared" si="16"/>
        <v>2.3841016112176403E-3</v>
      </c>
      <c r="Z45">
        <f t="shared" si="17"/>
        <v>0.20720594207058607</v>
      </c>
      <c r="AB45">
        <f t="shared" si="18"/>
        <v>126.09774514358492</v>
      </c>
      <c r="AC45">
        <f t="shared" si="19"/>
        <v>98.686598077583241</v>
      </c>
      <c r="AE45">
        <f t="shared" si="2"/>
        <v>0</v>
      </c>
      <c r="AF45">
        <f t="shared" si="26"/>
        <v>0</v>
      </c>
      <c r="AG45">
        <f t="shared" si="26"/>
        <v>-5.1801485517646517</v>
      </c>
      <c r="AH45">
        <f t="shared" si="4"/>
        <v>-1441.0058719980159</v>
      </c>
      <c r="AI45">
        <f t="shared" si="23"/>
        <v>-1446.1860205497806</v>
      </c>
      <c r="AJ45">
        <f t="shared" si="6"/>
        <v>27.411147066001675</v>
      </c>
      <c r="AK45">
        <f t="shared" si="20"/>
        <v>8.8268421600509441</v>
      </c>
      <c r="AL45">
        <f t="shared" si="24"/>
        <v>-1409.9480313237279</v>
      </c>
      <c r="AN45">
        <f t="shared" si="27"/>
        <v>0</v>
      </c>
      <c r="AO45">
        <f t="shared" si="27"/>
        <v>0</v>
      </c>
      <c r="AP45">
        <f t="shared" si="27"/>
        <v>-0.11352188763082936</v>
      </c>
      <c r="AQ45">
        <f t="shared" si="27"/>
        <v>-31.579346623292782</v>
      </c>
      <c r="AR45">
        <f t="shared" si="27"/>
        <v>-31.69286851092361</v>
      </c>
      <c r="AS45">
        <f t="shared" si="27"/>
        <v>0.60070963717801817</v>
      </c>
      <c r="AT45">
        <f t="shared" si="27"/>
        <v>0.19343842629513375</v>
      </c>
      <c r="AU45">
        <f t="shared" si="25"/>
        <v>-30.898720447450458</v>
      </c>
      <c r="AW45">
        <v>42</v>
      </c>
      <c r="AX45">
        <f>IF(Z45&gt;0, (R45*SUMPRODUCT(K45:$K$98, X45:$X$98)-K45*$AZ$3)/Z45, 0)</f>
        <v>476.27301172649288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0.13724737000000001</v>
      </c>
      <c r="Q46" s="4">
        <f t="shared" si="22"/>
        <v>25</v>
      </c>
      <c r="R46">
        <f t="shared" si="0"/>
        <v>50000</v>
      </c>
      <c r="S46">
        <f t="shared" si="1"/>
        <v>419.9081012284646</v>
      </c>
      <c r="U46">
        <f t="shared" si="12"/>
        <v>0.13724737000000001</v>
      </c>
      <c r="V46">
        <f t="shared" si="13"/>
        <v>0.01</v>
      </c>
      <c r="W46">
        <f t="shared" si="14"/>
        <v>0.20720594207058607</v>
      </c>
      <c r="X46">
        <f t="shared" si="15"/>
        <v>2.8438470597560293E-2</v>
      </c>
      <c r="Y46">
        <f t="shared" si="16"/>
        <v>2.0720594207058606E-3</v>
      </c>
      <c r="Z46">
        <f t="shared" si="17"/>
        <v>0.17669541205231989</v>
      </c>
      <c r="AB46">
        <f t="shared" si="18"/>
        <v>98.686598077583241</v>
      </c>
      <c r="AC46">
        <f t="shared" si="19"/>
        <v>74.195834970670802</v>
      </c>
      <c r="AE46">
        <f t="shared" si="2"/>
        <v>0</v>
      </c>
      <c r="AF46">
        <f t="shared" si="26"/>
        <v>0</v>
      </c>
      <c r="AG46">
        <f t="shared" si="26"/>
        <v>-4.4173853013079976</v>
      </c>
      <c r="AH46">
        <f t="shared" si="4"/>
        <v>-1421.9235298780147</v>
      </c>
      <c r="AI46">
        <f t="shared" si="23"/>
        <v>-1426.3409151793228</v>
      </c>
      <c r="AJ46">
        <f t="shared" si="6"/>
        <v>24.490763106912439</v>
      </c>
      <c r="AK46">
        <f t="shared" si="20"/>
        <v>6.9080618654308275</v>
      </c>
      <c r="AL46">
        <f t="shared" si="24"/>
        <v>-1394.9420902069794</v>
      </c>
      <c r="AN46">
        <f t="shared" si="27"/>
        <v>0</v>
      </c>
      <c r="AO46">
        <f t="shared" si="27"/>
        <v>0</v>
      </c>
      <c r="AP46">
        <f t="shared" si="27"/>
        <v>-8.6434007356923387E-2</v>
      </c>
      <c r="AQ46">
        <f t="shared" si="27"/>
        <v>-27.822465204940823</v>
      </c>
      <c r="AR46">
        <f t="shared" si="27"/>
        <v>-27.908899212297747</v>
      </c>
      <c r="AS46">
        <f t="shared" si="27"/>
        <v>0.47920537923932921</v>
      </c>
      <c r="AT46">
        <f t="shared" si="27"/>
        <v>0.13516852829702899</v>
      </c>
      <c r="AU46">
        <f t="shared" si="25"/>
        <v>-27.294525304761386</v>
      </c>
      <c r="AW46">
        <v>43</v>
      </c>
      <c r="AX46">
        <f>IF(Z46&gt;0, (R46*SUMPRODUCT(K46:$K$98, X46:$X$98)-K46*$AZ$3)/Z46, 0)</f>
        <v>419.9081012284646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0.155543078</v>
      </c>
      <c r="Q47" s="4">
        <f t="shared" si="22"/>
        <v>25</v>
      </c>
      <c r="R47">
        <f t="shared" si="0"/>
        <v>50000</v>
      </c>
      <c r="S47">
        <f t="shared" si="1"/>
        <v>357.43881423795432</v>
      </c>
      <c r="U47">
        <f t="shared" si="12"/>
        <v>0.155543078</v>
      </c>
      <c r="V47">
        <f t="shared" si="13"/>
        <v>0.01</v>
      </c>
      <c r="W47">
        <f t="shared" si="14"/>
        <v>0.17669541205231989</v>
      </c>
      <c r="X47">
        <f t="shared" si="15"/>
        <v>2.7483748259096132E-2</v>
      </c>
      <c r="Y47">
        <f t="shared" si="16"/>
        <v>1.7669541205231989E-3</v>
      </c>
      <c r="Z47">
        <f t="shared" si="17"/>
        <v>0.14744470967270057</v>
      </c>
      <c r="AB47">
        <f t="shared" si="18"/>
        <v>74.195834970670802</v>
      </c>
      <c r="AC47">
        <f t="shared" si="19"/>
        <v>52.702462191069522</v>
      </c>
      <c r="AE47">
        <f t="shared" si="2"/>
        <v>0</v>
      </c>
      <c r="AF47">
        <f t="shared" si="26"/>
        <v>0</v>
      </c>
      <c r="AG47">
        <f t="shared" si="26"/>
        <v>-3.6861177418175144</v>
      </c>
      <c r="AH47">
        <f t="shared" si="4"/>
        <v>-1374.1874129548066</v>
      </c>
      <c r="AI47">
        <f t="shared" si="23"/>
        <v>-1377.8735306966241</v>
      </c>
      <c r="AJ47">
        <f t="shared" si="6"/>
        <v>21.49337277960128</v>
      </c>
      <c r="AK47">
        <f t="shared" si="20"/>
        <v>5.1937084479469569</v>
      </c>
      <c r="AL47">
        <f t="shared" si="24"/>
        <v>-1351.186449469076</v>
      </c>
      <c r="AN47">
        <f t="shared" si="27"/>
        <v>0</v>
      </c>
      <c r="AO47">
        <f t="shared" si="27"/>
        <v>0</v>
      </c>
      <c r="AP47">
        <f t="shared" si="27"/>
        <v>-6.4397728334985388E-2</v>
      </c>
      <c r="AQ47">
        <f t="shared" si="27"/>
        <v>-24.007520621733047</v>
      </c>
      <c r="AR47">
        <f t="shared" si="27"/>
        <v>-24.071918350068032</v>
      </c>
      <c r="AS47">
        <f t="shared" si="27"/>
        <v>0.37549651915916898</v>
      </c>
      <c r="AT47">
        <f t="shared" si="27"/>
        <v>9.0735849777032085E-2</v>
      </c>
      <c r="AU47">
        <f t="shared" si="25"/>
        <v>-23.605685981131831</v>
      </c>
      <c r="AW47">
        <v>44</v>
      </c>
      <c r="AX47">
        <f>IF(Z47&gt;0, (R47*SUMPRODUCT(K47:$K$98, X47:$X$98)-K47*$AZ$3)/Z47, 0)</f>
        <v>357.43881423795432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0.175905283</v>
      </c>
      <c r="Q48" s="4">
        <f t="shared" si="22"/>
        <v>25</v>
      </c>
      <c r="R48">
        <f t="shared" si="0"/>
        <v>50000</v>
      </c>
      <c r="S48">
        <f t="shared" si="1"/>
        <v>286.13500029231301</v>
      </c>
      <c r="U48">
        <f t="shared" si="12"/>
        <v>0.175905283</v>
      </c>
      <c r="V48">
        <f t="shared" si="13"/>
        <v>0.01</v>
      </c>
      <c r="W48">
        <f t="shared" si="14"/>
        <v>0.14744470967270057</v>
      </c>
      <c r="X48">
        <f t="shared" si="15"/>
        <v>2.5936303381829229E-2</v>
      </c>
      <c r="Y48">
        <f t="shared" si="16"/>
        <v>1.4744470967270058E-3</v>
      </c>
      <c r="Z48">
        <f t="shared" si="17"/>
        <v>0.12003395919414434</v>
      </c>
      <c r="AB48">
        <f t="shared" si="18"/>
        <v>52.702462191069522</v>
      </c>
      <c r="AC48">
        <f t="shared" si="19"/>
        <v>34.34591694910398</v>
      </c>
      <c r="AE48">
        <f t="shared" si="2"/>
        <v>0</v>
      </c>
      <c r="AF48">
        <f t="shared" si="26"/>
        <v>0</v>
      </c>
      <c r="AG48">
        <f t="shared" si="26"/>
        <v>-3.0008489798536084</v>
      </c>
      <c r="AH48">
        <f t="shared" si="4"/>
        <v>-1296.8151690914615</v>
      </c>
      <c r="AI48">
        <f t="shared" si="23"/>
        <v>-1299.8160180713151</v>
      </c>
      <c r="AJ48">
        <f t="shared" si="6"/>
        <v>18.356545241965541</v>
      </c>
      <c r="AK48">
        <f t="shared" si="20"/>
        <v>3.6891723533748668</v>
      </c>
      <c r="AL48">
        <f t="shared" si="24"/>
        <v>-1277.7703004759746</v>
      </c>
      <c r="AN48">
        <f t="shared" si="27"/>
        <v>0</v>
      </c>
      <c r="AO48">
        <f t="shared" si="27"/>
        <v>0</v>
      </c>
      <c r="AP48">
        <f t="shared" si="27"/>
        <v>-4.6808795021707865E-2</v>
      </c>
      <c r="AQ48">
        <f t="shared" si="27"/>
        <v>-20.228393977362003</v>
      </c>
      <c r="AR48">
        <f t="shared" si="27"/>
        <v>-20.275202772383711</v>
      </c>
      <c r="AS48">
        <f t="shared" si="27"/>
        <v>0.28633489032819937</v>
      </c>
      <c r="AT48">
        <f t="shared" si="27"/>
        <v>5.7545619139187723E-2</v>
      </c>
      <c r="AU48">
        <f t="shared" si="25"/>
        <v>-19.931322262916325</v>
      </c>
      <c r="AW48">
        <v>45</v>
      </c>
      <c r="AX48">
        <f>IF(Z48&gt;0, (R48*SUMPRODUCT(K48:$K$98, X48:$X$98)-K48*$AZ$3)/Z48, 0)</f>
        <v>286.13500029231301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0.19813004200000001</v>
      </c>
      <c r="Q49" s="4">
        <f t="shared" si="22"/>
        <v>25</v>
      </c>
      <c r="R49">
        <f t="shared" si="0"/>
        <v>50000</v>
      </c>
      <c r="S49">
        <f t="shared" si="1"/>
        <v>201.60733709785245</v>
      </c>
      <c r="U49">
        <f t="shared" si="12"/>
        <v>0.19813004200000001</v>
      </c>
      <c r="V49">
        <f t="shared" si="13"/>
        <v>0.01</v>
      </c>
      <c r="W49">
        <f t="shared" si="14"/>
        <v>0.12003395919414434</v>
      </c>
      <c r="X49">
        <f t="shared" si="15"/>
        <v>2.3782333376562104E-2</v>
      </c>
      <c r="Y49">
        <f t="shared" si="16"/>
        <v>1.2003395919414435E-3</v>
      </c>
      <c r="Z49">
        <f t="shared" si="17"/>
        <v>9.5051286225640783E-2</v>
      </c>
      <c r="AB49">
        <f t="shared" si="18"/>
        <v>34.34591694910398</v>
      </c>
      <c r="AC49">
        <f t="shared" si="19"/>
        <v>19.163036703677221</v>
      </c>
      <c r="AE49">
        <f t="shared" si="2"/>
        <v>0</v>
      </c>
      <c r="AF49">
        <f t="shared" si="26"/>
        <v>0</v>
      </c>
      <c r="AG49">
        <f t="shared" si="26"/>
        <v>-2.3762821556410194</v>
      </c>
      <c r="AH49">
        <f t="shared" si="4"/>
        <v>-1189.1166688281053</v>
      </c>
      <c r="AI49">
        <f t="shared" si="23"/>
        <v>-1191.4929509837464</v>
      </c>
      <c r="AJ49">
        <f t="shared" si="6"/>
        <v>15.182880245426759</v>
      </c>
      <c r="AK49">
        <f t="shared" si="20"/>
        <v>2.404214186437279</v>
      </c>
      <c r="AL49">
        <f t="shared" si="24"/>
        <v>-1173.9058565518824</v>
      </c>
      <c r="AN49">
        <f t="shared" si="27"/>
        <v>0</v>
      </c>
      <c r="AO49">
        <f t="shared" si="27"/>
        <v>0</v>
      </c>
      <c r="AP49">
        <f t="shared" si="27"/>
        <v>-3.309507013202715E-2</v>
      </c>
      <c r="AQ49">
        <f t="shared" si="27"/>
        <v>-16.561122363607804</v>
      </c>
      <c r="AR49">
        <f t="shared" si="27"/>
        <v>-16.594217433739832</v>
      </c>
      <c r="AS49">
        <f t="shared" si="27"/>
        <v>0.2114557336281562</v>
      </c>
      <c r="AT49">
        <f t="shared" si="27"/>
        <v>3.3484086443048004E-2</v>
      </c>
      <c r="AU49">
        <f t="shared" si="25"/>
        <v>-16.34927761366863</v>
      </c>
      <c r="AW49">
        <v>46</v>
      </c>
      <c r="AX49">
        <f>IF(Z49&gt;0, (R49*SUMPRODUCT(K49:$K$98, X49:$X$98)-K49*$AZ$3)/Z49, 0)</f>
        <v>201.60733709785245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0.22255936300000001</v>
      </c>
      <c r="Q50" s="4">
        <f t="shared" si="22"/>
        <v>25</v>
      </c>
      <c r="R50">
        <f t="shared" si="0"/>
        <v>50000</v>
      </c>
      <c r="S50">
        <f t="shared" si="1"/>
        <v>97.425711013396722</v>
      </c>
      <c r="U50">
        <f t="shared" si="12"/>
        <v>0.22255936300000001</v>
      </c>
      <c r="V50">
        <f t="shared" si="13"/>
        <v>0.01</v>
      </c>
      <c r="W50">
        <f t="shared" si="14"/>
        <v>9.5051286225640783E-2</v>
      </c>
      <c r="X50">
        <f t="shared" si="15"/>
        <v>2.1154553714709288E-2</v>
      </c>
      <c r="Y50">
        <f t="shared" si="16"/>
        <v>9.505128622564078E-4</v>
      </c>
      <c r="Z50">
        <f t="shared" si="17"/>
        <v>7.2946219648675092E-2</v>
      </c>
      <c r="AB50">
        <f t="shared" si="18"/>
        <v>19.163036703677221</v>
      </c>
      <c r="AC50">
        <f t="shared" si="19"/>
        <v>7.1068373150115809</v>
      </c>
      <c r="AE50">
        <f t="shared" si="2"/>
        <v>0</v>
      </c>
      <c r="AF50">
        <f t="shared" si="26"/>
        <v>0</v>
      </c>
      <c r="AG50">
        <f t="shared" si="26"/>
        <v>-1.8236554912168774</v>
      </c>
      <c r="AH50">
        <f t="shared" si="4"/>
        <v>-1057.7276857354643</v>
      </c>
      <c r="AI50">
        <f t="shared" si="23"/>
        <v>-1059.5513412266812</v>
      </c>
      <c r="AJ50">
        <f t="shared" si="6"/>
        <v>12.05619938866564</v>
      </c>
      <c r="AK50">
        <f t="shared" si="20"/>
        <v>1.3414125692574057</v>
      </c>
      <c r="AL50">
        <f t="shared" si="24"/>
        <v>-1046.1537292687581</v>
      </c>
      <c r="AN50">
        <f t="shared" si="27"/>
        <v>0</v>
      </c>
      <c r="AO50">
        <f t="shared" si="27"/>
        <v>0</v>
      </c>
      <c r="AP50">
        <f t="shared" si="27"/>
        <v>-2.2677233664002316E-2</v>
      </c>
      <c r="AQ50">
        <f t="shared" si="27"/>
        <v>-13.152888798257658</v>
      </c>
      <c r="AR50">
        <f t="shared" si="27"/>
        <v>-13.17556603192166</v>
      </c>
      <c r="AS50">
        <f t="shared" si="27"/>
        <v>0.14991935261530076</v>
      </c>
      <c r="AT50">
        <f t="shared" si="27"/>
        <v>1.6680522400961666E-2</v>
      </c>
      <c r="AU50">
        <f t="shared" si="25"/>
        <v>-13.008966156905396</v>
      </c>
      <c r="AW50">
        <v>47</v>
      </c>
      <c r="AX50">
        <f>IF(Z50&gt;0, (R50*SUMPRODUCT(K50:$K$98, X50:$X$98)-K50*$AZ$3)/Z50, 0)</f>
        <v>97.425711013396722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0.25004150400000003</v>
      </c>
      <c r="Q51" s="4">
        <f t="shared" si="22"/>
        <v>25</v>
      </c>
      <c r="R51">
        <f t="shared" si="0"/>
        <v>50000</v>
      </c>
      <c r="S51">
        <f t="shared" si="1"/>
        <v>-37.493604061218647</v>
      </c>
      <c r="U51">
        <f t="shared" si="12"/>
        <v>0.25004150400000003</v>
      </c>
      <c r="V51">
        <f t="shared" si="13"/>
        <v>0.01</v>
      </c>
      <c r="W51">
        <f t="shared" si="14"/>
        <v>7.2946219648675092E-2</v>
      </c>
      <c r="X51">
        <f t="shared" si="15"/>
        <v>1.8239582472069072E-2</v>
      </c>
      <c r="Y51">
        <f t="shared" si="16"/>
        <v>7.2946219648675097E-4</v>
      </c>
      <c r="Z51">
        <f t="shared" si="17"/>
        <v>5.3977174980119273E-2</v>
      </c>
      <c r="AB51">
        <f t="shared" si="18"/>
        <v>7.1068373150115809</v>
      </c>
      <c r="AC51">
        <f t="shared" si="19"/>
        <v>-2.0237988270477096</v>
      </c>
      <c r="AE51">
        <f t="shared" si="2"/>
        <v>0</v>
      </c>
      <c r="AF51">
        <f t="shared" si="26"/>
        <v>0</v>
      </c>
      <c r="AG51">
        <f t="shared" si="26"/>
        <v>-1.3494293745029817</v>
      </c>
      <c r="AH51">
        <f t="shared" si="4"/>
        <v>-911.97912360345356</v>
      </c>
      <c r="AI51">
        <f t="shared" si="23"/>
        <v>-913.32855297795652</v>
      </c>
      <c r="AJ51">
        <f t="shared" si="6"/>
        <v>9.1306361420592914</v>
      </c>
      <c r="AK51">
        <f t="shared" si="20"/>
        <v>0.49747861205081073</v>
      </c>
      <c r="AL51">
        <f t="shared" si="24"/>
        <v>-903.70043822384639</v>
      </c>
      <c r="AN51">
        <f t="shared" si="27"/>
        <v>0</v>
      </c>
      <c r="AO51">
        <f t="shared" si="27"/>
        <v>0</v>
      </c>
      <c r="AP51">
        <f t="shared" si="27"/>
        <v>-1.4982331888799751E-2</v>
      </c>
      <c r="AQ51">
        <f t="shared" si="27"/>
        <v>-10.125445735547444</v>
      </c>
      <c r="AR51">
        <f t="shared" si="27"/>
        <v>-10.140428067436243</v>
      </c>
      <c r="AS51">
        <f t="shared" si="27"/>
        <v>0.10137486527339573</v>
      </c>
      <c r="AT51">
        <f t="shared" si="27"/>
        <v>5.5233640338309027E-3</v>
      </c>
      <c r="AU51">
        <f t="shared" si="25"/>
        <v>-10.033529838129017</v>
      </c>
      <c r="AW51">
        <v>48</v>
      </c>
      <c r="AX51">
        <f>IF(Z51&gt;0, (R51*SUMPRODUCT(K51:$K$98, X51:$X$98)-K51*$AZ$3)/Z51, 0)</f>
        <v>-37.493604061218647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0.28092614399999999</v>
      </c>
      <c r="Q52" s="4">
        <f t="shared" si="22"/>
        <v>25</v>
      </c>
      <c r="R52">
        <f t="shared" si="0"/>
        <v>50000</v>
      </c>
      <c r="S52">
        <f t="shared" si="1"/>
        <v>-223.59804209071666</v>
      </c>
      <c r="U52">
        <f t="shared" si="12"/>
        <v>0.28092614399999999</v>
      </c>
      <c r="V52">
        <f t="shared" si="13"/>
        <v>0.01</v>
      </c>
      <c r="W52">
        <f t="shared" si="14"/>
        <v>5.3977174980119273E-2</v>
      </c>
      <c r="X52">
        <f t="shared" si="15"/>
        <v>1.5163599631178184E-2</v>
      </c>
      <c r="Y52">
        <f t="shared" si="16"/>
        <v>5.3977174980119279E-4</v>
      </c>
      <c r="Z52">
        <f t="shared" si="17"/>
        <v>3.8273803599139893E-2</v>
      </c>
      <c r="AB52">
        <f t="shared" si="18"/>
        <v>-2.0237988270477096</v>
      </c>
      <c r="AC52">
        <f t="shared" si="19"/>
        <v>-8.5579475481323044</v>
      </c>
      <c r="AE52">
        <f t="shared" si="2"/>
        <v>0</v>
      </c>
      <c r="AF52">
        <f t="shared" si="26"/>
        <v>0</v>
      </c>
      <c r="AG52">
        <f t="shared" si="26"/>
        <v>-0.95684508997849727</v>
      </c>
      <c r="AH52">
        <f t="shared" si="4"/>
        <v>-758.17998155890916</v>
      </c>
      <c r="AI52">
        <f t="shared" si="23"/>
        <v>-759.13682664888768</v>
      </c>
      <c r="AJ52">
        <f t="shared" si="6"/>
        <v>6.5341487210845948</v>
      </c>
      <c r="AK52">
        <f t="shared" si="20"/>
        <v>-0.14166591789333968</v>
      </c>
      <c r="AL52">
        <f t="shared" si="24"/>
        <v>-752.74434384569633</v>
      </c>
      <c r="AN52">
        <f t="shared" si="27"/>
        <v>0</v>
      </c>
      <c r="AO52">
        <f t="shared" si="27"/>
        <v>0</v>
      </c>
      <c r="AP52">
        <f t="shared" si="27"/>
        <v>-9.4853391466633939E-3</v>
      </c>
      <c r="AQ52">
        <f t="shared" si="27"/>
        <v>-7.515944152944197</v>
      </c>
      <c r="AR52">
        <f t="shared" si="27"/>
        <v>-7.5254294920908604</v>
      </c>
      <c r="AS52">
        <f t="shared" si="27"/>
        <v>6.4773929764970706E-2</v>
      </c>
      <c r="AT52">
        <f t="shared" si="27"/>
        <v>-1.40435404938107E-3</v>
      </c>
      <c r="AU52">
        <f t="shared" si="25"/>
        <v>-7.4620599163752699</v>
      </c>
      <c r="AW52">
        <v>49</v>
      </c>
      <c r="AX52">
        <f>IF(Z52&gt;0, (R52*SUMPRODUCT(K52:$K$98, X52:$X$98)-K52*$AZ$3)/Z52, 0)</f>
        <v>-223.59804209071666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0.31575788199999999</v>
      </c>
      <c r="Q53" s="4">
        <f t="shared" si="22"/>
        <v>25</v>
      </c>
      <c r="R53">
        <f t="shared" si="0"/>
        <v>50000</v>
      </c>
      <c r="S53">
        <f t="shared" si="1"/>
        <v>-498.62322898781571</v>
      </c>
      <c r="U53">
        <f t="shared" si="12"/>
        <v>0.31575788199999999</v>
      </c>
      <c r="V53">
        <f t="shared" si="13"/>
        <v>0.01</v>
      </c>
      <c r="W53">
        <f t="shared" si="14"/>
        <v>3.8273803599139893E-2</v>
      </c>
      <c r="X53">
        <f t="shared" si="15"/>
        <v>1.2085255160548388E-2</v>
      </c>
      <c r="Y53">
        <f t="shared" si="16"/>
        <v>3.8273803599139891E-4</v>
      </c>
      <c r="Z53">
        <f t="shared" si="17"/>
        <v>2.5805810402600105E-2</v>
      </c>
      <c r="AB53">
        <f t="shared" si="18"/>
        <v>-8.5579475481323044</v>
      </c>
      <c r="AC53">
        <f t="shared" si="19"/>
        <v>-12.867376509591828</v>
      </c>
      <c r="AE53">
        <f t="shared" si="2"/>
        <v>0</v>
      </c>
      <c r="AF53">
        <f t="shared" si="26"/>
        <v>0</v>
      </c>
      <c r="AG53">
        <f t="shared" si="26"/>
        <v>-0.64514526006500261</v>
      </c>
      <c r="AH53">
        <f t="shared" si="4"/>
        <v>-604.26275802741941</v>
      </c>
      <c r="AI53">
        <f t="shared" si="23"/>
        <v>-604.90790328748437</v>
      </c>
      <c r="AJ53">
        <f t="shared" si="6"/>
        <v>4.309428961459524</v>
      </c>
      <c r="AK53">
        <f t="shared" si="20"/>
        <v>-0.59905632836926137</v>
      </c>
      <c r="AL53">
        <f t="shared" si="24"/>
        <v>-601.19753065439409</v>
      </c>
      <c r="AN53">
        <f t="shared" si="27"/>
        <v>0</v>
      </c>
      <c r="AO53">
        <f t="shared" si="27"/>
        <v>0</v>
      </c>
      <c r="AP53">
        <f t="shared" si="27"/>
        <v>-5.7101921037452123E-3</v>
      </c>
      <c r="AQ53">
        <f t="shared" si="27"/>
        <v>-5.3483403553609277</v>
      </c>
      <c r="AR53">
        <f t="shared" si="27"/>
        <v>-5.3540505474646727</v>
      </c>
      <c r="AS53">
        <f t="shared" si="27"/>
        <v>3.8142831933536521E-2</v>
      </c>
      <c r="AT53">
        <f t="shared" si="27"/>
        <v>-5.3022581544009094E-3</v>
      </c>
      <c r="AU53">
        <f t="shared" si="25"/>
        <v>-5.3212099736855372</v>
      </c>
      <c r="AW53">
        <v>50</v>
      </c>
      <c r="AX53">
        <f>IF(Z53&gt;0, (R53*SUMPRODUCT(K53:$K$98, X53:$X$98)-K53*$AZ$3)/Z53, 0)</f>
        <v>-498.62322898781571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0.35338435200000001</v>
      </c>
      <c r="Q54" s="4">
        <f t="shared" si="22"/>
        <v>25</v>
      </c>
      <c r="R54">
        <f t="shared" si="0"/>
        <v>50000</v>
      </c>
      <c r="S54">
        <f t="shared" si="1"/>
        <v>-934.52637073641495</v>
      </c>
      <c r="U54">
        <f t="shared" si="12"/>
        <v>0.35338435200000001</v>
      </c>
      <c r="V54">
        <f t="shared" si="13"/>
        <v>0.01</v>
      </c>
      <c r="W54">
        <f t="shared" si="14"/>
        <v>2.5805810402600105E-2</v>
      </c>
      <c r="X54">
        <f t="shared" si="15"/>
        <v>9.1193695869576982E-3</v>
      </c>
      <c r="Y54">
        <f t="shared" si="16"/>
        <v>2.5805810402600106E-4</v>
      </c>
      <c r="Z54">
        <f t="shared" si="17"/>
        <v>1.6428382711616403E-2</v>
      </c>
      <c r="AB54">
        <f t="shared" si="18"/>
        <v>-12.867376509591828</v>
      </c>
      <c r="AC54">
        <f t="shared" si="19"/>
        <v>-15.352756872555741</v>
      </c>
      <c r="AE54">
        <f t="shared" si="2"/>
        <v>0</v>
      </c>
      <c r="AF54">
        <f t="shared" si="26"/>
        <v>0</v>
      </c>
      <c r="AG54">
        <f t="shared" si="26"/>
        <v>-0.41070956779041007</v>
      </c>
      <c r="AH54">
        <f t="shared" si="4"/>
        <v>-455.96847934788491</v>
      </c>
      <c r="AI54">
        <f t="shared" si="23"/>
        <v>-456.37918891567534</v>
      </c>
      <c r="AJ54">
        <f t="shared" si="6"/>
        <v>2.4853803629639124</v>
      </c>
      <c r="AK54">
        <f t="shared" si="20"/>
        <v>-0.90071635567142805</v>
      </c>
      <c r="AL54">
        <f t="shared" si="24"/>
        <v>-454.79452490838287</v>
      </c>
      <c r="AN54">
        <f t="shared" si="27"/>
        <v>0</v>
      </c>
      <c r="AO54">
        <f t="shared" si="27"/>
        <v>0</v>
      </c>
      <c r="AP54">
        <f t="shared" si="27"/>
        <v>-3.2457121842234295E-3</v>
      </c>
      <c r="AQ54">
        <f t="shared" si="27"/>
        <v>-3.6033795292455699</v>
      </c>
      <c r="AR54">
        <f t="shared" si="27"/>
        <v>-3.6066252414297932</v>
      </c>
      <c r="AS54">
        <f t="shared" si="27"/>
        <v>1.9641201372299702E-2</v>
      </c>
      <c r="AT54">
        <f t="shared" si="27"/>
        <v>-7.1180860622754166E-3</v>
      </c>
      <c r="AU54">
        <f t="shared" si="25"/>
        <v>-3.5941021261197692</v>
      </c>
      <c r="AW54">
        <v>51</v>
      </c>
      <c r="AX54">
        <f>IF(Z54&gt;0, (R54*SUMPRODUCT(K54:$K$98, X54:$X$98)-K54*$AZ$3)/Z54, 0)</f>
        <v>-934.52637073641495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0.39269921299999999</v>
      </c>
      <c r="Q55" s="4">
        <f t="shared" si="22"/>
        <v>25</v>
      </c>
      <c r="R55">
        <f t="shared" si="0"/>
        <v>50000</v>
      </c>
      <c r="S55">
        <f t="shared" si="1"/>
        <v>-1671.2979761019087</v>
      </c>
      <c r="U55">
        <f t="shared" si="12"/>
        <v>0.39269921299999999</v>
      </c>
      <c r="V55">
        <f t="shared" si="13"/>
        <v>0.01</v>
      </c>
      <c r="W55">
        <f t="shared" si="14"/>
        <v>1.6428382711616403E-2</v>
      </c>
      <c r="X55">
        <f t="shared" si="15"/>
        <v>6.4514129617145675E-3</v>
      </c>
      <c r="Y55">
        <f t="shared" si="16"/>
        <v>1.6428382711616404E-4</v>
      </c>
      <c r="Z55">
        <f t="shared" si="17"/>
        <v>9.8126859227856723E-3</v>
      </c>
      <c r="AB55">
        <f t="shared" si="18"/>
        <v>-15.352756872555741</v>
      </c>
      <c r="AC55">
        <f t="shared" si="19"/>
        <v>-16.399922122875385</v>
      </c>
      <c r="AE55">
        <f t="shared" si="2"/>
        <v>0</v>
      </c>
      <c r="AF55">
        <f t="shared" si="26"/>
        <v>0</v>
      </c>
      <c r="AG55">
        <f t="shared" si="26"/>
        <v>-0.2453171480696418</v>
      </c>
      <c r="AH55">
        <f t="shared" si="4"/>
        <v>-322.57064808572835</v>
      </c>
      <c r="AI55">
        <f t="shared" si="23"/>
        <v>-322.81596523379801</v>
      </c>
      <c r="AJ55">
        <f t="shared" si="6"/>
        <v>1.0471652503196438</v>
      </c>
      <c r="AK55">
        <f t="shared" si="20"/>
        <v>-1.0746929810789019</v>
      </c>
      <c r="AL55">
        <f t="shared" si="24"/>
        <v>-322.84349296455724</v>
      </c>
      <c r="AN55">
        <f t="shared" si="27"/>
        <v>0</v>
      </c>
      <c r="AO55">
        <f t="shared" si="27"/>
        <v>0</v>
      </c>
      <c r="AP55">
        <f t="shared" si="27"/>
        <v>-1.7309521803679851E-3</v>
      </c>
      <c r="AQ55">
        <f t="shared" si="27"/>
        <v>-2.2760511078018779</v>
      </c>
      <c r="AR55">
        <f t="shared" si="27"/>
        <v>-2.277782059982246</v>
      </c>
      <c r="AS55">
        <f t="shared" si="27"/>
        <v>7.388774031939287E-3</v>
      </c>
      <c r="AT55">
        <f t="shared" si="27"/>
        <v>-7.5830090699432091E-3</v>
      </c>
      <c r="AU55">
        <f t="shared" si="25"/>
        <v>-2.2779762950202498</v>
      </c>
      <c r="AW55">
        <v>52</v>
      </c>
      <c r="AX55">
        <f>IF(Z55&gt;0, (R55*SUMPRODUCT(K55:$K$98, X55:$X$98)-K55*$AZ$3)/Z55, 0)</f>
        <v>-1671.2979761019087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0.39967743300000003</v>
      </c>
      <c r="Q56" s="4">
        <f t="shared" si="22"/>
        <v>25</v>
      </c>
      <c r="R56">
        <f t="shared" si="0"/>
        <v>50000</v>
      </c>
      <c r="S56">
        <f t="shared" si="1"/>
        <v>-2830.0759089684279</v>
      </c>
      <c r="U56">
        <f t="shared" si="12"/>
        <v>0.39967743300000003</v>
      </c>
      <c r="V56">
        <f t="shared" si="13"/>
        <v>0.01</v>
      </c>
      <c r="W56">
        <f t="shared" si="14"/>
        <v>9.8126859227856723E-3</v>
      </c>
      <c r="X56">
        <f t="shared" si="15"/>
        <v>3.9219091204542138E-3</v>
      </c>
      <c r="Y56">
        <f t="shared" si="16"/>
        <v>9.8126859227856727E-5</v>
      </c>
      <c r="Z56">
        <f t="shared" si="17"/>
        <v>5.7926499431036017E-3</v>
      </c>
      <c r="AB56">
        <f t="shared" si="18"/>
        <v>-16.399922122875385</v>
      </c>
      <c r="AC56">
        <f t="shared" si="19"/>
        <v>-16.393639053064838</v>
      </c>
      <c r="AE56">
        <f t="shared" si="2"/>
        <v>0</v>
      </c>
      <c r="AF56">
        <f t="shared" si="26"/>
        <v>0</v>
      </c>
      <c r="AG56">
        <f t="shared" si="26"/>
        <v>-0.14481624857759004</v>
      </c>
      <c r="AH56">
        <f t="shared" si="4"/>
        <v>-196.09545602271069</v>
      </c>
      <c r="AI56">
        <f t="shared" si="23"/>
        <v>-196.24027227128829</v>
      </c>
      <c r="AJ56">
        <f t="shared" si="6"/>
        <v>-6.2830698105464933E-3</v>
      </c>
      <c r="AK56">
        <f t="shared" si="20"/>
        <v>-1.147994548601277</v>
      </c>
      <c r="AL56">
        <f t="shared" si="24"/>
        <v>-197.3945498897001</v>
      </c>
      <c r="AN56">
        <f t="shared" si="27"/>
        <v>0</v>
      </c>
      <c r="AO56">
        <f t="shared" si="27"/>
        <v>0</v>
      </c>
      <c r="AP56">
        <f t="shared" si="27"/>
        <v>-9.1233940577596054E-4</v>
      </c>
      <c r="AQ56">
        <f t="shared" si="27"/>
        <v>-1.2353973644557665</v>
      </c>
      <c r="AR56">
        <f t="shared" si="27"/>
        <v>-1.2363097038615425</v>
      </c>
      <c r="AS56">
        <f t="shared" si="27"/>
        <v>-3.9583211371005799E-5</v>
      </c>
      <c r="AT56">
        <f t="shared" si="27"/>
        <v>-7.2323421894454993E-3</v>
      </c>
      <c r="AU56">
        <f t="shared" si="25"/>
        <v>-1.2435816292623589</v>
      </c>
      <c r="AW56">
        <v>53</v>
      </c>
      <c r="AX56">
        <f>IF(Z56&gt;0, (R56*SUMPRODUCT(K56:$K$98, X56:$X$98)-K56*$AZ$3)/Z56, 0)</f>
        <v>-2830.0759089684279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0.407215198</v>
      </c>
      <c r="Q57" s="4">
        <f t="shared" si="22"/>
        <v>25</v>
      </c>
      <c r="R57">
        <f t="shared" si="0"/>
        <v>50000</v>
      </c>
      <c r="S57">
        <f t="shared" si="1"/>
        <v>-4618.4378143696622</v>
      </c>
      <c r="U57">
        <f t="shared" si="12"/>
        <v>0.407215198</v>
      </c>
      <c r="V57">
        <f t="shared" si="13"/>
        <v>0.01</v>
      </c>
      <c r="W57">
        <f t="shared" si="14"/>
        <v>5.7926499431036017E-3</v>
      </c>
      <c r="X57">
        <f t="shared" si="15"/>
        <v>2.3588550935256217E-3</v>
      </c>
      <c r="Y57">
        <f t="shared" si="16"/>
        <v>5.7926499431036018E-5</v>
      </c>
      <c r="Z57">
        <f t="shared" si="17"/>
        <v>3.3758683501469442E-3</v>
      </c>
      <c r="AB57">
        <f t="shared" si="18"/>
        <v>-16.393639053064838</v>
      </c>
      <c r="AC57">
        <f t="shared" si="19"/>
        <v>-15.59123804465237</v>
      </c>
      <c r="AE57">
        <f t="shared" si="2"/>
        <v>0</v>
      </c>
      <c r="AF57">
        <f t="shared" si="26"/>
        <v>0</v>
      </c>
      <c r="AG57">
        <f t="shared" si="26"/>
        <v>-8.439670875367361E-2</v>
      </c>
      <c r="AH57">
        <f t="shared" si="4"/>
        <v>-117.94275467628108</v>
      </c>
      <c r="AI57">
        <f t="shared" si="23"/>
        <v>-118.02715138503476</v>
      </c>
      <c r="AJ57">
        <f t="shared" si="6"/>
        <v>-0.80240100841246864</v>
      </c>
      <c r="AK57">
        <f t="shared" si="20"/>
        <v>-1.1475547337145389</v>
      </c>
      <c r="AL57">
        <f t="shared" si="24"/>
        <v>-119.97710712716177</v>
      </c>
      <c r="AN57">
        <f t="shared" si="27"/>
        <v>0</v>
      </c>
      <c r="AO57">
        <f t="shared" si="27"/>
        <v>0</v>
      </c>
      <c r="AP57">
        <f t="shared" si="27"/>
        <v>-4.7472994638566153E-4</v>
      </c>
      <c r="AQ57">
        <f t="shared" si="27"/>
        <v>-0.66342584243975011</v>
      </c>
      <c r="AR57">
        <f t="shared" si="27"/>
        <v>-0.66390057238613576</v>
      </c>
      <c r="AS57">
        <f t="shared" si="27"/>
        <v>-4.5134910274196105E-3</v>
      </c>
      <c r="AT57">
        <f t="shared" si="27"/>
        <v>-6.454974432722793E-3</v>
      </c>
      <c r="AU57">
        <f t="shared" si="25"/>
        <v>-0.67486903784627827</v>
      </c>
      <c r="AW57">
        <v>54</v>
      </c>
      <c r="AX57">
        <f>IF(Z57&gt;0, (R57*SUMPRODUCT(K57:$K$98, X57:$X$98)-K57*$AZ$3)/Z57, 0)</f>
        <v>-4618.4378143696622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0.41552104400000001</v>
      </c>
      <c r="Q58" s="4">
        <f t="shared" si="22"/>
        <v>25</v>
      </c>
      <c r="R58">
        <f t="shared" si="0"/>
        <v>50000</v>
      </c>
      <c r="S58">
        <f t="shared" si="1"/>
        <v>-7443.2603621506978</v>
      </c>
      <c r="U58">
        <f t="shared" si="12"/>
        <v>0.41552104400000001</v>
      </c>
      <c r="V58">
        <f t="shared" si="13"/>
        <v>0.01</v>
      </c>
      <c r="W58">
        <f t="shared" si="14"/>
        <v>3.3758683501469442E-3</v>
      </c>
      <c r="X58">
        <f t="shared" si="15"/>
        <v>1.4027443412596159E-3</v>
      </c>
      <c r="Y58">
        <f t="shared" si="16"/>
        <v>3.3758683501469444E-5</v>
      </c>
      <c r="Z58">
        <f t="shared" si="17"/>
        <v>1.9393653253858586E-3</v>
      </c>
      <c r="AB58">
        <f t="shared" si="18"/>
        <v>-15.59123804465237</v>
      </c>
      <c r="AC58">
        <f t="shared" si="19"/>
        <v>-14.435201054174051</v>
      </c>
      <c r="AE58">
        <f t="shared" si="2"/>
        <v>0</v>
      </c>
      <c r="AF58">
        <f t="shared" si="26"/>
        <v>0</v>
      </c>
      <c r="AG58">
        <f t="shared" si="26"/>
        <v>-4.8484133134646466E-2</v>
      </c>
      <c r="AH58">
        <f t="shared" si="4"/>
        <v>-70.137217062980795</v>
      </c>
      <c r="AI58">
        <f t="shared" si="23"/>
        <v>-70.185701196115446</v>
      </c>
      <c r="AJ58">
        <f t="shared" si="6"/>
        <v>-1.1560369904783183</v>
      </c>
      <c r="AK58">
        <f t="shared" si="20"/>
        <v>-1.0913866631256659</v>
      </c>
      <c r="AL58">
        <f t="shared" si="24"/>
        <v>-72.43312484971942</v>
      </c>
      <c r="AN58">
        <f t="shared" si="27"/>
        <v>0</v>
      </c>
      <c r="AO58">
        <f t="shared" si="27"/>
        <v>0</v>
      </c>
      <c r="AP58">
        <f t="shared" si="27"/>
        <v>-2.4350211069783102E-4</v>
      </c>
      <c r="AQ58">
        <f t="shared" si="27"/>
        <v>-0.35225050525041807</v>
      </c>
      <c r="AR58">
        <f t="shared" si="27"/>
        <v>-0.35249400736111591</v>
      </c>
      <c r="AS58">
        <f t="shared" si="27"/>
        <v>-5.8059705108985957E-3</v>
      </c>
      <c r="AT58">
        <f t="shared" si="27"/>
        <v>-5.4812768400030534E-3</v>
      </c>
      <c r="AU58">
        <f t="shared" si="25"/>
        <v>-0.3637812547120175</v>
      </c>
      <c r="AW58">
        <v>55</v>
      </c>
      <c r="AX58">
        <f>IF(Z58&gt;0, (R58*SUMPRODUCT(K58:$K$98, X58:$X$98)-K58*$AZ$3)/Z58, 0)</f>
        <v>-7443.2603621506978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0.424706421</v>
      </c>
      <c r="Q59" s="4">
        <f t="shared" si="22"/>
        <v>25</v>
      </c>
      <c r="R59">
        <f t="shared" si="0"/>
        <v>50000</v>
      </c>
      <c r="S59">
        <f t="shared" si="1"/>
        <v>-12006.569290209351</v>
      </c>
      <c r="U59">
        <f t="shared" si="12"/>
        <v>0.424706421</v>
      </c>
      <c r="V59">
        <f t="shared" si="13"/>
        <v>0.01</v>
      </c>
      <c r="W59">
        <f t="shared" si="14"/>
        <v>1.9393653253858586E-3</v>
      </c>
      <c r="X59">
        <f t="shared" si="15"/>
        <v>8.2366090635612843E-4</v>
      </c>
      <c r="Y59">
        <f t="shared" si="16"/>
        <v>1.9393653253858588E-5</v>
      </c>
      <c r="Z59">
        <f t="shared" si="17"/>
        <v>1.0963107657758716E-3</v>
      </c>
      <c r="AB59">
        <f t="shared" si="18"/>
        <v>-14.435201054174051</v>
      </c>
      <c r="AC59">
        <f t="shared" si="19"/>
        <v>-13.162931172890476</v>
      </c>
      <c r="AE59">
        <f t="shared" si="2"/>
        <v>0</v>
      </c>
      <c r="AF59">
        <f t="shared" si="26"/>
        <v>0</v>
      </c>
      <c r="AG59">
        <f t="shared" si="26"/>
        <v>-2.7407769144396792E-2</v>
      </c>
      <c r="AH59">
        <f t="shared" si="4"/>
        <v>-41.183045317806425</v>
      </c>
      <c r="AI59">
        <f t="shared" si="23"/>
        <v>-41.210453086950821</v>
      </c>
      <c r="AJ59">
        <f t="shared" si="6"/>
        <v>-1.2722698812835755</v>
      </c>
      <c r="AK59">
        <f t="shared" si="20"/>
        <v>-1.0104640737921837</v>
      </c>
      <c r="AL59">
        <f t="shared" si="24"/>
        <v>-43.493187042026584</v>
      </c>
      <c r="AN59">
        <f t="shared" si="27"/>
        <v>0</v>
      </c>
      <c r="AO59">
        <f t="shared" si="27"/>
        <v>0</v>
      </c>
      <c r="AP59">
        <f t="shared" si="27"/>
        <v>-1.2290194611645633E-4</v>
      </c>
      <c r="AQ59">
        <f t="shared" si="27"/>
        <v>-0.18467305346503859</v>
      </c>
      <c r="AR59">
        <f t="shared" si="27"/>
        <v>-0.18479595541115507</v>
      </c>
      <c r="AS59">
        <f t="shared" si="27"/>
        <v>-5.7051138883761074E-3</v>
      </c>
      <c r="AT59">
        <f t="shared" si="27"/>
        <v>-4.5311240216429922E-3</v>
      </c>
      <c r="AU59">
        <f t="shared" si="25"/>
        <v>-0.19503219332117419</v>
      </c>
      <c r="AW59">
        <v>56</v>
      </c>
      <c r="AX59">
        <f>IF(Z59&gt;0, (R59*SUMPRODUCT(K59:$K$98, X59:$X$98)-K59*$AZ$3)/Z59, 0)</f>
        <v>-12006.569290209351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0.43382917900000001</v>
      </c>
      <c r="Q60" s="4">
        <f t="shared" si="22"/>
        <v>25</v>
      </c>
      <c r="R60">
        <f t="shared" si="0"/>
        <v>50000</v>
      </c>
      <c r="S60">
        <f t="shared" si="1"/>
        <v>-19511.950173030127</v>
      </c>
      <c r="U60">
        <f t="shared" si="12"/>
        <v>0.43382917900000001</v>
      </c>
      <c r="V60">
        <f t="shared" si="13"/>
        <v>0.01</v>
      </c>
      <c r="W60">
        <f t="shared" si="14"/>
        <v>1.0963107657758716E-3</v>
      </c>
      <c r="X60">
        <f t="shared" si="15"/>
        <v>4.7561159944540767E-4</v>
      </c>
      <c r="Y60">
        <f t="shared" si="16"/>
        <v>1.0963107657758716E-5</v>
      </c>
      <c r="Z60">
        <f t="shared" si="17"/>
        <v>6.0973605867270519E-4</v>
      </c>
      <c r="AB60">
        <f t="shared" si="18"/>
        <v>-13.162931172890476</v>
      </c>
      <c r="AC60">
        <f t="shared" si="19"/>
        <v>-11.897139595521597</v>
      </c>
      <c r="AE60">
        <f t="shared" si="2"/>
        <v>0</v>
      </c>
      <c r="AF60">
        <f t="shared" si="26"/>
        <v>0</v>
      </c>
      <c r="AG60">
        <f t="shared" si="26"/>
        <v>-1.524340146681763E-2</v>
      </c>
      <c r="AH60">
        <f t="shared" si="4"/>
        <v>-23.780579972270385</v>
      </c>
      <c r="AI60">
        <f t="shared" si="23"/>
        <v>-23.795823373737203</v>
      </c>
      <c r="AJ60">
        <f t="shared" si="6"/>
        <v>-1.2657915773688782</v>
      </c>
      <c r="AK60">
        <f t="shared" si="20"/>
        <v>-0.92140518210233335</v>
      </c>
      <c r="AL60">
        <f t="shared" si="24"/>
        <v>-25.983020133208413</v>
      </c>
      <c r="AN60">
        <f t="shared" si="27"/>
        <v>0</v>
      </c>
      <c r="AO60">
        <f t="shared" si="27"/>
        <v>0</v>
      </c>
      <c r="AP60">
        <f t="shared" si="27"/>
        <v>-6.1030782387577919E-5</v>
      </c>
      <c r="AQ60">
        <f t="shared" si="27"/>
        <v>-9.521151853786515E-2</v>
      </c>
      <c r="AR60">
        <f t="shared" si="27"/>
        <v>-9.5272549320252725E-2</v>
      </c>
      <c r="AS60">
        <f t="shared" si="27"/>
        <v>-5.0679141709017109E-3</v>
      </c>
      <c r="AT60">
        <f t="shared" si="27"/>
        <v>-3.6890768298720217E-3</v>
      </c>
      <c r="AU60">
        <f t="shared" si="25"/>
        <v>-0.10402954032102646</v>
      </c>
      <c r="AW60">
        <v>57</v>
      </c>
      <c r="AX60">
        <f>IF(Z60&gt;0, (R60*SUMPRODUCT(K60:$K$98, X60:$X$98)-K60*$AZ$3)/Z60, 0)</f>
        <v>-19511.950173030127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0.44368152799999999</v>
      </c>
      <c r="Q61" s="4">
        <f t="shared" si="22"/>
        <v>25</v>
      </c>
      <c r="R61">
        <f t="shared" si="0"/>
        <v>50000</v>
      </c>
      <c r="S61">
        <f t="shared" si="1"/>
        <v>-32113.389268077721</v>
      </c>
      <c r="U61">
        <f t="shared" si="12"/>
        <v>0.44368152799999999</v>
      </c>
      <c r="V61">
        <f t="shared" si="13"/>
        <v>0.01</v>
      </c>
      <c r="W61">
        <f t="shared" si="14"/>
        <v>6.0973605867270519E-4</v>
      </c>
      <c r="X61">
        <f t="shared" si="15"/>
        <v>2.7052862618860349E-4</v>
      </c>
      <c r="Y61">
        <f t="shared" si="16"/>
        <v>6.0973605867270518E-6</v>
      </c>
      <c r="Z61">
        <f t="shared" si="17"/>
        <v>3.3311007189737468E-4</v>
      </c>
      <c r="AB61">
        <f t="shared" si="18"/>
        <v>-11.897139595521597</v>
      </c>
      <c r="AC61">
        <f t="shared" si="19"/>
        <v>-10.69729340795775</v>
      </c>
      <c r="AE61">
        <f t="shared" si="2"/>
        <v>0</v>
      </c>
      <c r="AF61">
        <f t="shared" si="26"/>
        <v>0</v>
      </c>
      <c r="AG61">
        <f t="shared" si="26"/>
        <v>-8.3277517974343664E-3</v>
      </c>
      <c r="AH61">
        <f t="shared" si="4"/>
        <v>-13.526431309430174</v>
      </c>
      <c r="AI61">
        <f t="shared" si="23"/>
        <v>-13.534759061227609</v>
      </c>
      <c r="AJ61">
        <f t="shared" si="6"/>
        <v>-1.199846187563848</v>
      </c>
      <c r="AK61">
        <f t="shared" si="20"/>
        <v>-0.83279977168651187</v>
      </c>
      <c r="AL61">
        <f t="shared" si="24"/>
        <v>-15.567405020477969</v>
      </c>
      <c r="AN61">
        <f t="shared" si="27"/>
        <v>0</v>
      </c>
      <c r="AO61">
        <f t="shared" si="27"/>
        <v>0</v>
      </c>
      <c r="AP61">
        <f t="shared" si="27"/>
        <v>-2.9769860516916142E-5</v>
      </c>
      <c r="AQ61">
        <f t="shared" si="27"/>
        <v>-4.8353983544207245E-2</v>
      </c>
      <c r="AR61">
        <f t="shared" si="27"/>
        <v>-4.8383753404724159E-2</v>
      </c>
      <c r="AS61">
        <f t="shared" si="27"/>
        <v>-4.2891832651080963E-3</v>
      </c>
      <c r="AT61">
        <f t="shared" si="27"/>
        <v>-2.9770739624186623E-3</v>
      </c>
      <c r="AU61">
        <f t="shared" si="25"/>
        <v>-5.5650010632250918E-2</v>
      </c>
      <c r="AW61">
        <v>58</v>
      </c>
      <c r="AX61">
        <f>IF(Z61&gt;0, (R61*SUMPRODUCT(K61:$K$98, X61:$X$98)-K61*$AZ$3)/Z61, 0)</f>
        <v>-32113.389268077721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0.45400495099999999</v>
      </c>
      <c r="Q62" s="4">
        <f t="shared" si="22"/>
        <v>25</v>
      </c>
      <c r="R62">
        <f t="shared" si="0"/>
        <v>50000</v>
      </c>
      <c r="S62">
        <f t="shared" si="1"/>
        <v>-53708.180612420125</v>
      </c>
      <c r="U62">
        <f t="shared" si="12"/>
        <v>0.45400495099999999</v>
      </c>
      <c r="V62">
        <f t="shared" si="13"/>
        <v>0.01</v>
      </c>
      <c r="W62">
        <f t="shared" si="14"/>
        <v>3.3311007189737468E-4</v>
      </c>
      <c r="X62">
        <f t="shared" si="15"/>
        <v>1.5123362186937408E-4</v>
      </c>
      <c r="Y62">
        <f t="shared" si="16"/>
        <v>3.331100718973747E-6</v>
      </c>
      <c r="Z62">
        <f t="shared" si="17"/>
        <v>1.7854534930902686E-4</v>
      </c>
      <c r="AB62">
        <f t="shared" si="18"/>
        <v>-10.69729340795775</v>
      </c>
      <c r="AC62">
        <f t="shared" si="19"/>
        <v>-9.5893458681968546</v>
      </c>
      <c r="AE62">
        <f t="shared" si="2"/>
        <v>0</v>
      </c>
      <c r="AF62">
        <f t="shared" si="26"/>
        <v>0</v>
      </c>
      <c r="AG62">
        <f t="shared" si="26"/>
        <v>-4.4636337327256716E-3</v>
      </c>
      <c r="AH62">
        <f t="shared" si="4"/>
        <v>-7.561681093468704</v>
      </c>
      <c r="AI62">
        <f t="shared" si="23"/>
        <v>-7.5661447272014293</v>
      </c>
      <c r="AJ62">
        <f t="shared" si="6"/>
        <v>-1.1079475397608949</v>
      </c>
      <c r="AK62">
        <f t="shared" si="20"/>
        <v>-0.74881053855704249</v>
      </c>
      <c r="AL62">
        <f t="shared" si="24"/>
        <v>-9.4229028055193673</v>
      </c>
      <c r="AN62">
        <f t="shared" si="27"/>
        <v>0</v>
      </c>
      <c r="AO62">
        <f t="shared" si="27"/>
        <v>0</v>
      </c>
      <c r="AP62">
        <f t="shared" si="27"/>
        <v>-1.4246873077221101E-5</v>
      </c>
      <c r="AQ62">
        <f t="shared" si="27"/>
        <v>-2.4135114402248834E-2</v>
      </c>
      <c r="AR62">
        <f t="shared" si="27"/>
        <v>-2.4149361275326055E-2</v>
      </c>
      <c r="AS62">
        <f t="shared" si="27"/>
        <v>-3.536308962687678E-3</v>
      </c>
      <c r="AT62">
        <f t="shared" si="27"/>
        <v>-2.3900277980902634E-3</v>
      </c>
      <c r="AU62">
        <f t="shared" si="25"/>
        <v>-3.0075698036104E-2</v>
      </c>
      <c r="AW62">
        <v>59</v>
      </c>
      <c r="AX62">
        <f>IF(Z62&gt;0, (R62*SUMPRODUCT(K62:$K$98, X62:$X$98)-K62*$AZ$3)/Z62, 0)</f>
        <v>-53708.180612420125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0.46467133999999999</v>
      </c>
      <c r="Q63" s="4">
        <f t="shared" si="22"/>
        <v>25</v>
      </c>
      <c r="R63">
        <f t="shared" si="0"/>
        <v>50000</v>
      </c>
      <c r="S63">
        <f t="shared" si="1"/>
        <v>-91487.498323725333</v>
      </c>
      <c r="U63">
        <f t="shared" si="12"/>
        <v>0.46467133999999999</v>
      </c>
      <c r="V63">
        <f t="shared" si="13"/>
        <v>0.01</v>
      </c>
      <c r="W63">
        <f t="shared" si="14"/>
        <v>1.7854534930902686E-4</v>
      </c>
      <c r="X63">
        <f t="shared" si="15"/>
        <v>8.2964906714193582E-5</v>
      </c>
      <c r="Y63">
        <f t="shared" si="16"/>
        <v>1.7854534930902686E-6</v>
      </c>
      <c r="Z63">
        <f t="shared" si="17"/>
        <v>9.3794989101743005E-5</v>
      </c>
      <c r="AB63">
        <f t="shared" si="18"/>
        <v>-9.5893458681968546</v>
      </c>
      <c r="AC63">
        <f t="shared" si="19"/>
        <v>-8.5810689082195495</v>
      </c>
      <c r="AE63">
        <f t="shared" si="2"/>
        <v>0</v>
      </c>
      <c r="AF63">
        <f t="shared" si="26"/>
        <v>0</v>
      </c>
      <c r="AG63">
        <f t="shared" si="26"/>
        <v>-2.3448747275435751E-3</v>
      </c>
      <c r="AH63">
        <f t="shared" si="4"/>
        <v>-4.1482453357096789</v>
      </c>
      <c r="AI63">
        <f t="shared" si="23"/>
        <v>-4.1505902104372225</v>
      </c>
      <c r="AJ63">
        <f t="shared" si="6"/>
        <v>-1.0082769599773052</v>
      </c>
      <c r="AK63">
        <f t="shared" si="20"/>
        <v>-0.67125421077377989</v>
      </c>
      <c r="AL63">
        <f t="shared" si="24"/>
        <v>-5.8301213811883077</v>
      </c>
      <c r="AN63">
        <f t="shared" si="27"/>
        <v>0</v>
      </c>
      <c r="AO63">
        <f t="shared" si="27"/>
        <v>0</v>
      </c>
      <c r="AP63">
        <f t="shared" si="27"/>
        <v>-6.6824024489702112E-6</v>
      </c>
      <c r="AQ63">
        <f t="shared" si="27"/>
        <v>-1.182163143500402E-2</v>
      </c>
      <c r="AR63">
        <f t="shared" si="27"/>
        <v>-1.1828313837452991E-2</v>
      </c>
      <c r="AS63">
        <f t="shared" si="27"/>
        <v>-2.8733784143986324E-3</v>
      </c>
      <c r="AT63">
        <f t="shared" si="27"/>
        <v>-1.9129340809840413E-3</v>
      </c>
      <c r="AU63">
        <f t="shared" si="25"/>
        <v>-1.6614626332835666E-2</v>
      </c>
      <c r="AW63">
        <v>60</v>
      </c>
      <c r="AX63">
        <f>IF(Z63&gt;0, (R63*SUMPRODUCT(K63:$K$98, X63:$X$98)-K63*$AZ$3)/Z63, 0)</f>
        <v>-91487.498323725333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0.47611615000000002</v>
      </c>
      <c r="Q64" s="4">
        <f t="shared" si="22"/>
        <v>25</v>
      </c>
      <c r="R64">
        <f t="shared" si="0"/>
        <v>50000</v>
      </c>
      <c r="S64">
        <f t="shared" si="1"/>
        <v>-159152.21987999624</v>
      </c>
      <c r="U64">
        <f t="shared" si="12"/>
        <v>0.47611615000000002</v>
      </c>
      <c r="V64">
        <f t="shared" si="13"/>
        <v>0.01</v>
      </c>
      <c r="W64">
        <f t="shared" si="14"/>
        <v>9.3794989101743005E-5</v>
      </c>
      <c r="X64">
        <f t="shared" si="15"/>
        <v>4.465730910041384E-5</v>
      </c>
      <c r="Y64">
        <f t="shared" si="16"/>
        <v>9.3794989101743012E-7</v>
      </c>
      <c r="Z64">
        <f t="shared" si="17"/>
        <v>4.8199730110311737E-5</v>
      </c>
      <c r="AB64">
        <f t="shared" si="18"/>
        <v>-8.5810689082195495</v>
      </c>
      <c r="AC64">
        <f t="shared" si="19"/>
        <v>-7.6710940446728086</v>
      </c>
      <c r="AE64">
        <f t="shared" si="2"/>
        <v>0</v>
      </c>
      <c r="AF64">
        <f t="shared" si="26"/>
        <v>0</v>
      </c>
      <c r="AG64">
        <f t="shared" si="26"/>
        <v>-1.2049932527577933E-3</v>
      </c>
      <c r="AH64">
        <f t="shared" si="4"/>
        <v>-2.2328654550206921</v>
      </c>
      <c r="AI64">
        <f t="shared" si="23"/>
        <v>-2.2340704482734499</v>
      </c>
      <c r="AJ64">
        <f t="shared" si="6"/>
        <v>-0.90997486354674084</v>
      </c>
      <c r="AK64">
        <f t="shared" si="20"/>
        <v>-0.6006748235753685</v>
      </c>
      <c r="AL64">
        <f t="shared" si="24"/>
        <v>-3.7447201353955593</v>
      </c>
      <c r="AN64">
        <f t="shared" si="27"/>
        <v>0</v>
      </c>
      <c r="AO64">
        <f t="shared" si="27"/>
        <v>0</v>
      </c>
      <c r="AP64">
        <f t="shared" si="27"/>
        <v>-3.0660524086841433E-6</v>
      </c>
      <c r="AQ64">
        <f t="shared" si="27"/>
        <v>-5.681428083489766E-3</v>
      </c>
      <c r="AR64">
        <f t="shared" si="27"/>
        <v>-5.6844941358984496E-3</v>
      </c>
      <c r="AS64">
        <f t="shared" si="27"/>
        <v>-2.3153910744596611E-3</v>
      </c>
      <c r="AT64">
        <f t="shared" si="27"/>
        <v>-1.5283907071215509E-3</v>
      </c>
      <c r="AU64">
        <f t="shared" si="25"/>
        <v>-9.5282759174796627E-3</v>
      </c>
      <c r="AW64">
        <v>61</v>
      </c>
      <c r="AX64">
        <f>IF(Z64&gt;0, (R64*SUMPRODUCT(K64:$K$98, X64:$X$98)-K64*$AZ$3)/Z64, 0)</f>
        <v>-159152.21987999624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0.48788611599999998</v>
      </c>
      <c r="Q65" s="4">
        <f t="shared" si="22"/>
        <v>25</v>
      </c>
      <c r="R65">
        <f t="shared" si="0"/>
        <v>50000</v>
      </c>
      <c r="S65">
        <f t="shared" si="1"/>
        <v>-283191.9940499519</v>
      </c>
      <c r="U65">
        <f t="shared" si="12"/>
        <v>0.48788611599999998</v>
      </c>
      <c r="V65">
        <f t="shared" si="13"/>
        <v>0.01</v>
      </c>
      <c r="W65">
        <f t="shared" si="14"/>
        <v>4.8199730110311737E-5</v>
      </c>
      <c r="X65">
        <f t="shared" si="15"/>
        <v>2.3515979115768244E-5</v>
      </c>
      <c r="Y65">
        <f t="shared" si="16"/>
        <v>4.8199730110311743E-7</v>
      </c>
      <c r="Z65">
        <f t="shared" si="17"/>
        <v>2.4201753693440376E-5</v>
      </c>
      <c r="AB65">
        <f t="shared" si="18"/>
        <v>-7.6710940446728086</v>
      </c>
      <c r="AC65">
        <f t="shared" si="19"/>
        <v>-6.8537428879511682</v>
      </c>
      <c r="AE65">
        <f t="shared" si="2"/>
        <v>0</v>
      </c>
      <c r="AF65">
        <f t="shared" si="26"/>
        <v>0</v>
      </c>
      <c r="AG65">
        <f t="shared" si="26"/>
        <v>-6.0504384233600942E-4</v>
      </c>
      <c r="AH65">
        <f t="shared" si="4"/>
        <v>-1.1757989557884121</v>
      </c>
      <c r="AI65">
        <f t="shared" si="23"/>
        <v>-1.176403999630748</v>
      </c>
      <c r="AJ65">
        <f t="shared" si="6"/>
        <v>-0.81735115672164049</v>
      </c>
      <c r="AK65">
        <f t="shared" si="20"/>
        <v>-0.53697658312709662</v>
      </c>
      <c r="AL65">
        <f t="shared" si="24"/>
        <v>-2.530731739479485</v>
      </c>
      <c r="AN65">
        <f t="shared" si="27"/>
        <v>0</v>
      </c>
      <c r="AO65">
        <f t="shared" si="27"/>
        <v>0</v>
      </c>
      <c r="AP65">
        <f t="shared" si="27"/>
        <v>-1.3745602530999559E-6</v>
      </c>
      <c r="AQ65">
        <f t="shared" si="27"/>
        <v>-2.6712221448666985E-3</v>
      </c>
      <c r="AR65">
        <f t="shared" si="27"/>
        <v>-2.6725967051197982E-3</v>
      </c>
      <c r="AS65">
        <f t="shared" si="27"/>
        <v>-1.856887607544493E-3</v>
      </c>
      <c r="AT65">
        <f t="shared" si="27"/>
        <v>-1.2199226177762271E-3</v>
      </c>
      <c r="AU65">
        <f t="shared" si="25"/>
        <v>-5.7494069304405183E-3</v>
      </c>
      <c r="AW65">
        <v>62</v>
      </c>
      <c r="AX65">
        <f>IF(Z65&gt;0, (R65*SUMPRODUCT(K65:$K$98, X65:$X$98)-K65*$AZ$3)/Z65, 0)</f>
        <v>-283191.9940499519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0.500352354</v>
      </c>
      <c r="Q66" s="4">
        <f t="shared" si="22"/>
        <v>25</v>
      </c>
      <c r="R66">
        <f t="shared" si="0"/>
        <v>50000</v>
      </c>
      <c r="S66">
        <f t="shared" si="1"/>
        <v>-516573.18377010076</v>
      </c>
      <c r="U66">
        <f t="shared" si="12"/>
        <v>0.500352354</v>
      </c>
      <c r="V66">
        <f t="shared" si="13"/>
        <v>0.01</v>
      </c>
      <c r="W66">
        <f t="shared" si="14"/>
        <v>2.4201753693440376E-5</v>
      </c>
      <c r="X66">
        <f t="shared" si="15"/>
        <v>1.2109404431441086E-5</v>
      </c>
      <c r="Y66">
        <f t="shared" si="16"/>
        <v>2.4201753693440376E-7</v>
      </c>
      <c r="Z66">
        <f t="shared" si="17"/>
        <v>1.1850331725064886E-5</v>
      </c>
      <c r="AB66">
        <f t="shared" si="18"/>
        <v>-6.8537428879511682</v>
      </c>
      <c r="AC66">
        <f t="shared" si="19"/>
        <v>-6.1215635879485983</v>
      </c>
      <c r="AE66">
        <f t="shared" si="2"/>
        <v>0</v>
      </c>
      <c r="AF66">
        <f t="shared" si="26"/>
        <v>0</v>
      </c>
      <c r="AG66">
        <f t="shared" si="26"/>
        <v>-2.9625829312662213E-4</v>
      </c>
      <c r="AH66">
        <f t="shared" si="4"/>
        <v>-0.60547022157205432</v>
      </c>
      <c r="AI66">
        <f t="shared" si="23"/>
        <v>-0.60576647986518095</v>
      </c>
      <c r="AJ66">
        <f t="shared" si="6"/>
        <v>-0.73217930000256981</v>
      </c>
      <c r="AK66">
        <f t="shared" si="20"/>
        <v>-0.47976200215658182</v>
      </c>
      <c r="AL66">
        <f t="shared" si="24"/>
        <v>-1.8177077820243326</v>
      </c>
      <c r="AN66">
        <f t="shared" si="27"/>
        <v>0</v>
      </c>
      <c r="AO66">
        <f t="shared" si="27"/>
        <v>0</v>
      </c>
      <c r="AP66">
        <f t="shared" si="27"/>
        <v>-6.0093767162103344E-7</v>
      </c>
      <c r="AQ66">
        <f t="shared" si="27"/>
        <v>-1.2281508184882118E-3</v>
      </c>
      <c r="AR66">
        <f t="shared" si="27"/>
        <v>-1.2287517561598328E-3</v>
      </c>
      <c r="AS66">
        <f t="shared" si="27"/>
        <v>-1.4851706566897927E-3</v>
      </c>
      <c r="AT66">
        <f t="shared" si="27"/>
        <v>-9.7316114754295762E-4</v>
      </c>
      <c r="AU66">
        <f t="shared" si="25"/>
        <v>-3.6870835603925833E-3</v>
      </c>
      <c r="AW66">
        <v>63</v>
      </c>
      <c r="AX66">
        <f>IF(Z66&gt;0, (R66*SUMPRODUCT(K66:$K$98, X66:$X$98)-K66*$AZ$3)/Z66, 0)</f>
        <v>-516573.18377010076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0.513549331</v>
      </c>
      <c r="Q67" s="4">
        <f t="shared" si="22"/>
        <v>25</v>
      </c>
      <c r="R67">
        <f t="shared" ref="R67:R89" si="28">$C$6</f>
        <v>50000</v>
      </c>
      <c r="S67">
        <f t="shared" ref="S67:S89" si="29">AX67</f>
        <v>-968221.72375598887</v>
      </c>
      <c r="U67">
        <f t="shared" si="12"/>
        <v>0.513549331</v>
      </c>
      <c r="V67">
        <f t="shared" si="13"/>
        <v>0.01</v>
      </c>
      <c r="W67">
        <f t="shared" si="14"/>
        <v>1.1850331725064886E-5</v>
      </c>
      <c r="X67">
        <f t="shared" si="15"/>
        <v>6.0857299295351483E-6</v>
      </c>
      <c r="Y67">
        <f t="shared" si="16"/>
        <v>1.1850331725064887E-7</v>
      </c>
      <c r="Z67">
        <f t="shared" si="17"/>
        <v>5.6460984782790887E-6</v>
      </c>
      <c r="AB67">
        <f t="shared" si="18"/>
        <v>-6.1215635879485983</v>
      </c>
      <c r="AC67">
        <f t="shared" si="19"/>
        <v>-5.4666752011354447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-1.4115246195697722E-4</v>
      </c>
      <c r="AH67">
        <f t="shared" ref="AH67:AH89" si="32">-X67*R67</f>
        <v>-0.30428649647675743</v>
      </c>
      <c r="AI67">
        <f t="shared" si="23"/>
        <v>-0.30442764893871438</v>
      </c>
      <c r="AJ67">
        <f t="shared" ref="AJ67:AJ89" si="33">AB67-AC67</f>
        <v>-0.65488838681315364</v>
      </c>
      <c r="AK67">
        <f t="shared" si="20"/>
        <v>-0.42850945115640193</v>
      </c>
      <c r="AL67">
        <f t="shared" si="24"/>
        <v>-1.38782548690827</v>
      </c>
      <c r="AN67">
        <f t="shared" ref="AN67:AT89" si="34">AE67*$K67</f>
        <v>0</v>
      </c>
      <c r="AO67">
        <f t="shared" si="34"/>
        <v>0</v>
      </c>
      <c r="AP67">
        <f t="shared" si="34"/>
        <v>-2.5564031756352114E-7</v>
      </c>
      <c r="AQ67">
        <f t="shared" si="34"/>
        <v>-5.5109132006014188E-4</v>
      </c>
      <c r="AR67">
        <f t="shared" si="34"/>
        <v>-5.5134696037770529E-4</v>
      </c>
      <c r="AS67">
        <f t="shared" si="34"/>
        <v>-1.186064152565787E-3</v>
      </c>
      <c r="AT67">
        <f t="shared" si="34"/>
        <v>-7.7607071569167152E-4</v>
      </c>
      <c r="AU67">
        <f t="shared" si="25"/>
        <v>-2.5134818286351641E-3</v>
      </c>
      <c r="AW67">
        <v>64</v>
      </c>
      <c r="AX67">
        <f>IF(Z67&gt;0, (R67*SUMPRODUCT(K67:$K$98, X67:$X$98)-K67*$AZ$3)/Z67, 0)</f>
        <v>-968221.72375598887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0.52698988800000002</v>
      </c>
      <c r="Q68" s="4">
        <f t="shared" si="22"/>
        <v>25</v>
      </c>
      <c r="R68">
        <f t="shared" si="28"/>
        <v>50000</v>
      </c>
      <c r="S68">
        <f t="shared" si="29"/>
        <v>-1867265.9586597639</v>
      </c>
      <c r="U68">
        <f t="shared" ref="U68:U89" si="38">M68</f>
        <v>0.52698988800000002</v>
      </c>
      <c r="V68">
        <f t="shared" ref="V68:V89" si="39">$C$10</f>
        <v>0.01</v>
      </c>
      <c r="W68">
        <f t="shared" ref="W68:W89" si="40">Z67</f>
        <v>5.6460984782790887E-6</v>
      </c>
      <c r="X68">
        <f t="shared" ref="X68:X89" si="41">U68*W68</f>
        <v>2.9754368047052676E-6</v>
      </c>
      <c r="Y68">
        <f t="shared" ref="Y68:Y89" si="42">V68*W68</f>
        <v>5.6460984782790885E-8</v>
      </c>
      <c r="Z68">
        <f t="shared" ref="Z68:Z89" si="43">MAX(0, W68-X68-Y68)</f>
        <v>2.6142006887910304E-6</v>
      </c>
      <c r="AB68">
        <f t="shared" ref="AB68:AB89" si="44">AC67</f>
        <v>-5.4666752011354447</v>
      </c>
      <c r="AC68">
        <f t="shared" ref="AC68:AC89" si="45">S68*Z68</f>
        <v>-4.8814079552843985</v>
      </c>
      <c r="AE68">
        <f t="shared" si="30"/>
        <v>0</v>
      </c>
      <c r="AF68">
        <f t="shared" si="31"/>
        <v>0</v>
      </c>
      <c r="AG68">
        <f t="shared" si="31"/>
        <v>-6.5355017219775763E-5</v>
      </c>
      <c r="AH68">
        <f t="shared" si="32"/>
        <v>-0.14877184023526338</v>
      </c>
      <c r="AI68">
        <f t="shared" si="23"/>
        <v>-0.14883719525248315</v>
      </c>
      <c r="AJ68">
        <f t="shared" si="33"/>
        <v>-0.58526724585104617</v>
      </c>
      <c r="AK68">
        <f t="shared" ref="AK68:AK89" si="46">G68*SUM(AB68:AB68, AE68:AF68)</f>
        <v>-0.38266726407948115</v>
      </c>
      <c r="AL68">
        <f t="shared" si="24"/>
        <v>-1.1167717051830106</v>
      </c>
      <c r="AN68">
        <f t="shared" si="34"/>
        <v>0</v>
      </c>
      <c r="AO68">
        <f t="shared" si="34"/>
        <v>0</v>
      </c>
      <c r="AP68">
        <f t="shared" si="34"/>
        <v>-1.0568218934535847E-7</v>
      </c>
      <c r="AQ68">
        <f t="shared" si="34"/>
        <v>-2.4057118271622222E-4</v>
      </c>
      <c r="AR68">
        <f t="shared" si="34"/>
        <v>-2.4067686490556757E-4</v>
      </c>
      <c r="AS68">
        <f t="shared" si="34"/>
        <v>-9.4640513498251897E-4</v>
      </c>
      <c r="AT68">
        <f t="shared" si="34"/>
        <v>-6.1879127233220208E-4</v>
      </c>
      <c r="AU68">
        <f t="shared" si="25"/>
        <v>-1.8058732722202888E-3</v>
      </c>
      <c r="AW68">
        <v>65</v>
      </c>
      <c r="AX68">
        <f>IF(Z68&gt;0, (R68*SUMPRODUCT(K68:$K$98, X68:$X$98)-K68*$AZ$3)/Z68, 0)</f>
        <v>-1867265.9586597639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8"/>
        <v>50000</v>
      </c>
      <c r="S69">
        <f t="shared" si="29"/>
        <v>-3713608.9180500843</v>
      </c>
      <c r="U69">
        <f t="shared" si="38"/>
        <v>0.54103594799999999</v>
      </c>
      <c r="V69">
        <f t="shared" si="39"/>
        <v>0.01</v>
      </c>
      <c r="W69">
        <f t="shared" si="40"/>
        <v>2.6142006887910304E-6</v>
      </c>
      <c r="X69">
        <f t="shared" si="41"/>
        <v>1.414376547922308E-6</v>
      </c>
      <c r="Y69">
        <f t="shared" si="42"/>
        <v>2.6142006887910303E-8</v>
      </c>
      <c r="Z69">
        <f t="shared" si="43"/>
        <v>1.173682133980812E-6</v>
      </c>
      <c r="AB69">
        <f t="shared" si="44"/>
        <v>-4.8814079552843985</v>
      </c>
      <c r="AC69">
        <f t="shared" si="45"/>
        <v>-4.3585964397071972</v>
      </c>
      <c r="AE69">
        <f t="shared" si="30"/>
        <v>0</v>
      </c>
      <c r="AF69">
        <f t="shared" si="31"/>
        <v>0</v>
      </c>
      <c r="AG69">
        <f t="shared" si="31"/>
        <v>-2.9342053349520302E-5</v>
      </c>
      <c r="AH69">
        <f t="shared" si="32"/>
        <v>-7.0718827396115402E-2</v>
      </c>
      <c r="AI69">
        <f t="shared" si="23"/>
        <v>-7.0748169449464923E-2</v>
      </c>
      <c r="AJ69">
        <f t="shared" si="33"/>
        <v>-0.52281151557720129</v>
      </c>
      <c r="AK69">
        <f t="shared" si="46"/>
        <v>-0.34169855686990791</v>
      </c>
      <c r="AL69">
        <f t="shared" si="24"/>
        <v>-0.93525824189657414</v>
      </c>
      <c r="AN69">
        <f t="shared" si="34"/>
        <v>0</v>
      </c>
      <c r="AO69">
        <f t="shared" si="34"/>
        <v>0</v>
      </c>
      <c r="AP69">
        <f t="shared" si="34"/>
        <v>-4.236384281493158E-8</v>
      </c>
      <c r="AQ69">
        <f t="shared" si="34"/>
        <v>-1.0210332767710985E-4</v>
      </c>
      <c r="AR69">
        <f t="shared" si="34"/>
        <v>-1.0214569151992478E-4</v>
      </c>
      <c r="AS69">
        <f t="shared" si="34"/>
        <v>-7.5483145654190549E-4</v>
      </c>
      <c r="AT69">
        <f t="shared" si="34"/>
        <v>-4.9334188650305868E-4</v>
      </c>
      <c r="AU69">
        <f t="shared" si="25"/>
        <v>-1.3503190345648889E-3</v>
      </c>
      <c r="AW69">
        <v>66</v>
      </c>
      <c r="AX69">
        <f>IF(Z69&gt;0, (R69*SUMPRODUCT(K69:$K$98, X69:$X$98)-K69*$AZ$3)/Z69, 0)</f>
        <v>-3713608.9180500843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8"/>
        <v>50000</v>
      </c>
      <c r="S70">
        <f t="shared" si="29"/>
        <v>-7625613.4019138766</v>
      </c>
      <c r="U70">
        <f t="shared" si="38"/>
        <v>0.55517679799999997</v>
      </c>
      <c r="V70">
        <f t="shared" si="39"/>
        <v>0.01</v>
      </c>
      <c r="W70">
        <f t="shared" si="40"/>
        <v>1.173682133980812E-6</v>
      </c>
      <c r="X70">
        <f t="shared" si="41"/>
        <v>6.5160108901327414E-7</v>
      </c>
      <c r="Y70">
        <f t="shared" si="42"/>
        <v>1.173682133980812E-8</v>
      </c>
      <c r="Z70">
        <f t="shared" si="43"/>
        <v>5.1034422362772979E-7</v>
      </c>
      <c r="AB70">
        <f t="shared" si="44"/>
        <v>-4.3585964397071972</v>
      </c>
      <c r="AC70">
        <f t="shared" si="45"/>
        <v>-3.8916877512849486</v>
      </c>
      <c r="AE70">
        <f t="shared" si="30"/>
        <v>0</v>
      </c>
      <c r="AF70">
        <f t="shared" si="31"/>
        <v>0</v>
      </c>
      <c r="AG70">
        <f t="shared" si="31"/>
        <v>-1.2758605590693244E-5</v>
      </c>
      <c r="AH70">
        <f t="shared" si="32"/>
        <v>-3.2580054450663705E-2</v>
      </c>
      <c r="AI70">
        <f t="shared" si="23"/>
        <v>-3.2592813056254395E-2</v>
      </c>
      <c r="AJ70">
        <f t="shared" si="33"/>
        <v>-0.46690868842224864</v>
      </c>
      <c r="AK70">
        <f t="shared" si="46"/>
        <v>-0.30510175077950386</v>
      </c>
      <c r="AL70">
        <f t="shared" si="24"/>
        <v>-0.80460325225800688</v>
      </c>
      <c r="AN70">
        <f t="shared" si="34"/>
        <v>0</v>
      </c>
      <c r="AO70">
        <f t="shared" si="34"/>
        <v>0</v>
      </c>
      <c r="AP70">
        <f t="shared" si="34"/>
        <v>-1.6447126590904682E-8</v>
      </c>
      <c r="AQ70">
        <f t="shared" si="34"/>
        <v>-4.1998968937444669E-5</v>
      </c>
      <c r="AR70">
        <f t="shared" si="34"/>
        <v>-4.201541606403557E-5</v>
      </c>
      <c r="AS70">
        <f t="shared" si="34"/>
        <v>-6.018922875455653E-4</v>
      </c>
      <c r="AT70">
        <f t="shared" si="34"/>
        <v>-3.9330686120100477E-4</v>
      </c>
      <c r="AU70">
        <f t="shared" si="25"/>
        <v>-1.0372145648106055E-3</v>
      </c>
      <c r="AW70">
        <v>67</v>
      </c>
      <c r="AX70">
        <f>IF(Z70&gt;0, (R70*SUMPRODUCT(K70:$K$98, X70:$X$98)-K70*$AZ$3)/Z70, 0)</f>
        <v>-7625613.4019138766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8"/>
        <v>50000</v>
      </c>
      <c r="S71">
        <f t="shared" si="29"/>
        <v>-16175877.664638847</v>
      </c>
      <c r="U71">
        <f t="shared" si="38"/>
        <v>0.56908613200000002</v>
      </c>
      <c r="V71">
        <f t="shared" si="39"/>
        <v>0.01</v>
      </c>
      <c r="W71">
        <f t="shared" si="40"/>
        <v>5.1034422362772979E-7</v>
      </c>
      <c r="X71">
        <f t="shared" si="41"/>
        <v>2.9042982021284776E-7</v>
      </c>
      <c r="Y71">
        <f t="shared" si="42"/>
        <v>5.1034422362772976E-9</v>
      </c>
      <c r="Z71">
        <f t="shared" si="43"/>
        <v>2.1481096117860473E-7</v>
      </c>
      <c r="AB71">
        <f t="shared" si="44"/>
        <v>-3.8916877512849486</v>
      </c>
      <c r="AC71">
        <f t="shared" si="45"/>
        <v>-3.4747558290485947</v>
      </c>
      <c r="AE71">
        <f t="shared" si="30"/>
        <v>0</v>
      </c>
      <c r="AF71">
        <f t="shared" si="31"/>
        <v>0</v>
      </c>
      <c r="AG71">
        <f t="shared" si="31"/>
        <v>-5.3702740294651183E-6</v>
      </c>
      <c r="AH71">
        <f t="shared" si="32"/>
        <v>-1.4521491010642387E-2</v>
      </c>
      <c r="AI71">
        <f t="shared" si="23"/>
        <v>-1.4526861284671852E-2</v>
      </c>
      <c r="AJ71">
        <f t="shared" si="33"/>
        <v>-0.41693192223635389</v>
      </c>
      <c r="AK71">
        <f t="shared" si="46"/>
        <v>-0.27241814258994645</v>
      </c>
      <c r="AL71">
        <f t="shared" si="24"/>
        <v>-0.70387692611097219</v>
      </c>
      <c r="AN71">
        <f t="shared" si="34"/>
        <v>0</v>
      </c>
      <c r="AO71">
        <f t="shared" si="34"/>
        <v>0</v>
      </c>
      <c r="AP71">
        <f t="shared" si="34"/>
        <v>-6.1810925632708422E-9</v>
      </c>
      <c r="AQ71">
        <f t="shared" si="34"/>
        <v>-1.6713985096664808E-5</v>
      </c>
      <c r="AR71">
        <f t="shared" si="34"/>
        <v>-1.6720166189228079E-5</v>
      </c>
      <c r="AS71">
        <f t="shared" si="34"/>
        <v>-4.7988143431519154E-4</v>
      </c>
      <c r="AT71">
        <f t="shared" si="34"/>
        <v>-3.1354857238644214E-4</v>
      </c>
      <c r="AU71">
        <f t="shared" si="25"/>
        <v>-8.1015017289086172E-4</v>
      </c>
      <c r="AW71">
        <v>68</v>
      </c>
      <c r="AX71">
        <f>IF(Z71&gt;0, (R71*SUMPRODUCT(K71:$K$98, X71:$X$98)-K71*$AZ$3)/Z71, 0)</f>
        <v>-16175877.664638847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8"/>
        <v>50000</v>
      </c>
      <c r="S72">
        <f t="shared" si="29"/>
        <v>-35514654.384972386</v>
      </c>
      <c r="U72">
        <f t="shared" si="38"/>
        <v>0.58332808999999997</v>
      </c>
      <c r="V72">
        <f t="shared" si="39"/>
        <v>0.01</v>
      </c>
      <c r="W72">
        <f t="shared" si="40"/>
        <v>2.1481096117860473E-7</v>
      </c>
      <c r="X72">
        <f t="shared" si="41"/>
        <v>1.2530526769537962E-7</v>
      </c>
      <c r="Y72">
        <f t="shared" si="42"/>
        <v>2.1481096117860472E-9</v>
      </c>
      <c r="Z72">
        <f t="shared" si="43"/>
        <v>8.7357583871439053E-8</v>
      </c>
      <c r="AB72">
        <f t="shared" si="44"/>
        <v>-3.4747558290485947</v>
      </c>
      <c r="AC72">
        <f t="shared" si="45"/>
        <v>-3.1024743991003958</v>
      </c>
      <c r="AE72">
        <f t="shared" si="30"/>
        <v>0</v>
      </c>
      <c r="AF72">
        <f t="shared" si="31"/>
        <v>0</v>
      </c>
      <c r="AG72">
        <f t="shared" si="31"/>
        <v>-2.1839395967859763E-6</v>
      </c>
      <c r="AH72">
        <f t="shared" si="32"/>
        <v>-6.2652633847689815E-3</v>
      </c>
      <c r="AI72">
        <f t="shared" si="23"/>
        <v>-6.2674473243657675E-3</v>
      </c>
      <c r="AJ72">
        <f t="shared" si="33"/>
        <v>-0.37228142994819891</v>
      </c>
      <c r="AK72">
        <f t="shared" si="46"/>
        <v>-0.24323290803340164</v>
      </c>
      <c r="AL72">
        <f t="shared" si="24"/>
        <v>-0.62178178530596639</v>
      </c>
      <c r="AN72">
        <f t="shared" si="34"/>
        <v>0</v>
      </c>
      <c r="AO72">
        <f t="shared" si="34"/>
        <v>0</v>
      </c>
      <c r="AP72">
        <f t="shared" si="34"/>
        <v>-2.2443542130287048E-9</v>
      </c>
      <c r="AQ72">
        <f t="shared" si="34"/>
        <v>-6.4385802125821135E-6</v>
      </c>
      <c r="AR72">
        <f t="shared" si="34"/>
        <v>-6.4408245667951426E-6</v>
      </c>
      <c r="AS72">
        <f t="shared" si="34"/>
        <v>-3.8257990146165752E-4</v>
      </c>
      <c r="AT72">
        <f t="shared" si="34"/>
        <v>-2.4996149284319522E-4</v>
      </c>
      <c r="AU72">
        <f t="shared" si="25"/>
        <v>-6.3898221887164798E-4</v>
      </c>
      <c r="AW72">
        <v>69</v>
      </c>
      <c r="AX72">
        <f>IF(Z72&gt;0, (R72*SUMPRODUCT(K72:$K$98, X72:$X$98)-K72*$AZ$3)/Z72, 0)</f>
        <v>-35514654.384972386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8"/>
        <v>50000</v>
      </c>
      <c r="S73">
        <f t="shared" si="29"/>
        <v>-80854514.311964944</v>
      </c>
      <c r="U73">
        <f t="shared" si="38"/>
        <v>0.59781937299999999</v>
      </c>
      <c r="V73">
        <f t="shared" si="39"/>
        <v>0.01</v>
      </c>
      <c r="W73">
        <f t="shared" si="40"/>
        <v>8.7357583871439053E-8</v>
      </c>
      <c r="X73">
        <f t="shared" si="41"/>
        <v>5.2224056016818603E-8</v>
      </c>
      <c r="Y73">
        <f t="shared" si="42"/>
        <v>8.7357583871439059E-10</v>
      </c>
      <c r="Z73">
        <f t="shared" si="43"/>
        <v>3.4259952015906063E-8</v>
      </c>
      <c r="AB73">
        <f t="shared" si="44"/>
        <v>-3.1024743991003958</v>
      </c>
      <c r="AC73">
        <f t="shared" si="45"/>
        <v>-2.7700717805973092</v>
      </c>
      <c r="AE73">
        <f t="shared" si="30"/>
        <v>0</v>
      </c>
      <c r="AF73">
        <f t="shared" si="31"/>
        <v>0</v>
      </c>
      <c r="AG73">
        <f t="shared" si="31"/>
        <v>-8.5649880039765154E-7</v>
      </c>
      <c r="AH73">
        <f t="shared" si="32"/>
        <v>-2.61120280084093E-3</v>
      </c>
      <c r="AI73">
        <f t="shared" si="23"/>
        <v>-2.6120592996413277E-3</v>
      </c>
      <c r="AJ73">
        <f t="shared" si="33"/>
        <v>-0.33240261850308661</v>
      </c>
      <c r="AK73">
        <f t="shared" si="46"/>
        <v>-0.21717320793702774</v>
      </c>
      <c r="AL73">
        <f t="shared" si="24"/>
        <v>-0.55218788573975564</v>
      </c>
      <c r="AN73">
        <f t="shared" si="34"/>
        <v>0</v>
      </c>
      <c r="AO73">
        <f t="shared" si="34"/>
        <v>0</v>
      </c>
      <c r="AP73">
        <f t="shared" si="34"/>
        <v>-7.8588593078186541E-10</v>
      </c>
      <c r="AQ73">
        <f t="shared" si="34"/>
        <v>-2.3959257650405868E-6</v>
      </c>
      <c r="AR73">
        <f t="shared" si="34"/>
        <v>-2.3967116509713689E-6</v>
      </c>
      <c r="AS73">
        <f t="shared" si="34"/>
        <v>-3.0499814023714282E-4</v>
      </c>
      <c r="AT73">
        <f t="shared" si="34"/>
        <v>-1.9926866048292788E-4</v>
      </c>
      <c r="AU73">
        <f t="shared" si="25"/>
        <v>-5.0666351237104205E-4</v>
      </c>
      <c r="AW73">
        <v>70</v>
      </c>
      <c r="AX73">
        <f>IF(Z73&gt;0, (R73*SUMPRODUCT(K73:$K$98, X73:$X$98)-K73*$AZ$3)/Z73, 0)</f>
        <v>-80854514.311964944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8"/>
        <v>50000</v>
      </c>
      <c r="S74">
        <f t="shared" si="29"/>
        <v>-191218947.24178651</v>
      </c>
      <c r="U74">
        <f t="shared" si="38"/>
        <v>0.61246634</v>
      </c>
      <c r="V74">
        <f t="shared" si="39"/>
        <v>0.01</v>
      </c>
      <c r="W74">
        <f t="shared" si="40"/>
        <v>3.4259952015906063E-8</v>
      </c>
      <c r="X74">
        <f t="shared" si="41"/>
        <v>2.0983067419757608E-8</v>
      </c>
      <c r="Y74">
        <f t="shared" si="42"/>
        <v>3.4259952015906065E-10</v>
      </c>
      <c r="Z74">
        <f t="shared" si="43"/>
        <v>1.2934285075989394E-8</v>
      </c>
      <c r="AB74">
        <f t="shared" si="44"/>
        <v>-2.7700717805973092</v>
      </c>
      <c r="AC74">
        <f t="shared" si="45"/>
        <v>-2.4732803755558423</v>
      </c>
      <c r="AE74">
        <f t="shared" si="30"/>
        <v>0</v>
      </c>
      <c r="AF74">
        <f t="shared" si="31"/>
        <v>0</v>
      </c>
      <c r="AG74">
        <f t="shared" si="31"/>
        <v>-3.2335712689973487E-7</v>
      </c>
      <c r="AH74">
        <f t="shared" si="32"/>
        <v>-1.0491533709878803E-3</v>
      </c>
      <c r="AI74">
        <f t="shared" si="23"/>
        <v>-1.04947672811478E-3</v>
      </c>
      <c r="AJ74">
        <f t="shared" si="33"/>
        <v>-0.29679140504146684</v>
      </c>
      <c r="AK74">
        <f t="shared" si="46"/>
        <v>-0.19390502464181167</v>
      </c>
      <c r="AL74">
        <f t="shared" si="24"/>
        <v>-0.49174590641139326</v>
      </c>
      <c r="AN74">
        <f t="shared" si="34"/>
        <v>0</v>
      </c>
      <c r="AO74">
        <f t="shared" si="34"/>
        <v>0</v>
      </c>
      <c r="AP74">
        <f t="shared" si="34"/>
        <v>-2.6490927838445026E-10</v>
      </c>
      <c r="AQ74">
        <f t="shared" si="34"/>
        <v>-8.5951549943475426E-7</v>
      </c>
      <c r="AR74">
        <f t="shared" si="34"/>
        <v>-8.5978040871313862E-7</v>
      </c>
      <c r="AS74">
        <f t="shared" si="34"/>
        <v>-2.4314539683741401E-4</v>
      </c>
      <c r="AT74">
        <f t="shared" si="34"/>
        <v>-1.5885606309493561E-4</v>
      </c>
      <c r="AU74">
        <f t="shared" si="25"/>
        <v>-4.0286124034106272E-4</v>
      </c>
      <c r="AW74">
        <v>71</v>
      </c>
      <c r="AX74">
        <f>IF(Z74&gt;0, (R74*SUMPRODUCT(K74:$K$98, X74:$X$98)-K74*$AZ$3)/Z74, 0)</f>
        <v>-191218947.24178651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8"/>
        <v>50000</v>
      </c>
      <c r="S75">
        <f t="shared" si="29"/>
        <v>-470562845.52982616</v>
      </c>
      <c r="U75">
        <f t="shared" si="38"/>
        <v>0.62717650000000003</v>
      </c>
      <c r="V75">
        <f t="shared" si="39"/>
        <v>0.01</v>
      </c>
      <c r="W75">
        <f t="shared" si="40"/>
        <v>1.2934285075989394E-8</v>
      </c>
      <c r="X75">
        <f t="shared" si="41"/>
        <v>8.1120796439612621E-9</v>
      </c>
      <c r="Y75">
        <f t="shared" si="42"/>
        <v>1.2934285075989394E-10</v>
      </c>
      <c r="Z75">
        <f t="shared" si="43"/>
        <v>4.6928625812682381E-9</v>
      </c>
      <c r="AB75">
        <f t="shared" si="44"/>
        <v>-2.4732803755558423</v>
      </c>
      <c r="AC75">
        <f t="shared" si="45"/>
        <v>-2.2082867699220272</v>
      </c>
      <c r="AE75">
        <f t="shared" si="30"/>
        <v>0</v>
      </c>
      <c r="AF75">
        <f t="shared" si="31"/>
        <v>0</v>
      </c>
      <c r="AG75">
        <f t="shared" si="31"/>
        <v>-1.1732156453170596E-7</v>
      </c>
      <c r="AH75">
        <f t="shared" si="32"/>
        <v>-4.056039821980631E-4</v>
      </c>
      <c r="AI75">
        <f t="shared" si="23"/>
        <v>-4.0572130376259483E-4</v>
      </c>
      <c r="AJ75">
        <f t="shared" si="33"/>
        <v>-0.26499360563381513</v>
      </c>
      <c r="AK75">
        <f t="shared" si="46"/>
        <v>-0.17312962628890899</v>
      </c>
      <c r="AL75">
        <f t="shared" si="24"/>
        <v>-0.43852895322648672</v>
      </c>
      <c r="AN75">
        <f t="shared" si="34"/>
        <v>0</v>
      </c>
      <c r="AO75">
        <f t="shared" si="34"/>
        <v>0</v>
      </c>
      <c r="AP75">
        <f t="shared" si="34"/>
        <v>-8.5817242469571956E-11</v>
      </c>
      <c r="AQ75">
        <f t="shared" si="34"/>
        <v>-2.9668727506193776E-7</v>
      </c>
      <c r="AR75">
        <f t="shared" si="34"/>
        <v>-2.9677309230440736E-7</v>
      </c>
      <c r="AS75">
        <f t="shared" si="34"/>
        <v>-1.938349577789471E-4</v>
      </c>
      <c r="AT75">
        <f t="shared" si="34"/>
        <v>-1.2663918331813981E-4</v>
      </c>
      <c r="AU75">
        <f t="shared" si="25"/>
        <v>-3.2077091418939135E-4</v>
      </c>
      <c r="AW75">
        <v>72</v>
      </c>
      <c r="AX75">
        <f>IF(Z75&gt;0, (R75*SUMPRODUCT(K75:$K$98, X75:$X$98)-K75*$AZ$3)/Z75, 0)</f>
        <v>-470562845.52982616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8"/>
        <v>50000</v>
      </c>
      <c r="S76">
        <f t="shared" si="29"/>
        <v>-1207192369.3308718</v>
      </c>
      <c r="U76">
        <f t="shared" si="38"/>
        <v>0.64196478899999998</v>
      </c>
      <c r="V76">
        <f t="shared" si="39"/>
        <v>0.01</v>
      </c>
      <c r="W76">
        <f t="shared" si="40"/>
        <v>4.6928625812682381E-9</v>
      </c>
      <c r="X76">
        <f t="shared" si="41"/>
        <v>3.0126525367898598E-9</v>
      </c>
      <c r="Y76">
        <f t="shared" si="42"/>
        <v>4.692862581268238E-11</v>
      </c>
      <c r="Z76">
        <f t="shared" si="43"/>
        <v>1.6332814186656959E-9</v>
      </c>
      <c r="AB76">
        <f t="shared" si="44"/>
        <v>-2.2082867699220272</v>
      </c>
      <c r="AC76">
        <f t="shared" si="45"/>
        <v>-1.9716848655831292</v>
      </c>
      <c r="AE76">
        <f t="shared" si="30"/>
        <v>0</v>
      </c>
      <c r="AF76">
        <f t="shared" si="31"/>
        <v>0</v>
      </c>
      <c r="AG76">
        <f t="shared" si="31"/>
        <v>-4.0832035466642401E-8</v>
      </c>
      <c r="AH76">
        <f t="shared" si="32"/>
        <v>-1.5063262683949298E-4</v>
      </c>
      <c r="AI76">
        <f t="shared" si="23"/>
        <v>-1.5067345887495964E-4</v>
      </c>
      <c r="AJ76">
        <f t="shared" si="33"/>
        <v>-0.23660190433889805</v>
      </c>
      <c r="AK76">
        <f t="shared" si="46"/>
        <v>-0.15458007389454193</v>
      </c>
      <c r="AL76">
        <f t="shared" si="24"/>
        <v>-0.3913326516923149</v>
      </c>
      <c r="AN76">
        <f t="shared" si="34"/>
        <v>0</v>
      </c>
      <c r="AO76">
        <f t="shared" si="34"/>
        <v>0</v>
      </c>
      <c r="AP76">
        <f t="shared" si="34"/>
        <v>-2.6667341152085389E-11</v>
      </c>
      <c r="AQ76">
        <f t="shared" si="34"/>
        <v>-9.8377942775965332E-8</v>
      </c>
      <c r="AR76">
        <f t="shared" si="34"/>
        <v>-9.8404610117117434E-8</v>
      </c>
      <c r="AS76">
        <f t="shared" si="34"/>
        <v>-1.5452434903454734E-4</v>
      </c>
      <c r="AT76">
        <f t="shared" si="34"/>
        <v>-1.0095601453001207E-4</v>
      </c>
      <c r="AU76">
        <f t="shared" si="25"/>
        <v>-2.555787681746765E-4</v>
      </c>
      <c r="AW76">
        <v>73</v>
      </c>
      <c r="AX76">
        <f>IF(Z76&gt;0, (R76*SUMPRODUCT(K76:$K$98, X76:$X$98)-K76*$AZ$3)/Z76, 0)</f>
        <v>-1207192369.3308718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8"/>
        <v>50000</v>
      </c>
      <c r="S77">
        <f t="shared" si="29"/>
        <v>-3235410295.955121</v>
      </c>
      <c r="U77">
        <f t="shared" si="38"/>
        <v>0.65685820900000003</v>
      </c>
      <c r="V77">
        <f t="shared" si="39"/>
        <v>0.01</v>
      </c>
      <c r="W77">
        <f t="shared" si="40"/>
        <v>1.6332814186656959E-9</v>
      </c>
      <c r="X77">
        <f t="shared" si="41"/>
        <v>1.0728343074577283E-9</v>
      </c>
      <c r="Y77">
        <f t="shared" si="42"/>
        <v>1.6332814186656959E-11</v>
      </c>
      <c r="Z77">
        <f t="shared" si="43"/>
        <v>5.4411429702131064E-10</v>
      </c>
      <c r="AB77">
        <f t="shared" si="44"/>
        <v>-1.9716848655831292</v>
      </c>
      <c r="AC77">
        <f t="shared" si="45"/>
        <v>-1.7604329987591314</v>
      </c>
      <c r="AE77">
        <f t="shared" si="30"/>
        <v>0</v>
      </c>
      <c r="AF77">
        <f t="shared" si="31"/>
        <v>0</v>
      </c>
      <c r="AG77">
        <f t="shared" si="31"/>
        <v>-1.3602857425532766E-8</v>
      </c>
      <c r="AH77">
        <f t="shared" si="32"/>
        <v>-5.3641715372886414E-5</v>
      </c>
      <c r="AI77">
        <f t="shared" si="23"/>
        <v>-5.3655318230311948E-5</v>
      </c>
      <c r="AJ77">
        <f t="shared" si="33"/>
        <v>-0.21125186682399777</v>
      </c>
      <c r="AK77">
        <f t="shared" si="46"/>
        <v>-0.13801794059081907</v>
      </c>
      <c r="AL77">
        <f t="shared" si="24"/>
        <v>-0.34932346273304715</v>
      </c>
      <c r="AN77">
        <f t="shared" si="34"/>
        <v>0</v>
      </c>
      <c r="AO77">
        <f t="shared" si="34"/>
        <v>0</v>
      </c>
      <c r="AP77">
        <f t="shared" si="34"/>
        <v>-7.9321480291193986E-12</v>
      </c>
      <c r="AQ77">
        <f t="shared" si="34"/>
        <v>-3.1279753478483582E-8</v>
      </c>
      <c r="AR77">
        <f t="shared" si="34"/>
        <v>-3.1287685626512701E-8</v>
      </c>
      <c r="AS77">
        <f t="shared" si="34"/>
        <v>-1.2318596208547251E-4</v>
      </c>
      <c r="AT77">
        <f t="shared" si="34"/>
        <v>-8.0481526872851558E-5</v>
      </c>
      <c r="AU77">
        <f t="shared" si="25"/>
        <v>-2.0369877664395058E-4</v>
      </c>
      <c r="AW77">
        <v>74</v>
      </c>
      <c r="AX77">
        <f>IF(Z77&gt;0, (R77*SUMPRODUCT(K77:$K$98, X77:$X$98)-K77*$AZ$3)/Z77, 0)</f>
        <v>-3235410295.955121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8"/>
        <v>50000</v>
      </c>
      <c r="S78">
        <f t="shared" si="29"/>
        <v>-9077648904.544239</v>
      </c>
      <c r="U78">
        <f t="shared" si="38"/>
        <v>0.67177231000000004</v>
      </c>
      <c r="V78">
        <f t="shared" si="39"/>
        <v>0.01</v>
      </c>
      <c r="W78">
        <f t="shared" si="40"/>
        <v>5.4411429702131064E-10</v>
      </c>
      <c r="X78">
        <f t="shared" si="41"/>
        <v>3.6552091821403197E-10</v>
      </c>
      <c r="Y78">
        <f t="shared" si="42"/>
        <v>5.4411429702131067E-12</v>
      </c>
      <c r="Z78">
        <f t="shared" si="43"/>
        <v>1.7315223583706557E-10</v>
      </c>
      <c r="AB78">
        <f t="shared" si="44"/>
        <v>-1.7604329987591314</v>
      </c>
      <c r="AC78">
        <f t="shared" si="45"/>
        <v>-1.5718152039657241</v>
      </c>
      <c r="AE78">
        <f t="shared" si="30"/>
        <v>0</v>
      </c>
      <c r="AF78">
        <f t="shared" si="31"/>
        <v>0</v>
      </c>
      <c r="AG78">
        <f t="shared" si="31"/>
        <v>-4.3288058959266397E-9</v>
      </c>
      <c r="AH78">
        <f t="shared" si="32"/>
        <v>-1.8276045910701597E-5</v>
      </c>
      <c r="AI78">
        <f t="shared" si="23"/>
        <v>-1.8280374716597525E-5</v>
      </c>
      <c r="AJ78">
        <f t="shared" si="33"/>
        <v>-0.18861779479340735</v>
      </c>
      <c r="AK78">
        <f t="shared" si="46"/>
        <v>-0.12323030991313921</v>
      </c>
      <c r="AL78">
        <f t="shared" si="24"/>
        <v>-0.31186638508126319</v>
      </c>
      <c r="AN78">
        <f t="shared" si="34"/>
        <v>0</v>
      </c>
      <c r="AO78">
        <f t="shared" si="34"/>
        <v>0</v>
      </c>
      <c r="AP78">
        <f t="shared" si="34"/>
        <v>-2.2537760214684992E-12</v>
      </c>
      <c r="AQ78">
        <f t="shared" si="34"/>
        <v>-9.5153525085419379E-9</v>
      </c>
      <c r="AR78">
        <f t="shared" si="34"/>
        <v>-9.5176062845634067E-9</v>
      </c>
      <c r="AS78">
        <f t="shared" si="34"/>
        <v>-9.8203124221315669E-5</v>
      </c>
      <c r="AT78">
        <f t="shared" si="34"/>
        <v>-6.4159383506132579E-5</v>
      </c>
      <c r="AU78">
        <f t="shared" si="25"/>
        <v>-1.6237202533373282E-4</v>
      </c>
      <c r="AW78">
        <v>75</v>
      </c>
      <c r="AX78">
        <f>IF(Z78&gt;0, (R78*SUMPRODUCT(K78:$K$98, X78:$X$98)-K78*$AZ$3)/Z78, 0)</f>
        <v>-9077648904.544239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8"/>
        <v>50000</v>
      </c>
      <c r="S79">
        <f t="shared" si="29"/>
        <v>-26715844667.31905</v>
      </c>
      <c r="U79">
        <f t="shared" si="38"/>
        <v>0.68662034599999999</v>
      </c>
      <c r="V79">
        <f t="shared" si="39"/>
        <v>0.01</v>
      </c>
      <c r="W79">
        <f t="shared" si="40"/>
        <v>1.7315223583706557E-10</v>
      </c>
      <c r="X79">
        <f t="shared" si="41"/>
        <v>1.1888984808111957E-10</v>
      </c>
      <c r="Y79">
        <f t="shared" si="42"/>
        <v>1.7315223583706558E-12</v>
      </c>
      <c r="Z79">
        <f t="shared" si="43"/>
        <v>5.2530865397575353E-11</v>
      </c>
      <c r="AB79">
        <f t="shared" si="44"/>
        <v>-1.5718152039657241</v>
      </c>
      <c r="AC79">
        <f t="shared" si="45"/>
        <v>-1.4034064402014683</v>
      </c>
      <c r="AE79">
        <f t="shared" si="30"/>
        <v>0</v>
      </c>
      <c r="AF79">
        <f t="shared" si="31"/>
        <v>0</v>
      </c>
      <c r="AG79">
        <f t="shared" si="31"/>
        <v>-1.3132716349393839E-9</v>
      </c>
      <c r="AH79">
        <f t="shared" si="32"/>
        <v>-5.9444924040559783E-6</v>
      </c>
      <c r="AI79">
        <f t="shared" si="23"/>
        <v>-5.9458056756909174E-6</v>
      </c>
      <c r="AJ79">
        <f t="shared" si="33"/>
        <v>-0.16840876376425573</v>
      </c>
      <c r="AK79">
        <f t="shared" si="46"/>
        <v>-0.1100270642776007</v>
      </c>
      <c r="AL79">
        <f t="shared" si="24"/>
        <v>-0.2784417738475321</v>
      </c>
      <c r="AN79">
        <f t="shared" si="34"/>
        <v>0</v>
      </c>
      <c r="AO79">
        <f t="shared" si="34"/>
        <v>0</v>
      </c>
      <c r="AP79">
        <f t="shared" si="34"/>
        <v>-6.1049088355947308E-13</v>
      </c>
      <c r="AQ79">
        <f t="shared" si="34"/>
        <v>-2.7633722708342933E-9</v>
      </c>
      <c r="AR79">
        <f t="shared" si="34"/>
        <v>-2.7639827617178528E-9</v>
      </c>
      <c r="AS79">
        <f t="shared" si="34"/>
        <v>-7.8286937945130068E-5</v>
      </c>
      <c r="AT79">
        <f t="shared" si="34"/>
        <v>-5.1147468580928992E-5</v>
      </c>
      <c r="AU79">
        <f t="shared" si="25"/>
        <v>-1.2943717050882078E-4</v>
      </c>
      <c r="AW79">
        <v>76</v>
      </c>
      <c r="AX79">
        <f>IF(Z79&gt;0, (R79*SUMPRODUCT(K79:$K$98, X79:$X$98)-K79*$AZ$3)/Z79, 0)</f>
        <v>-26715844667.31905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8"/>
        <v>50000</v>
      </c>
      <c r="S80">
        <f t="shared" si="29"/>
        <v>-83362453688.787933</v>
      </c>
      <c r="U80">
        <f t="shared" si="38"/>
        <v>0.70385879699999998</v>
      </c>
      <c r="V80">
        <f t="shared" si="39"/>
        <v>0.01</v>
      </c>
      <c r="W80">
        <f t="shared" si="40"/>
        <v>5.2530865397575353E-11</v>
      </c>
      <c r="X80">
        <f t="shared" si="41"/>
        <v>3.6974311724106312E-11</v>
      </c>
      <c r="Y80">
        <f t="shared" si="42"/>
        <v>5.2530865397575358E-13</v>
      </c>
      <c r="Z80">
        <f t="shared" si="43"/>
        <v>1.5031245019493287E-11</v>
      </c>
      <c r="AB80">
        <f t="shared" si="44"/>
        <v>-1.4034064402014683</v>
      </c>
      <c r="AC80">
        <f t="shared" si="45"/>
        <v>-1.2530414668223333</v>
      </c>
      <c r="AE80">
        <f t="shared" si="30"/>
        <v>0</v>
      </c>
      <c r="AF80">
        <f t="shared" si="31"/>
        <v>0</v>
      </c>
      <c r="AG80">
        <f t="shared" si="31"/>
        <v>-3.7578112548733218E-10</v>
      </c>
      <c r="AH80">
        <f t="shared" si="32"/>
        <v>-1.8487155862053157E-6</v>
      </c>
      <c r="AI80">
        <f t="shared" si="23"/>
        <v>-1.8490913673308029E-6</v>
      </c>
      <c r="AJ80">
        <f t="shared" si="33"/>
        <v>-0.15036497337913501</v>
      </c>
      <c r="AK80">
        <f t="shared" si="46"/>
        <v>-9.823845081410279E-2</v>
      </c>
      <c r="AL80">
        <f t="shared" si="24"/>
        <v>-0.24860527328460513</v>
      </c>
      <c r="AN80">
        <f t="shared" si="34"/>
        <v>0</v>
      </c>
      <c r="AO80">
        <f t="shared" si="34"/>
        <v>0</v>
      </c>
      <c r="AP80">
        <f t="shared" si="34"/>
        <v>-1.5597017485914336E-13</v>
      </c>
      <c r="AQ80">
        <f t="shared" si="34"/>
        <v>-7.673203194314959E-10</v>
      </c>
      <c r="AR80">
        <f t="shared" si="34"/>
        <v>-7.6747628960635502E-10</v>
      </c>
      <c r="AS80">
        <f t="shared" si="34"/>
        <v>-6.2409870001373235E-5</v>
      </c>
      <c r="AT80">
        <f t="shared" si="34"/>
        <v>-4.0774449039973105E-5</v>
      </c>
      <c r="AU80">
        <f t="shared" si="25"/>
        <v>-1.0318508651763595E-4</v>
      </c>
      <c r="AW80">
        <v>77</v>
      </c>
      <c r="AX80">
        <f>IF(Z80&gt;0, (R80*SUMPRODUCT(K80:$K$98, X80:$X$98)-K80*$AZ$3)/Z80, 0)</f>
        <v>-83362453688.787933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8"/>
        <v>50000</v>
      </c>
      <c r="S81">
        <f t="shared" si="29"/>
        <v>-276697993737.87543</v>
      </c>
      <c r="U81">
        <f t="shared" si="38"/>
        <v>0.72100360699999999</v>
      </c>
      <c r="V81">
        <f t="shared" si="39"/>
        <v>0.01</v>
      </c>
      <c r="W81">
        <f t="shared" si="40"/>
        <v>1.5031245019493287E-11</v>
      </c>
      <c r="X81">
        <f t="shared" si="41"/>
        <v>1.0837581876755444E-11</v>
      </c>
      <c r="Y81">
        <f t="shared" si="42"/>
        <v>1.5031245019493287E-13</v>
      </c>
      <c r="Z81">
        <f t="shared" si="43"/>
        <v>4.0433506925429096E-12</v>
      </c>
      <c r="AB81">
        <f t="shared" si="44"/>
        <v>-1.2530414668223333</v>
      </c>
      <c r="AC81">
        <f t="shared" si="45"/>
        <v>-1.1187870246052722</v>
      </c>
      <c r="AE81">
        <f t="shared" si="30"/>
        <v>0</v>
      </c>
      <c r="AF81">
        <f t="shared" si="31"/>
        <v>0</v>
      </c>
      <c r="AG81">
        <f t="shared" si="31"/>
        <v>-1.0108376731357274E-10</v>
      </c>
      <c r="AH81">
        <f t="shared" si="32"/>
        <v>-5.4187909383777225E-7</v>
      </c>
      <c r="AI81">
        <f t="shared" si="23"/>
        <v>-5.4198017760508587E-7</v>
      </c>
      <c r="AJ81">
        <f t="shared" si="33"/>
        <v>-0.13425444221706107</v>
      </c>
      <c r="AK81">
        <f t="shared" si="46"/>
        <v>-8.7712902677563334E-2</v>
      </c>
      <c r="AL81">
        <f t="shared" si="24"/>
        <v>-0.22196788687480201</v>
      </c>
      <c r="AN81">
        <f t="shared" si="34"/>
        <v>0</v>
      </c>
      <c r="AO81">
        <f t="shared" si="34"/>
        <v>0</v>
      </c>
      <c r="AP81">
        <f t="shared" si="34"/>
        <v>-3.7460191475615046E-14</v>
      </c>
      <c r="AQ81">
        <f t="shared" si="34"/>
        <v>-2.0081260474618405E-10</v>
      </c>
      <c r="AR81">
        <f t="shared" si="34"/>
        <v>-2.0085006493765968E-10</v>
      </c>
      <c r="AS81">
        <f t="shared" si="34"/>
        <v>-4.9752766893836596E-5</v>
      </c>
      <c r="AT81">
        <f t="shared" si="34"/>
        <v>-3.2505141196318731E-5</v>
      </c>
      <c r="AU81">
        <f t="shared" si="25"/>
        <v>-8.2258108940220259E-5</v>
      </c>
      <c r="AW81">
        <v>78</v>
      </c>
      <c r="AX81">
        <f>IF(Z81&gt;0, (R81*SUMPRODUCT(K81:$K$98, X81:$X$98)-K81*$AZ$3)/Z81, 0)</f>
        <v>-276697993737.87543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8"/>
        <v>50000</v>
      </c>
      <c r="S82">
        <f t="shared" si="29"/>
        <v>-980494632247.32007</v>
      </c>
      <c r="U82">
        <f t="shared" si="38"/>
        <v>0.73803352099999997</v>
      </c>
      <c r="V82">
        <f t="shared" si="39"/>
        <v>0.01</v>
      </c>
      <c r="W82">
        <f t="shared" si="40"/>
        <v>4.0433506925429096E-12</v>
      </c>
      <c r="X82">
        <f t="shared" si="41"/>
        <v>2.9841283482552317E-12</v>
      </c>
      <c r="Y82">
        <f t="shared" si="42"/>
        <v>4.0433506925429096E-14</v>
      </c>
      <c r="Z82">
        <f t="shared" si="43"/>
        <v>1.0187888373622487E-12</v>
      </c>
      <c r="AB82">
        <f t="shared" si="44"/>
        <v>-1.1187870246052722</v>
      </c>
      <c r="AC82">
        <f t="shared" si="45"/>
        <v>-0.99891698642717275</v>
      </c>
      <c r="AE82">
        <f t="shared" si="30"/>
        <v>0</v>
      </c>
      <c r="AF82">
        <f t="shared" si="31"/>
        <v>0</v>
      </c>
      <c r="AG82">
        <f t="shared" si="31"/>
        <v>-2.5469720934056216E-11</v>
      </c>
      <c r="AH82">
        <f t="shared" si="32"/>
        <v>-1.4920641741276159E-7</v>
      </c>
      <c r="AI82">
        <f t="shared" si="23"/>
        <v>-1.4923188713369564E-7</v>
      </c>
      <c r="AJ82">
        <f t="shared" si="33"/>
        <v>-0.11987003817809949</v>
      </c>
      <c r="AK82">
        <f t="shared" si="46"/>
        <v>-7.8315091722369071E-2</v>
      </c>
      <c r="AL82">
        <f t="shared" si="24"/>
        <v>-0.1981852791323557</v>
      </c>
      <c r="AN82">
        <f t="shared" si="34"/>
        <v>0</v>
      </c>
      <c r="AO82">
        <f t="shared" si="34"/>
        <v>0</v>
      </c>
      <c r="AP82">
        <f t="shared" si="34"/>
        <v>-8.4274219185504796E-15</v>
      </c>
      <c r="AQ82">
        <f t="shared" si="34"/>
        <v>-4.9369423235861339E-11</v>
      </c>
      <c r="AR82">
        <f t="shared" si="34"/>
        <v>-4.9377850657779892E-11</v>
      </c>
      <c r="AS82">
        <f t="shared" si="34"/>
        <v>-3.9662601319233157E-5</v>
      </c>
      <c r="AT82">
        <f t="shared" si="34"/>
        <v>-2.5912899565848364E-5</v>
      </c>
      <c r="AU82">
        <f t="shared" si="25"/>
        <v>-6.5575550262932179E-5</v>
      </c>
      <c r="AW82">
        <v>79</v>
      </c>
      <c r="AX82">
        <f>IF(Z82&gt;0, (R82*SUMPRODUCT(K82:$K$98, X82:$X$98)-K82*$AZ$3)/Z82, 0)</f>
        <v>-980494632247.32007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8"/>
        <v>50000</v>
      </c>
      <c r="S83">
        <f t="shared" si="29"/>
        <v>-3724131200223.4263</v>
      </c>
      <c r="U83">
        <f t="shared" si="38"/>
        <v>0.75492728399999998</v>
      </c>
      <c r="V83">
        <f t="shared" si="39"/>
        <v>0.01</v>
      </c>
      <c r="W83">
        <f t="shared" si="40"/>
        <v>1.0187888373622487E-12</v>
      </c>
      <c r="X83">
        <f t="shared" si="41"/>
        <v>7.6911148995940011E-13</v>
      </c>
      <c r="Y83">
        <f t="shared" si="42"/>
        <v>1.0187888373622487E-14</v>
      </c>
      <c r="Z83">
        <f t="shared" si="43"/>
        <v>2.3948945902922605E-13</v>
      </c>
      <c r="AB83">
        <f t="shared" si="44"/>
        <v>-0.99891698642717275</v>
      </c>
      <c r="AC83">
        <f t="shared" si="45"/>
        <v>-0.89189016649537067</v>
      </c>
      <c r="AE83">
        <f t="shared" si="30"/>
        <v>0</v>
      </c>
      <c r="AF83">
        <f t="shared" si="31"/>
        <v>0</v>
      </c>
      <c r="AG83">
        <f t="shared" si="31"/>
        <v>-5.9872364757306511E-12</v>
      </c>
      <c r="AH83">
        <f t="shared" si="32"/>
        <v>-3.8455574497970008E-8</v>
      </c>
      <c r="AI83">
        <f t="shared" si="23"/>
        <v>-3.8461561734445738E-8</v>
      </c>
      <c r="AJ83">
        <f t="shared" si="33"/>
        <v>-0.10702681993180208</v>
      </c>
      <c r="AK83">
        <f t="shared" si="46"/>
        <v>-6.9924189049902094E-2</v>
      </c>
      <c r="AL83">
        <f t="shared" si="24"/>
        <v>-0.1769510474432659</v>
      </c>
      <c r="AN83">
        <f t="shared" si="34"/>
        <v>0</v>
      </c>
      <c r="AO83">
        <f t="shared" si="34"/>
        <v>0</v>
      </c>
      <c r="AP83">
        <f t="shared" si="34"/>
        <v>-1.7688008564924926E-15</v>
      </c>
      <c r="AQ83">
        <f t="shared" si="34"/>
        <v>-1.1360876321595326E-11</v>
      </c>
      <c r="AR83">
        <f t="shared" si="34"/>
        <v>-1.1362645122451818E-11</v>
      </c>
      <c r="AS83">
        <f t="shared" si="34"/>
        <v>-3.1618782977824003E-5</v>
      </c>
      <c r="AT83">
        <f t="shared" si="34"/>
        <v>-2.0657604887055391E-5</v>
      </c>
      <c r="AU83">
        <f t="shared" si="25"/>
        <v>-5.2276399227524512E-5</v>
      </c>
      <c r="AW83">
        <v>80</v>
      </c>
      <c r="AX83">
        <f>IF(Z83&gt;0, (R83*SUMPRODUCT(K83:$K$98, X83:$X$98)-K83*$AZ$3)/Z83, 0)</f>
        <v>-3724131200223.4263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8"/>
        <v>50000</v>
      </c>
      <c r="S84">
        <f t="shared" si="29"/>
        <v>-15229373016607.811</v>
      </c>
      <c r="U84">
        <f t="shared" si="38"/>
        <v>0.77166421299999999</v>
      </c>
      <c r="V84">
        <f t="shared" si="39"/>
        <v>0.01</v>
      </c>
      <c r="W84">
        <f t="shared" si="40"/>
        <v>2.3948945902922605E-13</v>
      </c>
      <c r="X84">
        <f t="shared" si="41"/>
        <v>1.8480544492358346E-13</v>
      </c>
      <c r="Y84">
        <f t="shared" si="42"/>
        <v>2.3948945902922605E-15</v>
      </c>
      <c r="Z84">
        <f t="shared" si="43"/>
        <v>5.2289119515350326E-14</v>
      </c>
      <c r="AB84">
        <f t="shared" si="44"/>
        <v>-0.89189016649537067</v>
      </c>
      <c r="AC84">
        <f t="shared" si="45"/>
        <v>-0.79633050580925713</v>
      </c>
      <c r="AE84">
        <f t="shared" si="30"/>
        <v>0</v>
      </c>
      <c r="AF84">
        <f t="shared" si="31"/>
        <v>0</v>
      </c>
      <c r="AG84">
        <f t="shared" si="31"/>
        <v>-1.3072279878837582E-12</v>
      </c>
      <c r="AH84">
        <f t="shared" si="32"/>
        <v>-9.2402722461791736E-9</v>
      </c>
      <c r="AI84">
        <f t="shared" si="23"/>
        <v>-9.2415794741670578E-9</v>
      </c>
      <c r="AJ84">
        <f t="shared" si="33"/>
        <v>-9.5559660686113546E-2</v>
      </c>
      <c r="AK84">
        <f t="shared" si="46"/>
        <v>-6.243231165467595E-2</v>
      </c>
      <c r="AL84">
        <f t="shared" si="24"/>
        <v>-0.15799198158236896</v>
      </c>
      <c r="AN84">
        <f t="shared" si="34"/>
        <v>0</v>
      </c>
      <c r="AO84">
        <f t="shared" si="34"/>
        <v>0</v>
      </c>
      <c r="AP84">
        <f t="shared" si="34"/>
        <v>-3.448147562933593E-16</v>
      </c>
      <c r="AQ84">
        <f t="shared" si="34"/>
        <v>-2.4373577158553664E-12</v>
      </c>
      <c r="AR84">
        <f t="shared" si="34"/>
        <v>-2.4377025306116602E-12</v>
      </c>
      <c r="AS84">
        <f t="shared" si="34"/>
        <v>-2.5206300214166144E-5</v>
      </c>
      <c r="AT84">
        <f t="shared" si="34"/>
        <v>-1.6468116141614029E-5</v>
      </c>
      <c r="AU84">
        <f t="shared" si="25"/>
        <v>-4.1674418793482702E-5</v>
      </c>
      <c r="AW84">
        <v>81</v>
      </c>
      <c r="AX84">
        <f>IF(Z84&gt;0, (R84*SUMPRODUCT(K84:$K$98, X84:$X$98)-K84*$AZ$3)/Z84, 0)</f>
        <v>-15229373016607.811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8"/>
        <v>50000</v>
      </c>
      <c r="S85">
        <f t="shared" si="29"/>
        <v>-67420630799714.297</v>
      </c>
      <c r="U85">
        <f t="shared" si="38"/>
        <v>0.78831611899999998</v>
      </c>
      <c r="V85">
        <f t="shared" si="39"/>
        <v>0.01</v>
      </c>
      <c r="W85">
        <f t="shared" si="40"/>
        <v>5.2289119515350326E-14</v>
      </c>
      <c r="X85">
        <f t="shared" si="41"/>
        <v>4.1220355762268126E-14</v>
      </c>
      <c r="Y85">
        <f t="shared" si="42"/>
        <v>5.2289119515350324E-16</v>
      </c>
      <c r="Z85">
        <f t="shared" si="43"/>
        <v>1.0545872557928697E-14</v>
      </c>
      <c r="AB85">
        <f t="shared" si="44"/>
        <v>-0.79633050580925713</v>
      </c>
      <c r="AC85">
        <f t="shared" si="45"/>
        <v>-0.71100938018894932</v>
      </c>
      <c r="AE85">
        <f t="shared" si="30"/>
        <v>0</v>
      </c>
      <c r="AF85">
        <f t="shared" si="31"/>
        <v>0</v>
      </c>
      <c r="AG85">
        <f t="shared" si="31"/>
        <v>-2.6364681394821743E-13</v>
      </c>
      <c r="AH85">
        <f t="shared" si="32"/>
        <v>-2.0610177881134064E-9</v>
      </c>
      <c r="AI85">
        <f t="shared" si="23"/>
        <v>-2.0612814349273545E-9</v>
      </c>
      <c r="AJ85">
        <f t="shared" si="33"/>
        <v>-8.5321125620307803E-2</v>
      </c>
      <c r="AK85">
        <f t="shared" si="46"/>
        <v>-5.5743135406648006E-2</v>
      </c>
      <c r="AL85">
        <f t="shared" si="24"/>
        <v>-0.14106426308823725</v>
      </c>
      <c r="AN85">
        <f t="shared" si="34"/>
        <v>0</v>
      </c>
      <c r="AO85">
        <f t="shared" si="34"/>
        <v>0</v>
      </c>
      <c r="AP85">
        <f t="shared" si="34"/>
        <v>-6.2092480602958843E-17</v>
      </c>
      <c r="AQ85">
        <f t="shared" si="34"/>
        <v>-4.8539826866984248E-13</v>
      </c>
      <c r="AR85">
        <f t="shared" si="34"/>
        <v>-4.8546036115044548E-13</v>
      </c>
      <c r="AS85">
        <f t="shared" si="34"/>
        <v>-2.0094308208261194E-5</v>
      </c>
      <c r="AT85">
        <f t="shared" si="34"/>
        <v>-1.3128281363055711E-5</v>
      </c>
      <c r="AU85">
        <f t="shared" si="25"/>
        <v>-3.3222590056777264E-5</v>
      </c>
      <c r="AW85">
        <v>82</v>
      </c>
      <c r="AX85">
        <f>IF(Z85&gt;0, (R85*SUMPRODUCT(K85:$K$98, X85:$X$98)-K85*$AZ$3)/Z85, 0)</f>
        <v>-67420630799714.297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8"/>
        <v>50000</v>
      </c>
      <c r="S86">
        <f t="shared" si="29"/>
        <v>-325331903956894.19</v>
      </c>
      <c r="U86">
        <f t="shared" si="38"/>
        <v>0.80496745000000003</v>
      </c>
      <c r="V86">
        <f t="shared" si="39"/>
        <v>0.01</v>
      </c>
      <c r="W86">
        <f t="shared" si="40"/>
        <v>1.0545872557928697E-14</v>
      </c>
      <c r="X86">
        <f t="shared" si="41"/>
        <v>8.4890841409808408E-15</v>
      </c>
      <c r="Y86">
        <f t="shared" si="42"/>
        <v>1.0545872557928698E-16</v>
      </c>
      <c r="Z86">
        <f t="shared" si="43"/>
        <v>1.9513296913685693E-15</v>
      </c>
      <c r="AB86">
        <f t="shared" si="44"/>
        <v>-0.71100938018894932</v>
      </c>
      <c r="AC86">
        <f t="shared" si="45"/>
        <v>-0.63482980374055531</v>
      </c>
      <c r="AE86">
        <f t="shared" si="30"/>
        <v>0</v>
      </c>
      <c r="AF86">
        <f t="shared" si="31"/>
        <v>0</v>
      </c>
      <c r="AG86">
        <f t="shared" si="31"/>
        <v>-4.8783242284214232E-14</v>
      </c>
      <c r="AH86">
        <f t="shared" si="32"/>
        <v>-4.2445420704904206E-10</v>
      </c>
      <c r="AI86">
        <f t="shared" si="23"/>
        <v>-4.2450299029132625E-10</v>
      </c>
      <c r="AJ86">
        <f t="shared" si="33"/>
        <v>-7.6179576448394015E-2</v>
      </c>
      <c r="AK86">
        <f t="shared" si="46"/>
        <v>-4.9770656613226459E-2</v>
      </c>
      <c r="AL86">
        <f t="shared" si="24"/>
        <v>-0.12595023348612347</v>
      </c>
      <c r="AN86">
        <f t="shared" si="34"/>
        <v>0</v>
      </c>
      <c r="AO86">
        <f t="shared" si="34"/>
        <v>0</v>
      </c>
      <c r="AP86">
        <f t="shared" si="34"/>
        <v>-1.0258151805170545E-17</v>
      </c>
      <c r="AQ86">
        <f t="shared" si="34"/>
        <v>-8.9254331741318285E-14</v>
      </c>
      <c r="AR86">
        <f t="shared" si="34"/>
        <v>-8.9264589893123455E-14</v>
      </c>
      <c r="AS86">
        <f t="shared" si="34"/>
        <v>-1.601905947760454E-5</v>
      </c>
      <c r="AT86">
        <f t="shared" si="34"/>
        <v>-1.0465785525426275E-5</v>
      </c>
      <c r="AU86">
        <f t="shared" si="25"/>
        <v>-2.6484845092295408E-5</v>
      </c>
      <c r="AW86">
        <v>83</v>
      </c>
      <c r="AX86">
        <f>IF(Z86&gt;0, (R86*SUMPRODUCT(K86:$K$98, X86:$X$98)-K86*$AZ$3)/Z86, 0)</f>
        <v>-325331903956894.19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8"/>
        <v>50000</v>
      </c>
      <c r="S87">
        <f t="shared" si="29"/>
        <v>-1725108702204909.5</v>
      </c>
      <c r="U87">
        <f t="shared" si="38"/>
        <v>0.82161935600000002</v>
      </c>
      <c r="V87">
        <f t="shared" si="39"/>
        <v>0.01</v>
      </c>
      <c r="W87">
        <f t="shared" si="40"/>
        <v>1.9513296913685693E-15</v>
      </c>
      <c r="X87">
        <f t="shared" si="41"/>
        <v>1.6032502443659228E-15</v>
      </c>
      <c r="Y87">
        <f t="shared" si="42"/>
        <v>1.9513296913685692E-17</v>
      </c>
      <c r="Z87">
        <f t="shared" si="43"/>
        <v>3.2856615008896082E-16</v>
      </c>
      <c r="AB87">
        <f t="shared" si="44"/>
        <v>-0.63482980374055531</v>
      </c>
      <c r="AC87">
        <f t="shared" si="45"/>
        <v>-0.56681232476843069</v>
      </c>
      <c r="AE87">
        <f t="shared" si="30"/>
        <v>0</v>
      </c>
      <c r="AF87">
        <f t="shared" si="31"/>
        <v>0</v>
      </c>
      <c r="AG87">
        <f t="shared" si="31"/>
        <v>-8.2141537522240203E-15</v>
      </c>
      <c r="AH87">
        <f t="shared" si="32"/>
        <v>-8.0162512218296143E-11</v>
      </c>
      <c r="AI87">
        <f t="shared" si="23"/>
        <v>-8.0170726372048364E-11</v>
      </c>
      <c r="AJ87">
        <f t="shared" si="33"/>
        <v>-6.8017478972124623E-2</v>
      </c>
      <c r="AK87">
        <f t="shared" si="46"/>
        <v>-4.4438086261838879E-2</v>
      </c>
      <c r="AL87">
        <f t="shared" si="24"/>
        <v>-0.11245556531413423</v>
      </c>
      <c r="AN87">
        <f t="shared" si="34"/>
        <v>0</v>
      </c>
      <c r="AO87">
        <f t="shared" si="34"/>
        <v>0</v>
      </c>
      <c r="AP87">
        <f t="shared" si="34"/>
        <v>-1.5422091135753377E-18</v>
      </c>
      <c r="AQ87">
        <f t="shared" si="34"/>
        <v>-1.5050528714132966E-14</v>
      </c>
      <c r="AR87">
        <f t="shared" si="34"/>
        <v>-1.505207092324654E-14</v>
      </c>
      <c r="AS87">
        <f t="shared" si="34"/>
        <v>-1.2770296139736621E-5</v>
      </c>
      <c r="AT87">
        <f t="shared" si="34"/>
        <v>-8.3432601446374614E-6</v>
      </c>
      <c r="AU87">
        <f t="shared" si="25"/>
        <v>-2.111355629942615E-5</v>
      </c>
      <c r="AW87">
        <v>84</v>
      </c>
      <c r="AX87">
        <f>IF(Z87&gt;0, (R87*SUMPRODUCT(K87:$K$98, X87:$X$98)-K87*$AZ$3)/Z87, 0)</f>
        <v>-1725108702204909.5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8"/>
        <v>50000</v>
      </c>
      <c r="S88">
        <f t="shared" si="29"/>
        <v>-1.0151508852388332E+16</v>
      </c>
      <c r="U88">
        <f t="shared" si="38"/>
        <v>0.83827126200000002</v>
      </c>
      <c r="V88">
        <f t="shared" si="39"/>
        <v>0.01</v>
      </c>
      <c r="W88">
        <f t="shared" si="40"/>
        <v>3.2856615008896082E-16</v>
      </c>
      <c r="X88">
        <f t="shared" si="41"/>
        <v>2.7542756128555462E-16</v>
      </c>
      <c r="Y88">
        <f t="shared" si="42"/>
        <v>3.2856615008896083E-18</v>
      </c>
      <c r="Z88">
        <f t="shared" si="43"/>
        <v>4.9852927302516588E-17</v>
      </c>
      <c r="AB88">
        <f t="shared" si="44"/>
        <v>-0.56681232476843069</v>
      </c>
      <c r="AC88">
        <f t="shared" si="45"/>
        <v>-0.50608243282896914</v>
      </c>
      <c r="AE88">
        <f t="shared" si="30"/>
        <v>0</v>
      </c>
      <c r="AF88">
        <f t="shared" si="31"/>
        <v>0</v>
      </c>
      <c r="AG88">
        <f t="shared" si="31"/>
        <v>-1.2463231825629147E-15</v>
      </c>
      <c r="AH88">
        <f t="shared" si="32"/>
        <v>-1.3771378064277731E-11</v>
      </c>
      <c r="AI88">
        <f t="shared" ref="AI88:AI89" si="49">SUM(AE88:AH88)</f>
        <v>-1.3772624387460293E-11</v>
      </c>
      <c r="AJ88">
        <f t="shared" si="33"/>
        <v>-6.0729891939461544E-2</v>
      </c>
      <c r="AK88">
        <f t="shared" si="46"/>
        <v>-3.9676862733790154E-2</v>
      </c>
      <c r="AL88">
        <f t="shared" ref="AL88:AL89" si="50">SUM(AI88:AK88)</f>
        <v>-0.10040675468702431</v>
      </c>
      <c r="AN88">
        <f t="shared" si="34"/>
        <v>0</v>
      </c>
      <c r="AO88">
        <f t="shared" si="34"/>
        <v>0</v>
      </c>
      <c r="AP88">
        <f t="shared" si="34"/>
        <v>-2.0892628797757548E-19</v>
      </c>
      <c r="AQ88">
        <f t="shared" si="34"/>
        <v>-2.3085528212583924E-15</v>
      </c>
      <c r="AR88">
        <f t="shared" si="34"/>
        <v>-2.3087617475463698E-15</v>
      </c>
      <c r="AS88">
        <f t="shared" si="34"/>
        <v>-1.0180401897122286E-5</v>
      </c>
      <c r="AT88">
        <f t="shared" si="34"/>
        <v>-6.6511959061213368E-6</v>
      </c>
      <c r="AU88">
        <f t="shared" si="25"/>
        <v>-1.6831597805552384E-5</v>
      </c>
      <c r="AW88">
        <v>85</v>
      </c>
      <c r="AX88">
        <f>IF(Z88&gt;0, (R88*SUMPRODUCT(K88:$K$98, X88:$X$98)-K88*$AZ$3)/Z88, 0)</f>
        <v>-1.0151508852388332E+16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4.9852927302516588E-17</v>
      </c>
      <c r="X89">
        <f t="shared" si="41"/>
        <v>4.9852927302516588E-17</v>
      </c>
      <c r="Y89">
        <f t="shared" si="42"/>
        <v>4.9852927302516584E-19</v>
      </c>
      <c r="Z89">
        <f t="shared" si="43"/>
        <v>0</v>
      </c>
      <c r="AB89">
        <f t="shared" si="44"/>
        <v>-0.50608243282896914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-2.4926463651258293E-12</v>
      </c>
      <c r="AI89">
        <f t="shared" si="49"/>
        <v>-2.4926463651258293E-12</v>
      </c>
      <c r="AJ89">
        <f t="shared" si="33"/>
        <v>-0.50608243282896914</v>
      </c>
      <c r="AK89">
        <f t="shared" si="46"/>
        <v>-3.5425770298027841E-2</v>
      </c>
      <c r="AL89">
        <f t="shared" si="50"/>
        <v>-0.54150820312948966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-3.7308265710281327E-16</v>
      </c>
      <c r="AR89">
        <f t="shared" si="34"/>
        <v>-3.7308265710281327E-16</v>
      </c>
      <c r="AS89">
        <f t="shared" si="34"/>
        <v>-7.5747037925035405E-5</v>
      </c>
      <c r="AT89">
        <f t="shared" si="34"/>
        <v>-5.3022926547524785E-6</v>
      </c>
      <c r="AU89">
        <f t="shared" si="25"/>
        <v>-8.1049330580160972E-5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8052.4489317340276</v>
      </c>
      <c r="AO91" s="8">
        <f t="shared" ref="AO91:AU91" si="51">SUM(AO3:AO89)</f>
        <v>-805.24489317340283</v>
      </c>
      <c r="AP91" s="8">
        <f t="shared" si="51"/>
        <v>-443.60215125029293</v>
      </c>
      <c r="AQ91" s="8">
        <f t="shared" si="51"/>
        <v>-3018.9703480027606</v>
      </c>
      <c r="AR91" s="8">
        <f t="shared" si="51"/>
        <v>3784.6315393075688</v>
      </c>
      <c r="AS91" s="8">
        <f t="shared" si="51"/>
        <v>-652.92022809492948</v>
      </c>
      <c r="AT91" s="8">
        <f t="shared" si="51"/>
        <v>219.9294638263647</v>
      </c>
      <c r="AU91" s="8">
        <f t="shared" si="51"/>
        <v>3351.6407750390035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43A0C-35AA-4E46-8DD9-899C13ACC6E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'S.45.04.A'!C3*(1+C12)</f>
        <v>17666.265227735679</v>
      </c>
      <c r="K3">
        <v>1</v>
      </c>
      <c r="L3" s="2">
        <v>0</v>
      </c>
      <c r="O3">
        <f>$C$3</f>
        <v>17666.265227735679</v>
      </c>
      <c r="P3">
        <f>O3*C5</f>
        <v>1766.626522773568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17666.265227735679</v>
      </c>
      <c r="AF3">
        <f t="shared" ref="AF3:AG34" si="3">-$Z3*P3</f>
        <v>-1766.626522773568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15699.638704962112</v>
      </c>
      <c r="AJ3">
        <f t="shared" ref="AJ3:AJ66" si="6">AB3-AC3</f>
        <v>0</v>
      </c>
      <c r="AL3">
        <f t="shared" ref="AL3:AL23" si="7">SUM(AI3:AK3)</f>
        <v>15699.638704962112</v>
      </c>
      <c r="AN3">
        <f t="shared" ref="AN3:AU34" si="8">AE3*$K3</f>
        <v>17666.265227735679</v>
      </c>
      <c r="AO3">
        <f t="shared" si="8"/>
        <v>-1766.626522773568</v>
      </c>
      <c r="AP3">
        <f t="shared" si="8"/>
        <v>-200</v>
      </c>
      <c r="AQ3">
        <f t="shared" si="8"/>
        <v>0</v>
      </c>
      <c r="AR3">
        <f t="shared" si="8"/>
        <v>15699.638704962112</v>
      </c>
      <c r="AS3">
        <f t="shared" si="8"/>
        <v>0</v>
      </c>
      <c r="AT3">
        <f t="shared" si="8"/>
        <v>0</v>
      </c>
      <c r="AU3">
        <f t="shared" si="8"/>
        <v>15699.638704962112</v>
      </c>
      <c r="AW3">
        <v>0</v>
      </c>
      <c r="AX3">
        <f>IF(Z3&gt;0, (R3*SUMPRODUCT(K3:$K$98, X3:$X$98)-K3*$AZ$3)/Z3, 0)</f>
        <v>0</v>
      </c>
      <c r="AZ3">
        <f>C6*ABS(SUMPRODUCT(X4:X79, K4:K79))/1</f>
        <v>6767.1308147377522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50000</v>
      </c>
      <c r="S4">
        <f t="shared" si="1"/>
        <v>459.64837333970314</v>
      </c>
      <c r="U4">
        <f t="shared" ref="U4:U67" si="12">M4</f>
        <v>2.4628010000000001E-3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2.4628010000000001E-3</v>
      </c>
      <c r="Y4">
        <f t="shared" ref="Y4:Y67" si="16">V4*W4</f>
        <v>0.01</v>
      </c>
      <c r="Z4">
        <f t="shared" ref="Z4:Z67" si="17">MAX(0, W4-X4-Y4)</f>
        <v>0.98753719900000003</v>
      </c>
      <c r="AB4">
        <f t="shared" ref="AB4:AB67" si="18">AC3</f>
        <v>0</v>
      </c>
      <c r="AC4">
        <f t="shared" ref="AC4:AC67" si="19">S4*Z4</f>
        <v>453.91986713279675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-123.14005</v>
      </c>
      <c r="AI4">
        <f t="shared" si="5"/>
        <v>-123.14005</v>
      </c>
      <c r="AJ4">
        <f t="shared" si="6"/>
        <v>-453.91986713279675</v>
      </c>
      <c r="AK4">
        <f t="shared" ref="AK4:AK67" si="20">G4*SUM(AB4:AB4, AE4:AF4)</f>
        <v>0</v>
      </c>
      <c r="AL4">
        <f t="shared" si="7"/>
        <v>-577.05991713279673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-114.88016606026682</v>
      </c>
      <c r="AR4">
        <f t="shared" si="8"/>
        <v>-114.88016606026682</v>
      </c>
      <c r="AS4">
        <f t="shared" si="8"/>
        <v>-423.47221488272857</v>
      </c>
      <c r="AT4">
        <f t="shared" si="8"/>
        <v>0</v>
      </c>
      <c r="AU4">
        <f t="shared" si="8"/>
        <v>-538.3523809429953</v>
      </c>
      <c r="AW4">
        <v>1</v>
      </c>
      <c r="AX4">
        <f>IF(Z4&gt;0, (R4*SUMPRODUCT(K4:$K$98, X4:$X$98)-K4*$AZ$3)/Z4, 0)</f>
        <v>459.64837333970314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2.5557050000000001E-3</v>
      </c>
      <c r="Q5" s="4">
        <f t="shared" ref="Q5:Q68" si="22">$C$8</f>
        <v>25</v>
      </c>
      <c r="R5">
        <f t="shared" si="0"/>
        <v>50000</v>
      </c>
      <c r="S5">
        <f t="shared" si="1"/>
        <v>887.69267129462742</v>
      </c>
      <c r="U5">
        <f t="shared" si="12"/>
        <v>2.5557050000000001E-3</v>
      </c>
      <c r="V5">
        <f t="shared" si="13"/>
        <v>0.01</v>
      </c>
      <c r="W5">
        <f t="shared" si="14"/>
        <v>0.98753719900000003</v>
      </c>
      <c r="X5">
        <f t="shared" si="15"/>
        <v>2.5238537571702952E-3</v>
      </c>
      <c r="Y5">
        <f t="shared" si="16"/>
        <v>9.8753719900000012E-3</v>
      </c>
      <c r="Z5">
        <f t="shared" si="17"/>
        <v>0.97513797325282969</v>
      </c>
      <c r="AB5">
        <f t="shared" si="18"/>
        <v>453.91986713279675</v>
      </c>
      <c r="AC5">
        <f t="shared" si="19"/>
        <v>865.62283235763334</v>
      </c>
      <c r="AE5">
        <f t="shared" si="2"/>
        <v>0</v>
      </c>
      <c r="AF5">
        <f t="shared" si="3"/>
        <v>0</v>
      </c>
      <c r="AG5">
        <f t="shared" si="3"/>
        <v>-24.378449331320741</v>
      </c>
      <c r="AH5">
        <f t="shared" si="4"/>
        <v>-126.19268785851476</v>
      </c>
      <c r="AI5">
        <f t="shared" si="5"/>
        <v>-150.5711371898355</v>
      </c>
      <c r="AJ5">
        <f t="shared" si="6"/>
        <v>-411.70296522483659</v>
      </c>
      <c r="AK5">
        <f t="shared" si="20"/>
        <v>18.610714552444669</v>
      </c>
      <c r="AL5">
        <f t="shared" si="7"/>
        <v>-543.66338786222752</v>
      </c>
      <c r="AN5">
        <f t="shared" si="8"/>
        <v>0</v>
      </c>
      <c r="AO5">
        <f t="shared" si="8"/>
        <v>0</v>
      </c>
      <c r="AP5">
        <f t="shared" si="8"/>
        <v>-20.846207481631421</v>
      </c>
      <c r="AQ5">
        <f t="shared" si="8"/>
        <v>-107.90837915943973</v>
      </c>
      <c r="AR5">
        <f t="shared" si="8"/>
        <v>-128.75458664107114</v>
      </c>
      <c r="AS5">
        <f t="shared" si="8"/>
        <v>-352.05050646323701</v>
      </c>
      <c r="AT5">
        <f t="shared" si="8"/>
        <v>15.914171228406852</v>
      </c>
      <c r="AU5">
        <f t="shared" si="8"/>
        <v>-464.89092187590137</v>
      </c>
      <c r="AW5">
        <v>2</v>
      </c>
      <c r="AX5">
        <f>IF(Z5&gt;0, (R5*SUMPRODUCT(K5:$K$98, X5:$X$98)-K5*$AZ$3)/Z5, 0)</f>
        <v>887.69267129462742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2.6648449999999999E-3</v>
      </c>
      <c r="Q6" s="4">
        <f t="shared" si="22"/>
        <v>25</v>
      </c>
      <c r="R6">
        <f t="shared" si="0"/>
        <v>50000</v>
      </c>
      <c r="S6">
        <f t="shared" si="1"/>
        <v>1375.2868601994551</v>
      </c>
      <c r="U6">
        <f t="shared" si="12"/>
        <v>2.6648449999999999E-3</v>
      </c>
      <c r="V6">
        <f t="shared" si="13"/>
        <v>0.01</v>
      </c>
      <c r="W6">
        <f t="shared" si="14"/>
        <v>0.97513797325282969</v>
      </c>
      <c r="X6">
        <f t="shared" si="15"/>
        <v>2.5985915523329367E-3</v>
      </c>
      <c r="Y6">
        <f t="shared" si="16"/>
        <v>9.7513797325282977E-3</v>
      </c>
      <c r="Z6">
        <f t="shared" si="17"/>
        <v>0.96278800196796854</v>
      </c>
      <c r="AB6">
        <f t="shared" si="18"/>
        <v>865.62283235763334</v>
      </c>
      <c r="AC6">
        <f t="shared" si="19"/>
        <v>1324.1096882642341</v>
      </c>
      <c r="AE6">
        <f t="shared" si="2"/>
        <v>0</v>
      </c>
      <c r="AF6">
        <f t="shared" si="3"/>
        <v>0</v>
      </c>
      <c r="AG6">
        <f t="shared" si="3"/>
        <v>-24.069700049199213</v>
      </c>
      <c r="AH6">
        <f t="shared" si="4"/>
        <v>-129.92957761664684</v>
      </c>
      <c r="AI6">
        <f t="shared" si="5"/>
        <v>-153.99927766584605</v>
      </c>
      <c r="AJ6">
        <f t="shared" si="6"/>
        <v>-458.48685590660079</v>
      </c>
      <c r="AK6">
        <f t="shared" si="20"/>
        <v>50.638935692921557</v>
      </c>
      <c r="AL6">
        <f t="shared" si="7"/>
        <v>-561.84719787952531</v>
      </c>
      <c r="AN6">
        <f t="shared" si="8"/>
        <v>0</v>
      </c>
      <c r="AO6">
        <f t="shared" si="8"/>
        <v>0</v>
      </c>
      <c r="AP6">
        <f t="shared" si="8"/>
        <v>-18.567608024392168</v>
      </c>
      <c r="AQ6">
        <f t="shared" si="8"/>
        <v>-100.22897929885083</v>
      </c>
      <c r="AR6">
        <f t="shared" si="8"/>
        <v>-118.796587323243</v>
      </c>
      <c r="AS6">
        <f t="shared" si="8"/>
        <v>-353.68135902852515</v>
      </c>
      <c r="AT6">
        <f t="shared" si="8"/>
        <v>39.063382875427678</v>
      </c>
      <c r="AU6">
        <f t="shared" si="8"/>
        <v>-433.4145634763405</v>
      </c>
      <c r="AW6">
        <v>3</v>
      </c>
      <c r="AX6">
        <f>IF(Z6&gt;0, (R6*SUMPRODUCT(K6:$K$98, X6:$X$98)-K6*$AZ$3)/Z6, 0)</f>
        <v>1375.2868601994551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2.7902209999999998E-3</v>
      </c>
      <c r="Q7" s="4">
        <f t="shared" si="22"/>
        <v>25</v>
      </c>
      <c r="R7">
        <f t="shared" si="0"/>
        <v>50000</v>
      </c>
      <c r="S7">
        <f t="shared" si="1"/>
        <v>1782.8596999032548</v>
      </c>
      <c r="U7">
        <f t="shared" si="12"/>
        <v>2.7902209999999998E-3</v>
      </c>
      <c r="V7">
        <f t="shared" si="13"/>
        <v>0.01</v>
      </c>
      <c r="W7">
        <f t="shared" si="14"/>
        <v>0.96278800196796854</v>
      </c>
      <c r="X7">
        <f t="shared" si="15"/>
        <v>2.6863913016390668E-3</v>
      </c>
      <c r="Y7">
        <f t="shared" si="16"/>
        <v>9.6278800196796851E-3</v>
      </c>
      <c r="Z7">
        <f t="shared" si="17"/>
        <v>0.95047373064664975</v>
      </c>
      <c r="AB7">
        <f t="shared" si="18"/>
        <v>1324.1096882642341</v>
      </c>
      <c r="AC7">
        <f t="shared" si="19"/>
        <v>1694.5613101866129</v>
      </c>
      <c r="AE7">
        <f t="shared" si="2"/>
        <v>0</v>
      </c>
      <c r="AF7">
        <f t="shared" si="3"/>
        <v>0</v>
      </c>
      <c r="AG7">
        <f t="shared" si="3"/>
        <v>-23.761843266166245</v>
      </c>
      <c r="AH7">
        <f t="shared" si="4"/>
        <v>-134.31956508195333</v>
      </c>
      <c r="AI7">
        <f t="shared" si="5"/>
        <v>-158.08140834811957</v>
      </c>
      <c r="AJ7">
        <f t="shared" si="6"/>
        <v>-370.45162192237876</v>
      </c>
      <c r="AK7">
        <f t="shared" si="20"/>
        <v>65.013785693773897</v>
      </c>
      <c r="AL7">
        <f t="shared" si="7"/>
        <v>-463.51924457672442</v>
      </c>
      <c r="AN7">
        <f t="shared" si="8"/>
        <v>0</v>
      </c>
      <c r="AO7">
        <f t="shared" si="8"/>
        <v>0</v>
      </c>
      <c r="AP7">
        <f t="shared" si="8"/>
        <v>-16.677394426638905</v>
      </c>
      <c r="AQ7">
        <f t="shared" si="8"/>
        <v>-94.27300487567561</v>
      </c>
      <c r="AR7">
        <f t="shared" si="8"/>
        <v>-110.95039930231451</v>
      </c>
      <c r="AS7">
        <f t="shared" si="8"/>
        <v>-260.00372721860873</v>
      </c>
      <c r="AT7">
        <f t="shared" si="8"/>
        <v>45.630321479642369</v>
      </c>
      <c r="AU7">
        <f t="shared" si="8"/>
        <v>-325.32380504128082</v>
      </c>
      <c r="AW7">
        <v>4</v>
      </c>
      <c r="AX7">
        <f>IF(Z7&gt;0, (R7*SUMPRODUCT(K7:$K$98, X7:$X$98)-K7*$AZ$3)/Z7, 0)</f>
        <v>1782.8596999032548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3.5816260000000001E-3</v>
      </c>
      <c r="Q8" s="4">
        <f t="shared" si="22"/>
        <v>25</v>
      </c>
      <c r="R8">
        <f t="shared" si="0"/>
        <v>50000</v>
      </c>
      <c r="S8">
        <f t="shared" si="1"/>
        <v>2044.0114524396961</v>
      </c>
      <c r="U8">
        <f t="shared" si="12"/>
        <v>3.5816260000000001E-3</v>
      </c>
      <c r="V8">
        <f t="shared" si="13"/>
        <v>0.01</v>
      </c>
      <c r="W8">
        <f t="shared" si="14"/>
        <v>0.95047373064664975</v>
      </c>
      <c r="X8">
        <f t="shared" si="15"/>
        <v>3.4042414260010375E-3</v>
      </c>
      <c r="Y8">
        <f t="shared" si="16"/>
        <v>9.5047373064664972E-3</v>
      </c>
      <c r="Z8">
        <f t="shared" si="17"/>
        <v>0.9375647519141822</v>
      </c>
      <c r="AB8">
        <f t="shared" si="18"/>
        <v>1694.5613101866129</v>
      </c>
      <c r="AC8">
        <f t="shared" si="19"/>
        <v>1916.3930903163709</v>
      </c>
      <c r="AE8">
        <f t="shared" si="2"/>
        <v>0</v>
      </c>
      <c r="AF8">
        <f t="shared" si="3"/>
        <v>0</v>
      </c>
      <c r="AG8">
        <f t="shared" si="3"/>
        <v>-23.439118797854555</v>
      </c>
      <c r="AH8">
        <f t="shared" si="4"/>
        <v>-170.21207130005189</v>
      </c>
      <c r="AI8">
        <f t="shared" si="5"/>
        <v>-193.65119009790644</v>
      </c>
      <c r="AJ8">
        <f t="shared" si="6"/>
        <v>-221.83178012975804</v>
      </c>
      <c r="AK8">
        <f t="shared" si="20"/>
        <v>36.094155906974855</v>
      </c>
      <c r="AL8">
        <f t="shared" si="7"/>
        <v>-379.38881432068968</v>
      </c>
      <c r="AN8">
        <f t="shared" si="8"/>
        <v>0</v>
      </c>
      <c r="AO8">
        <f t="shared" si="8"/>
        <v>0</v>
      </c>
      <c r="AP8">
        <f t="shared" si="8"/>
        <v>-15.356005127304966</v>
      </c>
      <c r="AQ8">
        <f t="shared" si="8"/>
        <v>-111.51346866555586</v>
      </c>
      <c r="AR8">
        <f t="shared" si="8"/>
        <v>-126.86947379286083</v>
      </c>
      <c r="AS8">
        <f t="shared" si="8"/>
        <v>-145.3318267828206</v>
      </c>
      <c r="AT8">
        <f t="shared" si="8"/>
        <v>23.646880582557728</v>
      </c>
      <c r="AU8">
        <f t="shared" si="8"/>
        <v>-248.55441999312373</v>
      </c>
      <c r="AW8">
        <v>5</v>
      </c>
      <c r="AX8">
        <f>IF(Z8&gt;0, (R8*SUMPRODUCT(K8:$K$98, X8:$X$98)-K8*$AZ$3)/Z8, 0)</f>
        <v>2044.0114524396961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4.4506370000000003E-3</v>
      </c>
      <c r="Q9" s="4">
        <f t="shared" si="22"/>
        <v>25</v>
      </c>
      <c r="R9">
        <f t="shared" si="0"/>
        <v>50000</v>
      </c>
      <c r="S9">
        <f t="shared" si="1"/>
        <v>2207.3084262298366</v>
      </c>
      <c r="U9">
        <f t="shared" si="12"/>
        <v>4.4506370000000003E-3</v>
      </c>
      <c r="V9">
        <f t="shared" si="13"/>
        <v>0.01</v>
      </c>
      <c r="W9">
        <f t="shared" si="14"/>
        <v>0.9375647519141822</v>
      </c>
      <c r="X9">
        <f t="shared" si="15"/>
        <v>4.1727603747650803E-3</v>
      </c>
      <c r="Y9">
        <f t="shared" si="16"/>
        <v>9.3756475191418224E-3</v>
      </c>
      <c r="Z9">
        <f t="shared" si="17"/>
        <v>0.92401634402027533</v>
      </c>
      <c r="AB9">
        <f t="shared" si="18"/>
        <v>1916.3930903163709</v>
      </c>
      <c r="AC9">
        <f t="shared" si="19"/>
        <v>2039.5890621300412</v>
      </c>
      <c r="AE9">
        <f t="shared" si="2"/>
        <v>0</v>
      </c>
      <c r="AF9">
        <f t="shared" si="3"/>
        <v>0</v>
      </c>
      <c r="AG9">
        <f t="shared" si="3"/>
        <v>-23.100408600506881</v>
      </c>
      <c r="AH9">
        <f t="shared" si="4"/>
        <v>-208.638018738254</v>
      </c>
      <c r="AI9">
        <f t="shared" si="5"/>
        <v>-231.73842733876089</v>
      </c>
      <c r="AJ9">
        <f t="shared" si="6"/>
        <v>-123.19597181367021</v>
      </c>
      <c r="AK9">
        <f t="shared" si="20"/>
        <v>11.306719232866588</v>
      </c>
      <c r="AL9">
        <f t="shared" si="7"/>
        <v>-343.62767991956446</v>
      </c>
      <c r="AN9">
        <f t="shared" si="8"/>
        <v>0</v>
      </c>
      <c r="AO9">
        <f t="shared" si="8"/>
        <v>0</v>
      </c>
      <c r="AP9">
        <f t="shared" si="8"/>
        <v>-14.332892387006479</v>
      </c>
      <c r="AQ9">
        <f t="shared" si="8"/>
        <v>-129.45166131598293</v>
      </c>
      <c r="AR9">
        <f t="shared" si="8"/>
        <v>-143.7845537029894</v>
      </c>
      <c r="AS9">
        <f t="shared" si="8"/>
        <v>-76.438241290644243</v>
      </c>
      <c r="AT9">
        <f t="shared" si="8"/>
        <v>7.0153733129732299</v>
      </c>
      <c r="AU9">
        <f t="shared" si="8"/>
        <v>-213.20742168066039</v>
      </c>
      <c r="AW9">
        <v>6</v>
      </c>
      <c r="AX9">
        <f>IF(Z9&gt;0, (R9*SUMPRODUCT(K9:$K$98, X9:$X$98)-K9*$AZ$3)/Z9, 0)</f>
        <v>2207.3084262298366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5.383718E-3</v>
      </c>
      <c r="Q10" s="4">
        <f t="shared" si="22"/>
        <v>25</v>
      </c>
      <c r="R10">
        <f t="shared" si="0"/>
        <v>50000</v>
      </c>
      <c r="S10">
        <f t="shared" si="1"/>
        <v>2336.367688387636</v>
      </c>
      <c r="U10">
        <f t="shared" si="12"/>
        <v>5.383718E-3</v>
      </c>
      <c r="V10">
        <f t="shared" si="13"/>
        <v>0.01</v>
      </c>
      <c r="W10">
        <f t="shared" si="14"/>
        <v>0.92401634402027533</v>
      </c>
      <c r="X10">
        <f t="shared" si="15"/>
        <v>4.9746434235961486E-3</v>
      </c>
      <c r="Y10">
        <f t="shared" si="16"/>
        <v>9.2401634402027536E-3</v>
      </c>
      <c r="Z10">
        <f t="shared" si="17"/>
        <v>0.90980153715647649</v>
      </c>
      <c r="AB10">
        <f t="shared" si="18"/>
        <v>2039.5890621300412</v>
      </c>
      <c r="AC10">
        <f t="shared" si="19"/>
        <v>2125.6309142577948</v>
      </c>
      <c r="AE10">
        <f t="shared" si="2"/>
        <v>0</v>
      </c>
      <c r="AF10">
        <f t="shared" si="3"/>
        <v>0</v>
      </c>
      <c r="AG10">
        <f t="shared" si="3"/>
        <v>-22.745038428911911</v>
      </c>
      <c r="AH10">
        <f t="shared" si="4"/>
        <v>-248.73217117980744</v>
      </c>
      <c r="AI10">
        <f t="shared" si="5"/>
        <v>-271.47720960871936</v>
      </c>
      <c r="AJ10">
        <f t="shared" si="6"/>
        <v>-86.0418521277536</v>
      </c>
      <c r="AK10">
        <f t="shared" si="20"/>
        <v>8.3623151547331691</v>
      </c>
      <c r="AL10">
        <f t="shared" si="7"/>
        <v>-349.15674658173981</v>
      </c>
      <c r="AN10">
        <f t="shared" si="8"/>
        <v>0</v>
      </c>
      <c r="AO10">
        <f t="shared" si="8"/>
        <v>0</v>
      </c>
      <c r="AP10">
        <f t="shared" si="8"/>
        <v>-13.388102848307017</v>
      </c>
      <c r="AQ10">
        <f t="shared" si="8"/>
        <v>-146.4078374651167</v>
      </c>
      <c r="AR10">
        <f t="shared" si="8"/>
        <v>-159.79594031342373</v>
      </c>
      <c r="AS10">
        <f t="shared" si="8"/>
        <v>-50.645646044762302</v>
      </c>
      <c r="AT10">
        <f t="shared" si="8"/>
        <v>4.9221959194060529</v>
      </c>
      <c r="AU10">
        <f t="shared" si="8"/>
        <v>-205.51939043877999</v>
      </c>
      <c r="AW10">
        <v>7</v>
      </c>
      <c r="AX10">
        <f>IF(Z10&gt;0, (R10*SUMPRODUCT(K10:$K$98, X10:$X$98)-K10*$AZ$3)/Z10, 0)</f>
        <v>2336.367688387636</v>
      </c>
    </row>
    <row r="11" spans="1:52" x14ac:dyDescent="0.25">
      <c r="A11" t="s">
        <v>33</v>
      </c>
      <c r="C11" s="12">
        <f>AU81</f>
        <v>7841.3792430138919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6.4575739999999998E-3</v>
      </c>
      <c r="Q11" s="4">
        <f t="shared" si="22"/>
        <v>25</v>
      </c>
      <c r="R11">
        <f t="shared" si="0"/>
        <v>50000</v>
      </c>
      <c r="S11">
        <f t="shared" si="1"/>
        <v>2433.486220108764</v>
      </c>
      <c r="U11">
        <f t="shared" si="12"/>
        <v>6.4575739999999998E-3</v>
      </c>
      <c r="V11">
        <f t="shared" si="13"/>
        <v>0.01</v>
      </c>
      <c r="W11">
        <f t="shared" si="14"/>
        <v>0.90980153715647649</v>
      </c>
      <c r="X11">
        <f t="shared" si="15"/>
        <v>5.8751107515016962E-3</v>
      </c>
      <c r="Y11">
        <f t="shared" si="16"/>
        <v>9.0980153715647643E-3</v>
      </c>
      <c r="Z11">
        <f t="shared" si="17"/>
        <v>0.89482841103341004</v>
      </c>
      <c r="AB11">
        <f t="shared" si="18"/>
        <v>2125.6309142577948</v>
      </c>
      <c r="AC11">
        <f t="shared" si="19"/>
        <v>2177.5526076116244</v>
      </c>
      <c r="AE11">
        <f t="shared" si="2"/>
        <v>0</v>
      </c>
      <c r="AF11">
        <f t="shared" si="3"/>
        <v>0</v>
      </c>
      <c r="AG11">
        <f t="shared" si="3"/>
        <v>-22.370710275835251</v>
      </c>
      <c r="AH11">
        <f t="shared" si="4"/>
        <v>-293.75553757508482</v>
      </c>
      <c r="AI11">
        <f t="shared" si="5"/>
        <v>-316.12624785092009</v>
      </c>
      <c r="AJ11">
        <f t="shared" si="6"/>
        <v>-51.921693353829596</v>
      </c>
      <c r="AK11">
        <f t="shared" si="20"/>
        <v>5.1015141942187068</v>
      </c>
      <c r="AL11">
        <f t="shared" si="7"/>
        <v>-362.94642701053101</v>
      </c>
      <c r="AN11">
        <f t="shared" si="8"/>
        <v>0</v>
      </c>
      <c r="AO11">
        <f t="shared" si="8"/>
        <v>0</v>
      </c>
      <c r="AP11">
        <f t="shared" si="8"/>
        <v>-12.512131466135875</v>
      </c>
      <c r="AQ11">
        <f t="shared" si="8"/>
        <v>-164.30000924088435</v>
      </c>
      <c r="AR11">
        <f t="shared" si="8"/>
        <v>-176.81214070702023</v>
      </c>
      <c r="AS11">
        <f t="shared" si="8"/>
        <v>-29.040251524300487</v>
      </c>
      <c r="AT11">
        <f t="shared" si="8"/>
        <v>2.8533209490166467</v>
      </c>
      <c r="AU11">
        <f t="shared" si="8"/>
        <v>-202.9990712823041</v>
      </c>
      <c r="AW11">
        <v>8</v>
      </c>
      <c r="AX11">
        <f>IF(Z11&gt;0, (R11*SUMPRODUCT(K11:$K$98, X11:$X$98)-K11*$AZ$3)/Z11, 0)</f>
        <v>2433.486220108764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7.6803260000000003E-3</v>
      </c>
      <c r="Q12" s="4">
        <f t="shared" si="22"/>
        <v>25</v>
      </c>
      <c r="R12">
        <f t="shared" si="0"/>
        <v>50000</v>
      </c>
      <c r="S12">
        <f t="shared" si="1"/>
        <v>2504.3759109024704</v>
      </c>
      <c r="U12">
        <f t="shared" si="12"/>
        <v>7.6803260000000003E-3</v>
      </c>
      <c r="V12">
        <f t="shared" si="13"/>
        <v>0.01</v>
      </c>
      <c r="W12">
        <f t="shared" si="14"/>
        <v>0.89482841103341004</v>
      </c>
      <c r="X12">
        <f t="shared" si="15"/>
        <v>6.8725739107985866E-3</v>
      </c>
      <c r="Y12">
        <f t="shared" si="16"/>
        <v>8.9482841103341003E-3</v>
      </c>
      <c r="Z12">
        <f t="shared" si="17"/>
        <v>0.8790075530122774</v>
      </c>
      <c r="AB12">
        <f t="shared" si="18"/>
        <v>2177.5526076116244</v>
      </c>
      <c r="AC12">
        <f t="shared" si="19"/>
        <v>2201.3653412652739</v>
      </c>
      <c r="AE12">
        <f t="shared" si="2"/>
        <v>0</v>
      </c>
      <c r="AF12">
        <f t="shared" si="3"/>
        <v>0</v>
      </c>
      <c r="AG12">
        <f t="shared" si="3"/>
        <v>-21.975188825306937</v>
      </c>
      <c r="AH12">
        <f t="shared" si="4"/>
        <v>-343.62869553992931</v>
      </c>
      <c r="AI12">
        <f t="shared" si="5"/>
        <v>-365.60388436523624</v>
      </c>
      <c r="AJ12">
        <f t="shared" si="6"/>
        <v>-23.812733653649502</v>
      </c>
      <c r="AK12">
        <f t="shared" si="20"/>
        <v>5.0083709975067361</v>
      </c>
      <c r="AL12">
        <f t="shared" si="7"/>
        <v>-384.408247021379</v>
      </c>
      <c r="AN12">
        <f t="shared" si="8"/>
        <v>0</v>
      </c>
      <c r="AO12">
        <f t="shared" si="8"/>
        <v>0</v>
      </c>
      <c r="AP12">
        <f t="shared" si="8"/>
        <v>-11.68004647235554</v>
      </c>
      <c r="AQ12">
        <f t="shared" si="8"/>
        <v>-182.64230469406343</v>
      </c>
      <c r="AR12">
        <f t="shared" si="8"/>
        <v>-194.32235116641897</v>
      </c>
      <c r="AS12">
        <f t="shared" si="8"/>
        <v>-12.656721083012862</v>
      </c>
      <c r="AT12">
        <f t="shared" si="8"/>
        <v>2.6620024276792211</v>
      </c>
      <c r="AU12">
        <f t="shared" si="8"/>
        <v>-204.31706982175263</v>
      </c>
      <c r="AW12">
        <v>9</v>
      </c>
      <c r="AX12">
        <f>IF(Z12&gt;0, (R12*SUMPRODUCT(K12:$K$98, X12:$X$98)-K12*$AZ$3)/Z12, 0)</f>
        <v>2504.3759109024704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9.0334749999999991E-3</v>
      </c>
      <c r="Q13" s="4">
        <f t="shared" si="22"/>
        <v>25</v>
      </c>
      <c r="R13">
        <f t="shared" si="0"/>
        <v>50000</v>
      </c>
      <c r="S13">
        <f t="shared" si="1"/>
        <v>2547.3389245909761</v>
      </c>
      <c r="U13">
        <f t="shared" si="12"/>
        <v>9.0334749999999991E-3</v>
      </c>
      <c r="V13">
        <f t="shared" si="13"/>
        <v>0.01</v>
      </c>
      <c r="W13">
        <f t="shared" si="14"/>
        <v>0.8790075530122774</v>
      </c>
      <c r="X13">
        <f t="shared" si="15"/>
        <v>7.9404927549475823E-3</v>
      </c>
      <c r="Y13">
        <f t="shared" si="16"/>
        <v>8.7900755301227734E-3</v>
      </c>
      <c r="Z13">
        <f t="shared" si="17"/>
        <v>0.86227698472720704</v>
      </c>
      <c r="AB13">
        <f t="shared" si="18"/>
        <v>2201.3653412652739</v>
      </c>
      <c r="AC13">
        <f t="shared" si="19"/>
        <v>2196.5117269745533</v>
      </c>
      <c r="AE13">
        <f t="shared" si="2"/>
        <v>0</v>
      </c>
      <c r="AF13">
        <f t="shared" si="3"/>
        <v>0</v>
      </c>
      <c r="AG13">
        <f t="shared" si="3"/>
        <v>-21.556924618180176</v>
      </c>
      <c r="AH13">
        <f t="shared" si="4"/>
        <v>-397.02463774737913</v>
      </c>
      <c r="AI13">
        <f t="shared" si="5"/>
        <v>-418.58156236555931</v>
      </c>
      <c r="AJ13">
        <f t="shared" si="6"/>
        <v>4.8536142907205431</v>
      </c>
      <c r="AK13">
        <f t="shared" si="20"/>
        <v>4.4027306825305477</v>
      </c>
      <c r="AL13">
        <f t="shared" si="7"/>
        <v>-409.32521739230822</v>
      </c>
      <c r="AN13">
        <f t="shared" si="8"/>
        <v>0</v>
      </c>
      <c r="AO13">
        <f t="shared" si="8"/>
        <v>0</v>
      </c>
      <c r="AP13">
        <f t="shared" si="8"/>
        <v>-10.891382699453537</v>
      </c>
      <c r="AQ13">
        <f t="shared" si="8"/>
        <v>-200.59203005106835</v>
      </c>
      <c r="AR13">
        <f t="shared" si="8"/>
        <v>-211.48341275052189</v>
      </c>
      <c r="AS13">
        <f t="shared" si="8"/>
        <v>2.4522315521385725</v>
      </c>
      <c r="AT13">
        <f t="shared" si="8"/>
        <v>2.2244279105390561</v>
      </c>
      <c r="AU13">
        <f t="shared" si="8"/>
        <v>-206.80675328784426</v>
      </c>
      <c r="AW13">
        <v>10</v>
      </c>
      <c r="AX13">
        <f>IF(Z13&gt;0, (R13*SUMPRODUCT(K13:$K$98, X13:$X$98)-K13*$AZ$3)/Z13, 0)</f>
        <v>2547.3389245909761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1.0570714E-2</v>
      </c>
      <c r="Q14" s="4">
        <f t="shared" si="22"/>
        <v>25</v>
      </c>
      <c r="R14">
        <f t="shared" si="0"/>
        <v>50000</v>
      </c>
      <c r="S14">
        <f t="shared" si="1"/>
        <v>2562.7016787752868</v>
      </c>
      <c r="U14">
        <f t="shared" si="12"/>
        <v>1.0570714E-2</v>
      </c>
      <c r="V14">
        <f t="shared" si="13"/>
        <v>0.01</v>
      </c>
      <c r="W14">
        <f t="shared" si="14"/>
        <v>0.86227698472720704</v>
      </c>
      <c r="X14">
        <f t="shared" si="15"/>
        <v>9.1148833943336741E-3</v>
      </c>
      <c r="Y14">
        <f t="shared" si="16"/>
        <v>8.6227698472720708E-3</v>
      </c>
      <c r="Z14">
        <f t="shared" si="17"/>
        <v>0.84453933148560134</v>
      </c>
      <c r="AB14">
        <f t="shared" si="18"/>
        <v>2196.5117269745533</v>
      </c>
      <c r="AC14">
        <f t="shared" si="19"/>
        <v>2164.3023625899091</v>
      </c>
      <c r="AE14">
        <f t="shared" si="2"/>
        <v>0</v>
      </c>
      <c r="AF14">
        <f t="shared" si="3"/>
        <v>0</v>
      </c>
      <c r="AG14">
        <f t="shared" si="3"/>
        <v>-21.113483287140035</v>
      </c>
      <c r="AH14">
        <f t="shared" si="4"/>
        <v>-455.7441697166837</v>
      </c>
      <c r="AI14">
        <f t="shared" si="5"/>
        <v>-476.85765300382371</v>
      </c>
      <c r="AJ14">
        <f t="shared" si="6"/>
        <v>32.209364384644232</v>
      </c>
      <c r="AK14">
        <f t="shared" si="20"/>
        <v>3.9537211085541957</v>
      </c>
      <c r="AL14">
        <f t="shared" si="7"/>
        <v>-440.69456751062529</v>
      </c>
      <c r="AN14">
        <f t="shared" si="8"/>
        <v>0</v>
      </c>
      <c r="AO14">
        <f t="shared" si="8"/>
        <v>0</v>
      </c>
      <c r="AP14">
        <f t="shared" si="8"/>
        <v>-10.141984389502312</v>
      </c>
      <c r="AQ14">
        <f t="shared" si="8"/>
        <v>-218.91936029753052</v>
      </c>
      <c r="AR14">
        <f t="shared" si="8"/>
        <v>-229.06134468703283</v>
      </c>
      <c r="AS14">
        <f t="shared" si="8"/>
        <v>15.471955353943057</v>
      </c>
      <c r="AT14">
        <f t="shared" si="8"/>
        <v>1.8991929099556009</v>
      </c>
      <c r="AU14">
        <f t="shared" si="8"/>
        <v>-211.69019642313415</v>
      </c>
      <c r="AW14">
        <v>11</v>
      </c>
      <c r="AX14">
        <f>IF(Z14&gt;0, (R14*SUMPRODUCT(K14:$K$98, X14:$X$98)-K14*$AZ$3)/Z14, 0)</f>
        <v>2562.7016787752868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1.2312346E-2</v>
      </c>
      <c r="Q15" s="4">
        <f t="shared" si="22"/>
        <v>25</v>
      </c>
      <c r="R15">
        <f t="shared" si="0"/>
        <v>50000</v>
      </c>
      <c r="S15">
        <f t="shared" si="1"/>
        <v>2558.1052280489816</v>
      </c>
      <c r="U15">
        <f t="shared" si="12"/>
        <v>1.2312346E-2</v>
      </c>
      <c r="V15">
        <f t="shared" si="13"/>
        <v>0.01</v>
      </c>
      <c r="W15">
        <f t="shared" si="14"/>
        <v>0.84453933148560134</v>
      </c>
      <c r="X15">
        <f t="shared" si="15"/>
        <v>1.0398260459859417E-2</v>
      </c>
      <c r="Y15">
        <f t="shared" si="16"/>
        <v>8.4453933148560135E-3</v>
      </c>
      <c r="Z15">
        <f t="shared" si="17"/>
        <v>0.82569567771088592</v>
      </c>
      <c r="AB15">
        <f t="shared" si="18"/>
        <v>2164.3023625899091</v>
      </c>
      <c r="AC15">
        <f t="shared" si="19"/>
        <v>2112.2164299296642</v>
      </c>
      <c r="AE15">
        <f t="shared" si="2"/>
        <v>0</v>
      </c>
      <c r="AF15">
        <f t="shared" si="3"/>
        <v>0</v>
      </c>
      <c r="AG15">
        <f t="shared" si="3"/>
        <v>-20.642391942772147</v>
      </c>
      <c r="AH15">
        <f t="shared" si="4"/>
        <v>-519.91302299297092</v>
      </c>
      <c r="AI15">
        <f t="shared" si="5"/>
        <v>-540.5554149357431</v>
      </c>
      <c r="AJ15">
        <f t="shared" si="6"/>
        <v>52.085932660244907</v>
      </c>
      <c r="AK15">
        <f t="shared" si="20"/>
        <v>8.8736396866186276</v>
      </c>
      <c r="AL15">
        <f t="shared" si="7"/>
        <v>-479.59584258887958</v>
      </c>
      <c r="AN15">
        <f t="shared" si="8"/>
        <v>0</v>
      </c>
      <c r="AO15">
        <f t="shared" si="8"/>
        <v>0</v>
      </c>
      <c r="AP15">
        <f t="shared" si="8"/>
        <v>-9.4067858122352117</v>
      </c>
      <c r="AQ15">
        <f t="shared" si="8"/>
        <v>-236.9255685990916</v>
      </c>
      <c r="AR15">
        <f t="shared" si="8"/>
        <v>-246.33235441132683</v>
      </c>
      <c r="AS15">
        <f t="shared" si="8"/>
        <v>23.735680134539273</v>
      </c>
      <c r="AT15">
        <f t="shared" si="8"/>
        <v>4.0437381548798159</v>
      </c>
      <c r="AU15">
        <f t="shared" si="8"/>
        <v>-218.55293612190775</v>
      </c>
      <c r="AW15">
        <v>12</v>
      </c>
      <c r="AX15">
        <f>IF(Z15&gt;0, (R15*SUMPRODUCT(K15:$K$98, X15:$X$98)-K15*$AZ$3)/Z15, 0)</f>
        <v>2558.1052280489816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1.4128425999999999E-2</v>
      </c>
      <c r="Q16" s="4">
        <f t="shared" si="22"/>
        <v>25</v>
      </c>
      <c r="R16">
        <f t="shared" si="0"/>
        <v>50000</v>
      </c>
      <c r="S16">
        <f t="shared" si="1"/>
        <v>2534.0443096898421</v>
      </c>
      <c r="U16">
        <f t="shared" si="12"/>
        <v>1.4128425999999999E-2</v>
      </c>
      <c r="V16">
        <f t="shared" si="13"/>
        <v>0.01</v>
      </c>
      <c r="W16">
        <f t="shared" si="14"/>
        <v>0.82569567771088592</v>
      </c>
      <c r="X16">
        <f t="shared" si="15"/>
        <v>1.1665780281058101E-2</v>
      </c>
      <c r="Y16">
        <f t="shared" si="16"/>
        <v>8.2569567771088592E-3</v>
      </c>
      <c r="Z16">
        <f t="shared" si="17"/>
        <v>0.80577294065271898</v>
      </c>
      <c r="AB16">
        <f t="shared" si="18"/>
        <v>2112.2164299296642</v>
      </c>
      <c r="AC16">
        <f t="shared" si="19"/>
        <v>2041.8643351630733</v>
      </c>
      <c r="AE16">
        <f t="shared" si="2"/>
        <v>0</v>
      </c>
      <c r="AF16">
        <f t="shared" si="3"/>
        <v>0</v>
      </c>
      <c r="AG16">
        <f t="shared" si="3"/>
        <v>-20.144323516317975</v>
      </c>
      <c r="AH16">
        <f t="shared" si="4"/>
        <v>-583.28901405290503</v>
      </c>
      <c r="AI16">
        <f t="shared" si="5"/>
        <v>-603.433337569223</v>
      </c>
      <c r="AJ16">
        <f t="shared" si="6"/>
        <v>70.352094766590881</v>
      </c>
      <c r="AK16">
        <f t="shared" si="20"/>
        <v>14.996736652500616</v>
      </c>
      <c r="AL16">
        <f t="shared" si="7"/>
        <v>-518.08450615013146</v>
      </c>
      <c r="AN16">
        <f t="shared" si="8"/>
        <v>0</v>
      </c>
      <c r="AO16">
        <f t="shared" si="8"/>
        <v>0</v>
      </c>
      <c r="AP16">
        <f t="shared" si="8"/>
        <v>-8.6839607197680877</v>
      </c>
      <c r="AQ16">
        <f t="shared" si="8"/>
        <v>-251.44844810522198</v>
      </c>
      <c r="AR16">
        <f t="shared" si="8"/>
        <v>-260.13240882499008</v>
      </c>
      <c r="AS16">
        <f t="shared" si="8"/>
        <v>30.327889989037732</v>
      </c>
      <c r="AT16">
        <f t="shared" si="8"/>
        <v>6.4649017332117209</v>
      </c>
      <c r="AU16">
        <f t="shared" si="8"/>
        <v>-223.33961710274062</v>
      </c>
      <c r="AW16">
        <v>13</v>
      </c>
      <c r="AX16">
        <f>IF(Z16&gt;0, (R16*SUMPRODUCT(K16:$K$98, X16:$X$98)-K16*$AZ$3)/Z16, 0)</f>
        <v>2534.0443096898421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1.6072195000000001E-2</v>
      </c>
      <c r="Q17" s="4">
        <f t="shared" si="22"/>
        <v>25</v>
      </c>
      <c r="R17">
        <f t="shared" si="0"/>
        <v>50000</v>
      </c>
      <c r="S17">
        <f t="shared" si="1"/>
        <v>2504.4100451399536</v>
      </c>
      <c r="U17">
        <f t="shared" si="12"/>
        <v>1.6072195000000001E-2</v>
      </c>
      <c r="V17">
        <f t="shared" si="13"/>
        <v>0.01</v>
      </c>
      <c r="W17">
        <f t="shared" si="14"/>
        <v>0.80577294065271898</v>
      </c>
      <c r="X17">
        <f t="shared" si="15"/>
        <v>1.2950539827893928E-2</v>
      </c>
      <c r="Y17">
        <f t="shared" si="16"/>
        <v>8.05772940652719E-3</v>
      </c>
      <c r="Z17">
        <f t="shared" si="17"/>
        <v>0.78476467141829787</v>
      </c>
      <c r="AB17">
        <f t="shared" si="18"/>
        <v>2041.8643351630733</v>
      </c>
      <c r="AC17">
        <f t="shared" si="19"/>
        <v>1965.3725261709401</v>
      </c>
      <c r="AE17">
        <f t="shared" si="2"/>
        <v>0</v>
      </c>
      <c r="AF17">
        <f t="shared" si="3"/>
        <v>0</v>
      </c>
      <c r="AG17">
        <f t="shared" si="3"/>
        <v>-19.619116785457447</v>
      </c>
      <c r="AH17">
        <f t="shared" si="4"/>
        <v>-647.52699139469632</v>
      </c>
      <c r="AI17">
        <f t="shared" si="5"/>
        <v>-667.14610818015376</v>
      </c>
      <c r="AJ17">
        <f t="shared" si="6"/>
        <v>76.491808992133201</v>
      </c>
      <c r="AK17">
        <f t="shared" si="20"/>
        <v>28.177727825250411</v>
      </c>
      <c r="AL17">
        <f t="shared" si="7"/>
        <v>-562.47657136277019</v>
      </c>
      <c r="AN17">
        <f t="shared" si="8"/>
        <v>0</v>
      </c>
      <c r="AO17">
        <f t="shared" si="8"/>
        <v>0</v>
      </c>
      <c r="AP17">
        <f t="shared" si="8"/>
        <v>-7.9503203633295287</v>
      </c>
      <c r="AQ17">
        <f t="shared" si="8"/>
        <v>-262.39953010049453</v>
      </c>
      <c r="AR17">
        <f t="shared" si="8"/>
        <v>-270.34985046382405</v>
      </c>
      <c r="AS17">
        <f t="shared" si="8"/>
        <v>30.997031788344586</v>
      </c>
      <c r="AT17">
        <f t="shared" si="8"/>
        <v>11.41855496204092</v>
      </c>
      <c r="AU17">
        <f t="shared" si="8"/>
        <v>-227.93426371343855</v>
      </c>
      <c r="AW17">
        <v>14</v>
      </c>
      <c r="AX17">
        <f>IF(Z17&gt;0, (R17*SUMPRODUCT(K17:$K$98, X17:$X$98)-K17*$AZ$3)/Z17, 0)</f>
        <v>2504.4100451399536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1.8213139E-2</v>
      </c>
      <c r="Q18" s="4">
        <f t="shared" si="22"/>
        <v>25</v>
      </c>
      <c r="R18">
        <f t="shared" si="0"/>
        <v>50000</v>
      </c>
      <c r="S18">
        <f t="shared" si="1"/>
        <v>2473.3030371652549</v>
      </c>
      <c r="U18">
        <f t="shared" si="12"/>
        <v>1.8213139E-2</v>
      </c>
      <c r="V18">
        <f t="shared" si="13"/>
        <v>0.01</v>
      </c>
      <c r="W18">
        <f t="shared" si="14"/>
        <v>0.78476467141829787</v>
      </c>
      <c r="X18">
        <f t="shared" si="15"/>
        <v>1.4293028042830785E-2</v>
      </c>
      <c r="Y18">
        <f t="shared" si="16"/>
        <v>7.8476467141829782E-3</v>
      </c>
      <c r="Z18">
        <f t="shared" si="17"/>
        <v>0.762623996661284</v>
      </c>
      <c r="AB18">
        <f t="shared" si="18"/>
        <v>1965.3725261709401</v>
      </c>
      <c r="AC18">
        <f t="shared" si="19"/>
        <v>1886.200247157459</v>
      </c>
      <c r="AE18">
        <f t="shared" si="2"/>
        <v>0</v>
      </c>
      <c r="AF18">
        <f t="shared" si="3"/>
        <v>0</v>
      </c>
      <c r="AG18">
        <f t="shared" si="3"/>
        <v>-19.065599916532101</v>
      </c>
      <c r="AH18">
        <f t="shared" si="4"/>
        <v>-714.65140214153928</v>
      </c>
      <c r="AI18">
        <f t="shared" si="5"/>
        <v>-733.71700205807133</v>
      </c>
      <c r="AJ18">
        <f t="shared" si="6"/>
        <v>79.172279013481102</v>
      </c>
      <c r="AK18">
        <f t="shared" si="20"/>
        <v>42.452046565292306</v>
      </c>
      <c r="AL18">
        <f t="shared" si="7"/>
        <v>-612.09267647929789</v>
      </c>
      <c r="AN18">
        <f t="shared" si="8"/>
        <v>0</v>
      </c>
      <c r="AO18">
        <f t="shared" si="8"/>
        <v>0</v>
      </c>
      <c r="AP18">
        <f t="shared" si="8"/>
        <v>-7.2097955112209604</v>
      </c>
      <c r="AQ18">
        <f t="shared" si="8"/>
        <v>-270.2506343259634</v>
      </c>
      <c r="AR18">
        <f t="shared" si="8"/>
        <v>-277.46042983718439</v>
      </c>
      <c r="AS18">
        <f t="shared" si="8"/>
        <v>29.939574120065608</v>
      </c>
      <c r="AT18">
        <f t="shared" si="8"/>
        <v>16.053550693843562</v>
      </c>
      <c r="AU18">
        <f t="shared" si="8"/>
        <v>-231.46730502327517</v>
      </c>
      <c r="AW18">
        <v>15</v>
      </c>
      <c r="AX18">
        <f>IF(Z18&gt;0, (R18*SUMPRODUCT(K18:$K$98, X18:$X$98)-K18*$AZ$3)/Z18, 0)</f>
        <v>2473.3030371652549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2.0774602E-2</v>
      </c>
      <c r="Q19" s="4">
        <f t="shared" si="22"/>
        <v>25</v>
      </c>
      <c r="R19">
        <f t="shared" si="0"/>
        <v>50000</v>
      </c>
      <c r="S19">
        <f t="shared" si="1"/>
        <v>2419.6472745178885</v>
      </c>
      <c r="U19">
        <f t="shared" si="12"/>
        <v>2.0774602E-2</v>
      </c>
      <c r="V19">
        <f t="shared" si="13"/>
        <v>0.01</v>
      </c>
      <c r="W19">
        <f t="shared" si="14"/>
        <v>0.762623996661284</v>
      </c>
      <c r="X19">
        <f t="shared" si="15"/>
        <v>1.5843210006287505E-2</v>
      </c>
      <c r="Y19">
        <f t="shared" si="16"/>
        <v>7.6262399666128401E-3</v>
      </c>
      <c r="Z19">
        <f t="shared" si="17"/>
        <v>0.73915454668838365</v>
      </c>
      <c r="AB19">
        <f t="shared" si="18"/>
        <v>1886.200247157459</v>
      </c>
      <c r="AC19">
        <f t="shared" si="19"/>
        <v>1788.4932843420529</v>
      </c>
      <c r="AE19">
        <f t="shared" si="2"/>
        <v>0</v>
      </c>
      <c r="AF19">
        <f t="shared" si="3"/>
        <v>0</v>
      </c>
      <c r="AG19">
        <f t="shared" si="3"/>
        <v>-18.478863667209591</v>
      </c>
      <c r="AH19">
        <f t="shared" si="4"/>
        <v>-792.16050031437521</v>
      </c>
      <c r="AI19">
        <f t="shared" si="5"/>
        <v>-810.63936398158478</v>
      </c>
      <c r="AJ19">
        <f t="shared" si="6"/>
        <v>97.706962815406087</v>
      </c>
      <c r="AK19">
        <f t="shared" si="20"/>
        <v>42.062265511611336</v>
      </c>
      <c r="AL19">
        <f t="shared" si="7"/>
        <v>-670.87013565456732</v>
      </c>
      <c r="AN19">
        <f t="shared" si="8"/>
        <v>0</v>
      </c>
      <c r="AO19">
        <f t="shared" si="8"/>
        <v>0</v>
      </c>
      <c r="AP19">
        <f t="shared" si="8"/>
        <v>-6.5167555011300466</v>
      </c>
      <c r="AQ19">
        <f t="shared" si="8"/>
        <v>-279.36329804532687</v>
      </c>
      <c r="AR19">
        <f t="shared" si="8"/>
        <v>-285.88005354645691</v>
      </c>
      <c r="AS19">
        <f t="shared" si="8"/>
        <v>34.457334546813968</v>
      </c>
      <c r="AT19">
        <f t="shared" si="8"/>
        <v>14.833677281205778</v>
      </c>
      <c r="AU19">
        <f t="shared" si="8"/>
        <v>-236.58904171843713</v>
      </c>
      <c r="AW19">
        <v>16</v>
      </c>
      <c r="AX19">
        <f>IF(Z19&gt;0, (R19*SUMPRODUCT(K19:$K$98, X19:$X$98)-K19*$AZ$3)/Z19, 0)</f>
        <v>2419.6472745178885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2.3506165999999998E-2</v>
      </c>
      <c r="Q20" s="4">
        <f t="shared" si="22"/>
        <v>25</v>
      </c>
      <c r="R20">
        <f t="shared" si="0"/>
        <v>50000</v>
      </c>
      <c r="S20">
        <f t="shared" si="1"/>
        <v>2284.5314611260078</v>
      </c>
      <c r="U20">
        <f t="shared" si="12"/>
        <v>2.3506165999999998E-2</v>
      </c>
      <c r="V20">
        <f t="shared" si="13"/>
        <v>0.01</v>
      </c>
      <c r="W20">
        <f t="shared" si="14"/>
        <v>0.73915454668838365</v>
      </c>
      <c r="X20">
        <f t="shared" si="15"/>
        <v>1.7374689474111894E-2</v>
      </c>
      <c r="Y20">
        <f t="shared" si="16"/>
        <v>7.3915454668838365E-3</v>
      </c>
      <c r="Z20">
        <f t="shared" si="17"/>
        <v>0.71438831174738793</v>
      </c>
      <c r="AB20">
        <f t="shared" si="18"/>
        <v>1788.4932843420529</v>
      </c>
      <c r="AC20">
        <f t="shared" si="19"/>
        <v>1632.042573647602</v>
      </c>
      <c r="AE20">
        <f t="shared" si="2"/>
        <v>0</v>
      </c>
      <c r="AF20">
        <f t="shared" si="3"/>
        <v>0</v>
      </c>
      <c r="AG20">
        <f t="shared" si="3"/>
        <v>-17.859707793684699</v>
      </c>
      <c r="AH20">
        <f t="shared" si="4"/>
        <v>-868.73447370559472</v>
      </c>
      <c r="AI20">
        <f t="shared" si="5"/>
        <v>-886.59418149927944</v>
      </c>
      <c r="AJ20">
        <f t="shared" si="6"/>
        <v>156.45071069445089</v>
      </c>
      <c r="AK20">
        <f t="shared" si="20"/>
        <v>7.6905211226708277</v>
      </c>
      <c r="AL20">
        <f t="shared" si="7"/>
        <v>-722.45294968215774</v>
      </c>
      <c r="AN20">
        <f t="shared" si="8"/>
        <v>0</v>
      </c>
      <c r="AO20">
        <f t="shared" si="8"/>
        <v>0</v>
      </c>
      <c r="AP20">
        <f t="shared" si="8"/>
        <v>-5.9740149952838566</v>
      </c>
      <c r="AQ20">
        <f t="shared" si="8"/>
        <v>-290.58889612250033</v>
      </c>
      <c r="AR20">
        <f t="shared" si="8"/>
        <v>-296.56291111778421</v>
      </c>
      <c r="AS20">
        <f t="shared" si="8"/>
        <v>52.332261115826327</v>
      </c>
      <c r="AT20">
        <f t="shared" si="8"/>
        <v>2.5724546582239487</v>
      </c>
      <c r="AU20">
        <f t="shared" si="8"/>
        <v>-241.65819534373392</v>
      </c>
      <c r="AW20">
        <v>17</v>
      </c>
      <c r="AX20">
        <f>IF(Z20&gt;0, (R20*SUMPRODUCT(K20:$K$98, X20:$X$98)-K20*$AZ$3)/Z20, 0)</f>
        <v>2284.5314611260078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2.6226451000000001E-2</v>
      </c>
      <c r="Q21" s="4">
        <f t="shared" si="22"/>
        <v>25</v>
      </c>
      <c r="R21">
        <f t="shared" si="0"/>
        <v>50000</v>
      </c>
      <c r="S21">
        <f t="shared" si="1"/>
        <v>2109.6664288348984</v>
      </c>
      <c r="U21">
        <f t="shared" si="12"/>
        <v>2.6226451000000001E-2</v>
      </c>
      <c r="V21">
        <f t="shared" si="13"/>
        <v>0.01</v>
      </c>
      <c r="W21">
        <f t="shared" si="14"/>
        <v>0.71438831174738793</v>
      </c>
      <c r="X21">
        <f t="shared" si="15"/>
        <v>1.8735870053015594E-2</v>
      </c>
      <c r="Y21">
        <f t="shared" si="16"/>
        <v>7.1438831174738798E-3</v>
      </c>
      <c r="Z21">
        <f t="shared" si="17"/>
        <v>0.68850855857689852</v>
      </c>
      <c r="AB21">
        <f t="shared" si="18"/>
        <v>1632.042573647602</v>
      </c>
      <c r="AC21">
        <f t="shared" si="19"/>
        <v>1452.5233919951891</v>
      </c>
      <c r="AE21">
        <f t="shared" si="2"/>
        <v>0</v>
      </c>
      <c r="AF21">
        <f t="shared" si="3"/>
        <v>0</v>
      </c>
      <c r="AG21">
        <f t="shared" si="3"/>
        <v>-17.212713964422463</v>
      </c>
      <c r="AH21">
        <f t="shared" si="4"/>
        <v>-936.79350265077971</v>
      </c>
      <c r="AI21">
        <f t="shared" si="5"/>
        <v>-954.00621661520222</v>
      </c>
      <c r="AJ21">
        <f t="shared" si="6"/>
        <v>179.51918165241295</v>
      </c>
      <c r="AK21">
        <f t="shared" si="20"/>
        <v>2.6112681178361634</v>
      </c>
      <c r="AL21">
        <f t="shared" si="7"/>
        <v>-771.87576684495309</v>
      </c>
      <c r="AN21">
        <f t="shared" si="8"/>
        <v>0</v>
      </c>
      <c r="AO21">
        <f t="shared" si="8"/>
        <v>0</v>
      </c>
      <c r="AP21">
        <f t="shared" si="8"/>
        <v>-5.4750833337618312</v>
      </c>
      <c r="AQ21">
        <f t="shared" si="8"/>
        <v>-297.97872108611131</v>
      </c>
      <c r="AR21">
        <f t="shared" si="8"/>
        <v>-303.45380441987311</v>
      </c>
      <c r="AS21">
        <f t="shared" si="8"/>
        <v>57.102121233597543</v>
      </c>
      <c r="AT21">
        <f t="shared" si="8"/>
        <v>0.83060176224964688</v>
      </c>
      <c r="AU21">
        <f t="shared" si="8"/>
        <v>-245.52108142402594</v>
      </c>
      <c r="AW21">
        <v>18</v>
      </c>
      <c r="AX21">
        <f>IF(Z21&gt;0, (R21*SUMPRODUCT(K21:$K$98, X21:$X$98)-K21*$AZ$3)/Z21, 0)</f>
        <v>2109.6664288348984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2.9219711999999998E-2</v>
      </c>
      <c r="Q22" s="4">
        <f t="shared" si="22"/>
        <v>25</v>
      </c>
      <c r="R22">
        <f t="shared" si="0"/>
        <v>50000</v>
      </c>
      <c r="S22">
        <f t="shared" si="1"/>
        <v>1961.0445611655175</v>
      </c>
      <c r="U22">
        <f t="shared" si="12"/>
        <v>2.9219711999999998E-2</v>
      </c>
      <c r="V22">
        <f t="shared" si="13"/>
        <v>0.01</v>
      </c>
      <c r="W22">
        <f t="shared" si="14"/>
        <v>0.68850855857689852</v>
      </c>
      <c r="X22">
        <f t="shared" si="15"/>
        <v>2.0118021791152102E-2</v>
      </c>
      <c r="Y22">
        <f t="shared" si="16"/>
        <v>6.8850855857689854E-3</v>
      </c>
      <c r="Z22">
        <f t="shared" si="17"/>
        <v>0.6615054511999775</v>
      </c>
      <c r="AB22">
        <f t="shared" si="18"/>
        <v>1452.5233919951891</v>
      </c>
      <c r="AC22">
        <f t="shared" si="19"/>
        <v>1297.2416672570575</v>
      </c>
      <c r="AE22">
        <f t="shared" si="2"/>
        <v>0</v>
      </c>
      <c r="AF22">
        <f t="shared" si="3"/>
        <v>0</v>
      </c>
      <c r="AG22">
        <f t="shared" si="3"/>
        <v>-16.537636279999436</v>
      </c>
      <c r="AH22">
        <f t="shared" si="4"/>
        <v>-1005.9010895576051</v>
      </c>
      <c r="AI22">
        <f t="shared" si="5"/>
        <v>-1022.4387258376046</v>
      </c>
      <c r="AJ22">
        <f t="shared" si="6"/>
        <v>155.28172473813152</v>
      </c>
      <c r="AK22">
        <f t="shared" si="20"/>
        <v>30.502991231898971</v>
      </c>
      <c r="AL22">
        <f t="shared" si="7"/>
        <v>-836.65400986757413</v>
      </c>
      <c r="AN22">
        <f t="shared" si="8"/>
        <v>0</v>
      </c>
      <c r="AO22">
        <f t="shared" si="8"/>
        <v>0</v>
      </c>
      <c r="AP22">
        <f t="shared" si="8"/>
        <v>-4.9116266500800112</v>
      </c>
      <c r="AQ22">
        <f t="shared" si="8"/>
        <v>-298.74950175260608</v>
      </c>
      <c r="AR22">
        <f t="shared" si="8"/>
        <v>-303.66112840268613</v>
      </c>
      <c r="AS22">
        <f t="shared" si="8"/>
        <v>46.118190325456915</v>
      </c>
      <c r="AT22">
        <f t="shared" si="8"/>
        <v>9.0592937288712108</v>
      </c>
      <c r="AU22">
        <f t="shared" si="8"/>
        <v>-248.48364434835798</v>
      </c>
      <c r="AW22">
        <v>19</v>
      </c>
      <c r="AX22">
        <f>IF(Z22&gt;0, (R22*SUMPRODUCT(K22:$K$98, X22:$X$98)-K22*$AZ$3)/Z22, 0)</f>
        <v>1961.0445611655175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3.2402927999999998E-2</v>
      </c>
      <c r="Q23" s="4">
        <f t="shared" si="22"/>
        <v>25</v>
      </c>
      <c r="R23">
        <f t="shared" si="0"/>
        <v>50000</v>
      </c>
      <c r="S23">
        <f t="shared" si="1"/>
        <v>1916.203007365182</v>
      </c>
      <c r="U23">
        <f t="shared" si="12"/>
        <v>3.2402927999999998E-2</v>
      </c>
      <c r="V23">
        <f t="shared" si="13"/>
        <v>0.01</v>
      </c>
      <c r="W23">
        <f t="shared" si="14"/>
        <v>0.6615054511999775</v>
      </c>
      <c r="X23">
        <f t="shared" si="15"/>
        <v>2.1434713506840383E-2</v>
      </c>
      <c r="Y23">
        <f t="shared" si="16"/>
        <v>6.6150545119997755E-3</v>
      </c>
      <c r="Z23">
        <f t="shared" si="17"/>
        <v>0.63345568318113743</v>
      </c>
      <c r="AB23">
        <f t="shared" si="18"/>
        <v>1297.2416672570575</v>
      </c>
      <c r="AC23">
        <f t="shared" si="19"/>
        <v>1213.8296851442615</v>
      </c>
      <c r="AE23">
        <f t="shared" si="2"/>
        <v>0</v>
      </c>
      <c r="AF23">
        <f t="shared" si="3"/>
        <v>0</v>
      </c>
      <c r="AG23">
        <f t="shared" si="3"/>
        <v>-15.836392079528435</v>
      </c>
      <c r="AH23">
        <f t="shared" si="4"/>
        <v>-1071.7356753420192</v>
      </c>
      <c r="AI23">
        <f t="shared" si="5"/>
        <v>-1087.5720674215477</v>
      </c>
      <c r="AJ23">
        <f t="shared" si="6"/>
        <v>83.411982112796068</v>
      </c>
      <c r="AK23">
        <f t="shared" si="20"/>
        <v>90.806916707994034</v>
      </c>
      <c r="AL23">
        <f t="shared" si="7"/>
        <v>-913.35316860075761</v>
      </c>
      <c r="AN23">
        <f t="shared" si="8"/>
        <v>0</v>
      </c>
      <c r="AO23">
        <f t="shared" si="8"/>
        <v>0</v>
      </c>
      <c r="AP23">
        <f t="shared" si="8"/>
        <v>-4.1994279454230252</v>
      </c>
      <c r="AQ23">
        <f t="shared" si="8"/>
        <v>-284.19836554539967</v>
      </c>
      <c r="AR23">
        <f t="shared" si="8"/>
        <v>-288.39779349082272</v>
      </c>
      <c r="AS23">
        <f t="shared" si="8"/>
        <v>22.118839121216794</v>
      </c>
      <c r="AT23">
        <f t="shared" si="8"/>
        <v>24.079796821537546</v>
      </c>
      <c r="AU23">
        <f t="shared" si="8"/>
        <v>-242.19915754806837</v>
      </c>
      <c r="AW23">
        <v>20</v>
      </c>
      <c r="AX23">
        <f>IF(Z23&gt;0, (R23*SUMPRODUCT(K23:$K$98, X23:$X$98)-K23*$AZ$3)/Z23, 0)</f>
        <v>1916.203007365182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3.5947104000000001E-2</v>
      </c>
      <c r="Q24" s="4">
        <f t="shared" si="22"/>
        <v>25</v>
      </c>
      <c r="R24">
        <f t="shared" si="0"/>
        <v>50000</v>
      </c>
      <c r="S24">
        <f t="shared" si="1"/>
        <v>1856.3688871953473</v>
      </c>
      <c r="U24">
        <f t="shared" si="12"/>
        <v>3.5947104000000001E-2</v>
      </c>
      <c r="V24">
        <f t="shared" si="13"/>
        <v>0.01</v>
      </c>
      <c r="W24">
        <f t="shared" si="14"/>
        <v>0.63345568318113743</v>
      </c>
      <c r="X24">
        <f t="shared" si="15"/>
        <v>2.2770897322703397E-2</v>
      </c>
      <c r="Y24">
        <f t="shared" si="16"/>
        <v>6.3345568318113749E-3</v>
      </c>
      <c r="Z24">
        <f t="shared" si="17"/>
        <v>0.60435022902662261</v>
      </c>
      <c r="AB24">
        <f t="shared" si="18"/>
        <v>1213.8296851442615</v>
      </c>
      <c r="AC24">
        <f t="shared" si="19"/>
        <v>1121.8969621344047</v>
      </c>
      <c r="AE24">
        <f t="shared" si="2"/>
        <v>0</v>
      </c>
      <c r="AF24">
        <f t="shared" si="3"/>
        <v>0</v>
      </c>
      <c r="AG24">
        <f t="shared" si="3"/>
        <v>-15.108755725665565</v>
      </c>
      <c r="AH24">
        <f t="shared" si="4"/>
        <v>-1138.5448661351697</v>
      </c>
      <c r="AI24">
        <f t="shared" ref="AI24:AI79" si="23">SUM(AE24:AH24)</f>
        <v>-1153.6536218608353</v>
      </c>
      <c r="AJ24">
        <f t="shared" si="6"/>
        <v>91.932723009856772</v>
      </c>
      <c r="AK24">
        <f t="shared" si="20"/>
        <v>84.968077960098313</v>
      </c>
      <c r="AL24">
        <f t="shared" ref="AL24:AL79" si="24">SUM(AI24:AK24)</f>
        <v>-976.75282089088023</v>
      </c>
      <c r="AN24">
        <f t="shared" si="8"/>
        <v>0</v>
      </c>
      <c r="AO24">
        <f t="shared" si="8"/>
        <v>0</v>
      </c>
      <c r="AP24">
        <f t="shared" si="8"/>
        <v>-3.5772110650662206</v>
      </c>
      <c r="AQ24">
        <f t="shared" si="8"/>
        <v>-269.5665590975496</v>
      </c>
      <c r="AR24">
        <f t="shared" si="8"/>
        <v>-273.14377016261585</v>
      </c>
      <c r="AS24">
        <f t="shared" si="8"/>
        <v>21.766369114955072</v>
      </c>
      <c r="AT24">
        <f t="shared" si="8"/>
        <v>20.117391145582474</v>
      </c>
      <c r="AU24">
        <f t="shared" si="8"/>
        <v>-231.26000990207831</v>
      </c>
      <c r="AW24">
        <v>21</v>
      </c>
      <c r="AX24">
        <f>IF(Z24&gt;0, (R24*SUMPRODUCT(K24:$K$98, X24:$X$98)-K24*$AZ$3)/Z24, 0)</f>
        <v>1856.3688871953473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4.0034525000000001E-2</v>
      </c>
      <c r="Q25" s="4">
        <f t="shared" si="22"/>
        <v>25</v>
      </c>
      <c r="R25">
        <f t="shared" si="0"/>
        <v>50000</v>
      </c>
      <c r="S25">
        <f t="shared" si="1"/>
        <v>1783.6178630509721</v>
      </c>
      <c r="U25">
        <f t="shared" si="12"/>
        <v>4.0034525000000001E-2</v>
      </c>
      <c r="V25">
        <f t="shared" si="13"/>
        <v>0.01</v>
      </c>
      <c r="W25">
        <f t="shared" si="14"/>
        <v>0.60435022902662261</v>
      </c>
      <c r="X25">
        <f t="shared" si="15"/>
        <v>2.4194874352722048E-2</v>
      </c>
      <c r="Y25">
        <f t="shared" si="16"/>
        <v>6.0435022902662261E-3</v>
      </c>
      <c r="Z25">
        <f t="shared" si="17"/>
        <v>0.57411185238363438</v>
      </c>
      <c r="AB25">
        <f t="shared" si="18"/>
        <v>1121.8969621344047</v>
      </c>
      <c r="AC25">
        <f t="shared" si="19"/>
        <v>1023.9961553007331</v>
      </c>
      <c r="AE25">
        <f t="shared" si="2"/>
        <v>0</v>
      </c>
      <c r="AF25">
        <f t="shared" si="3"/>
        <v>0</v>
      </c>
      <c r="AG25">
        <f t="shared" si="3"/>
        <v>-14.352796309590859</v>
      </c>
      <c r="AH25">
        <f t="shared" si="4"/>
        <v>-1209.7437176361025</v>
      </c>
      <c r="AI25">
        <f t="shared" si="23"/>
        <v>-1224.0965139456932</v>
      </c>
      <c r="AJ25">
        <f t="shared" si="6"/>
        <v>97.900806833671595</v>
      </c>
      <c r="AK25">
        <f t="shared" si="20"/>
        <v>78.532787349408338</v>
      </c>
      <c r="AL25">
        <f t="shared" si="24"/>
        <v>-1047.6629197626132</v>
      </c>
      <c r="AN25">
        <f t="shared" si="8"/>
        <v>0</v>
      </c>
      <c r="AO25">
        <f t="shared" si="8"/>
        <v>0</v>
      </c>
      <c r="AP25">
        <f t="shared" si="8"/>
        <v>-3.0341312576793644</v>
      </c>
      <c r="AQ25">
        <f t="shared" si="8"/>
        <v>-255.73561752619682</v>
      </c>
      <c r="AR25">
        <f t="shared" si="8"/>
        <v>-258.7697487838762</v>
      </c>
      <c r="AS25">
        <f t="shared" si="8"/>
        <v>20.695890317037463</v>
      </c>
      <c r="AT25">
        <f t="shared" si="8"/>
        <v>16.601558310299659</v>
      </c>
      <c r="AU25">
        <f t="shared" si="8"/>
        <v>-221.47230015653903</v>
      </c>
      <c r="AW25">
        <v>22</v>
      </c>
      <c r="AX25">
        <f>IF(Z25&gt;0, (R25*SUMPRODUCT(K25:$K$98, X25:$X$98)-K25*$AZ$3)/Z25, 0)</f>
        <v>1783.6178630509721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4.4405750000000001E-2</v>
      </c>
      <c r="Q26" s="4">
        <f t="shared" si="22"/>
        <v>25</v>
      </c>
      <c r="R26">
        <f t="shared" si="0"/>
        <v>50000</v>
      </c>
      <c r="S26">
        <f t="shared" si="1"/>
        <v>1697.5000921628491</v>
      </c>
      <c r="U26">
        <f t="shared" si="12"/>
        <v>4.4405750000000001E-2</v>
      </c>
      <c r="V26">
        <f t="shared" si="13"/>
        <v>0.01</v>
      </c>
      <c r="W26">
        <f t="shared" si="14"/>
        <v>0.57411185238363438</v>
      </c>
      <c r="X26">
        <f t="shared" si="15"/>
        <v>2.5493867388984574E-2</v>
      </c>
      <c r="Y26">
        <f t="shared" si="16"/>
        <v>5.741118523836344E-3</v>
      </c>
      <c r="Z26">
        <f t="shared" si="17"/>
        <v>0.54287686647081346</v>
      </c>
      <c r="AB26">
        <f t="shared" si="18"/>
        <v>1023.9961553007331</v>
      </c>
      <c r="AC26">
        <f t="shared" si="19"/>
        <v>921.53353086728453</v>
      </c>
      <c r="AE26">
        <f t="shared" si="2"/>
        <v>0</v>
      </c>
      <c r="AF26">
        <f t="shared" si="3"/>
        <v>0</v>
      </c>
      <c r="AG26">
        <f t="shared" si="3"/>
        <v>-13.571921661770336</v>
      </c>
      <c r="AH26">
        <f t="shared" si="4"/>
        <v>-1274.6933694492286</v>
      </c>
      <c r="AI26">
        <f t="shared" si="23"/>
        <v>-1288.265291110999</v>
      </c>
      <c r="AJ26">
        <f t="shared" si="6"/>
        <v>102.46262443344858</v>
      </c>
      <c r="AK26">
        <f t="shared" si="20"/>
        <v>71.679730871051319</v>
      </c>
      <c r="AL26">
        <f t="shared" si="24"/>
        <v>-1114.1229358064991</v>
      </c>
      <c r="AN26">
        <f t="shared" si="8"/>
        <v>0</v>
      </c>
      <c r="AO26">
        <f t="shared" si="8"/>
        <v>0</v>
      </c>
      <c r="AP26">
        <f t="shared" si="8"/>
        <v>-2.5616580991132811</v>
      </c>
      <c r="AQ26">
        <f t="shared" si="8"/>
        <v>-240.59441802802755</v>
      </c>
      <c r="AR26">
        <f t="shared" si="8"/>
        <v>-243.15607612714084</v>
      </c>
      <c r="AS26">
        <f t="shared" si="8"/>
        <v>19.339502413699353</v>
      </c>
      <c r="AT26">
        <f t="shared" si="8"/>
        <v>13.529326775095566</v>
      </c>
      <c r="AU26">
        <f t="shared" si="8"/>
        <v>-210.28724693834593</v>
      </c>
      <c r="AW26">
        <v>23</v>
      </c>
      <c r="AX26">
        <f>IF(Z26&gt;0, (R26*SUMPRODUCT(K26:$K$98, X26:$X$98)-K26*$AZ$3)/Z26, 0)</f>
        <v>1697.5000921628491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4.9048597999999999E-2</v>
      </c>
      <c r="Q27" s="4">
        <f t="shared" si="22"/>
        <v>25</v>
      </c>
      <c r="R27">
        <f t="shared" si="0"/>
        <v>50000</v>
      </c>
      <c r="S27">
        <f t="shared" si="1"/>
        <v>1600.9334032338611</v>
      </c>
      <c r="U27">
        <f t="shared" si="12"/>
        <v>4.9048597999999999E-2</v>
      </c>
      <c r="V27">
        <f t="shared" si="13"/>
        <v>0.01</v>
      </c>
      <c r="W27">
        <f t="shared" si="14"/>
        <v>0.54287686647081346</v>
      </c>
      <c r="X27">
        <f t="shared" si="15"/>
        <v>2.6627349187026608E-2</v>
      </c>
      <c r="Y27">
        <f t="shared" si="16"/>
        <v>5.4287686647081345E-3</v>
      </c>
      <c r="Z27">
        <f t="shared" si="17"/>
        <v>0.51082074861907878</v>
      </c>
      <c r="AB27">
        <f t="shared" si="18"/>
        <v>921.53353086728453</v>
      </c>
      <c r="AC27">
        <f t="shared" si="19"/>
        <v>817.78999952921049</v>
      </c>
      <c r="AE27">
        <f t="shared" si="2"/>
        <v>0</v>
      </c>
      <c r="AF27">
        <f t="shared" si="3"/>
        <v>0</v>
      </c>
      <c r="AG27">
        <f t="shared" si="3"/>
        <v>-12.770518715476969</v>
      </c>
      <c r="AH27">
        <f t="shared" si="4"/>
        <v>-1331.3674593513304</v>
      </c>
      <c r="AI27">
        <f t="shared" si="23"/>
        <v>-1344.1379780668074</v>
      </c>
      <c r="AJ27">
        <f t="shared" si="6"/>
        <v>103.74353133807404</v>
      </c>
      <c r="AK27">
        <f t="shared" si="20"/>
        <v>64.507347160709926</v>
      </c>
      <c r="AL27">
        <f t="shared" si="24"/>
        <v>-1175.8870995680234</v>
      </c>
      <c r="AN27">
        <f t="shared" si="8"/>
        <v>0</v>
      </c>
      <c r="AO27">
        <f t="shared" si="8"/>
        <v>0</v>
      </c>
      <c r="AP27">
        <f t="shared" si="8"/>
        <v>-2.1521390891118726</v>
      </c>
      <c r="AQ27">
        <f t="shared" si="8"/>
        <v>-224.3673898515205</v>
      </c>
      <c r="AR27">
        <f t="shared" si="8"/>
        <v>-226.51952894063237</v>
      </c>
      <c r="AS27">
        <f t="shared" si="8"/>
        <v>17.483276443938298</v>
      </c>
      <c r="AT27">
        <f t="shared" si="8"/>
        <v>10.87103714833626</v>
      </c>
      <c r="AU27">
        <f t="shared" si="8"/>
        <v>-198.1652153483578</v>
      </c>
      <c r="AW27">
        <v>24</v>
      </c>
      <c r="AX27">
        <f>IF(Z27&gt;0, (R27*SUMPRODUCT(K27:$K$98, X27:$X$98)-K27*$AZ$3)/Z27, 0)</f>
        <v>1600.9334032338611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5.4278005999999997E-2</v>
      </c>
      <c r="Q28" s="4">
        <f t="shared" si="22"/>
        <v>25</v>
      </c>
      <c r="R28">
        <f t="shared" si="0"/>
        <v>50000</v>
      </c>
      <c r="S28">
        <f t="shared" si="1"/>
        <v>1497.1371290230707</v>
      </c>
      <c r="U28">
        <f t="shared" si="12"/>
        <v>5.4278005999999997E-2</v>
      </c>
      <c r="V28">
        <f t="shared" si="13"/>
        <v>0.01</v>
      </c>
      <c r="W28">
        <f t="shared" si="14"/>
        <v>0.51082074861907878</v>
      </c>
      <c r="X28">
        <f t="shared" si="15"/>
        <v>2.7726331658470847E-2</v>
      </c>
      <c r="Y28">
        <f t="shared" si="16"/>
        <v>5.1082074861907882E-3</v>
      </c>
      <c r="Z28">
        <f t="shared" si="17"/>
        <v>0.47798620947441717</v>
      </c>
      <c r="AB28">
        <f t="shared" si="18"/>
        <v>817.78999952921049</v>
      </c>
      <c r="AC28">
        <f t="shared" si="19"/>
        <v>715.61090136514895</v>
      </c>
      <c r="AE28">
        <f t="shared" si="2"/>
        <v>0</v>
      </c>
      <c r="AF28">
        <f t="shared" si="3"/>
        <v>0</v>
      </c>
      <c r="AG28">
        <f t="shared" si="3"/>
        <v>-11.94965523686043</v>
      </c>
      <c r="AH28">
        <f t="shared" si="4"/>
        <v>-1386.3165829235425</v>
      </c>
      <c r="AI28">
        <f t="shared" si="23"/>
        <v>-1398.266238160403</v>
      </c>
      <c r="AJ28">
        <f t="shared" si="6"/>
        <v>102.17909816406154</v>
      </c>
      <c r="AK28">
        <f t="shared" si="20"/>
        <v>57.245299967044737</v>
      </c>
      <c r="AL28">
        <f t="shared" si="24"/>
        <v>-1238.8418400292967</v>
      </c>
      <c r="AN28">
        <f t="shared" si="8"/>
        <v>0</v>
      </c>
      <c r="AO28">
        <f t="shared" si="8"/>
        <v>0</v>
      </c>
      <c r="AP28">
        <f t="shared" si="8"/>
        <v>-1.7980391784188441</v>
      </c>
      <c r="AQ28">
        <f t="shared" si="8"/>
        <v>-208.59610427080133</v>
      </c>
      <c r="AR28">
        <f t="shared" si="8"/>
        <v>-210.39414344922019</v>
      </c>
      <c r="AS28">
        <f t="shared" si="8"/>
        <v>15.374671325058035</v>
      </c>
      <c r="AT28">
        <f t="shared" si="8"/>
        <v>8.6135783904112309</v>
      </c>
      <c r="AU28">
        <f t="shared" si="8"/>
        <v>-186.40589373375093</v>
      </c>
      <c r="AW28">
        <v>25</v>
      </c>
      <c r="AX28">
        <f>IF(Z28&gt;0, (R28*SUMPRODUCT(K28:$K$98, X28:$X$98)-K28*$AZ$3)/Z28, 0)</f>
        <v>1497.1371290230707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6.0174738999999998E-2</v>
      </c>
      <c r="Q29" s="4">
        <f t="shared" si="22"/>
        <v>25</v>
      </c>
      <c r="R29">
        <f t="shared" si="0"/>
        <v>50000</v>
      </c>
      <c r="S29">
        <f t="shared" si="1"/>
        <v>1386.2533154825812</v>
      </c>
      <c r="U29">
        <f t="shared" si="12"/>
        <v>6.0174738999999998E-2</v>
      </c>
      <c r="V29">
        <f t="shared" si="13"/>
        <v>0.01</v>
      </c>
      <c r="W29">
        <f t="shared" si="14"/>
        <v>0.47798620947441717</v>
      </c>
      <c r="X29">
        <f t="shared" si="15"/>
        <v>2.876269540072238E-2</v>
      </c>
      <c r="Y29">
        <f t="shared" si="16"/>
        <v>4.7798620947441719E-3</v>
      </c>
      <c r="Z29">
        <f t="shared" si="17"/>
        <v>0.44444365197895058</v>
      </c>
      <c r="AB29">
        <f t="shared" si="18"/>
        <v>715.61090136514895</v>
      </c>
      <c r="AC29">
        <f t="shared" si="19"/>
        <v>616.11148610100668</v>
      </c>
      <c r="AE29">
        <f t="shared" si="2"/>
        <v>0</v>
      </c>
      <c r="AF29">
        <f t="shared" si="3"/>
        <v>0</v>
      </c>
      <c r="AG29">
        <f t="shared" si="3"/>
        <v>-11.111091299473765</v>
      </c>
      <c r="AH29">
        <f t="shared" si="4"/>
        <v>-1438.1347700361191</v>
      </c>
      <c r="AI29">
        <f t="shared" si="23"/>
        <v>-1449.245861335593</v>
      </c>
      <c r="AJ29">
        <f t="shared" si="6"/>
        <v>99.499415264142272</v>
      </c>
      <c r="AK29">
        <f t="shared" si="20"/>
        <v>50.092763095560429</v>
      </c>
      <c r="AL29">
        <f t="shared" si="24"/>
        <v>-1299.6536829758902</v>
      </c>
      <c r="AN29">
        <f t="shared" si="8"/>
        <v>0</v>
      </c>
      <c r="AO29">
        <f t="shared" si="8"/>
        <v>0</v>
      </c>
      <c r="AP29">
        <f t="shared" si="8"/>
        <v>-1.492734150322792</v>
      </c>
      <c r="AQ29">
        <f t="shared" si="8"/>
        <v>-193.20810405915779</v>
      </c>
      <c r="AR29">
        <f t="shared" si="8"/>
        <v>-194.70083820948059</v>
      </c>
      <c r="AS29">
        <f t="shared" si="8"/>
        <v>13.367379593844975</v>
      </c>
      <c r="AT29">
        <f t="shared" si="8"/>
        <v>6.7297780336224715</v>
      </c>
      <c r="AU29">
        <f t="shared" si="8"/>
        <v>-174.60368058201314</v>
      </c>
      <c r="AW29">
        <v>26</v>
      </c>
      <c r="AX29">
        <f>IF(Z29&gt;0, (R29*SUMPRODUCT(K29:$K$98, X29:$X$98)-K29*$AZ$3)/Z29, 0)</f>
        <v>1386.2533154825812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6.6923788999999997E-2</v>
      </c>
      <c r="Q30" s="4">
        <f t="shared" si="22"/>
        <v>25</v>
      </c>
      <c r="R30">
        <f t="shared" si="0"/>
        <v>50000</v>
      </c>
      <c r="S30">
        <f t="shared" si="1"/>
        <v>1268.2616436805558</v>
      </c>
      <c r="U30">
        <f t="shared" si="12"/>
        <v>6.6923788999999997E-2</v>
      </c>
      <c r="V30">
        <f t="shared" si="13"/>
        <v>0.01</v>
      </c>
      <c r="W30">
        <f t="shared" si="14"/>
        <v>0.44444365197895058</v>
      </c>
      <c r="X30">
        <f t="shared" si="15"/>
        <v>2.9743853187428719E-2</v>
      </c>
      <c r="Y30">
        <f t="shared" si="16"/>
        <v>4.4444365197895061E-3</v>
      </c>
      <c r="Z30">
        <f t="shared" si="17"/>
        <v>0.41025536227173237</v>
      </c>
      <c r="AB30">
        <f t="shared" si="18"/>
        <v>616.11148610100668</v>
      </c>
      <c r="AC30">
        <f t="shared" si="19"/>
        <v>520.31114008350914</v>
      </c>
      <c r="AE30">
        <f t="shared" si="2"/>
        <v>0</v>
      </c>
      <c r="AF30">
        <f t="shared" si="3"/>
        <v>0</v>
      </c>
      <c r="AG30">
        <f t="shared" si="3"/>
        <v>-10.256384056793308</v>
      </c>
      <c r="AH30">
        <f t="shared" si="4"/>
        <v>-1487.1926593714359</v>
      </c>
      <c r="AI30">
        <f t="shared" si="23"/>
        <v>-1497.4490434282293</v>
      </c>
      <c r="AJ30">
        <f t="shared" si="6"/>
        <v>95.800346017497532</v>
      </c>
      <c r="AK30">
        <f t="shared" si="20"/>
        <v>43.127804027070468</v>
      </c>
      <c r="AL30">
        <f t="shared" si="24"/>
        <v>-1358.5208933836614</v>
      </c>
      <c r="AN30">
        <f t="shared" si="8"/>
        <v>0</v>
      </c>
      <c r="AO30">
        <f t="shared" si="8"/>
        <v>0</v>
      </c>
      <c r="AP30">
        <f t="shared" si="8"/>
        <v>-1.2302744495627385</v>
      </c>
      <c r="AQ30">
        <f t="shared" si="8"/>
        <v>-178.39183090945855</v>
      </c>
      <c r="AR30">
        <f t="shared" si="8"/>
        <v>-179.6221053590213</v>
      </c>
      <c r="AS30">
        <f t="shared" si="8"/>
        <v>11.491449356026376</v>
      </c>
      <c r="AT30">
        <f t="shared" si="8"/>
        <v>5.1732691625476095</v>
      </c>
      <c r="AU30">
        <f t="shared" si="8"/>
        <v>-162.95738684044733</v>
      </c>
      <c r="AW30">
        <v>27</v>
      </c>
      <c r="AX30">
        <f>IF(Z30&gt;0, (R30*SUMPRODUCT(K30:$K$98, X30:$X$98)-K30*$AZ$3)/Z30, 0)</f>
        <v>1268.2616436805558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7.4711050000000001E-2</v>
      </c>
      <c r="Q31" s="4">
        <f t="shared" si="22"/>
        <v>25</v>
      </c>
      <c r="R31">
        <f t="shared" si="0"/>
        <v>50000</v>
      </c>
      <c r="S31">
        <f t="shared" si="1"/>
        <v>1142.1784532261477</v>
      </c>
      <c r="U31">
        <f t="shared" si="12"/>
        <v>7.4711050000000001E-2</v>
      </c>
      <c r="V31">
        <f t="shared" si="13"/>
        <v>0.01</v>
      </c>
      <c r="W31">
        <f t="shared" si="14"/>
        <v>0.41025536227173237</v>
      </c>
      <c r="X31">
        <f t="shared" si="15"/>
        <v>3.0650608883451513E-2</v>
      </c>
      <c r="Y31">
        <f t="shared" si="16"/>
        <v>4.102553622717324E-3</v>
      </c>
      <c r="Z31">
        <f t="shared" si="17"/>
        <v>0.37550219976556354</v>
      </c>
      <c r="AB31">
        <f t="shared" si="18"/>
        <v>520.31114008350914</v>
      </c>
      <c r="AC31">
        <f t="shared" si="19"/>
        <v>428.89052171124729</v>
      </c>
      <c r="AE31">
        <f t="shared" si="2"/>
        <v>0</v>
      </c>
      <c r="AF31">
        <f t="shared" si="3"/>
        <v>0</v>
      </c>
      <c r="AG31">
        <f t="shared" si="3"/>
        <v>-9.387554994139089</v>
      </c>
      <c r="AH31">
        <f t="shared" si="4"/>
        <v>-1532.5304441725757</v>
      </c>
      <c r="AI31">
        <f t="shared" si="23"/>
        <v>-1541.9179991667147</v>
      </c>
      <c r="AJ31">
        <f t="shared" si="6"/>
        <v>91.420618372261856</v>
      </c>
      <c r="AK31">
        <f t="shared" si="20"/>
        <v>36.421779805845645</v>
      </c>
      <c r="AL31">
        <f t="shared" si="24"/>
        <v>-1414.0756009886072</v>
      </c>
      <c r="AN31">
        <f t="shared" si="8"/>
        <v>0</v>
      </c>
      <c r="AO31">
        <f t="shared" si="8"/>
        <v>0</v>
      </c>
      <c r="AP31">
        <f t="shared" si="8"/>
        <v>-1.0054076867429527</v>
      </c>
      <c r="AQ31">
        <f t="shared" si="8"/>
        <v>-164.13409984822187</v>
      </c>
      <c r="AR31">
        <f t="shared" si="8"/>
        <v>-165.13950753496479</v>
      </c>
      <c r="AS31">
        <f t="shared" si="8"/>
        <v>9.7911535533641239</v>
      </c>
      <c r="AT31">
        <f t="shared" si="8"/>
        <v>3.9007747389515743</v>
      </c>
      <c r="AU31">
        <f t="shared" si="8"/>
        <v>-151.44757924264911</v>
      </c>
      <c r="AW31">
        <v>28</v>
      </c>
      <c r="AX31">
        <f>IF(Z31&gt;0, (R31*SUMPRODUCT(K31:$K$98, X31:$X$98)-K31*$AZ$3)/Z31, 0)</f>
        <v>1142.1784532261477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8.3689026999999999E-2</v>
      </c>
      <c r="Q32" s="4">
        <f t="shared" si="22"/>
        <v>25</v>
      </c>
      <c r="R32">
        <f t="shared" si="0"/>
        <v>50000</v>
      </c>
      <c r="S32">
        <f t="shared" si="1"/>
        <v>1006.1339778623046</v>
      </c>
      <c r="U32">
        <f t="shared" si="12"/>
        <v>8.3689026999999999E-2</v>
      </c>
      <c r="V32">
        <f t="shared" si="13"/>
        <v>0.01</v>
      </c>
      <c r="W32">
        <f t="shared" si="14"/>
        <v>0.37550219976556354</v>
      </c>
      <c r="X32">
        <f t="shared" si="15"/>
        <v>3.1425413734739643E-2</v>
      </c>
      <c r="Y32">
        <f t="shared" si="16"/>
        <v>3.7550219976556355E-3</v>
      </c>
      <c r="Z32">
        <f t="shared" si="17"/>
        <v>0.34032176403316827</v>
      </c>
      <c r="AB32">
        <f t="shared" si="18"/>
        <v>428.89052171124729</v>
      </c>
      <c r="AC32">
        <f t="shared" si="19"/>
        <v>342.4092901998082</v>
      </c>
      <c r="AE32">
        <f t="shared" si="2"/>
        <v>0</v>
      </c>
      <c r="AF32">
        <f t="shared" si="3"/>
        <v>0</v>
      </c>
      <c r="AG32">
        <f t="shared" si="3"/>
        <v>-8.5080441008292063</v>
      </c>
      <c r="AH32">
        <f t="shared" si="4"/>
        <v>-1571.2706867369823</v>
      </c>
      <c r="AI32">
        <f t="shared" si="23"/>
        <v>-1579.7787308378115</v>
      </c>
      <c r="AJ32">
        <f t="shared" si="6"/>
        <v>86.481231511439091</v>
      </c>
      <c r="AK32">
        <f t="shared" si="20"/>
        <v>30.022336519787313</v>
      </c>
      <c r="AL32">
        <f t="shared" si="24"/>
        <v>-1463.2751628065851</v>
      </c>
      <c r="AN32">
        <f t="shared" si="8"/>
        <v>0</v>
      </c>
      <c r="AO32">
        <f t="shared" si="8"/>
        <v>0</v>
      </c>
      <c r="AP32">
        <f t="shared" si="8"/>
        <v>-0.81358215967293246</v>
      </c>
      <c r="AQ32">
        <f t="shared" si="8"/>
        <v>-150.25284114614018</v>
      </c>
      <c r="AR32">
        <f t="shared" si="8"/>
        <v>-151.06642330581312</v>
      </c>
      <c r="AS32">
        <f t="shared" si="8"/>
        <v>8.2697722614524452</v>
      </c>
      <c r="AT32">
        <f t="shared" si="8"/>
        <v>2.8708874912643618</v>
      </c>
      <c r="AU32">
        <f t="shared" si="8"/>
        <v>-139.92576355309629</v>
      </c>
      <c r="AW32">
        <v>29</v>
      </c>
      <c r="AX32">
        <f>IF(Z32&gt;0, (R32*SUMPRODUCT(K32:$K$98, X32:$X$98)-K32*$AZ$3)/Z32, 0)</f>
        <v>1006.1339778623046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9.4384723000000004E-2</v>
      </c>
      <c r="Q33" s="4">
        <f t="shared" si="22"/>
        <v>25</v>
      </c>
      <c r="R33">
        <f t="shared" si="0"/>
        <v>50000</v>
      </c>
      <c r="S33">
        <f t="shared" si="1"/>
        <v>857.91214794518896</v>
      </c>
      <c r="U33">
        <f t="shared" si="12"/>
        <v>9.4384723000000004E-2</v>
      </c>
      <c r="V33">
        <f t="shared" si="13"/>
        <v>0.01</v>
      </c>
      <c r="W33">
        <f t="shared" si="14"/>
        <v>0.34032176403316827</v>
      </c>
      <c r="X33">
        <f t="shared" si="15"/>
        <v>3.2121175429141953E-2</v>
      </c>
      <c r="Y33">
        <f t="shared" si="16"/>
        <v>3.4032176403316827E-3</v>
      </c>
      <c r="Z33">
        <f t="shared" si="17"/>
        <v>0.30479737096369464</v>
      </c>
      <c r="AB33">
        <f t="shared" si="18"/>
        <v>342.4092901998082</v>
      </c>
      <c r="AC33">
        <f t="shared" si="19"/>
        <v>261.48936721150983</v>
      </c>
      <c r="AE33">
        <f t="shared" si="2"/>
        <v>0</v>
      </c>
      <c r="AF33">
        <f t="shared" si="3"/>
        <v>0</v>
      </c>
      <c r="AG33">
        <f t="shared" si="3"/>
        <v>-7.6199342740923655</v>
      </c>
      <c r="AH33">
        <f t="shared" si="4"/>
        <v>-1606.0587714570977</v>
      </c>
      <c r="AI33">
        <f t="shared" si="23"/>
        <v>-1613.6787057311901</v>
      </c>
      <c r="AJ33">
        <f t="shared" si="6"/>
        <v>80.919922988298367</v>
      </c>
      <c r="AK33">
        <f t="shared" si="20"/>
        <v>23.968650313986576</v>
      </c>
      <c r="AL33">
        <f t="shared" si="24"/>
        <v>-1508.7901324289053</v>
      </c>
      <c r="AN33">
        <f t="shared" si="8"/>
        <v>0</v>
      </c>
      <c r="AO33">
        <f t="shared" si="8"/>
        <v>0</v>
      </c>
      <c r="AP33">
        <f t="shared" si="8"/>
        <v>-0.65058626008726028</v>
      </c>
      <c r="AQ33">
        <f t="shared" si="8"/>
        <v>-137.12451210441341</v>
      </c>
      <c r="AR33">
        <f t="shared" si="8"/>
        <v>-137.77509836450068</v>
      </c>
      <c r="AS33">
        <f t="shared" si="8"/>
        <v>6.9089034327368806</v>
      </c>
      <c r="AT33">
        <f t="shared" si="8"/>
        <v>2.0464316365738306</v>
      </c>
      <c r="AU33">
        <f t="shared" si="8"/>
        <v>-128.81976329518997</v>
      </c>
      <c r="AW33">
        <v>30</v>
      </c>
      <c r="AX33">
        <f>IF(Z33&gt;0, (R33*SUMPRODUCT(K33:$K$98, X33:$X$98)-K33*$AZ$3)/Z33, 0)</f>
        <v>857.91214794518896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0.106719178</v>
      </c>
      <c r="Q34" s="4">
        <f t="shared" si="22"/>
        <v>25</v>
      </c>
      <c r="R34">
        <f t="shared" si="0"/>
        <v>50000</v>
      </c>
      <c r="S34">
        <f t="shared" si="1"/>
        <v>691.88057811582519</v>
      </c>
      <c r="U34">
        <f t="shared" si="12"/>
        <v>0.106719178</v>
      </c>
      <c r="V34">
        <f t="shared" si="13"/>
        <v>0.01</v>
      </c>
      <c r="W34">
        <f t="shared" si="14"/>
        <v>0.30479737096369464</v>
      </c>
      <c r="X34">
        <f t="shared" si="15"/>
        <v>3.2527724885806561E-2</v>
      </c>
      <c r="Y34">
        <f t="shared" si="16"/>
        <v>3.0479737096369463E-3</v>
      </c>
      <c r="Z34">
        <f t="shared" si="17"/>
        <v>0.26922167236825112</v>
      </c>
      <c r="AB34">
        <f t="shared" si="18"/>
        <v>261.48936721150983</v>
      </c>
      <c r="AC34">
        <f t="shared" si="19"/>
        <v>186.26924631945485</v>
      </c>
      <c r="AE34">
        <f t="shared" si="2"/>
        <v>0</v>
      </c>
      <c r="AF34">
        <f t="shared" si="3"/>
        <v>0</v>
      </c>
      <c r="AG34">
        <f t="shared" si="3"/>
        <v>-6.7305418092062776</v>
      </c>
      <c r="AH34">
        <f t="shared" si="4"/>
        <v>-1626.386244290328</v>
      </c>
      <c r="AI34">
        <f t="shared" si="23"/>
        <v>-1633.1167860995342</v>
      </c>
      <c r="AJ34">
        <f t="shared" si="6"/>
        <v>75.220120892054979</v>
      </c>
      <c r="AK34">
        <f t="shared" si="20"/>
        <v>18.304255704805691</v>
      </c>
      <c r="AL34">
        <f t="shared" si="24"/>
        <v>-1539.5924095026735</v>
      </c>
      <c r="AN34">
        <f t="shared" si="8"/>
        <v>0</v>
      </c>
      <c r="AO34">
        <f t="shared" si="8"/>
        <v>0</v>
      </c>
      <c r="AP34">
        <f t="shared" si="8"/>
        <v>-0.51308068445694732</v>
      </c>
      <c r="AQ34">
        <f t="shared" si="8"/>
        <v>-123.98219802608327</v>
      </c>
      <c r="AR34">
        <f t="shared" si="8"/>
        <v>-124.49527871054022</v>
      </c>
      <c r="AS34">
        <f t="shared" si="8"/>
        <v>5.7341581415391616</v>
      </c>
      <c r="AT34">
        <f t="shared" si="8"/>
        <v>1.3953646395377224</v>
      </c>
      <c r="AU34">
        <f t="shared" ref="AU34:AU79" si="25">AL34*$K34</f>
        <v>-117.36575592946333</v>
      </c>
      <c r="AW34">
        <v>31</v>
      </c>
      <c r="AX34">
        <f>IF(Z34&gt;0, (R34*SUMPRODUCT(K34:$K$98, X34:$X$98)-K34*$AZ$3)/Z34, 0)</f>
        <v>691.88057811582519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0.12088460199999999</v>
      </c>
      <c r="Q35" s="4">
        <f t="shared" si="22"/>
        <v>25</v>
      </c>
      <c r="R35">
        <f t="shared" si="0"/>
        <v>50000</v>
      </c>
      <c r="S35">
        <f t="shared" si="1"/>
        <v>502.4209945950185</v>
      </c>
      <c r="U35">
        <f t="shared" si="12"/>
        <v>0.12088460199999999</v>
      </c>
      <c r="V35">
        <f t="shared" si="13"/>
        <v>0.01</v>
      </c>
      <c r="W35">
        <f t="shared" si="14"/>
        <v>0.26922167236825112</v>
      </c>
      <c r="X35">
        <f t="shared" si="15"/>
        <v>3.2544754714010429E-2</v>
      </c>
      <c r="Y35">
        <f t="shared" si="16"/>
        <v>2.6922167236825114E-3</v>
      </c>
      <c r="Z35">
        <f t="shared" si="17"/>
        <v>0.2339847009305582</v>
      </c>
      <c r="AB35">
        <f t="shared" si="18"/>
        <v>186.26924631945485</v>
      </c>
      <c r="AC35">
        <f t="shared" si="19"/>
        <v>117.55882616154901</v>
      </c>
      <c r="AE35">
        <f t="shared" si="2"/>
        <v>0</v>
      </c>
      <c r="AF35">
        <f t="shared" ref="AF35:AG66" si="26">-$Z35*P35</f>
        <v>0</v>
      </c>
      <c r="AG35">
        <f t="shared" si="26"/>
        <v>-5.8496175232639551</v>
      </c>
      <c r="AH35">
        <f t="shared" si="4"/>
        <v>-1627.2377357005214</v>
      </c>
      <c r="AI35">
        <f t="shared" si="23"/>
        <v>-1633.0873532237854</v>
      </c>
      <c r="AJ35">
        <f t="shared" si="6"/>
        <v>68.710420157905844</v>
      </c>
      <c r="AK35">
        <f t="shared" si="20"/>
        <v>13.038847242361841</v>
      </c>
      <c r="AL35">
        <f t="shared" si="24"/>
        <v>-1551.3380858235175</v>
      </c>
      <c r="AN35">
        <f t="shared" ref="AN35:AT66" si="27">AE35*$K35</f>
        <v>0</v>
      </c>
      <c r="AO35">
        <f t="shared" si="27"/>
        <v>0</v>
      </c>
      <c r="AP35">
        <f t="shared" si="27"/>
        <v>-0.39814850292670739</v>
      </c>
      <c r="AQ35">
        <f t="shared" si="27"/>
        <v>-110.75634702583153</v>
      </c>
      <c r="AR35">
        <f t="shared" si="27"/>
        <v>-111.15449552875825</v>
      </c>
      <c r="AS35">
        <f t="shared" si="27"/>
        <v>4.676707633026699</v>
      </c>
      <c r="AT35">
        <f t="shared" si="27"/>
        <v>0.88747640145534012</v>
      </c>
      <c r="AU35">
        <f t="shared" si="25"/>
        <v>-105.59031149427619</v>
      </c>
      <c r="AW35">
        <v>32</v>
      </c>
      <c r="AX35">
        <f>IF(Z35&gt;0, (R35*SUMPRODUCT(K35:$K$98, X35:$X$98)-K35*$AZ$3)/Z35, 0)</f>
        <v>502.4209945950185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0.13724737000000001</v>
      </c>
      <c r="Q36" s="4">
        <f t="shared" si="22"/>
        <v>25</v>
      </c>
      <c r="R36">
        <f t="shared" si="0"/>
        <v>50000</v>
      </c>
      <c r="S36">
        <f t="shared" si="1"/>
        <v>281.42123959687831</v>
      </c>
      <c r="U36">
        <f t="shared" si="12"/>
        <v>0.13724737000000001</v>
      </c>
      <c r="V36">
        <f t="shared" si="13"/>
        <v>0.01</v>
      </c>
      <c r="W36">
        <f t="shared" si="14"/>
        <v>0.2339847009305582</v>
      </c>
      <c r="X36">
        <f t="shared" si="15"/>
        <v>3.2113784822955668E-2</v>
      </c>
      <c r="Y36">
        <f t="shared" si="16"/>
        <v>2.3398470093055823E-3</v>
      </c>
      <c r="Z36">
        <f t="shared" si="17"/>
        <v>0.19953106909829696</v>
      </c>
      <c r="AB36">
        <f t="shared" si="18"/>
        <v>117.55882616154901</v>
      </c>
      <c r="AC36">
        <f t="shared" si="19"/>
        <v>56.152280803733113</v>
      </c>
      <c r="AE36">
        <f t="shared" si="2"/>
        <v>0</v>
      </c>
      <c r="AF36">
        <f t="shared" si="26"/>
        <v>0</v>
      </c>
      <c r="AG36">
        <f t="shared" si="26"/>
        <v>-4.988276727457424</v>
      </c>
      <c r="AH36">
        <f t="shared" si="4"/>
        <v>-1605.6892411477834</v>
      </c>
      <c r="AI36">
        <f t="shared" si="23"/>
        <v>-1610.6775178752407</v>
      </c>
      <c r="AJ36">
        <f t="shared" si="6"/>
        <v>61.406545357815894</v>
      </c>
      <c r="AK36">
        <f t="shared" si="20"/>
        <v>8.2291178313084306</v>
      </c>
      <c r="AL36">
        <f t="shared" si="24"/>
        <v>-1541.0418546861163</v>
      </c>
      <c r="AN36">
        <f t="shared" si="27"/>
        <v>0</v>
      </c>
      <c r="AO36">
        <f t="shared" si="27"/>
        <v>0</v>
      </c>
      <c r="AP36">
        <f t="shared" si="27"/>
        <v>-0.30314480625117179</v>
      </c>
      <c r="AQ36">
        <f t="shared" si="27"/>
        <v>-97.580062314514095</v>
      </c>
      <c r="AR36">
        <f t="shared" si="27"/>
        <v>-97.883207120765263</v>
      </c>
      <c r="AS36">
        <f t="shared" si="27"/>
        <v>3.7317647580745157</v>
      </c>
      <c r="AT36">
        <f t="shared" si="27"/>
        <v>0.50009541709238492</v>
      </c>
      <c r="AU36">
        <f t="shared" si="25"/>
        <v>-93.651346945598348</v>
      </c>
      <c r="AW36">
        <v>33</v>
      </c>
      <c r="AX36">
        <f>IF(Z36&gt;0, (R36*SUMPRODUCT(K36:$K$98, X36:$X$98)-K36*$AZ$3)/Z36, 0)</f>
        <v>281.42123959687831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0.155543078</v>
      </c>
      <c r="Q37" s="4">
        <f t="shared" si="22"/>
        <v>25</v>
      </c>
      <c r="R37">
        <f t="shared" si="0"/>
        <v>50000</v>
      </c>
      <c r="S37">
        <f t="shared" si="1"/>
        <v>15.823063743824191</v>
      </c>
      <c r="U37">
        <f t="shared" si="12"/>
        <v>0.155543078</v>
      </c>
      <c r="V37">
        <f t="shared" si="13"/>
        <v>0.01</v>
      </c>
      <c r="W37">
        <f t="shared" si="14"/>
        <v>0.19953106909829696</v>
      </c>
      <c r="X37">
        <f t="shared" si="15"/>
        <v>3.1035676644179794E-2</v>
      </c>
      <c r="Y37">
        <f t="shared" si="16"/>
        <v>1.9953106909829698E-3</v>
      </c>
      <c r="Z37">
        <f t="shared" si="17"/>
        <v>0.16650008176313419</v>
      </c>
      <c r="AB37">
        <f t="shared" si="18"/>
        <v>56.152280803733113</v>
      </c>
      <c r="AC37">
        <f t="shared" si="19"/>
        <v>2.6345414070900119</v>
      </c>
      <c r="AE37">
        <f t="shared" si="2"/>
        <v>0</v>
      </c>
      <c r="AF37">
        <f t="shared" si="26"/>
        <v>0</v>
      </c>
      <c r="AG37">
        <f t="shared" si="26"/>
        <v>-4.1625020440783551</v>
      </c>
      <c r="AH37">
        <f t="shared" si="4"/>
        <v>-1551.7838322089897</v>
      </c>
      <c r="AI37">
        <f t="shared" si="23"/>
        <v>-1555.946334253068</v>
      </c>
      <c r="AJ37">
        <f t="shared" si="6"/>
        <v>53.517739396643101</v>
      </c>
      <c r="AK37">
        <f t="shared" si="20"/>
        <v>3.9306596562613181</v>
      </c>
      <c r="AL37">
        <f t="shared" si="24"/>
        <v>-1498.4979352001637</v>
      </c>
      <c r="AN37">
        <f t="shared" si="27"/>
        <v>0</v>
      </c>
      <c r="AO37">
        <f t="shared" si="27"/>
        <v>0</v>
      </c>
      <c r="AP37">
        <f t="shared" si="27"/>
        <v>-0.22585828745057068</v>
      </c>
      <c r="AQ37">
        <f t="shared" si="27"/>
        <v>-84.200136150037324</v>
      </c>
      <c r="AR37">
        <f t="shared" si="27"/>
        <v>-84.425994437487887</v>
      </c>
      <c r="AS37">
        <f t="shared" si="27"/>
        <v>2.9038844522725271</v>
      </c>
      <c r="AT37">
        <f t="shared" si="27"/>
        <v>0.21327846788140067</v>
      </c>
      <c r="AU37">
        <f t="shared" si="25"/>
        <v>-81.308831517333971</v>
      </c>
      <c r="AW37">
        <v>34</v>
      </c>
      <c r="AX37">
        <f>IF(Z37&gt;0, (R37*SUMPRODUCT(K37:$K$98, X37:$X$98)-K37*$AZ$3)/Z37, 0)</f>
        <v>15.823063743824191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0.175905283</v>
      </c>
      <c r="Q38" s="4">
        <f t="shared" si="22"/>
        <v>25</v>
      </c>
      <c r="R38">
        <f t="shared" si="0"/>
        <v>50000</v>
      </c>
      <c r="S38">
        <f t="shared" si="1"/>
        <v>-311.5102937626545</v>
      </c>
      <c r="U38">
        <f t="shared" si="12"/>
        <v>0.175905283</v>
      </c>
      <c r="V38">
        <f t="shared" si="13"/>
        <v>0.01</v>
      </c>
      <c r="W38">
        <f t="shared" si="14"/>
        <v>0.16650008176313419</v>
      </c>
      <c r="X38">
        <f t="shared" si="15"/>
        <v>2.9288244002067258E-2</v>
      </c>
      <c r="Y38">
        <f t="shared" si="16"/>
        <v>1.665000817631342E-3</v>
      </c>
      <c r="Z38">
        <f t="shared" si="17"/>
        <v>0.13554683694343558</v>
      </c>
      <c r="AB38">
        <f t="shared" si="18"/>
        <v>2.6345414070900119</v>
      </c>
      <c r="AC38">
        <f t="shared" si="19"/>
        <v>-42.224234994848246</v>
      </c>
      <c r="AE38">
        <f t="shared" si="2"/>
        <v>0</v>
      </c>
      <c r="AF38">
        <f t="shared" si="26"/>
        <v>0</v>
      </c>
      <c r="AG38">
        <f t="shared" si="26"/>
        <v>-3.3886709235858894</v>
      </c>
      <c r="AH38">
        <f t="shared" si="4"/>
        <v>-1464.4122001033629</v>
      </c>
      <c r="AI38">
        <f t="shared" si="23"/>
        <v>-1467.8008710269487</v>
      </c>
      <c r="AJ38">
        <f t="shared" si="6"/>
        <v>44.858776401938258</v>
      </c>
      <c r="AK38">
        <f t="shared" si="20"/>
        <v>0.18441789849630086</v>
      </c>
      <c r="AL38">
        <f t="shared" si="24"/>
        <v>-1422.7576767265141</v>
      </c>
      <c r="AN38">
        <f t="shared" si="27"/>
        <v>0</v>
      </c>
      <c r="AO38">
        <f t="shared" si="27"/>
        <v>0</v>
      </c>
      <c r="AP38">
        <f t="shared" si="27"/>
        <v>-0.164169677325158</v>
      </c>
      <c r="AQ38">
        <f t="shared" si="27"/>
        <v>-70.945832092657113</v>
      </c>
      <c r="AR38">
        <f t="shared" si="27"/>
        <v>-71.110001769982262</v>
      </c>
      <c r="AS38">
        <f t="shared" si="27"/>
        <v>2.1732564221121118</v>
      </c>
      <c r="AT38">
        <f t="shared" si="27"/>
        <v>8.9344251985033676E-3</v>
      </c>
      <c r="AU38">
        <f t="shared" si="25"/>
        <v>-68.92781092267164</v>
      </c>
      <c r="AW38">
        <v>35</v>
      </c>
      <c r="AX38">
        <f>IF(Z38&gt;0, (R38*SUMPRODUCT(K38:$K$98, X38:$X$98)-K38*$AZ$3)/Z38, 0)</f>
        <v>-311.5102937626545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0.19813004200000001</v>
      </c>
      <c r="Q39" s="4">
        <f t="shared" si="22"/>
        <v>25</v>
      </c>
      <c r="R39">
        <f t="shared" si="0"/>
        <v>50000</v>
      </c>
      <c r="S39">
        <f t="shared" si="1"/>
        <v>-727.10218182867732</v>
      </c>
      <c r="U39">
        <f t="shared" si="12"/>
        <v>0.19813004200000001</v>
      </c>
      <c r="V39">
        <f t="shared" si="13"/>
        <v>0.01</v>
      </c>
      <c r="W39">
        <f t="shared" si="14"/>
        <v>0.13554683694343558</v>
      </c>
      <c r="X39">
        <f t="shared" si="15"/>
        <v>2.6855900496570044E-2</v>
      </c>
      <c r="Y39">
        <f t="shared" si="16"/>
        <v>1.3554683694343558E-3</v>
      </c>
      <c r="Z39">
        <f t="shared" si="17"/>
        <v>0.10733546807743118</v>
      </c>
      <c r="AB39">
        <f t="shared" si="18"/>
        <v>-42.224234994848246</v>
      </c>
      <c r="AC39">
        <f t="shared" si="19"/>
        <v>-78.04385302670255</v>
      </c>
      <c r="AE39">
        <f t="shared" si="2"/>
        <v>0</v>
      </c>
      <c r="AF39">
        <f t="shared" si="26"/>
        <v>0</v>
      </c>
      <c r="AG39">
        <f t="shared" si="26"/>
        <v>-2.6833867019357793</v>
      </c>
      <c r="AH39">
        <f t="shared" si="4"/>
        <v>-1342.7950248285022</v>
      </c>
      <c r="AI39">
        <f t="shared" si="23"/>
        <v>-1345.4784115304381</v>
      </c>
      <c r="AJ39">
        <f t="shared" si="6"/>
        <v>35.819618031854304</v>
      </c>
      <c r="AK39">
        <f t="shared" si="20"/>
        <v>-2.9556964496393774</v>
      </c>
      <c r="AL39">
        <f t="shared" si="24"/>
        <v>-1312.6144899482231</v>
      </c>
      <c r="AN39">
        <f t="shared" si="27"/>
        <v>0</v>
      </c>
      <c r="AO39">
        <f t="shared" si="27"/>
        <v>0</v>
      </c>
      <c r="AP39">
        <f t="shared" si="27"/>
        <v>-0.116072353114595</v>
      </c>
      <c r="AQ39">
        <f t="shared" si="27"/>
        <v>-58.083830470642859</v>
      </c>
      <c r="AR39">
        <f t="shared" si="27"/>
        <v>-58.199902823757455</v>
      </c>
      <c r="AS39">
        <f t="shared" si="27"/>
        <v>1.5494104333244219</v>
      </c>
      <c r="AT39">
        <f t="shared" si="27"/>
        <v>-0.12785136102620043</v>
      </c>
      <c r="AU39">
        <f t="shared" si="25"/>
        <v>-56.778343751459232</v>
      </c>
      <c r="AW39">
        <v>36</v>
      </c>
      <c r="AX39">
        <f>IF(Z39&gt;0, (R39*SUMPRODUCT(K39:$K$98, X39:$X$98)-K39*$AZ$3)/Z39, 0)</f>
        <v>-727.10218182867732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0.22255936300000001</v>
      </c>
      <c r="Q40" s="4">
        <f t="shared" si="22"/>
        <v>25</v>
      </c>
      <c r="R40">
        <f t="shared" si="0"/>
        <v>50000</v>
      </c>
      <c r="S40">
        <f t="shared" si="1"/>
        <v>-1271.827289073351</v>
      </c>
      <c r="U40">
        <f t="shared" si="12"/>
        <v>0.22255936300000001</v>
      </c>
      <c r="V40">
        <f t="shared" si="13"/>
        <v>0.01</v>
      </c>
      <c r="W40">
        <f t="shared" si="14"/>
        <v>0.10733546807743118</v>
      </c>
      <c r="X40">
        <f t="shared" si="15"/>
        <v>2.3888513402619917E-2</v>
      </c>
      <c r="Y40">
        <f t="shared" si="16"/>
        <v>1.0733546807743118E-3</v>
      </c>
      <c r="Z40">
        <f t="shared" si="17"/>
        <v>8.2373599994036942E-2</v>
      </c>
      <c r="AB40">
        <f t="shared" si="18"/>
        <v>-78.04385302670255</v>
      </c>
      <c r="AC40">
        <f t="shared" si="19"/>
        <v>-104.76499237162861</v>
      </c>
      <c r="AE40">
        <f t="shared" si="2"/>
        <v>0</v>
      </c>
      <c r="AF40">
        <f t="shared" si="26"/>
        <v>0</v>
      </c>
      <c r="AG40">
        <f t="shared" si="26"/>
        <v>-2.0593399998509234</v>
      </c>
      <c r="AH40">
        <f t="shared" si="4"/>
        <v>-1194.4256701309957</v>
      </c>
      <c r="AI40">
        <f t="shared" si="23"/>
        <v>-1196.4850101308466</v>
      </c>
      <c r="AJ40">
        <f t="shared" si="6"/>
        <v>26.721139344926058</v>
      </c>
      <c r="AK40">
        <f t="shared" si="20"/>
        <v>-5.4630697118691787</v>
      </c>
      <c r="AL40">
        <f t="shared" si="24"/>
        <v>-1175.2269404977897</v>
      </c>
      <c r="AN40">
        <f t="shared" si="27"/>
        <v>0</v>
      </c>
      <c r="AO40">
        <f t="shared" si="27"/>
        <v>0</v>
      </c>
      <c r="AP40">
        <f t="shared" si="27"/>
        <v>-7.953450054674438E-2</v>
      </c>
      <c r="AQ40">
        <f t="shared" si="27"/>
        <v>-46.130337448384509</v>
      </c>
      <c r="AR40">
        <f t="shared" si="27"/>
        <v>-46.209871948931251</v>
      </c>
      <c r="AS40">
        <f t="shared" si="27"/>
        <v>1.0320066001692301</v>
      </c>
      <c r="AT40">
        <f t="shared" si="27"/>
        <v>-0.21099115299902671</v>
      </c>
      <c r="AU40">
        <f t="shared" si="25"/>
        <v>-45.388856501761047</v>
      </c>
      <c r="AW40">
        <v>37</v>
      </c>
      <c r="AX40">
        <f>IF(Z40&gt;0, (R40*SUMPRODUCT(K40:$K$98, X40:$X$98)-K40*$AZ$3)/Z40, 0)</f>
        <v>-1271.827289073351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0.25004150400000003</v>
      </c>
      <c r="Q41" s="4">
        <f t="shared" si="22"/>
        <v>25</v>
      </c>
      <c r="R41">
        <f t="shared" si="0"/>
        <v>50000</v>
      </c>
      <c r="S41">
        <f t="shared" si="1"/>
        <v>-2016.190113278022</v>
      </c>
      <c r="U41">
        <f t="shared" si="12"/>
        <v>0.25004150400000003</v>
      </c>
      <c r="V41">
        <f t="shared" si="13"/>
        <v>0.01</v>
      </c>
      <c r="W41">
        <f t="shared" si="14"/>
        <v>8.2373599994036942E-2</v>
      </c>
      <c r="X41">
        <f t="shared" si="15"/>
        <v>2.0596818832403389E-2</v>
      </c>
      <c r="Y41">
        <f t="shared" si="16"/>
        <v>8.2373599994036947E-4</v>
      </c>
      <c r="Z41">
        <f t="shared" si="17"/>
        <v>6.0953045161693184E-2</v>
      </c>
      <c r="AB41">
        <f t="shared" si="18"/>
        <v>-104.76499237162861</v>
      </c>
      <c r="AC41">
        <f t="shared" si="19"/>
        <v>-122.89292702919457</v>
      </c>
      <c r="AE41">
        <f t="shared" si="2"/>
        <v>0</v>
      </c>
      <c r="AF41">
        <f t="shared" si="26"/>
        <v>0</v>
      </c>
      <c r="AG41">
        <f t="shared" si="26"/>
        <v>-1.5238261290423296</v>
      </c>
      <c r="AH41">
        <f t="shared" si="4"/>
        <v>-1029.8409416201694</v>
      </c>
      <c r="AI41">
        <f t="shared" si="23"/>
        <v>-1031.3647677492118</v>
      </c>
      <c r="AJ41">
        <f t="shared" si="6"/>
        <v>18.127934657565959</v>
      </c>
      <c r="AK41">
        <f t="shared" si="20"/>
        <v>-7.333549466014003</v>
      </c>
      <c r="AL41">
        <f t="shared" si="24"/>
        <v>-1020.5703825576599</v>
      </c>
      <c r="AN41">
        <f t="shared" si="27"/>
        <v>0</v>
      </c>
      <c r="AO41">
        <f t="shared" si="27"/>
        <v>0</v>
      </c>
      <c r="AP41">
        <f t="shared" si="27"/>
        <v>-5.2546633397035844E-2</v>
      </c>
      <c r="AQ41">
        <f t="shared" si="27"/>
        <v>-35.51236810106569</v>
      </c>
      <c r="AR41">
        <f t="shared" si="27"/>
        <v>-35.564914734462725</v>
      </c>
      <c r="AS41">
        <f t="shared" si="27"/>
        <v>0.62511195899704786</v>
      </c>
      <c r="AT41">
        <f t="shared" si="27"/>
        <v>-0.25288537054542215</v>
      </c>
      <c r="AU41">
        <f t="shared" si="25"/>
        <v>-35.192688146011101</v>
      </c>
      <c r="AW41">
        <v>38</v>
      </c>
      <c r="AX41">
        <f>IF(Z41&gt;0, (R41*SUMPRODUCT(K41:$K$98, X41:$X$98)-K41*$AZ$3)/Z41, 0)</f>
        <v>-2016.190113278022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0.28092614399999999</v>
      </c>
      <c r="Q42" s="4">
        <f t="shared" si="22"/>
        <v>25</v>
      </c>
      <c r="R42">
        <f t="shared" si="0"/>
        <v>50000</v>
      </c>
      <c r="S42">
        <f t="shared" si="1"/>
        <v>-3086.5918377444937</v>
      </c>
      <c r="U42">
        <f t="shared" si="12"/>
        <v>0.28092614399999999</v>
      </c>
      <c r="V42">
        <f t="shared" si="13"/>
        <v>0.01</v>
      </c>
      <c r="W42">
        <f t="shared" si="14"/>
        <v>6.0953045161693184E-2</v>
      </c>
      <c r="X42">
        <f t="shared" si="15"/>
        <v>1.7123303942332323E-2</v>
      </c>
      <c r="Y42">
        <f t="shared" si="16"/>
        <v>6.0953045161693184E-4</v>
      </c>
      <c r="Z42">
        <f t="shared" si="17"/>
        <v>4.3220210767743933E-2</v>
      </c>
      <c r="AB42">
        <f t="shared" si="18"/>
        <v>-122.89292702919457</v>
      </c>
      <c r="AC42">
        <f t="shared" si="19"/>
        <v>-133.40314978131511</v>
      </c>
      <c r="AE42">
        <f t="shared" si="2"/>
        <v>0</v>
      </c>
      <c r="AF42">
        <f t="shared" si="26"/>
        <v>0</v>
      </c>
      <c r="AG42">
        <f t="shared" si="26"/>
        <v>-1.0805052691935983</v>
      </c>
      <c r="AH42">
        <f t="shared" si="4"/>
        <v>-856.16519711661613</v>
      </c>
      <c r="AI42">
        <f t="shared" si="23"/>
        <v>-857.24570238580975</v>
      </c>
      <c r="AJ42">
        <f t="shared" si="6"/>
        <v>10.510222752120541</v>
      </c>
      <c r="AK42">
        <f t="shared" si="20"/>
        <v>-8.6025048920436209</v>
      </c>
      <c r="AL42">
        <f t="shared" si="24"/>
        <v>-855.33798452573285</v>
      </c>
      <c r="AN42">
        <f t="shared" si="27"/>
        <v>0</v>
      </c>
      <c r="AO42">
        <f t="shared" si="27"/>
        <v>0</v>
      </c>
      <c r="AP42">
        <f t="shared" si="27"/>
        <v>-3.3267360680941591E-2</v>
      </c>
      <c r="AQ42">
        <f t="shared" si="27"/>
        <v>-26.360219822162318</v>
      </c>
      <c r="AR42">
        <f t="shared" si="27"/>
        <v>-26.393487182843263</v>
      </c>
      <c r="AS42">
        <f t="shared" si="27"/>
        <v>0.32359617403141505</v>
      </c>
      <c r="AT42">
        <f t="shared" si="27"/>
        <v>-0.26486000685287098</v>
      </c>
      <c r="AU42">
        <f t="shared" si="25"/>
        <v>-26.334751015664718</v>
      </c>
      <c r="AW42">
        <v>39</v>
      </c>
      <c r="AX42">
        <f>IF(Z42&gt;0, (R42*SUMPRODUCT(K42:$K$98, X42:$X$98)-K42*$AZ$3)/Z42, 0)</f>
        <v>-3086.5918377444937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0.31575788199999999</v>
      </c>
      <c r="Q43" s="4">
        <f t="shared" si="22"/>
        <v>25</v>
      </c>
      <c r="R43">
        <f t="shared" si="0"/>
        <v>50000</v>
      </c>
      <c r="S43">
        <f t="shared" si="1"/>
        <v>-4716.3982394649965</v>
      </c>
      <c r="U43">
        <f t="shared" si="12"/>
        <v>0.31575788199999999</v>
      </c>
      <c r="V43">
        <f t="shared" si="13"/>
        <v>0.01</v>
      </c>
      <c r="W43">
        <f t="shared" si="14"/>
        <v>4.3220210767743933E-2</v>
      </c>
      <c r="X43">
        <f t="shared" si="15"/>
        <v>1.3647122211616418E-2</v>
      </c>
      <c r="Y43">
        <f t="shared" si="16"/>
        <v>4.3220210767743936E-4</v>
      </c>
      <c r="Z43">
        <f t="shared" si="17"/>
        <v>2.9140886448450077E-2</v>
      </c>
      <c r="AB43">
        <f t="shared" si="18"/>
        <v>-133.40314978131511</v>
      </c>
      <c r="AC43">
        <f t="shared" si="19"/>
        <v>-137.44002554191931</v>
      </c>
      <c r="AE43">
        <f t="shared" si="2"/>
        <v>0</v>
      </c>
      <c r="AF43">
        <f t="shared" si="26"/>
        <v>0</v>
      </c>
      <c r="AG43">
        <f t="shared" si="26"/>
        <v>-0.72852216121125191</v>
      </c>
      <c r="AH43">
        <f t="shared" si="4"/>
        <v>-682.35611058082088</v>
      </c>
      <c r="AI43">
        <f t="shared" si="23"/>
        <v>-683.08463274203211</v>
      </c>
      <c r="AJ43">
        <f t="shared" si="6"/>
        <v>4.0368757606042038</v>
      </c>
      <c r="AK43">
        <f t="shared" si="20"/>
        <v>-9.3382204846920587</v>
      </c>
      <c r="AL43">
        <f t="shared" si="24"/>
        <v>-688.38597746612004</v>
      </c>
      <c r="AN43">
        <f t="shared" si="27"/>
        <v>0</v>
      </c>
      <c r="AO43">
        <f t="shared" si="27"/>
        <v>0</v>
      </c>
      <c r="AP43">
        <f t="shared" si="27"/>
        <v>-2.0027014040882127E-2</v>
      </c>
      <c r="AQ43">
        <f t="shared" si="27"/>
        <v>-18.757913122043206</v>
      </c>
      <c r="AR43">
        <f t="shared" si="27"/>
        <v>-18.777940136084087</v>
      </c>
      <c r="AS43">
        <f t="shared" si="27"/>
        <v>0.11097338124141672</v>
      </c>
      <c r="AT43">
        <f t="shared" si="27"/>
        <v>-0.25670690985274108</v>
      </c>
      <c r="AU43">
        <f t="shared" si="25"/>
        <v>-18.923673664695411</v>
      </c>
      <c r="AW43">
        <v>40</v>
      </c>
      <c r="AX43">
        <f>IF(Z43&gt;0, (R43*SUMPRODUCT(K43:$K$98, X43:$X$98)-K43*$AZ$3)/Z43, 0)</f>
        <v>-4716.3982394649965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0.35338435200000001</v>
      </c>
      <c r="Q44" s="4">
        <f t="shared" si="22"/>
        <v>25</v>
      </c>
      <c r="R44">
        <f t="shared" si="0"/>
        <v>50000</v>
      </c>
      <c r="S44">
        <f t="shared" si="1"/>
        <v>-7345.2850712315676</v>
      </c>
      <c r="U44">
        <f t="shared" si="12"/>
        <v>0.35338435200000001</v>
      </c>
      <c r="V44">
        <f t="shared" si="13"/>
        <v>0.01</v>
      </c>
      <c r="W44">
        <f t="shared" si="14"/>
        <v>2.9140886448450077E-2</v>
      </c>
      <c r="X44">
        <f t="shared" si="15"/>
        <v>1.0297933274291113E-2</v>
      </c>
      <c r="Y44">
        <f t="shared" si="16"/>
        <v>2.914088644845008E-4</v>
      </c>
      <c r="Z44">
        <f t="shared" si="17"/>
        <v>1.8551544309674463E-2</v>
      </c>
      <c r="AB44">
        <f t="shared" si="18"/>
        <v>-137.44002554191931</v>
      </c>
      <c r="AC44">
        <f t="shared" si="19"/>
        <v>-136.26638146614278</v>
      </c>
      <c r="AE44">
        <f t="shared" si="2"/>
        <v>0</v>
      </c>
      <c r="AF44">
        <f t="shared" si="26"/>
        <v>0</v>
      </c>
      <c r="AG44">
        <f t="shared" si="26"/>
        <v>-0.46378860774186159</v>
      </c>
      <c r="AH44">
        <f t="shared" si="4"/>
        <v>-514.89666371455564</v>
      </c>
      <c r="AI44">
        <f t="shared" si="23"/>
        <v>-515.36045232229753</v>
      </c>
      <c r="AJ44">
        <f t="shared" si="6"/>
        <v>-1.1736440757765365</v>
      </c>
      <c r="AK44">
        <f t="shared" si="20"/>
        <v>-9.6208017879343526</v>
      </c>
      <c r="AL44">
        <f t="shared" si="24"/>
        <v>-526.1548981860085</v>
      </c>
      <c r="AN44">
        <f t="shared" si="27"/>
        <v>0</v>
      </c>
      <c r="AO44">
        <f t="shared" si="27"/>
        <v>0</v>
      </c>
      <c r="AP44">
        <f t="shared" si="27"/>
        <v>-1.1383491536733278E-2</v>
      </c>
      <c r="AQ44">
        <f t="shared" si="27"/>
        <v>-12.6379167488072</v>
      </c>
      <c r="AR44">
        <f t="shared" si="27"/>
        <v>-12.649300240343933</v>
      </c>
      <c r="AS44">
        <f t="shared" si="27"/>
        <v>-2.8806588132443824E-2</v>
      </c>
      <c r="AT44">
        <f t="shared" si="27"/>
        <v>-0.23613843441039306</v>
      </c>
      <c r="AU44">
        <f t="shared" si="25"/>
        <v>-12.914245262886773</v>
      </c>
      <c r="AW44">
        <v>41</v>
      </c>
      <c r="AX44">
        <f>IF(Z44&gt;0, (R44*SUMPRODUCT(K44:$K$98, X44:$X$98)-K44*$AZ$3)/Z44, 0)</f>
        <v>-7345.2850712315676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0.39269921299999999</v>
      </c>
      <c r="Q45" s="4">
        <f t="shared" si="22"/>
        <v>25</v>
      </c>
      <c r="R45">
        <f t="shared" si="0"/>
        <v>50000</v>
      </c>
      <c r="S45">
        <f t="shared" si="1"/>
        <v>-11831.966062765894</v>
      </c>
      <c r="U45">
        <f t="shared" si="12"/>
        <v>0.39269921299999999</v>
      </c>
      <c r="V45">
        <f t="shared" si="13"/>
        <v>0.01</v>
      </c>
      <c r="W45">
        <f t="shared" si="14"/>
        <v>1.8551544309674463E-2</v>
      </c>
      <c r="X45">
        <f t="shared" si="15"/>
        <v>7.2851768503437893E-3</v>
      </c>
      <c r="Y45">
        <f t="shared" si="16"/>
        <v>1.8551544309674463E-4</v>
      </c>
      <c r="Z45">
        <f t="shared" si="17"/>
        <v>1.108085201623393E-2</v>
      </c>
      <c r="AB45">
        <f t="shared" si="18"/>
        <v>-136.26638146614278</v>
      </c>
      <c r="AC45">
        <f t="shared" si="19"/>
        <v>-131.10826500261089</v>
      </c>
      <c r="AE45">
        <f t="shared" si="2"/>
        <v>0</v>
      </c>
      <c r="AF45">
        <f t="shared" si="26"/>
        <v>0</v>
      </c>
      <c r="AG45">
        <f t="shared" si="26"/>
        <v>-0.27702130040584821</v>
      </c>
      <c r="AH45">
        <f t="shared" si="4"/>
        <v>-364.25884251718946</v>
      </c>
      <c r="AI45">
        <f t="shared" si="23"/>
        <v>-364.53586381759533</v>
      </c>
      <c r="AJ45">
        <f t="shared" si="6"/>
        <v>-5.1581164635318828</v>
      </c>
      <c r="AK45">
        <f t="shared" si="20"/>
        <v>-9.538646702629995</v>
      </c>
      <c r="AL45">
        <f t="shared" si="24"/>
        <v>-379.2326269837572</v>
      </c>
      <c r="AN45">
        <f t="shared" si="27"/>
        <v>0</v>
      </c>
      <c r="AO45">
        <f t="shared" si="27"/>
        <v>0</v>
      </c>
      <c r="AP45">
        <f t="shared" si="27"/>
        <v>-6.0708646908023446E-3</v>
      </c>
      <c r="AQ45">
        <f t="shared" si="27"/>
        <v>-7.9826574422630685</v>
      </c>
      <c r="AR45">
        <f t="shared" si="27"/>
        <v>-7.9887283069538713</v>
      </c>
      <c r="AS45">
        <f t="shared" si="27"/>
        <v>-0.11303905895909544</v>
      </c>
      <c r="AT45">
        <f t="shared" si="27"/>
        <v>-0.20903747610814463</v>
      </c>
      <c r="AU45">
        <f t="shared" si="25"/>
        <v>-8.3108048420211116</v>
      </c>
      <c r="AW45">
        <v>42</v>
      </c>
      <c r="AX45">
        <f>IF(Z45&gt;0, (R45*SUMPRODUCT(K45:$K$98, X45:$X$98)-K45*$AZ$3)/Z45, 0)</f>
        <v>-11831.966062765894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0.39967743300000003</v>
      </c>
      <c r="Q46" s="4">
        <f t="shared" si="22"/>
        <v>25</v>
      </c>
      <c r="R46">
        <f t="shared" si="0"/>
        <v>50000</v>
      </c>
      <c r="S46">
        <f t="shared" si="1"/>
        <v>-18834.48857909521</v>
      </c>
      <c r="U46">
        <f t="shared" si="12"/>
        <v>0.39967743300000003</v>
      </c>
      <c r="V46">
        <f t="shared" si="13"/>
        <v>0.01</v>
      </c>
      <c r="W46">
        <f t="shared" si="14"/>
        <v>1.108085201623393E-2</v>
      </c>
      <c r="X46">
        <f t="shared" si="15"/>
        <v>4.4287664893012512E-3</v>
      </c>
      <c r="Y46">
        <f t="shared" si="16"/>
        <v>1.1080852016233929E-4</v>
      </c>
      <c r="Z46">
        <f t="shared" si="17"/>
        <v>6.5412770067703394E-3</v>
      </c>
      <c r="AB46">
        <f t="shared" si="18"/>
        <v>-131.10826500261089</v>
      </c>
      <c r="AC46">
        <f t="shared" si="19"/>
        <v>-123.20160707671405</v>
      </c>
      <c r="AE46">
        <f t="shared" si="2"/>
        <v>0</v>
      </c>
      <c r="AF46">
        <f t="shared" si="26"/>
        <v>0</v>
      </c>
      <c r="AG46">
        <f t="shared" si="26"/>
        <v>-0.16353192516925849</v>
      </c>
      <c r="AH46">
        <f t="shared" si="4"/>
        <v>-221.43832446506255</v>
      </c>
      <c r="AI46">
        <f t="shared" si="23"/>
        <v>-221.6018563902318</v>
      </c>
      <c r="AJ46">
        <f t="shared" si="6"/>
        <v>-7.9066579258968375</v>
      </c>
      <c r="AK46">
        <f t="shared" si="20"/>
        <v>-9.1775785501827638</v>
      </c>
      <c r="AL46">
        <f t="shared" si="24"/>
        <v>-238.68609286631141</v>
      </c>
      <c r="AN46">
        <f t="shared" si="27"/>
        <v>0</v>
      </c>
      <c r="AO46">
        <f t="shared" si="27"/>
        <v>0</v>
      </c>
      <c r="AP46">
        <f t="shared" si="27"/>
        <v>-3.1997932394500907E-3</v>
      </c>
      <c r="AQ46">
        <f t="shared" si="27"/>
        <v>-4.3328350280539638</v>
      </c>
      <c r="AR46">
        <f t="shared" si="27"/>
        <v>-4.3360348212934134</v>
      </c>
      <c r="AS46">
        <f t="shared" si="27"/>
        <v>-0.15470783794505913</v>
      </c>
      <c r="AT46">
        <f t="shared" si="27"/>
        <v>-0.1795756624830428</v>
      </c>
      <c r="AU46">
        <f t="shared" si="25"/>
        <v>-4.6703183217215152</v>
      </c>
      <c r="AW46">
        <v>43</v>
      </c>
      <c r="AX46">
        <f>IF(Z46&gt;0, (R46*SUMPRODUCT(K46:$K$98, X46:$X$98)-K46*$AZ$3)/Z46, 0)</f>
        <v>-18834.48857909521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0.407215198</v>
      </c>
      <c r="Q47" s="4">
        <f t="shared" si="22"/>
        <v>25</v>
      </c>
      <c r="R47">
        <f t="shared" si="0"/>
        <v>50000</v>
      </c>
      <c r="S47">
        <f t="shared" si="1"/>
        <v>-29733.182180069591</v>
      </c>
      <c r="U47">
        <f t="shared" si="12"/>
        <v>0.407215198</v>
      </c>
      <c r="V47">
        <f t="shared" si="13"/>
        <v>0.01</v>
      </c>
      <c r="W47">
        <f t="shared" si="14"/>
        <v>6.5412770067703394E-3</v>
      </c>
      <c r="X47">
        <f t="shared" si="15"/>
        <v>2.663707411484831E-3</v>
      </c>
      <c r="Y47">
        <f t="shared" si="16"/>
        <v>6.5412770067703401E-5</v>
      </c>
      <c r="Z47">
        <f t="shared" si="17"/>
        <v>3.8121568252178048E-3</v>
      </c>
      <c r="AB47">
        <f t="shared" si="18"/>
        <v>-123.20160707671405</v>
      </c>
      <c r="AC47">
        <f t="shared" si="19"/>
        <v>-113.3475533831967</v>
      </c>
      <c r="AE47">
        <f t="shared" si="2"/>
        <v>0</v>
      </c>
      <c r="AF47">
        <f t="shared" si="26"/>
        <v>0</v>
      </c>
      <c r="AG47">
        <f t="shared" si="26"/>
        <v>-9.5303920630445127E-2</v>
      </c>
      <c r="AH47">
        <f t="shared" si="4"/>
        <v>-133.18537057424155</v>
      </c>
      <c r="AI47">
        <f t="shared" si="23"/>
        <v>-133.28067449487199</v>
      </c>
      <c r="AJ47">
        <f t="shared" si="6"/>
        <v>-9.8540536935173577</v>
      </c>
      <c r="AK47">
        <f t="shared" si="20"/>
        <v>-8.6241124953699853</v>
      </c>
      <c r="AL47">
        <f t="shared" si="24"/>
        <v>-151.75884068375933</v>
      </c>
      <c r="AN47">
        <f t="shared" si="27"/>
        <v>0</v>
      </c>
      <c r="AO47">
        <f t="shared" si="27"/>
        <v>0</v>
      </c>
      <c r="AP47">
        <f t="shared" si="27"/>
        <v>-1.6649918477623746E-3</v>
      </c>
      <c r="AQ47">
        <f t="shared" si="27"/>
        <v>-2.326793638503089</v>
      </c>
      <c r="AR47">
        <f t="shared" si="27"/>
        <v>-2.3284586303508514</v>
      </c>
      <c r="AS47">
        <f t="shared" si="27"/>
        <v>-0.17215366333919613</v>
      </c>
      <c r="AT47">
        <f t="shared" si="27"/>
        <v>-0.15066617305972199</v>
      </c>
      <c r="AU47">
        <f t="shared" si="25"/>
        <v>-2.6512784667497695</v>
      </c>
      <c r="AW47">
        <v>44</v>
      </c>
      <c r="AX47">
        <f>IF(Z47&gt;0, (R47*SUMPRODUCT(K47:$K$98, X47:$X$98)-K47*$AZ$3)/Z47, 0)</f>
        <v>-29733.182180069591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0.41552104400000001</v>
      </c>
      <c r="Q48" s="4">
        <f t="shared" si="22"/>
        <v>25</v>
      </c>
      <c r="R48">
        <f t="shared" si="0"/>
        <v>50000</v>
      </c>
      <c r="S48">
        <f t="shared" si="1"/>
        <v>-47035.296767683634</v>
      </c>
      <c r="U48">
        <f t="shared" si="12"/>
        <v>0.41552104400000001</v>
      </c>
      <c r="V48">
        <f t="shared" si="13"/>
        <v>0.01</v>
      </c>
      <c r="W48">
        <f t="shared" si="14"/>
        <v>3.8121568252178048E-3</v>
      </c>
      <c r="X48">
        <f t="shared" si="15"/>
        <v>1.5840313839062278E-3</v>
      </c>
      <c r="Y48">
        <f t="shared" si="16"/>
        <v>3.812156825217805E-5</v>
      </c>
      <c r="Z48">
        <f t="shared" si="17"/>
        <v>2.1900038730593989E-3</v>
      </c>
      <c r="AB48">
        <f t="shared" si="18"/>
        <v>-113.3475533831967</v>
      </c>
      <c r="AC48">
        <f t="shared" si="19"/>
        <v>-103.00748209172538</v>
      </c>
      <c r="AE48">
        <f t="shared" si="2"/>
        <v>0</v>
      </c>
      <c r="AF48">
        <f t="shared" si="26"/>
        <v>0</v>
      </c>
      <c r="AG48">
        <f t="shared" si="26"/>
        <v>-5.4750096826484976E-2</v>
      </c>
      <c r="AH48">
        <f t="shared" si="4"/>
        <v>-79.201569195311393</v>
      </c>
      <c r="AI48">
        <f t="shared" si="23"/>
        <v>-79.256319292137874</v>
      </c>
      <c r="AJ48">
        <f t="shared" si="6"/>
        <v>-10.340071291471318</v>
      </c>
      <c r="AK48">
        <f t="shared" si="20"/>
        <v>-7.9343287368237698</v>
      </c>
      <c r="AL48">
        <f t="shared" si="24"/>
        <v>-97.530719320432965</v>
      </c>
      <c r="AN48">
        <f t="shared" si="27"/>
        <v>0</v>
      </c>
      <c r="AO48">
        <f t="shared" si="27"/>
        <v>0</v>
      </c>
      <c r="AP48">
        <f t="shared" si="27"/>
        <v>-8.540203379027141E-4</v>
      </c>
      <c r="AQ48">
        <f t="shared" si="27"/>
        <v>-1.235427055060198</v>
      </c>
      <c r="AR48">
        <f t="shared" si="27"/>
        <v>-1.2362810753981008</v>
      </c>
      <c r="AS48">
        <f t="shared" si="27"/>
        <v>-0.16128978193895602</v>
      </c>
      <c r="AT48">
        <f t="shared" si="27"/>
        <v>-0.12376376484462344</v>
      </c>
      <c r="AU48">
        <f t="shared" si="25"/>
        <v>-1.5213346221816801</v>
      </c>
      <c r="AW48">
        <v>45</v>
      </c>
      <c r="AX48">
        <f>IF(Z48&gt;0, (R48*SUMPRODUCT(K48:$K$98, X48:$X$98)-K48*$AZ$3)/Z48, 0)</f>
        <v>-47035.296767683634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0.424706421</v>
      </c>
      <c r="Q49" s="4">
        <f t="shared" si="22"/>
        <v>25</v>
      </c>
      <c r="R49">
        <f t="shared" si="0"/>
        <v>50000</v>
      </c>
      <c r="S49">
        <f t="shared" si="1"/>
        <v>-75067.507341248114</v>
      </c>
      <c r="U49">
        <f t="shared" si="12"/>
        <v>0.424706421</v>
      </c>
      <c r="V49">
        <f t="shared" si="13"/>
        <v>0.01</v>
      </c>
      <c r="W49">
        <f t="shared" si="14"/>
        <v>2.1900038730593989E-3</v>
      </c>
      <c r="X49">
        <f t="shared" si="15"/>
        <v>9.3010870690319561E-4</v>
      </c>
      <c r="Y49">
        <f t="shared" si="16"/>
        <v>2.1900038730593989E-5</v>
      </c>
      <c r="Z49">
        <f t="shared" si="17"/>
        <v>1.2379951274256093E-3</v>
      </c>
      <c r="AB49">
        <f t="shared" si="18"/>
        <v>-103.00748209172538</v>
      </c>
      <c r="AC49">
        <f t="shared" si="19"/>
        <v>-92.933208316451328</v>
      </c>
      <c r="AE49">
        <f t="shared" si="2"/>
        <v>0</v>
      </c>
      <c r="AF49">
        <f t="shared" si="26"/>
        <v>0</v>
      </c>
      <c r="AG49">
        <f t="shared" si="26"/>
        <v>-3.0949878185640232E-2</v>
      </c>
      <c r="AH49">
        <f t="shared" si="4"/>
        <v>-46.505435345159782</v>
      </c>
      <c r="AI49">
        <f t="shared" si="23"/>
        <v>-46.53638522334542</v>
      </c>
      <c r="AJ49">
        <f t="shared" si="6"/>
        <v>-10.074273775274051</v>
      </c>
      <c r="AK49">
        <f t="shared" si="20"/>
        <v>-7.210523746420777</v>
      </c>
      <c r="AL49">
        <f t="shared" si="24"/>
        <v>-63.821182745040247</v>
      </c>
      <c r="AN49">
        <f t="shared" si="27"/>
        <v>0</v>
      </c>
      <c r="AO49">
        <f t="shared" si="27"/>
        <v>0</v>
      </c>
      <c r="AP49">
        <f t="shared" si="27"/>
        <v>-4.3104661906412015E-4</v>
      </c>
      <c r="AQ49">
        <f t="shared" si="27"/>
        <v>-0.64769271637834336</v>
      </c>
      <c r="AR49">
        <f t="shared" si="27"/>
        <v>-0.64812376299740748</v>
      </c>
      <c r="AS49">
        <f t="shared" si="27"/>
        <v>-0.1403069060340594</v>
      </c>
      <c r="AT49">
        <f t="shared" si="27"/>
        <v>-0.10042275009722902</v>
      </c>
      <c r="AU49">
        <f t="shared" si="25"/>
        <v>-0.88885341912869587</v>
      </c>
      <c r="AW49">
        <v>46</v>
      </c>
      <c r="AX49">
        <f>IF(Z49&gt;0, (R49*SUMPRODUCT(K49:$K$98, X49:$X$98)-K49*$AZ$3)/Z49, 0)</f>
        <v>-75067.507341248114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0.43382917900000001</v>
      </c>
      <c r="Q50" s="4">
        <f t="shared" si="22"/>
        <v>25</v>
      </c>
      <c r="R50">
        <f t="shared" si="0"/>
        <v>50000</v>
      </c>
      <c r="S50">
        <f t="shared" si="1"/>
        <v>-121246.90784145525</v>
      </c>
      <c r="U50">
        <f t="shared" si="12"/>
        <v>0.43382917900000001</v>
      </c>
      <c r="V50">
        <f t="shared" si="13"/>
        <v>0.01</v>
      </c>
      <c r="W50">
        <f t="shared" si="14"/>
        <v>1.2379951274256093E-3</v>
      </c>
      <c r="X50">
        <f t="shared" si="15"/>
        <v>5.3707840973705252E-4</v>
      </c>
      <c r="Y50">
        <f t="shared" si="16"/>
        <v>1.2379951274256093E-5</v>
      </c>
      <c r="Z50">
        <f t="shared" si="17"/>
        <v>6.8853676641430074E-4</v>
      </c>
      <c r="AB50">
        <f t="shared" si="18"/>
        <v>-92.933208316451328</v>
      </c>
      <c r="AC50">
        <f t="shared" si="19"/>
        <v>-83.482953862888323</v>
      </c>
      <c r="AE50">
        <f t="shared" si="2"/>
        <v>0</v>
      </c>
      <c r="AF50">
        <f t="shared" si="26"/>
        <v>0</v>
      </c>
      <c r="AG50">
        <f t="shared" si="26"/>
        <v>-1.721341916035752E-2</v>
      </c>
      <c r="AH50">
        <f t="shared" si="4"/>
        <v>-26.853920486852626</v>
      </c>
      <c r="AI50">
        <f t="shared" si="23"/>
        <v>-26.871133906012982</v>
      </c>
      <c r="AJ50">
        <f t="shared" si="6"/>
        <v>-9.4502544535630051</v>
      </c>
      <c r="AK50">
        <f t="shared" si="20"/>
        <v>-6.5053245821515935</v>
      </c>
      <c r="AL50">
        <f t="shared" si="24"/>
        <v>-42.826712941727585</v>
      </c>
      <c r="AN50">
        <f t="shared" si="27"/>
        <v>0</v>
      </c>
      <c r="AO50">
        <f t="shared" si="27"/>
        <v>0</v>
      </c>
      <c r="AP50">
        <f t="shared" si="27"/>
        <v>-2.1404960001264816E-4</v>
      </c>
      <c r="AQ50">
        <f t="shared" si="27"/>
        <v>-0.33392964439163031</v>
      </c>
      <c r="AR50">
        <f t="shared" si="27"/>
        <v>-0.33414369399164295</v>
      </c>
      <c r="AS50">
        <f t="shared" si="27"/>
        <v>-0.1175143164155014</v>
      </c>
      <c r="AT50">
        <f t="shared" si="27"/>
        <v>-8.0893988102540046E-2</v>
      </c>
      <c r="AU50">
        <f t="shared" si="25"/>
        <v>-0.53255199850968449</v>
      </c>
      <c r="AW50">
        <v>47</v>
      </c>
      <c r="AX50">
        <f>IF(Z50&gt;0, (R50*SUMPRODUCT(K50:$K$98, X50:$X$98)-K50*$AZ$3)/Z50, 0)</f>
        <v>-121246.90784145525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0.44368152799999999</v>
      </c>
      <c r="Q51" s="4">
        <f t="shared" si="22"/>
        <v>25</v>
      </c>
      <c r="R51">
        <f t="shared" si="0"/>
        <v>50000</v>
      </c>
      <c r="S51">
        <f t="shared" si="1"/>
        <v>-198853.64957922092</v>
      </c>
      <c r="U51">
        <f t="shared" si="12"/>
        <v>0.44368152799999999</v>
      </c>
      <c r="V51">
        <f t="shared" si="13"/>
        <v>0.01</v>
      </c>
      <c r="W51">
        <f t="shared" si="14"/>
        <v>6.8853676641430074E-4</v>
      </c>
      <c r="X51">
        <f t="shared" si="15"/>
        <v>3.0549104460687605E-4</v>
      </c>
      <c r="Y51">
        <f t="shared" si="16"/>
        <v>6.8853676641430077E-6</v>
      </c>
      <c r="Z51">
        <f t="shared" si="17"/>
        <v>3.7616035414328171E-4</v>
      </c>
      <c r="AB51">
        <f t="shared" si="18"/>
        <v>-83.482953862888323</v>
      </c>
      <c r="AC51">
        <f t="shared" si="19"/>
        <v>-74.800859248403782</v>
      </c>
      <c r="AE51">
        <f t="shared" si="2"/>
        <v>0</v>
      </c>
      <c r="AF51">
        <f t="shared" si="26"/>
        <v>0</v>
      </c>
      <c r="AG51">
        <f t="shared" si="26"/>
        <v>-9.404008853582042E-3</v>
      </c>
      <c r="AH51">
        <f t="shared" si="4"/>
        <v>-15.274552230343803</v>
      </c>
      <c r="AI51">
        <f t="shared" si="23"/>
        <v>-15.283956239197385</v>
      </c>
      <c r="AJ51">
        <f t="shared" si="6"/>
        <v>-8.6820946144845408</v>
      </c>
      <c r="AK51">
        <f t="shared" si="20"/>
        <v>-5.8438067704021828</v>
      </c>
      <c r="AL51">
        <f t="shared" si="24"/>
        <v>-29.80985762408411</v>
      </c>
      <c r="AN51">
        <f t="shared" si="27"/>
        <v>0</v>
      </c>
      <c r="AO51">
        <f t="shared" si="27"/>
        <v>0</v>
      </c>
      <c r="AP51">
        <f t="shared" si="27"/>
        <v>-1.0441004500992955E-4</v>
      </c>
      <c r="AQ51">
        <f t="shared" si="27"/>
        <v>-0.16958902428821526</v>
      </c>
      <c r="AR51">
        <f t="shared" si="27"/>
        <v>-0.1696934343332252</v>
      </c>
      <c r="AS51">
        <f t="shared" si="27"/>
        <v>-9.6394835818716565E-2</v>
      </c>
      <c r="AT51">
        <f t="shared" si="27"/>
        <v>-6.4882130315584763E-2</v>
      </c>
      <c r="AU51">
        <f t="shared" si="25"/>
        <v>-0.33097040046752652</v>
      </c>
      <c r="AW51">
        <v>48</v>
      </c>
      <c r="AX51">
        <f>IF(Z51&gt;0, (R51*SUMPRODUCT(K51:$K$98, X51:$X$98)-K51*$AZ$3)/Z51, 0)</f>
        <v>-198853.64957922092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0.45400495099999999</v>
      </c>
      <c r="Q52" s="4">
        <f t="shared" si="22"/>
        <v>25</v>
      </c>
      <c r="R52">
        <f t="shared" si="0"/>
        <v>50000</v>
      </c>
      <c r="S52">
        <f t="shared" si="1"/>
        <v>-331913.48867598735</v>
      </c>
      <c r="U52">
        <f t="shared" si="12"/>
        <v>0.45400495099999999</v>
      </c>
      <c r="V52">
        <f t="shared" si="13"/>
        <v>0.01</v>
      </c>
      <c r="W52">
        <f t="shared" si="14"/>
        <v>3.7616035414328171E-4</v>
      </c>
      <c r="X52">
        <f t="shared" si="15"/>
        <v>1.7077866315096324E-4</v>
      </c>
      <c r="Y52">
        <f t="shared" si="16"/>
        <v>3.761603541432817E-6</v>
      </c>
      <c r="Z52">
        <f t="shared" si="17"/>
        <v>2.0162008745088566E-4</v>
      </c>
      <c r="AB52">
        <f t="shared" si="18"/>
        <v>-74.800859248403782</v>
      </c>
      <c r="AC52">
        <f t="shared" si="19"/>
        <v>-66.920426612981117</v>
      </c>
      <c r="AE52">
        <f t="shared" si="2"/>
        <v>0</v>
      </c>
      <c r="AF52">
        <f t="shared" si="26"/>
        <v>0</v>
      </c>
      <c r="AG52">
        <f t="shared" si="26"/>
        <v>-5.0405021862721415E-3</v>
      </c>
      <c r="AH52">
        <f t="shared" si="4"/>
        <v>-8.5389331575481631</v>
      </c>
      <c r="AI52">
        <f t="shared" si="23"/>
        <v>-8.5439736597344353</v>
      </c>
      <c r="AJ52">
        <f t="shared" si="6"/>
        <v>-7.8804326354226646</v>
      </c>
      <c r="AK52">
        <f t="shared" si="20"/>
        <v>-5.2360601473882653</v>
      </c>
      <c r="AL52">
        <f t="shared" si="24"/>
        <v>-21.660466442545363</v>
      </c>
      <c r="AN52">
        <f t="shared" si="27"/>
        <v>0</v>
      </c>
      <c r="AO52">
        <f t="shared" si="27"/>
        <v>0</v>
      </c>
      <c r="AP52">
        <f t="shared" si="27"/>
        <v>-4.9967202849276253E-5</v>
      </c>
      <c r="AQ52">
        <f t="shared" si="27"/>
        <v>-8.4647638158287256E-2</v>
      </c>
      <c r="AR52">
        <f t="shared" si="27"/>
        <v>-8.4697605361136533E-2</v>
      </c>
      <c r="AS52">
        <f t="shared" si="27"/>
        <v>-7.8119830422182721E-2</v>
      </c>
      <c r="AT52">
        <f t="shared" si="27"/>
        <v>-5.1905796257388045E-2</v>
      </c>
      <c r="AU52">
        <f t="shared" si="25"/>
        <v>-0.21472323204070728</v>
      </c>
      <c r="AW52">
        <v>49</v>
      </c>
      <c r="AX52">
        <f>IF(Z52&gt;0, (R52*SUMPRODUCT(K52:$K$98, X52:$X$98)-K52*$AZ$3)/Z52, 0)</f>
        <v>-331913.48867598735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0.46467133999999999</v>
      </c>
      <c r="Q53" s="4">
        <f t="shared" si="22"/>
        <v>25</v>
      </c>
      <c r="R53">
        <f t="shared" si="0"/>
        <v>50000</v>
      </c>
      <c r="S53">
        <f t="shared" si="1"/>
        <v>-564759.78367687494</v>
      </c>
      <c r="U53">
        <f t="shared" si="12"/>
        <v>0.46467133999999999</v>
      </c>
      <c r="V53">
        <f t="shared" si="13"/>
        <v>0.01</v>
      </c>
      <c r="W53">
        <f t="shared" si="14"/>
        <v>2.0162008745088566E-4</v>
      </c>
      <c r="X53">
        <f t="shared" si="15"/>
        <v>9.3687076206720214E-5</v>
      </c>
      <c r="Y53">
        <f t="shared" si="16"/>
        <v>2.0162008745088566E-6</v>
      </c>
      <c r="Z53">
        <f t="shared" si="17"/>
        <v>1.0591681036965659E-4</v>
      </c>
      <c r="AB53">
        <f t="shared" si="18"/>
        <v>-66.920426612981117</v>
      </c>
      <c r="AC53">
        <f t="shared" si="19"/>
        <v>-59.817554912111838</v>
      </c>
      <c r="AE53">
        <f t="shared" si="2"/>
        <v>0</v>
      </c>
      <c r="AF53">
        <f t="shared" si="26"/>
        <v>0</v>
      </c>
      <c r="AG53">
        <f t="shared" si="26"/>
        <v>-2.6479202592414146E-3</v>
      </c>
      <c r="AH53">
        <f t="shared" si="4"/>
        <v>-4.6843538103360105</v>
      </c>
      <c r="AI53">
        <f t="shared" si="23"/>
        <v>-4.6870017305952523</v>
      </c>
      <c r="AJ53">
        <f t="shared" si="6"/>
        <v>-7.1028717008692794</v>
      </c>
      <c r="AK53">
        <f t="shared" si="20"/>
        <v>-4.6844298629086785</v>
      </c>
      <c r="AL53">
        <f t="shared" si="24"/>
        <v>-16.474303294373211</v>
      </c>
      <c r="AN53">
        <f t="shared" si="27"/>
        <v>0</v>
      </c>
      <c r="AO53">
        <f t="shared" si="27"/>
        <v>0</v>
      </c>
      <c r="AP53">
        <f t="shared" si="27"/>
        <v>-2.3436789032820066E-5</v>
      </c>
      <c r="AQ53">
        <f t="shared" si="27"/>
        <v>-4.1461298400044658E-2</v>
      </c>
      <c r="AR53">
        <f t="shared" si="27"/>
        <v>-4.1484735189077478E-2</v>
      </c>
      <c r="AS53">
        <f t="shared" si="27"/>
        <v>-6.2867643011331312E-2</v>
      </c>
      <c r="AT53">
        <f t="shared" si="27"/>
        <v>-4.1461971542710037E-2</v>
      </c>
      <c r="AU53">
        <f t="shared" si="25"/>
        <v>-0.14581434974311885</v>
      </c>
      <c r="AW53">
        <v>50</v>
      </c>
      <c r="AX53">
        <f>IF(Z53&gt;0, (R53*SUMPRODUCT(K53:$K$98, X53:$X$98)-K53*$AZ$3)/Z53, 0)</f>
        <v>-564759.78367687494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0.47611615000000002</v>
      </c>
      <c r="Q54" s="4">
        <f t="shared" si="22"/>
        <v>25</v>
      </c>
      <c r="R54">
        <f t="shared" si="0"/>
        <v>50000</v>
      </c>
      <c r="S54">
        <f t="shared" si="1"/>
        <v>-981859.83239400794</v>
      </c>
      <c r="U54">
        <f t="shared" si="12"/>
        <v>0.47611615000000002</v>
      </c>
      <c r="V54">
        <f t="shared" si="13"/>
        <v>0.01</v>
      </c>
      <c r="W54">
        <f t="shared" si="14"/>
        <v>1.0591681036965659E-4</v>
      </c>
      <c r="X54">
        <f t="shared" si="15"/>
        <v>5.0428703973480969E-5</v>
      </c>
      <c r="Y54">
        <f t="shared" si="16"/>
        <v>1.0591681036965658E-6</v>
      </c>
      <c r="Z54">
        <f t="shared" si="17"/>
        <v>5.4428938292479054E-5</v>
      </c>
      <c r="AB54">
        <f t="shared" si="18"/>
        <v>-59.817554912111838</v>
      </c>
      <c r="AC54">
        <f t="shared" si="19"/>
        <v>-53.441588229237283</v>
      </c>
      <c r="AE54">
        <f t="shared" si="2"/>
        <v>0</v>
      </c>
      <c r="AF54">
        <f t="shared" si="26"/>
        <v>0</v>
      </c>
      <c r="AG54">
        <f t="shared" si="26"/>
        <v>-1.3607234573119764E-3</v>
      </c>
      <c r="AH54">
        <f t="shared" si="4"/>
        <v>-2.5214351986740486</v>
      </c>
      <c r="AI54">
        <f t="shared" si="23"/>
        <v>-2.5227959221313605</v>
      </c>
      <c r="AJ54">
        <f t="shared" si="6"/>
        <v>-6.3759666828745551</v>
      </c>
      <c r="AK54">
        <f t="shared" si="20"/>
        <v>-4.1872288438478291</v>
      </c>
      <c r="AL54">
        <f t="shared" si="24"/>
        <v>-13.085991448853743</v>
      </c>
      <c r="AN54">
        <f t="shared" si="27"/>
        <v>0</v>
      </c>
      <c r="AO54">
        <f t="shared" si="27"/>
        <v>0</v>
      </c>
      <c r="AP54">
        <f t="shared" si="27"/>
        <v>-1.0753381589127994E-5</v>
      </c>
      <c r="AQ54">
        <f t="shared" si="27"/>
        <v>-1.9926131719050919E-2</v>
      </c>
      <c r="AR54">
        <f t="shared" si="27"/>
        <v>-1.9936885100640046E-2</v>
      </c>
      <c r="AS54">
        <f t="shared" si="27"/>
        <v>-5.038731593262824E-2</v>
      </c>
      <c r="AT54">
        <f t="shared" si="27"/>
        <v>-3.3090389760640042E-2</v>
      </c>
      <c r="AU54">
        <f t="shared" si="25"/>
        <v>-0.10341459079390831</v>
      </c>
      <c r="AW54">
        <v>51</v>
      </c>
      <c r="AX54">
        <f>IF(Z54&gt;0, (R54*SUMPRODUCT(K54:$K$98, X54:$X$98)-K54*$AZ$3)/Z54, 0)</f>
        <v>-981859.83239400794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0.48788611599999998</v>
      </c>
      <c r="Q55" s="4">
        <f t="shared" si="22"/>
        <v>25</v>
      </c>
      <c r="R55">
        <f t="shared" si="0"/>
        <v>50000</v>
      </c>
      <c r="S55">
        <f t="shared" si="1"/>
        <v>-1746523.8377600743</v>
      </c>
      <c r="U55">
        <f t="shared" si="12"/>
        <v>0.48788611599999998</v>
      </c>
      <c r="V55">
        <f t="shared" si="13"/>
        <v>0.01</v>
      </c>
      <c r="W55">
        <f t="shared" si="14"/>
        <v>5.4428938292479054E-5</v>
      </c>
      <c r="X55">
        <f t="shared" si="15"/>
        <v>2.6555123301521278E-5</v>
      </c>
      <c r="Y55">
        <f t="shared" si="16"/>
        <v>5.4428938292479051E-7</v>
      </c>
      <c r="Z55">
        <f t="shared" si="17"/>
        <v>2.7329525608032984E-5</v>
      </c>
      <c r="AB55">
        <f t="shared" si="18"/>
        <v>-53.441588229237283</v>
      </c>
      <c r="AC55">
        <f t="shared" si="19"/>
        <v>-47.731667949103993</v>
      </c>
      <c r="AE55">
        <f t="shared" si="2"/>
        <v>0</v>
      </c>
      <c r="AF55">
        <f t="shared" si="26"/>
        <v>0</v>
      </c>
      <c r="AG55">
        <f t="shared" si="26"/>
        <v>-6.8323814020082455E-4</v>
      </c>
      <c r="AH55">
        <f t="shared" si="4"/>
        <v>-1.3277561650760639</v>
      </c>
      <c r="AI55">
        <f t="shared" si="23"/>
        <v>-1.3284394032162647</v>
      </c>
      <c r="AJ55">
        <f t="shared" si="6"/>
        <v>-5.7099202801332893</v>
      </c>
      <c r="AK55">
        <f t="shared" si="20"/>
        <v>-3.7409111760466103</v>
      </c>
      <c r="AL55">
        <f t="shared" si="24"/>
        <v>-10.779270859396165</v>
      </c>
      <c r="AN55">
        <f t="shared" si="27"/>
        <v>0</v>
      </c>
      <c r="AO55">
        <f t="shared" si="27"/>
        <v>0</v>
      </c>
      <c r="AP55">
        <f t="shared" si="27"/>
        <v>-4.8209126748670965E-6</v>
      </c>
      <c r="AQ55">
        <f t="shared" si="27"/>
        <v>-9.368617102474221E-3</v>
      </c>
      <c r="AR55">
        <f t="shared" si="27"/>
        <v>-9.3734380151490881E-3</v>
      </c>
      <c r="AS55">
        <f t="shared" si="27"/>
        <v>-4.0289066770898094E-2</v>
      </c>
      <c r="AT55">
        <f t="shared" si="27"/>
        <v>-2.6395783611925055E-2</v>
      </c>
      <c r="AU55">
        <f t="shared" si="25"/>
        <v>-7.6058288397972254E-2</v>
      </c>
      <c r="AW55">
        <v>52</v>
      </c>
      <c r="AX55">
        <f>IF(Z55&gt;0, (R55*SUMPRODUCT(K55:$K$98, X55:$X$98)-K55*$AZ$3)/Z55, 0)</f>
        <v>-1746523.8377600743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0.500352354</v>
      </c>
      <c r="Q56" s="4">
        <f t="shared" si="22"/>
        <v>25</v>
      </c>
      <c r="R56">
        <f t="shared" si="0"/>
        <v>50000</v>
      </c>
      <c r="S56">
        <f t="shared" si="1"/>
        <v>-3185295.0731644556</v>
      </c>
      <c r="U56">
        <f t="shared" si="12"/>
        <v>0.500352354</v>
      </c>
      <c r="V56">
        <f t="shared" si="13"/>
        <v>0.01</v>
      </c>
      <c r="W56">
        <f t="shared" si="14"/>
        <v>2.7329525608032984E-5</v>
      </c>
      <c r="X56">
        <f t="shared" si="15"/>
        <v>1.3674392471682584E-5</v>
      </c>
      <c r="Y56">
        <f t="shared" si="16"/>
        <v>2.7329525608032984E-7</v>
      </c>
      <c r="Z56">
        <f t="shared" si="17"/>
        <v>1.338183788027007E-5</v>
      </c>
      <c r="AB56">
        <f t="shared" si="18"/>
        <v>-47.731667949103993</v>
      </c>
      <c r="AC56">
        <f t="shared" si="19"/>
        <v>-42.625102269909739</v>
      </c>
      <c r="AE56">
        <f t="shared" si="2"/>
        <v>0</v>
      </c>
      <c r="AF56">
        <f t="shared" si="26"/>
        <v>0</v>
      </c>
      <c r="AG56">
        <f t="shared" si="26"/>
        <v>-3.3454594700675177E-4</v>
      </c>
      <c r="AH56">
        <f t="shared" si="4"/>
        <v>-0.68371962358412919</v>
      </c>
      <c r="AI56">
        <f t="shared" si="23"/>
        <v>-0.68405416953113596</v>
      </c>
      <c r="AJ56">
        <f t="shared" si="6"/>
        <v>-5.1065656791942544</v>
      </c>
      <c r="AK56">
        <f t="shared" si="20"/>
        <v>-3.3412167564372797</v>
      </c>
      <c r="AL56">
        <f t="shared" si="24"/>
        <v>-9.13183660516267</v>
      </c>
      <c r="AN56">
        <f t="shared" si="27"/>
        <v>0</v>
      </c>
      <c r="AO56">
        <f t="shared" si="27"/>
        <v>0</v>
      </c>
      <c r="AP56">
        <f t="shared" si="27"/>
        <v>-2.1076326275180689E-6</v>
      </c>
      <c r="AQ56">
        <f t="shared" si="27"/>
        <v>-4.3074196523181923E-3</v>
      </c>
      <c r="AR56">
        <f t="shared" si="27"/>
        <v>-4.3095272849457108E-3</v>
      </c>
      <c r="AS56">
        <f t="shared" si="27"/>
        <v>-3.2171259393008175E-2</v>
      </c>
      <c r="AT56">
        <f t="shared" si="27"/>
        <v>-2.1049597266037664E-2</v>
      </c>
      <c r="AU56">
        <f t="shared" si="25"/>
        <v>-5.7530383943991549E-2</v>
      </c>
      <c r="AW56">
        <v>53</v>
      </c>
      <c r="AX56">
        <f>IF(Z56&gt;0, (R56*SUMPRODUCT(K56:$K$98, X56:$X$98)-K56*$AZ$3)/Z56, 0)</f>
        <v>-3185295.0731644556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0.513549331</v>
      </c>
      <c r="Q57" s="4">
        <f t="shared" si="22"/>
        <v>25</v>
      </c>
      <c r="R57">
        <f t="shared" si="0"/>
        <v>50000</v>
      </c>
      <c r="S57">
        <f t="shared" si="1"/>
        <v>-5969713.1515869256</v>
      </c>
      <c r="U57">
        <f t="shared" si="12"/>
        <v>0.513549331</v>
      </c>
      <c r="V57">
        <f t="shared" si="13"/>
        <v>0.01</v>
      </c>
      <c r="W57">
        <f t="shared" si="14"/>
        <v>1.338183788027007E-5</v>
      </c>
      <c r="X57">
        <f t="shared" si="15"/>
        <v>6.8722338909631526E-6</v>
      </c>
      <c r="Y57">
        <f t="shared" si="16"/>
        <v>1.3381837880270071E-7</v>
      </c>
      <c r="Z57">
        <f t="shared" si="17"/>
        <v>6.3757856105042168E-6</v>
      </c>
      <c r="AB57">
        <f t="shared" si="18"/>
        <v>-42.625102269909739</v>
      </c>
      <c r="AC57">
        <f t="shared" si="19"/>
        <v>-38.061611210725701</v>
      </c>
      <c r="AE57">
        <f t="shared" si="2"/>
        <v>0</v>
      </c>
      <c r="AF57">
        <f t="shared" si="26"/>
        <v>0</v>
      </c>
      <c r="AG57">
        <f t="shared" si="26"/>
        <v>-1.5939464026260542E-4</v>
      </c>
      <c r="AH57">
        <f t="shared" si="4"/>
        <v>-0.34361169454815765</v>
      </c>
      <c r="AI57">
        <f t="shared" si="23"/>
        <v>-0.34377108918842025</v>
      </c>
      <c r="AJ57">
        <f t="shared" si="6"/>
        <v>-4.5634910591840381</v>
      </c>
      <c r="AK57">
        <f t="shared" si="20"/>
        <v>-2.983757158893682</v>
      </c>
      <c r="AL57">
        <f t="shared" si="24"/>
        <v>-7.8910193072661405</v>
      </c>
      <c r="AN57">
        <f t="shared" si="27"/>
        <v>0</v>
      </c>
      <c r="AO57">
        <f t="shared" si="27"/>
        <v>0</v>
      </c>
      <c r="AP57">
        <f t="shared" si="27"/>
        <v>-8.9659194231001037E-7</v>
      </c>
      <c r="AQ57">
        <f t="shared" si="27"/>
        <v>-1.932809510456565E-3</v>
      </c>
      <c r="AR57">
        <f t="shared" si="27"/>
        <v>-1.9337061023988751E-3</v>
      </c>
      <c r="AS57">
        <f t="shared" si="27"/>
        <v>-2.5669553918044038E-2</v>
      </c>
      <c r="AT57">
        <f t="shared" si="27"/>
        <v>-1.6783579561184904E-2</v>
      </c>
      <c r="AU57">
        <f t="shared" si="25"/>
        <v>-4.438683958162782E-2</v>
      </c>
      <c r="AW57">
        <v>54</v>
      </c>
      <c r="AX57">
        <f>IF(Z57&gt;0, (R57*SUMPRODUCT(K57:$K$98, X57:$X$98)-K57*$AZ$3)/Z57, 0)</f>
        <v>-5969713.1515869256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0.52698988800000002</v>
      </c>
      <c r="Q58" s="4">
        <f t="shared" si="22"/>
        <v>25</v>
      </c>
      <c r="R58">
        <f t="shared" si="0"/>
        <v>50000</v>
      </c>
      <c r="S58">
        <f t="shared" si="1"/>
        <v>-11512378.032573879</v>
      </c>
      <c r="U58">
        <f t="shared" si="12"/>
        <v>0.52698988800000002</v>
      </c>
      <c r="V58">
        <f t="shared" si="13"/>
        <v>0.01</v>
      </c>
      <c r="W58">
        <f t="shared" si="14"/>
        <v>6.3757856105042168E-6</v>
      </c>
      <c r="X58">
        <f t="shared" si="15"/>
        <v>3.3599745447916289E-6</v>
      </c>
      <c r="Y58">
        <f t="shared" si="16"/>
        <v>6.3757856105042172E-8</v>
      </c>
      <c r="Z58">
        <f t="shared" si="17"/>
        <v>2.9520532096075459E-6</v>
      </c>
      <c r="AB58">
        <f t="shared" si="18"/>
        <v>-38.061611210725701</v>
      </c>
      <c r="AC58">
        <f t="shared" si="19"/>
        <v>-33.985152521275126</v>
      </c>
      <c r="AE58">
        <f t="shared" si="2"/>
        <v>0</v>
      </c>
      <c r="AF58">
        <f t="shared" si="26"/>
        <v>0</v>
      </c>
      <c r="AG58">
        <f t="shared" si="26"/>
        <v>-7.380133024018865E-5</v>
      </c>
      <c r="AH58">
        <f t="shared" si="4"/>
        <v>-0.16799872723958145</v>
      </c>
      <c r="AI58">
        <f t="shared" si="23"/>
        <v>-0.16807252856982163</v>
      </c>
      <c r="AJ58">
        <f t="shared" si="6"/>
        <v>-4.0764586894505754</v>
      </c>
      <c r="AK58">
        <f t="shared" si="20"/>
        <v>-2.6643127847507992</v>
      </c>
      <c r="AL58">
        <f t="shared" si="24"/>
        <v>-6.9088440027711959</v>
      </c>
      <c r="AN58">
        <f t="shared" si="27"/>
        <v>0</v>
      </c>
      <c r="AO58">
        <f t="shared" si="27"/>
        <v>0</v>
      </c>
      <c r="AP58">
        <f t="shared" si="27"/>
        <v>-3.7065279966719238E-7</v>
      </c>
      <c r="AQ58">
        <f t="shared" si="27"/>
        <v>-8.4374087010652648E-4</v>
      </c>
      <c r="AR58">
        <f t="shared" si="27"/>
        <v>-8.4411152290619364E-4</v>
      </c>
      <c r="AS58">
        <f t="shared" si="27"/>
        <v>-2.0473219399366853E-2</v>
      </c>
      <c r="AT58">
        <f t="shared" si="27"/>
        <v>-1.3380991774037339E-2</v>
      </c>
      <c r="AU58">
        <f t="shared" si="25"/>
        <v>-3.4698322696310381E-2</v>
      </c>
      <c r="AW58">
        <v>55</v>
      </c>
      <c r="AX58">
        <f>IF(Z58&gt;0, (R58*SUMPRODUCT(K58:$K$98, X58:$X$98)-K58*$AZ$3)/Z58, 0)</f>
        <v>-11512378.032573879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0.54103594799999999</v>
      </c>
      <c r="Q59" s="4">
        <f t="shared" si="22"/>
        <v>25</v>
      </c>
      <c r="R59">
        <f t="shared" si="0"/>
        <v>50000</v>
      </c>
      <c r="S59">
        <f t="shared" si="1"/>
        <v>-22895245.940136708</v>
      </c>
      <c r="U59">
        <f t="shared" si="12"/>
        <v>0.54103594799999999</v>
      </c>
      <c r="V59">
        <f t="shared" si="13"/>
        <v>0.01</v>
      </c>
      <c r="W59">
        <f t="shared" si="14"/>
        <v>2.9520532096075459E-6</v>
      </c>
      <c r="X59">
        <f t="shared" si="15"/>
        <v>1.5971669068064613E-6</v>
      </c>
      <c r="Y59">
        <f t="shared" si="16"/>
        <v>2.952053209607546E-8</v>
      </c>
      <c r="Z59">
        <f t="shared" si="17"/>
        <v>1.3253657707050092E-6</v>
      </c>
      <c r="AB59">
        <f t="shared" si="18"/>
        <v>-33.985152521275126</v>
      </c>
      <c r="AC59">
        <f t="shared" si="19"/>
        <v>-30.344575280930023</v>
      </c>
      <c r="AE59">
        <f t="shared" si="2"/>
        <v>0</v>
      </c>
      <c r="AF59">
        <f t="shared" si="26"/>
        <v>0</v>
      </c>
      <c r="AG59">
        <f t="shared" si="26"/>
        <v>-3.3134144267625229E-5</v>
      </c>
      <c r="AH59">
        <f t="shared" si="4"/>
        <v>-7.9858345340323059E-2</v>
      </c>
      <c r="AI59">
        <f t="shared" si="23"/>
        <v>-7.9891479484590688E-2</v>
      </c>
      <c r="AJ59">
        <f t="shared" si="6"/>
        <v>-3.6405772403451024</v>
      </c>
      <c r="AK59">
        <f t="shared" si="20"/>
        <v>-2.378960676489259</v>
      </c>
      <c r="AL59">
        <f t="shared" si="24"/>
        <v>-6.0994293963189516</v>
      </c>
      <c r="AN59">
        <f t="shared" si="27"/>
        <v>0</v>
      </c>
      <c r="AO59">
        <f t="shared" si="27"/>
        <v>0</v>
      </c>
      <c r="AP59">
        <f t="shared" si="27"/>
        <v>-1.4858016323547048E-7</v>
      </c>
      <c r="AQ59">
        <f t="shared" si="27"/>
        <v>-3.5810087294070261E-4</v>
      </c>
      <c r="AR59">
        <f t="shared" si="27"/>
        <v>-3.5824945310393815E-4</v>
      </c>
      <c r="AS59">
        <f t="shared" si="27"/>
        <v>-1.6325080143093803E-2</v>
      </c>
      <c r="AT59">
        <f t="shared" si="27"/>
        <v>-1.066773787150148E-2</v>
      </c>
      <c r="AU59">
        <f t="shared" si="25"/>
        <v>-2.7351067467699219E-2</v>
      </c>
      <c r="AW59">
        <v>56</v>
      </c>
      <c r="AX59">
        <f>IF(Z59&gt;0, (R59*SUMPRODUCT(K59:$K$98, X59:$X$98)-K59*$AZ$3)/Z59, 0)</f>
        <v>-22895245.940136708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0.55517679799999997</v>
      </c>
      <c r="Q60" s="4">
        <f t="shared" si="22"/>
        <v>25</v>
      </c>
      <c r="R60">
        <f t="shared" si="0"/>
        <v>50000</v>
      </c>
      <c r="S60">
        <f t="shared" si="1"/>
        <v>-47013143.508794613</v>
      </c>
      <c r="U60">
        <f t="shared" si="12"/>
        <v>0.55517679799999997</v>
      </c>
      <c r="V60">
        <f t="shared" si="13"/>
        <v>0.01</v>
      </c>
      <c r="W60">
        <f t="shared" si="14"/>
        <v>1.3253657707050092E-6</v>
      </c>
      <c r="X60">
        <f t="shared" si="15"/>
        <v>7.3581232475880921E-7</v>
      </c>
      <c r="Y60">
        <f t="shared" si="16"/>
        <v>1.3253657707050093E-8</v>
      </c>
      <c r="Z60">
        <f t="shared" si="17"/>
        <v>5.7629978823914987E-7</v>
      </c>
      <c r="AB60">
        <f t="shared" si="18"/>
        <v>-30.344575280930023</v>
      </c>
      <c r="AC60">
        <f t="shared" si="19"/>
        <v>-27.0936646485751</v>
      </c>
      <c r="AE60">
        <f t="shared" si="2"/>
        <v>0</v>
      </c>
      <c r="AF60">
        <f t="shared" si="26"/>
        <v>0</v>
      </c>
      <c r="AG60">
        <f t="shared" si="26"/>
        <v>-1.4407494705978747E-5</v>
      </c>
      <c r="AH60">
        <f t="shared" si="4"/>
        <v>-3.6790616237940457E-2</v>
      </c>
      <c r="AI60">
        <f t="shared" si="23"/>
        <v>-3.6805023732646436E-2</v>
      </c>
      <c r="AJ60">
        <f t="shared" si="6"/>
        <v>-3.2509106323549233</v>
      </c>
      <c r="AK60">
        <f t="shared" si="20"/>
        <v>-2.1241202696651018</v>
      </c>
      <c r="AL60">
        <f t="shared" si="24"/>
        <v>-5.4118359257526709</v>
      </c>
      <c r="AN60">
        <f t="shared" si="27"/>
        <v>0</v>
      </c>
      <c r="AO60">
        <f t="shared" si="27"/>
        <v>0</v>
      </c>
      <c r="AP60">
        <f t="shared" si="27"/>
        <v>-5.7684019939044593E-8</v>
      </c>
      <c r="AQ60">
        <f t="shared" si="27"/>
        <v>-1.4730046298461752E-4</v>
      </c>
      <c r="AR60">
        <f t="shared" si="27"/>
        <v>-1.4735814700455655E-4</v>
      </c>
      <c r="AS60">
        <f t="shared" si="27"/>
        <v>-1.3015836379866589E-2</v>
      </c>
      <c r="AT60">
        <f t="shared" si="27"/>
        <v>-8.5044484477543886E-3</v>
      </c>
      <c r="AU60">
        <f t="shared" si="25"/>
        <v>-2.166764297462553E-2</v>
      </c>
      <c r="AW60">
        <v>57</v>
      </c>
      <c r="AX60">
        <f>IF(Z60&gt;0, (R60*SUMPRODUCT(K60:$K$98, X60:$X$98)-K60*$AZ$3)/Z60, 0)</f>
        <v>-47013143.508794613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0.56908613200000002</v>
      </c>
      <c r="Q61" s="4">
        <f t="shared" si="22"/>
        <v>25</v>
      </c>
      <c r="R61">
        <f t="shared" si="0"/>
        <v>50000</v>
      </c>
      <c r="S61">
        <f t="shared" si="1"/>
        <v>-99726416.463802189</v>
      </c>
      <c r="U61">
        <f t="shared" si="12"/>
        <v>0.56908613200000002</v>
      </c>
      <c r="V61">
        <f t="shared" si="13"/>
        <v>0.01</v>
      </c>
      <c r="W61">
        <f t="shared" si="14"/>
        <v>5.7629978823914987E-7</v>
      </c>
      <c r="X61">
        <f t="shared" si="15"/>
        <v>3.2796421736143688E-7</v>
      </c>
      <c r="Y61">
        <f t="shared" si="16"/>
        <v>5.7629978823914988E-9</v>
      </c>
      <c r="Z61">
        <f t="shared" si="17"/>
        <v>2.4257257299532152E-7</v>
      </c>
      <c r="AB61">
        <f t="shared" si="18"/>
        <v>-27.0936646485751</v>
      </c>
      <c r="AC61">
        <f t="shared" si="19"/>
        <v>-24.190893437227491</v>
      </c>
      <c r="AE61">
        <f t="shared" si="2"/>
        <v>0</v>
      </c>
      <c r="AF61">
        <f t="shared" si="26"/>
        <v>0</v>
      </c>
      <c r="AG61">
        <f t="shared" si="26"/>
        <v>-6.0643143248830382E-6</v>
      </c>
      <c r="AH61">
        <f t="shared" si="4"/>
        <v>-1.6398210868071843E-2</v>
      </c>
      <c r="AI61">
        <f t="shared" si="23"/>
        <v>-1.6404275182396726E-2</v>
      </c>
      <c r="AJ61">
        <f t="shared" si="6"/>
        <v>-2.9027712113476092</v>
      </c>
      <c r="AK61">
        <f t="shared" si="20"/>
        <v>-1.8965565254002572</v>
      </c>
      <c r="AL61">
        <f t="shared" si="24"/>
        <v>-4.8157320119302627</v>
      </c>
      <c r="AN61">
        <f t="shared" si="27"/>
        <v>0</v>
      </c>
      <c r="AO61">
        <f t="shared" si="27"/>
        <v>0</v>
      </c>
      <c r="AP61">
        <f t="shared" si="27"/>
        <v>-2.1678574959225345E-8</v>
      </c>
      <c r="AQ61">
        <f t="shared" si="27"/>
        <v>-5.8619956759503142E-5</v>
      </c>
      <c r="AR61">
        <f t="shared" si="27"/>
        <v>-5.8641635334462364E-5</v>
      </c>
      <c r="AS61">
        <f t="shared" si="27"/>
        <v>-1.037676148092706E-2</v>
      </c>
      <c r="AT61">
        <f t="shared" si="27"/>
        <v>-6.7797677688961845E-3</v>
      </c>
      <c r="AU61">
        <f t="shared" si="25"/>
        <v>-1.7215170885157706E-2</v>
      </c>
      <c r="AW61">
        <v>58</v>
      </c>
      <c r="AX61">
        <f>IF(Z61&gt;0, (R61*SUMPRODUCT(K61:$K$98, X61:$X$98)-K61*$AZ$3)/Z61, 0)</f>
        <v>-99726416.463802189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0.58332808999999997</v>
      </c>
      <c r="Q62" s="4">
        <f t="shared" si="22"/>
        <v>25</v>
      </c>
      <c r="R62">
        <f t="shared" si="0"/>
        <v>50000</v>
      </c>
      <c r="S62">
        <f t="shared" si="1"/>
        <v>-218952037.62726989</v>
      </c>
      <c r="U62">
        <f t="shared" si="12"/>
        <v>0.58332808999999997</v>
      </c>
      <c r="V62">
        <f t="shared" si="13"/>
        <v>0.01</v>
      </c>
      <c r="W62">
        <f t="shared" si="14"/>
        <v>2.4257257299532152E-7</v>
      </c>
      <c r="X62">
        <f t="shared" si="15"/>
        <v>1.4149939569174647E-7</v>
      </c>
      <c r="Y62">
        <f t="shared" si="16"/>
        <v>2.4257257299532153E-9</v>
      </c>
      <c r="Z62">
        <f t="shared" si="17"/>
        <v>9.8647451573621834E-8</v>
      </c>
      <c r="AB62">
        <f t="shared" si="18"/>
        <v>-24.190893437227491</v>
      </c>
      <c r="AC62">
        <f t="shared" si="19"/>
        <v>-21.599060528781933</v>
      </c>
      <c r="AE62">
        <f t="shared" si="2"/>
        <v>0</v>
      </c>
      <c r="AF62">
        <f t="shared" si="26"/>
        <v>0</v>
      </c>
      <c r="AG62">
        <f t="shared" si="26"/>
        <v>-2.4661862893405457E-6</v>
      </c>
      <c r="AH62">
        <f t="shared" si="4"/>
        <v>-7.0749697845873235E-3</v>
      </c>
      <c r="AI62">
        <f t="shared" si="23"/>
        <v>-7.0774359708766638E-3</v>
      </c>
      <c r="AJ62">
        <f t="shared" si="6"/>
        <v>-2.5918329084455571</v>
      </c>
      <c r="AK62">
        <f t="shared" si="20"/>
        <v>-1.6933625406059245</v>
      </c>
      <c r="AL62">
        <f t="shared" si="24"/>
        <v>-4.2922728850223582</v>
      </c>
      <c r="AN62">
        <f t="shared" si="27"/>
        <v>0</v>
      </c>
      <c r="AO62">
        <f t="shared" si="27"/>
        <v>0</v>
      </c>
      <c r="AP62">
        <f t="shared" si="27"/>
        <v>-7.8714888256663772E-9</v>
      </c>
      <c r="AQ62">
        <f t="shared" si="27"/>
        <v>-2.2581645937297763E-5</v>
      </c>
      <c r="AR62">
        <f t="shared" si="27"/>
        <v>-2.2589517426123425E-5</v>
      </c>
      <c r="AS62">
        <f t="shared" si="27"/>
        <v>-8.2725233957402881E-3</v>
      </c>
      <c r="AT62">
        <f t="shared" si="27"/>
        <v>-5.4048164868136508E-3</v>
      </c>
      <c r="AU62">
        <f t="shared" si="25"/>
        <v>-1.3699929399980061E-2</v>
      </c>
      <c r="AW62">
        <v>59</v>
      </c>
      <c r="AX62">
        <f>IF(Z62&gt;0, (R62*SUMPRODUCT(K62:$K$98, X62:$X$98)-K62*$AZ$3)/Z62, 0)</f>
        <v>-218952037.62726989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0.59781937299999999</v>
      </c>
      <c r="Q63" s="4">
        <f t="shared" si="22"/>
        <v>25</v>
      </c>
      <c r="R63">
        <f t="shared" si="0"/>
        <v>50000</v>
      </c>
      <c r="S63">
        <f t="shared" si="1"/>
        <v>-498477149.53354681</v>
      </c>
      <c r="U63">
        <f t="shared" si="12"/>
        <v>0.59781937299999999</v>
      </c>
      <c r="V63">
        <f t="shared" si="13"/>
        <v>0.01</v>
      </c>
      <c r="W63">
        <f t="shared" si="14"/>
        <v>9.8647451573621834E-8</v>
      </c>
      <c r="X63">
        <f t="shared" si="15"/>
        <v>5.8973357647790469E-8</v>
      </c>
      <c r="Y63">
        <f t="shared" si="16"/>
        <v>9.8647451573621841E-10</v>
      </c>
      <c r="Z63">
        <f t="shared" si="17"/>
        <v>3.8687619410095147E-8</v>
      </c>
      <c r="AB63">
        <f t="shared" si="18"/>
        <v>-21.599060528781933</v>
      </c>
      <c r="AC63">
        <f t="shared" si="19"/>
        <v>-19.284894245782947</v>
      </c>
      <c r="AE63">
        <f t="shared" si="2"/>
        <v>0</v>
      </c>
      <c r="AF63">
        <f t="shared" si="26"/>
        <v>0</v>
      </c>
      <c r="AG63">
        <f t="shared" si="26"/>
        <v>-9.6719048525237869E-7</v>
      </c>
      <c r="AH63">
        <f t="shared" si="4"/>
        <v>-2.9486678823895233E-3</v>
      </c>
      <c r="AI63">
        <f t="shared" si="23"/>
        <v>-2.9496350728747756E-3</v>
      </c>
      <c r="AJ63">
        <f t="shared" si="6"/>
        <v>-2.3141662829989862</v>
      </c>
      <c r="AK63">
        <f t="shared" si="20"/>
        <v>-1.5119342370147355</v>
      </c>
      <c r="AL63">
        <f t="shared" si="24"/>
        <v>-3.8290501550865965</v>
      </c>
      <c r="AN63">
        <f t="shared" si="27"/>
        <v>0</v>
      </c>
      <c r="AO63">
        <f t="shared" si="27"/>
        <v>0</v>
      </c>
      <c r="AP63">
        <f t="shared" si="27"/>
        <v>-2.7562905563154764E-9</v>
      </c>
      <c r="AQ63">
        <f t="shared" si="27"/>
        <v>-8.4030866327435364E-6</v>
      </c>
      <c r="AR63">
        <f t="shared" si="27"/>
        <v>-8.4058429232998514E-6</v>
      </c>
      <c r="AS63">
        <f t="shared" si="27"/>
        <v>-6.5948898059200664E-3</v>
      </c>
      <c r="AT63">
        <f t="shared" si="27"/>
        <v>-4.3086962938498488E-3</v>
      </c>
      <c r="AU63">
        <f t="shared" si="25"/>
        <v>-1.0911991942693215E-2</v>
      </c>
      <c r="AW63">
        <v>60</v>
      </c>
      <c r="AX63">
        <f>IF(Z63&gt;0, (R63*SUMPRODUCT(K63:$K$98, X63:$X$98)-K63*$AZ$3)/Z63, 0)</f>
        <v>-498477149.53354681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0.61246634</v>
      </c>
      <c r="Q64" s="4">
        <f t="shared" si="22"/>
        <v>25</v>
      </c>
      <c r="R64">
        <f t="shared" si="0"/>
        <v>50000</v>
      </c>
      <c r="S64">
        <f t="shared" si="1"/>
        <v>-1178885784.1837294</v>
      </c>
      <c r="U64">
        <f t="shared" si="12"/>
        <v>0.61246634</v>
      </c>
      <c r="V64">
        <f t="shared" si="13"/>
        <v>0.01</v>
      </c>
      <c r="W64">
        <f t="shared" si="14"/>
        <v>3.8687619410095147E-8</v>
      </c>
      <c r="X64">
        <f t="shared" si="15"/>
        <v>2.3694864663413933E-8</v>
      </c>
      <c r="Y64">
        <f t="shared" si="16"/>
        <v>3.8687619410095147E-10</v>
      </c>
      <c r="Z64">
        <f t="shared" si="17"/>
        <v>1.4605878552580261E-8</v>
      </c>
      <c r="AB64">
        <f t="shared" si="18"/>
        <v>-19.284894245782947</v>
      </c>
      <c r="AC64">
        <f t="shared" si="19"/>
        <v>-17.218662591150895</v>
      </c>
      <c r="AE64">
        <f t="shared" si="2"/>
        <v>0</v>
      </c>
      <c r="AF64">
        <f t="shared" si="26"/>
        <v>0</v>
      </c>
      <c r="AG64">
        <f t="shared" si="26"/>
        <v>-3.6514696381450652E-7</v>
      </c>
      <c r="AH64">
        <f t="shared" si="4"/>
        <v>-1.1847432331706968E-3</v>
      </c>
      <c r="AI64">
        <f t="shared" si="23"/>
        <v>-1.1851083801345114E-3</v>
      </c>
      <c r="AJ64">
        <f t="shared" si="6"/>
        <v>-2.0662316546320518</v>
      </c>
      <c r="AK64">
        <f t="shared" si="20"/>
        <v>-1.3499425972048065</v>
      </c>
      <c r="AL64">
        <f t="shared" si="24"/>
        <v>-3.4173593602169929</v>
      </c>
      <c r="AN64">
        <f t="shared" si="27"/>
        <v>0</v>
      </c>
      <c r="AO64">
        <f t="shared" si="27"/>
        <v>0</v>
      </c>
      <c r="AP64">
        <f t="shared" si="27"/>
        <v>-9.2910041227608743E-10</v>
      </c>
      <c r="AQ64">
        <f t="shared" si="27"/>
        <v>-3.0145271232198283E-6</v>
      </c>
      <c r="AR64">
        <f t="shared" si="27"/>
        <v>-3.0154562236321046E-6</v>
      </c>
      <c r="AS64">
        <f t="shared" si="27"/>
        <v>-5.2574356969095921E-3</v>
      </c>
      <c r="AT64">
        <f t="shared" si="27"/>
        <v>-3.4348696494959324E-3</v>
      </c>
      <c r="AU64">
        <f t="shared" si="25"/>
        <v>-8.695320802629157E-3</v>
      </c>
      <c r="AW64">
        <v>61</v>
      </c>
      <c r="AX64">
        <f>IF(Z64&gt;0, (R64*SUMPRODUCT(K64:$K$98, X64:$X$98)-K64*$AZ$3)/Z64, 0)</f>
        <v>-1178885784.1837294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0.62717650000000003</v>
      </c>
      <c r="Q65" s="4">
        <f t="shared" si="22"/>
        <v>25</v>
      </c>
      <c r="R65">
        <f t="shared" si="0"/>
        <v>50000</v>
      </c>
      <c r="S65">
        <f t="shared" si="1"/>
        <v>-2901071088.2505059</v>
      </c>
      <c r="U65">
        <f t="shared" si="12"/>
        <v>0.62717650000000003</v>
      </c>
      <c r="V65">
        <f t="shared" si="13"/>
        <v>0.01</v>
      </c>
      <c r="W65">
        <f t="shared" si="14"/>
        <v>1.4605878552580261E-8</v>
      </c>
      <c r="X65">
        <f t="shared" si="15"/>
        <v>9.1604637900323541E-9</v>
      </c>
      <c r="Y65">
        <f t="shared" si="16"/>
        <v>1.460587855258026E-10</v>
      </c>
      <c r="Z65">
        <f t="shared" si="17"/>
        <v>5.2993559770221048E-9</v>
      </c>
      <c r="AB65">
        <f t="shared" si="18"/>
        <v>-17.218662591150895</v>
      </c>
      <c r="AC65">
        <f t="shared" si="19"/>
        <v>-15.37380841128634</v>
      </c>
      <c r="AE65">
        <f t="shared" si="2"/>
        <v>0</v>
      </c>
      <c r="AF65">
        <f t="shared" si="26"/>
        <v>0</v>
      </c>
      <c r="AG65">
        <f t="shared" si="26"/>
        <v>-1.3248389942555262E-7</v>
      </c>
      <c r="AH65">
        <f t="shared" si="4"/>
        <v>-4.5802318950161769E-4</v>
      </c>
      <c r="AI65">
        <f t="shared" si="23"/>
        <v>-4.5815567340104323E-4</v>
      </c>
      <c r="AJ65">
        <f t="shared" si="6"/>
        <v>-1.844854179864555</v>
      </c>
      <c r="AK65">
        <f t="shared" si="20"/>
        <v>-1.2053063813805629</v>
      </c>
      <c r="AL65">
        <f t="shared" si="24"/>
        <v>-3.0506187169185193</v>
      </c>
      <c r="AN65">
        <f t="shared" si="27"/>
        <v>0</v>
      </c>
      <c r="AO65">
        <f t="shared" si="27"/>
        <v>0</v>
      </c>
      <c r="AP65">
        <f t="shared" si="27"/>
        <v>-3.0098166377986879E-10</v>
      </c>
      <c r="AQ65">
        <f t="shared" si="27"/>
        <v>-1.0405534727140598E-6</v>
      </c>
      <c r="AR65">
        <f t="shared" si="27"/>
        <v>-1.0408544543778396E-6</v>
      </c>
      <c r="AS65">
        <f t="shared" si="27"/>
        <v>-4.1912057457133001E-3</v>
      </c>
      <c r="AT65">
        <f t="shared" si="27"/>
        <v>-2.7382581702788044E-3</v>
      </c>
      <c r="AU65">
        <f t="shared" si="25"/>
        <v>-6.9305047704464823E-3</v>
      </c>
      <c r="AW65">
        <v>62</v>
      </c>
      <c r="AX65">
        <f>IF(Z65&gt;0, (R65*SUMPRODUCT(K65:$K$98, X65:$X$98)-K65*$AZ$3)/Z65, 0)</f>
        <v>-2901071088.2505059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0.64196478899999998</v>
      </c>
      <c r="Q66" s="4">
        <f t="shared" si="22"/>
        <v>25</v>
      </c>
      <c r="R66">
        <f t="shared" si="0"/>
        <v>50000</v>
      </c>
      <c r="S66">
        <f t="shared" si="1"/>
        <v>-7442471699.392704</v>
      </c>
      <c r="U66">
        <f t="shared" si="12"/>
        <v>0.64196478899999998</v>
      </c>
      <c r="V66">
        <f t="shared" si="13"/>
        <v>0.01</v>
      </c>
      <c r="W66">
        <f t="shared" si="14"/>
        <v>5.2993559770221048E-9</v>
      </c>
      <c r="X66">
        <f t="shared" si="15"/>
        <v>3.4019999416248844E-9</v>
      </c>
      <c r="Y66">
        <f t="shared" si="16"/>
        <v>5.2993559770221048E-11</v>
      </c>
      <c r="Z66">
        <f t="shared" si="17"/>
        <v>1.8443624756269994E-9</v>
      </c>
      <c r="AB66">
        <f t="shared" si="18"/>
        <v>-15.37380841128634</v>
      </c>
      <c r="AC66">
        <f t="shared" si="19"/>
        <v>-13.72661552827581</v>
      </c>
      <c r="AE66">
        <f t="shared" si="2"/>
        <v>0</v>
      </c>
      <c r="AF66">
        <f t="shared" si="26"/>
        <v>0</v>
      </c>
      <c r="AG66">
        <f t="shared" si="26"/>
        <v>-4.6109061890674986E-8</v>
      </c>
      <c r="AH66">
        <f t="shared" si="4"/>
        <v>-1.7009999708124423E-4</v>
      </c>
      <c r="AI66">
        <f t="shared" si="23"/>
        <v>-1.701461061431349E-4</v>
      </c>
      <c r="AJ66">
        <f t="shared" si="6"/>
        <v>-1.6471928830105309</v>
      </c>
      <c r="AK66">
        <f t="shared" si="20"/>
        <v>-1.076166588790044</v>
      </c>
      <c r="AL66">
        <f t="shared" si="24"/>
        <v>-2.7235296179067179</v>
      </c>
      <c r="AN66">
        <f t="shared" si="27"/>
        <v>0</v>
      </c>
      <c r="AO66">
        <f t="shared" si="27"/>
        <v>0</v>
      </c>
      <c r="AP66">
        <f t="shared" si="27"/>
        <v>-9.3528765054247917E-11</v>
      </c>
      <c r="AQ66">
        <f t="shared" si="27"/>
        <v>-3.450350540737721E-7</v>
      </c>
      <c r="AR66">
        <f t="shared" si="27"/>
        <v>-3.4512858283882637E-7</v>
      </c>
      <c r="AS66">
        <f t="shared" si="27"/>
        <v>-3.3412069089455501E-3</v>
      </c>
      <c r="AT66">
        <f t="shared" si="27"/>
        <v>-2.1829230072132797E-3</v>
      </c>
      <c r="AU66">
        <f t="shared" si="25"/>
        <v>-5.5244750447416679E-3</v>
      </c>
      <c r="AW66">
        <v>63</v>
      </c>
      <c r="AX66">
        <f>IF(Z66&gt;0, (R66*SUMPRODUCT(K66:$K$98, X66:$X$98)-K66*$AZ$3)/Z66, 0)</f>
        <v>-7442471699.392704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0.65685820900000003</v>
      </c>
      <c r="Q67" s="4">
        <f t="shared" si="22"/>
        <v>25</v>
      </c>
      <c r="R67">
        <f t="shared" ref="R67:R79" si="28">$C$6</f>
        <v>50000</v>
      </c>
      <c r="S67">
        <f t="shared" ref="S67:S79" si="29">AX67</f>
        <v>-19946654411.969738</v>
      </c>
      <c r="U67">
        <f t="shared" si="12"/>
        <v>0.65685820900000003</v>
      </c>
      <c r="V67">
        <f t="shared" si="13"/>
        <v>0.01</v>
      </c>
      <c r="W67">
        <f t="shared" si="14"/>
        <v>1.8443624756269994E-9</v>
      </c>
      <c r="X67">
        <f t="shared" si="15"/>
        <v>1.2114846324871569E-9</v>
      </c>
      <c r="Y67">
        <f t="shared" si="16"/>
        <v>1.8443624756269994E-11</v>
      </c>
      <c r="Z67">
        <f t="shared" si="17"/>
        <v>6.1443421838357245E-10</v>
      </c>
      <c r="AB67">
        <f t="shared" si="18"/>
        <v>-13.72661552827581</v>
      </c>
      <c r="AC67">
        <f t="shared" si="19"/>
        <v>-12.255907012985864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-1.5360855459589312E-8</v>
      </c>
      <c r="AH67">
        <f t="shared" ref="AH67:AH79" si="32">-X67*R67</f>
        <v>-6.0574231624357843E-5</v>
      </c>
      <c r="AI67">
        <f t="shared" si="23"/>
        <v>-6.058959247981743E-5</v>
      </c>
      <c r="AJ67">
        <f t="shared" ref="AJ67:AJ79" si="33">AB67-AC67</f>
        <v>-1.470708515289946</v>
      </c>
      <c r="AK67">
        <f t="shared" si="20"/>
        <v>-0.96086308697930678</v>
      </c>
      <c r="AL67">
        <f t="shared" si="24"/>
        <v>-2.4316321918617327</v>
      </c>
      <c r="AN67">
        <f t="shared" ref="AN67:AT79" si="34">AE67*$K67</f>
        <v>0</v>
      </c>
      <c r="AO67">
        <f t="shared" si="34"/>
        <v>0</v>
      </c>
      <c r="AP67">
        <f t="shared" si="34"/>
        <v>-2.7819946696598539E-11</v>
      </c>
      <c r="AQ67">
        <f t="shared" si="34"/>
        <v>-1.0970560197056262E-7</v>
      </c>
      <c r="AR67">
        <f t="shared" si="34"/>
        <v>-1.097334219172592E-7</v>
      </c>
      <c r="AS67">
        <f t="shared" si="34"/>
        <v>-2.6635907491765294E-3</v>
      </c>
      <c r="AT67">
        <f t="shared" si="34"/>
        <v>-1.7402129674884738E-3</v>
      </c>
      <c r="AU67">
        <f t="shared" si="25"/>
        <v>-4.4039134500869206E-3</v>
      </c>
      <c r="AW67">
        <v>64</v>
      </c>
      <c r="AX67">
        <f>IF(Z67&gt;0, (R67*SUMPRODUCT(K67:$K$98, X67:$X$98)-K67*$AZ$3)/Z67, 0)</f>
        <v>-19946654411.969738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0.67177231000000004</v>
      </c>
      <c r="Q68" s="4">
        <f t="shared" si="22"/>
        <v>25</v>
      </c>
      <c r="R68">
        <f t="shared" si="28"/>
        <v>50000</v>
      </c>
      <c r="S68">
        <f t="shared" si="29"/>
        <v>-55964686853.953209</v>
      </c>
      <c r="U68">
        <f t="shared" ref="U68:U79" si="38">M68</f>
        <v>0.67177231000000004</v>
      </c>
      <c r="V68">
        <f t="shared" ref="V68:V79" si="39">$C$10</f>
        <v>0.01</v>
      </c>
      <c r="W68">
        <f t="shared" ref="W68:W79" si="40">Z67</f>
        <v>6.1443421838357245E-10</v>
      </c>
      <c r="X68">
        <f t="shared" ref="X68:X79" si="41">U68*W68</f>
        <v>4.1275989422657695E-10</v>
      </c>
      <c r="Y68">
        <f t="shared" ref="Y68:Y79" si="42">V68*W68</f>
        <v>6.1443421838357245E-12</v>
      </c>
      <c r="Z68">
        <f t="shared" ref="Z68:Z79" si="43">MAX(0, W68-X68-Y68)</f>
        <v>1.9552998197315977E-10</v>
      </c>
      <c r="AB68">
        <f t="shared" ref="AB68:AB79" si="44">AC67</f>
        <v>-12.255907012985864</v>
      </c>
      <c r="AC68">
        <f t="shared" ref="AC68:AC79" si="45">S68*Z68</f>
        <v>-10.942774211687002</v>
      </c>
      <c r="AE68">
        <f t="shared" si="30"/>
        <v>0</v>
      </c>
      <c r="AF68">
        <f t="shared" si="31"/>
        <v>0</v>
      </c>
      <c r="AG68">
        <f t="shared" si="31"/>
        <v>-4.8882495493289942E-9</v>
      </c>
      <c r="AH68">
        <f t="shared" si="32"/>
        <v>-2.0637994711328848E-5</v>
      </c>
      <c r="AI68">
        <f t="shared" si="23"/>
        <v>-2.0642882960878176E-5</v>
      </c>
      <c r="AJ68">
        <f t="shared" si="33"/>
        <v>-1.3131328012988615</v>
      </c>
      <c r="AK68">
        <f t="shared" ref="AK68:AK79" si="46">G68*SUM(AB68:AB68, AE68:AF68)</f>
        <v>-0.85791349090901048</v>
      </c>
      <c r="AL68">
        <f t="shared" si="24"/>
        <v>-2.1710669350908329</v>
      </c>
      <c r="AN68">
        <f t="shared" si="34"/>
        <v>0</v>
      </c>
      <c r="AO68">
        <f t="shared" si="34"/>
        <v>0</v>
      </c>
      <c r="AP68">
        <f t="shared" si="34"/>
        <v>-7.904533368912216E-12</v>
      </c>
      <c r="AQ68">
        <f t="shared" si="34"/>
        <v>-3.3372624743662267E-8</v>
      </c>
      <c r="AR68">
        <f t="shared" si="34"/>
        <v>-3.3380529277031176E-8</v>
      </c>
      <c r="AS68">
        <f t="shared" si="34"/>
        <v>-2.1233985583049533E-3</v>
      </c>
      <c r="AT68">
        <f t="shared" si="34"/>
        <v>-1.3872871562911754E-3</v>
      </c>
      <c r="AU68">
        <f t="shared" si="25"/>
        <v>-3.5107190951254061E-3</v>
      </c>
      <c r="AW68">
        <v>65</v>
      </c>
      <c r="AX68">
        <f>IF(Z68&gt;0, (R68*SUMPRODUCT(K68:$K$98, X68:$X$98)-K68*$AZ$3)/Z68, 0)</f>
        <v>-55964686853.953209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8"/>
        <v>50000</v>
      </c>
      <c r="S69">
        <f t="shared" si="29"/>
        <v>-164706070072.88757</v>
      </c>
      <c r="U69">
        <f t="shared" si="38"/>
        <v>0.68662034599999999</v>
      </c>
      <c r="V69">
        <f t="shared" si="39"/>
        <v>0.01</v>
      </c>
      <c r="W69">
        <f t="shared" si="40"/>
        <v>1.9552998197315977E-10</v>
      </c>
      <c r="X69">
        <f t="shared" si="41"/>
        <v>1.3425486387578474E-10</v>
      </c>
      <c r="Y69">
        <f t="shared" si="42"/>
        <v>1.9552998197315977E-12</v>
      </c>
      <c r="Z69">
        <f t="shared" si="43"/>
        <v>5.9319818277643438E-11</v>
      </c>
      <c r="AB69">
        <f t="shared" si="44"/>
        <v>-10.942774211687002</v>
      </c>
      <c r="AC69">
        <f t="shared" si="45"/>
        <v>-9.7703341459484978</v>
      </c>
      <c r="AE69">
        <f t="shared" si="30"/>
        <v>0</v>
      </c>
      <c r="AF69">
        <f t="shared" si="31"/>
        <v>0</v>
      </c>
      <c r="AG69">
        <f t="shared" si="31"/>
        <v>-1.4829954569410859E-9</v>
      </c>
      <c r="AH69">
        <f t="shared" si="32"/>
        <v>-6.7127431937892369E-6</v>
      </c>
      <c r="AI69">
        <f t="shared" si="23"/>
        <v>-6.7142261892461783E-6</v>
      </c>
      <c r="AJ69">
        <f t="shared" si="33"/>
        <v>-1.1724400657385043</v>
      </c>
      <c r="AK69">
        <f t="shared" si="46"/>
        <v>-0.76599419481809017</v>
      </c>
      <c r="AL69">
        <f t="shared" si="24"/>
        <v>-1.9384409747827838</v>
      </c>
      <c r="AN69">
        <f t="shared" si="34"/>
        <v>0</v>
      </c>
      <c r="AO69">
        <f t="shared" si="34"/>
        <v>0</v>
      </c>
      <c r="AP69">
        <f t="shared" si="34"/>
        <v>-2.1411380343678943E-12</v>
      </c>
      <c r="AQ69">
        <f t="shared" si="34"/>
        <v>-9.6918097084483072E-9</v>
      </c>
      <c r="AR69">
        <f t="shared" si="34"/>
        <v>-9.6939508464826749E-9</v>
      </c>
      <c r="AS69">
        <f t="shared" si="34"/>
        <v>-1.6927604235197826E-3</v>
      </c>
      <c r="AT69">
        <f t="shared" si="34"/>
        <v>-1.1059368367944899E-3</v>
      </c>
      <c r="AU69">
        <f t="shared" si="25"/>
        <v>-2.7987069542651189E-3</v>
      </c>
      <c r="AW69">
        <v>66</v>
      </c>
      <c r="AX69">
        <f>IF(Z69&gt;0, (R69*SUMPRODUCT(K69:$K$98, X69:$X$98)-K69*$AZ$3)/Z69, 0)</f>
        <v>-164706070072.88757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8"/>
        <v>50000</v>
      </c>
      <c r="S70">
        <f t="shared" si="29"/>
        <v>-513938537106.9649</v>
      </c>
      <c r="U70">
        <f t="shared" si="38"/>
        <v>0.70385879699999998</v>
      </c>
      <c r="V70">
        <f t="shared" si="39"/>
        <v>0.01</v>
      </c>
      <c r="W70">
        <f t="shared" si="40"/>
        <v>5.9319818277643438E-11</v>
      </c>
      <c r="X70">
        <f t="shared" si="41"/>
        <v>4.1752775931160722E-11</v>
      </c>
      <c r="Y70">
        <f t="shared" si="42"/>
        <v>5.9319818277643439E-13</v>
      </c>
      <c r="Z70">
        <f t="shared" si="43"/>
        <v>1.6973844163706281E-11</v>
      </c>
      <c r="AB70">
        <f t="shared" si="44"/>
        <v>-9.7703341459484978</v>
      </c>
      <c r="AC70">
        <f t="shared" si="45"/>
        <v>-8.7235126385767998</v>
      </c>
      <c r="AE70">
        <f t="shared" si="30"/>
        <v>0</v>
      </c>
      <c r="AF70">
        <f t="shared" si="31"/>
        <v>0</v>
      </c>
      <c r="AG70">
        <f t="shared" si="31"/>
        <v>-4.2434610409265701E-10</v>
      </c>
      <c r="AH70">
        <f t="shared" si="32"/>
        <v>-2.0876387965580362E-6</v>
      </c>
      <c r="AI70">
        <f t="shared" si="23"/>
        <v>-2.0880631426621289E-6</v>
      </c>
      <c r="AJ70">
        <f t="shared" si="33"/>
        <v>-1.046821507371698</v>
      </c>
      <c r="AK70">
        <f t="shared" si="46"/>
        <v>-0.68392339021639492</v>
      </c>
      <c r="AL70">
        <f t="shared" si="24"/>
        <v>-1.7307469856512356</v>
      </c>
      <c r="AN70">
        <f t="shared" si="34"/>
        <v>0</v>
      </c>
      <c r="AO70">
        <f t="shared" si="34"/>
        <v>0</v>
      </c>
      <c r="AP70">
        <f t="shared" si="34"/>
        <v>-5.4702483298489702E-13</v>
      </c>
      <c r="AQ70">
        <f t="shared" si="34"/>
        <v>-2.6911765019305911E-9</v>
      </c>
      <c r="AR70">
        <f t="shared" si="34"/>
        <v>-2.6917235267635761E-9</v>
      </c>
      <c r="AS70">
        <f t="shared" si="34"/>
        <v>-1.3494582717082386E-3</v>
      </c>
      <c r="AT70">
        <f t="shared" si="34"/>
        <v>-8.8164607781080818E-4</v>
      </c>
      <c r="AU70">
        <f t="shared" si="25"/>
        <v>-2.2311070412425736E-3</v>
      </c>
      <c r="AW70">
        <v>67</v>
      </c>
      <c r="AX70">
        <f>IF(Z70&gt;0, (R70*SUMPRODUCT(K70:$K$98, X70:$X$98)-K70*$AZ$3)/Z70, 0)</f>
        <v>-513938537106.9649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8"/>
        <v>50000</v>
      </c>
      <c r="S71">
        <f t="shared" si="29"/>
        <v>-1705873037417.3018</v>
      </c>
      <c r="U71">
        <f t="shared" si="38"/>
        <v>0.72100360699999999</v>
      </c>
      <c r="V71">
        <f t="shared" si="39"/>
        <v>0.01</v>
      </c>
      <c r="W71">
        <f t="shared" si="40"/>
        <v>1.6973844163706281E-11</v>
      </c>
      <c r="X71">
        <f t="shared" si="41"/>
        <v>1.2238202866688127E-11</v>
      </c>
      <c r="Y71">
        <f t="shared" si="42"/>
        <v>1.697384416370628E-13</v>
      </c>
      <c r="Z71">
        <f t="shared" si="43"/>
        <v>4.5659028553810904E-12</v>
      </c>
      <c r="AB71">
        <f t="shared" si="44"/>
        <v>-8.7235126385767998</v>
      </c>
      <c r="AC71">
        <f t="shared" si="45"/>
        <v>-7.7888505724612713</v>
      </c>
      <c r="AE71">
        <f t="shared" si="30"/>
        <v>0</v>
      </c>
      <c r="AF71">
        <f t="shared" si="31"/>
        <v>0</v>
      </c>
      <c r="AG71">
        <f t="shared" si="31"/>
        <v>-1.1414757138452727E-10</v>
      </c>
      <c r="AH71">
        <f t="shared" si="32"/>
        <v>-6.1191014333440635E-7</v>
      </c>
      <c r="AI71">
        <f t="shared" si="23"/>
        <v>-6.1202429090579093E-7</v>
      </c>
      <c r="AJ71">
        <f t="shared" si="33"/>
        <v>-0.93466206611552849</v>
      </c>
      <c r="AK71">
        <f t="shared" si="46"/>
        <v>-0.61064588470037606</v>
      </c>
      <c r="AL71">
        <f t="shared" si="24"/>
        <v>-1.5453085628401955</v>
      </c>
      <c r="AN71">
        <f t="shared" si="34"/>
        <v>0</v>
      </c>
      <c r="AO71">
        <f t="shared" si="34"/>
        <v>0</v>
      </c>
      <c r="AP71">
        <f t="shared" si="34"/>
        <v>-1.313818812092542E-13</v>
      </c>
      <c r="AQ71">
        <f t="shared" si="34"/>
        <v>-7.042979958940774E-10</v>
      </c>
      <c r="AR71">
        <f t="shared" si="34"/>
        <v>-7.0442937777528662E-10</v>
      </c>
      <c r="AS71">
        <f t="shared" si="34"/>
        <v>-1.0757798790788089E-3</v>
      </c>
      <c r="AT71">
        <f t="shared" si="34"/>
        <v>-7.0284285606359953E-4</v>
      </c>
      <c r="AU71">
        <f t="shared" si="25"/>
        <v>-1.7786234395717863E-3</v>
      </c>
      <c r="AW71">
        <v>68</v>
      </c>
      <c r="AX71">
        <f>IF(Z71&gt;0, (R71*SUMPRODUCT(K71:$K$98, X71:$X$98)-K71*$AZ$3)/Z71, 0)</f>
        <v>-1705873037417.3018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8"/>
        <v>50000</v>
      </c>
      <c r="S72">
        <f t="shared" si="29"/>
        <v>-6044855380933.1328</v>
      </c>
      <c r="U72">
        <f t="shared" si="38"/>
        <v>0.73803352099999997</v>
      </c>
      <c r="V72">
        <f t="shared" si="39"/>
        <v>0.01</v>
      </c>
      <c r="W72">
        <f t="shared" si="40"/>
        <v>4.5659028553810904E-12</v>
      </c>
      <c r="X72">
        <f t="shared" si="41"/>
        <v>3.3697893609008599E-12</v>
      </c>
      <c r="Y72">
        <f t="shared" si="42"/>
        <v>4.5659028553810903E-14</v>
      </c>
      <c r="Z72">
        <f t="shared" si="43"/>
        <v>1.1504544659264195E-12</v>
      </c>
      <c r="AB72">
        <f t="shared" si="44"/>
        <v>-7.7888505724612713</v>
      </c>
      <c r="AC72">
        <f t="shared" si="45"/>
        <v>-6.9543308688738703</v>
      </c>
      <c r="AE72">
        <f t="shared" si="30"/>
        <v>0</v>
      </c>
      <c r="AF72">
        <f t="shared" si="31"/>
        <v>0</v>
      </c>
      <c r="AG72">
        <f t="shared" si="31"/>
        <v>-2.8761361648160488E-11</v>
      </c>
      <c r="AH72">
        <f t="shared" si="32"/>
        <v>-1.6848946804504299E-7</v>
      </c>
      <c r="AI72">
        <f t="shared" si="23"/>
        <v>-1.6851822940669115E-7</v>
      </c>
      <c r="AJ72">
        <f t="shared" si="33"/>
        <v>-0.83451970358740102</v>
      </c>
      <c r="AK72">
        <f t="shared" si="46"/>
        <v>-0.54521954007228901</v>
      </c>
      <c r="AL72">
        <f t="shared" si="24"/>
        <v>-1.3797394121779194</v>
      </c>
      <c r="AN72">
        <f t="shared" si="34"/>
        <v>0</v>
      </c>
      <c r="AO72">
        <f t="shared" si="34"/>
        <v>0</v>
      </c>
      <c r="AP72">
        <f t="shared" si="34"/>
        <v>-2.9556991082760749E-14</v>
      </c>
      <c r="AQ72">
        <f t="shared" si="34"/>
        <v>-1.7315041497226715E-10</v>
      </c>
      <c r="AR72">
        <f t="shared" si="34"/>
        <v>-1.731799719633499E-10</v>
      </c>
      <c r="AS72">
        <f t="shared" si="34"/>
        <v>-8.5760513493972671E-4</v>
      </c>
      <c r="AT72">
        <f t="shared" si="34"/>
        <v>-5.6030202190007392E-4</v>
      </c>
      <c r="AU72">
        <f t="shared" si="25"/>
        <v>-1.4179073300197725E-3</v>
      </c>
      <c r="AW72">
        <v>69</v>
      </c>
      <c r="AX72">
        <f>IF(Z72&gt;0, (R72*SUMPRODUCT(K72:$K$98, X72:$X$98)-K72*$AZ$3)/Z72, 0)</f>
        <v>-6044855380933.1328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8"/>
        <v>50000</v>
      </c>
      <c r="S73">
        <f t="shared" si="29"/>
        <v>-22959671357752.395</v>
      </c>
      <c r="U73">
        <f t="shared" si="38"/>
        <v>0.75492728399999998</v>
      </c>
      <c r="V73">
        <f t="shared" si="39"/>
        <v>0.01</v>
      </c>
      <c r="W73">
        <f t="shared" si="40"/>
        <v>1.1504544659264195E-12</v>
      </c>
      <c r="X73">
        <f t="shared" si="41"/>
        <v>8.6850946532750245E-13</v>
      </c>
      <c r="Y73">
        <f t="shared" si="42"/>
        <v>1.1504544659264195E-14</v>
      </c>
      <c r="Z73">
        <f t="shared" si="43"/>
        <v>2.704404559396529E-13</v>
      </c>
      <c r="AB73">
        <f t="shared" si="44"/>
        <v>-6.9543308688738703</v>
      </c>
      <c r="AC73">
        <f t="shared" si="45"/>
        <v>-6.2092239902151469</v>
      </c>
      <c r="AE73">
        <f t="shared" si="30"/>
        <v>0</v>
      </c>
      <c r="AF73">
        <f t="shared" si="31"/>
        <v>0</v>
      </c>
      <c r="AG73">
        <f t="shared" si="31"/>
        <v>-6.7610113984913228E-12</v>
      </c>
      <c r="AH73">
        <f t="shared" si="32"/>
        <v>-4.3425473266375122E-8</v>
      </c>
      <c r="AI73">
        <f t="shared" si="23"/>
        <v>-4.3432234277773612E-8</v>
      </c>
      <c r="AJ73">
        <f t="shared" si="33"/>
        <v>-0.74510687865872338</v>
      </c>
      <c r="AK73">
        <f t="shared" si="46"/>
        <v>-0.48680316082117098</v>
      </c>
      <c r="AL73">
        <f t="shared" si="24"/>
        <v>-1.2319100829121286</v>
      </c>
      <c r="AN73">
        <f t="shared" si="34"/>
        <v>0</v>
      </c>
      <c r="AO73">
        <f t="shared" si="34"/>
        <v>0</v>
      </c>
      <c r="AP73">
        <f t="shared" si="34"/>
        <v>-6.2036090809038839E-15</v>
      </c>
      <c r="AQ73">
        <f t="shared" si="34"/>
        <v>-3.9845319645215698E-11</v>
      </c>
      <c r="AR73">
        <f t="shared" si="34"/>
        <v>-3.9851523254296598E-11</v>
      </c>
      <c r="AS73">
        <f t="shared" si="34"/>
        <v>-6.8367756334838513E-4</v>
      </c>
      <c r="AT73">
        <f t="shared" si="34"/>
        <v>-4.4666934147704739E-4</v>
      </c>
      <c r="AU73">
        <f t="shared" si="25"/>
        <v>-1.1303469446769555E-3</v>
      </c>
      <c r="AW73">
        <v>70</v>
      </c>
      <c r="AX73">
        <f>IF(Z73&gt;0, (R73*SUMPRODUCT(K73:$K$98, X73:$X$98)-K73*$AZ$3)/Z73, 0)</f>
        <v>-22959671357752.395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8"/>
        <v>50000</v>
      </c>
      <c r="S74">
        <f t="shared" si="29"/>
        <v>-93890730654929.797</v>
      </c>
      <c r="U74">
        <f t="shared" si="38"/>
        <v>0.77166421299999999</v>
      </c>
      <c r="V74">
        <f t="shared" si="39"/>
        <v>0.01</v>
      </c>
      <c r="W74">
        <f t="shared" si="40"/>
        <v>2.704404559396529E-13</v>
      </c>
      <c r="X74">
        <f t="shared" si="41"/>
        <v>2.0868922159603344E-13</v>
      </c>
      <c r="Y74">
        <f t="shared" si="42"/>
        <v>2.7044045593965292E-15</v>
      </c>
      <c r="Z74">
        <f t="shared" si="43"/>
        <v>5.9046829784222928E-14</v>
      </c>
      <c r="AB74">
        <f t="shared" si="44"/>
        <v>-6.2092239902151469</v>
      </c>
      <c r="AC74">
        <f t="shared" si="45"/>
        <v>-5.5439499912979615</v>
      </c>
      <c r="AE74">
        <f t="shared" si="30"/>
        <v>0</v>
      </c>
      <c r="AF74">
        <f t="shared" si="31"/>
        <v>0</v>
      </c>
      <c r="AG74">
        <f t="shared" si="31"/>
        <v>-1.4761707446055731E-12</v>
      </c>
      <c r="AH74">
        <f t="shared" si="32"/>
        <v>-1.0434461079801671E-8</v>
      </c>
      <c r="AI74">
        <f t="shared" si="23"/>
        <v>-1.0435937250546277E-8</v>
      </c>
      <c r="AJ74">
        <f t="shared" si="33"/>
        <v>-0.66527399891718542</v>
      </c>
      <c r="AK74">
        <f t="shared" si="46"/>
        <v>-0.43464567931506032</v>
      </c>
      <c r="AL74">
        <f t="shared" si="24"/>
        <v>-1.099919688668183</v>
      </c>
      <c r="AN74">
        <f t="shared" si="34"/>
        <v>0</v>
      </c>
      <c r="AO74">
        <f t="shared" si="34"/>
        <v>0</v>
      </c>
      <c r="AP74">
        <f t="shared" si="34"/>
        <v>-1.2093480990352641E-15</v>
      </c>
      <c r="AQ74">
        <f t="shared" si="34"/>
        <v>-8.5483984270988376E-12</v>
      </c>
      <c r="AR74">
        <f t="shared" si="34"/>
        <v>-8.5496077751978734E-12</v>
      </c>
      <c r="AS74">
        <f t="shared" si="34"/>
        <v>-5.4502356781434421E-4</v>
      </c>
      <c r="AT74">
        <f t="shared" si="34"/>
        <v>-3.560820643238039E-4</v>
      </c>
      <c r="AU74">
        <f t="shared" si="25"/>
        <v>-9.0110564068775591E-4</v>
      </c>
      <c r="AW74">
        <v>71</v>
      </c>
      <c r="AX74">
        <f>IF(Z74&gt;0, (R74*SUMPRODUCT(K74:$K$98, X74:$X$98)-K74*$AZ$3)/Z74, 0)</f>
        <v>-93890730654929.797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8"/>
        <v>50000</v>
      </c>
      <c r="S75">
        <f t="shared" si="29"/>
        <v>-415655475776250.38</v>
      </c>
      <c r="U75">
        <f t="shared" si="38"/>
        <v>0.78831611899999998</v>
      </c>
      <c r="V75">
        <f t="shared" si="39"/>
        <v>0.01</v>
      </c>
      <c r="W75">
        <f t="shared" si="40"/>
        <v>5.9046829784222928E-14</v>
      </c>
      <c r="X75">
        <f t="shared" si="41"/>
        <v>4.6547567694752226E-14</v>
      </c>
      <c r="Y75">
        <f t="shared" si="42"/>
        <v>5.9046829784222928E-16</v>
      </c>
      <c r="Z75">
        <f t="shared" si="43"/>
        <v>1.1908793791628473E-14</v>
      </c>
      <c r="AB75">
        <f t="shared" si="44"/>
        <v>-5.5439499912979615</v>
      </c>
      <c r="AC75">
        <f t="shared" si="45"/>
        <v>-4.9499553493805895</v>
      </c>
      <c r="AE75">
        <f t="shared" si="30"/>
        <v>0</v>
      </c>
      <c r="AF75">
        <f t="shared" si="31"/>
        <v>0</v>
      </c>
      <c r="AG75">
        <f t="shared" si="31"/>
        <v>-2.9771984479071183E-13</v>
      </c>
      <c r="AH75">
        <f t="shared" si="32"/>
        <v>-2.3273783847376113E-9</v>
      </c>
      <c r="AI75">
        <f t="shared" si="23"/>
        <v>-2.3276761045824019E-9</v>
      </c>
      <c r="AJ75">
        <f t="shared" si="33"/>
        <v>-0.59399464191737206</v>
      </c>
      <c r="AK75">
        <f t="shared" si="46"/>
        <v>-0.38807649939085737</v>
      </c>
      <c r="AL75">
        <f t="shared" si="24"/>
        <v>-0.98207114363590553</v>
      </c>
      <c r="AN75">
        <f t="shared" si="34"/>
        <v>0</v>
      </c>
      <c r="AO75">
        <f t="shared" si="34"/>
        <v>0</v>
      </c>
      <c r="AP75">
        <f t="shared" si="34"/>
        <v>-2.1777323044053967E-16</v>
      </c>
      <c r="AQ75">
        <f t="shared" si="34"/>
        <v>-1.7024082141991196E-12</v>
      </c>
      <c r="AR75">
        <f t="shared" si="34"/>
        <v>-1.7026259874295601E-12</v>
      </c>
      <c r="AS75">
        <f t="shared" si="34"/>
        <v>-4.3448945140237862E-4</v>
      </c>
      <c r="AT75">
        <f t="shared" si="34"/>
        <v>-2.8386644158642842E-4</v>
      </c>
      <c r="AU75">
        <f t="shared" si="25"/>
        <v>-7.1835589469143298E-4</v>
      </c>
      <c r="AW75">
        <v>72</v>
      </c>
      <c r="AX75">
        <f>IF(Z75&gt;0, (R75*SUMPRODUCT(K75:$K$98, X75:$X$98)-K75*$AZ$3)/Z75, 0)</f>
        <v>-415655475776250.38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8"/>
        <v>50000</v>
      </c>
      <c r="S76">
        <f t="shared" si="29"/>
        <v>-2005706350123984</v>
      </c>
      <c r="U76">
        <f t="shared" si="38"/>
        <v>0.80496745000000003</v>
      </c>
      <c r="V76">
        <f t="shared" si="39"/>
        <v>0.01</v>
      </c>
      <c r="W76">
        <f t="shared" si="40"/>
        <v>1.1908793791628473E-14</v>
      </c>
      <c r="X76">
        <f t="shared" si="41"/>
        <v>9.5861913710230037E-15</v>
      </c>
      <c r="Y76">
        <f t="shared" si="42"/>
        <v>1.1908793791628474E-16</v>
      </c>
      <c r="Z76">
        <f t="shared" si="43"/>
        <v>2.2035144826891848E-15</v>
      </c>
      <c r="AB76">
        <f t="shared" si="44"/>
        <v>-4.9499553493805895</v>
      </c>
      <c r="AC76">
        <f t="shared" si="45"/>
        <v>-4.4196029905198637</v>
      </c>
      <c r="AE76">
        <f t="shared" si="30"/>
        <v>0</v>
      </c>
      <c r="AF76">
        <f t="shared" si="31"/>
        <v>0</v>
      </c>
      <c r="AG76">
        <f t="shared" si="31"/>
        <v>-5.5087862067229618E-14</v>
      </c>
      <c r="AH76">
        <f t="shared" si="32"/>
        <v>-4.7930956855115016E-10</v>
      </c>
      <c r="AI76">
        <f t="shared" si="23"/>
        <v>-4.7936465641321744E-10</v>
      </c>
      <c r="AJ76">
        <f t="shared" si="33"/>
        <v>-0.53035235886072574</v>
      </c>
      <c r="AK76">
        <f t="shared" si="46"/>
        <v>-0.34649687445664129</v>
      </c>
      <c r="AL76">
        <f t="shared" si="24"/>
        <v>-0.87684923379673174</v>
      </c>
      <c r="AN76">
        <f t="shared" si="34"/>
        <v>0</v>
      </c>
      <c r="AO76">
        <f t="shared" si="34"/>
        <v>0</v>
      </c>
      <c r="AP76">
        <f t="shared" si="34"/>
        <v>-3.5977800134063099E-17</v>
      </c>
      <c r="AQ76">
        <f t="shared" si="34"/>
        <v>-3.1303636068925637E-13</v>
      </c>
      <c r="AR76">
        <f t="shared" si="34"/>
        <v>-3.1307233848939049E-13</v>
      </c>
      <c r="AS76">
        <f t="shared" si="34"/>
        <v>-3.4637233052235022E-4</v>
      </c>
      <c r="AT76">
        <f t="shared" si="34"/>
        <v>-2.262965892752338E-4</v>
      </c>
      <c r="AU76">
        <f t="shared" si="25"/>
        <v>-5.7266892011065642E-4</v>
      </c>
      <c r="AW76">
        <v>73</v>
      </c>
      <c r="AX76">
        <f>IF(Z76&gt;0, (R76*SUMPRODUCT(K76:$K$98, X76:$X$98)-K76*$AZ$3)/Z76, 0)</f>
        <v>-2005706350123984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8"/>
        <v>50000</v>
      </c>
      <c r="S77">
        <f t="shared" si="29"/>
        <v>-1.0635481600737032E+16</v>
      </c>
      <c r="U77">
        <f t="shared" si="38"/>
        <v>0.82161935600000002</v>
      </c>
      <c r="V77">
        <f t="shared" si="39"/>
        <v>0.01</v>
      </c>
      <c r="W77">
        <f t="shared" si="40"/>
        <v>2.2035144826891848E-15</v>
      </c>
      <c r="X77">
        <f t="shared" si="41"/>
        <v>1.8104501502037612E-15</v>
      </c>
      <c r="Y77">
        <f t="shared" si="42"/>
        <v>2.2035144826891847E-17</v>
      </c>
      <c r="Z77">
        <f t="shared" si="43"/>
        <v>3.7102918765853169E-16</v>
      </c>
      <c r="AB77">
        <f t="shared" si="44"/>
        <v>-4.4196029905198637</v>
      </c>
      <c r="AC77">
        <f t="shared" si="45"/>
        <v>-3.9460740986787211</v>
      </c>
      <c r="AE77">
        <f t="shared" si="30"/>
        <v>0</v>
      </c>
      <c r="AF77">
        <f t="shared" si="31"/>
        <v>0</v>
      </c>
      <c r="AG77">
        <f t="shared" si="31"/>
        <v>-9.2757296914632926E-15</v>
      </c>
      <c r="AH77">
        <f t="shared" si="32"/>
        <v>-9.0522507510188065E-11</v>
      </c>
      <c r="AI77">
        <f t="shared" si="23"/>
        <v>-9.0531783239879532E-11</v>
      </c>
      <c r="AJ77">
        <f t="shared" si="33"/>
        <v>-0.47352889184114266</v>
      </c>
      <c r="AK77">
        <f t="shared" si="46"/>
        <v>-0.30937220933639048</v>
      </c>
      <c r="AL77">
        <f t="shared" si="24"/>
        <v>-0.78290110126806489</v>
      </c>
      <c r="AN77">
        <f t="shared" si="34"/>
        <v>0</v>
      </c>
      <c r="AO77">
        <f t="shared" si="34"/>
        <v>0</v>
      </c>
      <c r="AP77">
        <f t="shared" si="34"/>
        <v>-5.4088974609614542E-18</v>
      </c>
      <c r="AQ77">
        <f t="shared" si="34"/>
        <v>-5.2785816029367206E-14</v>
      </c>
      <c r="AR77">
        <f t="shared" si="34"/>
        <v>-5.2791224926828174E-14</v>
      </c>
      <c r="AS77">
        <f t="shared" si="34"/>
        <v>-2.7612590124620099E-4</v>
      </c>
      <c r="AT77">
        <f t="shared" si="34"/>
        <v>-1.804022554809547E-4</v>
      </c>
      <c r="AU77">
        <f t="shared" si="25"/>
        <v>-4.5652815677994693E-4</v>
      </c>
      <c r="AW77">
        <v>74</v>
      </c>
      <c r="AX77">
        <f>IF(Z77&gt;0, (R77*SUMPRODUCT(K77:$K$98, X77:$X$98)-K77*$AZ$3)/Z77, 0)</f>
        <v>-1.0635481600737032E+16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8"/>
        <v>50000</v>
      </c>
      <c r="S78">
        <f t="shared" si="29"/>
        <v>-6.258514926120264E+16</v>
      </c>
      <c r="U78">
        <f t="shared" si="38"/>
        <v>0.83827126200000002</v>
      </c>
      <c r="V78">
        <f t="shared" si="39"/>
        <v>0.01</v>
      </c>
      <c r="W78">
        <f t="shared" si="40"/>
        <v>3.7102918765853169E-16</v>
      </c>
      <c r="X78">
        <f t="shared" si="41"/>
        <v>3.1102310537735221E-16</v>
      </c>
      <c r="Y78">
        <f t="shared" si="42"/>
        <v>3.710291876585317E-18</v>
      </c>
      <c r="Z78">
        <f t="shared" si="43"/>
        <v>5.6295790404594165E-17</v>
      </c>
      <c r="AB78">
        <f t="shared" si="44"/>
        <v>-3.9460740986787211</v>
      </c>
      <c r="AC78">
        <f t="shared" si="45"/>
        <v>-3.523280445248905</v>
      </c>
      <c r="AE78">
        <f t="shared" si="30"/>
        <v>0</v>
      </c>
      <c r="AF78">
        <f t="shared" si="31"/>
        <v>0</v>
      </c>
      <c r="AG78">
        <f t="shared" si="31"/>
        <v>-1.4073947601148541E-15</v>
      </c>
      <c r="AH78">
        <f t="shared" si="32"/>
        <v>-1.5551155268867612E-11</v>
      </c>
      <c r="AI78">
        <f t="shared" si="23"/>
        <v>-1.5552562663627728E-11</v>
      </c>
      <c r="AJ78">
        <f t="shared" si="33"/>
        <v>-0.42279365342981601</v>
      </c>
      <c r="AK78">
        <f t="shared" si="46"/>
        <v>-0.27622518690751052</v>
      </c>
      <c r="AL78">
        <f t="shared" si="24"/>
        <v>-0.69901884035287909</v>
      </c>
      <c r="AN78">
        <f t="shared" si="34"/>
        <v>0</v>
      </c>
      <c r="AO78">
        <f t="shared" si="34"/>
        <v>0</v>
      </c>
      <c r="AP78">
        <f t="shared" si="34"/>
        <v>-7.3275463010989771E-19</v>
      </c>
      <c r="AQ78">
        <f t="shared" si="34"/>
        <v>-8.0966487511227768E-15</v>
      </c>
      <c r="AR78">
        <f t="shared" si="34"/>
        <v>-8.0973815057528876E-15</v>
      </c>
      <c r="AS78">
        <f t="shared" si="34"/>
        <v>-2.2012587790684593E-4</v>
      </c>
      <c r="AT78">
        <f t="shared" si="34"/>
        <v>-1.43815573565822E-4</v>
      </c>
      <c r="AU78">
        <f t="shared" si="25"/>
        <v>-3.6394145148076532E-4</v>
      </c>
      <c r="AW78">
        <v>75</v>
      </c>
      <c r="AX78">
        <f>IF(Z78&gt;0, (R78*SUMPRODUCT(K78:$K$98, X78:$X$98)-K78*$AZ$3)/Z78, 0)</f>
        <v>-6.258514926120264E+16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5.6295790404594165E-17</v>
      </c>
      <c r="X79">
        <f t="shared" si="41"/>
        <v>5.6295790404594165E-17</v>
      </c>
      <c r="Y79">
        <f t="shared" si="42"/>
        <v>5.629579040459417E-19</v>
      </c>
      <c r="Z79">
        <f t="shared" si="43"/>
        <v>0</v>
      </c>
      <c r="AB79">
        <f t="shared" si="44"/>
        <v>-3.523280445248905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-2.8147895202297081E-12</v>
      </c>
      <c r="AI79">
        <f t="shared" si="23"/>
        <v>-2.8147895202297081E-12</v>
      </c>
      <c r="AJ79">
        <f t="shared" si="33"/>
        <v>-3.523280445248905</v>
      </c>
      <c r="AK79">
        <f t="shared" si="46"/>
        <v>-0.24662963116742337</v>
      </c>
      <c r="AL79">
        <f t="shared" si="24"/>
        <v>-3.7699100764191429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-1.3084904109105315E-15</v>
      </c>
      <c r="AR79">
        <f t="shared" si="34"/>
        <v>-1.3084904109105315E-15</v>
      </c>
      <c r="AS79">
        <f t="shared" si="34"/>
        <v>-1.6378413534737597E-3</v>
      </c>
      <c r="AT79">
        <f t="shared" si="34"/>
        <v>-1.1464889474316319E-4</v>
      </c>
      <c r="AU79">
        <f t="shared" si="25"/>
        <v>-1.7524902482182311E-3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17666.265227735679</v>
      </c>
      <c r="AO81" s="8">
        <f t="shared" ref="AO81:AU81" si="49">SUM(AO3:AO79)</f>
        <v>-1766.626522773568</v>
      </c>
      <c r="AP81" s="8">
        <f t="shared" si="49"/>
        <v>-424.96715463194272</v>
      </c>
      <c r="AQ81" s="8">
        <f t="shared" si="49"/>
        <v>-6767.1308147377486</v>
      </c>
      <c r="AR81" s="8">
        <f t="shared" si="49"/>
        <v>8707.5407355924199</v>
      </c>
      <c r="AS81" s="8">
        <f t="shared" si="49"/>
        <v>-1192.293619336808</v>
      </c>
      <c r="AT81" s="8">
        <f t="shared" si="49"/>
        <v>326.13212675827481</v>
      </c>
      <c r="AU81" s="8">
        <f t="shared" si="49"/>
        <v>7841.3792430138919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A6170-BC9F-4391-9D81-879FADB0F6C8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30871.247972360125</v>
      </c>
      <c r="K3">
        <v>1</v>
      </c>
      <c r="L3" s="2">
        <v>0</v>
      </c>
      <c r="O3">
        <f>$C$3</f>
        <v>30871.247972360125</v>
      </c>
      <c r="P3" s="2">
        <f>O3*C5</f>
        <v>3087.1247972360125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30871.247972360125</v>
      </c>
      <c r="AF3">
        <f t="shared" ref="AF3:AG34" si="3">-$Z3*P3</f>
        <v>-3087.1247972360125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27584.123175124114</v>
      </c>
      <c r="AJ3">
        <f t="shared" ref="AJ3:AJ66" si="6">AB3-AC3</f>
        <v>0</v>
      </c>
      <c r="AL3">
        <f t="shared" ref="AL3:AL23" si="7">SUM(AI3:AK3)</f>
        <v>27584.123175124114</v>
      </c>
      <c r="AN3">
        <f t="shared" ref="AN3:AU34" si="8">AE3*$K3</f>
        <v>30871.247972360125</v>
      </c>
      <c r="AO3">
        <f t="shared" si="8"/>
        <v>-3087.1247972360125</v>
      </c>
      <c r="AP3">
        <f t="shared" si="8"/>
        <v>-200</v>
      </c>
      <c r="AQ3">
        <f t="shared" si="8"/>
        <v>0</v>
      </c>
      <c r="AR3">
        <f t="shared" si="8"/>
        <v>27584.123175124114</v>
      </c>
      <c r="AS3">
        <f t="shared" si="8"/>
        <v>0</v>
      </c>
      <c r="AT3">
        <f t="shared" si="8"/>
        <v>0</v>
      </c>
      <c r="AU3">
        <f t="shared" si="8"/>
        <v>27584.123175124114</v>
      </c>
      <c r="AW3">
        <v>0</v>
      </c>
      <c r="AX3">
        <f>IF(Z3&gt;0, (R3*SUMPRODUCT(K3:$K$98, X3:$X$98)-K3*$AZ$3)/Z3, 0)</f>
        <v>0</v>
      </c>
      <c r="AZ3">
        <f>C6*ABS(SUMPRODUCT(X4:X69, K4:K69))/1</f>
        <v>14058.326712120595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50000</v>
      </c>
      <c r="S4">
        <f t="shared" si="1"/>
        <v>962.79796951989363</v>
      </c>
      <c r="U4">
        <f t="shared" ref="U4:U67" si="12">M4</f>
        <v>1.0570714E-2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1.0570714E-2</v>
      </c>
      <c r="Y4">
        <f t="shared" ref="Y4:Y67" si="16">V4*W4</f>
        <v>0.01</v>
      </c>
      <c r="Z4">
        <f t="shared" ref="Z4:Z67" si="17">MAX(0, W4-X4-Y4)</f>
        <v>0.97942928600000001</v>
      </c>
      <c r="AB4">
        <f t="shared" ref="AB4:AB67" si="18">AC3</f>
        <v>0</v>
      </c>
      <c r="AC4">
        <f>S4*Z4</f>
        <v>942.99252784911914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-528.53570000000002</v>
      </c>
      <c r="AI4">
        <f t="shared" si="5"/>
        <v>-528.53570000000002</v>
      </c>
      <c r="AJ4">
        <f t="shared" si="6"/>
        <v>-942.99252784911914</v>
      </c>
      <c r="AK4">
        <f t="shared" ref="AK4:AK67" si="19">G4*SUM(AB4:AB4, AE4:AF4)</f>
        <v>0</v>
      </c>
      <c r="AL4">
        <f t="shared" si="7"/>
        <v>-1471.528227849119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-493.08303013340799</v>
      </c>
      <c r="AR4">
        <f t="shared" si="8"/>
        <v>-493.08303013340799</v>
      </c>
      <c r="AS4">
        <f t="shared" si="8"/>
        <v>-879.73927404526455</v>
      </c>
      <c r="AT4">
        <f t="shared" si="8"/>
        <v>0</v>
      </c>
      <c r="AU4">
        <f t="shared" si="8"/>
        <v>-1372.8223041786725</v>
      </c>
      <c r="AW4">
        <v>1</v>
      </c>
      <c r="AX4">
        <f>IF(Z4&gt;0, (R4*SUMPRODUCT(K4:$K$98, X4:$X$98)-K4*$AZ$3)/Z4, 0)</f>
        <v>962.79796951989363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50000</v>
      </c>
      <c r="S5">
        <f t="shared" si="1"/>
        <v>1612.2541949086262</v>
      </c>
      <c r="U5">
        <f t="shared" si="12"/>
        <v>1.2312346E-2</v>
      </c>
      <c r="V5">
        <f t="shared" si="13"/>
        <v>0.01</v>
      </c>
      <c r="W5">
        <f t="shared" si="14"/>
        <v>0.97942928600000001</v>
      </c>
      <c r="X5">
        <f t="shared" si="15"/>
        <v>1.2059072251764957E-2</v>
      </c>
      <c r="Y5">
        <f t="shared" si="16"/>
        <v>9.7942928599999996E-3</v>
      </c>
      <c r="Z5">
        <f t="shared" si="17"/>
        <v>0.95757592088823507</v>
      </c>
      <c r="AB5">
        <f t="shared" si="18"/>
        <v>942.99252784911914</v>
      </c>
      <c r="AC5">
        <f>S5*Z5</f>
        <v>1543.8557953955478</v>
      </c>
      <c r="AE5">
        <f t="shared" si="2"/>
        <v>0</v>
      </c>
      <c r="AF5">
        <f t="shared" si="3"/>
        <v>0</v>
      </c>
      <c r="AG5">
        <f t="shared" si="3"/>
        <v>-23.939398022205875</v>
      </c>
      <c r="AH5">
        <f t="shared" si="4"/>
        <v>-602.95361258824778</v>
      </c>
      <c r="AI5">
        <f t="shared" si="5"/>
        <v>-626.89301061045364</v>
      </c>
      <c r="AJ5">
        <f t="shared" si="6"/>
        <v>-600.86326754642869</v>
      </c>
      <c r="AK5">
        <f t="shared" si="19"/>
        <v>38.662693641813888</v>
      </c>
      <c r="AL5">
        <f t="shared" si="7"/>
        <v>-1189.0935845150684</v>
      </c>
      <c r="AN5">
        <f t="shared" si="8"/>
        <v>0</v>
      </c>
      <c r="AO5">
        <f t="shared" si="8"/>
        <v>0</v>
      </c>
      <c r="AP5">
        <f t="shared" si="8"/>
        <v>-20.470771187037759</v>
      </c>
      <c r="AQ5">
        <f t="shared" si="8"/>
        <v>-515.59046840871656</v>
      </c>
      <c r="AR5">
        <f t="shared" si="8"/>
        <v>-536.06123959575427</v>
      </c>
      <c r="AS5">
        <f t="shared" si="8"/>
        <v>-513.80299760375533</v>
      </c>
      <c r="AT5">
        <f t="shared" si="8"/>
        <v>33.060779317924705</v>
      </c>
      <c r="AU5">
        <f t="shared" si="8"/>
        <v>-1016.8034578815849</v>
      </c>
      <c r="AW5">
        <v>2</v>
      </c>
      <c r="AX5">
        <f>IF(Z5&gt;0, (R5*SUMPRODUCT(K5:$K$98, X5:$X$98)-K5*$AZ$3)/Z5, 0)</f>
        <v>1612.2541949086262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50000</v>
      </c>
      <c r="S6">
        <f t="shared" si="1"/>
        <v>2359.5367907434265</v>
      </c>
      <c r="U6">
        <f t="shared" si="12"/>
        <v>1.4128425999999999E-2</v>
      </c>
      <c r="V6">
        <f t="shared" si="13"/>
        <v>0.01</v>
      </c>
      <c r="W6">
        <f t="shared" si="14"/>
        <v>0.95757592088823507</v>
      </c>
      <c r="X6">
        <f t="shared" si="15"/>
        <v>1.3529040537651284E-2</v>
      </c>
      <c r="Y6">
        <f t="shared" si="16"/>
        <v>9.5757592088823503E-3</v>
      </c>
      <c r="Z6">
        <f t="shared" si="17"/>
        <v>0.9344711211417015</v>
      </c>
      <c r="AB6">
        <f t="shared" si="18"/>
        <v>1543.8557953955478</v>
      </c>
      <c r="AC6">
        <f t="shared" ref="AC6:AC69" si="22">S6*Z6</f>
        <v>2204.9189902211019</v>
      </c>
      <c r="AE6">
        <f t="shared" si="2"/>
        <v>0</v>
      </c>
      <c r="AF6">
        <f t="shared" si="3"/>
        <v>0</v>
      </c>
      <c r="AG6">
        <f t="shared" si="3"/>
        <v>-23.361778028542538</v>
      </c>
      <c r="AH6">
        <f t="shared" si="4"/>
        <v>-676.45202688256416</v>
      </c>
      <c r="AI6">
        <f t="shared" si="5"/>
        <v>-699.81380491110667</v>
      </c>
      <c r="AJ6">
        <f t="shared" si="6"/>
        <v>-661.06319482555409</v>
      </c>
      <c r="AK6">
        <f t="shared" si="19"/>
        <v>90.31556403063955</v>
      </c>
      <c r="AL6">
        <f t="shared" si="7"/>
        <v>-1270.5614357060213</v>
      </c>
      <c r="AN6">
        <f t="shared" si="8"/>
        <v>0</v>
      </c>
      <c r="AO6">
        <f t="shared" si="8"/>
        <v>0</v>
      </c>
      <c r="AP6">
        <f t="shared" si="8"/>
        <v>-18.021509877571841</v>
      </c>
      <c r="AQ6">
        <f t="shared" si="8"/>
        <v>-521.82187799548058</v>
      </c>
      <c r="AR6">
        <f t="shared" si="8"/>
        <v>-539.84338787305239</v>
      </c>
      <c r="AS6">
        <f t="shared" si="8"/>
        <v>-509.9507786048062</v>
      </c>
      <c r="AT6">
        <f t="shared" si="8"/>
        <v>69.670331910870601</v>
      </c>
      <c r="AU6">
        <f t="shared" si="8"/>
        <v>-980.12383456698808</v>
      </c>
      <c r="AW6">
        <v>3</v>
      </c>
      <c r="AX6">
        <f>IF(Z6&gt;0, (R6*SUMPRODUCT(K6:$K$98, X6:$X$98)-K6*$AZ$3)/Z6, 0)</f>
        <v>2359.5367907434265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50000</v>
      </c>
      <c r="S7">
        <f t="shared" si="1"/>
        <v>2923.7308501192938</v>
      </c>
      <c r="U7">
        <f t="shared" si="12"/>
        <v>1.6072195000000001E-2</v>
      </c>
      <c r="V7">
        <f t="shared" si="13"/>
        <v>0.01</v>
      </c>
      <c r="W7">
        <f t="shared" si="14"/>
        <v>0.9344711211417015</v>
      </c>
      <c r="X7">
        <f t="shared" si="15"/>
        <v>1.5019002080858049E-2</v>
      </c>
      <c r="Y7">
        <f t="shared" si="16"/>
        <v>9.3447112114170144E-3</v>
      </c>
      <c r="Z7">
        <f t="shared" si="17"/>
        <v>0.91010740784942645</v>
      </c>
      <c r="AB7">
        <f t="shared" si="18"/>
        <v>2204.9189902211019</v>
      </c>
      <c r="AC7">
        <f t="shared" si="22"/>
        <v>2660.9091052514705</v>
      </c>
      <c r="AE7">
        <f t="shared" si="2"/>
        <v>0</v>
      </c>
      <c r="AF7">
        <f t="shared" si="3"/>
        <v>0</v>
      </c>
      <c r="AG7">
        <f t="shared" si="3"/>
        <v>-22.75268519623566</v>
      </c>
      <c r="AH7">
        <f t="shared" si="4"/>
        <v>-750.95010404290247</v>
      </c>
      <c r="AI7">
        <f t="shared" si="5"/>
        <v>-773.70278923913816</v>
      </c>
      <c r="AJ7">
        <f t="shared" si="6"/>
        <v>-455.99011503036854</v>
      </c>
      <c r="AK7">
        <f t="shared" si="19"/>
        <v>108.26152241985611</v>
      </c>
      <c r="AL7">
        <f t="shared" si="7"/>
        <v>-1121.4313818496505</v>
      </c>
      <c r="AN7">
        <f t="shared" si="8"/>
        <v>0</v>
      </c>
      <c r="AO7">
        <f t="shared" si="8"/>
        <v>0</v>
      </c>
      <c r="AP7">
        <f t="shared" si="8"/>
        <v>-15.969110688608282</v>
      </c>
      <c r="AQ7">
        <f t="shared" si="8"/>
        <v>-527.05890446139711</v>
      </c>
      <c r="AR7">
        <f t="shared" si="8"/>
        <v>-543.02801515000544</v>
      </c>
      <c r="AS7">
        <f t="shared" si="8"/>
        <v>-320.03943961022742</v>
      </c>
      <c r="AT7">
        <f t="shared" si="8"/>
        <v>75.984008917152295</v>
      </c>
      <c r="AU7">
        <f t="shared" si="8"/>
        <v>-787.08344584308054</v>
      </c>
      <c r="AW7">
        <v>4</v>
      </c>
      <c r="AX7">
        <f>IF(Z7&gt;0, (R7*SUMPRODUCT(K7:$K$98, X7:$X$98)-K7*$AZ$3)/Z7, 0)</f>
        <v>2923.7308501192938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50000</v>
      </c>
      <c r="S8">
        <f t="shared" si="1"/>
        <v>3155.1829537086433</v>
      </c>
      <c r="U8">
        <f t="shared" si="12"/>
        <v>1.8213139E-2</v>
      </c>
      <c r="V8">
        <f t="shared" si="13"/>
        <v>0.01</v>
      </c>
      <c r="W8">
        <f t="shared" si="14"/>
        <v>0.91010740784942645</v>
      </c>
      <c r="X8">
        <f t="shared" si="15"/>
        <v>1.6575912724091296E-2</v>
      </c>
      <c r="Y8">
        <f t="shared" si="16"/>
        <v>9.1010740784942656E-3</v>
      </c>
      <c r="Z8">
        <f t="shared" si="17"/>
        <v>0.88443042104684089</v>
      </c>
      <c r="AB8">
        <f t="shared" si="18"/>
        <v>2660.9091052514705</v>
      </c>
      <c r="AC8">
        <f t="shared" si="22"/>
        <v>2790.5397882283505</v>
      </c>
      <c r="AE8">
        <f t="shared" si="2"/>
        <v>0</v>
      </c>
      <c r="AF8">
        <f t="shared" si="3"/>
        <v>0</v>
      </c>
      <c r="AG8">
        <f t="shared" si="3"/>
        <v>-22.110760526171021</v>
      </c>
      <c r="AH8">
        <f t="shared" si="4"/>
        <v>-828.79563620456474</v>
      </c>
      <c r="AI8">
        <f t="shared" si="5"/>
        <v>-850.90639673073576</v>
      </c>
      <c r="AJ8">
        <f t="shared" si="6"/>
        <v>-129.63068297688005</v>
      </c>
      <c r="AK8">
        <f t="shared" si="19"/>
        <v>56.677363941856321</v>
      </c>
      <c r="AL8">
        <f t="shared" si="7"/>
        <v>-923.85971576575946</v>
      </c>
      <c r="AN8">
        <f t="shared" si="8"/>
        <v>0</v>
      </c>
      <c r="AO8">
        <f t="shared" si="8"/>
        <v>0</v>
      </c>
      <c r="AP8">
        <f t="shared" si="8"/>
        <v>-14.48573877442751</v>
      </c>
      <c r="AQ8">
        <f t="shared" si="8"/>
        <v>-542.9807386875915</v>
      </c>
      <c r="AR8">
        <f t="shared" si="8"/>
        <v>-557.46647746201904</v>
      </c>
      <c r="AS8">
        <f t="shared" si="8"/>
        <v>-84.926803333204688</v>
      </c>
      <c r="AT8">
        <f t="shared" si="8"/>
        <v>37.131852046116158</v>
      </c>
      <c r="AU8">
        <f t="shared" si="8"/>
        <v>-605.26142874910749</v>
      </c>
      <c r="AW8">
        <v>5</v>
      </c>
      <c r="AX8">
        <f>IF(Z8&gt;0, (R8*SUMPRODUCT(K8:$K$98, X8:$X$98)-K8*$AZ$3)/Z8, 0)</f>
        <v>3155.1829537086433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50000</v>
      </c>
      <c r="S9">
        <f t="shared" si="1"/>
        <v>3190.7545721604788</v>
      </c>
      <c r="U9">
        <f t="shared" si="12"/>
        <v>2.0774602E-2</v>
      </c>
      <c r="V9">
        <f t="shared" si="13"/>
        <v>0.01</v>
      </c>
      <c r="W9">
        <f t="shared" si="14"/>
        <v>0.88443042104684089</v>
      </c>
      <c r="X9">
        <f t="shared" si="15"/>
        <v>1.8373689993940543E-2</v>
      </c>
      <c r="Y9">
        <f t="shared" si="16"/>
        <v>8.8443042104684091E-3</v>
      </c>
      <c r="Z9">
        <f t="shared" si="17"/>
        <v>0.85721242684243193</v>
      </c>
      <c r="AB9">
        <f t="shared" si="18"/>
        <v>2790.5397882283505</v>
      </c>
      <c r="AC9">
        <f t="shared" si="22"/>
        <v>2735.1544702602696</v>
      </c>
      <c r="AE9">
        <f t="shared" si="2"/>
        <v>0</v>
      </c>
      <c r="AF9">
        <f t="shared" si="3"/>
        <v>0</v>
      </c>
      <c r="AG9">
        <f t="shared" si="3"/>
        <v>-21.430310671060798</v>
      </c>
      <c r="AH9">
        <f t="shared" si="4"/>
        <v>-918.68449969702715</v>
      </c>
      <c r="AI9">
        <f t="shared" si="5"/>
        <v>-940.114810368088</v>
      </c>
      <c r="AJ9">
        <f t="shared" si="6"/>
        <v>55.385317968080926</v>
      </c>
      <c r="AK9">
        <f t="shared" si="19"/>
        <v>16.464184750547268</v>
      </c>
      <c r="AL9">
        <f t="shared" si="7"/>
        <v>-868.26530764945983</v>
      </c>
      <c r="AN9">
        <f t="shared" si="8"/>
        <v>0</v>
      </c>
      <c r="AO9">
        <f t="shared" si="8"/>
        <v>0</v>
      </c>
      <c r="AP9">
        <f t="shared" si="8"/>
        <v>-13.296662495471669</v>
      </c>
      <c r="AQ9">
        <f t="shared" si="8"/>
        <v>-570.0074963816636</v>
      </c>
      <c r="AR9">
        <f t="shared" si="8"/>
        <v>-583.30415887713536</v>
      </c>
      <c r="AS9">
        <f t="shared" si="8"/>
        <v>34.364405235638195</v>
      </c>
      <c r="AT9">
        <f t="shared" si="8"/>
        <v>10.215377240738899</v>
      </c>
      <c r="AU9">
        <f t="shared" si="8"/>
        <v>-538.72437640075827</v>
      </c>
      <c r="AW9">
        <v>6</v>
      </c>
      <c r="AX9">
        <f>IF(Z9&gt;0, (R9*SUMPRODUCT(K9:$K$98, X9:$X$98)-K9*$AZ$3)/Z9, 0)</f>
        <v>3190.7545721604788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50000</v>
      </c>
      <c r="S10">
        <f t="shared" si="1"/>
        <v>3153.7142887345631</v>
      </c>
      <c r="U10">
        <f t="shared" si="12"/>
        <v>2.3506165999999998E-2</v>
      </c>
      <c r="V10">
        <f t="shared" si="13"/>
        <v>0.01</v>
      </c>
      <c r="W10">
        <f t="shared" si="14"/>
        <v>0.85721242684243193</v>
      </c>
      <c r="X10">
        <f t="shared" si="15"/>
        <v>2.0149777602621058E-2</v>
      </c>
      <c r="Y10">
        <f t="shared" si="16"/>
        <v>8.5721242684243196E-3</v>
      </c>
      <c r="Z10">
        <f t="shared" si="17"/>
        <v>0.82849052497138653</v>
      </c>
      <c r="AB10">
        <f t="shared" si="18"/>
        <v>2735.1544702602696</v>
      </c>
      <c r="AC10">
        <f t="shared" si="22"/>
        <v>2612.8224066834609</v>
      </c>
      <c r="AE10">
        <f t="shared" si="2"/>
        <v>0</v>
      </c>
      <c r="AF10">
        <f t="shared" si="3"/>
        <v>0</v>
      </c>
      <c r="AG10">
        <f t="shared" si="3"/>
        <v>-20.712263124284664</v>
      </c>
      <c r="AH10">
        <f t="shared" si="4"/>
        <v>-1007.4888801310528</v>
      </c>
      <c r="AI10">
        <f t="shared" si="5"/>
        <v>-1028.2011432553375</v>
      </c>
      <c r="AJ10">
        <f t="shared" si="6"/>
        <v>122.33206357680865</v>
      </c>
      <c r="AK10">
        <f t="shared" si="19"/>
        <v>11.214133328067106</v>
      </c>
      <c r="AL10">
        <f t="shared" si="7"/>
        <v>-894.65494635046173</v>
      </c>
      <c r="AN10">
        <f t="shared" si="8"/>
        <v>0</v>
      </c>
      <c r="AO10">
        <f t="shared" si="8"/>
        <v>0</v>
      </c>
      <c r="AP10">
        <f t="shared" si="8"/>
        <v>-12.191577947682783</v>
      </c>
      <c r="AQ10">
        <f t="shared" si="8"/>
        <v>-593.02448698326771</v>
      </c>
      <c r="AR10">
        <f t="shared" si="8"/>
        <v>-605.21606493095044</v>
      </c>
      <c r="AS10">
        <f t="shared" si="8"/>
        <v>72.006659998872408</v>
      </c>
      <c r="AT10">
        <f t="shared" si="8"/>
        <v>6.6008228924312329</v>
      </c>
      <c r="AU10">
        <f t="shared" si="8"/>
        <v>-526.60858203964688</v>
      </c>
      <c r="AW10">
        <v>7</v>
      </c>
      <c r="AX10">
        <f>IF(Z10&gt;0, (R10*SUMPRODUCT(K10:$K$98, X10:$X$98)-K10*$AZ$3)/Z10, 0)</f>
        <v>3153.7142887345631</v>
      </c>
    </row>
    <row r="11" spans="1:52" x14ac:dyDescent="0.25">
      <c r="A11" t="s">
        <v>33</v>
      </c>
      <c r="C11" s="12">
        <f>AU71</f>
        <v>12652.869450095755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50000</v>
      </c>
      <c r="S11">
        <f t="shared" si="1"/>
        <v>3045.5672352995962</v>
      </c>
      <c r="U11">
        <f t="shared" si="12"/>
        <v>2.6226451000000001E-2</v>
      </c>
      <c r="V11">
        <f t="shared" si="13"/>
        <v>0.01</v>
      </c>
      <c r="W11">
        <f t="shared" si="14"/>
        <v>0.82849052497138653</v>
      </c>
      <c r="X11">
        <f t="shared" si="15"/>
        <v>2.1728366157126346E-2</v>
      </c>
      <c r="Y11">
        <f t="shared" si="16"/>
        <v>8.2849052497138663E-3</v>
      </c>
      <c r="Z11">
        <f t="shared" si="17"/>
        <v>0.79847725356454635</v>
      </c>
      <c r="AB11">
        <f t="shared" si="18"/>
        <v>2612.8224066834609</v>
      </c>
      <c r="AC11">
        <f t="shared" si="22"/>
        <v>2431.81616158819</v>
      </c>
      <c r="AE11">
        <f t="shared" si="2"/>
        <v>0</v>
      </c>
      <c r="AF11">
        <f t="shared" si="3"/>
        <v>0</v>
      </c>
      <c r="AG11">
        <f t="shared" si="3"/>
        <v>-19.961931339113658</v>
      </c>
      <c r="AH11">
        <f t="shared" si="4"/>
        <v>-1086.4183078563174</v>
      </c>
      <c r="AI11">
        <f t="shared" si="5"/>
        <v>-1106.3802391954309</v>
      </c>
      <c r="AJ11">
        <f t="shared" si="6"/>
        <v>181.00624509527097</v>
      </c>
      <c r="AK11">
        <f t="shared" si="19"/>
        <v>6.2707737760403059</v>
      </c>
      <c r="AL11">
        <f t="shared" si="7"/>
        <v>-919.10322032411966</v>
      </c>
      <c r="AN11">
        <f t="shared" si="8"/>
        <v>0</v>
      </c>
      <c r="AO11">
        <f t="shared" si="8"/>
        <v>0</v>
      </c>
      <c r="AP11">
        <f t="shared" si="8"/>
        <v>-11.164880602953604</v>
      </c>
      <c r="AQ11">
        <f t="shared" si="8"/>
        <v>-607.64314264078882</v>
      </c>
      <c r="AR11">
        <f t="shared" si="8"/>
        <v>-618.80802324374247</v>
      </c>
      <c r="AS11">
        <f t="shared" si="8"/>
        <v>101.2383561763813</v>
      </c>
      <c r="AT11">
        <f t="shared" si="8"/>
        <v>3.5072979316605144</v>
      </c>
      <c r="AU11">
        <f t="shared" si="8"/>
        <v>-514.06236913570058</v>
      </c>
      <c r="AW11">
        <v>8</v>
      </c>
      <c r="AX11">
        <f>IF(Z11&gt;0, (R11*SUMPRODUCT(K11:$K$98, X11:$X$98)-K11*$AZ$3)/Z11, 0)</f>
        <v>3045.5672352995962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50000</v>
      </c>
      <c r="S12">
        <f t="shared" si="1"/>
        <v>2887.2242923043741</v>
      </c>
      <c r="U12">
        <f t="shared" si="12"/>
        <v>2.9219711999999998E-2</v>
      </c>
      <c r="V12">
        <f t="shared" si="13"/>
        <v>0.01</v>
      </c>
      <c r="W12">
        <f t="shared" si="14"/>
        <v>0.79847725356454635</v>
      </c>
      <c r="X12">
        <f t="shared" si="15"/>
        <v>2.3331275387707018E-2</v>
      </c>
      <c r="Y12">
        <f t="shared" si="16"/>
        <v>7.9847725356454631E-3</v>
      </c>
      <c r="Z12">
        <f t="shared" si="17"/>
        <v>0.76716120564119383</v>
      </c>
      <c r="AB12">
        <f t="shared" si="18"/>
        <v>2431.81616158819</v>
      </c>
      <c r="AC12">
        <f t="shared" si="22"/>
        <v>2214.9664690407662</v>
      </c>
      <c r="AE12">
        <f t="shared" si="2"/>
        <v>0</v>
      </c>
      <c r="AF12">
        <f t="shared" si="3"/>
        <v>0</v>
      </c>
      <c r="AG12">
        <f t="shared" si="3"/>
        <v>-19.179030141029845</v>
      </c>
      <c r="AH12">
        <f t="shared" si="4"/>
        <v>-1166.563769385351</v>
      </c>
      <c r="AI12">
        <f t="shared" si="5"/>
        <v>-1185.7427995263808</v>
      </c>
      <c r="AJ12">
        <f t="shared" si="6"/>
        <v>216.84969254742373</v>
      </c>
      <c r="AK12">
        <f t="shared" si="19"/>
        <v>5.5931771716528367</v>
      </c>
      <c r="AL12">
        <f t="shared" si="7"/>
        <v>-963.29992980730424</v>
      </c>
      <c r="AN12">
        <f t="shared" si="8"/>
        <v>0</v>
      </c>
      <c r="AO12">
        <f t="shared" si="8"/>
        <v>0</v>
      </c>
      <c r="AP12">
        <f t="shared" si="8"/>
        <v>-10.193858406529863</v>
      </c>
      <c r="AQ12">
        <f t="shared" si="8"/>
        <v>-620.04104482123091</v>
      </c>
      <c r="AR12">
        <f t="shared" si="8"/>
        <v>-630.23490322776081</v>
      </c>
      <c r="AS12">
        <f t="shared" si="8"/>
        <v>115.25791685362427</v>
      </c>
      <c r="AT12">
        <f t="shared" si="8"/>
        <v>2.9728331261386005</v>
      </c>
      <c r="AU12">
        <f t="shared" si="8"/>
        <v>-512.00415324799792</v>
      </c>
      <c r="AW12">
        <v>9</v>
      </c>
      <c r="AX12">
        <f>IF(Z12&gt;0, (R12*SUMPRODUCT(K12:$K$98, X12:$X$98)-K12*$AZ$3)/Z12, 0)</f>
        <v>2887.2242923043741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50000</v>
      </c>
      <c r="S13">
        <f t="shared" si="1"/>
        <v>2673.8190730773163</v>
      </c>
      <c r="U13">
        <f t="shared" si="12"/>
        <v>3.2402927999999998E-2</v>
      </c>
      <c r="V13">
        <f t="shared" si="13"/>
        <v>0.01</v>
      </c>
      <c r="W13">
        <f t="shared" si="14"/>
        <v>0.76716120564119383</v>
      </c>
      <c r="X13">
        <f t="shared" si="15"/>
        <v>2.4858269310784796E-2</v>
      </c>
      <c r="Y13">
        <f t="shared" si="16"/>
        <v>7.6716120564119389E-3</v>
      </c>
      <c r="Z13">
        <f t="shared" si="17"/>
        <v>0.73463132427399702</v>
      </c>
      <c r="AB13">
        <f t="shared" si="18"/>
        <v>2214.9664690407662</v>
      </c>
      <c r="AC13">
        <f t="shared" si="22"/>
        <v>1964.2712465238601</v>
      </c>
      <c r="AE13">
        <f t="shared" si="2"/>
        <v>0</v>
      </c>
      <c r="AF13">
        <f t="shared" si="3"/>
        <v>0</v>
      </c>
      <c r="AG13">
        <f t="shared" si="3"/>
        <v>-18.365783106849925</v>
      </c>
      <c r="AH13">
        <f t="shared" si="4"/>
        <v>-1242.9134655392397</v>
      </c>
      <c r="AI13">
        <f t="shared" si="5"/>
        <v>-1261.2792486460896</v>
      </c>
      <c r="AJ13">
        <f t="shared" si="6"/>
        <v>250.69522251690614</v>
      </c>
      <c r="AK13">
        <f t="shared" si="19"/>
        <v>4.4299329380815324</v>
      </c>
      <c r="AL13">
        <f t="shared" si="7"/>
        <v>-1006.154093191102</v>
      </c>
      <c r="AN13">
        <f t="shared" si="8"/>
        <v>0</v>
      </c>
      <c r="AO13">
        <f t="shared" si="8"/>
        <v>0</v>
      </c>
      <c r="AP13">
        <f t="shared" si="8"/>
        <v>-9.2790959719349626</v>
      </c>
      <c r="AQ13">
        <f t="shared" si="8"/>
        <v>-627.96741442772213</v>
      </c>
      <c r="AR13">
        <f t="shared" si="8"/>
        <v>-637.24651039965704</v>
      </c>
      <c r="AS13">
        <f t="shared" si="8"/>
        <v>126.66081353058917</v>
      </c>
      <c r="AT13">
        <f t="shared" si="8"/>
        <v>2.2381715303151464</v>
      </c>
      <c r="AU13">
        <f t="shared" si="8"/>
        <v>-508.3475253387528</v>
      </c>
      <c r="AW13">
        <v>10</v>
      </c>
      <c r="AX13">
        <f>IF(Z13&gt;0, (R13*SUMPRODUCT(K13:$K$98, X13:$X$98)-K13*$AZ$3)/Z13, 0)</f>
        <v>2673.8190730773163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50000</v>
      </c>
      <c r="S14">
        <f t="shared" si="1"/>
        <v>2405.7128912539511</v>
      </c>
      <c r="U14">
        <f t="shared" si="12"/>
        <v>3.5947104000000001E-2</v>
      </c>
      <c r="V14">
        <f t="shared" si="13"/>
        <v>0.01</v>
      </c>
      <c r="W14">
        <f t="shared" si="14"/>
        <v>0.73463132427399702</v>
      </c>
      <c r="X14">
        <f t="shared" si="15"/>
        <v>2.6407868615335096E-2</v>
      </c>
      <c r="Y14">
        <f t="shared" si="16"/>
        <v>7.3463132427399706E-3</v>
      </c>
      <c r="Z14">
        <f t="shared" si="17"/>
        <v>0.70087714241592203</v>
      </c>
      <c r="AB14">
        <f t="shared" si="18"/>
        <v>1964.2712465238601</v>
      </c>
      <c r="AC14">
        <f t="shared" si="22"/>
        <v>1686.109176695215</v>
      </c>
      <c r="AE14">
        <f t="shared" si="2"/>
        <v>0</v>
      </c>
      <c r="AF14">
        <f t="shared" si="3"/>
        <v>0</v>
      </c>
      <c r="AG14">
        <f t="shared" si="3"/>
        <v>-17.521928560398052</v>
      </c>
      <c r="AH14">
        <f t="shared" si="4"/>
        <v>-1320.3934307667548</v>
      </c>
      <c r="AI14">
        <f t="shared" si="5"/>
        <v>-1337.9153593271528</v>
      </c>
      <c r="AJ14">
        <f t="shared" si="6"/>
        <v>278.16206982864514</v>
      </c>
      <c r="AK14">
        <f t="shared" si="19"/>
        <v>3.535688243742948</v>
      </c>
      <c r="AL14">
        <f t="shared" si="7"/>
        <v>-1056.2176012547648</v>
      </c>
      <c r="AN14">
        <f t="shared" si="8"/>
        <v>0</v>
      </c>
      <c r="AO14">
        <f t="shared" si="8"/>
        <v>0</v>
      </c>
      <c r="AP14">
        <f t="shared" si="8"/>
        <v>-8.4167602056346151</v>
      </c>
      <c r="AQ14">
        <f t="shared" si="8"/>
        <v>-634.25865740469135</v>
      </c>
      <c r="AR14">
        <f t="shared" si="8"/>
        <v>-642.67541761032601</v>
      </c>
      <c r="AS14">
        <f t="shared" si="8"/>
        <v>133.61676666929128</v>
      </c>
      <c r="AT14">
        <f t="shared" si="8"/>
        <v>1.6983883941134923</v>
      </c>
      <c r="AU14">
        <f t="shared" si="8"/>
        <v>-507.36026254692121</v>
      </c>
      <c r="AW14">
        <v>11</v>
      </c>
      <c r="AX14">
        <f>IF(Z14&gt;0, (R14*SUMPRODUCT(K14:$K$98, X14:$X$98)-K14*$AZ$3)/Z14, 0)</f>
        <v>2405.7128912539511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50000</v>
      </c>
      <c r="S15">
        <f t="shared" si="1"/>
        <v>2100.3579507085237</v>
      </c>
      <c r="U15">
        <f t="shared" si="12"/>
        <v>4.0034525000000001E-2</v>
      </c>
      <c r="V15">
        <f t="shared" si="13"/>
        <v>0.01</v>
      </c>
      <c r="W15">
        <f t="shared" si="14"/>
        <v>0.70087714241592203</v>
      </c>
      <c r="X15">
        <f t="shared" si="15"/>
        <v>2.805928347997879E-2</v>
      </c>
      <c r="Y15">
        <f t="shared" si="16"/>
        <v>7.0087714241592203E-3</v>
      </c>
      <c r="Z15">
        <f t="shared" si="17"/>
        <v>0.66580908751178403</v>
      </c>
      <c r="AB15">
        <f t="shared" si="18"/>
        <v>1686.109176695215</v>
      </c>
      <c r="AC15">
        <f t="shared" si="22"/>
        <v>1398.4374106093628</v>
      </c>
      <c r="AE15">
        <f t="shared" si="2"/>
        <v>0</v>
      </c>
      <c r="AF15">
        <f t="shared" si="3"/>
        <v>0</v>
      </c>
      <c r="AG15">
        <f t="shared" si="3"/>
        <v>-16.6452271877946</v>
      </c>
      <c r="AH15">
        <f t="shared" si="4"/>
        <v>-1402.9641739989395</v>
      </c>
      <c r="AI15">
        <f t="shared" si="5"/>
        <v>-1419.609401186734</v>
      </c>
      <c r="AJ15">
        <f t="shared" si="6"/>
        <v>287.67176608585214</v>
      </c>
      <c r="AK15">
        <f t="shared" si="19"/>
        <v>6.9130476244503818</v>
      </c>
      <c r="AL15">
        <f t="shared" si="7"/>
        <v>-1125.0245874764314</v>
      </c>
      <c r="AN15">
        <f t="shared" si="8"/>
        <v>0</v>
      </c>
      <c r="AO15">
        <f t="shared" si="8"/>
        <v>0</v>
      </c>
      <c r="AP15">
        <f t="shared" si="8"/>
        <v>-7.5852685767069383</v>
      </c>
      <c r="AQ15">
        <f t="shared" si="8"/>
        <v>-639.33402309360417</v>
      </c>
      <c r="AR15">
        <f t="shared" si="8"/>
        <v>-646.91929167031105</v>
      </c>
      <c r="AS15">
        <f t="shared" si="8"/>
        <v>131.09268999925948</v>
      </c>
      <c r="AT15">
        <f t="shared" si="8"/>
        <v>3.1502918117856993</v>
      </c>
      <c r="AU15">
        <f t="shared" si="8"/>
        <v>-512.67630985926587</v>
      </c>
      <c r="AW15">
        <v>12</v>
      </c>
      <c r="AX15">
        <f>IF(Z15&gt;0, (R15*SUMPRODUCT(K15:$K$98, X15:$X$98)-K15*$AZ$3)/Z15, 0)</f>
        <v>2100.3579507085237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50000</v>
      </c>
      <c r="S16">
        <f t="shared" si="1"/>
        <v>1755.362357854458</v>
      </c>
      <c r="U16">
        <f t="shared" si="12"/>
        <v>4.4405750000000001E-2</v>
      </c>
      <c r="V16">
        <f t="shared" si="13"/>
        <v>0.01</v>
      </c>
      <c r="W16">
        <f t="shared" si="14"/>
        <v>0.66580908751178403</v>
      </c>
      <c r="X16">
        <f t="shared" si="15"/>
        <v>2.9565751887776406E-2</v>
      </c>
      <c r="Y16">
        <f t="shared" si="16"/>
        <v>6.6580908751178404E-3</v>
      </c>
      <c r="Z16">
        <f t="shared" si="17"/>
        <v>0.62958524474888977</v>
      </c>
      <c r="AB16">
        <f t="shared" si="18"/>
        <v>1398.4374106093628</v>
      </c>
      <c r="AC16">
        <f t="shared" si="22"/>
        <v>1105.1502396927872</v>
      </c>
      <c r="AE16">
        <f t="shared" si="2"/>
        <v>0</v>
      </c>
      <c r="AF16">
        <f t="shared" si="3"/>
        <v>0</v>
      </c>
      <c r="AG16">
        <f t="shared" si="3"/>
        <v>-15.739631118722244</v>
      </c>
      <c r="AH16">
        <f t="shared" si="4"/>
        <v>-1478.2875943888203</v>
      </c>
      <c r="AI16">
        <f t="shared" si="5"/>
        <v>-1494.0272255075424</v>
      </c>
      <c r="AJ16">
        <f t="shared" si="6"/>
        <v>293.28717091657563</v>
      </c>
      <c r="AK16">
        <f t="shared" si="19"/>
        <v>9.9289056153264763</v>
      </c>
      <c r="AL16">
        <f t="shared" si="7"/>
        <v>-1190.8111489756402</v>
      </c>
      <c r="AN16">
        <f t="shared" si="8"/>
        <v>0</v>
      </c>
      <c r="AO16">
        <f t="shared" si="8"/>
        <v>0</v>
      </c>
      <c r="AP16">
        <f t="shared" si="8"/>
        <v>-6.7851540543371156</v>
      </c>
      <c r="AQ16">
        <f t="shared" si="8"/>
        <v>-637.27091117227167</v>
      </c>
      <c r="AR16">
        <f t="shared" si="8"/>
        <v>-644.05606522660867</v>
      </c>
      <c r="AS16">
        <f t="shared" si="8"/>
        <v>126.43235548656337</v>
      </c>
      <c r="AT16">
        <f t="shared" si="8"/>
        <v>4.2802244654150492</v>
      </c>
      <c r="AU16">
        <f t="shared" si="8"/>
        <v>-513.34348527463021</v>
      </c>
      <c r="AW16">
        <v>13</v>
      </c>
      <c r="AX16">
        <f>IF(Z16&gt;0, (R16*SUMPRODUCT(K16:$K$98, X16:$X$98)-K16*$AZ$3)/Z16, 0)</f>
        <v>1755.362357854458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50000</v>
      </c>
      <c r="S17">
        <f t="shared" si="1"/>
        <v>1403.3236494586374</v>
      </c>
      <c r="U17">
        <f t="shared" si="12"/>
        <v>4.9048597999999999E-2</v>
      </c>
      <c r="V17">
        <f t="shared" si="13"/>
        <v>0.01</v>
      </c>
      <c r="W17">
        <f t="shared" si="14"/>
        <v>0.62958524474888977</v>
      </c>
      <c r="X17">
        <f t="shared" si="15"/>
        <v>3.0880273576419905E-2</v>
      </c>
      <c r="Y17">
        <f t="shared" si="16"/>
        <v>6.2958524474888977E-3</v>
      </c>
      <c r="Z17">
        <f t="shared" si="17"/>
        <v>0.59240911872498103</v>
      </c>
      <c r="AB17">
        <f t="shared" si="18"/>
        <v>1105.1502396927872</v>
      </c>
      <c r="AC17">
        <f t="shared" si="22"/>
        <v>831.34172646171555</v>
      </c>
      <c r="AE17">
        <f t="shared" si="2"/>
        <v>0</v>
      </c>
      <c r="AF17">
        <f t="shared" si="3"/>
        <v>0</v>
      </c>
      <c r="AG17">
        <f t="shared" si="3"/>
        <v>-14.810227968124526</v>
      </c>
      <c r="AH17">
        <f t="shared" si="4"/>
        <v>-1544.0136788209952</v>
      </c>
      <c r="AI17">
        <f t="shared" si="5"/>
        <v>-1558.8239067891197</v>
      </c>
      <c r="AJ17">
        <f t="shared" si="6"/>
        <v>273.80851323107163</v>
      </c>
      <c r="AK17">
        <f t="shared" si="19"/>
        <v>15.251073307760462</v>
      </c>
      <c r="AL17">
        <f t="shared" si="7"/>
        <v>-1269.7643202502877</v>
      </c>
      <c r="AN17">
        <f t="shared" si="8"/>
        <v>0</v>
      </c>
      <c r="AO17">
        <f t="shared" si="8"/>
        <v>0</v>
      </c>
      <c r="AP17">
        <f t="shared" si="8"/>
        <v>-6.0015982517526725</v>
      </c>
      <c r="AQ17">
        <f t="shared" si="8"/>
        <v>-625.68583113226418</v>
      </c>
      <c r="AR17">
        <f t="shared" si="8"/>
        <v>-631.68742938401681</v>
      </c>
      <c r="AS17">
        <f t="shared" si="8"/>
        <v>110.9563402980281</v>
      </c>
      <c r="AT17">
        <f t="shared" si="8"/>
        <v>6.1802434843140315</v>
      </c>
      <c r="AU17">
        <f t="shared" si="8"/>
        <v>-514.55084560167472</v>
      </c>
      <c r="AW17">
        <v>14</v>
      </c>
      <c r="AX17">
        <f>IF(Z17&gt;0, (R17*SUMPRODUCT(K17:$K$98, X17:$X$98)-K17*$AZ$3)/Z17, 0)</f>
        <v>1403.3236494586374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50000</v>
      </c>
      <c r="S18">
        <f t="shared" si="1"/>
        <v>1057.672794547756</v>
      </c>
      <c r="U18">
        <f t="shared" si="12"/>
        <v>5.4278005999999997E-2</v>
      </c>
      <c r="V18">
        <f t="shared" si="13"/>
        <v>0.01</v>
      </c>
      <c r="W18">
        <f t="shared" si="14"/>
        <v>0.59240911872498103</v>
      </c>
      <c r="X18">
        <f t="shared" si="15"/>
        <v>3.2154785700609229E-2</v>
      </c>
      <c r="Y18">
        <f t="shared" si="16"/>
        <v>5.9240911872498105E-3</v>
      </c>
      <c r="Z18">
        <f t="shared" si="17"/>
        <v>0.55433024183712198</v>
      </c>
      <c r="AB18">
        <f t="shared" si="18"/>
        <v>831.34172646171555</v>
      </c>
      <c r="AC18">
        <f t="shared" si="22"/>
        <v>586.3000159862022</v>
      </c>
      <c r="AE18">
        <f t="shared" si="2"/>
        <v>0</v>
      </c>
      <c r="AF18">
        <f t="shared" si="3"/>
        <v>0</v>
      </c>
      <c r="AG18">
        <f t="shared" si="3"/>
        <v>-13.85825604592805</v>
      </c>
      <c r="AH18">
        <f t="shared" si="4"/>
        <v>-1607.7392850304614</v>
      </c>
      <c r="AI18">
        <f t="shared" si="5"/>
        <v>-1621.5975410763895</v>
      </c>
      <c r="AJ18">
        <f t="shared" si="6"/>
        <v>245.04171047551336</v>
      </c>
      <c r="AK18">
        <f t="shared" si="19"/>
        <v>17.956981291573058</v>
      </c>
      <c r="AL18">
        <f t="shared" si="7"/>
        <v>-1358.598849309303</v>
      </c>
      <c r="AN18">
        <f t="shared" si="8"/>
        <v>0</v>
      </c>
      <c r="AO18">
        <f t="shared" si="8"/>
        <v>0</v>
      </c>
      <c r="AP18">
        <f t="shared" si="8"/>
        <v>-5.240600488350994</v>
      </c>
      <c r="AQ18">
        <f t="shared" si="8"/>
        <v>-607.9783238488634</v>
      </c>
      <c r="AR18">
        <f t="shared" si="8"/>
        <v>-613.21892433721439</v>
      </c>
      <c r="AS18">
        <f t="shared" si="8"/>
        <v>92.664308072274551</v>
      </c>
      <c r="AT18">
        <f t="shared" si="8"/>
        <v>6.7905633013309972</v>
      </c>
      <c r="AU18">
        <f t="shared" si="8"/>
        <v>-513.76405296360883</v>
      </c>
      <c r="AW18">
        <v>15</v>
      </c>
      <c r="AX18">
        <f>IF(Z18&gt;0, (R18*SUMPRODUCT(K18:$K$98, X18:$X$98)-K18*$AZ$3)/Z18, 0)</f>
        <v>1057.672794547756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50000</v>
      </c>
      <c r="S19">
        <f t="shared" si="1"/>
        <v>653.37895936084976</v>
      </c>
      <c r="U19">
        <f t="shared" si="12"/>
        <v>6.0174738999999998E-2</v>
      </c>
      <c r="V19">
        <f t="shared" si="13"/>
        <v>0.01</v>
      </c>
      <c r="W19">
        <f t="shared" si="14"/>
        <v>0.55433024183712198</v>
      </c>
      <c r="X19">
        <f t="shared" si="15"/>
        <v>3.3356677622355696E-2</v>
      </c>
      <c r="Y19">
        <f t="shared" si="16"/>
        <v>5.5433024183712196E-3</v>
      </c>
      <c r="Z19">
        <f t="shared" si="17"/>
        <v>0.51543026179639506</v>
      </c>
      <c r="AB19">
        <f t="shared" si="18"/>
        <v>586.3000159862022</v>
      </c>
      <c r="AC19">
        <f t="shared" si="22"/>
        <v>336.77128807561894</v>
      </c>
      <c r="AE19">
        <f t="shared" si="2"/>
        <v>0</v>
      </c>
      <c r="AF19">
        <f t="shared" si="3"/>
        <v>0</v>
      </c>
      <c r="AG19">
        <f t="shared" si="3"/>
        <v>-12.885756544909876</v>
      </c>
      <c r="AH19">
        <f t="shared" si="4"/>
        <v>-1667.8338811177848</v>
      </c>
      <c r="AI19">
        <f t="shared" si="5"/>
        <v>-1680.7196376626946</v>
      </c>
      <c r="AJ19">
        <f t="shared" si="6"/>
        <v>249.52872791058326</v>
      </c>
      <c r="AK19">
        <f t="shared" si="19"/>
        <v>13.074490356492309</v>
      </c>
      <c r="AL19">
        <f t="shared" si="7"/>
        <v>-1418.116419395619</v>
      </c>
      <c r="AN19">
        <f t="shared" si="8"/>
        <v>0</v>
      </c>
      <c r="AO19">
        <f t="shared" si="8"/>
        <v>0</v>
      </c>
      <c r="AP19">
        <f t="shared" si="8"/>
        <v>-4.5442905128020987</v>
      </c>
      <c r="AQ19">
        <f t="shared" si="8"/>
        <v>-588.17824599420612</v>
      </c>
      <c r="AR19">
        <f t="shared" si="8"/>
        <v>-592.72253650700816</v>
      </c>
      <c r="AS19">
        <f t="shared" si="8"/>
        <v>87.998793626406396</v>
      </c>
      <c r="AT19">
        <f t="shared" si="8"/>
        <v>4.610849373077774</v>
      </c>
      <c r="AU19">
        <f t="shared" si="8"/>
        <v>-500.11289350752401</v>
      </c>
      <c r="AW19">
        <v>16</v>
      </c>
      <c r="AX19">
        <f>IF(Z19&gt;0, (R19*SUMPRODUCT(K19:$K$98, X19:$X$98)-K19*$AZ$3)/Z19, 0)</f>
        <v>653.37895936084976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50000</v>
      </c>
      <c r="S20">
        <f t="shared" si="1"/>
        <v>8.2746045890955333</v>
      </c>
      <c r="U20">
        <f t="shared" si="12"/>
        <v>6.6923788999999997E-2</v>
      </c>
      <c r="V20">
        <f t="shared" si="13"/>
        <v>0.01</v>
      </c>
      <c r="W20">
        <f t="shared" si="14"/>
        <v>0.51543026179639506</v>
      </c>
      <c r="X20">
        <f t="shared" si="15"/>
        <v>3.4494546084676704E-2</v>
      </c>
      <c r="Y20">
        <f t="shared" si="16"/>
        <v>5.1543026179639503E-3</v>
      </c>
      <c r="Z20">
        <f t="shared" si="17"/>
        <v>0.47578141309375438</v>
      </c>
      <c r="AB20">
        <f t="shared" si="18"/>
        <v>336.77128807561894</v>
      </c>
      <c r="AC20">
        <f t="shared" si="22"/>
        <v>3.9369030641919376</v>
      </c>
      <c r="AE20">
        <f t="shared" si="2"/>
        <v>0</v>
      </c>
      <c r="AF20">
        <f t="shared" si="3"/>
        <v>0</v>
      </c>
      <c r="AG20">
        <f t="shared" si="3"/>
        <v>-11.89453532734386</v>
      </c>
      <c r="AH20">
        <f t="shared" si="4"/>
        <v>-1724.7273042338352</v>
      </c>
      <c r="AI20">
        <f t="shared" si="5"/>
        <v>-1736.6218395611791</v>
      </c>
      <c r="AJ20">
        <f t="shared" si="6"/>
        <v>332.834385011427</v>
      </c>
      <c r="AK20">
        <f t="shared" si="19"/>
        <v>1.4481165387251616</v>
      </c>
      <c r="AL20">
        <f t="shared" si="7"/>
        <v>-1402.3393380110269</v>
      </c>
      <c r="AN20">
        <f t="shared" si="8"/>
        <v>0</v>
      </c>
      <c r="AO20">
        <f t="shared" si="8"/>
        <v>0</v>
      </c>
      <c r="AP20">
        <f t="shared" si="8"/>
        <v>-3.9786839307982622</v>
      </c>
      <c r="AQ20">
        <f t="shared" si="8"/>
        <v>-576.91575345436672</v>
      </c>
      <c r="AR20">
        <f t="shared" si="8"/>
        <v>-580.89443738516502</v>
      </c>
      <c r="AS20">
        <f t="shared" si="8"/>
        <v>111.33203465442143</v>
      </c>
      <c r="AT20">
        <f t="shared" si="8"/>
        <v>0.4843903392597354</v>
      </c>
      <c r="AU20">
        <f t="shared" si="8"/>
        <v>-469.07801239148387</v>
      </c>
      <c r="AW20">
        <v>17</v>
      </c>
      <c r="AX20">
        <f>IF(Z20&gt;0, (R20*SUMPRODUCT(K20:$K$98, X20:$X$98)-K20*$AZ$3)/Z20, 0)</f>
        <v>8.2746045890955333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50000</v>
      </c>
      <c r="S21">
        <f t="shared" si="1"/>
        <v>-785.89112671376131</v>
      </c>
      <c r="U21">
        <f t="shared" si="12"/>
        <v>7.4711050000000001E-2</v>
      </c>
      <c r="V21">
        <f t="shared" si="13"/>
        <v>0.01</v>
      </c>
      <c r="W21">
        <f t="shared" si="14"/>
        <v>0.47578141309375438</v>
      </c>
      <c r="X21">
        <f t="shared" si="15"/>
        <v>3.5546128942718136E-2</v>
      </c>
      <c r="Y21">
        <f t="shared" si="16"/>
        <v>4.7578141309375438E-3</v>
      </c>
      <c r="Z21">
        <f t="shared" si="17"/>
        <v>0.43547747002009868</v>
      </c>
      <c r="AB21">
        <f t="shared" si="18"/>
        <v>3.9369030641919376</v>
      </c>
      <c r="AC21">
        <f t="shared" si="22"/>
        <v>-342.23787957255354</v>
      </c>
      <c r="AE21">
        <f t="shared" si="2"/>
        <v>0</v>
      </c>
      <c r="AF21">
        <f t="shared" si="3"/>
        <v>0</v>
      </c>
      <c r="AG21">
        <f t="shared" si="3"/>
        <v>-10.886936750502468</v>
      </c>
      <c r="AH21">
        <f t="shared" si="4"/>
        <v>-1777.3064471359069</v>
      </c>
      <c r="AI21">
        <f t="shared" si="5"/>
        <v>-1788.1933838864093</v>
      </c>
      <c r="AJ21">
        <f t="shared" si="6"/>
        <v>346.17478263674548</v>
      </c>
      <c r="AK21">
        <f t="shared" si="19"/>
        <v>6.2990449027071002E-3</v>
      </c>
      <c r="AL21">
        <f t="shared" si="7"/>
        <v>-1442.012302204761</v>
      </c>
      <c r="AN21">
        <f t="shared" si="8"/>
        <v>0</v>
      </c>
      <c r="AO21">
        <f t="shared" si="8"/>
        <v>0</v>
      </c>
      <c r="AP21">
        <f t="shared" si="8"/>
        <v>-3.4629568632580967</v>
      </c>
      <c r="AQ21">
        <f t="shared" si="8"/>
        <v>-565.33216829225091</v>
      </c>
      <c r="AR21">
        <f t="shared" si="8"/>
        <v>-568.79512515550891</v>
      </c>
      <c r="AS21">
        <f t="shared" si="8"/>
        <v>110.11254744025858</v>
      </c>
      <c r="AT21">
        <f t="shared" si="8"/>
        <v>2.0036233586820211E-3</v>
      </c>
      <c r="AU21">
        <f t="shared" si="8"/>
        <v>-458.68057409189169</v>
      </c>
      <c r="AW21">
        <v>18</v>
      </c>
      <c r="AX21">
        <f>IF(Z21&gt;0, (R21*SUMPRODUCT(K21:$K$98, X21:$X$98)-K21*$AZ$3)/Z21, 0)</f>
        <v>-785.89112671376131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50000</v>
      </c>
      <c r="S22">
        <f t="shared" si="1"/>
        <v>-1548.4146454210945</v>
      </c>
      <c r="U22">
        <f t="shared" si="12"/>
        <v>8.3689026999999999E-2</v>
      </c>
      <c r="V22">
        <f t="shared" si="13"/>
        <v>0.01</v>
      </c>
      <c r="W22">
        <f t="shared" si="14"/>
        <v>0.43547747002009868</v>
      </c>
      <c r="X22">
        <f t="shared" si="15"/>
        <v>3.6444685746403728E-2</v>
      </c>
      <c r="Y22">
        <f t="shared" si="16"/>
        <v>4.3547747002009871E-3</v>
      </c>
      <c r="Z22">
        <f t="shared" si="17"/>
        <v>0.39467800957349392</v>
      </c>
      <c r="AB22">
        <f t="shared" si="18"/>
        <v>-342.23787957255354</v>
      </c>
      <c r="AC22">
        <f t="shared" si="22"/>
        <v>-611.1252102492449</v>
      </c>
      <c r="AE22">
        <f t="shared" si="2"/>
        <v>0</v>
      </c>
      <c r="AF22">
        <f t="shared" si="3"/>
        <v>0</v>
      </c>
      <c r="AG22">
        <f t="shared" si="3"/>
        <v>-9.8669502393373474</v>
      </c>
      <c r="AH22">
        <f t="shared" si="4"/>
        <v>-1822.2342873201865</v>
      </c>
      <c r="AI22">
        <f t="shared" si="5"/>
        <v>-1832.1012375595237</v>
      </c>
      <c r="AJ22">
        <f t="shared" si="6"/>
        <v>268.88733067669136</v>
      </c>
      <c r="AK22">
        <f t="shared" si="19"/>
        <v>-7.186995471023625</v>
      </c>
      <c r="AL22">
        <f t="shared" si="7"/>
        <v>-1570.4009023538561</v>
      </c>
      <c r="AN22">
        <f t="shared" si="8"/>
        <v>0</v>
      </c>
      <c r="AO22">
        <f t="shared" si="8"/>
        <v>0</v>
      </c>
      <c r="AP22">
        <f t="shared" si="8"/>
        <v>-2.930453598689517</v>
      </c>
      <c r="AQ22">
        <f t="shared" si="8"/>
        <v>-541.19792797206742</v>
      </c>
      <c r="AR22">
        <f t="shared" si="8"/>
        <v>-544.12838157075691</v>
      </c>
      <c r="AS22">
        <f t="shared" si="8"/>
        <v>79.858702710600369</v>
      </c>
      <c r="AT22">
        <f t="shared" si="8"/>
        <v>-2.1345153498251435</v>
      </c>
      <c r="AU22">
        <f t="shared" si="8"/>
        <v>-466.40419420998177</v>
      </c>
      <c r="AW22">
        <v>19</v>
      </c>
      <c r="AX22">
        <f>IF(Z22&gt;0, (R22*SUMPRODUCT(K22:$K$98, X22:$X$98)-K22*$AZ$3)/Z22, 0)</f>
        <v>-1548.4146454210945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50000</v>
      </c>
      <c r="S23">
        <f t="shared" si="1"/>
        <v>-1994.3772262356374</v>
      </c>
      <c r="U23">
        <f t="shared" si="12"/>
        <v>9.4384723000000004E-2</v>
      </c>
      <c r="V23">
        <f t="shared" si="13"/>
        <v>0.01</v>
      </c>
      <c r="W23">
        <f t="shared" si="14"/>
        <v>0.39467800957349392</v>
      </c>
      <c r="X23">
        <f t="shared" si="15"/>
        <v>3.7251574607785574E-2</v>
      </c>
      <c r="Y23">
        <f t="shared" si="16"/>
        <v>3.9467800957349395E-3</v>
      </c>
      <c r="Z23">
        <f t="shared" si="17"/>
        <v>0.3534796548699734</v>
      </c>
      <c r="AB23">
        <f t="shared" si="18"/>
        <v>-611.1252102492449</v>
      </c>
      <c r="AC23">
        <f t="shared" si="22"/>
        <v>-704.97177361030799</v>
      </c>
      <c r="AE23">
        <f t="shared" si="2"/>
        <v>0</v>
      </c>
      <c r="AF23">
        <f t="shared" si="3"/>
        <v>0</v>
      </c>
      <c r="AG23">
        <f t="shared" si="3"/>
        <v>-8.8369913717493347</v>
      </c>
      <c r="AH23">
        <f t="shared" si="4"/>
        <v>-1862.5787303892787</v>
      </c>
      <c r="AI23">
        <f t="shared" si="5"/>
        <v>-1871.415721761028</v>
      </c>
      <c r="AJ23">
        <f t="shared" si="6"/>
        <v>93.84656336106309</v>
      </c>
      <c r="AK23">
        <f t="shared" si="19"/>
        <v>-42.778764717447146</v>
      </c>
      <c r="AL23">
        <f t="shared" si="7"/>
        <v>-1820.3479231174119</v>
      </c>
      <c r="AN23">
        <f t="shared" si="8"/>
        <v>0</v>
      </c>
      <c r="AO23">
        <f t="shared" si="8"/>
        <v>0</v>
      </c>
      <c r="AP23">
        <f t="shared" si="8"/>
        <v>-2.3433562602910345</v>
      </c>
      <c r="AQ23">
        <f t="shared" si="8"/>
        <v>-493.91080567261292</v>
      </c>
      <c r="AR23">
        <f t="shared" si="8"/>
        <v>-496.25416193290397</v>
      </c>
      <c r="AS23">
        <f t="shared" si="8"/>
        <v>24.885837555753181</v>
      </c>
      <c r="AT23">
        <f t="shared" si="8"/>
        <v>-11.343893174844498</v>
      </c>
      <c r="AU23">
        <f t="shared" si="8"/>
        <v>-482.71221755199525</v>
      </c>
      <c r="AW23">
        <v>20</v>
      </c>
      <c r="AX23">
        <f>IF(Z23&gt;0, (R23*SUMPRODUCT(K23:$K$98, X23:$X$98)-K23*$AZ$3)/Z23, 0)</f>
        <v>-1994.3772262356374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50000</v>
      </c>
      <c r="S24">
        <f t="shared" si="1"/>
        <v>-2560.557007011158</v>
      </c>
      <c r="U24">
        <f t="shared" si="12"/>
        <v>0.106719178</v>
      </c>
      <c r="V24">
        <f t="shared" si="13"/>
        <v>0.01</v>
      </c>
      <c r="W24">
        <f t="shared" si="14"/>
        <v>0.3534796548699734</v>
      </c>
      <c r="X24">
        <f t="shared" si="15"/>
        <v>3.7723058207447258E-2</v>
      </c>
      <c r="Y24">
        <f t="shared" si="16"/>
        <v>3.5347965486997343E-3</v>
      </c>
      <c r="Z24">
        <f t="shared" si="17"/>
        <v>0.31222180011382639</v>
      </c>
      <c r="AB24">
        <f t="shared" si="18"/>
        <v>-704.97177361030799</v>
      </c>
      <c r="AC24">
        <f t="shared" si="22"/>
        <v>-799.46171802309527</v>
      </c>
      <c r="AE24">
        <f t="shared" si="2"/>
        <v>0</v>
      </c>
      <c r="AF24">
        <f t="shared" si="3"/>
        <v>0</v>
      </c>
      <c r="AG24">
        <f t="shared" si="3"/>
        <v>-7.8055450028456601</v>
      </c>
      <c r="AH24">
        <f t="shared" si="4"/>
        <v>-1886.1529103723628</v>
      </c>
      <c r="AI24">
        <f t="shared" ref="AI24:AI69" si="23">SUM(AE24:AH24)</f>
        <v>-1893.9584553752086</v>
      </c>
      <c r="AJ24">
        <f t="shared" si="6"/>
        <v>94.489944412787281</v>
      </c>
      <c r="AK24">
        <f t="shared" si="19"/>
        <v>-49.348024152721564</v>
      </c>
      <c r="AL24">
        <f t="shared" ref="AL24:AL69" si="24">SUM(AI24:AK24)</f>
        <v>-1848.8165351151429</v>
      </c>
      <c r="AN24">
        <f t="shared" si="8"/>
        <v>0</v>
      </c>
      <c r="AO24">
        <f t="shared" si="8"/>
        <v>0</v>
      </c>
      <c r="AP24">
        <f t="shared" si="8"/>
        <v>-1.8480728962756345</v>
      </c>
      <c r="AQ24">
        <f t="shared" si="8"/>
        <v>-446.57331046323787</v>
      </c>
      <c r="AR24">
        <f t="shared" si="8"/>
        <v>-448.42138335951353</v>
      </c>
      <c r="AS24">
        <f t="shared" si="8"/>
        <v>22.371827358141026</v>
      </c>
      <c r="AT24">
        <f t="shared" si="8"/>
        <v>-11.683840896202875</v>
      </c>
      <c r="AU24">
        <f t="shared" si="8"/>
        <v>-437.7333968975754</v>
      </c>
      <c r="AW24">
        <v>21</v>
      </c>
      <c r="AX24">
        <f>IF(Z24&gt;0, (R24*SUMPRODUCT(K24:$K$98, X24:$X$98)-K24*$AZ$3)/Z24, 0)</f>
        <v>-2560.557007011158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50000</v>
      </c>
      <c r="S25">
        <f t="shared" si="1"/>
        <v>-3277.6379456598374</v>
      </c>
      <c r="U25">
        <f t="shared" si="12"/>
        <v>0.12088460199999999</v>
      </c>
      <c r="V25">
        <f t="shared" si="13"/>
        <v>0.01</v>
      </c>
      <c r="W25">
        <f t="shared" si="14"/>
        <v>0.31222180011382639</v>
      </c>
      <c r="X25">
        <f t="shared" si="15"/>
        <v>3.7742808042483457E-2</v>
      </c>
      <c r="Y25">
        <f t="shared" si="16"/>
        <v>3.1222180011382639E-3</v>
      </c>
      <c r="Z25">
        <f t="shared" si="17"/>
        <v>0.27135677407020464</v>
      </c>
      <c r="AB25">
        <f t="shared" si="18"/>
        <v>-799.46171802309527</v>
      </c>
      <c r="AC25">
        <f t="shared" si="22"/>
        <v>-889.40925950434621</v>
      </c>
      <c r="AE25">
        <f t="shared" si="2"/>
        <v>0</v>
      </c>
      <c r="AF25">
        <f t="shared" si="3"/>
        <v>0</v>
      </c>
      <c r="AG25">
        <f t="shared" si="3"/>
        <v>-6.7839193517551157</v>
      </c>
      <c r="AH25">
        <f t="shared" si="4"/>
        <v>-1887.1404021241729</v>
      </c>
      <c r="AI25">
        <f t="shared" si="23"/>
        <v>-1893.9243214759279</v>
      </c>
      <c r="AJ25">
        <f t="shared" si="6"/>
        <v>89.947541481250937</v>
      </c>
      <c r="AK25">
        <f t="shared" si="19"/>
        <v>-55.962320261616675</v>
      </c>
      <c r="AL25">
        <f t="shared" si="24"/>
        <v>-1859.9391002562936</v>
      </c>
      <c r="AN25">
        <f t="shared" si="8"/>
        <v>0</v>
      </c>
      <c r="AO25">
        <f t="shared" si="8"/>
        <v>0</v>
      </c>
      <c r="AP25">
        <f t="shared" si="8"/>
        <v>-1.4340969739103664</v>
      </c>
      <c r="AQ25">
        <f t="shared" si="8"/>
        <v>-398.93492238083451</v>
      </c>
      <c r="AR25">
        <f t="shared" si="8"/>
        <v>-400.36901935474486</v>
      </c>
      <c r="AS25">
        <f t="shared" si="8"/>
        <v>19.014597662568956</v>
      </c>
      <c r="AT25">
        <f t="shared" si="8"/>
        <v>-11.830240010064951</v>
      </c>
      <c r="AU25">
        <f t="shared" si="8"/>
        <v>-393.18466170224087</v>
      </c>
      <c r="AW25">
        <v>22</v>
      </c>
      <c r="AX25">
        <f>IF(Z25&gt;0, (R25*SUMPRODUCT(K25:$K$98, X25:$X$98)-K25*$AZ$3)/Z25, 0)</f>
        <v>-3277.6379456598374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50000</v>
      </c>
      <c r="S26">
        <f t="shared" si="1"/>
        <v>-4191.562086670132</v>
      </c>
      <c r="U26">
        <f t="shared" si="12"/>
        <v>0.13724737000000001</v>
      </c>
      <c r="V26">
        <f t="shared" si="13"/>
        <v>0.01</v>
      </c>
      <c r="W26">
        <f t="shared" si="14"/>
        <v>0.27135677407020464</v>
      </c>
      <c r="X26">
        <f t="shared" si="15"/>
        <v>3.7243003572819781E-2</v>
      </c>
      <c r="Y26">
        <f t="shared" si="16"/>
        <v>2.7135677407020466E-3</v>
      </c>
      <c r="Z26">
        <f t="shared" si="17"/>
        <v>0.2314002027566828</v>
      </c>
      <c r="AB26">
        <f t="shared" si="18"/>
        <v>-889.40925950434621</v>
      </c>
      <c r="AC26">
        <f t="shared" si="22"/>
        <v>-969.92831672269301</v>
      </c>
      <c r="AE26">
        <f t="shared" si="2"/>
        <v>0</v>
      </c>
      <c r="AF26">
        <f t="shared" si="3"/>
        <v>0</v>
      </c>
      <c r="AG26">
        <f t="shared" si="3"/>
        <v>-5.7850050689170702</v>
      </c>
      <c r="AH26">
        <f t="shared" si="4"/>
        <v>-1862.150178640989</v>
      </c>
      <c r="AI26">
        <f t="shared" si="23"/>
        <v>-1867.9351837099061</v>
      </c>
      <c r="AJ26">
        <f t="shared" si="6"/>
        <v>80.519057218346802</v>
      </c>
      <c r="AK26">
        <f t="shared" si="19"/>
        <v>-62.258648165304244</v>
      </c>
      <c r="AL26">
        <f t="shared" si="24"/>
        <v>-1849.6747746568635</v>
      </c>
      <c r="AN26">
        <f t="shared" si="8"/>
        <v>0</v>
      </c>
      <c r="AO26">
        <f t="shared" si="8"/>
        <v>0</v>
      </c>
      <c r="AP26">
        <f t="shared" si="8"/>
        <v>-1.0919017555152737</v>
      </c>
      <c r="AQ26">
        <f t="shared" si="8"/>
        <v>-351.47506784670787</v>
      </c>
      <c r="AR26">
        <f t="shared" si="8"/>
        <v>-352.56696960222314</v>
      </c>
      <c r="AS26">
        <f t="shared" si="8"/>
        <v>15.197722194149382</v>
      </c>
      <c r="AT26">
        <f t="shared" si="8"/>
        <v>-11.751126648611411</v>
      </c>
      <c r="AU26">
        <f t="shared" si="8"/>
        <v>-349.12037405668519</v>
      </c>
      <c r="AW26">
        <v>23</v>
      </c>
      <c r="AX26">
        <f>IF(Z26&gt;0, (R26*SUMPRODUCT(K26:$K$98, X26:$X$98)-K26*$AZ$3)/Z26, 0)</f>
        <v>-4191.562086670132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50000</v>
      </c>
      <c r="S27">
        <f t="shared" si="1"/>
        <v>-5370.9912550022837</v>
      </c>
      <c r="U27">
        <f t="shared" si="12"/>
        <v>0.155543078</v>
      </c>
      <c r="V27">
        <f t="shared" si="13"/>
        <v>0.01</v>
      </c>
      <c r="W27">
        <f t="shared" si="14"/>
        <v>0.2314002027566828</v>
      </c>
      <c r="X27">
        <f t="shared" si="15"/>
        <v>3.5992699786598525E-2</v>
      </c>
      <c r="Y27">
        <f t="shared" si="16"/>
        <v>2.3140020275668281E-3</v>
      </c>
      <c r="Z27">
        <f t="shared" si="17"/>
        <v>0.19309350094251745</v>
      </c>
      <c r="AB27">
        <f t="shared" si="18"/>
        <v>-969.92831672269301</v>
      </c>
      <c r="AC27">
        <f t="shared" si="22"/>
        <v>-1037.1035049600364</v>
      </c>
      <c r="AE27">
        <f t="shared" si="2"/>
        <v>0</v>
      </c>
      <c r="AF27">
        <f t="shared" si="3"/>
        <v>0</v>
      </c>
      <c r="AG27">
        <f t="shared" si="3"/>
        <v>-4.8273375235629361</v>
      </c>
      <c r="AH27">
        <f t="shared" si="4"/>
        <v>-1799.6349893299264</v>
      </c>
      <c r="AI27">
        <f t="shared" si="23"/>
        <v>-1804.4623268534892</v>
      </c>
      <c r="AJ27">
        <f t="shared" si="6"/>
        <v>67.175188237343377</v>
      </c>
      <c r="AK27">
        <f t="shared" si="19"/>
        <v>-67.89498217058852</v>
      </c>
      <c r="AL27">
        <f t="shared" si="24"/>
        <v>-1805.1821207867345</v>
      </c>
      <c r="AN27">
        <f t="shared" si="8"/>
        <v>0</v>
      </c>
      <c r="AO27">
        <f t="shared" si="8"/>
        <v>0</v>
      </c>
      <c r="AP27">
        <f t="shared" si="8"/>
        <v>-0.81352230181577823</v>
      </c>
      <c r="AQ27">
        <f t="shared" si="8"/>
        <v>-303.28171415437339</v>
      </c>
      <c r="AR27">
        <f t="shared" si="8"/>
        <v>-304.09523645618918</v>
      </c>
      <c r="AS27">
        <f t="shared" si="8"/>
        <v>11.320632438275641</v>
      </c>
      <c r="AT27">
        <f t="shared" si="8"/>
        <v>-11.441935001965952</v>
      </c>
      <c r="AU27">
        <f t="shared" si="8"/>
        <v>-304.21653901987952</v>
      </c>
      <c r="AW27">
        <v>24</v>
      </c>
      <c r="AX27">
        <f>IF(Z27&gt;0, (R27*SUMPRODUCT(K27:$K$98, X27:$X$98)-K27*$AZ$3)/Z27, 0)</f>
        <v>-5370.9912550022837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50000</v>
      </c>
      <c r="S28">
        <f t="shared" si="1"/>
        <v>-6912.0288236486822</v>
      </c>
      <c r="U28">
        <f t="shared" si="12"/>
        <v>0.175905283</v>
      </c>
      <c r="V28">
        <f t="shared" si="13"/>
        <v>0.01</v>
      </c>
      <c r="W28">
        <f t="shared" si="14"/>
        <v>0.19309350094251745</v>
      </c>
      <c r="X28">
        <f t="shared" si="15"/>
        <v>3.3966166928754302E-2</v>
      </c>
      <c r="Y28">
        <f t="shared" si="16"/>
        <v>1.9309350094251746E-3</v>
      </c>
      <c r="Z28">
        <f t="shared" si="17"/>
        <v>0.15719639900433799</v>
      </c>
      <c r="AB28">
        <f t="shared" si="18"/>
        <v>-1037.1035049600364</v>
      </c>
      <c r="AC28">
        <f t="shared" si="22"/>
        <v>-1086.5460408917631</v>
      </c>
      <c r="AE28">
        <f t="shared" si="2"/>
        <v>0</v>
      </c>
      <c r="AF28">
        <f t="shared" si="3"/>
        <v>0</v>
      </c>
      <c r="AG28">
        <f t="shared" si="3"/>
        <v>-3.9299099751084499</v>
      </c>
      <c r="AH28">
        <f t="shared" si="4"/>
        <v>-1698.308346437715</v>
      </c>
      <c r="AI28">
        <f t="shared" si="23"/>
        <v>-1702.2382564128236</v>
      </c>
      <c r="AJ28">
        <f t="shared" si="6"/>
        <v>49.442535931726752</v>
      </c>
      <c r="AK28">
        <f t="shared" si="19"/>
        <v>-72.597245347202559</v>
      </c>
      <c r="AL28">
        <f t="shared" si="24"/>
        <v>-1725.3929658282993</v>
      </c>
      <c r="AN28">
        <f t="shared" si="8"/>
        <v>0</v>
      </c>
      <c r="AO28">
        <f t="shared" si="8"/>
        <v>0</v>
      </c>
      <c r="AP28">
        <f t="shared" si="8"/>
        <v>-0.59132518577670057</v>
      </c>
      <c r="AQ28">
        <f t="shared" si="8"/>
        <v>-255.54084058520695</v>
      </c>
      <c r="AR28">
        <f t="shared" si="8"/>
        <v>-256.1321657709837</v>
      </c>
      <c r="AS28">
        <f t="shared" si="8"/>
        <v>7.4395131008803075</v>
      </c>
      <c r="AT28">
        <f t="shared" si="8"/>
        <v>-10.923552922004685</v>
      </c>
      <c r="AU28">
        <f t="shared" si="8"/>
        <v>-259.61620559210803</v>
      </c>
      <c r="AW28">
        <v>25</v>
      </c>
      <c r="AX28">
        <f>IF(Z28&gt;0, (R28*SUMPRODUCT(K28:$K$98, X28:$X$98)-K28*$AZ$3)/Z28, 0)</f>
        <v>-6912.0288236486822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50000</v>
      </c>
      <c r="S29">
        <f t="shared" si="1"/>
        <v>-8960.8995035941825</v>
      </c>
      <c r="U29">
        <f t="shared" si="12"/>
        <v>0.19813004200000001</v>
      </c>
      <c r="V29">
        <f t="shared" si="13"/>
        <v>0.01</v>
      </c>
      <c r="W29">
        <f t="shared" si="14"/>
        <v>0.15719639900433799</v>
      </c>
      <c r="X29">
        <f t="shared" si="15"/>
        <v>3.1145329136978244E-2</v>
      </c>
      <c r="Y29">
        <f t="shared" si="16"/>
        <v>1.57196399004338E-3</v>
      </c>
      <c r="Z29">
        <f t="shared" si="17"/>
        <v>0.12447910587731638</v>
      </c>
      <c r="AB29">
        <f t="shared" si="18"/>
        <v>-1086.5460408917631</v>
      </c>
      <c r="AC29">
        <f t="shared" si="22"/>
        <v>-1115.4447580638921</v>
      </c>
      <c r="AE29">
        <f t="shared" si="2"/>
        <v>0</v>
      </c>
      <c r="AF29">
        <f t="shared" si="3"/>
        <v>0</v>
      </c>
      <c r="AG29">
        <f t="shared" si="3"/>
        <v>-3.1119776469329095</v>
      </c>
      <c r="AH29">
        <f t="shared" si="4"/>
        <v>-1557.2664568489122</v>
      </c>
      <c r="AI29">
        <f t="shared" si="23"/>
        <v>-1560.3784344958451</v>
      </c>
      <c r="AJ29">
        <f t="shared" si="6"/>
        <v>28.898717172128954</v>
      </c>
      <c r="AK29">
        <f t="shared" si="19"/>
        <v>-76.05822286242342</v>
      </c>
      <c r="AL29">
        <f t="shared" si="24"/>
        <v>-1607.5379401861396</v>
      </c>
      <c r="AN29">
        <f t="shared" si="8"/>
        <v>0</v>
      </c>
      <c r="AO29">
        <f t="shared" si="8"/>
        <v>0</v>
      </c>
      <c r="AP29">
        <f t="shared" si="8"/>
        <v>-0.41808272323690904</v>
      </c>
      <c r="AQ29">
        <f t="shared" si="8"/>
        <v>-209.21300695284907</v>
      </c>
      <c r="AR29">
        <f t="shared" si="8"/>
        <v>-209.63108967608599</v>
      </c>
      <c r="AS29">
        <f t="shared" si="8"/>
        <v>3.8824361046695444</v>
      </c>
      <c r="AT29">
        <f t="shared" si="8"/>
        <v>-10.218141820594914</v>
      </c>
      <c r="AU29">
        <f t="shared" si="8"/>
        <v>-215.96679539201136</v>
      </c>
      <c r="AW29">
        <v>26</v>
      </c>
      <c r="AX29">
        <f>IF(Z29&gt;0, (R29*SUMPRODUCT(K29:$K$98, X29:$X$98)-K29*$AZ$3)/Z29, 0)</f>
        <v>-8960.8995035941825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50000</v>
      </c>
      <c r="S30">
        <f t="shared" si="1"/>
        <v>-11748.08872877302</v>
      </c>
      <c r="U30">
        <f t="shared" si="12"/>
        <v>0.22255936300000001</v>
      </c>
      <c r="V30">
        <f t="shared" si="13"/>
        <v>0.01</v>
      </c>
      <c r="W30">
        <f t="shared" si="14"/>
        <v>0.12447910587731638</v>
      </c>
      <c r="X30">
        <f t="shared" si="15"/>
        <v>2.7703990510865091E-2</v>
      </c>
      <c r="Y30">
        <f t="shared" si="16"/>
        <v>1.2447910587731637E-3</v>
      </c>
      <c r="Z30">
        <f t="shared" si="17"/>
        <v>9.5530324307678119E-2</v>
      </c>
      <c r="AB30">
        <f t="shared" si="18"/>
        <v>-1115.4447580638921</v>
      </c>
      <c r="AC30">
        <f t="shared" si="22"/>
        <v>-1122.2987262550646</v>
      </c>
      <c r="AE30">
        <f t="shared" si="2"/>
        <v>0</v>
      </c>
      <c r="AF30">
        <f t="shared" si="3"/>
        <v>0</v>
      </c>
      <c r="AG30">
        <f t="shared" si="3"/>
        <v>-2.3882581076919531</v>
      </c>
      <c r="AH30">
        <f t="shared" si="4"/>
        <v>-1385.1995255432546</v>
      </c>
      <c r="AI30">
        <f t="shared" si="23"/>
        <v>-1387.5877836509464</v>
      </c>
      <c r="AJ30">
        <f t="shared" si="6"/>
        <v>6.8539681911724983</v>
      </c>
      <c r="AK30">
        <f t="shared" si="19"/>
        <v>-78.081133064472453</v>
      </c>
      <c r="AL30">
        <f t="shared" si="24"/>
        <v>-1458.8149485242463</v>
      </c>
      <c r="AN30">
        <f t="shared" si="8"/>
        <v>0</v>
      </c>
      <c r="AO30">
        <f t="shared" si="8"/>
        <v>0</v>
      </c>
      <c r="AP30">
        <f t="shared" si="8"/>
        <v>-0.28647649235681083</v>
      </c>
      <c r="AQ30">
        <f t="shared" si="8"/>
        <v>-166.15754386591388</v>
      </c>
      <c r="AR30">
        <f t="shared" si="8"/>
        <v>-166.44402035827068</v>
      </c>
      <c r="AS30">
        <f t="shared" si="8"/>
        <v>0.82214763965767845</v>
      </c>
      <c r="AT30">
        <f t="shared" si="8"/>
        <v>-9.3659931677873072</v>
      </c>
      <c r="AU30">
        <f t="shared" si="8"/>
        <v>-174.9878658864003</v>
      </c>
      <c r="AW30">
        <v>27</v>
      </c>
      <c r="AX30">
        <f>IF(Z30&gt;0, (R30*SUMPRODUCT(K30:$K$98, X30:$X$98)-K30*$AZ$3)/Z30, 0)</f>
        <v>-11748.08872877302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50000</v>
      </c>
      <c r="S31">
        <f t="shared" si="1"/>
        <v>-15671.275344661237</v>
      </c>
      <c r="U31">
        <f t="shared" si="12"/>
        <v>0.25004150400000003</v>
      </c>
      <c r="V31">
        <f t="shared" si="13"/>
        <v>0.01</v>
      </c>
      <c r="W31">
        <f t="shared" si="14"/>
        <v>9.5530324307678119E-2</v>
      </c>
      <c r="X31">
        <f t="shared" si="15"/>
        <v>2.3886545967499596E-2</v>
      </c>
      <c r="Y31">
        <f t="shared" si="16"/>
        <v>9.5530324307678126E-4</v>
      </c>
      <c r="Z31">
        <f t="shared" si="17"/>
        <v>7.068847509710173E-2</v>
      </c>
      <c r="AB31">
        <f t="shared" si="18"/>
        <v>-1122.2987262550646</v>
      </c>
      <c r="AC31">
        <f t="shared" si="22"/>
        <v>-1107.7785569409102</v>
      </c>
      <c r="AE31">
        <f t="shared" si="2"/>
        <v>0</v>
      </c>
      <c r="AF31">
        <f t="shared" si="3"/>
        <v>0</v>
      </c>
      <c r="AG31">
        <f t="shared" si="3"/>
        <v>-1.7672118774275432</v>
      </c>
      <c r="AH31">
        <f t="shared" si="4"/>
        <v>-1194.3272983749798</v>
      </c>
      <c r="AI31">
        <f t="shared" si="23"/>
        <v>-1196.0945102524074</v>
      </c>
      <c r="AJ31">
        <f t="shared" si="6"/>
        <v>-14.520169314154373</v>
      </c>
      <c r="AK31">
        <f t="shared" si="19"/>
        <v>-78.560910837854536</v>
      </c>
      <c r="AL31">
        <f t="shared" si="24"/>
        <v>-1289.1755904044164</v>
      </c>
      <c r="AN31">
        <f t="shared" si="8"/>
        <v>0</v>
      </c>
      <c r="AO31">
        <f t="shared" si="8"/>
        <v>0</v>
      </c>
      <c r="AP31">
        <f t="shared" si="8"/>
        <v>-0.18926849502116175</v>
      </c>
      <c r="AQ31">
        <f t="shared" si="8"/>
        <v>-127.91252323132407</v>
      </c>
      <c r="AR31">
        <f t="shared" si="8"/>
        <v>-128.10179172634523</v>
      </c>
      <c r="AS31">
        <f t="shared" si="8"/>
        <v>-1.5551109794162932</v>
      </c>
      <c r="AT31">
        <f t="shared" si="8"/>
        <v>-8.4138781272886991</v>
      </c>
      <c r="AU31">
        <f t="shared" si="8"/>
        <v>-138.07078083305024</v>
      </c>
      <c r="AW31">
        <v>28</v>
      </c>
      <c r="AX31">
        <f>IF(Z31&gt;0, (R31*SUMPRODUCT(K31:$K$98, X31:$X$98)-K31*$AZ$3)/Z31, 0)</f>
        <v>-15671.275344661237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50000</v>
      </c>
      <c r="S32">
        <f t="shared" si="1"/>
        <v>-21434.55498732394</v>
      </c>
      <c r="U32">
        <f t="shared" si="12"/>
        <v>0.28092614399999999</v>
      </c>
      <c r="V32">
        <f t="shared" si="13"/>
        <v>0.01</v>
      </c>
      <c r="W32">
        <f t="shared" si="14"/>
        <v>7.068847509710173E-2</v>
      </c>
      <c r="X32">
        <f t="shared" si="15"/>
        <v>1.9858240734268815E-2</v>
      </c>
      <c r="Y32">
        <f t="shared" si="16"/>
        <v>7.0688475097101732E-4</v>
      </c>
      <c r="Z32">
        <f t="shared" si="17"/>
        <v>5.0123349611861899E-2</v>
      </c>
      <c r="AB32">
        <f t="shared" si="18"/>
        <v>-1107.7785569409102</v>
      </c>
      <c r="AC32">
        <f t="shared" si="22"/>
        <v>-1074.3716934043159</v>
      </c>
      <c r="AE32">
        <f t="shared" si="2"/>
        <v>0</v>
      </c>
      <c r="AF32">
        <f t="shared" si="3"/>
        <v>0</v>
      </c>
      <c r="AG32">
        <f t="shared" si="3"/>
        <v>-1.2530837402965476</v>
      </c>
      <c r="AH32">
        <f t="shared" si="4"/>
        <v>-992.91203671344078</v>
      </c>
      <c r="AI32">
        <f t="shared" si="23"/>
        <v>-994.16512045373736</v>
      </c>
      <c r="AJ32">
        <f t="shared" si="6"/>
        <v>-33.406863536594301</v>
      </c>
      <c r="AK32">
        <f t="shared" si="19"/>
        <v>-77.544498985863726</v>
      </c>
      <c r="AL32">
        <f t="shared" si="24"/>
        <v>-1105.1164829761956</v>
      </c>
      <c r="AN32">
        <f t="shared" si="8"/>
        <v>0</v>
      </c>
      <c r="AO32">
        <f t="shared" si="8"/>
        <v>0</v>
      </c>
      <c r="AP32">
        <f t="shared" si="8"/>
        <v>-0.11982619784283212</v>
      </c>
      <c r="AQ32">
        <f t="shared" si="8"/>
        <v>-94.947265155318163</v>
      </c>
      <c r="AR32">
        <f t="shared" si="8"/>
        <v>-95.067091353161004</v>
      </c>
      <c r="AS32">
        <f t="shared" si="8"/>
        <v>-3.1945330632868254</v>
      </c>
      <c r="AT32">
        <f t="shared" si="8"/>
        <v>-7.4151967488656769</v>
      </c>
      <c r="AU32">
        <f t="shared" si="8"/>
        <v>-105.67682116531351</v>
      </c>
      <c r="AW32">
        <v>29</v>
      </c>
      <c r="AX32">
        <f>IF(Z32&gt;0, (R32*SUMPRODUCT(K32:$K$98, X32:$X$98)-K32*$AZ$3)/Z32, 0)</f>
        <v>-21434.55498732394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50000</v>
      </c>
      <c r="S33">
        <f t="shared" si="1"/>
        <v>-30338.082475600706</v>
      </c>
      <c r="U33">
        <f t="shared" si="12"/>
        <v>0.31575788199999999</v>
      </c>
      <c r="V33">
        <f t="shared" si="13"/>
        <v>0.01</v>
      </c>
      <c r="W33">
        <f t="shared" si="14"/>
        <v>5.0123349611861899E-2</v>
      </c>
      <c r="X33">
        <f t="shared" si="15"/>
        <v>1.5826842712187036E-2</v>
      </c>
      <c r="Y33">
        <f t="shared" si="16"/>
        <v>5.0123349611861897E-4</v>
      </c>
      <c r="Z33">
        <f t="shared" si="17"/>
        <v>3.3795273403556245E-2</v>
      </c>
      <c r="AB33">
        <f t="shared" si="18"/>
        <v>-1074.3716934043159</v>
      </c>
      <c r="AC33">
        <f t="shared" si="22"/>
        <v>-1025.2837918025643</v>
      </c>
      <c r="AE33">
        <f t="shared" si="2"/>
        <v>0</v>
      </c>
      <c r="AF33">
        <f t="shared" si="3"/>
        <v>0</v>
      </c>
      <c r="AG33">
        <f t="shared" si="3"/>
        <v>-0.84488183508890613</v>
      </c>
      <c r="AH33">
        <f t="shared" si="4"/>
        <v>-791.34213560935177</v>
      </c>
      <c r="AI33">
        <f t="shared" si="23"/>
        <v>-792.1870174444407</v>
      </c>
      <c r="AJ33">
        <f t="shared" si="6"/>
        <v>-49.087901601751582</v>
      </c>
      <c r="AK33">
        <f t="shared" si="19"/>
        <v>-75.206018538302118</v>
      </c>
      <c r="AL33">
        <f t="shared" si="24"/>
        <v>-916.48093758449443</v>
      </c>
      <c r="AN33">
        <f t="shared" si="8"/>
        <v>0</v>
      </c>
      <c r="AO33">
        <f t="shared" si="8"/>
        <v>0</v>
      </c>
      <c r="AP33">
        <f t="shared" si="8"/>
        <v>-7.2135597701284054E-2</v>
      </c>
      <c r="AQ33">
        <f t="shared" si="8"/>
        <v>-67.564404355295778</v>
      </c>
      <c r="AR33">
        <f t="shared" si="8"/>
        <v>-67.636539952997055</v>
      </c>
      <c r="AS33">
        <f t="shared" si="8"/>
        <v>-4.1911010213298701</v>
      </c>
      <c r="AT33">
        <f t="shared" si="8"/>
        <v>-6.4210530664603551</v>
      </c>
      <c r="AU33">
        <f t="shared" si="8"/>
        <v>-78.248694040787285</v>
      </c>
      <c r="AW33">
        <v>30</v>
      </c>
      <c r="AX33">
        <f>IF(Z33&gt;0, (R33*SUMPRODUCT(K33:$K$98, X33:$X$98)-K33*$AZ$3)/Z33, 0)</f>
        <v>-30338.082475600706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50000</v>
      </c>
      <c r="S34">
        <f t="shared" si="1"/>
        <v>-44818.187379847084</v>
      </c>
      <c r="U34">
        <f t="shared" si="12"/>
        <v>0.35338435200000001</v>
      </c>
      <c r="V34">
        <f t="shared" si="13"/>
        <v>0.01</v>
      </c>
      <c r="W34">
        <f t="shared" si="14"/>
        <v>3.3795273403556245E-2</v>
      </c>
      <c r="X34">
        <f t="shared" si="15"/>
        <v>1.1942720792378559E-2</v>
      </c>
      <c r="Y34">
        <f t="shared" si="16"/>
        <v>3.3795273403556246E-4</v>
      </c>
      <c r="Z34">
        <f t="shared" si="17"/>
        <v>2.1514599877142122E-2</v>
      </c>
      <c r="AB34">
        <f t="shared" si="18"/>
        <v>-1025.2837918025643</v>
      </c>
      <c r="AC34">
        <f t="shared" si="22"/>
        <v>-964.24536869619067</v>
      </c>
      <c r="AE34">
        <f t="shared" si="2"/>
        <v>0</v>
      </c>
      <c r="AF34">
        <f t="shared" si="3"/>
        <v>0</v>
      </c>
      <c r="AG34">
        <f t="shared" si="3"/>
        <v>-0.53786499692855305</v>
      </c>
      <c r="AH34">
        <f t="shared" si="4"/>
        <v>-597.13603961892795</v>
      </c>
      <c r="AI34">
        <f t="shared" si="23"/>
        <v>-597.67390461585649</v>
      </c>
      <c r="AJ34">
        <f t="shared" si="6"/>
        <v>-61.038423106373671</v>
      </c>
      <c r="AK34">
        <f t="shared" si="19"/>
        <v>-71.769865426179507</v>
      </c>
      <c r="AL34">
        <f t="shared" si="24"/>
        <v>-730.48219314840969</v>
      </c>
      <c r="AN34">
        <f t="shared" si="8"/>
        <v>0</v>
      </c>
      <c r="AO34">
        <f t="shared" si="8"/>
        <v>0</v>
      </c>
      <c r="AP34">
        <f t="shared" si="8"/>
        <v>-4.1002366316491297E-2</v>
      </c>
      <c r="AQ34">
        <f t="shared" si="8"/>
        <v>-45.520699017501713</v>
      </c>
      <c r="AR34">
        <f t="shared" si="8"/>
        <v>-45.561701383818203</v>
      </c>
      <c r="AS34">
        <f t="shared" si="8"/>
        <v>-4.6530631252826575</v>
      </c>
      <c r="AT34">
        <f t="shared" si="8"/>
        <v>-5.4711392812207711</v>
      </c>
      <c r="AU34">
        <f t="shared" ref="AU34:AU69" si="25">AL34*$K34</f>
        <v>-55.685903790321632</v>
      </c>
      <c r="AW34">
        <v>31</v>
      </c>
      <c r="AX34">
        <f>IF(Z34&gt;0, (R34*SUMPRODUCT(K34:$K$98, X34:$X$98)-K34*$AZ$3)/Z34, 0)</f>
        <v>-44818.187379847084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50000</v>
      </c>
      <c r="S35">
        <f t="shared" si="1"/>
        <v>-69641.575121830261</v>
      </c>
      <c r="U35">
        <f t="shared" si="12"/>
        <v>0.39269921299999999</v>
      </c>
      <c r="V35">
        <f t="shared" si="13"/>
        <v>0.01</v>
      </c>
      <c r="W35">
        <f t="shared" si="14"/>
        <v>2.1514599877142122E-2</v>
      </c>
      <c r="X35">
        <f t="shared" si="15"/>
        <v>8.4487664397636074E-3</v>
      </c>
      <c r="Y35">
        <f t="shared" si="16"/>
        <v>2.1514599877142123E-4</v>
      </c>
      <c r="Z35">
        <f t="shared" si="17"/>
        <v>1.2850687438607093E-2</v>
      </c>
      <c r="AB35">
        <f t="shared" si="18"/>
        <v>-964.24536869619067</v>
      </c>
      <c r="AC35">
        <f t="shared" si="22"/>
        <v>-894.94211462291639</v>
      </c>
      <c r="AE35">
        <f t="shared" si="2"/>
        <v>0</v>
      </c>
      <c r="AF35">
        <f t="shared" ref="AF35:AG69" si="26">-$Z35*P35</f>
        <v>0</v>
      </c>
      <c r="AG35">
        <f t="shared" si="26"/>
        <v>-0.32126718596517734</v>
      </c>
      <c r="AH35">
        <f t="shared" si="4"/>
        <v>-422.43832198818035</v>
      </c>
      <c r="AI35">
        <f t="shared" si="23"/>
        <v>-422.7595891741455</v>
      </c>
      <c r="AJ35">
        <f t="shared" si="6"/>
        <v>-69.303254073274275</v>
      </c>
      <c r="AK35">
        <f t="shared" si="19"/>
        <v>-67.49717580873336</v>
      </c>
      <c r="AL35">
        <f t="shared" si="24"/>
        <v>-559.56001905615312</v>
      </c>
      <c r="AN35">
        <f t="shared" ref="AN35:AT69" si="27">AE35*$K35</f>
        <v>0</v>
      </c>
      <c r="AO35">
        <f t="shared" si="27"/>
        <v>0</v>
      </c>
      <c r="AP35">
        <f t="shared" si="27"/>
        <v>-2.1866737205091559E-2</v>
      </c>
      <c r="AQ35">
        <f t="shared" si="27"/>
        <v>-28.752851756471145</v>
      </c>
      <c r="AR35">
        <f t="shared" si="27"/>
        <v>-28.774718493676232</v>
      </c>
      <c r="AS35">
        <f t="shared" si="27"/>
        <v>-4.7170582944074475</v>
      </c>
      <c r="AT35">
        <f t="shared" si="27"/>
        <v>-4.5941293414740949</v>
      </c>
      <c r="AU35">
        <f t="shared" si="25"/>
        <v>-38.085906129557777</v>
      </c>
      <c r="AW35">
        <v>32</v>
      </c>
      <c r="AX35">
        <f>IF(Z35&gt;0, (R35*SUMPRODUCT(K35:$K$98, X35:$X$98)-K35*$AZ$3)/Z35, 0)</f>
        <v>-69641.575121830261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50000</v>
      </c>
      <c r="S36">
        <f t="shared" si="1"/>
        <v>-108247.83562917395</v>
      </c>
      <c r="U36">
        <f t="shared" si="12"/>
        <v>0.39967743300000003</v>
      </c>
      <c r="V36">
        <f t="shared" si="13"/>
        <v>0.01</v>
      </c>
      <c r="W36">
        <f t="shared" si="14"/>
        <v>1.2850687438607093E-2</v>
      </c>
      <c r="X36">
        <f t="shared" si="15"/>
        <v>5.1361297677478285E-3</v>
      </c>
      <c r="Y36">
        <f t="shared" si="16"/>
        <v>1.2850687438607092E-4</v>
      </c>
      <c r="Z36">
        <f t="shared" si="17"/>
        <v>7.5860507964731934E-3</v>
      </c>
      <c r="AB36">
        <f t="shared" si="18"/>
        <v>-894.94211462291639</v>
      </c>
      <c r="AC36">
        <f t="shared" si="22"/>
        <v>-821.17357969119439</v>
      </c>
      <c r="AE36">
        <f t="shared" si="2"/>
        <v>0</v>
      </c>
      <c r="AF36">
        <f t="shared" si="26"/>
        <v>0</v>
      </c>
      <c r="AG36">
        <f t="shared" si="26"/>
        <v>-0.18965126991182985</v>
      </c>
      <c r="AH36">
        <f t="shared" si="4"/>
        <v>-256.80648838739143</v>
      </c>
      <c r="AI36">
        <f t="shared" si="23"/>
        <v>-256.99613965730327</v>
      </c>
      <c r="AJ36">
        <f t="shared" si="6"/>
        <v>-73.768534931722002</v>
      </c>
      <c r="AK36">
        <f t="shared" si="19"/>
        <v>-62.645948023604156</v>
      </c>
      <c r="AL36">
        <f t="shared" si="24"/>
        <v>-393.41062261262942</v>
      </c>
      <c r="AN36">
        <f t="shared" si="27"/>
        <v>0</v>
      </c>
      <c r="AO36">
        <f t="shared" si="27"/>
        <v>0</v>
      </c>
      <c r="AP36">
        <f t="shared" si="27"/>
        <v>-1.1525382534664333E-2</v>
      </c>
      <c r="AQ36">
        <f t="shared" si="27"/>
        <v>-15.606502489672479</v>
      </c>
      <c r="AR36">
        <f t="shared" si="27"/>
        <v>-15.618027872207144</v>
      </c>
      <c r="AS36">
        <f t="shared" si="27"/>
        <v>-4.4830207807472791</v>
      </c>
      <c r="AT36">
        <f t="shared" si="27"/>
        <v>-3.8070850543442609</v>
      </c>
      <c r="AU36">
        <f t="shared" si="25"/>
        <v>-23.908133707298685</v>
      </c>
      <c r="AW36">
        <v>33</v>
      </c>
      <c r="AX36">
        <f>IF(Z36&gt;0, (R36*SUMPRODUCT(K36:$K$98, X36:$X$98)-K36*$AZ$3)/Z36, 0)</f>
        <v>-108247.83562917395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50000</v>
      </c>
      <c r="S37">
        <f t="shared" si="1"/>
        <v>-168567.56641937193</v>
      </c>
      <c r="U37">
        <f t="shared" si="12"/>
        <v>0.407215198</v>
      </c>
      <c r="V37">
        <f t="shared" si="13"/>
        <v>0.01</v>
      </c>
      <c r="W37">
        <f t="shared" si="14"/>
        <v>7.5860507964731934E-3</v>
      </c>
      <c r="X37">
        <f t="shared" si="15"/>
        <v>3.089155177123889E-3</v>
      </c>
      <c r="Y37">
        <f t="shared" si="16"/>
        <v>7.5860507964731932E-5</v>
      </c>
      <c r="Z37">
        <f t="shared" si="17"/>
        <v>4.4210351113845728E-3</v>
      </c>
      <c r="AB37">
        <f t="shared" si="18"/>
        <v>-821.17357969119439</v>
      </c>
      <c r="AC37">
        <f t="shared" si="22"/>
        <v>-745.24312978069429</v>
      </c>
      <c r="AE37">
        <f t="shared" si="2"/>
        <v>0</v>
      </c>
      <c r="AF37">
        <f t="shared" si="26"/>
        <v>0</v>
      </c>
      <c r="AG37">
        <f t="shared" si="26"/>
        <v>-0.11052587778461433</v>
      </c>
      <c r="AH37">
        <f t="shared" si="4"/>
        <v>-154.45775885619446</v>
      </c>
      <c r="AI37">
        <f t="shared" si="23"/>
        <v>-154.56828473397908</v>
      </c>
      <c r="AJ37">
        <f t="shared" si="6"/>
        <v>-75.930449910500101</v>
      </c>
      <c r="AK37">
        <f t="shared" si="19"/>
        <v>-57.48215057838361</v>
      </c>
      <c r="AL37">
        <f t="shared" si="24"/>
        <v>-287.98088522286281</v>
      </c>
      <c r="AN37">
        <f t="shared" si="27"/>
        <v>0</v>
      </c>
      <c r="AO37">
        <f t="shared" si="27"/>
        <v>0</v>
      </c>
      <c r="AP37">
        <f t="shared" si="27"/>
        <v>-5.9971587307487599E-3</v>
      </c>
      <c r="AQ37">
        <f t="shared" si="27"/>
        <v>-8.3809123765697819</v>
      </c>
      <c r="AR37">
        <f t="shared" si="27"/>
        <v>-8.3869095353005303</v>
      </c>
      <c r="AS37">
        <f t="shared" si="27"/>
        <v>-4.1200031136402888</v>
      </c>
      <c r="AT37">
        <f t="shared" si="27"/>
        <v>-3.1189942854392423</v>
      </c>
      <c r="AU37">
        <f t="shared" si="25"/>
        <v>-15.625906934380062</v>
      </c>
      <c r="AW37">
        <v>34</v>
      </c>
      <c r="AX37">
        <f>IF(Z37&gt;0, (R37*SUMPRODUCT(K37:$K$98, X37:$X$98)-K37*$AZ$3)/Z37, 0)</f>
        <v>-168567.56641937193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50000</v>
      </c>
      <c r="S38">
        <f t="shared" si="1"/>
        <v>-264547.14278606459</v>
      </c>
      <c r="U38">
        <f t="shared" si="12"/>
        <v>0.41552104400000001</v>
      </c>
      <c r="V38">
        <f t="shared" si="13"/>
        <v>0.01</v>
      </c>
      <c r="W38">
        <f t="shared" si="14"/>
        <v>4.4210351113845728E-3</v>
      </c>
      <c r="X38">
        <f t="shared" si="15"/>
        <v>1.837033125043174E-3</v>
      </c>
      <c r="Y38">
        <f t="shared" si="16"/>
        <v>4.4210351113845726E-5</v>
      </c>
      <c r="Z38">
        <f t="shared" si="17"/>
        <v>2.5397916352275533E-3</v>
      </c>
      <c r="AB38">
        <f t="shared" si="18"/>
        <v>-745.24312978069429</v>
      </c>
      <c r="AC38">
        <f t="shared" si="22"/>
        <v>-671.89462037139606</v>
      </c>
      <c r="AE38">
        <f t="shared" si="2"/>
        <v>0</v>
      </c>
      <c r="AF38">
        <f t="shared" si="26"/>
        <v>0</v>
      </c>
      <c r="AG38">
        <f t="shared" si="26"/>
        <v>-6.3494790880688837E-2</v>
      </c>
      <c r="AH38">
        <f t="shared" si="4"/>
        <v>-91.851656252158705</v>
      </c>
      <c r="AI38">
        <f t="shared" si="23"/>
        <v>-91.915151043039387</v>
      </c>
      <c r="AJ38">
        <f t="shared" si="6"/>
        <v>-73.348509409298231</v>
      </c>
      <c r="AK38">
        <f t="shared" si="19"/>
        <v>-52.167019084648608</v>
      </c>
      <c r="AL38">
        <f t="shared" si="24"/>
        <v>-217.43067953698622</v>
      </c>
      <c r="AN38">
        <f t="shared" si="27"/>
        <v>0</v>
      </c>
      <c r="AO38">
        <f t="shared" si="27"/>
        <v>0</v>
      </c>
      <c r="AP38">
        <f t="shared" si="27"/>
        <v>-3.0761084701846722E-3</v>
      </c>
      <c r="AQ38">
        <f t="shared" si="27"/>
        <v>-4.4499029586329284</v>
      </c>
      <c r="AR38">
        <f t="shared" si="27"/>
        <v>-4.4529790671031124</v>
      </c>
      <c r="AS38">
        <f t="shared" si="27"/>
        <v>-3.5534878993984438</v>
      </c>
      <c r="AT38">
        <f t="shared" si="27"/>
        <v>-2.5273161316825195</v>
      </c>
      <c r="AU38">
        <f t="shared" si="25"/>
        <v>-10.533783098184076</v>
      </c>
      <c r="AW38">
        <v>35</v>
      </c>
      <c r="AX38">
        <f>IF(Z38&gt;0, (R38*SUMPRODUCT(K38:$K$98, X38:$X$98)-K38*$AZ$3)/Z38, 0)</f>
        <v>-264547.14278606459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50000</v>
      </c>
      <c r="S39">
        <f t="shared" si="1"/>
        <v>-420254.99670335028</v>
      </c>
      <c r="U39">
        <f t="shared" si="12"/>
        <v>0.424706421</v>
      </c>
      <c r="V39">
        <f t="shared" si="13"/>
        <v>0.01</v>
      </c>
      <c r="W39">
        <f t="shared" si="14"/>
        <v>2.5397916352275533E-3</v>
      </c>
      <c r="X39">
        <f t="shared" si="15"/>
        <v>1.0786658154832316E-3</v>
      </c>
      <c r="Y39">
        <f t="shared" si="16"/>
        <v>2.5397916352275534E-5</v>
      </c>
      <c r="Z39">
        <f t="shared" si="17"/>
        <v>1.4357279033920462E-3</v>
      </c>
      <c r="AB39">
        <f t="shared" si="18"/>
        <v>-671.89462037139606</v>
      </c>
      <c r="AC39">
        <f t="shared" si="22"/>
        <v>-603.37182530693235</v>
      </c>
      <c r="AE39">
        <f t="shared" si="2"/>
        <v>0</v>
      </c>
      <c r="AF39">
        <f t="shared" si="26"/>
        <v>0</v>
      </c>
      <c r="AG39">
        <f t="shared" si="26"/>
        <v>-3.5893197584801154E-2</v>
      </c>
      <c r="AH39">
        <f t="shared" si="4"/>
        <v>-53.933290774161584</v>
      </c>
      <c r="AI39">
        <f t="shared" si="23"/>
        <v>-53.969183971746382</v>
      </c>
      <c r="AJ39">
        <f t="shared" si="6"/>
        <v>-68.522795064463708</v>
      </c>
      <c r="AK39">
        <f t="shared" si="19"/>
        <v>-47.032623425997727</v>
      </c>
      <c r="AL39">
        <f t="shared" si="24"/>
        <v>-169.52460246220784</v>
      </c>
      <c r="AN39">
        <f t="shared" si="27"/>
        <v>0</v>
      </c>
      <c r="AO39">
        <f t="shared" si="27"/>
        <v>0</v>
      </c>
      <c r="AP39">
        <f t="shared" si="27"/>
        <v>-1.5525931843775964E-3</v>
      </c>
      <c r="AQ39">
        <f t="shared" si="27"/>
        <v>-2.3329339624641379</v>
      </c>
      <c r="AR39">
        <f t="shared" si="27"/>
        <v>-2.3344865556485153</v>
      </c>
      <c r="AS39">
        <f t="shared" si="27"/>
        <v>-2.9640163526873624</v>
      </c>
      <c r="AT39">
        <f t="shared" si="27"/>
        <v>-2.0344392667184179</v>
      </c>
      <c r="AU39">
        <f t="shared" si="25"/>
        <v>-7.3329421750542965</v>
      </c>
      <c r="AW39">
        <v>36</v>
      </c>
      <c r="AX39">
        <f>IF(Z39&gt;0, (R39*SUMPRODUCT(K39:$K$98, X39:$X$98)-K39*$AZ$3)/Z39, 0)</f>
        <v>-420254.99670335028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50000</v>
      </c>
      <c r="S40">
        <f t="shared" si="1"/>
        <v>-676949.05149120174</v>
      </c>
      <c r="U40">
        <f t="shared" si="12"/>
        <v>0.43382917900000001</v>
      </c>
      <c r="V40">
        <f t="shared" si="13"/>
        <v>0.01</v>
      </c>
      <c r="W40">
        <f t="shared" si="14"/>
        <v>1.4357279033920462E-3</v>
      </c>
      <c r="X40">
        <f t="shared" si="15"/>
        <v>6.2286065759596275E-4</v>
      </c>
      <c r="Y40">
        <f t="shared" si="16"/>
        <v>1.4357279033920462E-5</v>
      </c>
      <c r="Z40">
        <f t="shared" si="17"/>
        <v>7.9850996676216303E-4</v>
      </c>
      <c r="AB40">
        <f t="shared" si="18"/>
        <v>-603.37182530693235</v>
      </c>
      <c r="AC40">
        <f t="shared" si="22"/>
        <v>-540.55056460591732</v>
      </c>
      <c r="AE40">
        <f t="shared" si="2"/>
        <v>0</v>
      </c>
      <c r="AF40">
        <f t="shared" si="26"/>
        <v>0</v>
      </c>
      <c r="AG40">
        <f t="shared" si="26"/>
        <v>-1.9962749169054075E-2</v>
      </c>
      <c r="AH40">
        <f t="shared" si="4"/>
        <v>-31.143032879798138</v>
      </c>
      <c r="AI40">
        <f t="shared" si="23"/>
        <v>-31.162995628967192</v>
      </c>
      <c r="AJ40">
        <f t="shared" si="6"/>
        <v>-62.821260701015035</v>
      </c>
      <c r="AK40">
        <f t="shared" si="19"/>
        <v>-42.236027771485269</v>
      </c>
      <c r="AL40">
        <f t="shared" si="24"/>
        <v>-136.22028410146748</v>
      </c>
      <c r="AN40">
        <f t="shared" si="27"/>
        <v>0</v>
      </c>
      <c r="AO40">
        <f t="shared" si="27"/>
        <v>0</v>
      </c>
      <c r="AP40">
        <f t="shared" si="27"/>
        <v>-7.7098841610204649E-4</v>
      </c>
      <c r="AQ40">
        <f t="shared" si="27"/>
        <v>-1.2027861187491578</v>
      </c>
      <c r="AR40">
        <f t="shared" si="27"/>
        <v>-1.2035571071652598</v>
      </c>
      <c r="AS40">
        <f t="shared" si="27"/>
        <v>-2.4262421911552958</v>
      </c>
      <c r="AT40">
        <f t="shared" si="27"/>
        <v>-1.6312126089556271</v>
      </c>
      <c r="AU40">
        <f t="shared" si="25"/>
        <v>-5.261011907276183</v>
      </c>
      <c r="AW40">
        <v>37</v>
      </c>
      <c r="AX40">
        <f>IF(Z40&gt;0, (R40*SUMPRODUCT(K40:$K$98, X40:$X$98)-K40*$AZ$3)/Z40, 0)</f>
        <v>-676949.05149120174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50000</v>
      </c>
      <c r="S41">
        <f t="shared" si="1"/>
        <v>-1108516.2682886652</v>
      </c>
      <c r="U41">
        <f t="shared" si="12"/>
        <v>0.44368152799999999</v>
      </c>
      <c r="V41">
        <f t="shared" si="13"/>
        <v>0.01</v>
      </c>
      <c r="W41">
        <f t="shared" si="14"/>
        <v>7.9850996676216303E-4</v>
      </c>
      <c r="X41">
        <f t="shared" si="15"/>
        <v>3.542841221762657E-4</v>
      </c>
      <c r="Y41">
        <f t="shared" si="16"/>
        <v>7.9850996676216313E-6</v>
      </c>
      <c r="Z41">
        <f t="shared" si="17"/>
        <v>4.3624074491827573E-4</v>
      </c>
      <c r="AB41">
        <f t="shared" si="18"/>
        <v>-540.55056460591732</v>
      </c>
      <c r="AC41">
        <f t="shared" si="22"/>
        <v>-483.57996263227449</v>
      </c>
      <c r="AE41">
        <f t="shared" si="2"/>
        <v>0</v>
      </c>
      <c r="AF41">
        <f t="shared" si="26"/>
        <v>0</v>
      </c>
      <c r="AG41">
        <f t="shared" si="26"/>
        <v>-1.0906018622956893E-2</v>
      </c>
      <c r="AH41">
        <f t="shared" si="4"/>
        <v>-17.714206108813286</v>
      </c>
      <c r="AI41">
        <f t="shared" si="23"/>
        <v>-17.725112127436244</v>
      </c>
      <c r="AJ41">
        <f t="shared" si="6"/>
        <v>-56.970601973642829</v>
      </c>
      <c r="AK41">
        <f t="shared" si="19"/>
        <v>-37.838539522414216</v>
      </c>
      <c r="AL41">
        <f t="shared" si="24"/>
        <v>-112.5342536234933</v>
      </c>
      <c r="AN41">
        <f t="shared" si="27"/>
        <v>0</v>
      </c>
      <c r="AO41">
        <f t="shared" si="27"/>
        <v>0</v>
      </c>
      <c r="AP41">
        <f t="shared" si="27"/>
        <v>-3.7607608340586629E-4</v>
      </c>
      <c r="AQ41">
        <f t="shared" si="27"/>
        <v>-0.61084521165438532</v>
      </c>
      <c r="AR41">
        <f t="shared" si="27"/>
        <v>-0.61122128773779127</v>
      </c>
      <c r="AS41">
        <f t="shared" si="27"/>
        <v>-1.9645373440333613</v>
      </c>
      <c r="AT41">
        <f t="shared" si="27"/>
        <v>-1.304799692477461</v>
      </c>
      <c r="AU41">
        <f t="shared" si="25"/>
        <v>-3.8805583242486139</v>
      </c>
      <c r="AW41">
        <v>38</v>
      </c>
      <c r="AX41">
        <f>IF(Z41&gt;0, (R41*SUMPRODUCT(K41:$K$98, X41:$X$98)-K41*$AZ$3)/Z41, 0)</f>
        <v>-1108516.2682886652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50000</v>
      </c>
      <c r="S42">
        <f t="shared" si="1"/>
        <v>-1848622.7001454297</v>
      </c>
      <c r="U42">
        <f t="shared" si="12"/>
        <v>0.45400495099999999</v>
      </c>
      <c r="V42">
        <f t="shared" si="13"/>
        <v>0.01</v>
      </c>
      <c r="W42">
        <f t="shared" si="14"/>
        <v>4.3624074491827573E-4</v>
      </c>
      <c r="X42">
        <f t="shared" si="15"/>
        <v>1.9805545802082527E-4</v>
      </c>
      <c r="Y42">
        <f t="shared" si="16"/>
        <v>4.3624074491827577E-6</v>
      </c>
      <c r="Z42">
        <f t="shared" si="17"/>
        <v>2.3382287944826769E-4</v>
      </c>
      <c r="AB42">
        <f t="shared" si="18"/>
        <v>-483.57996263227449</v>
      </c>
      <c r="AC42">
        <f t="shared" si="22"/>
        <v>-432.25028276143593</v>
      </c>
      <c r="AE42">
        <f t="shared" si="2"/>
        <v>0</v>
      </c>
      <c r="AF42">
        <f t="shared" si="26"/>
        <v>0</v>
      </c>
      <c r="AG42">
        <f t="shared" si="26"/>
        <v>-5.8455719862066926E-3</v>
      </c>
      <c r="AH42">
        <f t="shared" si="4"/>
        <v>-9.9027729010412635</v>
      </c>
      <c r="AI42">
        <f t="shared" si="23"/>
        <v>-9.9086184730274702</v>
      </c>
      <c r="AJ42">
        <f t="shared" si="6"/>
        <v>-51.329679870838561</v>
      </c>
      <c r="AK42">
        <f t="shared" si="19"/>
        <v>-33.850597384259217</v>
      </c>
      <c r="AL42">
        <f t="shared" si="24"/>
        <v>-95.088895728125252</v>
      </c>
      <c r="AN42">
        <f t="shared" si="27"/>
        <v>0</v>
      </c>
      <c r="AO42">
        <f t="shared" si="27"/>
        <v>0</v>
      </c>
      <c r="AP42">
        <f t="shared" si="27"/>
        <v>-1.7997760602933517E-4</v>
      </c>
      <c r="AQ42">
        <f t="shared" si="27"/>
        <v>-0.30489357824812896</v>
      </c>
      <c r="AR42">
        <f t="shared" si="27"/>
        <v>-0.3050735558541583</v>
      </c>
      <c r="AS42">
        <f t="shared" si="27"/>
        <v>-1.5803744993995916</v>
      </c>
      <c r="AT42">
        <f t="shared" si="27"/>
        <v>-1.0422161414242193</v>
      </c>
      <c r="AU42">
        <f t="shared" si="25"/>
        <v>-2.9276641966779691</v>
      </c>
      <c r="AW42">
        <v>39</v>
      </c>
      <c r="AX42">
        <f>IF(Z42&gt;0, (R42*SUMPRODUCT(K42:$K$98, X42:$X$98)-K42*$AZ$3)/Z42, 0)</f>
        <v>-1848622.7001454297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50000</v>
      </c>
      <c r="S43">
        <f t="shared" si="1"/>
        <v>-3143919.0115108904</v>
      </c>
      <c r="U43">
        <f t="shared" si="12"/>
        <v>0.46467133999999999</v>
      </c>
      <c r="V43">
        <f t="shared" si="13"/>
        <v>0.01</v>
      </c>
      <c r="W43">
        <f t="shared" si="14"/>
        <v>2.3382287944826769E-4</v>
      </c>
      <c r="X43">
        <f t="shared" si="15"/>
        <v>1.0865079071588501E-4</v>
      </c>
      <c r="Y43">
        <f t="shared" si="16"/>
        <v>2.338228794482677E-6</v>
      </c>
      <c r="Z43">
        <f t="shared" si="17"/>
        <v>1.228338599379E-4</v>
      </c>
      <c r="AB43">
        <f t="shared" si="18"/>
        <v>-432.25028276143593</v>
      </c>
      <c r="AC43">
        <f t="shared" si="22"/>
        <v>-386.17970751602974</v>
      </c>
      <c r="AE43">
        <f t="shared" si="2"/>
        <v>0</v>
      </c>
      <c r="AF43">
        <f t="shared" si="26"/>
        <v>0</v>
      </c>
      <c r="AG43">
        <f t="shared" si="26"/>
        <v>-3.0708464984475002E-3</v>
      </c>
      <c r="AH43">
        <f t="shared" si="4"/>
        <v>-5.4325395357942501</v>
      </c>
      <c r="AI43">
        <f t="shared" si="23"/>
        <v>-5.4356103822926976</v>
      </c>
      <c r="AJ43">
        <f t="shared" si="6"/>
        <v>-46.070575245406189</v>
      </c>
      <c r="AK43">
        <f t="shared" si="19"/>
        <v>-30.257519793300517</v>
      </c>
      <c r="AL43">
        <f t="shared" si="24"/>
        <v>-81.763705420999401</v>
      </c>
      <c r="AN43">
        <f t="shared" si="27"/>
        <v>0</v>
      </c>
      <c r="AO43">
        <f t="shared" si="27"/>
        <v>0</v>
      </c>
      <c r="AP43">
        <f t="shared" si="27"/>
        <v>-8.4417316611962994E-5</v>
      </c>
      <c r="AQ43">
        <f t="shared" si="27"/>
        <v>-0.14934006314936293</v>
      </c>
      <c r="AR43">
        <f t="shared" si="27"/>
        <v>-0.1494244804659749</v>
      </c>
      <c r="AS43">
        <f t="shared" si="27"/>
        <v>-1.266476308390186</v>
      </c>
      <c r="AT43">
        <f t="shared" si="27"/>
        <v>-0.83177672005914982</v>
      </c>
      <c r="AU43">
        <f t="shared" si="25"/>
        <v>-2.2476775089153107</v>
      </c>
      <c r="AW43">
        <v>40</v>
      </c>
      <c r="AX43">
        <f>IF(Z43&gt;0, (R43*SUMPRODUCT(K43:$K$98, X43:$X$98)-K43*$AZ$3)/Z43, 0)</f>
        <v>-3143919.0115108904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50000</v>
      </c>
      <c r="S44">
        <f t="shared" si="1"/>
        <v>-5464347.4270859361</v>
      </c>
      <c r="U44">
        <f t="shared" si="12"/>
        <v>0.47611615000000002</v>
      </c>
      <c r="V44">
        <f t="shared" si="13"/>
        <v>0.01</v>
      </c>
      <c r="W44">
        <f t="shared" si="14"/>
        <v>1.228338599379E-4</v>
      </c>
      <c r="X44">
        <f t="shared" si="15"/>
        <v>5.8483184483272194E-5</v>
      </c>
      <c r="Y44">
        <f t="shared" si="16"/>
        <v>1.2283385993790001E-6</v>
      </c>
      <c r="Z44">
        <f t="shared" si="17"/>
        <v>6.312233685524881E-5</v>
      </c>
      <c r="AB44">
        <f t="shared" si="18"/>
        <v>-386.17970751602974</v>
      </c>
      <c r="AC44">
        <f t="shared" si="22"/>
        <v>-344.92237898663058</v>
      </c>
      <c r="AE44">
        <f t="shared" si="2"/>
        <v>0</v>
      </c>
      <c r="AF44">
        <f t="shared" si="26"/>
        <v>0</v>
      </c>
      <c r="AG44">
        <f t="shared" si="26"/>
        <v>-1.5780584213812203E-3</v>
      </c>
      <c r="AH44">
        <f t="shared" si="4"/>
        <v>-2.9241592241636098</v>
      </c>
      <c r="AI44">
        <f t="shared" si="23"/>
        <v>-2.9257372825849912</v>
      </c>
      <c r="AJ44">
        <f t="shared" si="6"/>
        <v>-41.25732852939916</v>
      </c>
      <c r="AK44">
        <f t="shared" si="19"/>
        <v>-27.032579526122085</v>
      </c>
      <c r="AL44">
        <f t="shared" si="24"/>
        <v>-71.215645338106242</v>
      </c>
      <c r="AN44">
        <f t="shared" si="27"/>
        <v>0</v>
      </c>
      <c r="AO44">
        <f t="shared" si="27"/>
        <v>0</v>
      </c>
      <c r="AP44">
        <f t="shared" si="27"/>
        <v>-3.8732763988593296E-5</v>
      </c>
      <c r="AQ44">
        <f t="shared" si="27"/>
        <v>-7.1772228176105124E-2</v>
      </c>
      <c r="AR44">
        <f t="shared" si="27"/>
        <v>-7.1810960940093718E-2</v>
      </c>
      <c r="AS44">
        <f t="shared" si="27"/>
        <v>-1.012643351524585</v>
      </c>
      <c r="AT44">
        <f t="shared" si="27"/>
        <v>-0.66350301649271137</v>
      </c>
      <c r="AU44">
        <f t="shared" si="25"/>
        <v>-1.7479573289573902</v>
      </c>
      <c r="AW44">
        <v>41</v>
      </c>
      <c r="AX44">
        <f>IF(Z44&gt;0, (R44*SUMPRODUCT(K44:$K$98, X44:$X$98)-K44*$AZ$3)/Z44, 0)</f>
        <v>-5464347.4270859361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50000</v>
      </c>
      <c r="S45">
        <f t="shared" si="1"/>
        <v>-9718497.6188474707</v>
      </c>
      <c r="U45">
        <f t="shared" si="12"/>
        <v>0.48788611599999998</v>
      </c>
      <c r="V45">
        <f t="shared" si="13"/>
        <v>0.01</v>
      </c>
      <c r="W45">
        <f t="shared" si="14"/>
        <v>6.312233685524881E-5</v>
      </c>
      <c r="X45">
        <f t="shared" si="15"/>
        <v>3.0796511761150995E-5</v>
      </c>
      <c r="Y45">
        <f t="shared" si="16"/>
        <v>6.3122336855248809E-7</v>
      </c>
      <c r="Z45">
        <f t="shared" si="17"/>
        <v>3.1694601725545325E-5</v>
      </c>
      <c r="AB45">
        <f t="shared" si="18"/>
        <v>-344.92237898663058</v>
      </c>
      <c r="AC45">
        <f t="shared" si="22"/>
        <v>-308.02391140003118</v>
      </c>
      <c r="AE45">
        <f t="shared" si="2"/>
        <v>0</v>
      </c>
      <c r="AF45">
        <f t="shared" si="26"/>
        <v>0</v>
      </c>
      <c r="AG45">
        <f t="shared" si="26"/>
        <v>-7.9236504313863314E-4</v>
      </c>
      <c r="AH45">
        <f t="shared" si="4"/>
        <v>-1.5398255880575498</v>
      </c>
      <c r="AI45">
        <f t="shared" si="23"/>
        <v>-1.5406179531006885</v>
      </c>
      <c r="AJ45">
        <f t="shared" si="6"/>
        <v>-36.898467586599395</v>
      </c>
      <c r="AK45">
        <f t="shared" si="19"/>
        <v>-24.144566529064143</v>
      </c>
      <c r="AL45">
        <f t="shared" si="24"/>
        <v>-62.583652068764223</v>
      </c>
      <c r="AN45">
        <f t="shared" si="27"/>
        <v>0</v>
      </c>
      <c r="AO45">
        <f t="shared" si="27"/>
        <v>0</v>
      </c>
      <c r="AP45">
        <f t="shared" si="27"/>
        <v>-1.7364516575328491E-5</v>
      </c>
      <c r="AQ45">
        <f t="shared" si="27"/>
        <v>-3.3744960329177585E-2</v>
      </c>
      <c r="AR45">
        <f t="shared" si="27"/>
        <v>-3.3762324845752922E-2</v>
      </c>
      <c r="AS45">
        <f t="shared" si="27"/>
        <v>-0.80862231058775325</v>
      </c>
      <c r="AT45">
        <f t="shared" si="27"/>
        <v>-0.52912319811249142</v>
      </c>
      <c r="AU45">
        <f t="shared" si="25"/>
        <v>-1.3715078335459976</v>
      </c>
      <c r="AW45">
        <v>42</v>
      </c>
      <c r="AX45">
        <f>IF(Z45&gt;0, (R45*SUMPRODUCT(K45:$K$98, X45:$X$98)-K45*$AZ$3)/Z45, 0)</f>
        <v>-9718497.6188474707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50000</v>
      </c>
      <c r="S46">
        <f t="shared" si="1"/>
        <v>-17723126.310589492</v>
      </c>
      <c r="U46">
        <f t="shared" si="12"/>
        <v>0.500352354</v>
      </c>
      <c r="V46">
        <f t="shared" si="13"/>
        <v>0.01</v>
      </c>
      <c r="W46">
        <f t="shared" si="14"/>
        <v>3.1694601725545325E-5</v>
      </c>
      <c r="X46">
        <f t="shared" si="15"/>
        <v>1.5858468582469064E-5</v>
      </c>
      <c r="Y46">
        <f t="shared" si="16"/>
        <v>3.1694601725545327E-7</v>
      </c>
      <c r="Z46">
        <f t="shared" si="17"/>
        <v>1.5519187125820808E-5</v>
      </c>
      <c r="AB46">
        <f t="shared" si="18"/>
        <v>-308.02391140003118</v>
      </c>
      <c r="AC46">
        <f t="shared" si="22"/>
        <v>-275.04851366859651</v>
      </c>
      <c r="AE46">
        <f t="shared" si="2"/>
        <v>0</v>
      </c>
      <c r="AF46">
        <f t="shared" si="26"/>
        <v>0</v>
      </c>
      <c r="AG46">
        <f t="shared" si="26"/>
        <v>-3.879796781455202E-4</v>
      </c>
      <c r="AH46">
        <f t="shared" si="4"/>
        <v>-0.79292342912345315</v>
      </c>
      <c r="AI46">
        <f t="shared" si="23"/>
        <v>-0.79331140880159867</v>
      </c>
      <c r="AJ46">
        <f t="shared" si="6"/>
        <v>-32.975397731434668</v>
      </c>
      <c r="AK46">
        <f t="shared" si="19"/>
        <v>-21.561673798002186</v>
      </c>
      <c r="AL46">
        <f t="shared" si="24"/>
        <v>-55.330382938238458</v>
      </c>
      <c r="AN46">
        <f t="shared" si="27"/>
        <v>0</v>
      </c>
      <c r="AO46">
        <f t="shared" si="27"/>
        <v>0</v>
      </c>
      <c r="AP46">
        <f t="shared" si="27"/>
        <v>-7.5915130937835504E-6</v>
      </c>
      <c r="AQ46">
        <f t="shared" si="27"/>
        <v>-1.5514958472388618E-2</v>
      </c>
      <c r="AR46">
        <f t="shared" si="27"/>
        <v>-1.5522549985482402E-2</v>
      </c>
      <c r="AS46">
        <f t="shared" si="27"/>
        <v>-0.64522236022118096</v>
      </c>
      <c r="AT46">
        <f t="shared" si="27"/>
        <v>-0.42189253247441844</v>
      </c>
      <c r="AU46">
        <f t="shared" si="25"/>
        <v>-1.0826374426810819</v>
      </c>
      <c r="AW46">
        <v>43</v>
      </c>
      <c r="AX46">
        <f>IF(Z46&gt;0, (R46*SUMPRODUCT(K46:$K$98, X46:$X$98)-K46*$AZ$3)/Z46, 0)</f>
        <v>-17723126.310589492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50000</v>
      </c>
      <c r="S47">
        <f t="shared" si="1"/>
        <v>-33214411.499541454</v>
      </c>
      <c r="U47">
        <f t="shared" si="12"/>
        <v>0.513549331</v>
      </c>
      <c r="V47">
        <f t="shared" si="13"/>
        <v>0.01</v>
      </c>
      <c r="W47">
        <f t="shared" si="14"/>
        <v>1.5519187125820808E-5</v>
      </c>
      <c r="X47">
        <f t="shared" si="15"/>
        <v>7.9698681661290892E-6</v>
      </c>
      <c r="Y47">
        <f t="shared" si="16"/>
        <v>1.5519187125820808E-7</v>
      </c>
      <c r="Z47">
        <f t="shared" si="17"/>
        <v>7.3941270884335107E-6</v>
      </c>
      <c r="AB47">
        <f t="shared" si="18"/>
        <v>-275.04851366859651</v>
      </c>
      <c r="AC47">
        <f t="shared" si="22"/>
        <v>-245.59157979513697</v>
      </c>
      <c r="AE47">
        <f t="shared" si="2"/>
        <v>0</v>
      </c>
      <c r="AF47">
        <f t="shared" si="26"/>
        <v>0</v>
      </c>
      <c r="AG47">
        <f t="shared" si="26"/>
        <v>-1.8485317721083776E-4</v>
      </c>
      <c r="AH47">
        <f t="shared" si="4"/>
        <v>-0.39849340830645447</v>
      </c>
      <c r="AI47">
        <f t="shared" si="23"/>
        <v>-0.39867826148366531</v>
      </c>
      <c r="AJ47">
        <f t="shared" si="6"/>
        <v>-29.456933873459548</v>
      </c>
      <c r="AK47">
        <f t="shared" si="19"/>
        <v>-19.253395956801757</v>
      </c>
      <c r="AL47">
        <f t="shared" si="24"/>
        <v>-49.109008091744968</v>
      </c>
      <c r="AN47">
        <f t="shared" si="27"/>
        <v>0</v>
      </c>
      <c r="AO47">
        <f t="shared" si="27"/>
        <v>0</v>
      </c>
      <c r="AP47">
        <f t="shared" si="27"/>
        <v>-3.22944776094235E-6</v>
      </c>
      <c r="AQ47">
        <f t="shared" si="27"/>
        <v>-6.9618151260540766E-3</v>
      </c>
      <c r="AR47">
        <f t="shared" si="27"/>
        <v>-6.965044573815019E-3</v>
      </c>
      <c r="AS47">
        <f t="shared" si="27"/>
        <v>-0.51462263498651639</v>
      </c>
      <c r="AT47">
        <f t="shared" si="27"/>
        <v>-0.33636336362404973</v>
      </c>
      <c r="AU47">
        <f t="shared" si="25"/>
        <v>-0.8579510431843812</v>
      </c>
      <c r="AW47">
        <v>44</v>
      </c>
      <c r="AX47">
        <f>IF(Z47&gt;0, (R47*SUMPRODUCT(K47:$K$98, X47:$X$98)-K47*$AZ$3)/Z47, 0)</f>
        <v>-33214411.499541454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50000</v>
      </c>
      <c r="S48">
        <f t="shared" si="1"/>
        <v>-64051495.008784056</v>
      </c>
      <c r="U48">
        <f t="shared" si="12"/>
        <v>0.52698988800000002</v>
      </c>
      <c r="V48">
        <f t="shared" si="13"/>
        <v>0.01</v>
      </c>
      <c r="W48">
        <f t="shared" si="14"/>
        <v>7.3941270884335107E-6</v>
      </c>
      <c r="X48">
        <f t="shared" si="15"/>
        <v>3.896630206191342E-6</v>
      </c>
      <c r="Y48">
        <f t="shared" si="16"/>
        <v>7.3941270884335114E-8</v>
      </c>
      <c r="Z48">
        <f t="shared" si="17"/>
        <v>3.4235556113578335E-6</v>
      </c>
      <c r="AB48">
        <f t="shared" si="18"/>
        <v>-245.59157979513697</v>
      </c>
      <c r="AC48">
        <f t="shared" si="22"/>
        <v>-219.28385515318092</v>
      </c>
      <c r="AE48">
        <f t="shared" si="2"/>
        <v>0</v>
      </c>
      <c r="AF48">
        <f t="shared" si="26"/>
        <v>0</v>
      </c>
      <c r="AG48">
        <f t="shared" si="26"/>
        <v>-8.5588890283945843E-5</v>
      </c>
      <c r="AH48">
        <f t="shared" si="4"/>
        <v>-0.19483151030956711</v>
      </c>
      <c r="AI48">
        <f t="shared" si="23"/>
        <v>-0.19491709919985106</v>
      </c>
      <c r="AJ48">
        <f t="shared" si="6"/>
        <v>-26.307724641956042</v>
      </c>
      <c r="AK48">
        <f t="shared" si="19"/>
        <v>-17.19141058565959</v>
      </c>
      <c r="AL48">
        <f t="shared" si="24"/>
        <v>-43.694052326815481</v>
      </c>
      <c r="AN48">
        <f t="shared" si="27"/>
        <v>0</v>
      </c>
      <c r="AO48">
        <f t="shared" si="27"/>
        <v>0</v>
      </c>
      <c r="AP48">
        <f t="shared" si="27"/>
        <v>-1.3350597941893453E-6</v>
      </c>
      <c r="AQ48">
        <f t="shared" si="27"/>
        <v>-3.0390827032872499E-3</v>
      </c>
      <c r="AR48">
        <f t="shared" si="27"/>
        <v>-3.0404177630814393E-3</v>
      </c>
      <c r="AS48">
        <f t="shared" si="27"/>
        <v>-0.41036150053540077</v>
      </c>
      <c r="AT48">
        <f t="shared" si="27"/>
        <v>-0.26816051712053002</v>
      </c>
      <c r="AU48">
        <f t="shared" si="25"/>
        <v>-0.68156243541901218</v>
      </c>
      <c r="AW48">
        <v>45</v>
      </c>
      <c r="AX48">
        <f>IF(Z48&gt;0, (R48*SUMPRODUCT(K48:$K$98, X48:$X$98)-K48*$AZ$3)/Z48, 0)</f>
        <v>-64051495.008784056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50000</v>
      </c>
      <c r="S49">
        <f t="shared" si="1"/>
        <v>-127381155.74348322</v>
      </c>
      <c r="U49">
        <f t="shared" si="12"/>
        <v>0.54103594799999999</v>
      </c>
      <c r="V49">
        <f t="shared" si="13"/>
        <v>0.01</v>
      </c>
      <c r="W49">
        <f t="shared" si="14"/>
        <v>3.4235556113578335E-6</v>
      </c>
      <c r="X49">
        <f t="shared" si="15"/>
        <v>1.852266655721705E-6</v>
      </c>
      <c r="Y49">
        <f t="shared" si="16"/>
        <v>3.4235556113578337E-8</v>
      </c>
      <c r="Z49">
        <f t="shared" si="17"/>
        <v>1.5370533995225502E-6</v>
      </c>
      <c r="AB49">
        <f t="shared" si="18"/>
        <v>-219.28385515318092</v>
      </c>
      <c r="AC49">
        <f t="shared" si="22"/>
        <v>-195.79163847063231</v>
      </c>
      <c r="AE49">
        <f t="shared" si="2"/>
        <v>0</v>
      </c>
      <c r="AF49">
        <f t="shared" si="26"/>
        <v>0</v>
      </c>
      <c r="AG49">
        <f t="shared" si="26"/>
        <v>-3.8426334988063758E-5</v>
      </c>
      <c r="AH49">
        <f t="shared" si="4"/>
        <v>-9.2613332786085245E-2</v>
      </c>
      <c r="AI49">
        <f t="shared" si="23"/>
        <v>-9.2651759121073304E-2</v>
      </c>
      <c r="AJ49">
        <f t="shared" si="6"/>
        <v>-23.492216682548616</v>
      </c>
      <c r="AK49">
        <f t="shared" si="19"/>
        <v>-15.349869860722666</v>
      </c>
      <c r="AL49">
        <f t="shared" si="24"/>
        <v>-38.934738302392354</v>
      </c>
      <c r="AN49">
        <f t="shared" si="27"/>
        <v>0</v>
      </c>
      <c r="AO49">
        <f t="shared" si="27"/>
        <v>0</v>
      </c>
      <c r="AP49">
        <f t="shared" si="27"/>
        <v>-5.3517308469779862E-7</v>
      </c>
      <c r="AQ49">
        <f t="shared" si="27"/>
        <v>-1.2898488239034235E-3</v>
      </c>
      <c r="AR49">
        <f t="shared" si="27"/>
        <v>-1.2903839969881212E-3</v>
      </c>
      <c r="AS49">
        <f t="shared" si="27"/>
        <v>-0.32718192021940035</v>
      </c>
      <c r="AT49">
        <f t="shared" si="27"/>
        <v>-0.21378143935986779</v>
      </c>
      <c r="AU49">
        <f t="shared" si="25"/>
        <v>-0.54225374357625622</v>
      </c>
      <c r="AW49">
        <v>46</v>
      </c>
      <c r="AX49">
        <f>IF(Z49&gt;0, (R49*SUMPRODUCT(K49:$K$98, X49:$X$98)-K49*$AZ$3)/Z49, 0)</f>
        <v>-127381155.74348322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50000</v>
      </c>
      <c r="S50">
        <f t="shared" si="1"/>
        <v>-261563465.06127504</v>
      </c>
      <c r="U50">
        <f t="shared" si="12"/>
        <v>0.55517679799999997</v>
      </c>
      <c r="V50">
        <f t="shared" si="13"/>
        <v>0.01</v>
      </c>
      <c r="W50">
        <f t="shared" si="14"/>
        <v>1.5370533995225502E-6</v>
      </c>
      <c r="X50">
        <f t="shared" si="15"/>
        <v>8.5333638470194415E-7</v>
      </c>
      <c r="Y50">
        <f t="shared" si="16"/>
        <v>1.5370533995225503E-8</v>
      </c>
      <c r="Z50">
        <f t="shared" si="17"/>
        <v>6.6834648082538052E-7</v>
      </c>
      <c r="AB50">
        <f t="shared" si="18"/>
        <v>-195.79163847063231</v>
      </c>
      <c r="AC50">
        <f t="shared" si="22"/>
        <v>-174.81502138619555</v>
      </c>
      <c r="AE50">
        <f t="shared" si="2"/>
        <v>0</v>
      </c>
      <c r="AF50">
        <f t="shared" si="26"/>
        <v>0</v>
      </c>
      <c r="AG50">
        <f t="shared" si="26"/>
        <v>-1.6708662020634513E-5</v>
      </c>
      <c r="AH50">
        <f t="shared" si="4"/>
        <v>-4.2666819235097207E-2</v>
      </c>
      <c r="AI50">
        <f t="shared" si="23"/>
        <v>-4.2683527897117844E-2</v>
      </c>
      <c r="AJ50">
        <f t="shared" si="6"/>
        <v>-20.976617084436754</v>
      </c>
      <c r="AK50">
        <f t="shared" si="19"/>
        <v>-13.705414692944263</v>
      </c>
      <c r="AL50">
        <f t="shared" si="24"/>
        <v>-34.724715305278139</v>
      </c>
      <c r="AN50">
        <f t="shared" si="27"/>
        <v>0</v>
      </c>
      <c r="AO50">
        <f t="shared" si="27"/>
        <v>0</v>
      </c>
      <c r="AP50">
        <f t="shared" si="27"/>
        <v>-2.0777292349331601E-7</v>
      </c>
      <c r="AQ50">
        <f t="shared" si="27"/>
        <v>-5.305637134612617E-4</v>
      </c>
      <c r="AR50">
        <f t="shared" si="27"/>
        <v>-5.3077148638475504E-4</v>
      </c>
      <c r="AS50">
        <f t="shared" si="27"/>
        <v>-0.26084512639317564</v>
      </c>
      <c r="AT50">
        <f t="shared" si="27"/>
        <v>-0.17042741512902654</v>
      </c>
      <c r="AU50">
        <f t="shared" si="25"/>
        <v>-0.43180331300858699</v>
      </c>
      <c r="AW50">
        <v>47</v>
      </c>
      <c r="AX50">
        <f>IF(Z50&gt;0, (R50*SUMPRODUCT(K50:$K$98, X50:$X$98)-K50*$AZ$3)/Z50, 0)</f>
        <v>-261563465.06127504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50000</v>
      </c>
      <c r="S51">
        <f t="shared" si="1"/>
        <v>-554839078.16959488</v>
      </c>
      <c r="U51">
        <f t="shared" si="12"/>
        <v>0.56908613200000002</v>
      </c>
      <c r="V51">
        <f t="shared" si="13"/>
        <v>0.01</v>
      </c>
      <c r="W51">
        <f t="shared" si="14"/>
        <v>6.6834648082538052E-7</v>
      </c>
      <c r="X51">
        <f t="shared" si="15"/>
        <v>3.8034671360872799E-7</v>
      </c>
      <c r="Y51">
        <f t="shared" si="16"/>
        <v>6.6834648082538053E-9</v>
      </c>
      <c r="Z51">
        <f t="shared" si="17"/>
        <v>2.8131630240839875E-7</v>
      </c>
      <c r="AB51">
        <f t="shared" si="18"/>
        <v>-174.81502138619555</v>
      </c>
      <c r="AC51">
        <f t="shared" si="22"/>
        <v>-156.08527790235496</v>
      </c>
      <c r="AE51">
        <f t="shared" si="2"/>
        <v>0</v>
      </c>
      <c r="AF51">
        <f t="shared" si="26"/>
        <v>0</v>
      </c>
      <c r="AG51">
        <f t="shared" si="26"/>
        <v>-7.0329075602099688E-6</v>
      </c>
      <c r="AH51">
        <f t="shared" si="4"/>
        <v>-1.9017335680436398E-2</v>
      </c>
      <c r="AI51">
        <f t="shared" si="23"/>
        <v>-1.902436858799661E-2</v>
      </c>
      <c r="AJ51">
        <f t="shared" si="6"/>
        <v>-18.729743483840593</v>
      </c>
      <c r="AK51">
        <f t="shared" si="19"/>
        <v>-12.23705149703369</v>
      </c>
      <c r="AL51">
        <f t="shared" si="24"/>
        <v>-30.985819349462279</v>
      </c>
      <c r="AN51">
        <f t="shared" si="27"/>
        <v>0</v>
      </c>
      <c r="AO51">
        <f t="shared" si="27"/>
        <v>0</v>
      </c>
      <c r="AP51">
        <f t="shared" si="27"/>
        <v>-7.8084379368964029E-8</v>
      </c>
      <c r="AQ51">
        <f t="shared" si="27"/>
        <v>-2.111440881520413E-4</v>
      </c>
      <c r="AR51">
        <f t="shared" si="27"/>
        <v>-2.1122217253141028E-4</v>
      </c>
      <c r="AS51">
        <f t="shared" si="27"/>
        <v>-0.20795103350283872</v>
      </c>
      <c r="AT51">
        <f t="shared" si="27"/>
        <v>-0.13586451453705736</v>
      </c>
      <c r="AU51">
        <f t="shared" si="25"/>
        <v>-0.34402677021242745</v>
      </c>
      <c r="AW51">
        <v>48</v>
      </c>
      <c r="AX51">
        <f>IF(Z51&gt;0, (R51*SUMPRODUCT(K51:$K$98, X51:$X$98)-K51*$AZ$3)/Z51, 0)</f>
        <v>-554839078.16959488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50000</v>
      </c>
      <c r="S52">
        <f t="shared" si="1"/>
        <v>-1218162954.6629076</v>
      </c>
      <c r="U52">
        <f t="shared" si="12"/>
        <v>0.58332808999999997</v>
      </c>
      <c r="V52">
        <f t="shared" si="13"/>
        <v>0.01</v>
      </c>
      <c r="W52">
        <f t="shared" si="14"/>
        <v>2.8131630240839875E-7</v>
      </c>
      <c r="X52">
        <f t="shared" si="15"/>
        <v>1.6409970136975362E-7</v>
      </c>
      <c r="Y52">
        <f t="shared" si="16"/>
        <v>2.8131630240839876E-9</v>
      </c>
      <c r="Z52">
        <f t="shared" si="17"/>
        <v>1.1440343801456114E-7</v>
      </c>
      <c r="AB52">
        <f t="shared" si="18"/>
        <v>-156.08527790235496</v>
      </c>
      <c r="AC52">
        <f t="shared" si="22"/>
        <v>-139.3620300754126</v>
      </c>
      <c r="AE52">
        <f t="shared" si="2"/>
        <v>0</v>
      </c>
      <c r="AF52">
        <f t="shared" si="26"/>
        <v>0</v>
      </c>
      <c r="AG52">
        <f t="shared" si="26"/>
        <v>-2.8600859503640285E-6</v>
      </c>
      <c r="AH52">
        <f t="shared" si="4"/>
        <v>-8.2049850684876805E-3</v>
      </c>
      <c r="AI52">
        <f t="shared" si="23"/>
        <v>-8.207845154438044E-3</v>
      </c>
      <c r="AJ52">
        <f t="shared" si="6"/>
        <v>-16.723247826942355</v>
      </c>
      <c r="AK52">
        <f t="shared" si="19"/>
        <v>-10.925969453164848</v>
      </c>
      <c r="AL52">
        <f t="shared" si="24"/>
        <v>-27.657425125261639</v>
      </c>
      <c r="AN52">
        <f t="shared" si="27"/>
        <v>0</v>
      </c>
      <c r="AO52">
        <f t="shared" si="27"/>
        <v>0</v>
      </c>
      <c r="AP52">
        <f t="shared" si="27"/>
        <v>-2.8352431874233213E-8</v>
      </c>
      <c r="AQ52">
        <f t="shared" si="27"/>
        <v>-8.1337164064523534E-5</v>
      </c>
      <c r="AR52">
        <f t="shared" si="27"/>
        <v>-8.1365516496397766E-5</v>
      </c>
      <c r="AS52">
        <f t="shared" si="27"/>
        <v>-0.16577989366681556</v>
      </c>
      <c r="AT52">
        <f t="shared" si="27"/>
        <v>-0.10831066267130235</v>
      </c>
      <c r="AU52">
        <f t="shared" si="25"/>
        <v>-0.27417192185461431</v>
      </c>
      <c r="AW52">
        <v>49</v>
      </c>
      <c r="AX52">
        <f>IF(Z52&gt;0, (R52*SUMPRODUCT(K52:$K$98, X52:$X$98)-K52*$AZ$3)/Z52, 0)</f>
        <v>-1218162954.6629076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50000</v>
      </c>
      <c r="S53">
        <f t="shared" si="1"/>
        <v>-2773329459.5160894</v>
      </c>
      <c r="U53">
        <f t="shared" si="12"/>
        <v>0.59781937299999999</v>
      </c>
      <c r="V53">
        <f t="shared" si="13"/>
        <v>0.01</v>
      </c>
      <c r="W53">
        <f t="shared" si="14"/>
        <v>1.1440343801456114E-7</v>
      </c>
      <c r="X53">
        <f t="shared" si="15"/>
        <v>6.8392591582909302E-8</v>
      </c>
      <c r="Y53">
        <f t="shared" si="16"/>
        <v>1.1440343801456114E-9</v>
      </c>
      <c r="Z53">
        <f t="shared" si="17"/>
        <v>4.4866812051506228E-8</v>
      </c>
      <c r="AB53">
        <f t="shared" si="18"/>
        <v>-139.3620300754126</v>
      </c>
      <c r="AC53">
        <f t="shared" si="22"/>
        <v>-124.43045161701373</v>
      </c>
      <c r="AE53">
        <f t="shared" si="2"/>
        <v>0</v>
      </c>
      <c r="AF53">
        <f t="shared" si="26"/>
        <v>0</v>
      </c>
      <c r="AG53">
        <f t="shared" si="26"/>
        <v>-1.1216703012876557E-6</v>
      </c>
      <c r="AH53">
        <f t="shared" si="4"/>
        <v>-3.4196295791454651E-3</v>
      </c>
      <c r="AI53">
        <f t="shared" si="23"/>
        <v>-3.4207512494467528E-3</v>
      </c>
      <c r="AJ53">
        <f t="shared" si="6"/>
        <v>-14.931578458398874</v>
      </c>
      <c r="AK53">
        <f t="shared" si="19"/>
        <v>-9.7553421052788831</v>
      </c>
      <c r="AL53">
        <f t="shared" si="24"/>
        <v>-24.690341314927203</v>
      </c>
      <c r="AN53">
        <f t="shared" si="27"/>
        <v>0</v>
      </c>
      <c r="AO53">
        <f t="shared" si="27"/>
        <v>0</v>
      </c>
      <c r="AP53">
        <f t="shared" si="27"/>
        <v>-9.92792366911747E-9</v>
      </c>
      <c r="AQ53">
        <f t="shared" si="27"/>
        <v>-3.0267201867998771E-5</v>
      </c>
      <c r="AR53">
        <f t="shared" si="27"/>
        <v>-3.027712979166789E-5</v>
      </c>
      <c r="AS53">
        <f t="shared" si="27"/>
        <v>-0.13215966494276132</v>
      </c>
      <c r="AT53">
        <f t="shared" si="27"/>
        <v>-8.6344705459486817E-2</v>
      </c>
      <c r="AU53">
        <f t="shared" si="25"/>
        <v>-0.2185346475320398</v>
      </c>
      <c r="AW53">
        <v>50</v>
      </c>
      <c r="AX53">
        <f>IF(Z53&gt;0, (R53*SUMPRODUCT(K53:$K$98, X53:$X$98)-K53*$AZ$3)/Z53, 0)</f>
        <v>-2773329459.5160894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50000</v>
      </c>
      <c r="S54">
        <f t="shared" si="1"/>
        <v>-6558852475.7103376</v>
      </c>
      <c r="U54">
        <f t="shared" si="12"/>
        <v>0.61246634</v>
      </c>
      <c r="V54">
        <f t="shared" si="13"/>
        <v>0.01</v>
      </c>
      <c r="W54">
        <f t="shared" si="14"/>
        <v>4.4866812051506228E-8</v>
      </c>
      <c r="X54">
        <f t="shared" si="15"/>
        <v>2.747941216465391E-8</v>
      </c>
      <c r="Y54">
        <f t="shared" si="16"/>
        <v>4.4866812051506227E-10</v>
      </c>
      <c r="Z54">
        <f t="shared" si="17"/>
        <v>1.6938731766337254E-8</v>
      </c>
      <c r="AB54">
        <f t="shared" si="18"/>
        <v>-124.43045161701373</v>
      </c>
      <c r="AC54">
        <f t="shared" si="22"/>
        <v>-111.09864278103444</v>
      </c>
      <c r="AE54">
        <f t="shared" si="2"/>
        <v>0</v>
      </c>
      <c r="AF54">
        <f t="shared" si="26"/>
        <v>0</v>
      </c>
      <c r="AG54">
        <f t="shared" si="26"/>
        <v>-4.2346829415843134E-7</v>
      </c>
      <c r="AH54">
        <f t="shared" si="4"/>
        <v>-1.3739706082326955E-3</v>
      </c>
      <c r="AI54">
        <f t="shared" si="23"/>
        <v>-1.374394076526854E-3</v>
      </c>
      <c r="AJ54">
        <f t="shared" si="6"/>
        <v>-13.331808835979288</v>
      </c>
      <c r="AK54">
        <f t="shared" si="19"/>
        <v>-8.7101316131909616</v>
      </c>
      <c r="AL54">
        <f t="shared" si="24"/>
        <v>-22.043314843246776</v>
      </c>
      <c r="AN54">
        <f t="shared" si="27"/>
        <v>0</v>
      </c>
      <c r="AO54">
        <f t="shared" si="27"/>
        <v>0</v>
      </c>
      <c r="AP54">
        <f t="shared" si="27"/>
        <v>-3.3465404991094173E-9</v>
      </c>
      <c r="AQ54">
        <f t="shared" si="27"/>
        <v>-1.0858069773970979E-5</v>
      </c>
      <c r="AR54">
        <f t="shared" si="27"/>
        <v>-1.0861416314470088E-5</v>
      </c>
      <c r="AS54">
        <f t="shared" si="27"/>
        <v>-0.10535721047228527</v>
      </c>
      <c r="AT54">
        <f t="shared" si="27"/>
        <v>-6.883350795847637E-2</v>
      </c>
      <c r="AU54">
        <f t="shared" si="25"/>
        <v>-0.1742015798470761</v>
      </c>
      <c r="AW54">
        <v>51</v>
      </c>
      <c r="AX54">
        <f>IF(Z54&gt;0, (R54*SUMPRODUCT(K54:$K$98, X54:$X$98)-K54*$AZ$3)/Z54, 0)</f>
        <v>-6558852475.7103376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50000</v>
      </c>
      <c r="S55">
        <f t="shared" si="1"/>
        <v>-16140406613.938881</v>
      </c>
      <c r="U55">
        <f t="shared" si="12"/>
        <v>0.62717650000000003</v>
      </c>
      <c r="V55">
        <f t="shared" si="13"/>
        <v>0.01</v>
      </c>
      <c r="W55">
        <f t="shared" si="14"/>
        <v>1.6938731766337254E-8</v>
      </c>
      <c r="X55">
        <f t="shared" si="15"/>
        <v>1.0623574503650217E-8</v>
      </c>
      <c r="Y55">
        <f t="shared" si="16"/>
        <v>1.6938731766337255E-10</v>
      </c>
      <c r="Z55">
        <f t="shared" si="17"/>
        <v>6.1457699450236644E-9</v>
      </c>
      <c r="AB55">
        <f t="shared" si="18"/>
        <v>-111.09864278103444</v>
      </c>
      <c r="AC55">
        <f t="shared" si="22"/>
        <v>-99.195225868406752</v>
      </c>
      <c r="AE55">
        <f t="shared" si="2"/>
        <v>0</v>
      </c>
      <c r="AF55">
        <f t="shared" si="26"/>
        <v>0</v>
      </c>
      <c r="AG55">
        <f t="shared" si="26"/>
        <v>-1.5364424862559161E-7</v>
      </c>
      <c r="AH55">
        <f t="shared" si="4"/>
        <v>-5.3117872518251082E-4</v>
      </c>
      <c r="AI55">
        <f t="shared" si="23"/>
        <v>-5.3133236943113643E-4</v>
      </c>
      <c r="AJ55">
        <f t="shared" si="6"/>
        <v>-11.903416912627691</v>
      </c>
      <c r="AK55">
        <f t="shared" si="19"/>
        <v>-7.776904994672412</v>
      </c>
      <c r="AL55">
        <f t="shared" si="24"/>
        <v>-19.680853239669531</v>
      </c>
      <c r="AN55">
        <f t="shared" si="27"/>
        <v>0</v>
      </c>
      <c r="AO55">
        <f t="shared" si="27"/>
        <v>0</v>
      </c>
      <c r="AP55">
        <f t="shared" si="27"/>
        <v>-1.0841103006952012E-9</v>
      </c>
      <c r="AQ55">
        <f t="shared" si="27"/>
        <v>-3.7479849238208876E-6</v>
      </c>
      <c r="AR55">
        <f t="shared" si="27"/>
        <v>-3.749069034121583E-6</v>
      </c>
      <c r="AS55">
        <f t="shared" si="27"/>
        <v>-8.3990237212821423E-2</v>
      </c>
      <c r="AT55">
        <f t="shared" si="27"/>
        <v>-5.4873663594121783E-2</v>
      </c>
      <c r="AU55">
        <f t="shared" si="25"/>
        <v>-0.1388676498759773</v>
      </c>
      <c r="AW55">
        <v>52</v>
      </c>
      <c r="AX55">
        <f>IF(Z55&gt;0, (R55*SUMPRODUCT(K55:$K$98, X55:$X$98)-K55*$AZ$3)/Z55, 0)</f>
        <v>-16140406613.938881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50000</v>
      </c>
      <c r="S56">
        <f t="shared" si="1"/>
        <v>-41406953639.798439</v>
      </c>
      <c r="U56">
        <f t="shared" si="12"/>
        <v>0.64196478899999998</v>
      </c>
      <c r="V56">
        <f t="shared" si="13"/>
        <v>0.01</v>
      </c>
      <c r="W56">
        <f t="shared" si="14"/>
        <v>6.1457699450236644E-9</v>
      </c>
      <c r="X56">
        <f t="shared" si="15"/>
        <v>3.9453679059996582E-9</v>
      </c>
      <c r="Y56">
        <f t="shared" si="16"/>
        <v>6.145769945023664E-11</v>
      </c>
      <c r="Z56">
        <f t="shared" si="17"/>
        <v>2.1389443395737695E-9</v>
      </c>
      <c r="AB56">
        <f t="shared" si="18"/>
        <v>-99.195225868406752</v>
      </c>
      <c r="AC56">
        <f t="shared" si="22"/>
        <v>-88.567169106840367</v>
      </c>
      <c r="AE56">
        <f t="shared" si="2"/>
        <v>0</v>
      </c>
      <c r="AF56">
        <f t="shared" si="26"/>
        <v>0</v>
      </c>
      <c r="AG56">
        <f t="shared" si="26"/>
        <v>-5.3473608489344235E-8</v>
      </c>
      <c r="AH56">
        <f t="shared" si="4"/>
        <v>-1.9726839529998291E-4</v>
      </c>
      <c r="AI56">
        <f t="shared" si="23"/>
        <v>-1.9732186890847225E-4</v>
      </c>
      <c r="AJ56">
        <f t="shared" si="6"/>
        <v>-10.628056761566384</v>
      </c>
      <c r="AK56">
        <f t="shared" si="19"/>
        <v>-6.943665810788473</v>
      </c>
      <c r="AL56">
        <f t="shared" si="24"/>
        <v>-17.571919894223765</v>
      </c>
      <c r="AN56">
        <f t="shared" si="27"/>
        <v>0</v>
      </c>
      <c r="AO56">
        <f t="shared" si="27"/>
        <v>0</v>
      </c>
      <c r="AP56">
        <f t="shared" si="27"/>
        <v>-3.3688264040154268E-10</v>
      </c>
      <c r="AQ56">
        <f t="shared" si="27"/>
        <v>-1.242786857925931E-6</v>
      </c>
      <c r="AR56">
        <f t="shared" si="27"/>
        <v>-1.2431237405663325E-6</v>
      </c>
      <c r="AS56">
        <f t="shared" si="27"/>
        <v>-6.6956540344335014E-2</v>
      </c>
      <c r="AT56">
        <f t="shared" si="27"/>
        <v>-4.3744952668950239E-2</v>
      </c>
      <c r="AU56">
        <f t="shared" si="25"/>
        <v>-0.1107027361370258</v>
      </c>
      <c r="AW56">
        <v>53</v>
      </c>
      <c r="AX56">
        <f>IF(Z56&gt;0, (R56*SUMPRODUCT(K56:$K$98, X56:$X$98)-K56*$AZ$3)/Z56, 0)</f>
        <v>-41406953639.798439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50000</v>
      </c>
      <c r="S57">
        <f t="shared" si="1"/>
        <v>-110975253812.59413</v>
      </c>
      <c r="U57">
        <f t="shared" si="12"/>
        <v>0.65685820900000003</v>
      </c>
      <c r="V57">
        <f t="shared" si="13"/>
        <v>0.01</v>
      </c>
      <c r="W57">
        <f t="shared" si="14"/>
        <v>2.1389443395737695E-9</v>
      </c>
      <c r="X57">
        <f t="shared" si="15"/>
        <v>1.404983148043114E-9</v>
      </c>
      <c r="Y57">
        <f t="shared" si="16"/>
        <v>2.1389443395737695E-11</v>
      </c>
      <c r="Z57">
        <f t="shared" si="17"/>
        <v>7.1257174813491781E-10</v>
      </c>
      <c r="AB57">
        <f t="shared" si="18"/>
        <v>-88.567169106840367</v>
      </c>
      <c r="AC57">
        <f t="shared" si="22"/>
        <v>-79.077830608956404</v>
      </c>
      <c r="AE57">
        <f t="shared" si="2"/>
        <v>0</v>
      </c>
      <c r="AF57">
        <f t="shared" si="26"/>
        <v>0</v>
      </c>
      <c r="AG57">
        <f t="shared" si="26"/>
        <v>-1.7814293703372944E-8</v>
      </c>
      <c r="AH57">
        <f t="shared" si="4"/>
        <v>-7.0249157402155706E-5</v>
      </c>
      <c r="AI57">
        <f t="shared" si="23"/>
        <v>-7.0266971695859078E-5</v>
      </c>
      <c r="AJ57">
        <f t="shared" si="6"/>
        <v>-9.4893384978839634</v>
      </c>
      <c r="AK57">
        <f t="shared" si="19"/>
        <v>-6.199701837478826</v>
      </c>
      <c r="AL57">
        <f t="shared" si="24"/>
        <v>-15.689110602334484</v>
      </c>
      <c r="AN57">
        <f t="shared" si="27"/>
        <v>0</v>
      </c>
      <c r="AO57">
        <f t="shared" si="27"/>
        <v>0</v>
      </c>
      <c r="AP57">
        <f t="shared" si="27"/>
        <v>-1.0020507694658829E-10</v>
      </c>
      <c r="AQ57">
        <f t="shared" si="27"/>
        <v>-3.9515022824526492E-7</v>
      </c>
      <c r="AR57">
        <f t="shared" si="27"/>
        <v>-3.9525043332221152E-7</v>
      </c>
      <c r="AS57">
        <f t="shared" si="27"/>
        <v>-5.3377355857372341E-2</v>
      </c>
      <c r="AT57">
        <f t="shared" si="27"/>
        <v>-3.4873209682898913E-2</v>
      </c>
      <c r="AU57">
        <f t="shared" si="25"/>
        <v>-8.8250960790704575E-2</v>
      </c>
      <c r="AW57">
        <v>54</v>
      </c>
      <c r="AX57">
        <f>IF(Z57&gt;0, (R57*SUMPRODUCT(K57:$K$98, X57:$X$98)-K57*$AZ$3)/Z57, 0)</f>
        <v>-110975253812.59413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50000</v>
      </c>
      <c r="S58">
        <f t="shared" si="1"/>
        <v>-311365263396.16058</v>
      </c>
      <c r="U58">
        <f t="shared" si="12"/>
        <v>0.67177231000000004</v>
      </c>
      <c r="V58">
        <f t="shared" si="13"/>
        <v>0.01</v>
      </c>
      <c r="W58">
        <f t="shared" si="14"/>
        <v>7.1257174813491781E-10</v>
      </c>
      <c r="X58">
        <f t="shared" si="15"/>
        <v>4.7868596928533194E-10</v>
      </c>
      <c r="Y58">
        <f t="shared" si="16"/>
        <v>7.1257174813491785E-12</v>
      </c>
      <c r="Z58">
        <f t="shared" si="17"/>
        <v>2.2676006136823669E-10</v>
      </c>
      <c r="AB58">
        <f t="shared" si="18"/>
        <v>-79.077830608956404</v>
      </c>
      <c r="AC58">
        <f t="shared" si="22"/>
        <v>-70.605206235650556</v>
      </c>
      <c r="AE58">
        <f t="shared" si="2"/>
        <v>0</v>
      </c>
      <c r="AF58">
        <f t="shared" si="26"/>
        <v>0</v>
      </c>
      <c r="AG58">
        <f t="shared" si="26"/>
        <v>-5.6690015342059174E-9</v>
      </c>
      <c r="AH58">
        <f t="shared" si="4"/>
        <v>-2.3934298464266599E-5</v>
      </c>
      <c r="AI58">
        <f t="shared" si="23"/>
        <v>-2.3939967465800803E-5</v>
      </c>
      <c r="AJ58">
        <f t="shared" si="6"/>
        <v>-8.4726243733058482</v>
      </c>
      <c r="AK58">
        <f t="shared" si="19"/>
        <v>-5.5354481426269491</v>
      </c>
      <c r="AL58">
        <f t="shared" si="24"/>
        <v>-14.008096455900263</v>
      </c>
      <c r="AN58">
        <f t="shared" si="27"/>
        <v>0</v>
      </c>
      <c r="AO58">
        <f t="shared" si="27"/>
        <v>0</v>
      </c>
      <c r="AP58">
        <f t="shared" si="27"/>
        <v>-2.8471455502665218E-11</v>
      </c>
      <c r="AQ58">
        <f t="shared" si="27"/>
        <v>-1.202053500252453E-7</v>
      </c>
      <c r="AR58">
        <f t="shared" si="27"/>
        <v>-1.2023382148074795E-7</v>
      </c>
      <c r="AS58">
        <f t="shared" si="27"/>
        <v>-4.2552104877700322E-2</v>
      </c>
      <c r="AT58">
        <f t="shared" si="27"/>
        <v>-2.7800709618645406E-2</v>
      </c>
      <c r="AU58">
        <f t="shared" si="25"/>
        <v>-7.035293473016721E-2</v>
      </c>
      <c r="AW58">
        <v>55</v>
      </c>
      <c r="AX58">
        <f>IF(Z58&gt;0, (R58*SUMPRODUCT(K58:$K$98, X58:$X$98)-K58*$AZ$3)/Z58, 0)</f>
        <v>-311365263396.16058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50000</v>
      </c>
      <c r="S59">
        <f t="shared" si="1"/>
        <v>-916359077631.18115</v>
      </c>
      <c r="U59">
        <f t="shared" si="12"/>
        <v>0.68662034599999999</v>
      </c>
      <c r="V59">
        <f t="shared" si="13"/>
        <v>0.01</v>
      </c>
      <c r="W59">
        <f t="shared" si="14"/>
        <v>2.2676006136823669E-10</v>
      </c>
      <c r="X59">
        <f t="shared" si="15"/>
        <v>1.556980717956399E-10</v>
      </c>
      <c r="Y59">
        <f t="shared" si="16"/>
        <v>2.2676006136823671E-12</v>
      </c>
      <c r="Z59">
        <f t="shared" si="17"/>
        <v>6.8794388958914426E-11</v>
      </c>
      <c r="AB59">
        <f t="shared" si="18"/>
        <v>-70.605206235650556</v>
      </c>
      <c r="AC59">
        <f t="shared" si="22"/>
        <v>-63.040362812591539</v>
      </c>
      <c r="AE59">
        <f t="shared" si="2"/>
        <v>0</v>
      </c>
      <c r="AF59">
        <f t="shared" si="26"/>
        <v>0</v>
      </c>
      <c r="AG59">
        <f t="shared" si="26"/>
        <v>-1.7198597239728607E-9</v>
      </c>
      <c r="AH59">
        <f t="shared" si="4"/>
        <v>-7.7849035897819944E-6</v>
      </c>
      <c r="AI59">
        <f t="shared" si="23"/>
        <v>-7.7866234495059675E-6</v>
      </c>
      <c r="AJ59">
        <f t="shared" si="6"/>
        <v>-7.5648434230590169</v>
      </c>
      <c r="AK59">
        <f t="shared" si="19"/>
        <v>-4.9423644364955397</v>
      </c>
      <c r="AL59">
        <f t="shared" si="24"/>
        <v>-12.507215646178006</v>
      </c>
      <c r="AN59">
        <f t="shared" si="27"/>
        <v>0</v>
      </c>
      <c r="AO59">
        <f t="shared" si="27"/>
        <v>0</v>
      </c>
      <c r="AP59">
        <f t="shared" si="27"/>
        <v>-7.7121967136383664E-12</v>
      </c>
      <c r="AQ59">
        <f t="shared" si="27"/>
        <v>-3.4909072550649272E-8</v>
      </c>
      <c r="AR59">
        <f t="shared" si="27"/>
        <v>-3.4916784747362909E-8</v>
      </c>
      <c r="AS59">
        <f t="shared" si="27"/>
        <v>-3.3922278528469796E-2</v>
      </c>
      <c r="AT59">
        <f t="shared" si="27"/>
        <v>-2.2162555604648554E-2</v>
      </c>
      <c r="AU59">
        <f t="shared" si="25"/>
        <v>-5.6084869049903098E-2</v>
      </c>
      <c r="AW59">
        <v>56</v>
      </c>
      <c r="AX59">
        <f>IF(Z59&gt;0, (R59*SUMPRODUCT(K59:$K$98, X59:$X$98)-K59*$AZ$3)/Z59, 0)</f>
        <v>-916359077631.18115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50000</v>
      </c>
      <c r="S60">
        <f t="shared" si="1"/>
        <v>-2859349648843.6621</v>
      </c>
      <c r="U60">
        <f t="shared" si="12"/>
        <v>0.70385879699999998</v>
      </c>
      <c r="V60">
        <f t="shared" si="13"/>
        <v>0.01</v>
      </c>
      <c r="W60">
        <f t="shared" si="14"/>
        <v>6.8794388958914426E-11</v>
      </c>
      <c r="X60">
        <f t="shared" si="15"/>
        <v>4.8421535852971587E-11</v>
      </c>
      <c r="Y60">
        <f t="shared" si="16"/>
        <v>6.8794388958914432E-13</v>
      </c>
      <c r="Z60">
        <f t="shared" si="17"/>
        <v>1.9684909216353694E-11</v>
      </c>
      <c r="AB60">
        <f t="shared" si="18"/>
        <v>-63.040362812591539</v>
      </c>
      <c r="AC60">
        <f t="shared" si="22"/>
        <v>-56.286038255300305</v>
      </c>
      <c r="AE60">
        <f t="shared" si="2"/>
        <v>0</v>
      </c>
      <c r="AF60">
        <f t="shared" si="26"/>
        <v>0</v>
      </c>
      <c r="AG60">
        <f t="shared" si="26"/>
        <v>-4.921227304088423E-10</v>
      </c>
      <c r="AH60">
        <f t="shared" si="4"/>
        <v>-2.4210767926485791E-6</v>
      </c>
      <c r="AI60">
        <f t="shared" si="23"/>
        <v>-2.4215689153789882E-6</v>
      </c>
      <c r="AJ60">
        <f t="shared" si="6"/>
        <v>-6.754324557291234</v>
      </c>
      <c r="AK60">
        <f t="shared" si="19"/>
        <v>-4.4128253968814084</v>
      </c>
      <c r="AL60">
        <f t="shared" si="24"/>
        <v>-11.167152375741559</v>
      </c>
      <c r="AN60">
        <f t="shared" si="27"/>
        <v>0</v>
      </c>
      <c r="AO60">
        <f t="shared" si="27"/>
        <v>0</v>
      </c>
      <c r="AP60">
        <f t="shared" si="27"/>
        <v>-1.9703368262617223E-12</v>
      </c>
      <c r="AQ60">
        <f t="shared" si="27"/>
        <v>-9.6933883948015231E-9</v>
      </c>
      <c r="AR60">
        <f t="shared" si="27"/>
        <v>-9.6953587316277871E-9</v>
      </c>
      <c r="AS60">
        <f t="shared" si="27"/>
        <v>-2.7042633045416636E-2</v>
      </c>
      <c r="AT60">
        <f t="shared" si="27"/>
        <v>-1.7667853667549704E-2</v>
      </c>
      <c r="AU60">
        <f t="shared" si="25"/>
        <v>-4.4710496408325077E-2</v>
      </c>
      <c r="AW60">
        <v>57</v>
      </c>
      <c r="AX60">
        <f>IF(Z60&gt;0, (R60*SUMPRODUCT(K60:$K$98, X60:$X$98)-K60*$AZ$3)/Z60, 0)</f>
        <v>-2859349648843.6621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50000</v>
      </c>
      <c r="S61">
        <f t="shared" si="1"/>
        <v>-9490799225391.8516</v>
      </c>
      <c r="U61">
        <f t="shared" si="12"/>
        <v>0.72100360699999999</v>
      </c>
      <c r="V61">
        <f t="shared" si="13"/>
        <v>0.01</v>
      </c>
      <c r="W61">
        <f t="shared" si="14"/>
        <v>1.9684909216353694E-11</v>
      </c>
      <c r="X61">
        <f t="shared" si="15"/>
        <v>1.4192890548458557E-11</v>
      </c>
      <c r="Y61">
        <f t="shared" si="16"/>
        <v>1.9684909216353695E-13</v>
      </c>
      <c r="Z61">
        <f t="shared" si="17"/>
        <v>5.2951695757316006E-12</v>
      </c>
      <c r="AB61">
        <f t="shared" si="18"/>
        <v>-56.286038255300305</v>
      </c>
      <c r="AC61">
        <f t="shared" si="22"/>
        <v>-50.255391307671971</v>
      </c>
      <c r="AE61">
        <f t="shared" si="2"/>
        <v>0</v>
      </c>
      <c r="AF61">
        <f t="shared" si="26"/>
        <v>0</v>
      </c>
      <c r="AG61">
        <f t="shared" si="26"/>
        <v>-1.3237923939329002E-10</v>
      </c>
      <c r="AH61">
        <f t="shared" si="4"/>
        <v>-7.0964452742292779E-7</v>
      </c>
      <c r="AI61">
        <f t="shared" si="23"/>
        <v>-7.0977690666232105E-7</v>
      </c>
      <c r="AJ61">
        <f t="shared" si="6"/>
        <v>-6.030646947628334</v>
      </c>
      <c r="AK61">
        <f t="shared" si="19"/>
        <v>-3.9400226778710219</v>
      </c>
      <c r="AL61">
        <f t="shared" si="24"/>
        <v>-9.970670335276262</v>
      </c>
      <c r="AN61">
        <f t="shared" si="27"/>
        <v>0</v>
      </c>
      <c r="AO61">
        <f t="shared" si="27"/>
        <v>0</v>
      </c>
      <c r="AP61">
        <f t="shared" si="27"/>
        <v>-4.7322633862452771E-13</v>
      </c>
      <c r="AQ61">
        <f t="shared" si="27"/>
        <v>-2.5368213548922033E-9</v>
      </c>
      <c r="AR61">
        <f t="shared" si="27"/>
        <v>-2.537294581230828E-9</v>
      </c>
      <c r="AS61">
        <f t="shared" si="27"/>
        <v>-2.1558221573434993E-2</v>
      </c>
      <c r="AT61">
        <f t="shared" si="27"/>
        <v>-1.408470478068798E-2</v>
      </c>
      <c r="AU61">
        <f t="shared" si="25"/>
        <v>-3.5642928891417548E-2</v>
      </c>
      <c r="AW61">
        <v>58</v>
      </c>
      <c r="AX61">
        <f>IF(Z61&gt;0, (R61*SUMPRODUCT(K61:$K$98, X61:$X$98)-K61*$AZ$3)/Z61, 0)</f>
        <v>-9490799225391.8516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50000</v>
      </c>
      <c r="S62">
        <f t="shared" si="1"/>
        <v>-33631171550504.563</v>
      </c>
      <c r="U62">
        <f t="shared" si="12"/>
        <v>0.73803352099999997</v>
      </c>
      <c r="V62">
        <f t="shared" si="13"/>
        <v>0.01</v>
      </c>
      <c r="W62">
        <f t="shared" si="14"/>
        <v>5.2951695757316006E-12</v>
      </c>
      <c r="X62">
        <f t="shared" si="15"/>
        <v>3.9080126462692692E-12</v>
      </c>
      <c r="Y62">
        <f t="shared" si="16"/>
        <v>5.2951695757316007E-14</v>
      </c>
      <c r="Z62">
        <f t="shared" si="17"/>
        <v>1.3342052337050154E-12</v>
      </c>
      <c r="AB62">
        <f t="shared" si="18"/>
        <v>-50.255391307671971</v>
      </c>
      <c r="AC62">
        <f t="shared" si="22"/>
        <v>-44.870885098314403</v>
      </c>
      <c r="AE62">
        <f t="shared" si="2"/>
        <v>0</v>
      </c>
      <c r="AF62">
        <f t="shared" si="26"/>
        <v>0</v>
      </c>
      <c r="AG62">
        <f t="shared" si="26"/>
        <v>-3.3355130842625388E-11</v>
      </c>
      <c r="AH62">
        <f t="shared" si="4"/>
        <v>-1.9540063231346345E-7</v>
      </c>
      <c r="AI62">
        <f t="shared" si="23"/>
        <v>-1.9543398744430608E-7</v>
      </c>
      <c r="AJ62">
        <f t="shared" si="6"/>
        <v>-5.3845062093575677</v>
      </c>
      <c r="AK62">
        <f t="shared" si="19"/>
        <v>-3.5178773915370383</v>
      </c>
      <c r="AL62">
        <f t="shared" si="24"/>
        <v>-8.9023837963285928</v>
      </c>
      <c r="AN62">
        <f t="shared" si="27"/>
        <v>0</v>
      </c>
      <c r="AO62">
        <f t="shared" si="27"/>
        <v>0</v>
      </c>
      <c r="AP62">
        <f t="shared" si="27"/>
        <v>-1.0646176277971781E-13</v>
      </c>
      <c r="AQ62">
        <f t="shared" si="27"/>
        <v>-6.2367303736606851E-10</v>
      </c>
      <c r="AR62">
        <f t="shared" si="27"/>
        <v>-6.2377949912884826E-10</v>
      </c>
      <c r="AS62">
        <f t="shared" si="27"/>
        <v>-1.7186082268757868E-2</v>
      </c>
      <c r="AT62">
        <f t="shared" si="27"/>
        <v>-1.1228240420131722E-2</v>
      </c>
      <c r="AU62">
        <f t="shared" si="25"/>
        <v>-2.841432331266909E-2</v>
      </c>
      <c r="AW62">
        <v>59</v>
      </c>
      <c r="AX62">
        <f>IF(Z62&gt;0, (R62*SUMPRODUCT(K62:$K$98, X62:$X$98)-K62*$AZ$3)/Z62, 0)</f>
        <v>-33631171550504.563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50000</v>
      </c>
      <c r="S63">
        <f t="shared" si="1"/>
        <v>-127738481321348.61</v>
      </c>
      <c r="U63">
        <f t="shared" si="12"/>
        <v>0.75492728399999998</v>
      </c>
      <c r="V63">
        <f t="shared" si="13"/>
        <v>0.01</v>
      </c>
      <c r="W63">
        <f t="shared" si="14"/>
        <v>1.3342052337050154E-12</v>
      </c>
      <c r="X63">
        <f t="shared" si="15"/>
        <v>1.0072279333795124E-12</v>
      </c>
      <c r="Y63">
        <f t="shared" si="16"/>
        <v>1.3342052337050155E-14</v>
      </c>
      <c r="Z63">
        <f t="shared" si="17"/>
        <v>3.136352479884528E-13</v>
      </c>
      <c r="AB63">
        <f t="shared" si="18"/>
        <v>-44.870885098314403</v>
      </c>
      <c r="AC63">
        <f t="shared" si="22"/>
        <v>-40.063290266889517</v>
      </c>
      <c r="AE63">
        <f t="shared" si="2"/>
        <v>0</v>
      </c>
      <c r="AF63">
        <f t="shared" si="26"/>
        <v>0</v>
      </c>
      <c r="AG63">
        <f t="shared" si="26"/>
        <v>-7.8408811997113207E-12</v>
      </c>
      <c r="AH63">
        <f t="shared" si="4"/>
        <v>-5.0361396668975621E-8</v>
      </c>
      <c r="AI63">
        <f t="shared" si="23"/>
        <v>-5.0369237550175334E-8</v>
      </c>
      <c r="AJ63">
        <f t="shared" si="6"/>
        <v>-4.8075948314248862</v>
      </c>
      <c r="AK63">
        <f t="shared" si="19"/>
        <v>-3.1409619568820086</v>
      </c>
      <c r="AL63">
        <f t="shared" si="24"/>
        <v>-7.9485568386761329</v>
      </c>
      <c r="AN63">
        <f t="shared" si="27"/>
        <v>0</v>
      </c>
      <c r="AO63">
        <f t="shared" si="27"/>
        <v>0</v>
      </c>
      <c r="AP63">
        <f t="shared" si="27"/>
        <v>-2.2344871184621412E-14</v>
      </c>
      <c r="AQ63">
        <f t="shared" si="27"/>
        <v>-1.43519445402044E-10</v>
      </c>
      <c r="AR63">
        <f t="shared" si="27"/>
        <v>-1.4354179027322863E-10</v>
      </c>
      <c r="AS63">
        <f t="shared" si="27"/>
        <v>-1.3700639568419409E-2</v>
      </c>
      <c r="AT63">
        <f t="shared" si="27"/>
        <v>-8.9510845190345269E-3</v>
      </c>
      <c r="AU63">
        <f t="shared" si="25"/>
        <v>-2.2651724230995731E-2</v>
      </c>
      <c r="AW63">
        <v>60</v>
      </c>
      <c r="AX63">
        <f>IF(Z63&gt;0, (R63*SUMPRODUCT(K63:$K$98, X63:$X$98)-K63*$AZ$3)/Z63, 0)</f>
        <v>-127738481321348.61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50000</v>
      </c>
      <c r="S64">
        <f t="shared" si="1"/>
        <v>-522370688896205.88</v>
      </c>
      <c r="U64">
        <f t="shared" si="12"/>
        <v>0.77166421299999999</v>
      </c>
      <c r="V64">
        <f t="shared" si="13"/>
        <v>0.01</v>
      </c>
      <c r="W64">
        <f t="shared" si="14"/>
        <v>3.136352479884528E-13</v>
      </c>
      <c r="X64">
        <f t="shared" si="15"/>
        <v>2.4202109680806924E-13</v>
      </c>
      <c r="Y64">
        <f t="shared" si="16"/>
        <v>3.1363524798845282E-15</v>
      </c>
      <c r="Z64">
        <f t="shared" si="17"/>
        <v>6.8477798700499037E-14</v>
      </c>
      <c r="AB64">
        <f t="shared" si="18"/>
        <v>-40.063290266889517</v>
      </c>
      <c r="AC64">
        <f t="shared" si="22"/>
        <v>-35.770794881275393</v>
      </c>
      <c r="AE64">
        <f t="shared" si="2"/>
        <v>0</v>
      </c>
      <c r="AF64">
        <f t="shared" si="26"/>
        <v>0</v>
      </c>
      <c r="AG64">
        <f t="shared" si="26"/>
        <v>-1.7119449675124759E-12</v>
      </c>
      <c r="AH64">
        <f t="shared" si="4"/>
        <v>-1.2101054840403463E-8</v>
      </c>
      <c r="AI64">
        <f t="shared" si="23"/>
        <v>-1.2102766785370976E-8</v>
      </c>
      <c r="AJ64">
        <f t="shared" si="6"/>
        <v>-4.2924953856141244</v>
      </c>
      <c r="AK64">
        <f t="shared" si="19"/>
        <v>-2.8044303186822663</v>
      </c>
      <c r="AL64">
        <f t="shared" si="24"/>
        <v>-7.0969257163991575</v>
      </c>
      <c r="AN64">
        <f t="shared" si="27"/>
        <v>0</v>
      </c>
      <c r="AO64">
        <f t="shared" si="27"/>
        <v>0</v>
      </c>
      <c r="AP64">
        <f t="shared" si="27"/>
        <v>-4.3559687817035174E-15</v>
      </c>
      <c r="AQ64">
        <f t="shared" si="27"/>
        <v>-3.0790602566548677E-11</v>
      </c>
      <c r="AR64">
        <f t="shared" si="27"/>
        <v>-3.0794958535330377E-11</v>
      </c>
      <c r="AS64">
        <f t="shared" si="27"/>
        <v>-1.0922065983528916E-2</v>
      </c>
      <c r="AT64">
        <f t="shared" si="27"/>
        <v>-7.1357497761117576E-3</v>
      </c>
      <c r="AU64">
        <f t="shared" si="25"/>
        <v>-1.8057815790435632E-2</v>
      </c>
      <c r="AW64">
        <v>61</v>
      </c>
      <c r="AX64">
        <f>IF(Z64&gt;0, (R64*SUMPRODUCT(K64:$K$98, X64:$X$98)-K64*$AZ$3)/Z64, 0)</f>
        <v>-522370688896205.88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50000</v>
      </c>
      <c r="S65">
        <f t="shared" si="1"/>
        <v>-2312541778192842</v>
      </c>
      <c r="U65">
        <f t="shared" si="12"/>
        <v>0.78831611899999998</v>
      </c>
      <c r="V65">
        <f t="shared" si="13"/>
        <v>0.01</v>
      </c>
      <c r="W65">
        <f t="shared" si="14"/>
        <v>6.8477798700499037E-14</v>
      </c>
      <c r="X65">
        <f t="shared" si="15"/>
        <v>5.3982152509240642E-14</v>
      </c>
      <c r="Y65">
        <f t="shared" si="16"/>
        <v>6.847779870049904E-16</v>
      </c>
      <c r="Z65">
        <f t="shared" si="17"/>
        <v>1.3810868204253405E-14</v>
      </c>
      <c r="AB65">
        <f t="shared" si="18"/>
        <v>-35.770794881275393</v>
      </c>
      <c r="AC65">
        <f t="shared" si="22"/>
        <v>-31.938209715451151</v>
      </c>
      <c r="AE65">
        <f t="shared" si="2"/>
        <v>0</v>
      </c>
      <c r="AF65">
        <f t="shared" si="26"/>
        <v>0</v>
      </c>
      <c r="AG65">
        <f t="shared" si="26"/>
        <v>-3.4527170510633513E-13</v>
      </c>
      <c r="AH65">
        <f t="shared" si="4"/>
        <v>-2.6991076254620319E-9</v>
      </c>
      <c r="AI65">
        <f t="shared" si="23"/>
        <v>-2.6994528971671383E-9</v>
      </c>
      <c r="AJ65">
        <f t="shared" si="6"/>
        <v>-3.8325851658242414</v>
      </c>
      <c r="AK65">
        <f t="shared" si="19"/>
        <v>-2.5039556416892776</v>
      </c>
      <c r="AL65">
        <f t="shared" si="24"/>
        <v>-6.3365408102129717</v>
      </c>
      <c r="AN65">
        <f t="shared" si="27"/>
        <v>0</v>
      </c>
      <c r="AO65">
        <f t="shared" si="27"/>
        <v>0</v>
      </c>
      <c r="AP65">
        <f t="shared" si="27"/>
        <v>-7.8440061554357809E-16</v>
      </c>
      <c r="AQ65">
        <f t="shared" si="27"/>
        <v>-6.1319292937101337E-12</v>
      </c>
      <c r="AR65">
        <f t="shared" si="27"/>
        <v>-6.1327136943256777E-12</v>
      </c>
      <c r="AS65">
        <f t="shared" si="27"/>
        <v>-8.7070041324986674E-3</v>
      </c>
      <c r="AT65">
        <f t="shared" si="27"/>
        <v>-5.6885760332720829E-3</v>
      </c>
      <c r="AU65">
        <f t="shared" si="25"/>
        <v>-1.4395580171903464E-2</v>
      </c>
      <c r="AW65">
        <v>62</v>
      </c>
      <c r="AX65">
        <f>IF(Z65&gt;0, (R65*SUMPRODUCT(K65:$K$98, X65:$X$98)-K65*$AZ$3)/Z65, 0)</f>
        <v>-2312541778192842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50000</v>
      </c>
      <c r="S66">
        <f t="shared" si="1"/>
        <v>-1.1158952545459828E+16</v>
      </c>
      <c r="U66">
        <f t="shared" si="12"/>
        <v>0.80496745000000003</v>
      </c>
      <c r="V66">
        <f t="shared" si="13"/>
        <v>0.01</v>
      </c>
      <c r="W66">
        <f t="shared" si="14"/>
        <v>1.3810868204253405E-14</v>
      </c>
      <c r="X66">
        <f t="shared" si="15"/>
        <v>1.1117299360663943E-14</v>
      </c>
      <c r="Y66">
        <f t="shared" si="16"/>
        <v>1.3810868204253404E-16</v>
      </c>
      <c r="Z66">
        <f t="shared" si="17"/>
        <v>2.5554601615469285E-15</v>
      </c>
      <c r="AB66">
        <f t="shared" si="18"/>
        <v>-31.938209715451151</v>
      </c>
      <c r="AC66">
        <f t="shared" si="22"/>
        <v>-28.516258674515282</v>
      </c>
      <c r="AE66">
        <f t="shared" si="2"/>
        <v>0</v>
      </c>
      <c r="AF66">
        <f t="shared" si="26"/>
        <v>0</v>
      </c>
      <c r="AG66">
        <f t="shared" si="26"/>
        <v>-6.388650403867321E-14</v>
      </c>
      <c r="AH66">
        <f t="shared" si="4"/>
        <v>-5.5586496803319714E-10</v>
      </c>
      <c r="AI66">
        <f t="shared" si="23"/>
        <v>-5.559288545372358E-10</v>
      </c>
      <c r="AJ66">
        <f t="shared" si="6"/>
        <v>-3.4219510409358698</v>
      </c>
      <c r="AK66">
        <f t="shared" si="19"/>
        <v>-2.2356746800815808</v>
      </c>
      <c r="AL66">
        <f t="shared" si="24"/>
        <v>-5.6576257215733792</v>
      </c>
      <c r="AN66">
        <f t="shared" si="27"/>
        <v>0</v>
      </c>
      <c r="AO66">
        <f t="shared" si="27"/>
        <v>0</v>
      </c>
      <c r="AP66">
        <f t="shared" si="27"/>
        <v>-1.2958896974606951E-16</v>
      </c>
      <c r="AQ66">
        <f t="shared" si="27"/>
        <v>-1.1275302915581149E-12</v>
      </c>
      <c r="AR66">
        <f t="shared" si="27"/>
        <v>-1.1276598805278608E-12</v>
      </c>
      <c r="AS66">
        <f t="shared" si="27"/>
        <v>-6.9411703862827141E-3</v>
      </c>
      <c r="AT66">
        <f t="shared" si="27"/>
        <v>-4.5348979857117644E-3</v>
      </c>
      <c r="AU66">
        <f t="shared" si="25"/>
        <v>-1.1476068373122138E-2</v>
      </c>
      <c r="AW66">
        <v>63</v>
      </c>
      <c r="AX66">
        <f>IF(Z66&gt;0, (R66*SUMPRODUCT(K66:$K$98, X66:$X$98)-K66*$AZ$3)/Z66, 0)</f>
        <v>-1.1158952545459828E+16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8">$C$6</f>
        <v>50000</v>
      </c>
      <c r="S67">
        <f t="shared" ref="S67:S69" si="29">AX67</f>
        <v>-5.9171590334445392E+16</v>
      </c>
      <c r="U67">
        <f t="shared" si="12"/>
        <v>0.82161935600000002</v>
      </c>
      <c r="V67">
        <f t="shared" si="13"/>
        <v>0.01</v>
      </c>
      <c r="W67">
        <f t="shared" si="14"/>
        <v>2.5554601615469285E-15</v>
      </c>
      <c r="X67">
        <f t="shared" si="15"/>
        <v>2.0996155322138435E-15</v>
      </c>
      <c r="Y67">
        <f t="shared" si="16"/>
        <v>2.5554601615469287E-17</v>
      </c>
      <c r="Z67">
        <f t="shared" si="17"/>
        <v>4.3029002771761574E-16</v>
      </c>
      <c r="AB67">
        <f t="shared" si="18"/>
        <v>-28.516258674515282</v>
      </c>
      <c r="AC67">
        <f t="shared" si="22"/>
        <v>-25.460945245103911</v>
      </c>
      <c r="AE67">
        <f t="shared" ref="AE67:AE69" si="30">$Z67*O67</f>
        <v>0</v>
      </c>
      <c r="AF67">
        <f t="shared" si="26"/>
        <v>0</v>
      </c>
      <c r="AG67">
        <f t="shared" si="26"/>
        <v>-1.0757250692940393E-14</v>
      </c>
      <c r="AH67">
        <f t="shared" ref="AH67:AH69" si="31">-X67*R67</f>
        <v>-1.0498077661069217E-10</v>
      </c>
      <c r="AI67">
        <f t="shared" si="23"/>
        <v>-1.0499153386138512E-10</v>
      </c>
      <c r="AJ67">
        <f t="shared" ref="AJ67:AJ69" si="32">AB67-AC67</f>
        <v>-3.0553134294113704</v>
      </c>
      <c r="AK67">
        <f t="shared" si="19"/>
        <v>-1.99613810721607</v>
      </c>
      <c r="AL67">
        <f t="shared" si="24"/>
        <v>-5.051451536732432</v>
      </c>
      <c r="AN67">
        <f t="shared" si="27"/>
        <v>0</v>
      </c>
      <c r="AO67">
        <f t="shared" si="27"/>
        <v>0</v>
      </c>
      <c r="AP67">
        <f t="shared" si="27"/>
        <v>-1.9482387661731868E-17</v>
      </c>
      <c r="AQ67">
        <f t="shared" si="27"/>
        <v>-1.9013001047762343E-13</v>
      </c>
      <c r="AR67">
        <f t="shared" si="27"/>
        <v>-1.9014949286528516E-13</v>
      </c>
      <c r="AS67">
        <f t="shared" si="27"/>
        <v>-5.5334585349908977E-3</v>
      </c>
      <c r="AT67">
        <f t="shared" si="27"/>
        <v>-3.6151929095285481E-3</v>
      </c>
      <c r="AU67">
        <f t="shared" si="25"/>
        <v>-9.1486514447095945E-3</v>
      </c>
      <c r="AW67">
        <v>64</v>
      </c>
      <c r="AX67">
        <f>IF(Z67&gt;0, (R67*SUMPRODUCT(K67:$K$98, X67:$X$98)-K67*$AZ$3)/Z67, 0)</f>
        <v>-5.9171590334445392E+16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8"/>
        <v>50000</v>
      </c>
      <c r="S68">
        <f t="shared" si="29"/>
        <v>-3.4819888295865619E+17</v>
      </c>
      <c r="U68">
        <f t="shared" ref="U68:U69" si="36">M68</f>
        <v>0.83827126200000002</v>
      </c>
      <c r="V68">
        <f t="shared" ref="V68:V69" si="37">$C$10</f>
        <v>0.01</v>
      </c>
      <c r="W68">
        <f t="shared" ref="W68:W69" si="38">Z67</f>
        <v>4.3029002771761574E-16</v>
      </c>
      <c r="X68">
        <f t="shared" ref="X68:X69" si="39">U68*W68</f>
        <v>3.6069976456086072E-16</v>
      </c>
      <c r="Y68">
        <f t="shared" ref="Y68:Y69" si="40">V68*W68</f>
        <v>4.3029002771761572E-18</v>
      </c>
      <c r="Z68">
        <f>MAX(0, W68-X68-Y68)</f>
        <v>6.5287362879578868E-17</v>
      </c>
      <c r="AB68">
        <f t="shared" ref="AB68:AB69" si="41">AC67</f>
        <v>-25.460945245103911</v>
      </c>
      <c r="AC68">
        <f t="shared" si="22"/>
        <v>-22.732986825985797</v>
      </c>
      <c r="AE68">
        <f t="shared" si="30"/>
        <v>0</v>
      </c>
      <c r="AF68">
        <f t="shared" si="26"/>
        <v>0</v>
      </c>
      <c r="AG68">
        <f t="shared" si="26"/>
        <v>-1.6321840719894718E-15</v>
      </c>
      <c r="AH68">
        <f t="shared" si="31"/>
        <v>-1.8034988228043037E-11</v>
      </c>
      <c r="AI68">
        <f t="shared" si="23"/>
        <v>-1.8036620412115027E-11</v>
      </c>
      <c r="AJ68">
        <f t="shared" si="32"/>
        <v>-2.7279584191181137</v>
      </c>
      <c r="AK68">
        <f t="shared" ref="AK68:AK69" si="42">G68*SUM(AB68:AB68, AE68:AF68)</f>
        <v>-1.7822661671572739</v>
      </c>
      <c r="AL68">
        <f t="shared" si="24"/>
        <v>-4.5102245862934245</v>
      </c>
      <c r="AN68">
        <f t="shared" si="27"/>
        <v>0</v>
      </c>
      <c r="AO68">
        <f t="shared" si="27"/>
        <v>0</v>
      </c>
      <c r="AP68">
        <f t="shared" si="27"/>
        <v>-2.6393197260190609E-18</v>
      </c>
      <c r="AQ68">
        <f t="shared" si="27"/>
        <v>-2.9163438735666435E-14</v>
      </c>
      <c r="AR68">
        <f t="shared" si="27"/>
        <v>-2.9166078055392452E-14</v>
      </c>
      <c r="AS68">
        <f t="shared" si="27"/>
        <v>-4.4112392657785059E-3</v>
      </c>
      <c r="AT68">
        <f t="shared" si="27"/>
        <v>-2.8820096536421292E-3</v>
      </c>
      <c r="AU68">
        <f t="shared" si="25"/>
        <v>-7.2932489194498015E-3</v>
      </c>
      <c r="AW68">
        <v>65</v>
      </c>
      <c r="AX68">
        <f>IF(Z68&gt;0, (R68*SUMPRODUCT(K68:$K$98, X68:$X$98)-K68*$AZ$3)/Z68, 0)</f>
        <v>-3.4819888295865619E+17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25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6.5287362879578868E-17</v>
      </c>
      <c r="X69">
        <f t="shared" si="39"/>
        <v>6.5287362879578868E-17</v>
      </c>
      <c r="Y69">
        <f t="shared" si="40"/>
        <v>6.5287362879578873E-19</v>
      </c>
      <c r="Z69">
        <f t="shared" ref="Z69" si="45">MAX(0, W69-X69-Y69)</f>
        <v>0</v>
      </c>
      <c r="AB69">
        <f t="shared" si="41"/>
        <v>-22.732986825985797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-3.2643681439789433E-12</v>
      </c>
      <c r="AI69">
        <f t="shared" si="23"/>
        <v>-3.2643681439789433E-12</v>
      </c>
      <c r="AJ69">
        <f t="shared" si="32"/>
        <v>-22.732986825985797</v>
      </c>
      <c r="AK69">
        <f t="shared" si="42"/>
        <v>-1.591309077819006</v>
      </c>
      <c r="AL69">
        <f t="shared" si="24"/>
        <v>-24.324295903808068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-4.7130709393197508E-15</v>
      </c>
      <c r="AR69">
        <f t="shared" si="27"/>
        <v>-4.7130709393197508E-15</v>
      </c>
      <c r="AS69">
        <f t="shared" si="27"/>
        <v>-3.2821720727520834E-2</v>
      </c>
      <c r="AT69">
        <f t="shared" si="27"/>
        <v>-2.2975204509264589E-3</v>
      </c>
      <c r="AU69">
        <f t="shared" si="25"/>
        <v>-3.5119241178452006E-2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30871.247972360125</v>
      </c>
      <c r="AO71" s="8">
        <f t="shared" si="46"/>
        <v>-3087.1247972360125</v>
      </c>
      <c r="AP71" s="8">
        <f t="shared" si="46"/>
        <v>-383.31353823767449</v>
      </c>
      <c r="AQ71" s="8">
        <f t="shared" si="46"/>
        <v>-14058.326712120581</v>
      </c>
      <c r="AR71" s="8">
        <f t="shared" si="46"/>
        <v>13342.482924765862</v>
      </c>
      <c r="AS71" s="8">
        <f t="shared" si="46"/>
        <v>-815.62128312348852</v>
      </c>
      <c r="AT71" s="8">
        <f t="shared" si="46"/>
        <v>126.00780845338612</v>
      </c>
      <c r="AU71" s="8">
        <f t="shared" si="46"/>
        <v>12652.869450095755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018CA-BEE8-4332-862C-868B103B4CC5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7343.8487270928108</v>
      </c>
      <c r="K3">
        <v>1</v>
      </c>
      <c r="L3" s="2">
        <v>0</v>
      </c>
      <c r="O3">
        <f>$C$3</f>
        <v>7343.8487270928108</v>
      </c>
      <c r="P3">
        <f>O3*C5</f>
        <v>734.38487270928113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7343.8487270928108</v>
      </c>
      <c r="AF3">
        <f t="shared" ref="AF3:AG34" si="4">-$Z3*P3</f>
        <v>-734.38487270928113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6409.4638543835299</v>
      </c>
      <c r="AJ3">
        <f t="shared" ref="AJ3:AJ66" si="7">AB3-AC3</f>
        <v>0</v>
      </c>
      <c r="AL3">
        <f t="shared" ref="AL3:AL34" si="8">SUM(AI3:AK3)</f>
        <v>6409.4638543835299</v>
      </c>
      <c r="AN3">
        <f t="shared" ref="AN3:AU34" si="9">AE3*$K3</f>
        <v>7343.8487270928108</v>
      </c>
      <c r="AO3">
        <f t="shared" si="9"/>
        <v>-734.38487270928113</v>
      </c>
      <c r="AP3">
        <f t="shared" si="9"/>
        <v>-200</v>
      </c>
      <c r="AQ3">
        <f t="shared" si="9"/>
        <v>0</v>
      </c>
      <c r="AR3">
        <f t="shared" si="9"/>
        <v>6409.4638543835299</v>
      </c>
      <c r="AS3">
        <f t="shared" si="9"/>
        <v>0</v>
      </c>
      <c r="AT3">
        <f t="shared" si="9"/>
        <v>0</v>
      </c>
      <c r="AU3">
        <f t="shared" si="9"/>
        <v>6409.4638543835299</v>
      </c>
      <c r="AW3">
        <v>0</v>
      </c>
      <c r="AX3">
        <f>IF(Z3&gt;0, (R3*SUMPRODUCT(K3:$K$98, X3:$X$98)-K3*$AZ$3)/Z3, 0)</f>
        <v>0</v>
      </c>
      <c r="AZ3">
        <f>C6*SUMPRODUCT(X4:X98, K4:K98)/1</f>
        <v>3340.1949969906577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100000</v>
      </c>
      <c r="S4">
        <f t="shared" si="1"/>
        <v>226.70189235949283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224.05076992595241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-169.43109999999999</v>
      </c>
      <c r="AI4">
        <f t="shared" si="6"/>
        <v>-169.43109999999999</v>
      </c>
      <c r="AJ4">
        <f t="shared" si="7"/>
        <v>-224.05076992595241</v>
      </c>
      <c r="AK4">
        <f>G4*SUM(AB4, AE4:AF4)</f>
        <v>0</v>
      </c>
      <c r="AL4">
        <f t="shared" si="8"/>
        <v>-393.48186992595242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-158.06614422987218</v>
      </c>
      <c r="AR4">
        <f t="shared" si="9"/>
        <v>-158.06614422987218</v>
      </c>
      <c r="AS4">
        <f t="shared" si="9"/>
        <v>-209.02208221471443</v>
      </c>
      <c r="AT4">
        <f t="shared" si="9"/>
        <v>0</v>
      </c>
      <c r="AU4">
        <f t="shared" si="9"/>
        <v>-367.08822644458661</v>
      </c>
      <c r="AW4">
        <v>1</v>
      </c>
      <c r="AX4">
        <f>IF(Z4&gt;0, (R4*SUMPRODUCT(K4:$K$98, X4:$X$98)-K4*$AZ$3)/Z4, 0)</f>
        <v>226.70189235949283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25</v>
      </c>
      <c r="R5">
        <f t="shared" si="0"/>
        <v>100000</v>
      </c>
      <c r="S5">
        <f t="shared" si="1"/>
        <v>333.66197297471331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224.05076992595241</v>
      </c>
      <c r="AC5">
        <f t="shared" si="2"/>
        <v>325.90133024501529</v>
      </c>
      <c r="AE5">
        <f t="shared" si="3"/>
        <v>0</v>
      </c>
      <c r="AF5">
        <f t="shared" si="4"/>
        <v>0</v>
      </c>
      <c r="AG5">
        <f t="shared" si="4"/>
        <v>-24.418525082397824</v>
      </c>
      <c r="AH5">
        <f t="shared" si="5"/>
        <v>-168.16288140871029</v>
      </c>
      <c r="AI5">
        <f t="shared" si="6"/>
        <v>-192.58140649110811</v>
      </c>
      <c r="AJ5">
        <f t="shared" si="7"/>
        <v>-101.85056031906288</v>
      </c>
      <c r="AK5">
        <f>G5*SUM(AB5, AE5:AF5)</f>
        <v>9.1860815669640488</v>
      </c>
      <c r="AL5">
        <f t="shared" si="8"/>
        <v>-285.24588524320694</v>
      </c>
      <c r="AN5">
        <f t="shared" si="9"/>
        <v>0</v>
      </c>
      <c r="AO5">
        <f t="shared" si="9"/>
        <v>0</v>
      </c>
      <c r="AP5">
        <f t="shared" si="9"/>
        <v>-20.880476577691674</v>
      </c>
      <c r="AQ5">
        <f t="shared" si="9"/>
        <v>-143.79742816747213</v>
      </c>
      <c r="AR5">
        <f t="shared" si="9"/>
        <v>-164.6779047451638</v>
      </c>
      <c r="AS5">
        <f t="shared" si="9"/>
        <v>-87.093230733251602</v>
      </c>
      <c r="AT5">
        <f t="shared" si="9"/>
        <v>7.8550919989031094</v>
      </c>
      <c r="AU5">
        <f t="shared" si="9"/>
        <v>-243.9160434795123</v>
      </c>
      <c r="AW5">
        <v>2</v>
      </c>
      <c r="AX5">
        <f>IF(Z5&gt;0, (R5*SUMPRODUCT(K5:$K$98, X5:$X$98)-K5*$AZ$3)/Z5, 0)</f>
        <v>333.66197297471331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25</v>
      </c>
      <c r="R6">
        <f t="shared" si="0"/>
        <v>100000</v>
      </c>
      <c r="S6">
        <f t="shared" si="1"/>
        <v>478.26575984672917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325.90133024501529</v>
      </c>
      <c r="AC6">
        <f t="shared" si="2"/>
        <v>461.67150351458349</v>
      </c>
      <c r="AE6">
        <f t="shared" si="3"/>
        <v>0</v>
      </c>
      <c r="AF6">
        <f t="shared" si="4"/>
        <v>0</v>
      </c>
      <c r="AG6">
        <f t="shared" si="4"/>
        <v>-24.132581833923066</v>
      </c>
      <c r="AH6">
        <f t="shared" si="5"/>
        <v>-167.03199060313244</v>
      </c>
      <c r="AI6">
        <f t="shared" si="6"/>
        <v>-191.16457243705551</v>
      </c>
      <c r="AJ6">
        <f t="shared" si="7"/>
        <v>-135.7701732695682</v>
      </c>
      <c r="AK6">
        <f>G6*SUM(AB6, AE6:AF6)</f>
        <v>19.065227819333394</v>
      </c>
      <c r="AL6">
        <f t="shared" si="8"/>
        <v>-307.86951788729033</v>
      </c>
      <c r="AN6">
        <f t="shared" si="9"/>
        <v>0</v>
      </c>
      <c r="AO6">
        <f t="shared" si="9"/>
        <v>0</v>
      </c>
      <c r="AP6">
        <f t="shared" si="9"/>
        <v>-18.616115663799395</v>
      </c>
      <c r="AQ6">
        <f t="shared" si="9"/>
        <v>-128.85015279432619</v>
      </c>
      <c r="AR6">
        <f t="shared" si="9"/>
        <v>-147.46626845812557</v>
      </c>
      <c r="AS6">
        <f t="shared" si="9"/>
        <v>-104.73447336361882</v>
      </c>
      <c r="AT6">
        <f t="shared" si="9"/>
        <v>14.707107954047677</v>
      </c>
      <c r="AU6">
        <f t="shared" si="9"/>
        <v>-237.49363386769673</v>
      </c>
      <c r="AW6">
        <v>3</v>
      </c>
      <c r="AX6">
        <f>IF(Z6&gt;0, (R6*SUMPRODUCT(K6:$K$98, X6:$X$98)-K6*$AZ$3)/Z6, 0)</f>
        <v>478.26575984672917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25</v>
      </c>
      <c r="R7">
        <f t="shared" si="0"/>
        <v>100000</v>
      </c>
      <c r="S7">
        <f t="shared" si="1"/>
        <v>592.4012497795029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461.67150351458349</v>
      </c>
      <c r="AC7">
        <f t="shared" si="2"/>
        <v>565.14506847014582</v>
      </c>
      <c r="AE7">
        <f t="shared" si="3"/>
        <v>0</v>
      </c>
      <c r="AF7">
        <f t="shared" si="4"/>
        <v>0</v>
      </c>
      <c r="AG7">
        <f t="shared" si="4"/>
        <v>-23.84975844837</v>
      </c>
      <c r="AH7">
        <f t="shared" si="5"/>
        <v>-165.990268855327</v>
      </c>
      <c r="AI7">
        <f t="shared" si="6"/>
        <v>-189.84002730369701</v>
      </c>
      <c r="AJ7">
        <f t="shared" si="7"/>
        <v>-103.47356495556232</v>
      </c>
      <c r="AK7">
        <f>G7*SUM(AB7, AE7:AF7)</f>
        <v>22.668070822566047</v>
      </c>
      <c r="AL7">
        <f t="shared" si="8"/>
        <v>-270.64552143669329</v>
      </c>
      <c r="AN7">
        <f t="shared" si="9"/>
        <v>0</v>
      </c>
      <c r="AO7">
        <f t="shared" si="9"/>
        <v>0</v>
      </c>
      <c r="AP7">
        <f t="shared" si="9"/>
        <v>-16.739098232748489</v>
      </c>
      <c r="AQ7">
        <f t="shared" si="9"/>
        <v>-116.5012812211332</v>
      </c>
      <c r="AR7">
        <f t="shared" si="9"/>
        <v>-133.2403794538817</v>
      </c>
      <c r="AS7">
        <f t="shared" si="9"/>
        <v>-72.623551808014881</v>
      </c>
      <c r="AT7">
        <f t="shared" si="9"/>
        <v>15.90972357507318</v>
      </c>
      <c r="AU7">
        <f t="shared" si="9"/>
        <v>-189.95420768682339</v>
      </c>
      <c r="AW7">
        <v>4</v>
      </c>
      <c r="AX7">
        <f>IF(Z7&gt;0, (R7*SUMPRODUCT(K7:$K$98, X7:$X$98)-K7*$AZ$3)/Z7, 0)</f>
        <v>592.4012497795029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25</v>
      </c>
      <c r="R8">
        <f t="shared" si="0"/>
        <v>100000</v>
      </c>
      <c r="S8">
        <f t="shared" si="1"/>
        <v>641.35664059866019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565.14506847014582</v>
      </c>
      <c r="AC8">
        <f t="shared" si="2"/>
        <v>604.67027030450254</v>
      </c>
      <c r="AE8">
        <f t="shared" si="3"/>
        <v>0</v>
      </c>
      <c r="AF8">
        <f t="shared" si="4"/>
        <v>0</v>
      </c>
      <c r="AG8">
        <f t="shared" si="4"/>
        <v>-23.569969967882706</v>
      </c>
      <c r="AH8">
        <f t="shared" si="5"/>
        <v>-165.16358401438157</v>
      </c>
      <c r="AI8">
        <f t="shared" si="6"/>
        <v>-188.73355398226428</v>
      </c>
      <c r="AJ8">
        <f t="shared" si="7"/>
        <v>-39.525201834356722</v>
      </c>
      <c r="AK8">
        <f>G8*SUM(AB8, AE8:AF8)</f>
        <v>12.037589958414106</v>
      </c>
      <c r="AL8">
        <f t="shared" si="8"/>
        <v>-216.22116585820689</v>
      </c>
      <c r="AN8">
        <f t="shared" si="9"/>
        <v>0</v>
      </c>
      <c r="AO8">
        <f t="shared" si="9"/>
        <v>0</v>
      </c>
      <c r="AP8">
        <f t="shared" si="9"/>
        <v>-15.441731525775632</v>
      </c>
      <c r="AQ8">
        <f t="shared" si="9"/>
        <v>-108.20598098598562</v>
      </c>
      <c r="AR8">
        <f t="shared" si="9"/>
        <v>-123.64771251176126</v>
      </c>
      <c r="AS8">
        <f t="shared" si="9"/>
        <v>-25.894710772219867</v>
      </c>
      <c r="AT8">
        <f t="shared" si="9"/>
        <v>7.8863584726027129</v>
      </c>
      <c r="AU8">
        <f t="shared" si="9"/>
        <v>-141.6560648113784</v>
      </c>
      <c r="AW8">
        <v>5</v>
      </c>
      <c r="AX8">
        <f>IF(Z8&gt;0, (R8*SUMPRODUCT(K8:$K$98, X8:$X$98)-K8*$AZ$3)/Z8, 0)</f>
        <v>641.35664059866019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25</v>
      </c>
      <c r="R9">
        <f t="shared" si="0"/>
        <v>100000</v>
      </c>
      <c r="S9">
        <f t="shared" si="1"/>
        <v>657.18673737390623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604.67027030450254</v>
      </c>
      <c r="AC9">
        <f t="shared" si="2"/>
        <v>612.31476129813655</v>
      </c>
      <c r="AE9">
        <f t="shared" si="3"/>
        <v>0</v>
      </c>
      <c r="AF9">
        <f t="shared" si="4"/>
        <v>0</v>
      </c>
      <c r="AG9">
        <f t="shared" si="4"/>
        <v>-23.293027935443568</v>
      </c>
      <c r="AH9">
        <f t="shared" si="5"/>
        <v>-164.96933104124682</v>
      </c>
      <c r="AI9">
        <f t="shared" si="6"/>
        <v>-188.26235897669039</v>
      </c>
      <c r="AJ9">
        <f t="shared" si="7"/>
        <v>-7.6444909936340082</v>
      </c>
      <c r="AK9">
        <f t="shared" ref="AK9:AK72" si="22">G9*SUM(AB9:AB9, AE9:AF9)</f>
        <v>3.5675545947965648</v>
      </c>
      <c r="AL9">
        <f t="shared" si="8"/>
        <v>-192.33929537552783</v>
      </c>
      <c r="AN9">
        <f t="shared" si="9"/>
        <v>0</v>
      </c>
      <c r="AO9">
        <f t="shared" si="9"/>
        <v>0</v>
      </c>
      <c r="AP9">
        <f t="shared" si="9"/>
        <v>-14.452405086848668</v>
      </c>
      <c r="AQ9">
        <f t="shared" si="9"/>
        <v>-102.35696302440103</v>
      </c>
      <c r="AR9">
        <f t="shared" si="9"/>
        <v>-116.8093681112497</v>
      </c>
      <c r="AS9">
        <f t="shared" si="9"/>
        <v>-4.7431051398282316</v>
      </c>
      <c r="AT9">
        <f t="shared" si="9"/>
        <v>2.2135269109857942</v>
      </c>
      <c r="AU9">
        <f t="shared" si="9"/>
        <v>-119.33894634009212</v>
      </c>
      <c r="AW9">
        <v>6</v>
      </c>
      <c r="AX9">
        <f>IF(Z9&gt;0, (R9*SUMPRODUCT(K9:$K$98, X9:$X$98)-K9*$AZ$3)/Z9, 0)</f>
        <v>657.18673737390623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25</v>
      </c>
      <c r="R10">
        <f t="shared" si="0"/>
        <v>100000</v>
      </c>
      <c r="S10">
        <f t="shared" si="1"/>
        <v>669.36863098119227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612.31476129813655</v>
      </c>
      <c r="AC10">
        <f t="shared" si="2"/>
        <v>616.32346123995308</v>
      </c>
      <c r="AE10">
        <f t="shared" si="3"/>
        <v>0</v>
      </c>
      <c r="AF10">
        <f t="shared" si="4"/>
        <v>0</v>
      </c>
      <c r="AG10">
        <f t="shared" si="4"/>
        <v>-23.01883568761345</v>
      </c>
      <c r="AH10">
        <f t="shared" si="5"/>
        <v>-165.04787390273123</v>
      </c>
      <c r="AI10">
        <f t="shared" si="6"/>
        <v>-188.06670959034469</v>
      </c>
      <c r="AJ10">
        <f t="shared" si="7"/>
        <v>-4.0086999418165306</v>
      </c>
      <c r="AK10">
        <f t="shared" si="22"/>
        <v>2.5104905213223598</v>
      </c>
      <c r="AL10">
        <f t="shared" si="8"/>
        <v>-189.56491901083885</v>
      </c>
      <c r="AN10">
        <f t="shared" si="9"/>
        <v>0</v>
      </c>
      <c r="AO10">
        <f t="shared" si="9"/>
        <v>0</v>
      </c>
      <c r="AP10">
        <f t="shared" si="9"/>
        <v>-13.549264407586742</v>
      </c>
      <c r="AQ10">
        <f t="shared" si="9"/>
        <v>-97.149886891172912</v>
      </c>
      <c r="AR10">
        <f t="shared" si="9"/>
        <v>-110.69915129875966</v>
      </c>
      <c r="AS10">
        <f t="shared" si="9"/>
        <v>-2.3595865655175992</v>
      </c>
      <c r="AT10">
        <f t="shared" si="9"/>
        <v>1.4777159161199773</v>
      </c>
      <c r="AU10">
        <f t="shared" si="9"/>
        <v>-111.58102194815727</v>
      </c>
      <c r="AW10">
        <v>7</v>
      </c>
      <c r="AX10">
        <f>IF(Z10&gt;0, (R10*SUMPRODUCT(K10:$K$98, X10:$X$98)-K10*$AZ$3)/Z10, 0)</f>
        <v>669.36863098119227</v>
      </c>
    </row>
    <row r="11" spans="1:52" x14ac:dyDescent="0.25">
      <c r="A11" t="s">
        <v>33</v>
      </c>
      <c r="C11" s="12">
        <f>AU100</f>
        <v>2477.2672521640507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25</v>
      </c>
      <c r="R11">
        <f t="shared" si="0"/>
        <v>100000</v>
      </c>
      <c r="S11">
        <f t="shared" si="1"/>
        <v>678.1741962767386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616.32346123995308</v>
      </c>
      <c r="AC11">
        <f t="shared" si="2"/>
        <v>617.0672496349473</v>
      </c>
      <c r="AE11">
        <f t="shared" si="3"/>
        <v>0</v>
      </c>
      <c r="AF11">
        <f t="shared" si="4"/>
        <v>0</v>
      </c>
      <c r="AG11">
        <f t="shared" si="4"/>
        <v>-22.747372762880243</v>
      </c>
      <c r="AH11">
        <f t="shared" si="5"/>
        <v>-165.0982714282982</v>
      </c>
      <c r="AI11">
        <f t="shared" si="6"/>
        <v>-187.84564419117845</v>
      </c>
      <c r="AJ11">
        <f t="shared" si="7"/>
        <v>-0.74378839499422611</v>
      </c>
      <c r="AK11">
        <f t="shared" si="22"/>
        <v>1.4791763069758872</v>
      </c>
      <c r="AL11">
        <f t="shared" si="8"/>
        <v>-187.11025627919679</v>
      </c>
      <c r="AN11">
        <f t="shared" si="9"/>
        <v>0</v>
      </c>
      <c r="AO11">
        <f t="shared" si="9"/>
        <v>0</v>
      </c>
      <c r="AP11">
        <f t="shared" si="9"/>
        <v>-12.722802048256794</v>
      </c>
      <c r="AQ11">
        <f t="shared" si="9"/>
        <v>-92.34088911222662</v>
      </c>
      <c r="AR11">
        <f t="shared" si="9"/>
        <v>-105.06369116048342</v>
      </c>
      <c r="AS11">
        <f t="shared" si="9"/>
        <v>-0.41600727318911584</v>
      </c>
      <c r="AT11">
        <f t="shared" si="9"/>
        <v>0.82731608367694709</v>
      </c>
      <c r="AU11">
        <f t="shared" si="9"/>
        <v>-104.65238234999559</v>
      </c>
      <c r="AW11">
        <v>8</v>
      </c>
      <c r="AX11">
        <f>IF(Z11&gt;0, (R11*SUMPRODUCT(K11:$K$98, X11:$X$98)-K11*$AZ$3)/Z11, 0)</f>
        <v>678.1741962767386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25</v>
      </c>
      <c r="R12">
        <f t="shared" si="0"/>
        <v>100000</v>
      </c>
      <c r="S12">
        <f t="shared" si="1"/>
        <v>686.85325885796976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617.0672496349473</v>
      </c>
      <c r="AC12">
        <f t="shared" si="2"/>
        <v>617.57712104268876</v>
      </c>
      <c r="AE12">
        <f t="shared" si="3"/>
        <v>0</v>
      </c>
      <c r="AF12">
        <f t="shared" si="4"/>
        <v>0</v>
      </c>
      <c r="AG12">
        <f t="shared" si="4"/>
        <v>-22.47849570043293</v>
      </c>
      <c r="AH12">
        <f t="shared" si="5"/>
        <v>-165.6133392740422</v>
      </c>
      <c r="AI12">
        <f t="shared" si="6"/>
        <v>-188.09183497447515</v>
      </c>
      <c r="AJ12">
        <f t="shared" si="7"/>
        <v>-0.50987140774145701</v>
      </c>
      <c r="AK12">
        <f t="shared" si="22"/>
        <v>1.4192546741603789</v>
      </c>
      <c r="AL12">
        <f t="shared" si="8"/>
        <v>-187.18245170805622</v>
      </c>
      <c r="AN12">
        <f t="shared" si="9"/>
        <v>0</v>
      </c>
      <c r="AO12">
        <f t="shared" si="9"/>
        <v>0</v>
      </c>
      <c r="AP12">
        <f t="shared" si="9"/>
        <v>-11.947559426990894</v>
      </c>
      <c r="AQ12">
        <f t="shared" si="9"/>
        <v>-88.025250410369566</v>
      </c>
      <c r="AR12">
        <f t="shared" si="9"/>
        <v>-99.972809837360458</v>
      </c>
      <c r="AS12">
        <f t="shared" si="9"/>
        <v>-0.2710020735060682</v>
      </c>
      <c r="AT12">
        <f t="shared" si="9"/>
        <v>0.75434894699110777</v>
      </c>
      <c r="AU12">
        <f t="shared" si="9"/>
        <v>-99.489462963875425</v>
      </c>
      <c r="AW12">
        <v>9</v>
      </c>
      <c r="AX12">
        <f>IF(Z12&gt;0, (R12*SUMPRODUCT(K12:$K$98, X12:$X$98)-K12*$AZ$3)/Z12, 0)</f>
        <v>686.85325885796976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25</v>
      </c>
      <c r="R13">
        <f t="shared" si="0"/>
        <v>100000</v>
      </c>
      <c r="S13">
        <f t="shared" si="1"/>
        <v>694.78477532289162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617.57712104268876</v>
      </c>
      <c r="AC13">
        <f t="shared" si="2"/>
        <v>617.30677155923149</v>
      </c>
      <c r="AE13">
        <f t="shared" si="3"/>
        <v>0</v>
      </c>
      <c r="AF13">
        <f t="shared" si="4"/>
        <v>0</v>
      </c>
      <c r="AG13">
        <f t="shared" si="4"/>
        <v>-22.212158120201568</v>
      </c>
      <c r="AH13">
        <f t="shared" si="5"/>
        <v>-166.21049290814116</v>
      </c>
      <c r="AI13">
        <f t="shared" si="6"/>
        <v>-188.42265102834273</v>
      </c>
      <c r="AJ13">
        <f t="shared" si="7"/>
        <v>0.27034948345726662</v>
      </c>
      <c r="AK13">
        <f t="shared" si="22"/>
        <v>1.2351542420853776</v>
      </c>
      <c r="AL13">
        <f t="shared" si="8"/>
        <v>-186.91714730280009</v>
      </c>
      <c r="AN13">
        <f t="shared" si="9"/>
        <v>0</v>
      </c>
      <c r="AO13">
        <f t="shared" si="9"/>
        <v>0</v>
      </c>
      <c r="AP13">
        <f t="shared" si="9"/>
        <v>-11.222431722188423</v>
      </c>
      <c r="AQ13">
        <f t="shared" si="9"/>
        <v>-83.975897257657849</v>
      </c>
      <c r="AR13">
        <f t="shared" si="9"/>
        <v>-95.198328979846266</v>
      </c>
      <c r="AS13">
        <f t="shared" si="9"/>
        <v>0.13659089777812866</v>
      </c>
      <c r="AT13">
        <f t="shared" si="9"/>
        <v>0.62404715800973021</v>
      </c>
      <c r="AU13">
        <f t="shared" si="9"/>
        <v>-94.437690924058415</v>
      </c>
      <c r="AW13">
        <v>10</v>
      </c>
      <c r="AX13">
        <f>IF(Z13&gt;0, (R13*SUMPRODUCT(K13:$K$98, X13:$X$98)-K13*$AZ$3)/Z13, 0)</f>
        <v>694.78477532289162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25</v>
      </c>
      <c r="R14">
        <f t="shared" si="0"/>
        <v>100000</v>
      </c>
      <c r="S14">
        <f t="shared" si="1"/>
        <v>702.15528200487915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617.30677155923149</v>
      </c>
      <c r="AC14">
        <f t="shared" si="2"/>
        <v>616.4430458904626</v>
      </c>
      <c r="AE14">
        <f t="shared" si="3"/>
        <v>0</v>
      </c>
      <c r="AF14">
        <f t="shared" si="4"/>
        <v>0</v>
      </c>
      <c r="AG14">
        <f t="shared" si="4"/>
        <v>-21.948244985436823</v>
      </c>
      <c r="AH14">
        <f t="shared" si="5"/>
        <v>-167.16621425092751</v>
      </c>
      <c r="AI14">
        <f t="shared" si="6"/>
        <v>-189.11445923636433</v>
      </c>
      <c r="AJ14">
        <f t="shared" si="7"/>
        <v>0.86372566876889323</v>
      </c>
      <c r="AK14">
        <f t="shared" si="22"/>
        <v>1.1111521888066167</v>
      </c>
      <c r="AL14">
        <f t="shared" si="8"/>
        <v>-187.13958137878882</v>
      </c>
      <c r="AN14">
        <f t="shared" si="9"/>
        <v>0</v>
      </c>
      <c r="AO14">
        <f t="shared" si="9"/>
        <v>0</v>
      </c>
      <c r="AP14">
        <f t="shared" si="9"/>
        <v>-10.54296702216137</v>
      </c>
      <c r="AQ14">
        <f t="shared" si="9"/>
        <v>-80.299262434718742</v>
      </c>
      <c r="AR14">
        <f t="shared" si="9"/>
        <v>-90.842229456880105</v>
      </c>
      <c r="AS14">
        <f t="shared" si="9"/>
        <v>0.41489564418781166</v>
      </c>
      <c r="AT14">
        <f t="shared" si="9"/>
        <v>0.53374841090773584</v>
      </c>
      <c r="AU14">
        <f t="shared" si="9"/>
        <v>-89.893585401784563</v>
      </c>
      <c r="AW14">
        <v>11</v>
      </c>
      <c r="AX14">
        <f>IF(Z14&gt;0, (R14*SUMPRODUCT(K14:$K$98, X14:$X$98)-K14*$AZ$3)/Z14, 0)</f>
        <v>702.15528200487915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25</v>
      </c>
      <c r="R15">
        <f t="shared" si="0"/>
        <v>100000</v>
      </c>
      <c r="S15">
        <f t="shared" si="1"/>
        <v>712.99216544709589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616.4430458904626</v>
      </c>
      <c r="AC15">
        <f t="shared" si="2"/>
        <v>618.49126506659877</v>
      </c>
      <c r="AE15">
        <f t="shared" si="3"/>
        <v>0</v>
      </c>
      <c r="AF15">
        <f t="shared" si="4"/>
        <v>0</v>
      </c>
      <c r="AG15">
        <f t="shared" si="4"/>
        <v>-21.686467784634125</v>
      </c>
      <c r="AH15">
        <f t="shared" si="5"/>
        <v>-169.17900379330575</v>
      </c>
      <c r="AI15">
        <f t="shared" si="6"/>
        <v>-190.86547157793987</v>
      </c>
      <c r="AJ15">
        <f t="shared" si="7"/>
        <v>-2.0482191761361719</v>
      </c>
      <c r="AK15">
        <f t="shared" si="22"/>
        <v>2.5274164881508967</v>
      </c>
      <c r="AL15">
        <f t="shared" si="8"/>
        <v>-190.38627426592515</v>
      </c>
      <c r="AN15">
        <f t="shared" si="9"/>
        <v>0</v>
      </c>
      <c r="AO15">
        <f t="shared" si="9"/>
        <v>0</v>
      </c>
      <c r="AP15">
        <f t="shared" si="9"/>
        <v>-9.8825735912558361</v>
      </c>
      <c r="AQ15">
        <f t="shared" si="9"/>
        <v>-77.095263815499294</v>
      </c>
      <c r="AR15">
        <f t="shared" si="9"/>
        <v>-86.977837406755128</v>
      </c>
      <c r="AS15">
        <f t="shared" si="9"/>
        <v>-0.93337822185728603</v>
      </c>
      <c r="AT15">
        <f t="shared" si="9"/>
        <v>1.1517495466736294</v>
      </c>
      <c r="AU15">
        <f t="shared" si="9"/>
        <v>-86.759466081938783</v>
      </c>
      <c r="AW15">
        <v>12</v>
      </c>
      <c r="AX15">
        <f>IF(Z15&gt;0, (R15*SUMPRODUCT(K15:$K$98, X15:$X$98)-K15*$AZ$3)/Z15, 0)</f>
        <v>712.99216544709589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25</v>
      </c>
      <c r="R16">
        <f t="shared" si="0"/>
        <v>100000</v>
      </c>
      <c r="S16">
        <f t="shared" si="1"/>
        <v>727.61564949397291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618.49126506659877</v>
      </c>
      <c r="AC16">
        <f t="shared" si="2"/>
        <v>623.61517199846321</v>
      </c>
      <c r="AE16">
        <f t="shared" si="3"/>
        <v>0</v>
      </c>
      <c r="AF16">
        <f t="shared" si="4"/>
        <v>0</v>
      </c>
      <c r="AG16">
        <f t="shared" si="4"/>
        <v>-21.426668476418911</v>
      </c>
      <c r="AH16">
        <f t="shared" si="5"/>
        <v>-171.73852147549206</v>
      </c>
      <c r="AI16">
        <f t="shared" si="6"/>
        <v>-193.16518995191097</v>
      </c>
      <c r="AJ16">
        <f t="shared" si="7"/>
        <v>-5.1239069318644397</v>
      </c>
      <c r="AK16">
        <f t="shared" si="22"/>
        <v>4.3912879819728516</v>
      </c>
      <c r="AL16">
        <f t="shared" si="8"/>
        <v>-193.89780890180256</v>
      </c>
      <c r="AN16">
        <f t="shared" si="9"/>
        <v>0</v>
      </c>
      <c r="AO16">
        <f t="shared" si="9"/>
        <v>0</v>
      </c>
      <c r="AP16">
        <f t="shared" si="9"/>
        <v>-9.2367632625632563</v>
      </c>
      <c r="AQ16">
        <f t="shared" si="9"/>
        <v>-74.034284316181257</v>
      </c>
      <c r="AR16">
        <f t="shared" si="9"/>
        <v>-83.271047578744515</v>
      </c>
      <c r="AS16">
        <f t="shared" si="9"/>
        <v>-2.2088508701726441</v>
      </c>
      <c r="AT16">
        <f t="shared" si="9"/>
        <v>1.8930281929671915</v>
      </c>
      <c r="AU16">
        <f t="shared" si="9"/>
        <v>-83.586870255949975</v>
      </c>
      <c r="AW16">
        <v>13</v>
      </c>
      <c r="AX16">
        <f>IF(Z16&gt;0, (R16*SUMPRODUCT(K16:$K$98, X16:$X$98)-K16*$AZ$3)/Z16, 0)</f>
        <v>727.61564949397291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25</v>
      </c>
      <c r="R17">
        <f t="shared" si="0"/>
        <v>100000</v>
      </c>
      <c r="S17">
        <f t="shared" si="1"/>
        <v>751.03095681368688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623.61517199846321</v>
      </c>
      <c r="AC17">
        <f t="shared" si="2"/>
        <v>635.93791352595713</v>
      </c>
      <c r="AE17">
        <f t="shared" si="3"/>
        <v>0</v>
      </c>
      <c r="AF17">
        <f t="shared" si="4"/>
        <v>0</v>
      </c>
      <c r="AG17">
        <f t="shared" si="4"/>
        <v>-21.168831582654668</v>
      </c>
      <c r="AH17">
        <f t="shared" si="5"/>
        <v>-174.28083600021347</v>
      </c>
      <c r="AI17">
        <f t="shared" si="6"/>
        <v>-195.44966758286813</v>
      </c>
      <c r="AJ17">
        <f t="shared" si="7"/>
        <v>-12.322741527493918</v>
      </c>
      <c r="AK17">
        <f t="shared" si="22"/>
        <v>8.6058893735787922</v>
      </c>
      <c r="AL17">
        <f t="shared" si="8"/>
        <v>-199.16651973678324</v>
      </c>
      <c r="AN17">
        <f t="shared" si="9"/>
        <v>0</v>
      </c>
      <c r="AO17">
        <f t="shared" si="9"/>
        <v>0</v>
      </c>
      <c r="AP17">
        <f t="shared" si="9"/>
        <v>-8.5783164777439573</v>
      </c>
      <c r="AQ17">
        <f t="shared" si="9"/>
        <v>-70.624406518526371</v>
      </c>
      <c r="AR17">
        <f t="shared" si="9"/>
        <v>-79.202722996270325</v>
      </c>
      <c r="AS17">
        <f t="shared" si="9"/>
        <v>-4.9935857953962941</v>
      </c>
      <c r="AT17">
        <f t="shared" si="9"/>
        <v>3.4873933561596555</v>
      </c>
      <c r="AU17">
        <f t="shared" si="9"/>
        <v>-80.708915435506967</v>
      </c>
      <c r="AW17">
        <v>14</v>
      </c>
      <c r="AX17">
        <f>IF(Z17&gt;0, (R17*SUMPRODUCT(K17:$K$98, X17:$X$98)-K17*$AZ$3)/Z17, 0)</f>
        <v>751.03095681368688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25</v>
      </c>
      <c r="R18">
        <f t="shared" si="0"/>
        <v>100000</v>
      </c>
      <c r="S18">
        <f t="shared" si="1"/>
        <v>783.90934182334843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635.93791352595713</v>
      </c>
      <c r="AC18">
        <f t="shared" si="2"/>
        <v>655.75283264604946</v>
      </c>
      <c r="AE18">
        <f t="shared" si="3"/>
        <v>0</v>
      </c>
      <c r="AF18">
        <f t="shared" si="4"/>
        <v>0</v>
      </c>
      <c r="AG18">
        <f t="shared" si="4"/>
        <v>-20.912904007521742</v>
      </c>
      <c r="AH18">
        <f t="shared" si="5"/>
        <v>-176.95703722551681</v>
      </c>
      <c r="AI18">
        <f t="shared" si="6"/>
        <v>-197.86994123303856</v>
      </c>
      <c r="AJ18">
        <f t="shared" si="7"/>
        <v>-19.814919120092327</v>
      </c>
      <c r="AK18">
        <f t="shared" si="22"/>
        <v>13.736258932160675</v>
      </c>
      <c r="AL18">
        <f t="shared" si="8"/>
        <v>-203.94860142097022</v>
      </c>
      <c r="AN18">
        <f t="shared" si="9"/>
        <v>0</v>
      </c>
      <c r="AO18">
        <f t="shared" si="9"/>
        <v>0</v>
      </c>
      <c r="AP18">
        <f t="shared" si="9"/>
        <v>-7.9083670117971572</v>
      </c>
      <c r="AQ18">
        <f t="shared" si="9"/>
        <v>-66.917592850629532</v>
      </c>
      <c r="AR18">
        <f t="shared" si="9"/>
        <v>-74.8259598624267</v>
      </c>
      <c r="AS18">
        <f t="shared" si="9"/>
        <v>-7.4931560272263154</v>
      </c>
      <c r="AT18">
        <f t="shared" si="9"/>
        <v>5.1944663909676096</v>
      </c>
      <c r="AU18">
        <f t="shared" si="9"/>
        <v>-77.1246494986854</v>
      </c>
      <c r="AW18">
        <v>15</v>
      </c>
      <c r="AX18">
        <f>IF(Z18&gt;0, (R18*SUMPRODUCT(K18:$K$98, X18:$X$98)-K18*$AZ$3)/Z18, 0)</f>
        <v>783.90934182334843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25</v>
      </c>
      <c r="R19">
        <f t="shared" si="0"/>
        <v>100000</v>
      </c>
      <c r="S19">
        <f t="shared" si="1"/>
        <v>815.63875892528461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655.75283264604946</v>
      </c>
      <c r="AC19">
        <f t="shared" si="2"/>
        <v>674.0012465004786</v>
      </c>
      <c r="AE19">
        <f t="shared" si="3"/>
        <v>0</v>
      </c>
      <c r="AF19">
        <f t="shared" si="4"/>
        <v>0</v>
      </c>
      <c r="AG19">
        <f t="shared" si="4"/>
        <v>-20.658693543100114</v>
      </c>
      <c r="AH19">
        <f t="shared" si="5"/>
        <v>-180.32569738565775</v>
      </c>
      <c r="AI19">
        <f t="shared" si="6"/>
        <v>-200.98439092875788</v>
      </c>
      <c r="AJ19">
        <f t="shared" si="7"/>
        <v>-18.248413854429145</v>
      </c>
      <c r="AK19">
        <f t="shared" si="22"/>
        <v>14.623288168006903</v>
      </c>
      <c r="AL19">
        <f t="shared" si="8"/>
        <v>-204.60951661518013</v>
      </c>
      <c r="AN19">
        <f t="shared" si="9"/>
        <v>0</v>
      </c>
      <c r="AO19">
        <f t="shared" si="9"/>
        <v>0</v>
      </c>
      <c r="AP19">
        <f t="shared" si="9"/>
        <v>-7.2854942391318014</v>
      </c>
      <c r="AQ19">
        <f t="shared" si="9"/>
        <v>-63.593654977733244</v>
      </c>
      <c r="AR19">
        <f t="shared" si="9"/>
        <v>-70.879149216865045</v>
      </c>
      <c r="AS19">
        <f t="shared" si="9"/>
        <v>-6.4354850771355103</v>
      </c>
      <c r="AT19">
        <f t="shared" si="9"/>
        <v>5.1570483623714711</v>
      </c>
      <c r="AU19">
        <f t="shared" si="9"/>
        <v>-72.157585931629086</v>
      </c>
      <c r="AW19">
        <v>16</v>
      </c>
      <c r="AX19">
        <f>IF(Z19&gt;0, (R19*SUMPRODUCT(K19:$K$98, X19:$X$98)-K19*$AZ$3)/Z19, 0)</f>
        <v>815.63875892528461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25</v>
      </c>
      <c r="R20">
        <f t="shared" si="0"/>
        <v>100000</v>
      </c>
      <c r="S20">
        <f t="shared" si="1"/>
        <v>822.14609230938481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674.0012465004786</v>
      </c>
      <c r="AC20">
        <f t="shared" si="2"/>
        <v>671.0761408054716</v>
      </c>
      <c r="AE20">
        <f t="shared" si="3"/>
        <v>0</v>
      </c>
      <c r="AF20">
        <f t="shared" si="4"/>
        <v>0</v>
      </c>
      <c r="AG20">
        <f t="shared" si="4"/>
        <v>-20.406231540930818</v>
      </c>
      <c r="AH20">
        <f t="shared" si="5"/>
        <v>-183.50026695316757</v>
      </c>
      <c r="AI20">
        <f t="shared" si="6"/>
        <v>-203.9064984940984</v>
      </c>
      <c r="AJ20">
        <f t="shared" si="7"/>
        <v>2.9251056950070051</v>
      </c>
      <c r="AK20">
        <f t="shared" si="22"/>
        <v>2.8982053599520579</v>
      </c>
      <c r="AL20">
        <f t="shared" si="8"/>
        <v>-198.08318743913935</v>
      </c>
      <c r="AN20">
        <f t="shared" si="9"/>
        <v>0</v>
      </c>
      <c r="AO20">
        <f t="shared" si="9"/>
        <v>0</v>
      </c>
      <c r="AP20">
        <f t="shared" si="9"/>
        <v>-6.825819024086285</v>
      </c>
      <c r="AQ20">
        <f t="shared" si="9"/>
        <v>-61.380250958218284</v>
      </c>
      <c r="AR20">
        <f t="shared" si="9"/>
        <v>-68.206069982304584</v>
      </c>
      <c r="AS20">
        <f t="shared" si="9"/>
        <v>0.97843847652094229</v>
      </c>
      <c r="AT20">
        <f t="shared" si="9"/>
        <v>0.96944040069277893</v>
      </c>
      <c r="AU20">
        <f t="shared" si="9"/>
        <v>-66.258191105090859</v>
      </c>
      <c r="AW20">
        <v>17</v>
      </c>
      <c r="AX20">
        <f>IF(Z20&gt;0, (R20*SUMPRODUCT(K20:$K$98, X20:$X$98)-K20*$AZ$3)/Z20, 0)</f>
        <v>822.14609230938481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25</v>
      </c>
      <c r="R21">
        <f t="shared" si="0"/>
        <v>100000</v>
      </c>
      <c r="S21">
        <f t="shared" si="1"/>
        <v>824.24685762282525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671.0761408054716</v>
      </c>
      <c r="AC21">
        <f t="shared" si="2"/>
        <v>664.51890343259697</v>
      </c>
      <c r="AE21">
        <f t="shared" si="3"/>
        <v>0</v>
      </c>
      <c r="AF21">
        <f t="shared" si="4"/>
        <v>0</v>
      </c>
      <c r="AG21">
        <f t="shared" si="4"/>
        <v>-20.155336271135667</v>
      </c>
      <c r="AH21">
        <f t="shared" si="5"/>
        <v>-187.33181754338216</v>
      </c>
      <c r="AI21">
        <f t="shared" si="6"/>
        <v>-207.48715381451782</v>
      </c>
      <c r="AJ21">
        <f t="shared" si="7"/>
        <v>6.5572373728746243</v>
      </c>
      <c r="AK21">
        <f t="shared" si="22"/>
        <v>1.0737218252887546</v>
      </c>
      <c r="AL21">
        <f t="shared" si="8"/>
        <v>-199.85619461635446</v>
      </c>
      <c r="AN21">
        <f t="shared" si="9"/>
        <v>0</v>
      </c>
      <c r="AO21">
        <f t="shared" si="9"/>
        <v>0</v>
      </c>
      <c r="AP21">
        <f t="shared" si="9"/>
        <v>-6.4110834545064064</v>
      </c>
      <c r="AQ21">
        <f t="shared" si="9"/>
        <v>-59.587193177964231</v>
      </c>
      <c r="AR21">
        <f t="shared" si="9"/>
        <v>-65.998276632470635</v>
      </c>
      <c r="AS21">
        <f t="shared" si="9"/>
        <v>2.0857501687387545</v>
      </c>
      <c r="AT21">
        <f t="shared" si="9"/>
        <v>0.3415333853153959</v>
      </c>
      <c r="AU21">
        <f t="shared" si="9"/>
        <v>-63.570993078416492</v>
      </c>
      <c r="AW21">
        <v>18</v>
      </c>
      <c r="AX21">
        <f>IF(Z21&gt;0, (R21*SUMPRODUCT(K21:$K$98, X21:$X$98)-K21*$AZ$3)/Z21, 0)</f>
        <v>824.24685762282525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25</v>
      </c>
      <c r="R22">
        <f t="shared" si="0"/>
        <v>100000</v>
      </c>
      <c r="S22">
        <f t="shared" si="1"/>
        <v>848.19752220012515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664.51890343259697</v>
      </c>
      <c r="AC22">
        <f t="shared" si="2"/>
        <v>675.36566614167953</v>
      </c>
      <c r="AE22">
        <f t="shared" si="3"/>
        <v>0</v>
      </c>
      <c r="AF22">
        <f t="shared" si="4"/>
        <v>0</v>
      </c>
      <c r="AG22">
        <f t="shared" si="4"/>
        <v>-19.90590777693679</v>
      </c>
      <c r="AH22">
        <f t="shared" si="5"/>
        <v>-191.50052595007486</v>
      </c>
      <c r="AI22">
        <f t="shared" si="6"/>
        <v>-211.40643372701166</v>
      </c>
      <c r="AJ22">
        <f t="shared" si="7"/>
        <v>-10.846762709082554</v>
      </c>
      <c r="AK22">
        <f t="shared" si="22"/>
        <v>13.954896972084537</v>
      </c>
      <c r="AL22">
        <f t="shared" si="8"/>
        <v>-208.29829946400969</v>
      </c>
      <c r="AN22">
        <f t="shared" si="9"/>
        <v>0</v>
      </c>
      <c r="AO22">
        <f t="shared" si="9"/>
        <v>0</v>
      </c>
      <c r="AP22">
        <f t="shared" si="9"/>
        <v>-5.9119928311327588</v>
      </c>
      <c r="AQ22">
        <f t="shared" si="9"/>
        <v>-56.875061879203365</v>
      </c>
      <c r="AR22">
        <f t="shared" si="9"/>
        <v>-62.787054710336129</v>
      </c>
      <c r="AS22">
        <f t="shared" si="9"/>
        <v>-3.2214548613247014</v>
      </c>
      <c r="AT22">
        <f t="shared" si="9"/>
        <v>4.1445610912428172</v>
      </c>
      <c r="AU22">
        <f t="shared" si="9"/>
        <v>-61.86394848041801</v>
      </c>
      <c r="AW22">
        <v>19</v>
      </c>
      <c r="AX22">
        <f>IF(Z22&gt;0, (R22*SUMPRODUCT(K22:$K$98, X22:$X$98)-K22*$AZ$3)/Z22, 0)</f>
        <v>848.19752220012515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25</v>
      </c>
      <c r="R23">
        <f t="shared" si="0"/>
        <v>100000</v>
      </c>
      <c r="S23">
        <f t="shared" si="1"/>
        <v>921.74400252358998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675.36566614167953</v>
      </c>
      <c r="AC23">
        <f t="shared" si="2"/>
        <v>724.77927008800032</v>
      </c>
      <c r="AE23">
        <f t="shared" si="3"/>
        <v>0</v>
      </c>
      <c r="AF23">
        <f t="shared" si="4"/>
        <v>0</v>
      </c>
      <c r="AG23">
        <f t="shared" si="4"/>
        <v>-19.657824409588475</v>
      </c>
      <c r="AH23">
        <f t="shared" si="5"/>
        <v>-196.09715831579084</v>
      </c>
      <c r="AI23">
        <f t="shared" si="6"/>
        <v>-215.75498272537931</v>
      </c>
      <c r="AJ23">
        <f t="shared" si="7"/>
        <v>-49.413603946320791</v>
      </c>
      <c r="AK23">
        <f t="shared" si="22"/>
        <v>47.275596629917572</v>
      </c>
      <c r="AL23">
        <f t="shared" si="8"/>
        <v>-217.89299004178253</v>
      </c>
      <c r="AN23">
        <f t="shared" si="9"/>
        <v>0</v>
      </c>
      <c r="AO23">
        <f t="shared" si="9"/>
        <v>0</v>
      </c>
      <c r="AP23">
        <f t="shared" si="9"/>
        <v>-5.2127793222901113</v>
      </c>
      <c r="AQ23">
        <f t="shared" si="9"/>
        <v>-52.000220916094968</v>
      </c>
      <c r="AR23">
        <f t="shared" si="9"/>
        <v>-57.213000238385078</v>
      </c>
      <c r="AS23">
        <f t="shared" si="9"/>
        <v>-13.103291978006146</v>
      </c>
      <c r="AT23">
        <f t="shared" si="9"/>
        <v>12.536344176579275</v>
      </c>
      <c r="AU23">
        <f t="shared" si="9"/>
        <v>-57.779948039811948</v>
      </c>
      <c r="AW23">
        <v>20</v>
      </c>
      <c r="AX23">
        <f>IF(Z23&gt;0, (R23*SUMPRODUCT(K23:$K$98, X23:$X$98)-K23*$AZ$3)/Z23, 0)</f>
        <v>921.74400252358998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25</v>
      </c>
      <c r="R24">
        <f t="shared" si="0"/>
        <v>100000</v>
      </c>
      <c r="S24">
        <f t="shared" si="1"/>
        <v>988.71694401071318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724.77927008800032</v>
      </c>
      <c r="AC24">
        <f t="shared" si="2"/>
        <v>767.67964365898058</v>
      </c>
      <c r="AE24">
        <f t="shared" si="3"/>
        <v>0</v>
      </c>
      <c r="AF24">
        <f t="shared" si="4"/>
        <v>0</v>
      </c>
      <c r="AG24">
        <f t="shared" si="4"/>
        <v>-19.411006565359884</v>
      </c>
      <c r="AH24">
        <f t="shared" si="5"/>
        <v>-200.95840053082929</v>
      </c>
      <c r="AI24">
        <f t="shared" si="6"/>
        <v>-220.36940709618918</v>
      </c>
      <c r="AJ24">
        <f t="shared" si="7"/>
        <v>-42.900373570980264</v>
      </c>
      <c r="AK24">
        <f t="shared" si="22"/>
        <v>50.734548906160029</v>
      </c>
      <c r="AL24">
        <f t="shared" si="8"/>
        <v>-212.53523176100944</v>
      </c>
      <c r="AN24">
        <f t="shared" si="9"/>
        <v>0</v>
      </c>
      <c r="AO24">
        <f t="shared" si="9"/>
        <v>0</v>
      </c>
      <c r="AP24">
        <f t="shared" si="9"/>
        <v>-4.5958296454369076</v>
      </c>
      <c r="AQ24">
        <f t="shared" si="9"/>
        <v>-47.579736349548043</v>
      </c>
      <c r="AR24">
        <f t="shared" si="9"/>
        <v>-52.17556599498495</v>
      </c>
      <c r="AS24">
        <f t="shared" si="9"/>
        <v>-10.157268660641128</v>
      </c>
      <c r="AT24">
        <f t="shared" si="9"/>
        <v>12.012120191999736</v>
      </c>
      <c r="AU24">
        <f t="shared" si="9"/>
        <v>-50.320714463626345</v>
      </c>
      <c r="AW24">
        <v>21</v>
      </c>
      <c r="AX24">
        <f>IF(Z24&gt;0, (R24*SUMPRODUCT(K24:$K$98, X24:$X$98)-K24*$AZ$3)/Z24, 0)</f>
        <v>988.71694401071318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25</v>
      </c>
      <c r="R25">
        <f t="shared" si="0"/>
        <v>100000</v>
      </c>
      <c r="S25">
        <f t="shared" si="1"/>
        <v>1049.8636531343791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767.67964365898058</v>
      </c>
      <c r="AC25">
        <f t="shared" si="2"/>
        <v>804.83258095860685</v>
      </c>
      <c r="AE25">
        <f t="shared" si="3"/>
        <v>0</v>
      </c>
      <c r="AF25">
        <f t="shared" si="4"/>
        <v>0</v>
      </c>
      <c r="AG25">
        <f t="shared" si="4"/>
        <v>-19.165169175915619</v>
      </c>
      <c r="AH25">
        <f t="shared" si="5"/>
        <v>-206.90929516266584</v>
      </c>
      <c r="AI25">
        <f t="shared" si="6"/>
        <v>-226.07446433858146</v>
      </c>
      <c r="AJ25">
        <f t="shared" si="7"/>
        <v>-37.152937299626274</v>
      </c>
      <c r="AK25">
        <f t="shared" si="22"/>
        <v>53.737575056128648</v>
      </c>
      <c r="AL25">
        <f t="shared" si="8"/>
        <v>-209.4898265820791</v>
      </c>
      <c r="AN25">
        <f t="shared" si="9"/>
        <v>0</v>
      </c>
      <c r="AO25">
        <f t="shared" si="9"/>
        <v>0</v>
      </c>
      <c r="AP25">
        <f t="shared" si="9"/>
        <v>-4.0514501565455756</v>
      </c>
      <c r="AQ25">
        <f t="shared" si="9"/>
        <v>-43.739905898193989</v>
      </c>
      <c r="AR25">
        <f t="shared" si="9"/>
        <v>-47.791356054739559</v>
      </c>
      <c r="AS25">
        <f t="shared" si="9"/>
        <v>-7.8540018226323607</v>
      </c>
      <c r="AT25">
        <f t="shared" si="9"/>
        <v>11.359936605575548</v>
      </c>
      <c r="AU25">
        <f t="shared" si="9"/>
        <v>-44.28542127179638</v>
      </c>
      <c r="AW25">
        <v>22</v>
      </c>
      <c r="AX25">
        <f>IF(Z25&gt;0, (R25*SUMPRODUCT(K25:$K$98, X25:$X$98)-K25*$AZ$3)/Z25, 0)</f>
        <v>1049.8636531343791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25</v>
      </c>
      <c r="R26">
        <f t="shared" si="0"/>
        <v>100000</v>
      </c>
      <c r="S26">
        <f t="shared" si="1"/>
        <v>1105.635533330925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804.83258095860685</v>
      </c>
      <c r="AC26">
        <f t="shared" si="2"/>
        <v>836.74684796146073</v>
      </c>
      <c r="AE26">
        <f t="shared" si="3"/>
        <v>0</v>
      </c>
      <c r="AF26">
        <f t="shared" si="4"/>
        <v>0</v>
      </c>
      <c r="AG26">
        <f t="shared" si="4"/>
        <v>-18.920042426653271</v>
      </c>
      <c r="AH26">
        <f t="shared" si="5"/>
        <v>-213.90023001276978</v>
      </c>
      <c r="AI26">
        <f t="shared" si="6"/>
        <v>-232.82027243942306</v>
      </c>
      <c r="AJ26">
        <f t="shared" si="7"/>
        <v>-31.914267002853876</v>
      </c>
      <c r="AK26">
        <f t="shared" si="22"/>
        <v>56.338280667102488</v>
      </c>
      <c r="AL26">
        <f t="shared" si="8"/>
        <v>-208.39625877517449</v>
      </c>
      <c r="AN26">
        <f t="shared" si="9"/>
        <v>0</v>
      </c>
      <c r="AO26">
        <f t="shared" si="9"/>
        <v>0</v>
      </c>
      <c r="AP26">
        <f t="shared" si="9"/>
        <v>-3.571099297922208</v>
      </c>
      <c r="AQ26">
        <f t="shared" si="9"/>
        <v>-40.373004668738389</v>
      </c>
      <c r="AR26">
        <f t="shared" si="9"/>
        <v>-43.944103966660599</v>
      </c>
      <c r="AS26">
        <f t="shared" si="9"/>
        <v>-6.0237188647654172</v>
      </c>
      <c r="AT26">
        <f t="shared" si="9"/>
        <v>10.633675654606977</v>
      </c>
      <c r="AU26">
        <f t="shared" si="9"/>
        <v>-39.334147176819052</v>
      </c>
      <c r="AW26">
        <v>23</v>
      </c>
      <c r="AX26">
        <f>IF(Z26&gt;0, (R26*SUMPRODUCT(K26:$K$98, X26:$X$98)-K26*$AZ$3)/Z26, 0)</f>
        <v>1105.635533330925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25</v>
      </c>
      <c r="R27">
        <f t="shared" si="0"/>
        <v>100000</v>
      </c>
      <c r="S27">
        <f t="shared" si="1"/>
        <v>1157.261192023147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836.74684796146073</v>
      </c>
      <c r="AC27">
        <f t="shared" si="2"/>
        <v>863.92221195437241</v>
      </c>
      <c r="AE27">
        <f t="shared" si="3"/>
        <v>0</v>
      </c>
      <c r="AF27">
        <f t="shared" si="4"/>
        <v>0</v>
      </c>
      <c r="AG27">
        <f t="shared" si="4"/>
        <v>-18.663077486510335</v>
      </c>
      <c r="AH27">
        <f t="shared" si="5"/>
        <v>-271.05806350561778</v>
      </c>
      <c r="AI27">
        <f t="shared" si="6"/>
        <v>-289.72114099212814</v>
      </c>
      <c r="AJ27">
        <f t="shared" si="7"/>
        <v>-27.175363992911684</v>
      </c>
      <c r="AK27">
        <f t="shared" si="22"/>
        <v>58.572279357302257</v>
      </c>
      <c r="AL27">
        <f t="shared" si="8"/>
        <v>-258.32422562773758</v>
      </c>
      <c r="AN27">
        <f t="shared" si="9"/>
        <v>0</v>
      </c>
      <c r="AO27">
        <f t="shared" si="9"/>
        <v>0</v>
      </c>
      <c r="AP27">
        <f t="shared" si="9"/>
        <v>-3.1451767525437195</v>
      </c>
      <c r="AQ27">
        <f t="shared" si="9"/>
        <v>-45.679793192928301</v>
      </c>
      <c r="AR27">
        <f t="shared" si="9"/>
        <v>-48.824969945472027</v>
      </c>
      <c r="AS27">
        <f t="shared" si="9"/>
        <v>-4.579701452463997</v>
      </c>
      <c r="AT27">
        <f t="shared" si="9"/>
        <v>9.8708356920897806</v>
      </c>
      <c r="AU27">
        <f t="shared" si="9"/>
        <v>-43.533835705846244</v>
      </c>
      <c r="AW27">
        <v>24</v>
      </c>
      <c r="AX27">
        <f>IF(Z27&gt;0, (R27*SUMPRODUCT(K27:$K$98, X27:$X$98)-K27*$AZ$3)/Z27, 0)</f>
        <v>1157.261192023147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25</v>
      </c>
      <c r="R28">
        <f t="shared" si="0"/>
        <v>100000</v>
      </c>
      <c r="S28">
        <f t="shared" si="1"/>
        <v>1194.1161235936547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863.92221195437241</v>
      </c>
      <c r="AC28">
        <f t="shared" si="2"/>
        <v>878.55346220934598</v>
      </c>
      <c r="AE28">
        <f t="shared" si="3"/>
        <v>0</v>
      </c>
      <c r="AF28">
        <f t="shared" si="4"/>
        <v>0</v>
      </c>
      <c r="AG28">
        <f t="shared" si="4"/>
        <v>-18.393384128449902</v>
      </c>
      <c r="AH28">
        <f t="shared" si="5"/>
        <v>-332.25033278131957</v>
      </c>
      <c r="AI28">
        <f t="shared" si="6"/>
        <v>-350.64371690976947</v>
      </c>
      <c r="AJ28">
        <f t="shared" si="7"/>
        <v>-14.631250254973565</v>
      </c>
      <c r="AK28">
        <f t="shared" si="22"/>
        <v>60.474554836806078</v>
      </c>
      <c r="AL28">
        <f t="shared" si="8"/>
        <v>-304.80041232793695</v>
      </c>
      <c r="AN28">
        <f t="shared" si="9"/>
        <v>0</v>
      </c>
      <c r="AO28">
        <f t="shared" si="9"/>
        <v>0</v>
      </c>
      <c r="AP28">
        <f t="shared" si="9"/>
        <v>-2.7676133437427426</v>
      </c>
      <c r="AQ28">
        <f t="shared" si="9"/>
        <v>-49.993000094324721</v>
      </c>
      <c r="AR28">
        <f t="shared" si="9"/>
        <v>-52.760613438067459</v>
      </c>
      <c r="AS28">
        <f t="shared" si="9"/>
        <v>-2.2015330707235568</v>
      </c>
      <c r="AT28">
        <f t="shared" si="9"/>
        <v>9.099477494430591</v>
      </c>
      <c r="AU28">
        <f t="shared" si="9"/>
        <v>-45.862669014360428</v>
      </c>
      <c r="AW28">
        <v>25</v>
      </c>
      <c r="AX28">
        <f>IF(Z28&gt;0, (R28*SUMPRODUCT(K28:$K$98, X28:$X$98)-K28*$AZ$3)/Z28, 0)</f>
        <v>1194.1161235936547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25</v>
      </c>
      <c r="R29">
        <f t="shared" si="0"/>
        <v>100000</v>
      </c>
      <c r="S29">
        <f t="shared" si="1"/>
        <v>1218.0961849092428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878.55346220934598</v>
      </c>
      <c r="AC29">
        <f t="shared" si="2"/>
        <v>882.40960805064822</v>
      </c>
      <c r="AE29">
        <f t="shared" si="3"/>
        <v>0</v>
      </c>
      <c r="AF29">
        <f t="shared" si="4"/>
        <v>0</v>
      </c>
      <c r="AG29">
        <f t="shared" si="4"/>
        <v>-18.110425493952153</v>
      </c>
      <c r="AH29">
        <f t="shared" si="5"/>
        <v>-396.09917285300025</v>
      </c>
      <c r="AI29">
        <f t="shared" si="6"/>
        <v>-414.20959834695242</v>
      </c>
      <c r="AJ29">
        <f t="shared" si="7"/>
        <v>-3.8561458413022365</v>
      </c>
      <c r="AK29">
        <f t="shared" si="22"/>
        <v>61.498742354654226</v>
      </c>
      <c r="AL29">
        <f t="shared" si="8"/>
        <v>-356.56700183360044</v>
      </c>
      <c r="AN29">
        <f t="shared" si="9"/>
        <v>0</v>
      </c>
      <c r="AO29">
        <f t="shared" si="9"/>
        <v>0</v>
      </c>
      <c r="AP29">
        <f t="shared" si="9"/>
        <v>-2.4330688933299705</v>
      </c>
      <c r="AQ29">
        <f t="shared" si="9"/>
        <v>-53.214463484814253</v>
      </c>
      <c r="AR29">
        <f t="shared" si="9"/>
        <v>-55.647532378144227</v>
      </c>
      <c r="AS29">
        <f t="shared" si="9"/>
        <v>-0.51805897645802645</v>
      </c>
      <c r="AT29">
        <f t="shared" si="9"/>
        <v>8.2621292940903928</v>
      </c>
      <c r="AU29">
        <f t="shared" si="9"/>
        <v>-47.903462060511863</v>
      </c>
      <c r="AW29">
        <v>26</v>
      </c>
      <c r="AX29">
        <f>IF(Z29&gt;0, (R29*SUMPRODUCT(K29:$K$98, X29:$X$98)-K29*$AZ$3)/Z29, 0)</f>
        <v>1218.0961849092428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25</v>
      </c>
      <c r="R30">
        <f t="shared" si="0"/>
        <v>100000</v>
      </c>
      <c r="S30">
        <f t="shared" si="1"/>
        <v>1231.2716516788564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882.40960805064822</v>
      </c>
      <c r="AC30">
        <f t="shared" si="2"/>
        <v>877.27473915121504</v>
      </c>
      <c r="AE30">
        <f t="shared" si="3"/>
        <v>0</v>
      </c>
      <c r="AF30">
        <f t="shared" si="4"/>
        <v>0</v>
      </c>
      <c r="AG30">
        <f t="shared" si="4"/>
        <v>-17.812371826213948</v>
      </c>
      <c r="AH30">
        <f t="shared" si="5"/>
        <v>-467.79765119473035</v>
      </c>
      <c r="AI30">
        <f t="shared" si="6"/>
        <v>-485.61002302094431</v>
      </c>
      <c r="AJ30">
        <f t="shared" si="7"/>
        <v>5.1348688994331724</v>
      </c>
      <c r="AK30">
        <f t="shared" si="22"/>
        <v>61.76867256354538</v>
      </c>
      <c r="AL30">
        <f t="shared" si="8"/>
        <v>-418.70648155796573</v>
      </c>
      <c r="AN30">
        <f t="shared" si="9"/>
        <v>0</v>
      </c>
      <c r="AO30">
        <f t="shared" si="9"/>
        <v>0</v>
      </c>
      <c r="AP30">
        <f t="shared" si="9"/>
        <v>-2.1366307874740125</v>
      </c>
      <c r="AQ30">
        <f t="shared" si="9"/>
        <v>-56.113294377772824</v>
      </c>
      <c r="AR30">
        <f t="shared" si="9"/>
        <v>-58.249925165246843</v>
      </c>
      <c r="AS30">
        <f t="shared" si="9"/>
        <v>0.61593812925157698</v>
      </c>
      <c r="AT30">
        <f t="shared" si="9"/>
        <v>7.4092798414664758</v>
      </c>
      <c r="AU30">
        <f t="shared" si="9"/>
        <v>-50.224707194528783</v>
      </c>
      <c r="AW30">
        <v>27</v>
      </c>
      <c r="AX30">
        <f>IF(Z30&gt;0, (R30*SUMPRODUCT(K30:$K$98, X30:$X$98)-K30*$AZ$3)/Z30, 0)</f>
        <v>1231.2716516788564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25</v>
      </c>
      <c r="R31">
        <f t="shared" si="0"/>
        <v>100000</v>
      </c>
      <c r="S31">
        <f t="shared" si="1"/>
        <v>1234.5941634528288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877.27473915121504</v>
      </c>
      <c r="AC31">
        <f t="shared" si="2"/>
        <v>864.08965422467531</v>
      </c>
      <c r="AE31">
        <f t="shared" si="3"/>
        <v>0</v>
      </c>
      <c r="AF31">
        <f t="shared" si="4"/>
        <v>0</v>
      </c>
      <c r="AG31">
        <f t="shared" si="4"/>
        <v>-17.497443285493272</v>
      </c>
      <c r="AH31">
        <f t="shared" si="5"/>
        <v>-547.21928983415387</v>
      </c>
      <c r="AI31">
        <f t="shared" si="6"/>
        <v>-564.71673311964719</v>
      </c>
      <c r="AJ31">
        <f t="shared" si="7"/>
        <v>13.18508492653973</v>
      </c>
      <c r="AK31">
        <f t="shared" si="22"/>
        <v>61.409231740585057</v>
      </c>
      <c r="AL31">
        <f t="shared" si="8"/>
        <v>-490.12241645252243</v>
      </c>
      <c r="AN31">
        <f t="shared" si="9"/>
        <v>0</v>
      </c>
      <c r="AO31">
        <f t="shared" si="9"/>
        <v>0</v>
      </c>
      <c r="AP31">
        <f t="shared" si="9"/>
        <v>-1.873977195187353</v>
      </c>
      <c r="AQ31">
        <f t="shared" si="9"/>
        <v>-58.607217819418331</v>
      </c>
      <c r="AR31">
        <f t="shared" si="9"/>
        <v>-60.481195014605689</v>
      </c>
      <c r="AS31">
        <f t="shared" si="9"/>
        <v>1.4121233637276172</v>
      </c>
      <c r="AT31">
        <f t="shared" si="9"/>
        <v>6.5769322968025579</v>
      </c>
      <c r="AU31">
        <f t="shared" si="9"/>
        <v>-52.492139354075512</v>
      </c>
      <c r="AW31">
        <v>28</v>
      </c>
      <c r="AX31">
        <f>IF(Z31&gt;0, (R31*SUMPRODUCT(K31:$K$98, X31:$X$98)-K31*$AZ$3)/Z31, 0)</f>
        <v>1234.5941634528288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25</v>
      </c>
      <c r="R32">
        <f t="shared" si="0"/>
        <v>100000</v>
      </c>
      <c r="S32">
        <f t="shared" si="1"/>
        <v>1229.0130927781752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864.08965422467531</v>
      </c>
      <c r="AC32">
        <f t="shared" si="2"/>
        <v>843.81119484385783</v>
      </c>
      <c r="AE32">
        <f t="shared" si="3"/>
        <v>0</v>
      </c>
      <c r="AF32">
        <f t="shared" si="4"/>
        <v>0</v>
      </c>
      <c r="AG32">
        <f t="shared" si="4"/>
        <v>-17.16440613615492</v>
      </c>
      <c r="AH32">
        <f t="shared" si="5"/>
        <v>-632.2508659336853</v>
      </c>
      <c r="AI32">
        <f t="shared" si="6"/>
        <v>-649.41527206984017</v>
      </c>
      <c r="AJ32">
        <f t="shared" si="7"/>
        <v>20.27845938081748</v>
      </c>
      <c r="AK32">
        <f t="shared" si="22"/>
        <v>60.486275795727281</v>
      </c>
      <c r="AL32">
        <f t="shared" si="8"/>
        <v>-568.65053689329545</v>
      </c>
      <c r="AN32">
        <f t="shared" si="9"/>
        <v>0</v>
      </c>
      <c r="AO32">
        <f t="shared" si="9"/>
        <v>0</v>
      </c>
      <c r="AP32">
        <f t="shared" si="9"/>
        <v>-1.6413472295465932</v>
      </c>
      <c r="AQ32">
        <f t="shared" si="9"/>
        <v>-60.459021940339539</v>
      </c>
      <c r="AR32">
        <f t="shared" si="9"/>
        <v>-62.100369169886129</v>
      </c>
      <c r="AS32">
        <f t="shared" si="9"/>
        <v>1.9391287330395226</v>
      </c>
      <c r="AT32">
        <f t="shared" si="9"/>
        <v>5.784003269055022</v>
      </c>
      <c r="AU32">
        <f t="shared" si="9"/>
        <v>-54.377237167791584</v>
      </c>
      <c r="AW32">
        <v>29</v>
      </c>
      <c r="AX32">
        <f>IF(Z32&gt;0, (R32*SUMPRODUCT(K32:$K$98, X32:$X$98)-K32*$AZ$3)/Z32, 0)</f>
        <v>1229.0130927781752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25</v>
      </c>
      <c r="R33">
        <f t="shared" si="0"/>
        <v>100000</v>
      </c>
      <c r="S33">
        <f t="shared" si="1"/>
        <v>1215.8090190475787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843.81119484385783</v>
      </c>
      <c r="AC33">
        <f t="shared" si="2"/>
        <v>817.57427865226941</v>
      </c>
      <c r="AE33">
        <f t="shared" si="3"/>
        <v>0</v>
      </c>
      <c r="AF33">
        <f t="shared" si="4"/>
        <v>0</v>
      </c>
      <c r="AG33">
        <f t="shared" si="4"/>
        <v>-16.811322046548231</v>
      </c>
      <c r="AH33">
        <f t="shared" si="5"/>
        <v>-725.76011298055494</v>
      </c>
      <c r="AI33">
        <f t="shared" si="6"/>
        <v>-742.57143502710312</v>
      </c>
      <c r="AJ33">
        <f t="shared" si="7"/>
        <v>26.236916191588421</v>
      </c>
      <c r="AK33">
        <f t="shared" si="22"/>
        <v>59.066783639070053</v>
      </c>
      <c r="AL33">
        <f t="shared" si="8"/>
        <v>-657.26773519644462</v>
      </c>
      <c r="AN33">
        <f t="shared" si="9"/>
        <v>0</v>
      </c>
      <c r="AO33">
        <f t="shared" si="9"/>
        <v>0</v>
      </c>
      <c r="AP33">
        <f t="shared" si="9"/>
        <v>-1.4353424509936585</v>
      </c>
      <c r="AQ33">
        <f t="shared" si="9"/>
        <v>-61.965043350819236</v>
      </c>
      <c r="AR33">
        <f t="shared" si="9"/>
        <v>-63.400385801812895</v>
      </c>
      <c r="AS33">
        <f t="shared" si="9"/>
        <v>2.2400950674002478</v>
      </c>
      <c r="AT33">
        <f t="shared" si="9"/>
        <v>5.0430930872698694</v>
      </c>
      <c r="AU33">
        <f t="shared" si="9"/>
        <v>-56.117197647142774</v>
      </c>
      <c r="AW33">
        <v>30</v>
      </c>
      <c r="AX33">
        <f>IF(Z33&gt;0, (R33*SUMPRODUCT(K33:$K$98, X33:$X$98)-K33*$AZ$3)/Z33, 0)</f>
        <v>1215.8090190475787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25</v>
      </c>
      <c r="R34">
        <f t="shared" si="0"/>
        <v>100000</v>
      </c>
      <c r="S34">
        <f t="shared" si="1"/>
        <v>1195.780706589934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817.57427865226941</v>
      </c>
      <c r="AC34">
        <f t="shared" si="2"/>
        <v>786.1646868628344</v>
      </c>
      <c r="AE34">
        <f t="shared" si="3"/>
        <v>0</v>
      </c>
      <c r="AF34">
        <f t="shared" si="4"/>
        <v>0</v>
      </c>
      <c r="AG34">
        <f t="shared" si="4"/>
        <v>-16.436222012328216</v>
      </c>
      <c r="AH34">
        <f t="shared" si="5"/>
        <v>-827.94725501811968</v>
      </c>
      <c r="AI34">
        <f t="shared" si="6"/>
        <v>-844.38347703044792</v>
      </c>
      <c r="AJ34">
        <f t="shared" si="7"/>
        <v>31.409591789435012</v>
      </c>
      <c r="AK34">
        <f t="shared" si="22"/>
        <v>57.230199505658867</v>
      </c>
      <c r="AL34">
        <f t="shared" si="8"/>
        <v>-755.74368573535401</v>
      </c>
      <c r="AN34">
        <f t="shared" si="9"/>
        <v>0</v>
      </c>
      <c r="AO34">
        <f t="shared" si="9"/>
        <v>0</v>
      </c>
      <c r="AP34">
        <f t="shared" si="9"/>
        <v>-1.252961244284464</v>
      </c>
      <c r="AQ34">
        <f t="shared" si="9"/>
        <v>-63.115831732578457</v>
      </c>
      <c r="AR34">
        <f t="shared" si="9"/>
        <v>-64.36879297686292</v>
      </c>
      <c r="AS34">
        <f t="shared" si="9"/>
        <v>2.3944067670440821</v>
      </c>
      <c r="AT34">
        <f t="shared" si="9"/>
        <v>4.3627557433498687</v>
      </c>
      <c r="AU34">
        <f t="shared" ref="AU34:AU97" si="23">AL34*$K34</f>
        <v>-57.611630466468966</v>
      </c>
      <c r="AW34">
        <v>31</v>
      </c>
      <c r="AX34">
        <f>IF(Z34&gt;0, (R34*SUMPRODUCT(K34:$K$98, X34:$X$98)-K34*$AZ$3)/Z34, 0)</f>
        <v>1195.780706589934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25</v>
      </c>
      <c r="R35">
        <f t="shared" si="0"/>
        <v>100000</v>
      </c>
      <c r="S35">
        <f t="shared" si="1"/>
        <v>1169.4938632736348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786.1646868628344</v>
      </c>
      <c r="AC35">
        <f t="shared" si="2"/>
        <v>750.33050831006392</v>
      </c>
      <c r="AE35">
        <f t="shared" si="3"/>
        <v>0</v>
      </c>
      <c r="AF35">
        <f t="shared" ref="AF35:AG66" si="24">-$Z35*P35</f>
        <v>0</v>
      </c>
      <c r="AG35">
        <f t="shared" si="24"/>
        <v>-16.039641845784182</v>
      </c>
      <c r="AH35">
        <f t="shared" si="5"/>
        <v>-928.87178568300112</v>
      </c>
      <c r="AI35">
        <f t="shared" ref="AI35:AI66" si="25">SUM(AE35:AH35)</f>
        <v>-944.91142752878534</v>
      </c>
      <c r="AJ35">
        <f t="shared" si="7"/>
        <v>35.834178552770481</v>
      </c>
      <c r="AK35">
        <f t="shared" si="22"/>
        <v>55.031528080398417</v>
      </c>
      <c r="AL35">
        <f t="shared" ref="AL35:AL98" si="26">SUM(AI35:AK35)</f>
        <v>-854.04572089561645</v>
      </c>
      <c r="AN35">
        <f t="shared" ref="AN35:AT66" si="27">AE35*$K35</f>
        <v>0</v>
      </c>
      <c r="AO35">
        <f t="shared" si="27"/>
        <v>0</v>
      </c>
      <c r="AP35">
        <f t="shared" si="27"/>
        <v>-1.0917225550186413</v>
      </c>
      <c r="AQ35">
        <f t="shared" si="27"/>
        <v>-63.222750788360621</v>
      </c>
      <c r="AR35">
        <f t="shared" si="27"/>
        <v>-64.314473343379262</v>
      </c>
      <c r="AS35">
        <f t="shared" si="27"/>
        <v>2.4390183610556897</v>
      </c>
      <c r="AT35">
        <f t="shared" si="27"/>
        <v>3.7456672050506987</v>
      </c>
      <c r="AU35">
        <f t="shared" si="23"/>
        <v>-58.129787777272874</v>
      </c>
      <c r="AW35">
        <v>32</v>
      </c>
      <c r="AX35">
        <f>IF(Z35&gt;0, (R35*SUMPRODUCT(K35:$K$98, X35:$X$98)-K35*$AZ$3)/Z35, 0)</f>
        <v>1169.4938632736348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25</v>
      </c>
      <c r="R36">
        <f t="shared" si="0"/>
        <v>100000</v>
      </c>
      <c r="S36">
        <f t="shared" si="1"/>
        <v>1138.6046618443036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750.33050831006392</v>
      </c>
      <c r="AC36">
        <f t="shared" si="2"/>
        <v>711.46637643224608</v>
      </c>
      <c r="AE36">
        <f t="shared" si="3"/>
        <v>0</v>
      </c>
      <c r="AF36">
        <f t="shared" si="24"/>
        <v>0</v>
      </c>
      <c r="AG36">
        <f t="shared" si="24"/>
        <v>-15.621453175850739</v>
      </c>
      <c r="AH36">
        <f t="shared" si="5"/>
        <v>-1031.1690059024133</v>
      </c>
      <c r="AI36">
        <f t="shared" si="25"/>
        <v>-1046.7904590782641</v>
      </c>
      <c r="AJ36">
        <f t="shared" si="7"/>
        <v>38.86413187781784</v>
      </c>
      <c r="AK36">
        <f t="shared" si="22"/>
        <v>52.52313558170448</v>
      </c>
      <c r="AL36">
        <f t="shared" si="26"/>
        <v>-955.40319161874186</v>
      </c>
      <c r="AN36">
        <f t="shared" si="27"/>
        <v>0</v>
      </c>
      <c r="AO36">
        <f t="shared" si="27"/>
        <v>0</v>
      </c>
      <c r="AP36">
        <f t="shared" si="27"/>
        <v>-0.94933834971276532</v>
      </c>
      <c r="AQ36">
        <f t="shared" si="27"/>
        <v>-62.665634964849403</v>
      </c>
      <c r="AR36">
        <f t="shared" si="27"/>
        <v>-63.614973314562171</v>
      </c>
      <c r="AS36">
        <f t="shared" si="27"/>
        <v>2.3618296201113544</v>
      </c>
      <c r="AT36">
        <f t="shared" si="27"/>
        <v>3.1919070712292856</v>
      </c>
      <c r="AU36">
        <f t="shared" si="23"/>
        <v>-58.061236623221532</v>
      </c>
      <c r="AW36">
        <v>33</v>
      </c>
      <c r="AX36">
        <f>IF(Z36&gt;0, (R36*SUMPRODUCT(K36:$K$98, X36:$X$98)-K36*$AZ$3)/Z36, 0)</f>
        <v>1138.6046618443036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25</v>
      </c>
      <c r="R37">
        <f t="shared" si="0"/>
        <v>100000</v>
      </c>
      <c r="S37">
        <f t="shared" si="1"/>
        <v>1104.2779562215751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711.46637643224608</v>
      </c>
      <c r="AC37">
        <f t="shared" si="2"/>
        <v>670.54950835180966</v>
      </c>
      <c r="AE37">
        <f t="shared" si="3"/>
        <v>0</v>
      </c>
      <c r="AF37">
        <f t="shared" si="24"/>
        <v>0</v>
      </c>
      <c r="AG37">
        <f t="shared" si="24"/>
        <v>-15.180722946018468</v>
      </c>
      <c r="AH37">
        <f t="shared" si="5"/>
        <v>-1138.0627922950437</v>
      </c>
      <c r="AI37">
        <f t="shared" si="25"/>
        <v>-1153.2435152410621</v>
      </c>
      <c r="AJ37">
        <f t="shared" si="7"/>
        <v>40.916868080436416</v>
      </c>
      <c r="AK37">
        <f t="shared" si="22"/>
        <v>49.802646350257227</v>
      </c>
      <c r="AL37">
        <f t="shared" si="26"/>
        <v>-1062.5240008103685</v>
      </c>
      <c r="AN37">
        <f t="shared" si="27"/>
        <v>0</v>
      </c>
      <c r="AO37">
        <f t="shared" si="27"/>
        <v>0</v>
      </c>
      <c r="AP37">
        <f t="shared" si="27"/>
        <v>-0.8237094061556145</v>
      </c>
      <c r="AQ37">
        <f t="shared" si="27"/>
        <v>-61.751540433390005</v>
      </c>
      <c r="AR37">
        <f t="shared" si="27"/>
        <v>-62.57524983954562</v>
      </c>
      <c r="AS37">
        <f t="shared" si="27"/>
        <v>2.220158369804353</v>
      </c>
      <c r="AT37">
        <f t="shared" si="27"/>
        <v>2.7023026766263309</v>
      </c>
      <c r="AU37">
        <f t="shared" si="23"/>
        <v>-57.652788793114937</v>
      </c>
      <c r="AW37">
        <v>34</v>
      </c>
      <c r="AX37">
        <f>IF(Z37&gt;0, (R37*SUMPRODUCT(K37:$K$98, X37:$X$98)-K37*$AZ$3)/Z37, 0)</f>
        <v>1104.2779562215751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25</v>
      </c>
      <c r="R38">
        <f t="shared" si="0"/>
        <v>100000</v>
      </c>
      <c r="S38">
        <f t="shared" si="1"/>
        <v>1067.4120812700678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670.54950835180966</v>
      </c>
      <c r="AC38">
        <f t="shared" si="2"/>
        <v>628.21650977950276</v>
      </c>
      <c r="AE38">
        <f t="shared" si="3"/>
        <v>0</v>
      </c>
      <c r="AF38">
        <f t="shared" si="24"/>
        <v>0</v>
      </c>
      <c r="AG38">
        <f t="shared" si="24"/>
        <v>-14.713542239282482</v>
      </c>
      <c r="AH38">
        <f t="shared" si="5"/>
        <v>-1261.4939091032047</v>
      </c>
      <c r="AI38">
        <f t="shared" si="25"/>
        <v>-1276.2074513424873</v>
      </c>
      <c r="AJ38">
        <f t="shared" si="7"/>
        <v>42.332998572306906</v>
      </c>
      <c r="AK38">
        <f t="shared" si="22"/>
        <v>46.938465584626684</v>
      </c>
      <c r="AL38">
        <f t="shared" si="26"/>
        <v>-1186.9359871855536</v>
      </c>
      <c r="AN38">
        <f t="shared" si="27"/>
        <v>0</v>
      </c>
      <c r="AO38">
        <f t="shared" si="27"/>
        <v>0</v>
      </c>
      <c r="AP38">
        <f t="shared" si="27"/>
        <v>-0.71282149733707068</v>
      </c>
      <c r="AQ38">
        <f t="shared" si="27"/>
        <v>-61.115125273354437</v>
      </c>
      <c r="AR38">
        <f t="shared" si="27"/>
        <v>-61.827946770691511</v>
      </c>
      <c r="AS38">
        <f t="shared" si="27"/>
        <v>2.0508910049216968</v>
      </c>
      <c r="AT38">
        <f t="shared" si="27"/>
        <v>2.2740103488750236</v>
      </c>
      <c r="AU38">
        <f t="shared" si="23"/>
        <v>-57.503045416894786</v>
      </c>
      <c r="AW38">
        <v>35</v>
      </c>
      <c r="AX38">
        <f>IF(Z38&gt;0, (R38*SUMPRODUCT(K38:$K$98, X38:$X$98)-K38*$AZ$3)/Z38, 0)</f>
        <v>1067.4120812700678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25</v>
      </c>
      <c r="R39">
        <f t="shared" si="0"/>
        <v>100000</v>
      </c>
      <c r="S39">
        <f t="shared" si="1"/>
        <v>1027.4557887153821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628.21650977950276</v>
      </c>
      <c r="AC39">
        <f t="shared" si="2"/>
        <v>584.43936831068675</v>
      </c>
      <c r="AE39">
        <f t="shared" si="3"/>
        <v>0</v>
      </c>
      <c r="AF39">
        <f t="shared" si="24"/>
        <v>0</v>
      </c>
      <c r="AG39">
        <f t="shared" si="24"/>
        <v>-14.220547850565071</v>
      </c>
      <c r="AH39">
        <f t="shared" si="5"/>
        <v>-1383.4358652983428</v>
      </c>
      <c r="AI39">
        <f t="shared" si="25"/>
        <v>-1397.6564131489079</v>
      </c>
      <c r="AJ39">
        <f t="shared" si="7"/>
        <v>43.777141468816012</v>
      </c>
      <c r="AK39">
        <f t="shared" si="22"/>
        <v>43.975155684565195</v>
      </c>
      <c r="AL39">
        <f t="shared" si="26"/>
        <v>-1309.9041159955266</v>
      </c>
      <c r="AN39">
        <f t="shared" si="27"/>
        <v>0</v>
      </c>
      <c r="AO39">
        <f t="shared" si="27"/>
        <v>0</v>
      </c>
      <c r="AP39">
        <f t="shared" si="27"/>
        <v>-0.61512284099904113</v>
      </c>
      <c r="AQ39">
        <f t="shared" si="27"/>
        <v>-59.841787302763343</v>
      </c>
      <c r="AR39">
        <f t="shared" si="27"/>
        <v>-60.456910143762386</v>
      </c>
      <c r="AS39">
        <f t="shared" si="27"/>
        <v>1.8936204085867911</v>
      </c>
      <c r="AT39">
        <f t="shared" si="27"/>
        <v>1.9021856951165217</v>
      </c>
      <c r="AU39">
        <f t="shared" si="23"/>
        <v>-56.661104040059072</v>
      </c>
      <c r="AW39">
        <v>36</v>
      </c>
      <c r="AX39">
        <f>IF(Z39&gt;0, (R39*SUMPRODUCT(K39:$K$98, X39:$X$98)-K39*$AZ$3)/Z39, 0)</f>
        <v>1027.4557887153821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25</v>
      </c>
      <c r="R40">
        <f t="shared" si="0"/>
        <v>100000</v>
      </c>
      <c r="S40">
        <f t="shared" si="1"/>
        <v>985.15621883017207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584.43936831068675</v>
      </c>
      <c r="AC40">
        <f t="shared" si="2"/>
        <v>540.07792369054721</v>
      </c>
      <c r="AE40">
        <f t="shared" si="3"/>
        <v>0</v>
      </c>
      <c r="AF40">
        <f t="shared" si="24"/>
        <v>0</v>
      </c>
      <c r="AG40">
        <f t="shared" si="24"/>
        <v>-13.705387870663422</v>
      </c>
      <c r="AH40">
        <f t="shared" si="5"/>
        <v>-1491.8180055840007</v>
      </c>
      <c r="AI40">
        <f t="shared" si="25"/>
        <v>-1505.5233934546641</v>
      </c>
      <c r="AJ40">
        <f t="shared" si="7"/>
        <v>44.361444620139537</v>
      </c>
      <c r="AK40">
        <f t="shared" si="22"/>
        <v>40.91075578174808</v>
      </c>
      <c r="AL40">
        <f t="shared" si="26"/>
        <v>-1420.2511930527764</v>
      </c>
      <c r="AN40">
        <f t="shared" si="27"/>
        <v>0</v>
      </c>
      <c r="AO40">
        <f t="shared" si="27"/>
        <v>0</v>
      </c>
      <c r="AP40">
        <f t="shared" si="27"/>
        <v>-0.52932064601840056</v>
      </c>
      <c r="AQ40">
        <f t="shared" si="27"/>
        <v>-57.6160323158648</v>
      </c>
      <c r="AR40">
        <f t="shared" si="27"/>
        <v>-58.145352961883198</v>
      </c>
      <c r="AS40">
        <f t="shared" si="27"/>
        <v>1.713299086916328</v>
      </c>
      <c r="AT40">
        <f t="shared" si="27"/>
        <v>1.5800288093887913</v>
      </c>
      <c r="AU40">
        <f t="shared" si="23"/>
        <v>-54.852025065578076</v>
      </c>
      <c r="AW40">
        <v>37</v>
      </c>
      <c r="AX40">
        <f>IF(Z40&gt;0, (R40*SUMPRODUCT(K40:$K$98, X40:$X$98)-K40*$AZ$3)/Z40, 0)</f>
        <v>985.15621883017207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25</v>
      </c>
      <c r="R41">
        <f t="shared" si="0"/>
        <v>100000</v>
      </c>
      <c r="S41">
        <f t="shared" si="1"/>
        <v>942.22481998964179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540.07792369054721</v>
      </c>
      <c r="AC41">
        <f t="shared" si="2"/>
        <v>496.28362591273918</v>
      </c>
      <c r="AE41">
        <f t="shared" si="3"/>
        <v>0</v>
      </c>
      <c r="AF41">
        <f t="shared" si="24"/>
        <v>0</v>
      </c>
      <c r="AG41">
        <f t="shared" si="24"/>
        <v>-13.167866505527709</v>
      </c>
      <c r="AH41">
        <f t="shared" si="5"/>
        <v>-1601.8699457163134</v>
      </c>
      <c r="AI41">
        <f t="shared" si="25"/>
        <v>-1615.037812221841</v>
      </c>
      <c r="AJ41">
        <f t="shared" si="7"/>
        <v>43.794297777808026</v>
      </c>
      <c r="AK41">
        <f t="shared" si="22"/>
        <v>37.805454658338306</v>
      </c>
      <c r="AL41">
        <f t="shared" si="26"/>
        <v>-1533.4380597856948</v>
      </c>
      <c r="AN41">
        <f t="shared" si="27"/>
        <v>0</v>
      </c>
      <c r="AO41">
        <f t="shared" si="27"/>
        <v>0</v>
      </c>
      <c r="AP41">
        <f t="shared" si="27"/>
        <v>-0.45407218100527219</v>
      </c>
      <c r="AQ41">
        <f t="shared" si="27"/>
        <v>-55.237845829684304</v>
      </c>
      <c r="AR41">
        <f t="shared" si="27"/>
        <v>-55.691918010689577</v>
      </c>
      <c r="AS41">
        <f t="shared" si="27"/>
        <v>1.5101742031798266</v>
      </c>
      <c r="AT41">
        <f t="shared" si="27"/>
        <v>1.3036588154505786</v>
      </c>
      <c r="AU41">
        <f t="shared" si="23"/>
        <v>-52.878084992059172</v>
      </c>
      <c r="AW41">
        <v>38</v>
      </c>
      <c r="AX41">
        <f>IF(Z41&gt;0, (R41*SUMPRODUCT(K41:$K$98, X41:$X$98)-K41*$AZ$3)/Z41, 0)</f>
        <v>942.22481998964179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25</v>
      </c>
      <c r="R42">
        <f t="shared" si="0"/>
        <v>100000</v>
      </c>
      <c r="S42">
        <f t="shared" si="1"/>
        <v>898.89813272606398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496.28362591273918</v>
      </c>
      <c r="AC42">
        <f t="shared" si="2"/>
        <v>453.38661449203408</v>
      </c>
      <c r="AE42">
        <f t="shared" si="3"/>
        <v>0</v>
      </c>
      <c r="AF42">
        <f t="shared" si="24"/>
        <v>0</v>
      </c>
      <c r="AG42">
        <f t="shared" si="24"/>
        <v>-12.609510410180205</v>
      </c>
      <c r="AH42">
        <f t="shared" si="5"/>
        <v>-1706.7097211689038</v>
      </c>
      <c r="AI42">
        <f t="shared" si="25"/>
        <v>-1719.3192315790841</v>
      </c>
      <c r="AJ42">
        <f t="shared" si="7"/>
        <v>42.897011420705098</v>
      </c>
      <c r="AK42">
        <f t="shared" si="22"/>
        <v>34.739853813891749</v>
      </c>
      <c r="AL42">
        <f t="shared" si="26"/>
        <v>-1641.682366344487</v>
      </c>
      <c r="AN42">
        <f t="shared" si="27"/>
        <v>0</v>
      </c>
      <c r="AO42">
        <f t="shared" si="27"/>
        <v>0</v>
      </c>
      <c r="AP42">
        <f t="shared" si="27"/>
        <v>-0.38823052768509159</v>
      </c>
      <c r="AQ42">
        <f t="shared" si="27"/>
        <v>-52.547386385417148</v>
      </c>
      <c r="AR42">
        <f t="shared" si="27"/>
        <v>-52.935616913102244</v>
      </c>
      <c r="AS42">
        <f t="shared" si="27"/>
        <v>1.3207435370788307</v>
      </c>
      <c r="AT42">
        <f t="shared" si="27"/>
        <v>1.0695951975249918</v>
      </c>
      <c r="AU42">
        <f t="shared" si="23"/>
        <v>-50.545278178498414</v>
      </c>
      <c r="AW42">
        <v>39</v>
      </c>
      <c r="AX42">
        <f>IF(Z42&gt;0, (R42*SUMPRODUCT(K42:$K$98, X42:$X$98)-K42*$AZ$3)/Z42, 0)</f>
        <v>898.89813272606398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25</v>
      </c>
      <c r="R43">
        <f t="shared" si="0"/>
        <v>100000</v>
      </c>
      <c r="S43">
        <f t="shared" si="1"/>
        <v>855.88744781910168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453.38661449203408</v>
      </c>
      <c r="AC43">
        <f t="shared" si="2"/>
        <v>411.85783025749117</v>
      </c>
      <c r="AE43">
        <f t="shared" si="3"/>
        <v>0</v>
      </c>
      <c r="AF43">
        <f t="shared" si="24"/>
        <v>0</v>
      </c>
      <c r="AG43">
        <f t="shared" si="24"/>
        <v>-12.030139923974573</v>
      </c>
      <c r="AH43">
        <f t="shared" si="5"/>
        <v>-1813.1015284153218</v>
      </c>
      <c r="AI43">
        <f t="shared" si="25"/>
        <v>-1825.1316683392963</v>
      </c>
      <c r="AJ43">
        <f t="shared" si="7"/>
        <v>41.528784234542911</v>
      </c>
      <c r="AK43">
        <f t="shared" si="22"/>
        <v>31.737063014442388</v>
      </c>
      <c r="AL43">
        <f t="shared" si="26"/>
        <v>-1751.8658210903111</v>
      </c>
      <c r="AN43">
        <f t="shared" si="27"/>
        <v>0</v>
      </c>
      <c r="AO43">
        <f t="shared" si="27"/>
        <v>0</v>
      </c>
      <c r="AP43">
        <f t="shared" si="27"/>
        <v>-0.33070755290497311</v>
      </c>
      <c r="AQ43">
        <f t="shared" si="27"/>
        <v>-49.842011266681666</v>
      </c>
      <c r="AR43">
        <f t="shared" si="27"/>
        <v>-50.172718819586635</v>
      </c>
      <c r="AS43">
        <f t="shared" si="27"/>
        <v>1.1416228486216018</v>
      </c>
      <c r="AT43">
        <f t="shared" si="27"/>
        <v>0.87244924100845844</v>
      </c>
      <c r="AU43">
        <f t="shared" si="23"/>
        <v>-48.15864672995658</v>
      </c>
      <c r="AW43">
        <v>40</v>
      </c>
      <c r="AX43">
        <f>IF(Z43&gt;0, (R43*SUMPRODUCT(K43:$K$98, X43:$X$98)-K43*$AZ$3)/Z43, 0)</f>
        <v>855.88744781910168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25</v>
      </c>
      <c r="R44">
        <f t="shared" si="0"/>
        <v>100000</v>
      </c>
      <c r="S44">
        <f t="shared" si="1"/>
        <v>813.45549686193363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411.85783025749117</v>
      </c>
      <c r="AC44">
        <f t="shared" si="2"/>
        <v>371.85385662551886</v>
      </c>
      <c r="AE44">
        <f t="shared" si="3"/>
        <v>0</v>
      </c>
      <c r="AF44">
        <f t="shared" si="24"/>
        <v>0</v>
      </c>
      <c r="AG44">
        <f t="shared" si="24"/>
        <v>-11.42821758719497</v>
      </c>
      <c r="AH44">
        <f t="shared" si="5"/>
        <v>-1926.4837501594325</v>
      </c>
      <c r="AI44">
        <f t="shared" si="25"/>
        <v>-1937.9119677466274</v>
      </c>
      <c r="AJ44">
        <f t="shared" si="7"/>
        <v>40.003973631972315</v>
      </c>
      <c r="AK44">
        <f t="shared" si="22"/>
        <v>28.830048118024386</v>
      </c>
      <c r="AL44">
        <f t="shared" si="26"/>
        <v>-1869.0779459966307</v>
      </c>
      <c r="AN44">
        <f t="shared" si="27"/>
        <v>0</v>
      </c>
      <c r="AO44">
        <f t="shared" si="27"/>
        <v>0</v>
      </c>
      <c r="AP44">
        <f t="shared" si="27"/>
        <v>-0.2805006764120182</v>
      </c>
      <c r="AQ44">
        <f t="shared" si="27"/>
        <v>-47.284713551653446</v>
      </c>
      <c r="AR44">
        <f t="shared" si="27"/>
        <v>-47.565214228065464</v>
      </c>
      <c r="AS44">
        <f t="shared" si="27"/>
        <v>0.98188029562105827</v>
      </c>
      <c r="AT44">
        <f t="shared" si="27"/>
        <v>0.70762110857584493</v>
      </c>
      <c r="AU44">
        <f t="shared" si="23"/>
        <v>-45.875712823868561</v>
      </c>
      <c r="AW44">
        <v>41</v>
      </c>
      <c r="AX44">
        <f>IF(Z44&gt;0, (R44*SUMPRODUCT(K44:$K$98, X44:$X$98)-K44*$AZ$3)/Z44, 0)</f>
        <v>813.45549686193363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25</v>
      </c>
      <c r="R45">
        <f t="shared" si="0"/>
        <v>100000</v>
      </c>
      <c r="S45">
        <f t="shared" si="1"/>
        <v>771.18964670575849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371.85385662551886</v>
      </c>
      <c r="AC45">
        <f t="shared" si="2"/>
        <v>333.3531052477129</v>
      </c>
      <c r="AE45">
        <f t="shared" si="3"/>
        <v>0</v>
      </c>
      <c r="AF45">
        <f t="shared" si="24"/>
        <v>0</v>
      </c>
      <c r="AG45">
        <f t="shared" si="24"/>
        <v>-10.806456838200438</v>
      </c>
      <c r="AH45">
        <f t="shared" si="5"/>
        <v>-2029.9142924903319</v>
      </c>
      <c r="AI45">
        <f t="shared" si="25"/>
        <v>-2040.7207493285323</v>
      </c>
      <c r="AJ45">
        <f t="shared" si="7"/>
        <v>38.500751377805955</v>
      </c>
      <c r="AK45">
        <f t="shared" si="22"/>
        <v>26.029769963786322</v>
      </c>
      <c r="AL45">
        <f t="shared" si="26"/>
        <v>-1976.19022798694</v>
      </c>
      <c r="AN45">
        <f t="shared" si="27"/>
        <v>0</v>
      </c>
      <c r="AO45">
        <f t="shared" si="27"/>
        <v>0</v>
      </c>
      <c r="AP45">
        <f t="shared" si="27"/>
        <v>-0.23682127387170984</v>
      </c>
      <c r="AQ45">
        <f t="shared" si="27"/>
        <v>-44.485153255653479</v>
      </c>
      <c r="AR45">
        <f t="shared" si="27"/>
        <v>-44.721974529525191</v>
      </c>
      <c r="AS45">
        <f t="shared" si="27"/>
        <v>0.84373602956326155</v>
      </c>
      <c r="AT45">
        <f t="shared" si="27"/>
        <v>0.57043704275211671</v>
      </c>
      <c r="AU45">
        <f t="shared" si="23"/>
        <v>-43.307801457209813</v>
      </c>
      <c r="AW45">
        <v>42</v>
      </c>
      <c r="AX45">
        <f>IF(Z45&gt;0, (R45*SUMPRODUCT(K45:$K$98, X45:$X$98)-K45*$AZ$3)/Z45, 0)</f>
        <v>771.18964670575849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25</v>
      </c>
      <c r="R46">
        <f t="shared" si="0"/>
        <v>100000</v>
      </c>
      <c r="S46">
        <f t="shared" si="1"/>
        <v>729.4958242223812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333.3531052477129</v>
      </c>
      <c r="AC46">
        <f t="shared" si="2"/>
        <v>296.71077536156571</v>
      </c>
      <c r="AE46">
        <f t="shared" si="3"/>
        <v>0</v>
      </c>
      <c r="AF46">
        <f t="shared" si="24"/>
        <v>0</v>
      </c>
      <c r="AG46">
        <f t="shared" si="24"/>
        <v>-10.168350712557189</v>
      </c>
      <c r="AH46">
        <f t="shared" si="5"/>
        <v>-2120.1662290449772</v>
      </c>
      <c r="AI46">
        <f t="shared" si="25"/>
        <v>-2130.3345797575344</v>
      </c>
      <c r="AJ46">
        <f t="shared" si="7"/>
        <v>36.642329886147195</v>
      </c>
      <c r="AK46">
        <f t="shared" si="22"/>
        <v>23.334717367339906</v>
      </c>
      <c r="AL46">
        <f t="shared" si="26"/>
        <v>-2070.357532504047</v>
      </c>
      <c r="AN46">
        <f t="shared" si="27"/>
        <v>0</v>
      </c>
      <c r="AO46">
        <f t="shared" si="27"/>
        <v>0</v>
      </c>
      <c r="AP46">
        <f t="shared" si="27"/>
        <v>-0.19896188363661724</v>
      </c>
      <c r="AQ46">
        <f t="shared" si="27"/>
        <v>-41.484826642790708</v>
      </c>
      <c r="AR46">
        <f t="shared" si="27"/>
        <v>-41.683788526427321</v>
      </c>
      <c r="AS46">
        <f t="shared" si="27"/>
        <v>0.71697241579000637</v>
      </c>
      <c r="AT46">
        <f t="shared" si="27"/>
        <v>0.45658528632382889</v>
      </c>
      <c r="AU46">
        <f t="shared" si="23"/>
        <v>-40.510230824313481</v>
      </c>
      <c r="AW46">
        <v>43</v>
      </c>
      <c r="AX46">
        <f>IF(Z46&gt;0, (R46*SUMPRODUCT(K46:$K$98, X46:$X$98)-K46*$AZ$3)/Z46, 0)</f>
        <v>729.4958242223812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25</v>
      </c>
      <c r="R47">
        <f t="shared" si="0"/>
        <v>100000</v>
      </c>
      <c r="S47">
        <f t="shared" si="1"/>
        <v>689.0051919336197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296.71077536156571</v>
      </c>
      <c r="AC47">
        <f t="shared" si="2"/>
        <v>262.22846958440601</v>
      </c>
      <c r="AE47">
        <f t="shared" si="3"/>
        <v>0</v>
      </c>
      <c r="AF47">
        <f t="shared" si="24"/>
        <v>0</v>
      </c>
      <c r="AG47">
        <f t="shared" si="24"/>
        <v>-9.5147494044453325</v>
      </c>
      <c r="AH47">
        <f t="shared" si="5"/>
        <v>-2207.6712039451331</v>
      </c>
      <c r="AI47">
        <f t="shared" si="25"/>
        <v>-2217.1859533495785</v>
      </c>
      <c r="AJ47">
        <f t="shared" si="7"/>
        <v>34.482305777159695</v>
      </c>
      <c r="AK47">
        <f t="shared" si="22"/>
        <v>20.769754275309602</v>
      </c>
      <c r="AL47">
        <f t="shared" si="26"/>
        <v>-2161.9338932971095</v>
      </c>
      <c r="AN47">
        <f t="shared" si="27"/>
        <v>0</v>
      </c>
      <c r="AO47">
        <f t="shared" si="27"/>
        <v>0</v>
      </c>
      <c r="AP47">
        <f t="shared" si="27"/>
        <v>-0.16622590222004591</v>
      </c>
      <c r="AQ47">
        <f t="shared" si="27"/>
        <v>-38.568765406427175</v>
      </c>
      <c r="AR47">
        <f t="shared" si="27"/>
        <v>-38.734991308647224</v>
      </c>
      <c r="AS47">
        <f t="shared" si="27"/>
        <v>0.60241758818765367</v>
      </c>
      <c r="AT47">
        <f t="shared" si="27"/>
        <v>0.36285465823082891</v>
      </c>
      <c r="AU47">
        <f t="shared" si="23"/>
        <v>-37.769719062228745</v>
      </c>
      <c r="AW47">
        <v>44</v>
      </c>
      <c r="AX47">
        <f>IF(Z47&gt;0, (R47*SUMPRODUCT(K47:$K$98, X47:$X$98)-K47*$AZ$3)/Z47, 0)</f>
        <v>689.0051919336197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25</v>
      </c>
      <c r="R48">
        <f t="shared" si="0"/>
        <v>100000</v>
      </c>
      <c r="S48">
        <f t="shared" si="1"/>
        <v>649.68504176210729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262.22846958440601</v>
      </c>
      <c r="AC48">
        <f t="shared" si="2"/>
        <v>229.91195495086365</v>
      </c>
      <c r="AE48">
        <f t="shared" si="3"/>
        <v>0</v>
      </c>
      <c r="AF48">
        <f t="shared" si="24"/>
        <v>0</v>
      </c>
      <c r="AG48">
        <f t="shared" si="24"/>
        <v>-8.8470543483379771</v>
      </c>
      <c r="AH48">
        <f t="shared" si="5"/>
        <v>-2290.1902482516134</v>
      </c>
      <c r="AI48">
        <f t="shared" si="25"/>
        <v>-2299.0373025999515</v>
      </c>
      <c r="AJ48">
        <f t="shared" si="7"/>
        <v>32.316514633542369</v>
      </c>
      <c r="AK48">
        <f t="shared" si="22"/>
        <v>18.355992870908423</v>
      </c>
      <c r="AL48">
        <f t="shared" si="26"/>
        <v>-2248.364795095501</v>
      </c>
      <c r="AN48">
        <f t="shared" si="27"/>
        <v>0</v>
      </c>
      <c r="AO48">
        <f t="shared" si="27"/>
        <v>0</v>
      </c>
      <c r="AP48">
        <f t="shared" si="27"/>
        <v>-0.13800093117563811</v>
      </c>
      <c r="AQ48">
        <f t="shared" si="27"/>
        <v>-35.723572432609942</v>
      </c>
      <c r="AR48">
        <f t="shared" si="27"/>
        <v>-35.861573363785581</v>
      </c>
      <c r="AS48">
        <f t="shared" si="27"/>
        <v>0.50408971576147155</v>
      </c>
      <c r="AT48">
        <f t="shared" si="27"/>
        <v>0.28632627415865464</v>
      </c>
      <c r="AU48">
        <f t="shared" si="23"/>
        <v>-35.071157373865461</v>
      </c>
      <c r="AW48">
        <v>45</v>
      </c>
      <c r="AX48">
        <f>IF(Z48&gt;0, (R48*SUMPRODUCT(K48:$K$98, X48:$X$98)-K48*$AZ$3)/Z48, 0)</f>
        <v>649.68504176210729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25</v>
      </c>
      <c r="R49">
        <f t="shared" si="0"/>
        <v>100000</v>
      </c>
      <c r="S49">
        <f t="shared" si="1"/>
        <v>611.55518590550992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229.91195495086365</v>
      </c>
      <c r="AC49">
        <f t="shared" si="2"/>
        <v>199.77074927975801</v>
      </c>
      <c r="AE49">
        <f t="shared" si="3"/>
        <v>0</v>
      </c>
      <c r="AF49">
        <f t="shared" si="24"/>
        <v>0</v>
      </c>
      <c r="AG49">
        <f t="shared" si="24"/>
        <v>-8.1665054063748936</v>
      </c>
      <c r="AH49">
        <f t="shared" si="5"/>
        <v>-2368.3135939188128</v>
      </c>
      <c r="AI49">
        <f t="shared" si="25"/>
        <v>-2376.4800993251879</v>
      </c>
      <c r="AJ49">
        <f t="shared" si="7"/>
        <v>30.141205671105638</v>
      </c>
      <c r="AK49">
        <f t="shared" si="22"/>
        <v>16.093836846560457</v>
      </c>
      <c r="AL49">
        <f t="shared" si="26"/>
        <v>-2330.2450568075219</v>
      </c>
      <c r="AN49">
        <f t="shared" si="27"/>
        <v>0</v>
      </c>
      <c r="AO49">
        <f t="shared" si="27"/>
        <v>0</v>
      </c>
      <c r="AP49">
        <f t="shared" si="27"/>
        <v>-0.11373694345007124</v>
      </c>
      <c r="AQ49">
        <f t="shared" si="27"/>
        <v>-32.984089999292586</v>
      </c>
      <c r="AR49">
        <f t="shared" si="27"/>
        <v>-33.097826942742664</v>
      </c>
      <c r="AS49">
        <f t="shared" si="27"/>
        <v>0.41978403666462155</v>
      </c>
      <c r="AT49">
        <f t="shared" si="27"/>
        <v>0.22414285183513533</v>
      </c>
      <c r="AU49">
        <f t="shared" si="23"/>
        <v>-32.453900054242908</v>
      </c>
      <c r="AW49">
        <v>46</v>
      </c>
      <c r="AX49">
        <f>IF(Z49&gt;0, (R49*SUMPRODUCT(K49:$K$98, X49:$X$98)-K49*$AZ$3)/Z49, 0)</f>
        <v>611.55518590550992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25</v>
      </c>
      <c r="R50">
        <f t="shared" si="0"/>
        <v>100000</v>
      </c>
      <c r="S50">
        <f t="shared" si="1"/>
        <v>574.50678927006379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199.77074927975801</v>
      </c>
      <c r="AC50">
        <f t="shared" si="2"/>
        <v>171.77091531752291</v>
      </c>
      <c r="AE50">
        <f t="shared" si="3"/>
        <v>0</v>
      </c>
      <c r="AF50">
        <f t="shared" si="24"/>
        <v>0</v>
      </c>
      <c r="AG50">
        <f t="shared" si="24"/>
        <v>-7.474712158570199</v>
      </c>
      <c r="AH50">
        <f t="shared" si="5"/>
        <v>-2440.51277496378</v>
      </c>
      <c r="AI50">
        <f t="shared" si="25"/>
        <v>-2447.9874871223501</v>
      </c>
      <c r="AJ50">
        <f t="shared" si="7"/>
        <v>27.999833962235101</v>
      </c>
      <c r="AK50">
        <f t="shared" si="22"/>
        <v>13.983952449583063</v>
      </c>
      <c r="AL50">
        <f t="shared" si="26"/>
        <v>-2406.0037007105316</v>
      </c>
      <c r="AN50">
        <f t="shared" si="27"/>
        <v>0</v>
      </c>
      <c r="AO50">
        <f t="shared" si="27"/>
        <v>0</v>
      </c>
      <c r="AP50">
        <f t="shared" si="27"/>
        <v>-9.2948363880915222E-2</v>
      </c>
      <c r="AQ50">
        <f t="shared" si="27"/>
        <v>-30.347880246233725</v>
      </c>
      <c r="AR50">
        <f t="shared" si="27"/>
        <v>-30.440828610114639</v>
      </c>
      <c r="AS50">
        <f t="shared" si="27"/>
        <v>0.34817912723810673</v>
      </c>
      <c r="AT50">
        <f t="shared" si="27"/>
        <v>0.17389104398983196</v>
      </c>
      <c r="AU50">
        <f t="shared" si="23"/>
        <v>-29.918758438886698</v>
      </c>
      <c r="AW50">
        <v>47</v>
      </c>
      <c r="AX50">
        <f>IF(Z50&gt;0, (R50*SUMPRODUCT(K50:$K$98, X50:$X$98)-K50*$AZ$3)/Z50, 0)</f>
        <v>574.50678927006379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25</v>
      </c>
      <c r="R51">
        <f t="shared" si="0"/>
        <v>100000</v>
      </c>
      <c r="S51">
        <f t="shared" si="1"/>
        <v>538.3243156780818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171.77091531752291</v>
      </c>
      <c r="AC51">
        <f t="shared" si="2"/>
        <v>145.87326367580488</v>
      </c>
      <c r="AE51">
        <f t="shared" si="3"/>
        <v>0</v>
      </c>
      <c r="AF51">
        <f t="shared" si="24"/>
        <v>0</v>
      </c>
      <c r="AG51">
        <f t="shared" si="24"/>
        <v>-6.7744136493286868</v>
      </c>
      <c r="AH51">
        <f t="shared" si="5"/>
        <v>-2502.2055506232382</v>
      </c>
      <c r="AI51">
        <f t="shared" si="25"/>
        <v>-2508.979964272567</v>
      </c>
      <c r="AJ51">
        <f t="shared" si="7"/>
        <v>25.897651641718028</v>
      </c>
      <c r="AK51">
        <f t="shared" si="22"/>
        <v>12.023964072226605</v>
      </c>
      <c r="AL51">
        <f t="shared" si="26"/>
        <v>-2471.0583485586226</v>
      </c>
      <c r="AN51">
        <f t="shared" si="27"/>
        <v>0</v>
      </c>
      <c r="AO51">
        <f t="shared" si="27"/>
        <v>0</v>
      </c>
      <c r="AP51">
        <f t="shared" si="27"/>
        <v>-7.5214394738991358E-2</v>
      </c>
      <c r="AQ51">
        <f t="shared" si="27"/>
        <v>-27.781279051556204</v>
      </c>
      <c r="AR51">
        <f t="shared" si="27"/>
        <v>-27.856493446295197</v>
      </c>
      <c r="AS51">
        <f t="shared" si="27"/>
        <v>0.28753428624573185</v>
      </c>
      <c r="AT51">
        <f t="shared" si="27"/>
        <v>0.13349866525282542</v>
      </c>
      <c r="AU51">
        <f t="shared" si="23"/>
        <v>-27.435460494796644</v>
      </c>
      <c r="AW51">
        <v>48</v>
      </c>
      <c r="AX51">
        <f>IF(Z51&gt;0, (R51*SUMPRODUCT(K51:$K$98, X51:$X$98)-K51*$AZ$3)/Z51, 0)</f>
        <v>538.3243156780818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25</v>
      </c>
      <c r="R52">
        <f t="shared" si="0"/>
        <v>100000</v>
      </c>
      <c r="S52">
        <f t="shared" si="1"/>
        <v>502.96688656921839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145.87326367580488</v>
      </c>
      <c r="AC52">
        <f t="shared" si="2"/>
        <v>122.06540302113758</v>
      </c>
      <c r="AE52">
        <f t="shared" si="3"/>
        <v>0</v>
      </c>
      <c r="AF52">
        <f t="shared" si="24"/>
        <v>0</v>
      </c>
      <c r="AG52">
        <f t="shared" si="24"/>
        <v>-6.0672683570560926</v>
      </c>
      <c r="AH52">
        <f t="shared" si="5"/>
        <v>-2557.604623117229</v>
      </c>
      <c r="AI52">
        <f t="shared" si="25"/>
        <v>-2563.6718914742851</v>
      </c>
      <c r="AJ52">
        <f t="shared" si="7"/>
        <v>23.807860654667294</v>
      </c>
      <c r="AK52">
        <f t="shared" si="22"/>
        <v>10.211128457306343</v>
      </c>
      <c r="AL52">
        <f t="shared" si="26"/>
        <v>-2529.6529023623116</v>
      </c>
      <c r="AN52">
        <f t="shared" si="27"/>
        <v>0</v>
      </c>
      <c r="AO52">
        <f t="shared" si="27"/>
        <v>0</v>
      </c>
      <c r="AP52">
        <f t="shared" si="27"/>
        <v>-6.0145679445133111E-2</v>
      </c>
      <c r="AQ52">
        <f t="shared" si="27"/>
        <v>-25.353892189472703</v>
      </c>
      <c r="AR52">
        <f t="shared" si="27"/>
        <v>-25.414037868917834</v>
      </c>
      <c r="AS52">
        <f t="shared" si="27"/>
        <v>0.23601065107738362</v>
      </c>
      <c r="AT52">
        <f t="shared" si="27"/>
        <v>0.1012243439425216</v>
      </c>
      <c r="AU52">
        <f t="shared" si="23"/>
        <v>-25.076802873897929</v>
      </c>
      <c r="AW52">
        <v>49</v>
      </c>
      <c r="AX52">
        <f>IF(Z52&gt;0, (R52*SUMPRODUCT(K52:$K$98, X52:$X$98)-K52*$AZ$3)/Z52, 0)</f>
        <v>502.96688656921839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25</v>
      </c>
      <c r="R53">
        <f t="shared" si="0"/>
        <v>100000</v>
      </c>
      <c r="S53">
        <f t="shared" si="1"/>
        <v>467.70526999022928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122.06540302113758</v>
      </c>
      <c r="AC53">
        <f t="shared" si="2"/>
        <v>100.25920582888708</v>
      </c>
      <c r="AE53">
        <f t="shared" si="3"/>
        <v>0</v>
      </c>
      <c r="AF53">
        <f t="shared" si="24"/>
        <v>0</v>
      </c>
      <c r="AG53">
        <f t="shared" si="24"/>
        <v>-5.3591017817150943</v>
      </c>
      <c r="AH53">
        <f t="shared" si="5"/>
        <v>-2589.9755670817467</v>
      </c>
      <c r="AI53">
        <f t="shared" si="25"/>
        <v>-2595.334668863462</v>
      </c>
      <c r="AJ53">
        <f t="shared" si="7"/>
        <v>21.806197192250508</v>
      </c>
      <c r="AK53">
        <f t="shared" si="22"/>
        <v>8.5445782114796316</v>
      </c>
      <c r="AL53">
        <f t="shared" si="26"/>
        <v>-2564.9838934597315</v>
      </c>
      <c r="AN53">
        <f t="shared" si="27"/>
        <v>0</v>
      </c>
      <c r="AO53">
        <f t="shared" si="27"/>
        <v>0</v>
      </c>
      <c r="AP53">
        <f t="shared" si="27"/>
        <v>-4.743350462504077E-2</v>
      </c>
      <c r="AQ53">
        <f t="shared" si="27"/>
        <v>-22.923919537986073</v>
      </c>
      <c r="AR53">
        <f t="shared" si="27"/>
        <v>-22.971353042611113</v>
      </c>
      <c r="AS53">
        <f t="shared" si="27"/>
        <v>0.19300703690724461</v>
      </c>
      <c r="AT53">
        <f t="shared" si="27"/>
        <v>7.5628212827772073E-2</v>
      </c>
      <c r="AU53">
        <f t="shared" si="23"/>
        <v>-22.702717792876093</v>
      </c>
      <c r="AW53">
        <v>50</v>
      </c>
      <c r="AX53">
        <f>IF(Z53&gt;0, (R53*SUMPRODUCT(K53:$K$98, X53:$X$98)-K53*$AZ$3)/Z53, 0)</f>
        <v>467.70526999022928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25</v>
      </c>
      <c r="R54">
        <f t="shared" si="0"/>
        <v>100000</v>
      </c>
      <c r="S54">
        <f t="shared" si="1"/>
        <v>432.09767409619531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100.25920582888708</v>
      </c>
      <c r="AC54">
        <f t="shared" si="2"/>
        <v>80.502871109849437</v>
      </c>
      <c r="AE54">
        <f t="shared" si="3"/>
        <v>0</v>
      </c>
      <c r="AF54">
        <f t="shared" si="24"/>
        <v>0</v>
      </c>
      <c r="AG54">
        <f t="shared" si="24"/>
        <v>-4.6576778779378225</v>
      </c>
      <c r="AH54">
        <f t="shared" si="5"/>
        <v>-2591.3315438404802</v>
      </c>
      <c r="AI54">
        <f t="shared" si="25"/>
        <v>-2595.9892217184179</v>
      </c>
      <c r="AJ54">
        <f t="shared" si="7"/>
        <v>19.756334719037639</v>
      </c>
      <c r="AK54">
        <f t="shared" si="22"/>
        <v>7.0181444080220956</v>
      </c>
      <c r="AL54">
        <f t="shared" si="26"/>
        <v>-2569.2147425913581</v>
      </c>
      <c r="AN54">
        <f t="shared" si="27"/>
        <v>0</v>
      </c>
      <c r="AO54">
        <f t="shared" si="27"/>
        <v>0</v>
      </c>
      <c r="AP54">
        <f t="shared" si="27"/>
        <v>-3.6808204688149236E-2</v>
      </c>
      <c r="AQ54">
        <f t="shared" si="27"/>
        <v>-20.478501171654333</v>
      </c>
      <c r="AR54">
        <f t="shared" si="27"/>
        <v>-20.515309376342479</v>
      </c>
      <c r="AS54">
        <f t="shared" si="27"/>
        <v>0.15612827492224321</v>
      </c>
      <c r="AT54">
        <f t="shared" si="27"/>
        <v>5.5462250218093707E-2</v>
      </c>
      <c r="AU54">
        <f t="shared" si="23"/>
        <v>-20.303718851202142</v>
      </c>
      <c r="AW54">
        <v>51</v>
      </c>
      <c r="AX54">
        <f>IF(Z54&gt;0, (R54*SUMPRODUCT(K54:$K$98, X54:$X$98)-K54*$AZ$3)/Z54, 0)</f>
        <v>432.09767409619531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25</v>
      </c>
      <c r="R55">
        <f t="shared" si="0"/>
        <v>100000</v>
      </c>
      <c r="S55">
        <f t="shared" si="1"/>
        <v>395.61298382262356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80.502871109849437</v>
      </c>
      <c r="AC55">
        <f t="shared" si="2"/>
        <v>62.852570669399064</v>
      </c>
      <c r="AE55">
        <f t="shared" si="3"/>
        <v>0</v>
      </c>
      <c r="AF55">
        <f t="shared" si="24"/>
        <v>0</v>
      </c>
      <c r="AG55">
        <f t="shared" si="24"/>
        <v>-3.9718470601042979</v>
      </c>
      <c r="AH55">
        <f t="shared" si="5"/>
        <v>-2557.0161562165886</v>
      </c>
      <c r="AI55">
        <f t="shared" si="25"/>
        <v>-2560.9880032766928</v>
      </c>
      <c r="AJ55">
        <f t="shared" si="7"/>
        <v>17.650300440450373</v>
      </c>
      <c r="AK55">
        <f t="shared" si="22"/>
        <v>5.6352009776894612</v>
      </c>
      <c r="AL55">
        <f t="shared" si="26"/>
        <v>-2537.7025018585532</v>
      </c>
      <c r="AN55">
        <f t="shared" si="27"/>
        <v>0</v>
      </c>
      <c r="AO55">
        <f t="shared" si="27"/>
        <v>0</v>
      </c>
      <c r="AP55">
        <f t="shared" si="27"/>
        <v>-2.8025261922676421E-2</v>
      </c>
      <c r="AQ55">
        <f t="shared" si="27"/>
        <v>-18.042247456679114</v>
      </c>
      <c r="AR55">
        <f t="shared" si="27"/>
        <v>-18.070272718601789</v>
      </c>
      <c r="AS55">
        <f t="shared" si="27"/>
        <v>0.1245401158131611</v>
      </c>
      <c r="AT55">
        <f t="shared" si="27"/>
        <v>3.9761849083514891E-2</v>
      </c>
      <c r="AU55">
        <f t="shared" si="23"/>
        <v>-17.905970753705116</v>
      </c>
      <c r="AW55">
        <v>52</v>
      </c>
      <c r="AX55">
        <f>IF(Z55&gt;0, (R55*SUMPRODUCT(K55:$K$98, X55:$X$98)-K55*$AZ$3)/Z55, 0)</f>
        <v>395.61298382262356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25</v>
      </c>
      <c r="R56">
        <f t="shared" si="0"/>
        <v>100000</v>
      </c>
      <c r="S56">
        <f t="shared" si="1"/>
        <v>357.05125271101963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62.852570669399064</v>
      </c>
      <c r="AC56">
        <f t="shared" si="2"/>
        <v>47.335502437009168</v>
      </c>
      <c r="AE56">
        <f t="shared" si="3"/>
        <v>0</v>
      </c>
      <c r="AF56">
        <f t="shared" si="24"/>
        <v>0</v>
      </c>
      <c r="AG56">
        <f t="shared" si="24"/>
        <v>-3.3143352724293815</v>
      </c>
      <c r="AH56">
        <f t="shared" si="5"/>
        <v>-2471.1732682954939</v>
      </c>
      <c r="AI56">
        <f t="shared" si="25"/>
        <v>-2474.4876035679231</v>
      </c>
      <c r="AJ56">
        <f t="shared" si="7"/>
        <v>15.517068232389896</v>
      </c>
      <c r="AK56">
        <f t="shared" si="22"/>
        <v>4.3996799468579351</v>
      </c>
      <c r="AL56">
        <f t="shared" si="26"/>
        <v>-2454.5708553886752</v>
      </c>
      <c r="AN56">
        <f t="shared" si="27"/>
        <v>0</v>
      </c>
      <c r="AO56">
        <f t="shared" si="27"/>
        <v>0</v>
      </c>
      <c r="AP56">
        <f t="shared" si="27"/>
        <v>-2.0880244466286044E-2</v>
      </c>
      <c r="AQ56">
        <f t="shared" si="27"/>
        <v>-15.568341075747457</v>
      </c>
      <c r="AR56">
        <f t="shared" si="27"/>
        <v>-15.589221320213742</v>
      </c>
      <c r="AS56">
        <f t="shared" si="27"/>
        <v>9.7757212671744129E-2</v>
      </c>
      <c r="AT56">
        <f t="shared" si="27"/>
        <v>2.7717893729101439E-2</v>
      </c>
      <c r="AU56">
        <f t="shared" si="23"/>
        <v>-15.463746213812897</v>
      </c>
      <c r="AW56">
        <v>53</v>
      </c>
      <c r="AX56">
        <f>IF(Z56&gt;0, (R56*SUMPRODUCT(K56:$K$98, X56:$X$98)-K56*$AZ$3)/Z56, 0)</f>
        <v>357.05125271101963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25</v>
      </c>
      <c r="R57">
        <f t="shared" si="0"/>
        <v>100000</v>
      </c>
      <c r="S57">
        <f t="shared" si="1"/>
        <v>315.22869039050653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47.335502437009168</v>
      </c>
      <c r="AC57">
        <f t="shared" si="2"/>
        <v>34.021785668662815</v>
      </c>
      <c r="AE57">
        <f t="shared" si="3"/>
        <v>0</v>
      </c>
      <c r="AF57">
        <f t="shared" si="24"/>
        <v>0</v>
      </c>
      <c r="AG57">
        <f t="shared" si="24"/>
        <v>-2.6981828356515152</v>
      </c>
      <c r="AH57">
        <f t="shared" si="5"/>
        <v>-2332.0363362142893</v>
      </c>
      <c r="AI57">
        <f t="shared" si="25"/>
        <v>-2334.7345190499409</v>
      </c>
      <c r="AJ57">
        <f t="shared" si="7"/>
        <v>13.313716768346353</v>
      </c>
      <c r="AK57">
        <f t="shared" si="22"/>
        <v>3.3134851705906421</v>
      </c>
      <c r="AL57">
        <f t="shared" si="26"/>
        <v>-2318.1073171110038</v>
      </c>
      <c r="AN57">
        <f t="shared" si="27"/>
        <v>0</v>
      </c>
      <c r="AO57">
        <f t="shared" si="27"/>
        <v>0</v>
      </c>
      <c r="AP57">
        <f t="shared" si="27"/>
        <v>-1.517722920506424E-2</v>
      </c>
      <c r="AQ57">
        <f t="shared" si="27"/>
        <v>-13.117661828397248</v>
      </c>
      <c r="AR57">
        <f t="shared" si="27"/>
        <v>-13.132839057602311</v>
      </c>
      <c r="AS57">
        <f t="shared" si="27"/>
        <v>7.488941382866228E-2</v>
      </c>
      <c r="AT57">
        <f t="shared" si="27"/>
        <v>1.8638293608999417E-2</v>
      </c>
      <c r="AU57">
        <f t="shared" si="23"/>
        <v>-13.039311350164649</v>
      </c>
      <c r="AW57">
        <v>54</v>
      </c>
      <c r="AX57">
        <f>IF(Z57&gt;0, (R57*SUMPRODUCT(K57:$K$98, X57:$X$98)-K57*$AZ$3)/Z57, 0)</f>
        <v>315.22869039050653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25</v>
      </c>
      <c r="R58">
        <f t="shared" si="0"/>
        <v>100000</v>
      </c>
      <c r="S58">
        <f t="shared" si="1"/>
        <v>268.14886691862313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34.021785668662815</v>
      </c>
      <c r="AC58">
        <f t="shared" si="2"/>
        <v>22.917181257587981</v>
      </c>
      <c r="AE58">
        <f t="shared" si="3"/>
        <v>0</v>
      </c>
      <c r="AF58">
        <f t="shared" si="24"/>
        <v>0</v>
      </c>
      <c r="AG58">
        <f t="shared" si="24"/>
        <v>-2.1366099287436864</v>
      </c>
      <c r="AH58">
        <f t="shared" si="5"/>
        <v>-2138.3643142052551</v>
      </c>
      <c r="AI58">
        <f t="shared" si="25"/>
        <v>-2140.500924133999</v>
      </c>
      <c r="AJ58">
        <f t="shared" si="7"/>
        <v>11.104604411074835</v>
      </c>
      <c r="AK58">
        <f t="shared" si="22"/>
        <v>2.3815249968063972</v>
      </c>
      <c r="AL58">
        <f t="shared" si="26"/>
        <v>-2127.0147947261175</v>
      </c>
      <c r="AN58">
        <f t="shared" si="27"/>
        <v>0</v>
      </c>
      <c r="AO58">
        <f t="shared" si="27"/>
        <v>0</v>
      </c>
      <c r="AP58">
        <f t="shared" si="27"/>
        <v>-1.0730707011759459E-2</v>
      </c>
      <c r="AQ58">
        <f t="shared" si="27"/>
        <v>-10.739518070867874</v>
      </c>
      <c r="AR58">
        <f t="shared" si="27"/>
        <v>-10.750248777879634</v>
      </c>
      <c r="AS58">
        <f t="shared" si="27"/>
        <v>5.5770711730615825E-2</v>
      </c>
      <c r="AT58">
        <f t="shared" si="27"/>
        <v>1.1960745215172373E-2</v>
      </c>
      <c r="AU58">
        <f t="shared" si="23"/>
        <v>-10.682517320933844</v>
      </c>
      <c r="AW58">
        <v>55</v>
      </c>
      <c r="AX58">
        <f>IF(Z58&gt;0, (R58*SUMPRODUCT(K58:$K$98, X58:$X$98)-K58*$AZ$3)/Z58, 0)</f>
        <v>268.14886691862313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25</v>
      </c>
      <c r="R59">
        <f t="shared" si="0"/>
        <v>100000</v>
      </c>
      <c r="S59">
        <f t="shared" si="1"/>
        <v>213.07029448927938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22.917181257587981</v>
      </c>
      <c r="AC59">
        <f t="shared" si="2"/>
        <v>13.975035880757977</v>
      </c>
      <c r="AE59">
        <f t="shared" si="3"/>
        <v>0</v>
      </c>
      <c r="AF59">
        <f t="shared" si="24"/>
        <v>0</v>
      </c>
      <c r="AG59">
        <f t="shared" si="24"/>
        <v>-1.6397212847355795</v>
      </c>
      <c r="AH59">
        <f t="shared" si="5"/>
        <v>-1902.0901788826809</v>
      </c>
      <c r="AI59">
        <f t="shared" si="25"/>
        <v>-1903.7299001674164</v>
      </c>
      <c r="AJ59">
        <f t="shared" si="7"/>
        <v>8.9421453768300037</v>
      </c>
      <c r="AK59">
        <f t="shared" si="22"/>
        <v>1.6042026880311588</v>
      </c>
      <c r="AL59">
        <f t="shared" si="26"/>
        <v>-1893.1835521025553</v>
      </c>
      <c r="AN59">
        <f t="shared" si="27"/>
        <v>0</v>
      </c>
      <c r="AO59">
        <f t="shared" si="27"/>
        <v>0</v>
      </c>
      <c r="AP59">
        <f t="shared" si="27"/>
        <v>-7.3528398433616486E-3</v>
      </c>
      <c r="AQ59">
        <f t="shared" si="27"/>
        <v>-8.5293547038457813</v>
      </c>
      <c r="AR59">
        <f t="shared" si="27"/>
        <v>-8.5367075436891415</v>
      </c>
      <c r="AS59">
        <f t="shared" si="27"/>
        <v>4.0098377342519309E-2</v>
      </c>
      <c r="AT59">
        <f t="shared" si="27"/>
        <v>7.1935673160975575E-3</v>
      </c>
      <c r="AU59">
        <f t="shared" si="23"/>
        <v>-8.4894155990305258</v>
      </c>
      <c r="AW59">
        <v>56</v>
      </c>
      <c r="AX59">
        <f>IF(Z59&gt;0, (R59*SUMPRODUCT(K59:$K$98, X59:$X$98)-K59*$AZ$3)/Z59, 0)</f>
        <v>213.07029448927938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25</v>
      </c>
      <c r="R60">
        <f t="shared" si="0"/>
        <v>100000</v>
      </c>
      <c r="S60">
        <f t="shared" si="1"/>
        <v>145.27175699971892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13.975035880757977</v>
      </c>
      <c r="AC60">
        <f t="shared" si="2"/>
        <v>7.0504782251602816</v>
      </c>
      <c r="AE60">
        <f t="shared" si="3"/>
        <v>0</v>
      </c>
      <c r="AF60">
        <f t="shared" si="24"/>
        <v>0</v>
      </c>
      <c r="AG60">
        <f t="shared" si="24"/>
        <v>-1.2133256957121272</v>
      </c>
      <c r="AH60">
        <f t="shared" si="5"/>
        <v>-1639.9935047043862</v>
      </c>
      <c r="AI60">
        <f t="shared" si="25"/>
        <v>-1641.2068304000984</v>
      </c>
      <c r="AJ60">
        <f t="shared" si="7"/>
        <v>6.9245576555976953</v>
      </c>
      <c r="AK60">
        <f t="shared" si="22"/>
        <v>0.97825251165305849</v>
      </c>
      <c r="AL60">
        <f t="shared" si="26"/>
        <v>-1633.3040202328477</v>
      </c>
      <c r="AN60">
        <f t="shared" si="27"/>
        <v>0</v>
      </c>
      <c r="AO60">
        <f t="shared" si="27"/>
        <v>0</v>
      </c>
      <c r="AP60">
        <f t="shared" si="27"/>
        <v>-4.8578538498417513E-3</v>
      </c>
      <c r="AQ60">
        <f t="shared" si="27"/>
        <v>-6.5661254753759675</v>
      </c>
      <c r="AR60">
        <f t="shared" si="27"/>
        <v>-6.5709833292258102</v>
      </c>
      <c r="AS60">
        <f t="shared" si="27"/>
        <v>2.772420396648179E-2</v>
      </c>
      <c r="AT60">
        <f t="shared" si="27"/>
        <v>3.9166793768939329E-3</v>
      </c>
      <c r="AU60">
        <f t="shared" si="23"/>
        <v>-6.5393424458824345</v>
      </c>
      <c r="AW60">
        <v>57</v>
      </c>
      <c r="AX60">
        <f>IF(Z60&gt;0, (R60*SUMPRODUCT(K60:$K$98, X60:$X$98)-K60*$AZ$3)/Z60, 0)</f>
        <v>145.27175699971892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25</v>
      </c>
      <c r="R61">
        <f t="shared" si="0"/>
        <v>100000</v>
      </c>
      <c r="S61">
        <f t="shared" si="1"/>
        <v>55.710903892144266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7.0504782251602816</v>
      </c>
      <c r="AC61">
        <f t="shared" si="2"/>
        <v>1.9172072571486822</v>
      </c>
      <c r="AE61">
        <f t="shared" si="3"/>
        <v>0</v>
      </c>
      <c r="AF61">
        <f t="shared" si="24"/>
        <v>0</v>
      </c>
      <c r="AG61">
        <f t="shared" si="24"/>
        <v>-0.86033752964248067</v>
      </c>
      <c r="AH61">
        <f t="shared" si="5"/>
        <v>-1363.4196364501008</v>
      </c>
      <c r="AI61">
        <f t="shared" si="25"/>
        <v>-1364.2799739797433</v>
      </c>
      <c r="AJ61">
        <f t="shared" si="7"/>
        <v>5.1332709680115993</v>
      </c>
      <c r="AK61">
        <f t="shared" si="22"/>
        <v>0.49353347576121975</v>
      </c>
      <c r="AL61">
        <f t="shared" si="26"/>
        <v>-1358.6531695359704</v>
      </c>
      <c r="AN61">
        <f t="shared" si="27"/>
        <v>0</v>
      </c>
      <c r="AO61">
        <f t="shared" si="27"/>
        <v>0</v>
      </c>
      <c r="AP61">
        <f t="shared" si="27"/>
        <v>-3.0755153224926203E-3</v>
      </c>
      <c r="AQ61">
        <f t="shared" si="27"/>
        <v>-4.8739219648271357</v>
      </c>
      <c r="AR61">
        <f t="shared" si="27"/>
        <v>-4.8769974801496279</v>
      </c>
      <c r="AS61">
        <f t="shared" si="27"/>
        <v>1.8350302029933284E-2</v>
      </c>
      <c r="AT61">
        <f t="shared" si="27"/>
        <v>1.7642724100358997E-3</v>
      </c>
      <c r="AU61">
        <f t="shared" si="23"/>
        <v>-4.8568829057096581</v>
      </c>
      <c r="AW61">
        <v>58</v>
      </c>
      <c r="AX61">
        <f>IF(Z61&gt;0, (R61*SUMPRODUCT(K61:$K$98, X61:$X$98)-K61*$AZ$3)/Z61, 0)</f>
        <v>55.710903892144266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25</v>
      </c>
      <c r="R62">
        <f t="shared" si="0"/>
        <v>100000</v>
      </c>
      <c r="S62">
        <f t="shared" si="1"/>
        <v>-72.29142860997429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1.9172072571486822</v>
      </c>
      <c r="AC62">
        <f t="shared" si="2"/>
        <v>-1.6773803261031226</v>
      </c>
      <c r="AE62">
        <f t="shared" si="3"/>
        <v>0</v>
      </c>
      <c r="AF62">
        <f t="shared" si="24"/>
        <v>0</v>
      </c>
      <c r="AG62">
        <f t="shared" si="24"/>
        <v>-0.58007579818103394</v>
      </c>
      <c r="AH62">
        <f t="shared" si="5"/>
        <v>-1086.6334246600875</v>
      </c>
      <c r="AI62">
        <f t="shared" si="25"/>
        <v>-1087.2135004582685</v>
      </c>
      <c r="AJ62">
        <f t="shared" si="7"/>
        <v>3.5945875832518048</v>
      </c>
      <c r="AK62">
        <f t="shared" si="22"/>
        <v>0.13420450800040776</v>
      </c>
      <c r="AL62">
        <f t="shared" si="26"/>
        <v>-1083.4847083670163</v>
      </c>
      <c r="AN62">
        <f t="shared" si="27"/>
        <v>0</v>
      </c>
      <c r="AO62">
        <f t="shared" si="27"/>
        <v>0</v>
      </c>
      <c r="AP62">
        <f t="shared" si="27"/>
        <v>-1.8514660401597119E-3</v>
      </c>
      <c r="AQ62">
        <f t="shared" si="27"/>
        <v>-3.4682793010314876</v>
      </c>
      <c r="AR62">
        <f t="shared" si="27"/>
        <v>-3.4701307670716472</v>
      </c>
      <c r="AS62">
        <f t="shared" si="27"/>
        <v>1.1473081379432882E-2</v>
      </c>
      <c r="AT62">
        <f t="shared" si="27"/>
        <v>4.2834934637550859E-4</v>
      </c>
      <c r="AU62">
        <f t="shared" si="23"/>
        <v>-3.458229336345839</v>
      </c>
      <c r="AW62">
        <v>59</v>
      </c>
      <c r="AX62">
        <f>IF(Z62&gt;0, (R62*SUMPRODUCT(K62:$K$98, X62:$X$98)-K62*$AZ$3)/Z62, 0)</f>
        <v>-72.29142860997429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25</v>
      </c>
      <c r="R63">
        <f t="shared" si="0"/>
        <v>100000</v>
      </c>
      <c r="S63">
        <f t="shared" si="1"/>
        <v>-271.0232752027016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-1.6773803261031226</v>
      </c>
      <c r="AC63">
        <f t="shared" si="2"/>
        <v>-4.0033967864423525</v>
      </c>
      <c r="AE63">
        <f t="shared" si="3"/>
        <v>0</v>
      </c>
      <c r="AF63">
        <f t="shared" si="24"/>
        <v>0</v>
      </c>
      <c r="AG63">
        <f t="shared" si="24"/>
        <v>-0.36928533014813608</v>
      </c>
      <c r="AH63">
        <f t="shared" si="5"/>
        <v>-819.95884020434983</v>
      </c>
      <c r="AI63">
        <f t="shared" si="25"/>
        <v>-820.32812553449799</v>
      </c>
      <c r="AJ63">
        <f t="shared" si="7"/>
        <v>2.3260164603392299</v>
      </c>
      <c r="AK63">
        <f t="shared" si="22"/>
        <v>-0.1174166228272186</v>
      </c>
      <c r="AL63">
        <f t="shared" si="26"/>
        <v>-818.11952569698599</v>
      </c>
      <c r="AN63">
        <f t="shared" si="27"/>
        <v>0</v>
      </c>
      <c r="AO63">
        <f t="shared" si="27"/>
        <v>0</v>
      </c>
      <c r="AP63">
        <f t="shared" si="27"/>
        <v>-1.0523859400948829E-3</v>
      </c>
      <c r="AQ63">
        <f t="shared" si="27"/>
        <v>-2.3367111673280205</v>
      </c>
      <c r="AR63">
        <f t="shared" si="27"/>
        <v>-2.3377635532681156</v>
      </c>
      <c r="AS63">
        <f t="shared" si="27"/>
        <v>6.6286603324002295E-3</v>
      </c>
      <c r="AT63">
        <f t="shared" si="27"/>
        <v>-3.3461281266499397E-4</v>
      </c>
      <c r="AU63">
        <f t="shared" si="23"/>
        <v>-2.3314695057483803</v>
      </c>
      <c r="AW63">
        <v>60</v>
      </c>
      <c r="AX63">
        <f>IF(Z63&gt;0, (R63*SUMPRODUCT(K63:$K$98, X63:$X$98)-K63*$AZ$3)/Z63, 0)</f>
        <v>-271.0232752027016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25</v>
      </c>
      <c r="R64">
        <f t="shared" si="0"/>
        <v>100000</v>
      </c>
      <c r="S64">
        <f t="shared" si="1"/>
        <v>-602.9972172020141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-4.0033967864423525</v>
      </c>
      <c r="AC64">
        <f t="shared" si="2"/>
        <v>-5.3202304174379993</v>
      </c>
      <c r="AE64">
        <f t="shared" si="3"/>
        <v>0</v>
      </c>
      <c r="AF64">
        <f t="shared" si="24"/>
        <v>0</v>
      </c>
      <c r="AG64">
        <f t="shared" si="24"/>
        <v>-0.22057441832503655</v>
      </c>
      <c r="AH64">
        <f t="shared" si="5"/>
        <v>-580.0722340864728</v>
      </c>
      <c r="AI64">
        <f t="shared" si="25"/>
        <v>-580.29280850479779</v>
      </c>
      <c r="AJ64">
        <f t="shared" si="7"/>
        <v>1.3168336309956468</v>
      </c>
      <c r="AK64">
        <f t="shared" si="22"/>
        <v>-0.2802377750509647</v>
      </c>
      <c r="AL64">
        <f t="shared" si="26"/>
        <v>-579.25621264885308</v>
      </c>
      <c r="AN64">
        <f t="shared" si="27"/>
        <v>0</v>
      </c>
      <c r="AO64">
        <f t="shared" si="27"/>
        <v>0</v>
      </c>
      <c r="AP64">
        <f t="shared" si="27"/>
        <v>-5.6124191986286467E-4</v>
      </c>
      <c r="AQ64">
        <f t="shared" si="27"/>
        <v>-1.4759683230268772</v>
      </c>
      <c r="AR64">
        <f t="shared" si="27"/>
        <v>-1.4765295649467398</v>
      </c>
      <c r="AS64">
        <f t="shared" si="27"/>
        <v>3.3506253391130257E-3</v>
      </c>
      <c r="AT64">
        <f t="shared" si="27"/>
        <v>-7.1305271065447325E-4</v>
      </c>
      <c r="AU64">
        <f t="shared" si="23"/>
        <v>-1.4738919923182812</v>
      </c>
      <c r="AW64">
        <v>61</v>
      </c>
      <c r="AX64">
        <f>IF(Z64&gt;0, (R64*SUMPRODUCT(K64:$K$98, X64:$X$98)-K64*$AZ$3)/Z64, 0)</f>
        <v>-602.9972172020141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25</v>
      </c>
      <c r="R65">
        <f t="shared" si="0"/>
        <v>100000</v>
      </c>
      <c r="S65">
        <f t="shared" si="1"/>
        <v>-1130.0190515498209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-5.3202304174379993</v>
      </c>
      <c r="AC65">
        <f t="shared" si="2"/>
        <v>-5.8855937973109702</v>
      </c>
      <c r="AE65">
        <f t="shared" si="3"/>
        <v>0</v>
      </c>
      <c r="AF65">
        <f t="shared" si="24"/>
        <v>0</v>
      </c>
      <c r="AG65">
        <f t="shared" si="24"/>
        <v>-0.1302100568401674</v>
      </c>
      <c r="AH65">
        <f t="shared" si="5"/>
        <v>-352.6344692064751</v>
      </c>
      <c r="AI65">
        <f t="shared" si="25"/>
        <v>-352.76467926331526</v>
      </c>
      <c r="AJ65">
        <f t="shared" si="7"/>
        <v>0.56536337987297092</v>
      </c>
      <c r="AK65">
        <f t="shared" si="22"/>
        <v>-0.37241612922065997</v>
      </c>
      <c r="AL65">
        <f t="shared" si="26"/>
        <v>-352.57173201266295</v>
      </c>
      <c r="AN65">
        <f t="shared" si="27"/>
        <v>0</v>
      </c>
      <c r="AO65">
        <f t="shared" si="27"/>
        <v>0</v>
      </c>
      <c r="AP65">
        <f t="shared" si="27"/>
        <v>-2.9581586682272726E-4</v>
      </c>
      <c r="AQ65">
        <f t="shared" si="27"/>
        <v>-0.80112760650993398</v>
      </c>
      <c r="AR65">
        <f t="shared" si="27"/>
        <v>-0.80142342237675668</v>
      </c>
      <c r="AS65">
        <f t="shared" si="27"/>
        <v>1.2844127584725714E-3</v>
      </c>
      <c r="AT65">
        <f t="shared" si="27"/>
        <v>-8.4606828963605814E-4</v>
      </c>
      <c r="AU65">
        <f t="shared" si="23"/>
        <v>-0.80098507790792006</v>
      </c>
      <c r="AW65">
        <v>62</v>
      </c>
      <c r="AX65">
        <f>IF(Z65&gt;0, (R65*SUMPRODUCT(K65:$K$98, X65:$X$98)-K65*$AZ$3)/Z65, 0)</f>
        <v>-1130.0190515498209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25</v>
      </c>
      <c r="R66">
        <f t="shared" si="0"/>
        <v>100000</v>
      </c>
      <c r="S66">
        <f t="shared" si="1"/>
        <v>-1935.0742741800411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-5.8855937973109702</v>
      </c>
      <c r="AC66">
        <f t="shared" si="2"/>
        <v>-5.8736812760049153</v>
      </c>
      <c r="AE66">
        <f t="shared" si="3"/>
        <v>0</v>
      </c>
      <c r="AF66">
        <f t="shared" si="24"/>
        <v>0</v>
      </c>
      <c r="AG66">
        <f t="shared" si="24"/>
        <v>-7.5884442194005711E-2</v>
      </c>
      <c r="AH66">
        <f t="shared" si="5"/>
        <v>-212.09405631104011</v>
      </c>
      <c r="AI66">
        <f t="shared" si="25"/>
        <v>-212.1699407532341</v>
      </c>
      <c r="AJ66">
        <f t="shared" si="7"/>
        <v>-1.1912521306054913E-2</v>
      </c>
      <c r="AK66">
        <f t="shared" si="22"/>
        <v>-0.41199156581176793</v>
      </c>
      <c r="AL66">
        <f t="shared" si="26"/>
        <v>-212.59384484035192</v>
      </c>
      <c r="AN66">
        <f t="shared" si="27"/>
        <v>0</v>
      </c>
      <c r="AO66">
        <f t="shared" si="27"/>
        <v>0</v>
      </c>
      <c r="AP66">
        <f t="shared" si="27"/>
        <v>-1.5392588515601916E-4</v>
      </c>
      <c r="AQ66">
        <f t="shared" si="27"/>
        <v>-0.43021684564199464</v>
      </c>
      <c r="AR66">
        <f t="shared" si="27"/>
        <v>-0.43037077152715064</v>
      </c>
      <c r="AS66">
        <f t="shared" si="27"/>
        <v>-2.4163653753776739E-5</v>
      </c>
      <c r="AT66">
        <f t="shared" si="27"/>
        <v>-8.3569391315101605E-4</v>
      </c>
      <c r="AU66">
        <f t="shared" si="23"/>
        <v>-0.43123062909405546</v>
      </c>
      <c r="AW66">
        <v>63</v>
      </c>
      <c r="AX66">
        <f>IF(Z66&gt;0, (R66*SUMPRODUCT(K66:$K$98, X66:$X$98)-K66*$AZ$3)/Z66, 0)</f>
        <v>-1935.0742741800411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25</v>
      </c>
      <c r="R67">
        <f t="shared" ref="R67:R98" si="28">$C$6</f>
        <v>100000</v>
      </c>
      <c r="S67">
        <f t="shared" ref="S67:S98" si="29">AX67</f>
        <v>-3198.8160643647916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-5.8736812760049153</v>
      </c>
      <c r="AC67">
        <f t="shared" ref="AC67:AC98" si="30">S67*Z67</f>
        <v>-5.5779694360969216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-4.3594015128254747E-2</v>
      </c>
      <c r="AH67">
        <f t="shared" ref="AH67:AH98" si="33">-X67*R67</f>
        <v>-126.1263305752436</v>
      </c>
      <c r="AI67">
        <f t="shared" ref="AI67:AI98" si="34">SUM(AE67:AH67)</f>
        <v>-126.16992459037185</v>
      </c>
      <c r="AJ67">
        <f t="shared" ref="AJ67:AJ98" si="35">AB67-AC67</f>
        <v>-0.29571183990799366</v>
      </c>
      <c r="AK67">
        <f t="shared" si="22"/>
        <v>-0.41115768932034413</v>
      </c>
      <c r="AL67">
        <f t="shared" si="26"/>
        <v>-126.87679411960019</v>
      </c>
      <c r="AN67">
        <f t="shared" ref="AN67:AU98" si="36">AE67*$K67</f>
        <v>0</v>
      </c>
      <c r="AO67">
        <f t="shared" si="36"/>
        <v>0</v>
      </c>
      <c r="AP67">
        <f t="shared" si="36"/>
        <v>-7.8952840898040868E-5</v>
      </c>
      <c r="AQ67">
        <f t="shared" si="36"/>
        <v>-0.2284265874951899</v>
      </c>
      <c r="AR67">
        <f t="shared" si="36"/>
        <v>-0.22850554033608794</v>
      </c>
      <c r="AS67">
        <f t="shared" si="36"/>
        <v>-5.3556181460309195E-4</v>
      </c>
      <c r="AT67">
        <f t="shared" si="36"/>
        <v>-7.4464505123951041E-4</v>
      </c>
      <c r="AU67">
        <f t="shared" si="23"/>
        <v>-0.22978574720193054</v>
      </c>
      <c r="AW67">
        <v>64</v>
      </c>
      <c r="AX67">
        <f>IF(Z67&gt;0, (R67*SUMPRODUCT(K67:$K$98, X67:$X$98)-K67*$AZ$3)/Z67, 0)</f>
        <v>-3198.8160643647916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25</v>
      </c>
      <c r="R68">
        <f t="shared" si="28"/>
        <v>100000</v>
      </c>
      <c r="S68">
        <f t="shared" si="29"/>
        <v>-5232.8837413925366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-5.5779694360969216</v>
      </c>
      <c r="AC68">
        <f t="shared" si="30"/>
        <v>-5.1582454114939065</v>
      </c>
      <c r="AE68">
        <f t="shared" si="31"/>
        <v>0</v>
      </c>
      <c r="AF68">
        <f t="shared" si="32"/>
        <v>0</v>
      </c>
      <c r="AG68">
        <f t="shared" si="32"/>
        <v>-2.4643416834831268E-2</v>
      </c>
      <c r="AH68">
        <f t="shared" si="33"/>
        <v>-74.058632568563723</v>
      </c>
      <c r="AI68">
        <f t="shared" si="34"/>
        <v>-74.083275985398558</v>
      </c>
      <c r="AJ68">
        <f t="shared" si="35"/>
        <v>-0.41972402460301517</v>
      </c>
      <c r="AK68">
        <f t="shared" si="22"/>
        <v>-0.39045786052678455</v>
      </c>
      <c r="AL68">
        <f t="shared" si="26"/>
        <v>-74.893457870528351</v>
      </c>
      <c r="AN68">
        <f t="shared" si="36"/>
        <v>0</v>
      </c>
      <c r="AO68">
        <f t="shared" si="36"/>
        <v>0</v>
      </c>
      <c r="AP68">
        <f t="shared" si="36"/>
        <v>-3.984958393167062E-5</v>
      </c>
      <c r="AQ68">
        <f t="shared" si="36"/>
        <v>-0.11975635173424773</v>
      </c>
      <c r="AR68">
        <f t="shared" si="36"/>
        <v>-0.1197962013181794</v>
      </c>
      <c r="AS68">
        <f t="shared" si="36"/>
        <v>-6.7871382684709422E-4</v>
      </c>
      <c r="AT68">
        <f t="shared" si="36"/>
        <v>-6.3138903947972667E-4</v>
      </c>
      <c r="AU68">
        <f t="shared" si="23"/>
        <v>-0.12110630418450621</v>
      </c>
      <c r="AW68">
        <v>65</v>
      </c>
      <c r="AX68">
        <f>IF(Z68&gt;0, (R68*SUMPRODUCT(K68:$K$98, X68:$X$98)-K68*$AZ$3)/Z68, 0)</f>
        <v>-5232.8837413925366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25</v>
      </c>
      <c r="R69">
        <f t="shared" si="28"/>
        <v>100000</v>
      </c>
      <c r="S69">
        <f t="shared" si="29"/>
        <v>-8571.6350826683611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-5.1582454114939065</v>
      </c>
      <c r="AC69">
        <f t="shared" si="30"/>
        <v>-4.6992958595690437</v>
      </c>
      <c r="AE69">
        <f t="shared" si="31"/>
        <v>0</v>
      </c>
      <c r="AF69">
        <f t="shared" si="32"/>
        <v>0</v>
      </c>
      <c r="AG69">
        <f t="shared" si="32"/>
        <v>-1.3705949373273327E-2</v>
      </c>
      <c r="AH69">
        <f t="shared" si="33"/>
        <v>-42.764133172838513</v>
      </c>
      <c r="AI69">
        <f t="shared" si="34"/>
        <v>-42.777839122211788</v>
      </c>
      <c r="AJ69">
        <f t="shared" si="35"/>
        <v>-0.45894955192486275</v>
      </c>
      <c r="AK69">
        <f t="shared" si="22"/>
        <v>-0.36107717880457346</v>
      </c>
      <c r="AL69">
        <f t="shared" si="26"/>
        <v>-43.597865852941219</v>
      </c>
      <c r="AN69">
        <f t="shared" si="36"/>
        <v>0</v>
      </c>
      <c r="AO69">
        <f t="shared" si="36"/>
        <v>0</v>
      </c>
      <c r="AP69">
        <f t="shared" si="36"/>
        <v>-1.9788549831951478E-5</v>
      </c>
      <c r="AQ69">
        <f t="shared" si="36"/>
        <v>-6.1742543859172341E-2</v>
      </c>
      <c r="AR69">
        <f t="shared" si="36"/>
        <v>-6.1762332409004299E-2</v>
      </c>
      <c r="AS69">
        <f t="shared" si="36"/>
        <v>-6.6262801877313145E-4</v>
      </c>
      <c r="AT69">
        <f t="shared" si="36"/>
        <v>-5.2132059964324112E-4</v>
      </c>
      <c r="AU69">
        <f t="shared" si="23"/>
        <v>-6.2946281027420656E-2</v>
      </c>
      <c r="AW69">
        <v>66</v>
      </c>
      <c r="AX69">
        <f>IF(Z69&gt;0, (R69*SUMPRODUCT(K69:$K$98, X69:$X$98)-K69*$AZ$3)/Z69, 0)</f>
        <v>-8571.6350826683611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25</v>
      </c>
      <c r="R70">
        <f t="shared" si="28"/>
        <v>100000</v>
      </c>
      <c r="S70">
        <f t="shared" si="29"/>
        <v>-14170.8150395869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-4.6992958595690437</v>
      </c>
      <c r="AC70">
        <f t="shared" si="30"/>
        <v>-4.2443367037325821</v>
      </c>
      <c r="AE70">
        <f t="shared" si="31"/>
        <v>0</v>
      </c>
      <c r="AF70">
        <f t="shared" si="32"/>
        <v>0</v>
      </c>
      <c r="AG70">
        <f t="shared" si="32"/>
        <v>-7.4878133189160423E-3</v>
      </c>
      <c r="AH70">
        <f t="shared" si="33"/>
        <v>-24.32430624249821</v>
      </c>
      <c r="AI70">
        <f t="shared" si="34"/>
        <v>-24.331794055817127</v>
      </c>
      <c r="AJ70">
        <f t="shared" si="35"/>
        <v>-0.45495915583646163</v>
      </c>
      <c r="AK70">
        <f t="shared" si="22"/>
        <v>-0.32895071016983307</v>
      </c>
      <c r="AL70">
        <f t="shared" si="26"/>
        <v>-25.115703921823425</v>
      </c>
      <c r="AN70">
        <f t="shared" si="36"/>
        <v>0</v>
      </c>
      <c r="AO70">
        <f t="shared" si="36"/>
        <v>0</v>
      </c>
      <c r="AP70">
        <f t="shared" si="36"/>
        <v>-9.65254491722106E-6</v>
      </c>
      <c r="AQ70">
        <f t="shared" si="36"/>
        <v>-3.1356478665515622E-2</v>
      </c>
      <c r="AR70">
        <f t="shared" si="36"/>
        <v>-3.1366131210432843E-2</v>
      </c>
      <c r="AS70">
        <f t="shared" si="36"/>
        <v>-5.8648813748045608E-4</v>
      </c>
      <c r="AT70">
        <f t="shared" si="36"/>
        <v>-4.2405056993671597E-4</v>
      </c>
      <c r="AU70">
        <f t="shared" si="23"/>
        <v>-3.2376669917850022E-2</v>
      </c>
      <c r="AW70">
        <v>67</v>
      </c>
      <c r="AX70">
        <f>IF(Z70&gt;0, (R70*SUMPRODUCT(K70:$K$98, X70:$X$98)-K70*$AZ$3)/Z70, 0)</f>
        <v>-14170.8150395869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25</v>
      </c>
      <c r="R71">
        <f t="shared" si="28"/>
        <v>100000</v>
      </c>
      <c r="S71">
        <f t="shared" si="29"/>
        <v>-23759.923278329759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-4.2443367037325821</v>
      </c>
      <c r="AC71">
        <f t="shared" si="30"/>
        <v>-3.8143523790984246</v>
      </c>
      <c r="AE71">
        <f t="shared" si="31"/>
        <v>0</v>
      </c>
      <c r="AF71">
        <f t="shared" si="32"/>
        <v>0</v>
      </c>
      <c r="AG71">
        <f t="shared" si="32"/>
        <v>-4.0134308667752567E-3</v>
      </c>
      <c r="AH71">
        <f t="shared" si="33"/>
        <v>-13.5980172758065</v>
      </c>
      <c r="AI71">
        <f t="shared" si="34"/>
        <v>-13.602030706673276</v>
      </c>
      <c r="AJ71">
        <f t="shared" si="35"/>
        <v>-0.42998432463415748</v>
      </c>
      <c r="AK71">
        <f t="shared" si="22"/>
        <v>-0.29710356926128079</v>
      </c>
      <c r="AL71">
        <f t="shared" si="26"/>
        <v>-14.329118600568714</v>
      </c>
      <c r="AN71">
        <f t="shared" si="36"/>
        <v>0</v>
      </c>
      <c r="AO71">
        <f t="shared" si="36"/>
        <v>0</v>
      </c>
      <c r="AP71">
        <f t="shared" si="36"/>
        <v>-4.6193895409648238E-6</v>
      </c>
      <c r="AQ71">
        <f t="shared" si="36"/>
        <v>-1.5651082793458022E-2</v>
      </c>
      <c r="AR71">
        <f t="shared" si="36"/>
        <v>-1.5655702182998988E-2</v>
      </c>
      <c r="AS71">
        <f t="shared" si="36"/>
        <v>-4.9490452381699814E-4</v>
      </c>
      <c r="AT71">
        <f t="shared" si="36"/>
        <v>-3.4196107170811075E-4</v>
      </c>
      <c r="AU71">
        <f t="shared" si="23"/>
        <v>-1.6492567778524096E-2</v>
      </c>
      <c r="AW71">
        <v>68</v>
      </c>
      <c r="AX71">
        <f>IF(Z71&gt;0, (R71*SUMPRODUCT(K71:$K$98, X71:$X$98)-K71*$AZ$3)/Z71, 0)</f>
        <v>-23759.923278329759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25</v>
      </c>
      <c r="R72">
        <f t="shared" si="28"/>
        <v>100000</v>
      </c>
      <c r="S72">
        <f t="shared" si="29"/>
        <v>-40530.02568435506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-3.8143523790984246</v>
      </c>
      <c r="AC72">
        <f t="shared" si="30"/>
        <v>-3.418092030374317</v>
      </c>
      <c r="AE72">
        <f t="shared" si="31"/>
        <v>0</v>
      </c>
      <c r="AF72">
        <f t="shared" si="32"/>
        <v>0</v>
      </c>
      <c r="AG72">
        <f t="shared" si="32"/>
        <v>-2.1083702592456844E-3</v>
      </c>
      <c r="AH72">
        <f t="shared" si="33"/>
        <v>-7.4597051954472802</v>
      </c>
      <c r="AI72">
        <f t="shared" si="34"/>
        <v>-7.4618135657065254</v>
      </c>
      <c r="AJ72">
        <f t="shared" si="35"/>
        <v>-0.39626034872410765</v>
      </c>
      <c r="AK72">
        <f t="shared" si="22"/>
        <v>-0.26700466653688976</v>
      </c>
      <c r="AL72">
        <f t="shared" si="26"/>
        <v>-8.1250785809675232</v>
      </c>
      <c r="AN72">
        <f t="shared" si="36"/>
        <v>0</v>
      </c>
      <c r="AO72">
        <f t="shared" si="36"/>
        <v>0</v>
      </c>
      <c r="AP72">
        <f t="shared" si="36"/>
        <v>-2.166694390690238E-6</v>
      </c>
      <c r="AQ72">
        <f t="shared" si="36"/>
        <v>-7.6660640285075342E-3</v>
      </c>
      <c r="AR72">
        <f t="shared" si="36"/>
        <v>-7.6682307228982238E-3</v>
      </c>
      <c r="AS72">
        <f t="shared" si="36"/>
        <v>-4.0722215230860616E-4</v>
      </c>
      <c r="AT72">
        <f t="shared" si="36"/>
        <v>-2.743908527151079E-4</v>
      </c>
      <c r="AU72">
        <f t="shared" si="23"/>
        <v>-8.3498437279219389E-3</v>
      </c>
      <c r="AW72">
        <v>69</v>
      </c>
      <c r="AX72">
        <f>IF(Z72&gt;0, (R72*SUMPRODUCT(K72:$K$98, X72:$X$98)-K72*$AZ$3)/Z72, 0)</f>
        <v>-40530.02568435506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25</v>
      </c>
      <c r="R73">
        <f t="shared" si="28"/>
        <v>100000</v>
      </c>
      <c r="S73">
        <f t="shared" si="29"/>
        <v>-70560.687412191226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-3.418092030374317</v>
      </c>
      <c r="AC73">
        <f t="shared" si="30"/>
        <v>-3.0579800305478555</v>
      </c>
      <c r="AE73">
        <f t="shared" si="31"/>
        <v>0</v>
      </c>
      <c r="AF73">
        <f t="shared" si="32"/>
        <v>0</v>
      </c>
      <c r="AG73">
        <f t="shared" si="32"/>
        <v>-1.0834574260466703E-3</v>
      </c>
      <c r="AH73">
        <f t="shared" si="33"/>
        <v>-4.0153165224262288</v>
      </c>
      <c r="AI73">
        <f t="shared" si="34"/>
        <v>-4.0163999798522756</v>
      </c>
      <c r="AJ73">
        <f t="shared" si="35"/>
        <v>-0.36011199982646147</v>
      </c>
      <c r="AK73">
        <f t="shared" ref="AK73:AK98" si="49">G73*SUM(AB73:AB73, AE73:AF73)</f>
        <v>-0.23926644212620221</v>
      </c>
      <c r="AL73">
        <f t="shared" si="26"/>
        <v>-4.6157784218049391</v>
      </c>
      <c r="AN73">
        <f t="shared" si="36"/>
        <v>0</v>
      </c>
      <c r="AO73">
        <f t="shared" si="36"/>
        <v>0</v>
      </c>
      <c r="AP73">
        <f t="shared" si="36"/>
        <v>-9.9413326362616381E-7</v>
      </c>
      <c r="AQ73">
        <f t="shared" si="36"/>
        <v>-3.6842792554358282E-3</v>
      </c>
      <c r="AR73">
        <f t="shared" si="36"/>
        <v>-3.6852733886994543E-3</v>
      </c>
      <c r="AS73">
        <f t="shared" si="36"/>
        <v>-3.3042305959791698E-4</v>
      </c>
      <c r="AT73">
        <f t="shared" si="36"/>
        <v>-2.1954044826205844E-4</v>
      </c>
      <c r="AU73">
        <f t="shared" si="23"/>
        <v>-4.2352368965594299E-3</v>
      </c>
      <c r="AW73">
        <v>70</v>
      </c>
      <c r="AX73">
        <f>IF(Z73&gt;0, (R73*SUMPRODUCT(K73:$K$98, X73:$X$98)-K73*$AZ$3)/Z73, 0)</f>
        <v>-70560.687412191226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25</v>
      </c>
      <c r="R74">
        <f t="shared" si="28"/>
        <v>100000</v>
      </c>
      <c r="S74">
        <f t="shared" si="29"/>
        <v>-125606.41064021461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-3.0579800305478555</v>
      </c>
      <c r="AC74">
        <f t="shared" si="30"/>
        <v>-2.7332910385042113</v>
      </c>
      <c r="AE74">
        <f t="shared" si="31"/>
        <v>0</v>
      </c>
      <c r="AF74">
        <f t="shared" si="32"/>
        <v>0</v>
      </c>
      <c r="AG74">
        <f t="shared" si="32"/>
        <v>-5.4401901634093639E-4</v>
      </c>
      <c r="AH74">
        <f t="shared" si="33"/>
        <v>-2.1144153417810685</v>
      </c>
      <c r="AI74">
        <f t="shared" si="34"/>
        <v>-2.1149593607974095</v>
      </c>
      <c r="AJ74">
        <f t="shared" si="35"/>
        <v>-0.32468899204364421</v>
      </c>
      <c r="AK74">
        <f t="shared" si="49"/>
        <v>-0.2140586021383499</v>
      </c>
      <c r="AL74">
        <f t="shared" si="26"/>
        <v>-2.6537069549794037</v>
      </c>
      <c r="AN74">
        <f t="shared" si="36"/>
        <v>0</v>
      </c>
      <c r="AO74">
        <f t="shared" si="36"/>
        <v>0</v>
      </c>
      <c r="AP74">
        <f t="shared" si="36"/>
        <v>-4.4568581626154374E-7</v>
      </c>
      <c r="AQ74">
        <f t="shared" si="36"/>
        <v>-1.732227917060618E-3</v>
      </c>
      <c r="AR74">
        <f t="shared" si="36"/>
        <v>-1.7326736028768796E-3</v>
      </c>
      <c r="AS74">
        <f t="shared" si="36"/>
        <v>-2.6600040458773274E-4</v>
      </c>
      <c r="AT74">
        <f t="shared" si="36"/>
        <v>-1.7536681615196807E-4</v>
      </c>
      <c r="AU74">
        <f t="shared" si="23"/>
        <v>-2.1740408236165802E-3</v>
      </c>
      <c r="AW74">
        <v>71</v>
      </c>
      <c r="AX74">
        <f>IF(Z74&gt;0, (R74*SUMPRODUCT(K74:$K$98, X74:$X$98)-K74*$AZ$3)/Z74, 0)</f>
        <v>-125606.41064021461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25</v>
      </c>
      <c r="R75">
        <f t="shared" si="28"/>
        <v>100000</v>
      </c>
      <c r="S75">
        <f t="shared" si="29"/>
        <v>-229170.22338939275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-2.7332910385042113</v>
      </c>
      <c r="AC75">
        <f t="shared" si="30"/>
        <v>-2.4418328456185221</v>
      </c>
      <c r="AE75">
        <f t="shared" si="31"/>
        <v>0</v>
      </c>
      <c r="AF75">
        <f t="shared" si="32"/>
        <v>0</v>
      </c>
      <c r="AG75">
        <f t="shared" si="32"/>
        <v>-2.6637763073057507E-4</v>
      </c>
      <c r="AH75">
        <f t="shared" si="33"/>
        <v>-1.0888047817878079</v>
      </c>
      <c r="AI75">
        <f t="shared" si="34"/>
        <v>-1.0890711594185385</v>
      </c>
      <c r="AJ75">
        <f t="shared" si="35"/>
        <v>-0.29145819288568919</v>
      </c>
      <c r="AK75">
        <f t="shared" si="49"/>
        <v>-0.19133037269529482</v>
      </c>
      <c r="AL75">
        <f t="shared" si="26"/>
        <v>-1.5718597249995225</v>
      </c>
      <c r="AN75">
        <f t="shared" si="36"/>
        <v>0</v>
      </c>
      <c r="AO75">
        <f t="shared" si="36"/>
        <v>0</v>
      </c>
      <c r="AP75">
        <f t="shared" si="36"/>
        <v>-1.94847331060762E-7</v>
      </c>
      <c r="AQ75">
        <f t="shared" si="36"/>
        <v>-7.9642838325312451E-4</v>
      </c>
      <c r="AR75">
        <f t="shared" si="36"/>
        <v>-7.9662323058418531E-4</v>
      </c>
      <c r="AS75">
        <f t="shared" si="36"/>
        <v>-2.1319301791151082E-4</v>
      </c>
      <c r="AT75">
        <f t="shared" si="36"/>
        <v>-1.3995248913466676E-4</v>
      </c>
      <c r="AU75">
        <f t="shared" si="23"/>
        <v>-1.1497687376303628E-3</v>
      </c>
      <c r="AW75">
        <v>72</v>
      </c>
      <c r="AX75">
        <f>IF(Z75&gt;0, (R75*SUMPRODUCT(K75:$K$98, X75:$X$98)-K75*$AZ$3)/Z75, 0)</f>
        <v>-229170.22338939275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25</v>
      </c>
      <c r="R76">
        <f t="shared" si="28"/>
        <v>100000</v>
      </c>
      <c r="S76">
        <f t="shared" si="29"/>
        <v>-429586.40812323993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-2.4418328456185221</v>
      </c>
      <c r="AC76">
        <f t="shared" si="30"/>
        <v>-2.1808521125707485</v>
      </c>
      <c r="AE76">
        <f t="shared" si="31"/>
        <v>0</v>
      </c>
      <c r="AF76">
        <f t="shared" si="32"/>
        <v>0</v>
      </c>
      <c r="AG76">
        <f t="shared" si="32"/>
        <v>-1.2691580036821746E-4</v>
      </c>
      <c r="AH76">
        <f t="shared" si="33"/>
        <v>-0.54719221622020742</v>
      </c>
      <c r="AI76">
        <f t="shared" si="34"/>
        <v>-0.54731913202057558</v>
      </c>
      <c r="AJ76">
        <f t="shared" si="35"/>
        <v>-0.26098073304777358</v>
      </c>
      <c r="AK76">
        <f t="shared" si="49"/>
        <v>-0.17092829919329655</v>
      </c>
      <c r="AL76">
        <f t="shared" si="26"/>
        <v>-0.97922816426164572</v>
      </c>
      <c r="AN76">
        <f t="shared" si="36"/>
        <v>0</v>
      </c>
      <c r="AO76">
        <f t="shared" si="36"/>
        <v>0</v>
      </c>
      <c r="AP76">
        <f t="shared" si="36"/>
        <v>-8.2888518961396908E-8</v>
      </c>
      <c r="AQ76">
        <f t="shared" si="36"/>
        <v>-3.5737041611924938E-4</v>
      </c>
      <c r="AR76">
        <f t="shared" si="36"/>
        <v>-3.5745330463821074E-4</v>
      </c>
      <c r="AS76">
        <f t="shared" si="36"/>
        <v>-1.7044612551808682E-4</v>
      </c>
      <c r="AT76">
        <f t="shared" si="36"/>
        <v>-1.1163301596505445E-4</v>
      </c>
      <c r="AU76">
        <f t="shared" si="23"/>
        <v>-6.3953244612135205E-4</v>
      </c>
      <c r="AW76">
        <v>73</v>
      </c>
      <c r="AX76">
        <f>IF(Z76&gt;0, (R76*SUMPRODUCT(K76:$K$98, X76:$X$98)-K76*$AZ$3)/Z76, 0)</f>
        <v>-429586.40812323993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25</v>
      </c>
      <c r="R77">
        <f t="shared" si="28"/>
        <v>100000</v>
      </c>
      <c r="S77">
        <f t="shared" si="29"/>
        <v>-828527.29067058873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-2.1808521125707485</v>
      </c>
      <c r="AC77">
        <f t="shared" si="30"/>
        <v>-1.9474798745663087</v>
      </c>
      <c r="AE77">
        <f t="shared" si="31"/>
        <v>0</v>
      </c>
      <c r="AF77">
        <f t="shared" si="32"/>
        <v>0</v>
      </c>
      <c r="AG77">
        <f t="shared" si="32"/>
        <v>-5.8763298943057998E-5</v>
      </c>
      <c r="AH77">
        <f t="shared" si="33"/>
        <v>-0.26753337368590913</v>
      </c>
      <c r="AI77">
        <f t="shared" si="34"/>
        <v>-0.26759213698485218</v>
      </c>
      <c r="AJ77">
        <f t="shared" si="35"/>
        <v>-0.23337223800443985</v>
      </c>
      <c r="AK77">
        <f t="shared" si="49"/>
        <v>-0.1526596478799524</v>
      </c>
      <c r="AL77">
        <f t="shared" si="26"/>
        <v>-0.65362402286924448</v>
      </c>
      <c r="AN77">
        <f t="shared" si="36"/>
        <v>0</v>
      </c>
      <c r="AO77">
        <f t="shared" si="36"/>
        <v>0</v>
      </c>
      <c r="AP77">
        <f t="shared" si="36"/>
        <v>-3.4266270042705797E-8</v>
      </c>
      <c r="AQ77">
        <f t="shared" si="36"/>
        <v>-1.5600504044268725E-4</v>
      </c>
      <c r="AR77">
        <f t="shared" si="36"/>
        <v>-1.5603930671272996E-4</v>
      </c>
      <c r="AS77">
        <f t="shared" si="36"/>
        <v>-1.3608487392240674E-4</v>
      </c>
      <c r="AT77">
        <f t="shared" si="36"/>
        <v>-8.9019452838203902E-5</v>
      </c>
      <c r="AU77">
        <f t="shared" si="23"/>
        <v>-3.8114363347334064E-4</v>
      </c>
      <c r="AW77">
        <v>74</v>
      </c>
      <c r="AX77">
        <f>IF(Z77&gt;0, (R77*SUMPRODUCT(K77:$K$98, X77:$X$98)-K77*$AZ$3)/Z77, 0)</f>
        <v>-828527.29067058873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25</v>
      </c>
      <c r="R78">
        <f t="shared" si="28"/>
        <v>100000</v>
      </c>
      <c r="S78">
        <f t="shared" si="29"/>
        <v>-1647817.2631240359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-1.9474798745663087</v>
      </c>
      <c r="AC78">
        <f t="shared" si="30"/>
        <v>-1.7389487292312518</v>
      </c>
      <c r="AE78">
        <f t="shared" si="31"/>
        <v>0</v>
      </c>
      <c r="AF78">
        <f t="shared" si="32"/>
        <v>0</v>
      </c>
      <c r="AG78">
        <f t="shared" si="32"/>
        <v>-2.6382608802362634E-5</v>
      </c>
      <c r="AH78">
        <f t="shared" si="33"/>
        <v>-0.12717222860505914</v>
      </c>
      <c r="AI78">
        <f t="shared" si="34"/>
        <v>-0.1271986112138615</v>
      </c>
      <c r="AJ78">
        <f t="shared" si="35"/>
        <v>-0.2085311453350569</v>
      </c>
      <c r="AK78">
        <f t="shared" si="49"/>
        <v>-0.13632359121964163</v>
      </c>
      <c r="AL78">
        <f t="shared" si="26"/>
        <v>-0.47205334776856001</v>
      </c>
      <c r="AN78">
        <f t="shared" si="36"/>
        <v>0</v>
      </c>
      <c r="AO78">
        <f t="shared" si="36"/>
        <v>0</v>
      </c>
      <c r="AP78">
        <f t="shared" si="36"/>
        <v>-1.3736003076160186E-8</v>
      </c>
      <c r="AQ78">
        <f t="shared" si="36"/>
        <v>-6.6211728203497617E-5</v>
      </c>
      <c r="AR78">
        <f t="shared" si="36"/>
        <v>-6.6225464206573785E-5</v>
      </c>
      <c r="AS78">
        <f t="shared" si="36"/>
        <v>-1.0857093304362816E-4</v>
      </c>
      <c r="AT78">
        <f t="shared" si="36"/>
        <v>-7.0976349699674511E-5</v>
      </c>
      <c r="AU78">
        <f t="shared" si="23"/>
        <v>-2.4577274694987641E-4</v>
      </c>
      <c r="AW78">
        <v>75</v>
      </c>
      <c r="AX78">
        <f>IF(Z78&gt;0, (R78*SUMPRODUCT(K78:$K$98, X78:$X$98)-K78*$AZ$3)/Z78, 0)</f>
        <v>-1647817.2631240359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25</v>
      </c>
      <c r="R79">
        <f t="shared" si="28"/>
        <v>100000</v>
      </c>
      <c r="S79">
        <f t="shared" si="29"/>
        <v>-3383712.9515255368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-1.7389487292312518</v>
      </c>
      <c r="AC79">
        <f t="shared" si="30"/>
        <v>-1.5526871281241879</v>
      </c>
      <c r="AE79">
        <f t="shared" si="31"/>
        <v>0</v>
      </c>
      <c r="AF79">
        <f t="shared" si="32"/>
        <v>0</v>
      </c>
      <c r="AG79">
        <f t="shared" si="32"/>
        <v>-1.1471770436556707E-5</v>
      </c>
      <c r="AH79">
        <f t="shared" si="33"/>
        <v>-5.8588049111129199E-2</v>
      </c>
      <c r="AI79">
        <f t="shared" si="34"/>
        <v>-5.8599520881565753E-2</v>
      </c>
      <c r="AJ79">
        <f t="shared" si="35"/>
        <v>-0.18626160110706391</v>
      </c>
      <c r="AK79">
        <f t="shared" si="49"/>
        <v>-0.12172641104618763</v>
      </c>
      <c r="AL79">
        <f t="shared" si="26"/>
        <v>-0.36658753303481728</v>
      </c>
      <c r="AN79">
        <f t="shared" si="36"/>
        <v>0</v>
      </c>
      <c r="AO79">
        <f t="shared" si="36"/>
        <v>0</v>
      </c>
      <c r="AP79">
        <f t="shared" si="36"/>
        <v>-5.3327971788016269E-9</v>
      </c>
      <c r="AQ79">
        <f t="shared" si="36"/>
        <v>-2.7235393589788429E-5</v>
      </c>
      <c r="AR79">
        <f t="shared" si="36"/>
        <v>-2.7240726386967228E-5</v>
      </c>
      <c r="AS79">
        <f t="shared" si="36"/>
        <v>-8.658605455854689E-5</v>
      </c>
      <c r="AT79">
        <f t="shared" si="36"/>
        <v>-5.6586057488054034E-5</v>
      </c>
      <c r="AU79">
        <f t="shared" si="23"/>
        <v>-1.7041283843356815E-4</v>
      </c>
      <c r="AW79">
        <v>76</v>
      </c>
      <c r="AX79">
        <f>IF(Z79&gt;0, (R79*SUMPRODUCT(K79:$K$98, X79:$X$98)-K79*$AZ$3)/Z79, 0)</f>
        <v>-3383712.9515255368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25</v>
      </c>
      <c r="R80">
        <f t="shared" si="28"/>
        <v>100000</v>
      </c>
      <c r="S80">
        <f t="shared" si="29"/>
        <v>-7177765.8958846964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-1.5526871281241879</v>
      </c>
      <c r="AC80">
        <f t="shared" si="30"/>
        <v>-1.3863502449148606</v>
      </c>
      <c r="AE80">
        <f t="shared" si="31"/>
        <v>0</v>
      </c>
      <c r="AF80">
        <f t="shared" si="32"/>
        <v>0</v>
      </c>
      <c r="AG80">
        <f t="shared" si="32"/>
        <v>-4.8286272672591317E-6</v>
      </c>
      <c r="AH80">
        <f t="shared" si="33"/>
        <v>-2.6113701859728035E-2</v>
      </c>
      <c r="AI80">
        <f t="shared" si="34"/>
        <v>-2.6118530486995296E-2</v>
      </c>
      <c r="AJ80">
        <f t="shared" si="35"/>
        <v>-0.16633688320932727</v>
      </c>
      <c r="AK80">
        <f t="shared" si="49"/>
        <v>-0.10868809896869316</v>
      </c>
      <c r="AL80">
        <f t="shared" si="26"/>
        <v>-0.30114351266501571</v>
      </c>
      <c r="AN80">
        <f t="shared" si="36"/>
        <v>0</v>
      </c>
      <c r="AO80">
        <f t="shared" si="36"/>
        <v>0</v>
      </c>
      <c r="AP80">
        <f t="shared" si="36"/>
        <v>-2.0041502569543572E-9</v>
      </c>
      <c r="AQ80">
        <f t="shared" si="36"/>
        <v>-1.0838646140088322E-5</v>
      </c>
      <c r="AR80">
        <f t="shared" si="36"/>
        <v>-1.0840650290345277E-5</v>
      </c>
      <c r="AS80">
        <f t="shared" si="36"/>
        <v>-6.9039105479389641E-5</v>
      </c>
      <c r="AT80">
        <f t="shared" si="36"/>
        <v>-4.5111637204424779E-5</v>
      </c>
      <c r="AU80">
        <f t="shared" si="23"/>
        <v>-1.2499139297415969E-4</v>
      </c>
      <c r="AW80">
        <v>77</v>
      </c>
      <c r="AX80">
        <f>IF(Z80&gt;0, (R80*SUMPRODUCT(K80:$K$98, X80:$X$98)-K80*$AZ$3)/Z80, 0)</f>
        <v>-7177765.8958846964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25</v>
      </c>
      <c r="R81">
        <f t="shared" si="28"/>
        <v>100000</v>
      </c>
      <c r="S81">
        <f t="shared" si="29"/>
        <v>-15759057.488469264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-1.3863502449148606</v>
      </c>
      <c r="AC81">
        <f t="shared" si="30"/>
        <v>-1.237821691951253</v>
      </c>
      <c r="AE81">
        <f t="shared" si="31"/>
        <v>0</v>
      </c>
      <c r="AF81">
        <f t="shared" si="32"/>
        <v>0</v>
      </c>
      <c r="AG81">
        <f t="shared" si="32"/>
        <v>-1.9636670734543517E-6</v>
      </c>
      <c r="AH81">
        <f t="shared" si="33"/>
        <v>-1.1266695684528753E-2</v>
      </c>
      <c r="AI81">
        <f t="shared" si="34"/>
        <v>-1.1268659351602208E-2</v>
      </c>
      <c r="AJ81">
        <f t="shared" si="35"/>
        <v>-0.14852855296360756</v>
      </c>
      <c r="AK81">
        <f t="shared" si="49"/>
        <v>-9.7044517144040249E-2</v>
      </c>
      <c r="AL81">
        <f t="shared" si="26"/>
        <v>-0.25684172945924999</v>
      </c>
      <c r="AN81">
        <f t="shared" si="36"/>
        <v>0</v>
      </c>
      <c r="AO81">
        <f t="shared" si="36"/>
        <v>0</v>
      </c>
      <c r="AP81">
        <f t="shared" si="36"/>
        <v>-7.2770679725233852E-10</v>
      </c>
      <c r="AQ81">
        <f t="shared" si="36"/>
        <v>-4.1752755052221217E-6</v>
      </c>
      <c r="AR81">
        <f t="shared" si="36"/>
        <v>-4.1760032120193739E-6</v>
      </c>
      <c r="AS81">
        <f t="shared" si="36"/>
        <v>-5.5042547201005352E-5</v>
      </c>
      <c r="AT81">
        <f t="shared" si="36"/>
        <v>-3.5963303411488839E-5</v>
      </c>
      <c r="AU81">
        <f t="shared" si="23"/>
        <v>-9.5181853824513555E-5</v>
      </c>
      <c r="AW81">
        <v>78</v>
      </c>
      <c r="AX81">
        <f>IF(Z81&gt;0, (R81*SUMPRODUCT(K81:$K$98, X81:$X$98)-K81*$AZ$3)/Z81, 0)</f>
        <v>-15759057.488469264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25</v>
      </c>
      <c r="R82">
        <f t="shared" si="28"/>
        <v>100000</v>
      </c>
      <c r="S82">
        <f t="shared" si="29"/>
        <v>-35877935.490113094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-1.237821691951253</v>
      </c>
      <c r="AC82">
        <f t="shared" si="30"/>
        <v>-1.1052014104323407</v>
      </c>
      <c r="AE82">
        <f t="shared" si="31"/>
        <v>0</v>
      </c>
      <c r="AF82">
        <f t="shared" si="32"/>
        <v>0</v>
      </c>
      <c r="AG82">
        <f t="shared" si="32"/>
        <v>-7.7011218408658274E-7</v>
      </c>
      <c r="AH82">
        <f t="shared" si="33"/>
        <v>-4.6956728745329024E-3</v>
      </c>
      <c r="AI82">
        <f t="shared" si="34"/>
        <v>-4.6964429867169888E-3</v>
      </c>
      <c r="AJ82">
        <f t="shared" si="35"/>
        <v>-0.13262028151891236</v>
      </c>
      <c r="AK82">
        <f t="shared" si="49"/>
        <v>-8.6647518436587717E-2</v>
      </c>
      <c r="AL82">
        <f t="shared" si="26"/>
        <v>-0.22396424294221706</v>
      </c>
      <c r="AN82">
        <f t="shared" si="36"/>
        <v>0</v>
      </c>
      <c r="AO82">
        <f t="shared" si="36"/>
        <v>0</v>
      </c>
      <c r="AP82">
        <f t="shared" si="36"/>
        <v>-2.5481473930230716E-10</v>
      </c>
      <c r="AQ82">
        <f t="shared" si="36"/>
        <v>-1.5537043616472542E-6</v>
      </c>
      <c r="AR82">
        <f t="shared" si="36"/>
        <v>-1.5539591763865564E-6</v>
      </c>
      <c r="AS82">
        <f t="shared" si="36"/>
        <v>-4.3881402164182438E-5</v>
      </c>
      <c r="AT82">
        <f t="shared" si="36"/>
        <v>-2.8669933131623626E-5</v>
      </c>
      <c r="AU82">
        <f t="shared" si="23"/>
        <v>-7.4105294472192611E-5</v>
      </c>
      <c r="AW82">
        <v>79</v>
      </c>
      <c r="AX82">
        <f>IF(Z82&gt;0, (R82*SUMPRODUCT(K82:$K$98, X82:$X$98)-K82*$AZ$3)/Z82, 0)</f>
        <v>-35877935.490113094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25</v>
      </c>
      <c r="R83">
        <f t="shared" si="28"/>
        <v>100000</v>
      </c>
      <c r="S83">
        <f t="shared" si="29"/>
        <v>-84850482.144016445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-1.1052014104323407</v>
      </c>
      <c r="AC83">
        <f t="shared" si="30"/>
        <v>-0.98678827057025809</v>
      </c>
      <c r="AE83">
        <f t="shared" si="31"/>
        <v>0</v>
      </c>
      <c r="AF83">
        <f t="shared" si="32"/>
        <v>0</v>
      </c>
      <c r="AG83">
        <f t="shared" si="32"/>
        <v>-2.9074327146880132E-7</v>
      </c>
      <c r="AH83">
        <f t="shared" si="33"/>
        <v>-1.8866711631076623E-3</v>
      </c>
      <c r="AI83">
        <f t="shared" si="34"/>
        <v>-1.8869619063791312E-3</v>
      </c>
      <c r="AJ83">
        <f t="shared" si="35"/>
        <v>-0.11841313986208257</v>
      </c>
      <c r="AK83">
        <f t="shared" si="49"/>
        <v>-7.7364098730263856E-2</v>
      </c>
      <c r="AL83">
        <f t="shared" si="26"/>
        <v>-0.19766420049872557</v>
      </c>
      <c r="AN83">
        <f t="shared" si="36"/>
        <v>0</v>
      </c>
      <c r="AO83">
        <f t="shared" si="36"/>
        <v>0</v>
      </c>
      <c r="AP83">
        <f t="shared" si="36"/>
        <v>-8.5893876027451645E-11</v>
      </c>
      <c r="AQ83">
        <f t="shared" si="36"/>
        <v>-5.5737660985192203E-7</v>
      </c>
      <c r="AR83">
        <f t="shared" si="36"/>
        <v>-5.5746250372794953E-7</v>
      </c>
      <c r="AS83">
        <f t="shared" si="36"/>
        <v>-3.4982627470456952E-5</v>
      </c>
      <c r="AT83">
        <f t="shared" si="36"/>
        <v>-2.2855566946545402E-5</v>
      </c>
      <c r="AU83">
        <f t="shared" si="23"/>
        <v>-5.8395656920730309E-5</v>
      </c>
      <c r="AW83">
        <v>80</v>
      </c>
      <c r="AX83">
        <f>IF(Z83&gt;0, (R83*SUMPRODUCT(K83:$K$98, X83:$X$98)-K83*$AZ$3)/Z83, 0)</f>
        <v>-84850482.144016445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25</v>
      </c>
      <c r="R84">
        <f t="shared" si="28"/>
        <v>100000</v>
      </c>
      <c r="S84">
        <f t="shared" si="29"/>
        <v>-208805105.57437098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-0.98678827057025809</v>
      </c>
      <c r="AC84">
        <f t="shared" si="30"/>
        <v>-0.88106142297682866</v>
      </c>
      <c r="AE84">
        <f t="shared" si="31"/>
        <v>0</v>
      </c>
      <c r="AF84">
        <f t="shared" si="32"/>
        <v>0</v>
      </c>
      <c r="AG84">
        <f t="shared" si="32"/>
        <v>-1.0548849135576062E-7</v>
      </c>
      <c r="AH84">
        <f t="shared" si="33"/>
        <v>-7.2938938959341069E-4</v>
      </c>
      <c r="AI84">
        <f t="shared" si="34"/>
        <v>-7.2949487808476648E-4</v>
      </c>
      <c r="AJ84">
        <f t="shared" si="35"/>
        <v>-0.10572684759342943</v>
      </c>
      <c r="AK84">
        <f t="shared" si="49"/>
        <v>-6.9075178939918075E-2</v>
      </c>
      <c r="AL84">
        <f t="shared" si="26"/>
        <v>-0.17553152141143227</v>
      </c>
      <c r="AN84">
        <f t="shared" si="36"/>
        <v>0</v>
      </c>
      <c r="AO84">
        <f t="shared" si="36"/>
        <v>0</v>
      </c>
      <c r="AP84">
        <f t="shared" si="36"/>
        <v>-2.7825282793612586E-11</v>
      </c>
      <c r="AQ84">
        <f t="shared" si="36"/>
        <v>-1.9239507335118224E-7</v>
      </c>
      <c r="AR84">
        <f t="shared" si="36"/>
        <v>-1.9242289863397587E-7</v>
      </c>
      <c r="AS84">
        <f t="shared" si="36"/>
        <v>-2.788815533670725E-5</v>
      </c>
      <c r="AT84">
        <f t="shared" si="36"/>
        <v>-1.8220341985369123E-5</v>
      </c>
      <c r="AU84">
        <f t="shared" si="23"/>
        <v>-4.6300920220710349E-5</v>
      </c>
      <c r="AW84">
        <v>81</v>
      </c>
      <c r="AX84">
        <f>IF(Z84&gt;0, (R84*SUMPRODUCT(K84:$K$98, X84:$X$98)-K84*$AZ$3)/Z84, 0)</f>
        <v>-208805105.57437098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25</v>
      </c>
      <c r="R85">
        <f t="shared" si="28"/>
        <v>100000</v>
      </c>
      <c r="S85">
        <f t="shared" si="29"/>
        <v>-535673295.23416263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-0.88106142297682866</v>
      </c>
      <c r="AC85">
        <f t="shared" si="30"/>
        <v>-0.78666214664865242</v>
      </c>
      <c r="AE85">
        <f t="shared" si="31"/>
        <v>0</v>
      </c>
      <c r="AF85">
        <f t="shared" si="32"/>
        <v>0</v>
      </c>
      <c r="AG85">
        <f t="shared" si="32"/>
        <v>-3.6713709347073818E-8</v>
      </c>
      <c r="AH85">
        <f t="shared" si="33"/>
        <v>-2.7087958838051675E-4</v>
      </c>
      <c r="AI85">
        <f t="shared" si="34"/>
        <v>-2.7091630208986382E-4</v>
      </c>
      <c r="AJ85">
        <f t="shared" si="35"/>
        <v>-9.439927632817624E-2</v>
      </c>
      <c r="AK85">
        <f t="shared" si="49"/>
        <v>-6.167429960837801E-2</v>
      </c>
      <c r="AL85">
        <f t="shared" si="26"/>
        <v>-0.15634449223864411</v>
      </c>
      <c r="AN85">
        <f t="shared" si="36"/>
        <v>0</v>
      </c>
      <c r="AO85">
        <f t="shared" si="36"/>
        <v>0</v>
      </c>
      <c r="AP85">
        <f t="shared" si="36"/>
        <v>-8.6465876501871642E-12</v>
      </c>
      <c r="AQ85">
        <f t="shared" si="36"/>
        <v>-6.379589927666726E-8</v>
      </c>
      <c r="AR85">
        <f t="shared" si="36"/>
        <v>-6.3804545864317447E-8</v>
      </c>
      <c r="AS85">
        <f t="shared" si="36"/>
        <v>-2.2232338584193482E-5</v>
      </c>
      <c r="AT85">
        <f t="shared" si="36"/>
        <v>-1.4525152778392511E-5</v>
      </c>
      <c r="AU85">
        <f t="shared" si="23"/>
        <v>-3.6821295908450309E-5</v>
      </c>
      <c r="AW85">
        <v>82</v>
      </c>
      <c r="AX85">
        <f>IF(Z85&gt;0, (R85*SUMPRODUCT(K85:$K$98, X85:$X$98)-K85*$AZ$3)/Z85, 0)</f>
        <v>-535673295.23416263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25</v>
      </c>
      <c r="R86">
        <f t="shared" si="28"/>
        <v>100000</v>
      </c>
      <c r="S86">
        <f t="shared" si="29"/>
        <v>-1435664265.1447418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-0.78666214664865242</v>
      </c>
      <c r="AC86">
        <f t="shared" si="30"/>
        <v>-0.7023769705130789</v>
      </c>
      <c r="AE86">
        <f t="shared" si="31"/>
        <v>0</v>
      </c>
      <c r="AF86">
        <f t="shared" si="32"/>
        <v>0</v>
      </c>
      <c r="AG86">
        <f t="shared" si="32"/>
        <v>-1.2230870886137612E-8</v>
      </c>
      <c r="AH86">
        <f t="shared" si="33"/>
        <v>-9.6462805469861869E-5</v>
      </c>
      <c r="AI86">
        <f t="shared" si="34"/>
        <v>-9.6475036340748011E-5</v>
      </c>
      <c r="AJ86">
        <f t="shared" si="35"/>
        <v>-8.4285176135573514E-2</v>
      </c>
      <c r="AK86">
        <f t="shared" si="49"/>
        <v>-5.5066350265405677E-2</v>
      </c>
      <c r="AL86">
        <f t="shared" si="26"/>
        <v>-0.13944800143731995</v>
      </c>
      <c r="AN86">
        <f t="shared" si="36"/>
        <v>0</v>
      </c>
      <c r="AO86">
        <f t="shared" si="36"/>
        <v>0</v>
      </c>
      <c r="AP86">
        <f t="shared" si="36"/>
        <v>-2.5719104426980651E-12</v>
      </c>
      <c r="AQ86">
        <f t="shared" si="36"/>
        <v>-2.0284221706655212E-8</v>
      </c>
      <c r="AR86">
        <f t="shared" si="36"/>
        <v>-2.0286793617097908E-8</v>
      </c>
      <c r="AS86">
        <f t="shared" si="36"/>
        <v>-1.7723506910159393E-5</v>
      </c>
      <c r="AT86">
        <f t="shared" si="36"/>
        <v>-1.1579365247766934E-5</v>
      </c>
      <c r="AU86">
        <f t="shared" si="23"/>
        <v>-2.9323158951543426E-5</v>
      </c>
      <c r="AW86">
        <v>83</v>
      </c>
      <c r="AX86">
        <f>IF(Z86&gt;0, (R86*SUMPRODUCT(K86:$K$98, X86:$X$98)-K86*$AZ$3)/Z86, 0)</f>
        <v>-1435664265.1447418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25</v>
      </c>
      <c r="R87">
        <f t="shared" si="28"/>
        <v>100000</v>
      </c>
      <c r="S87">
        <f t="shared" si="29"/>
        <v>-4028069113.0547128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-0.7023769705130789</v>
      </c>
      <c r="AC87">
        <f t="shared" si="30"/>
        <v>-0.62712231228705717</v>
      </c>
      <c r="AE87">
        <f t="shared" si="31"/>
        <v>0</v>
      </c>
      <c r="AF87">
        <f t="shared" si="32"/>
        <v>0</v>
      </c>
      <c r="AG87">
        <f t="shared" si="32"/>
        <v>-3.8922017887838255E-9</v>
      </c>
      <c r="AH87">
        <f t="shared" si="33"/>
        <v>-3.2865441553969642E-5</v>
      </c>
      <c r="AI87">
        <f t="shared" si="34"/>
        <v>-3.2869333755758423E-5</v>
      </c>
      <c r="AJ87">
        <f t="shared" si="35"/>
        <v>-7.5254658226021731E-2</v>
      </c>
      <c r="AK87">
        <f t="shared" si="49"/>
        <v>-4.9166387935915525E-2</v>
      </c>
      <c r="AL87">
        <f t="shared" si="26"/>
        <v>-0.12445391549569301</v>
      </c>
      <c r="AN87">
        <f t="shared" si="36"/>
        <v>0</v>
      </c>
      <c r="AO87">
        <f t="shared" si="36"/>
        <v>0</v>
      </c>
      <c r="AP87">
        <f t="shared" si="36"/>
        <v>-7.3076171345239527E-13</v>
      </c>
      <c r="AQ87">
        <f t="shared" si="36"/>
        <v>-6.1704936400157209E-9</v>
      </c>
      <c r="AR87">
        <f t="shared" si="36"/>
        <v>-6.171224401729173E-9</v>
      </c>
      <c r="AS87">
        <f t="shared" si="36"/>
        <v>-1.4129078083514641E-5</v>
      </c>
      <c r="AT87">
        <f t="shared" si="36"/>
        <v>-9.2309997893355133E-6</v>
      </c>
      <c r="AU87">
        <f t="shared" si="23"/>
        <v>-2.3366249097251885E-5</v>
      </c>
      <c r="AW87">
        <v>84</v>
      </c>
      <c r="AX87">
        <f>IF(Z87&gt;0, (R87*SUMPRODUCT(K87:$K$98, X87:$X$98)-K87*$AZ$3)/Z87, 0)</f>
        <v>-4028069113.0547128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25</v>
      </c>
      <c r="R88">
        <f t="shared" si="28"/>
        <v>100000</v>
      </c>
      <c r="S88">
        <f t="shared" si="29"/>
        <v>-11854751186.467604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-0.62712231228705717</v>
      </c>
      <c r="AC88">
        <f t="shared" si="30"/>
        <v>-0.55993064121626202</v>
      </c>
      <c r="AE88">
        <f t="shared" si="31"/>
        <v>0</v>
      </c>
      <c r="AF88">
        <f t="shared" si="32"/>
        <v>0</v>
      </c>
      <c r="AG88">
        <f t="shared" si="32"/>
        <v>-1.180814831979418E-9</v>
      </c>
      <c r="AH88">
        <f t="shared" si="33"/>
        <v>-1.0689859755666277E-5</v>
      </c>
      <c r="AI88">
        <f t="shared" si="34"/>
        <v>-1.0691040570498256E-5</v>
      </c>
      <c r="AJ88">
        <f t="shared" si="35"/>
        <v>-6.7191671070795156E-2</v>
      </c>
      <c r="AK88">
        <f t="shared" si="49"/>
        <v>-4.3898561860094006E-2</v>
      </c>
      <c r="AL88">
        <f t="shared" si="26"/>
        <v>-0.11110092397145965</v>
      </c>
      <c r="AN88">
        <f t="shared" si="36"/>
        <v>0</v>
      </c>
      <c r="AO88">
        <f t="shared" si="36"/>
        <v>0</v>
      </c>
      <c r="AP88">
        <f t="shared" si="36"/>
        <v>-1.9794485337824537E-13</v>
      </c>
      <c r="AQ88">
        <f t="shared" si="36"/>
        <v>-1.7919852161937017E-9</v>
      </c>
      <c r="AR88">
        <f t="shared" si="36"/>
        <v>-1.7921831610470801E-9</v>
      </c>
      <c r="AS88">
        <f t="shared" si="36"/>
        <v>-1.1263616545239725E-5</v>
      </c>
      <c r="AT88">
        <f t="shared" si="36"/>
        <v>-7.3588967174013299E-6</v>
      </c>
      <c r="AU88">
        <f t="shared" si="23"/>
        <v>-1.8624305445802101E-5</v>
      </c>
      <c r="AW88">
        <v>85</v>
      </c>
      <c r="AX88">
        <f>IF(Z88&gt;0, (R88*SUMPRODUCT(K88:$K$98, X88:$X$98)-K88*$AZ$3)/Z88, 0)</f>
        <v>-11854751186.467604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25</v>
      </c>
      <c r="R89">
        <f t="shared" si="28"/>
        <v>100000</v>
      </c>
      <c r="S89">
        <f t="shared" si="29"/>
        <v>-36990825491.107254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-0.55993064121626202</v>
      </c>
      <c r="AC89">
        <f t="shared" si="30"/>
        <v>-0.49993807404281071</v>
      </c>
      <c r="AE89">
        <f t="shared" si="31"/>
        <v>0</v>
      </c>
      <c r="AF89">
        <f t="shared" si="32"/>
        <v>0</v>
      </c>
      <c r="AG89">
        <f t="shared" si="32"/>
        <v>-3.378797765428335E-10</v>
      </c>
      <c r="AH89">
        <f t="shared" si="33"/>
        <v>-3.3245076284671614E-6</v>
      </c>
      <c r="AI89">
        <f t="shared" si="34"/>
        <v>-3.3248455082437043E-6</v>
      </c>
      <c r="AJ89">
        <f t="shared" si="35"/>
        <v>-5.9992567173451306E-2</v>
      </c>
      <c r="AK89">
        <f t="shared" si="49"/>
        <v>-3.9195144885138346E-2</v>
      </c>
      <c r="AL89">
        <f t="shared" si="26"/>
        <v>-9.919103690409789E-2</v>
      </c>
      <c r="AN89">
        <f t="shared" si="36"/>
        <v>0</v>
      </c>
      <c r="AO89">
        <f t="shared" si="36"/>
        <v>0</v>
      </c>
      <c r="AP89">
        <f t="shared" si="36"/>
        <v>-5.0571587922597975E-14</v>
      </c>
      <c r="AQ89">
        <f t="shared" si="36"/>
        <v>-4.9759009418268987E-10</v>
      </c>
      <c r="AR89">
        <f t="shared" si="36"/>
        <v>-4.9764066577061243E-10</v>
      </c>
      <c r="AS89">
        <f t="shared" si="36"/>
        <v>-8.9792867053407191E-6</v>
      </c>
      <c r="AT89">
        <f t="shared" si="36"/>
        <v>-5.866467463602275E-6</v>
      </c>
      <c r="AU89">
        <f t="shared" si="23"/>
        <v>-1.4846251809608763E-5</v>
      </c>
      <c r="AW89">
        <v>86</v>
      </c>
      <c r="AX89">
        <f>IF(Z89&gt;0, (R89*SUMPRODUCT(K89:$K$98, X89:$X$98)-K89*$AZ$3)/Z89, 0)</f>
        <v>-36990825491.107254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25</v>
      </c>
      <c r="R90">
        <f t="shared" si="28"/>
        <v>100000</v>
      </c>
      <c r="S90">
        <f t="shared" si="29"/>
        <v>-122780541490.12125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-0.49993807404281071</v>
      </c>
      <c r="AC90">
        <f t="shared" si="30"/>
        <v>-0.44637328082126115</v>
      </c>
      <c r="AE90">
        <f t="shared" si="31"/>
        <v>0</v>
      </c>
      <c r="AF90">
        <f t="shared" si="32"/>
        <v>0</v>
      </c>
      <c r="AG90">
        <f t="shared" si="32"/>
        <v>-9.0888441157668232E-11</v>
      </c>
      <c r="AH90">
        <f t="shared" si="33"/>
        <v>-9.7445015047894775E-7</v>
      </c>
      <c r="AI90">
        <f t="shared" si="34"/>
        <v>-9.7454103892010536E-7</v>
      </c>
      <c r="AJ90">
        <f t="shared" si="35"/>
        <v>-5.3564793221549556E-2</v>
      </c>
      <c r="AK90">
        <f t="shared" si="49"/>
        <v>-3.4995665182996752E-2</v>
      </c>
      <c r="AL90">
        <f t="shared" si="26"/>
        <v>-8.8561432945585231E-2</v>
      </c>
      <c r="AN90">
        <f t="shared" si="36"/>
        <v>0</v>
      </c>
      <c r="AO90">
        <f t="shared" si="36"/>
        <v>0</v>
      </c>
      <c r="AP90">
        <f t="shared" si="36"/>
        <v>-1.2146048874518946E-14</v>
      </c>
      <c r="AQ90">
        <f t="shared" si="36"/>
        <v>-1.302224903711099E-10</v>
      </c>
      <c r="AR90">
        <f t="shared" si="36"/>
        <v>-1.3023463641998443E-10</v>
      </c>
      <c r="AS90">
        <f t="shared" si="36"/>
        <v>-7.1582325335937511E-6</v>
      </c>
      <c r="AT90">
        <f t="shared" si="36"/>
        <v>-4.676711959132522E-6</v>
      </c>
      <c r="AU90">
        <f t="shared" si="23"/>
        <v>-1.1835074727362694E-5</v>
      </c>
      <c r="AW90">
        <v>87</v>
      </c>
      <c r="AX90">
        <f>IF(Z90&gt;0, (R90*SUMPRODUCT(K90:$K$98, X90:$X$98)-K90*$AZ$3)/Z90, 0)</f>
        <v>-122780541490.12125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25</v>
      </c>
      <c r="R91">
        <f t="shared" si="28"/>
        <v>100000</v>
      </c>
      <c r="S91">
        <f t="shared" si="29"/>
        <v>-435079634160.72308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-0.44637328082126115</v>
      </c>
      <c r="AC91">
        <f t="shared" si="30"/>
        <v>-0.39854757227368032</v>
      </c>
      <c r="AE91">
        <f t="shared" si="31"/>
        <v>0</v>
      </c>
      <c r="AF91">
        <f t="shared" si="32"/>
        <v>0</v>
      </c>
      <c r="AG91">
        <f t="shared" si="32"/>
        <v>-2.2900840500296351E-11</v>
      </c>
      <c r="AH91">
        <f t="shared" si="33"/>
        <v>-2.683148649831808E-7</v>
      </c>
      <c r="AI91">
        <f t="shared" si="34"/>
        <v>-2.6833776582368112E-7</v>
      </c>
      <c r="AJ91">
        <f t="shared" si="35"/>
        <v>-4.7825708547580836E-2</v>
      </c>
      <c r="AK91">
        <f t="shared" si="49"/>
        <v>-3.1246129657488284E-2</v>
      </c>
      <c r="AL91">
        <f t="shared" si="26"/>
        <v>-7.9072106542834947E-2</v>
      </c>
      <c r="AN91">
        <f t="shared" si="36"/>
        <v>0</v>
      </c>
      <c r="AO91">
        <f t="shared" si="36"/>
        <v>0</v>
      </c>
      <c r="AP91">
        <f t="shared" si="36"/>
        <v>-2.7324974720307605E-15</v>
      </c>
      <c r="AQ91">
        <f t="shared" si="36"/>
        <v>-3.2014968632497516E-11</v>
      </c>
      <c r="AR91">
        <f t="shared" si="36"/>
        <v>-3.2017701129969546E-11</v>
      </c>
      <c r="AS91">
        <f t="shared" si="36"/>
        <v>-5.7064991873400211E-6</v>
      </c>
      <c r="AT91">
        <f t="shared" si="36"/>
        <v>-3.7282461444472849E-6</v>
      </c>
      <c r="AU91">
        <f t="shared" si="23"/>
        <v>-9.4347773494884371E-6</v>
      </c>
      <c r="AW91">
        <v>88</v>
      </c>
      <c r="AX91">
        <f>IF(Z91&gt;0, (R91*SUMPRODUCT(K91:$K$98, X91:$X$98)-K91*$AZ$3)/Z91, 0)</f>
        <v>-435079634160.72308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25</v>
      </c>
      <c r="R92">
        <f t="shared" si="28"/>
        <v>100000</v>
      </c>
      <c r="S92">
        <f t="shared" si="29"/>
        <v>-1652526782828.2871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-0.39854757227368032</v>
      </c>
      <c r="AC92">
        <f t="shared" si="30"/>
        <v>-0.35584604670051379</v>
      </c>
      <c r="AE92">
        <f t="shared" si="31"/>
        <v>0</v>
      </c>
      <c r="AF92">
        <f t="shared" si="32"/>
        <v>0</v>
      </c>
      <c r="AG92">
        <f t="shared" si="32"/>
        <v>-5.3833627750874624E-12</v>
      </c>
      <c r="AH92">
        <f t="shared" si="33"/>
        <v>-6.9153877280823704E-8</v>
      </c>
      <c r="AI92">
        <f t="shared" si="34"/>
        <v>-6.9159260643598789E-8</v>
      </c>
      <c r="AJ92">
        <f t="shared" si="35"/>
        <v>-4.2701525573166532E-2</v>
      </c>
      <c r="AK92">
        <f t="shared" si="49"/>
        <v>-2.7898330059157626E-2</v>
      </c>
      <c r="AL92">
        <f t="shared" si="26"/>
        <v>-7.0599924791584806E-2</v>
      </c>
      <c r="AN92">
        <f t="shared" si="36"/>
        <v>0</v>
      </c>
      <c r="AO92">
        <f t="shared" si="36"/>
        <v>0</v>
      </c>
      <c r="AP92">
        <f t="shared" si="36"/>
        <v>-5.7351393054768296E-16</v>
      </c>
      <c r="AQ92">
        <f t="shared" si="36"/>
        <v>-7.3672746253466006E-12</v>
      </c>
      <c r="AR92">
        <f t="shared" si="36"/>
        <v>-7.3678481392771476E-12</v>
      </c>
      <c r="AS92">
        <f t="shared" si="36"/>
        <v>-4.5491862233734112E-6</v>
      </c>
      <c r="AT92">
        <f t="shared" si="36"/>
        <v>-2.9721350011906105E-6</v>
      </c>
      <c r="AU92">
        <f t="shared" si="23"/>
        <v>-7.521328592412161E-6</v>
      </c>
      <c r="AW92">
        <v>89</v>
      </c>
      <c r="AX92">
        <f>IF(Z92&gt;0, (R92*SUMPRODUCT(K92:$K$98, X92:$X$98)-K92*$AZ$3)/Z92, 0)</f>
        <v>-1652526782828.2871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25</v>
      </c>
      <c r="R93">
        <f t="shared" si="28"/>
        <v>100000</v>
      </c>
      <c r="S93">
        <f t="shared" si="29"/>
        <v>-6757803482946.8438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-0.35584604670051379</v>
      </c>
      <c r="AC93">
        <f t="shared" si="30"/>
        <v>-0.31771968456039756</v>
      </c>
      <c r="AE93">
        <f t="shared" si="31"/>
        <v>0</v>
      </c>
      <c r="AF93">
        <f t="shared" si="32"/>
        <v>0</v>
      </c>
      <c r="AG93">
        <f t="shared" si="32"/>
        <v>-1.1753807482052253E-12</v>
      </c>
      <c r="AH93">
        <f t="shared" si="33"/>
        <v>-1.6616593596525453E-8</v>
      </c>
      <c r="AI93">
        <f t="shared" si="34"/>
        <v>-1.6617768977273659E-8</v>
      </c>
      <c r="AJ93">
        <f t="shared" si="35"/>
        <v>-3.8126362140116221E-2</v>
      </c>
      <c r="AK93">
        <f t="shared" si="49"/>
        <v>-2.4909223269035968E-2</v>
      </c>
      <c r="AL93">
        <f t="shared" si="26"/>
        <v>-6.303560202692117E-2</v>
      </c>
      <c r="AN93">
        <f t="shared" si="36"/>
        <v>0</v>
      </c>
      <c r="AO93">
        <f t="shared" si="36"/>
        <v>0</v>
      </c>
      <c r="AP93">
        <f t="shared" si="36"/>
        <v>-1.1180233516213546E-16</v>
      </c>
      <c r="AQ93">
        <f t="shared" si="36"/>
        <v>-1.5805720566450516E-12</v>
      </c>
      <c r="AR93">
        <f t="shared" si="36"/>
        <v>-1.5806838589802139E-12</v>
      </c>
      <c r="AS93">
        <f t="shared" si="36"/>
        <v>-3.6265834071309456E-6</v>
      </c>
      <c r="AT93">
        <f t="shared" si="36"/>
        <v>-2.3693678263879209E-6</v>
      </c>
      <c r="AU93">
        <f t="shared" si="23"/>
        <v>-5.9959528142027255E-6</v>
      </c>
      <c r="AW93">
        <v>90</v>
      </c>
      <c r="AX93">
        <f>IF(Z93&gt;0, (R93*SUMPRODUCT(K93:$K$98, X93:$X$98)-K93*$AZ$3)/Z93, 0)</f>
        <v>-6757803482946.8438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25</v>
      </c>
      <c r="R94">
        <f t="shared" si="28"/>
        <v>100000</v>
      </c>
      <c r="S94">
        <f t="shared" si="29"/>
        <v>-29916883193075.34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-0.31771968456039756</v>
      </c>
      <c r="AC94">
        <f t="shared" si="30"/>
        <v>-0.28367828978743931</v>
      </c>
      <c r="AE94">
        <f t="shared" si="31"/>
        <v>0</v>
      </c>
      <c r="AF94">
        <f t="shared" si="32"/>
        <v>0</v>
      </c>
      <c r="AG94">
        <f t="shared" si="32"/>
        <v>-2.370553509507137E-13</v>
      </c>
      <c r="AH94">
        <f t="shared" si="33"/>
        <v>-3.7062863590898374E-9</v>
      </c>
      <c r="AI94">
        <f t="shared" si="34"/>
        <v>-3.706523414440788E-9</v>
      </c>
      <c r="AJ94">
        <f t="shared" si="35"/>
        <v>-3.4041394772958256E-2</v>
      </c>
      <c r="AK94">
        <f t="shared" si="49"/>
        <v>-2.2240377919227831E-2</v>
      </c>
      <c r="AL94">
        <f t="shared" si="26"/>
        <v>-5.6281776398709502E-2</v>
      </c>
      <c r="AN94">
        <f t="shared" si="36"/>
        <v>0</v>
      </c>
      <c r="AO94">
        <f t="shared" si="36"/>
        <v>0</v>
      </c>
      <c r="AP94">
        <f t="shared" si="36"/>
        <v>-2.0132793625323436E-17</v>
      </c>
      <c r="AQ94">
        <f t="shared" si="36"/>
        <v>-3.1476993910768519E-13</v>
      </c>
      <c r="AR94">
        <f t="shared" si="36"/>
        <v>-3.147900719013105E-13</v>
      </c>
      <c r="AS94">
        <f t="shared" si="36"/>
        <v>-2.891090089017327E-6</v>
      </c>
      <c r="AT94">
        <f t="shared" si="36"/>
        <v>-1.8888455249006736E-6</v>
      </c>
      <c r="AU94">
        <f t="shared" si="23"/>
        <v>-4.7799359287080726E-6</v>
      </c>
      <c r="AW94">
        <v>91</v>
      </c>
      <c r="AX94">
        <f>IF(Z94&gt;0, (R94*SUMPRODUCT(K94:$K$98, X94:$X$98)-K94*$AZ$3)/Z94, 0)</f>
        <v>-29916883193075.34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25</v>
      </c>
      <c r="R95">
        <f t="shared" si="28"/>
        <v>100000</v>
      </c>
      <c r="S95">
        <f t="shared" si="29"/>
        <v>-144361102146562.78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-0.28367828978743931</v>
      </c>
      <c r="AC95">
        <f t="shared" si="30"/>
        <v>-0.25328418731048724</v>
      </c>
      <c r="AE95">
        <f t="shared" si="31"/>
        <v>0</v>
      </c>
      <c r="AF95">
        <f t="shared" si="32"/>
        <v>0</v>
      </c>
      <c r="AG95">
        <f t="shared" si="32"/>
        <v>-4.3862956077555459E-14</v>
      </c>
      <c r="AH95">
        <f t="shared" si="33"/>
        <v>-7.6328736545460441E-10</v>
      </c>
      <c r="AI95">
        <f t="shared" si="34"/>
        <v>-7.6333122841068194E-10</v>
      </c>
      <c r="AJ95">
        <f t="shared" si="35"/>
        <v>-3.0394102476952067E-2</v>
      </c>
      <c r="AK95">
        <f t="shared" si="49"/>
        <v>-1.9857480285120754E-2</v>
      </c>
      <c r="AL95">
        <f t="shared" si="26"/>
        <v>-5.0251583525404049E-2</v>
      </c>
      <c r="AN95">
        <f t="shared" si="36"/>
        <v>0</v>
      </c>
      <c r="AO95">
        <f t="shared" si="36"/>
        <v>0</v>
      </c>
      <c r="AP95">
        <f t="shared" si="36"/>
        <v>-3.3260911992119085E-18</v>
      </c>
      <c r="AQ95">
        <f t="shared" si="36"/>
        <v>-5.7879441235545935E-14</v>
      </c>
      <c r="AR95">
        <f t="shared" si="36"/>
        <v>-5.7882767326745141E-14</v>
      </c>
      <c r="AS95">
        <f t="shared" si="36"/>
        <v>-2.3047593184961927E-6</v>
      </c>
      <c r="AT95">
        <f t="shared" si="36"/>
        <v>-1.5057760880977325E-6</v>
      </c>
      <c r="AU95">
        <f t="shared" si="23"/>
        <v>-3.8105354644766924E-6</v>
      </c>
      <c r="AW95">
        <v>92</v>
      </c>
      <c r="AX95">
        <f>IF(Z95&gt;0, (R95*SUMPRODUCT(K95:$K$98, X95:$X$98)-K95*$AZ$3)/Z95, 0)</f>
        <v>-144361102146562.78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25</v>
      </c>
      <c r="R96">
        <f t="shared" si="28"/>
        <v>100000</v>
      </c>
      <c r="S96">
        <f t="shared" si="29"/>
        <v>-765490843486244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-0.25328418731048724</v>
      </c>
      <c r="AC96">
        <f t="shared" si="30"/>
        <v>-0.22614659581298546</v>
      </c>
      <c r="AE96">
        <f t="shared" si="31"/>
        <v>0</v>
      </c>
      <c r="AF96">
        <f t="shared" si="32"/>
        <v>0</v>
      </c>
      <c r="AG96">
        <f t="shared" si="32"/>
        <v>-7.3856727920825015E-15</v>
      </c>
      <c r="AH96">
        <f t="shared" si="33"/>
        <v>-1.4415461489878961E-10</v>
      </c>
      <c r="AI96">
        <f t="shared" si="34"/>
        <v>-1.4416200057158169E-10</v>
      </c>
      <c r="AJ96">
        <f t="shared" si="35"/>
        <v>-2.7137591497501778E-2</v>
      </c>
      <c r="AK96">
        <f t="shared" si="49"/>
        <v>-1.7729893111734108E-2</v>
      </c>
      <c r="AL96">
        <f t="shared" si="26"/>
        <v>-4.4867484753397885E-2</v>
      </c>
      <c r="AN96">
        <f t="shared" si="36"/>
        <v>0</v>
      </c>
      <c r="AO96">
        <f t="shared" si="36"/>
        <v>0</v>
      </c>
      <c r="AP96">
        <f t="shared" si="36"/>
        <v>-5.0004408761252978E-19</v>
      </c>
      <c r="AQ96">
        <f t="shared" si="36"/>
        <v>-9.7599318181919849E-15</v>
      </c>
      <c r="AR96">
        <f t="shared" si="36"/>
        <v>-9.760431862279597E-15</v>
      </c>
      <c r="AS96">
        <f t="shared" si="36"/>
        <v>-1.8373400179489348E-6</v>
      </c>
      <c r="AT96">
        <f t="shared" si="36"/>
        <v>-1.2003954783955346E-6</v>
      </c>
      <c r="AU96">
        <f t="shared" si="23"/>
        <v>-3.0377355061049012E-6</v>
      </c>
      <c r="AW96">
        <v>93</v>
      </c>
      <c r="AX96">
        <f>IF(Z96&gt;0, (R96*SUMPRODUCT(K96:$K$98, X96:$X$98)-K96*$AZ$3)/Z96, 0)</f>
        <v>-765490843486244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25</v>
      </c>
      <c r="R97">
        <f t="shared" si="28"/>
        <v>100000</v>
      </c>
      <c r="S97">
        <f t="shared" si="29"/>
        <v>-4504578212457427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-0.22614659581298546</v>
      </c>
      <c r="AC97">
        <f t="shared" si="30"/>
        <v>-0.2019166034044598</v>
      </c>
      <c r="AE97">
        <f t="shared" si="31"/>
        <v>0</v>
      </c>
      <c r="AF97">
        <f t="shared" si="32"/>
        <v>0</v>
      </c>
      <c r="AG97">
        <f t="shared" si="32"/>
        <v>-1.1206188120236137E-15</v>
      </c>
      <c r="AH97">
        <f t="shared" si="33"/>
        <v>-2.4764789008552252E-11</v>
      </c>
      <c r="AI97">
        <f t="shared" si="34"/>
        <v>-2.4765909627364275E-11</v>
      </c>
      <c r="AJ97">
        <f t="shared" si="35"/>
        <v>-2.4229992408525663E-2</v>
      </c>
      <c r="AK97">
        <f t="shared" si="49"/>
        <v>-1.5830261706908984E-2</v>
      </c>
      <c r="AL97">
        <f t="shared" si="26"/>
        <v>-4.0060254140200556E-2</v>
      </c>
      <c r="AN97">
        <f t="shared" si="36"/>
        <v>0</v>
      </c>
      <c r="AO97">
        <f t="shared" si="36"/>
        <v>0</v>
      </c>
      <c r="AP97">
        <f t="shared" si="36"/>
        <v>-6.7742016390902252E-20</v>
      </c>
      <c r="AQ97">
        <f t="shared" si="36"/>
        <v>-1.4970449584949783E-15</v>
      </c>
      <c r="AR97">
        <f t="shared" si="36"/>
        <v>-1.4971127005113693E-15</v>
      </c>
      <c r="AS97">
        <f t="shared" si="36"/>
        <v>-1.4647162132909075E-6</v>
      </c>
      <c r="AT97">
        <f t="shared" si="36"/>
        <v>-9.5694792601706189E-7</v>
      </c>
      <c r="AU97">
        <f t="shared" si="23"/>
        <v>-2.4216641408050819E-6</v>
      </c>
      <c r="AW97">
        <v>94</v>
      </c>
      <c r="AX97">
        <f>IF(Z97&gt;0, (R97*SUMPRODUCT(K97:$K$98, X97:$X$98)-K97*$AZ$3)/Z97, 0)</f>
        <v>-4504578212457427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-0.2019166034044598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-4.4824752480944547E-12</v>
      </c>
      <c r="AI98">
        <f t="shared" si="34"/>
        <v>-4.4824752480944547E-12</v>
      </c>
      <c r="AJ98">
        <f t="shared" si="35"/>
        <v>-0.2019166034044598</v>
      </c>
      <c r="AK98">
        <f t="shared" si="49"/>
        <v>-1.4134162238312186E-2</v>
      </c>
      <c r="AL98">
        <f t="shared" si="26"/>
        <v>-0.21605076564725445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-2.4193577282465089E-16</v>
      </c>
      <c r="AR98">
        <f t="shared" si="36"/>
        <v>-2.4193577282465089E-16</v>
      </c>
      <c r="AS98">
        <f t="shared" si="36"/>
        <v>-1.0898186110799721E-5</v>
      </c>
      <c r="AT98">
        <f t="shared" si="36"/>
        <v>-7.6287302775598042E-7</v>
      </c>
      <c r="AU98">
        <f t="shared" si="36"/>
        <v>-1.1661059138797636E-5</v>
      </c>
      <c r="AW98">
        <v>95</v>
      </c>
    </row>
    <row r="100" spans="5:50" x14ac:dyDescent="0.25">
      <c r="AN100" s="8">
        <f t="shared" ref="AN100:AU100" si="50">SUM(AN3:AN98)</f>
        <v>7343.8487270928108</v>
      </c>
      <c r="AO100" s="8">
        <f t="shared" si="50"/>
        <v>-734.38487270928113</v>
      </c>
      <c r="AP100" s="8">
        <f t="shared" si="50"/>
        <v>-449.70855253142366</v>
      </c>
      <c r="AQ100" s="8">
        <f t="shared" si="50"/>
        <v>-3340.1949969906568</v>
      </c>
      <c r="AR100" s="8">
        <f t="shared" si="50"/>
        <v>2819.5603048614494</v>
      </c>
      <c r="AS100" s="8">
        <f t="shared" si="50"/>
        <v>-542.26595094438119</v>
      </c>
      <c r="AT100" s="8">
        <f t="shared" si="50"/>
        <v>199.9728982469849</v>
      </c>
      <c r="AU100" s="8">
        <f t="shared" si="50"/>
        <v>2477.2672521640507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ED20E-40A4-47A1-8554-D825FE042AFE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'S.35.04.B'!C3*(1+C12)</f>
        <v>15421.587617906684</v>
      </c>
      <c r="K3">
        <v>1</v>
      </c>
      <c r="L3" s="2">
        <v>0</v>
      </c>
      <c r="O3">
        <f>$C$3</f>
        <v>15421.587617906684</v>
      </c>
      <c r="P3">
        <f>O3*C5</f>
        <v>1542.1587617906684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15421.587617906684</v>
      </c>
      <c r="AF3">
        <f t="shared" ref="AF3:AG34" si="4">-$Z3*P3</f>
        <v>-1542.1587617906684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13679.428856116016</v>
      </c>
      <c r="AJ3">
        <f t="shared" ref="AJ3:AJ66" si="7">AB3-AC3</f>
        <v>0</v>
      </c>
      <c r="AL3">
        <f t="shared" ref="AL3:AL34" si="8">SUM(AI3:AK3)</f>
        <v>13679.428856116016</v>
      </c>
      <c r="AN3">
        <f t="shared" ref="AN3:AU34" si="9">AE3*$K3</f>
        <v>15421.587617906684</v>
      </c>
      <c r="AO3">
        <f t="shared" si="9"/>
        <v>-1542.1587617906684</v>
      </c>
      <c r="AP3">
        <f t="shared" si="9"/>
        <v>-200</v>
      </c>
      <c r="AQ3">
        <f t="shared" si="9"/>
        <v>0</v>
      </c>
      <c r="AR3">
        <f t="shared" si="9"/>
        <v>13679.428856116016</v>
      </c>
      <c r="AS3">
        <f t="shared" si="9"/>
        <v>0</v>
      </c>
      <c r="AT3">
        <f t="shared" si="9"/>
        <v>0</v>
      </c>
      <c r="AU3">
        <f t="shared" si="9"/>
        <v>13679.428856116016</v>
      </c>
      <c r="AW3">
        <v>0</v>
      </c>
      <c r="AX3">
        <f>IF(Z3&gt;0, (R3*SUMPRODUCT(K3:$K$98, X3:$X$98)-K3*$AZ$3)/Z3, 0)</f>
        <v>0</v>
      </c>
      <c r="AZ3">
        <f>C6*SUMPRODUCT(X4:X89, K4:K89)/1</f>
        <v>6037.9406960055276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100000</v>
      </c>
      <c r="S4">
        <f t="shared" si="1"/>
        <v>409.86416624401676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405.00787017706625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-184.85499999999999</v>
      </c>
      <c r="AI4">
        <f t="shared" si="6"/>
        <v>-184.85499999999999</v>
      </c>
      <c r="AJ4">
        <f t="shared" si="7"/>
        <v>-405.00787017706625</v>
      </c>
      <c r="AK4">
        <f>G4*SUM(AB4, AE4:AF4)</f>
        <v>0</v>
      </c>
      <c r="AL4">
        <f t="shared" si="8"/>
        <v>-589.86287017706627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-172.45545293404234</v>
      </c>
      <c r="AR4">
        <f t="shared" si="9"/>
        <v>-172.45545293404234</v>
      </c>
      <c r="AS4">
        <f t="shared" si="9"/>
        <v>-377.84109541661184</v>
      </c>
      <c r="AT4">
        <f t="shared" si="9"/>
        <v>0</v>
      </c>
      <c r="AU4">
        <f t="shared" si="9"/>
        <v>-550.29654835065423</v>
      </c>
      <c r="AW4">
        <v>1</v>
      </c>
      <c r="AX4">
        <f>IF(Z4&gt;0, (R4*SUMPRODUCT(K4:$K$98, X4:$X$98)-K4*$AZ$3)/Z4, 0)</f>
        <v>409.86416624401676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25</v>
      </c>
      <c r="R5">
        <f t="shared" si="0"/>
        <v>100000</v>
      </c>
      <c r="S5">
        <f t="shared" si="1"/>
        <v>719.36297220828726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405.00787017706625</v>
      </c>
      <c r="AC5">
        <f t="shared" si="2"/>
        <v>702.39374368701101</v>
      </c>
      <c r="AE5">
        <f t="shared" si="3"/>
        <v>0</v>
      </c>
      <c r="AF5">
        <f t="shared" si="4"/>
        <v>0</v>
      </c>
      <c r="AG5">
        <f t="shared" si="4"/>
        <v>-24.410268905376643</v>
      </c>
      <c r="AH5">
        <f t="shared" si="5"/>
        <v>-185.91792849344</v>
      </c>
      <c r="AI5">
        <f t="shared" si="6"/>
        <v>-210.32819739881666</v>
      </c>
      <c r="AJ5">
        <f t="shared" si="7"/>
        <v>-297.38587350994476</v>
      </c>
      <c r="AK5">
        <f>G5*SUM(AB5, AE5:AF5)</f>
        <v>16.605322677259718</v>
      </c>
      <c r="AL5">
        <f t="shared" si="8"/>
        <v>-491.10874823150169</v>
      </c>
      <c r="AN5">
        <f t="shared" si="9"/>
        <v>0</v>
      </c>
      <c r="AO5">
        <f t="shared" si="9"/>
        <v>0</v>
      </c>
      <c r="AP5">
        <f t="shared" si="9"/>
        <v>-20.873416654525538</v>
      </c>
      <c r="AQ5">
        <f t="shared" si="9"/>
        <v>-158.97991128377453</v>
      </c>
      <c r="AR5">
        <f t="shared" si="9"/>
        <v>-179.85332793830008</v>
      </c>
      <c r="AS5">
        <f t="shared" si="9"/>
        <v>-254.29704478084804</v>
      </c>
      <c r="AT5">
        <f t="shared" si="9"/>
        <v>14.199344557361218</v>
      </c>
      <c r="AU5">
        <f t="shared" si="9"/>
        <v>-419.95102816178689</v>
      </c>
      <c r="AW5">
        <v>2</v>
      </c>
      <c r="AX5">
        <f>IF(Z5&gt;0, (R5*SUMPRODUCT(K5:$K$98, X5:$X$98)-K5*$AZ$3)/Z5, 0)</f>
        <v>719.36297220828726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25</v>
      </c>
      <c r="R6">
        <f t="shared" si="0"/>
        <v>100000</v>
      </c>
      <c r="S6">
        <f t="shared" si="1"/>
        <v>1087.0805124450796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702.39374368701101</v>
      </c>
      <c r="AC6">
        <f t="shared" si="2"/>
        <v>1048.7773215175484</v>
      </c>
      <c r="AE6">
        <f t="shared" si="3"/>
        <v>0</v>
      </c>
      <c r="AF6">
        <f t="shared" si="4"/>
        <v>0</v>
      </c>
      <c r="AG6">
        <f t="shared" si="4"/>
        <v>-24.119127091116297</v>
      </c>
      <c r="AH6">
        <f t="shared" si="5"/>
        <v>-188.15650082630683</v>
      </c>
      <c r="AI6">
        <f t="shared" si="6"/>
        <v>-212.27562791742312</v>
      </c>
      <c r="AJ6">
        <f t="shared" si="7"/>
        <v>-346.38357783053743</v>
      </c>
      <c r="AK6">
        <f>G6*SUM(AB6, AE6:AF6)</f>
        <v>41.09003400569015</v>
      </c>
      <c r="AL6">
        <f t="shared" si="8"/>
        <v>-517.56917174227033</v>
      </c>
      <c r="AN6">
        <f t="shared" si="9"/>
        <v>0</v>
      </c>
      <c r="AO6">
        <f t="shared" si="9"/>
        <v>0</v>
      </c>
      <c r="AP6">
        <f t="shared" si="9"/>
        <v>-18.605736540254256</v>
      </c>
      <c r="AQ6">
        <f t="shared" si="9"/>
        <v>-145.14581184821691</v>
      </c>
      <c r="AR6">
        <f t="shared" si="9"/>
        <v>-163.75154838847115</v>
      </c>
      <c r="AS6">
        <f t="shared" si="9"/>
        <v>-267.20376598369489</v>
      </c>
      <c r="AT6">
        <f t="shared" si="9"/>
        <v>31.697264343432572</v>
      </c>
      <c r="AU6">
        <f t="shared" si="9"/>
        <v>-399.25805002873341</v>
      </c>
      <c r="AW6">
        <v>3</v>
      </c>
      <c r="AX6">
        <f>IF(Z6&gt;0, (R6*SUMPRODUCT(K6:$K$98, X6:$X$98)-K6*$AZ$3)/Z6, 0)</f>
        <v>1087.0805124450796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25</v>
      </c>
      <c r="R7">
        <f t="shared" si="0"/>
        <v>100000</v>
      </c>
      <c r="S7">
        <f t="shared" si="1"/>
        <v>1388.5688088938377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1048.7773215175484</v>
      </c>
      <c r="AC7">
        <f t="shared" si="2"/>
        <v>1323.594066140784</v>
      </c>
      <c r="AE7">
        <f t="shared" si="3"/>
        <v>0</v>
      </c>
      <c r="AF7">
        <f t="shared" si="4"/>
        <v>0</v>
      </c>
      <c r="AG7">
        <f t="shared" si="4"/>
        <v>-23.830185037700545</v>
      </c>
      <c r="AH7">
        <f t="shared" si="5"/>
        <v>-191.0031300183762</v>
      </c>
      <c r="AI7">
        <f t="shared" si="6"/>
        <v>-214.83331505607674</v>
      </c>
      <c r="AJ7">
        <f t="shared" si="7"/>
        <v>-274.81674462323554</v>
      </c>
      <c r="AK7">
        <f>G7*SUM(AB7, AE7:AF7)</f>
        <v>51.494966486511629</v>
      </c>
      <c r="AL7">
        <f t="shared" si="8"/>
        <v>-438.15509319280068</v>
      </c>
      <c r="AN7">
        <f t="shared" si="9"/>
        <v>0</v>
      </c>
      <c r="AO7">
        <f t="shared" si="9"/>
        <v>0</v>
      </c>
      <c r="AP7">
        <f t="shared" si="9"/>
        <v>-16.725360515251047</v>
      </c>
      <c r="AQ7">
        <f t="shared" si="9"/>
        <v>-134.05671017848582</v>
      </c>
      <c r="AR7">
        <f t="shared" si="9"/>
        <v>-150.78207069373687</v>
      </c>
      <c r="AS7">
        <f t="shared" si="9"/>
        <v>-192.88180608667307</v>
      </c>
      <c r="AT7">
        <f t="shared" si="9"/>
        <v>36.142055877665335</v>
      </c>
      <c r="AU7">
        <f t="shared" si="9"/>
        <v>-307.52182090274459</v>
      </c>
      <c r="AW7">
        <v>4</v>
      </c>
      <c r="AX7">
        <f>IF(Z7&gt;0, (R7*SUMPRODUCT(K7:$K$98, X7:$X$98)-K7*$AZ$3)/Z7, 0)</f>
        <v>1388.5688088938377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25</v>
      </c>
      <c r="R8">
        <f t="shared" si="0"/>
        <v>100000</v>
      </c>
      <c r="S8">
        <f t="shared" si="1"/>
        <v>1562.6234638913554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1323.594066140784</v>
      </c>
      <c r="AC8">
        <f t="shared" si="2"/>
        <v>1471.5803661889827</v>
      </c>
      <c r="AE8">
        <f t="shared" si="3"/>
        <v>0</v>
      </c>
      <c r="AF8">
        <f t="shared" si="4"/>
        <v>0</v>
      </c>
      <c r="AG8">
        <f t="shared" si="4"/>
        <v>-23.543425530747331</v>
      </c>
      <c r="AH8">
        <f t="shared" si="5"/>
        <v>-193.83062630482974</v>
      </c>
      <c r="AI8">
        <f t="shared" si="6"/>
        <v>-217.37405183557706</v>
      </c>
      <c r="AJ8">
        <f t="shared" si="7"/>
        <v>-147.9863000481987</v>
      </c>
      <c r="AK8">
        <f t="shared" ref="AK8:AK71" si="22">G8*SUM(AB8:AB8, AE8:AF8)</f>
        <v>28.192553608798697</v>
      </c>
      <c r="AL8">
        <f t="shared" si="8"/>
        <v>-337.16779827497709</v>
      </c>
      <c r="AN8">
        <f t="shared" si="9"/>
        <v>0</v>
      </c>
      <c r="AO8">
        <f t="shared" si="9"/>
        <v>0</v>
      </c>
      <c r="AP8">
        <f t="shared" si="9"/>
        <v>-15.424341089033209</v>
      </c>
      <c r="AQ8">
        <f t="shared" si="9"/>
        <v>-126.987030401422</v>
      </c>
      <c r="AR8">
        <f t="shared" si="9"/>
        <v>-142.41137149045522</v>
      </c>
      <c r="AS8">
        <f t="shared" si="9"/>
        <v>-96.952381269514134</v>
      </c>
      <c r="AT8">
        <f t="shared" si="9"/>
        <v>18.470190859229731</v>
      </c>
      <c r="AU8">
        <f t="shared" si="9"/>
        <v>-220.89356190073963</v>
      </c>
      <c r="AW8">
        <v>5</v>
      </c>
      <c r="AX8">
        <f>IF(Z8&gt;0, (R8*SUMPRODUCT(K8:$K$98, X8:$X$98)-K8*$AZ$3)/Z8, 0)</f>
        <v>1562.6234638913554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25</v>
      </c>
      <c r="R9">
        <f t="shared" si="0"/>
        <v>100000</v>
      </c>
      <c r="S9">
        <f t="shared" si="1"/>
        <v>1670.3488919742892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1471.5803661889827</v>
      </c>
      <c r="AC9">
        <f t="shared" si="2"/>
        <v>1554.011732033111</v>
      </c>
      <c r="AE9">
        <f t="shared" si="3"/>
        <v>0</v>
      </c>
      <c r="AF9">
        <f t="shared" si="4"/>
        <v>0</v>
      </c>
      <c r="AG9">
        <f t="shared" si="4"/>
        <v>-23.258789518462937</v>
      </c>
      <c r="AH9">
        <f t="shared" si="5"/>
        <v>-196.80702790768677</v>
      </c>
      <c r="AI9">
        <f t="shared" si="6"/>
        <v>-220.06581742614972</v>
      </c>
      <c r="AJ9">
        <f t="shared" si="7"/>
        <v>-82.431365844128322</v>
      </c>
      <c r="AK9">
        <f t="shared" si="22"/>
        <v>8.6823241605149981</v>
      </c>
      <c r="AL9">
        <f t="shared" si="8"/>
        <v>-293.81485910976301</v>
      </c>
      <c r="AN9">
        <f t="shared" si="9"/>
        <v>0</v>
      </c>
      <c r="AO9">
        <f t="shared" si="9"/>
        <v>0</v>
      </c>
      <c r="AP9">
        <f t="shared" si="9"/>
        <v>-14.431161499578351</v>
      </c>
      <c r="AQ9">
        <f t="shared" si="9"/>
        <v>-122.11099815548543</v>
      </c>
      <c r="AR9">
        <f t="shared" si="9"/>
        <v>-136.54215965506378</v>
      </c>
      <c r="AS9">
        <f t="shared" si="9"/>
        <v>-51.14541116523489</v>
      </c>
      <c r="AT9">
        <f t="shared" si="9"/>
        <v>5.3870396846156758</v>
      </c>
      <c r="AU9">
        <f t="shared" si="9"/>
        <v>-182.30053113568297</v>
      </c>
      <c r="AW9">
        <v>6</v>
      </c>
      <c r="AX9">
        <f>IF(Z9&gt;0, (R9*SUMPRODUCT(K9:$K$98, X9:$X$98)-K9*$AZ$3)/Z9, 0)</f>
        <v>1670.3488919742892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25</v>
      </c>
      <c r="R10">
        <f t="shared" si="0"/>
        <v>100000</v>
      </c>
      <c r="S10">
        <f t="shared" si="1"/>
        <v>1767.2455383637357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1554.011732033111</v>
      </c>
      <c r="AC10">
        <f t="shared" si="2"/>
        <v>1624.1738094495458</v>
      </c>
      <c r="AE10">
        <f t="shared" si="3"/>
        <v>0</v>
      </c>
      <c r="AF10">
        <f t="shared" si="4"/>
        <v>0</v>
      </c>
      <c r="AG10">
        <f t="shared" si="4"/>
        <v>-22.976063232183094</v>
      </c>
      <c r="AH10">
        <f t="shared" si="5"/>
        <v>-200.55356438085036</v>
      </c>
      <c r="AI10">
        <f t="shared" si="6"/>
        <v>-223.52962761303345</v>
      </c>
      <c r="AJ10">
        <f t="shared" si="7"/>
        <v>-70.16207741643484</v>
      </c>
      <c r="AK10">
        <f t="shared" si="22"/>
        <v>6.3714481013357558</v>
      </c>
      <c r="AL10">
        <f t="shared" si="8"/>
        <v>-287.32025692813249</v>
      </c>
      <c r="AN10">
        <f t="shared" si="9"/>
        <v>0</v>
      </c>
      <c r="AO10">
        <f t="shared" si="9"/>
        <v>0</v>
      </c>
      <c r="AP10">
        <f t="shared" si="9"/>
        <v>-13.524087838456468</v>
      </c>
      <c r="AQ10">
        <f t="shared" si="9"/>
        <v>-118.04911892838844</v>
      </c>
      <c r="AR10">
        <f t="shared" si="9"/>
        <v>-131.57320676684489</v>
      </c>
      <c r="AS10">
        <f t="shared" si="9"/>
        <v>-41.298550074467613</v>
      </c>
      <c r="AT10">
        <f t="shared" si="9"/>
        <v>3.7503389031387213</v>
      </c>
      <c r="AU10">
        <f t="shared" si="9"/>
        <v>-169.12141793817378</v>
      </c>
      <c r="AW10">
        <v>7</v>
      </c>
      <c r="AX10">
        <f>IF(Z10&gt;0, (R10*SUMPRODUCT(K10:$K$98, X10:$X$98)-K10*$AZ$3)/Z10, 0)</f>
        <v>1767.2455383637357</v>
      </c>
    </row>
    <row r="11" spans="1:52" x14ac:dyDescent="0.25">
      <c r="A11" t="s">
        <v>33</v>
      </c>
      <c r="C11" s="12">
        <f>AU91</f>
        <v>6531.904480323069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25</v>
      </c>
      <c r="R11">
        <f t="shared" si="0"/>
        <v>100000</v>
      </c>
      <c r="S11">
        <f t="shared" si="1"/>
        <v>1854.0013264413712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1624.1738094495458</v>
      </c>
      <c r="AC11">
        <f t="shared" si="2"/>
        <v>1683.0832831854859</v>
      </c>
      <c r="AE11">
        <f t="shared" si="3"/>
        <v>0</v>
      </c>
      <c r="AF11">
        <f t="shared" si="4"/>
        <v>0</v>
      </c>
      <c r="AG11">
        <f t="shared" si="4"/>
        <v>-22.695281540278739</v>
      </c>
      <c r="AH11">
        <f t="shared" si="5"/>
        <v>-204.08423833009584</v>
      </c>
      <c r="AI11">
        <f t="shared" si="6"/>
        <v>-226.77951987037457</v>
      </c>
      <c r="AJ11">
        <f t="shared" si="7"/>
        <v>-58.909473735940082</v>
      </c>
      <c r="AK11">
        <f t="shared" si="22"/>
        <v>3.8980171426789099</v>
      </c>
      <c r="AL11">
        <f t="shared" si="8"/>
        <v>-281.79097646363573</v>
      </c>
      <c r="AN11">
        <f t="shared" si="9"/>
        <v>0</v>
      </c>
      <c r="AO11">
        <f t="shared" si="9"/>
        <v>0</v>
      </c>
      <c r="AP11">
        <f t="shared" si="9"/>
        <v>-12.693666977560097</v>
      </c>
      <c r="AQ11">
        <f t="shared" si="9"/>
        <v>-114.14607711006283</v>
      </c>
      <c r="AR11">
        <f t="shared" si="9"/>
        <v>-126.83974408762292</v>
      </c>
      <c r="AS11">
        <f t="shared" si="9"/>
        <v>-32.948577443298923</v>
      </c>
      <c r="AT11">
        <f t="shared" si="9"/>
        <v>2.180194653861022</v>
      </c>
      <c r="AU11">
        <f t="shared" si="9"/>
        <v>-157.60812687706081</v>
      </c>
      <c r="AW11">
        <v>8</v>
      </c>
      <c r="AX11">
        <f>IF(Z11&gt;0, (R11*SUMPRODUCT(K11:$K$98, X11:$X$98)-K11*$AZ$3)/Z11, 0)</f>
        <v>1854.0013264413712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25</v>
      </c>
      <c r="R12">
        <f t="shared" si="0"/>
        <v>100000</v>
      </c>
      <c r="S12">
        <f t="shared" si="1"/>
        <v>1936.9659422741825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1683.0832831854859</v>
      </c>
      <c r="AC12">
        <f t="shared" si="2"/>
        <v>1736.7799176846784</v>
      </c>
      <c r="AE12">
        <f t="shared" si="3"/>
        <v>0</v>
      </c>
      <c r="AF12">
        <f t="shared" si="4"/>
        <v>0</v>
      </c>
      <c r="AG12">
        <f t="shared" si="4"/>
        <v>-22.416242327492004</v>
      </c>
      <c r="AH12">
        <f t="shared" si="5"/>
        <v>-208.34558953579597</v>
      </c>
      <c r="AI12">
        <f t="shared" si="6"/>
        <v>-230.76183186328797</v>
      </c>
      <c r="AJ12">
        <f t="shared" si="7"/>
        <v>-53.696634499192442</v>
      </c>
      <c r="AK12">
        <f t="shared" si="22"/>
        <v>3.8710915513266175</v>
      </c>
      <c r="AL12">
        <f t="shared" si="8"/>
        <v>-280.58737481115378</v>
      </c>
      <c r="AN12">
        <f t="shared" si="9"/>
        <v>0</v>
      </c>
      <c r="AO12">
        <f t="shared" si="9"/>
        <v>0</v>
      </c>
      <c r="AP12">
        <f t="shared" si="9"/>
        <v>-11.914471097475676</v>
      </c>
      <c r="AQ12">
        <f t="shared" si="9"/>
        <v>-110.73789569835105</v>
      </c>
      <c r="AR12">
        <f t="shared" si="9"/>
        <v>-122.65236679582672</v>
      </c>
      <c r="AS12">
        <f t="shared" si="9"/>
        <v>-28.540332069292127</v>
      </c>
      <c r="AT12">
        <f t="shared" si="9"/>
        <v>2.0575263119545126</v>
      </c>
      <c r="AU12">
        <f t="shared" si="9"/>
        <v>-149.13517255316432</v>
      </c>
      <c r="AW12">
        <v>9</v>
      </c>
      <c r="AX12">
        <f>IF(Z12&gt;0, (R12*SUMPRODUCT(K12:$K$98, X12:$X$98)-K12*$AZ$3)/Z12, 0)</f>
        <v>1936.9659422741825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25</v>
      </c>
      <c r="R13">
        <f t="shared" si="0"/>
        <v>100000</v>
      </c>
      <c r="S13">
        <f t="shared" si="1"/>
        <v>2015.3196776480909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1736.7799176846784</v>
      </c>
      <c r="AC13">
        <f t="shared" si="2"/>
        <v>1784.673146234436</v>
      </c>
      <c r="AE13">
        <f t="shared" si="3"/>
        <v>0</v>
      </c>
      <c r="AF13">
        <f t="shared" si="4"/>
        <v>0</v>
      </c>
      <c r="AG13">
        <f t="shared" si="4"/>
        <v>-22.138834424486653</v>
      </c>
      <c r="AH13">
        <f t="shared" si="5"/>
        <v>-212.9819189217215</v>
      </c>
      <c r="AI13">
        <f t="shared" si="6"/>
        <v>-235.12075334620815</v>
      </c>
      <c r="AJ13">
        <f t="shared" si="7"/>
        <v>-47.893228549757623</v>
      </c>
      <c r="AK13">
        <f t="shared" si="22"/>
        <v>3.4735598353693566</v>
      </c>
      <c r="AL13">
        <f t="shared" si="8"/>
        <v>-279.54042206059643</v>
      </c>
      <c r="AN13">
        <f t="shared" si="9"/>
        <v>0</v>
      </c>
      <c r="AO13">
        <f t="shared" si="9"/>
        <v>0</v>
      </c>
      <c r="AP13">
        <f t="shared" si="9"/>
        <v>-11.185385787060184</v>
      </c>
      <c r="AQ13">
        <f t="shared" si="9"/>
        <v>-107.60661031788118</v>
      </c>
      <c r="AR13">
        <f t="shared" si="9"/>
        <v>-118.79199610494135</v>
      </c>
      <c r="AS13">
        <f t="shared" si="9"/>
        <v>-24.197490601599533</v>
      </c>
      <c r="AT13">
        <f t="shared" si="9"/>
        <v>1.7549752650966144</v>
      </c>
      <c r="AU13">
        <f t="shared" si="9"/>
        <v>-141.23451144144428</v>
      </c>
      <c r="AW13">
        <v>10</v>
      </c>
      <c r="AX13">
        <f>IF(Z13&gt;0, (R13*SUMPRODUCT(K13:$K$98, X13:$X$98)-K13*$AZ$3)/Z13, 0)</f>
        <v>2015.3196776480909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25</v>
      </c>
      <c r="R14">
        <f t="shared" si="0"/>
        <v>100000</v>
      </c>
      <c r="S14">
        <f t="shared" si="1"/>
        <v>2089.5024163523608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1784.673146234436</v>
      </c>
      <c r="AC14">
        <f t="shared" si="2"/>
        <v>1827.3051787568884</v>
      </c>
      <c r="AE14">
        <f t="shared" si="3"/>
        <v>0</v>
      </c>
      <c r="AF14">
        <f t="shared" si="4"/>
        <v>0</v>
      </c>
      <c r="AG14">
        <f t="shared" si="4"/>
        <v>-21.862922536682326</v>
      </c>
      <c r="AH14">
        <f t="shared" si="5"/>
        <v>-218.0941742378406</v>
      </c>
      <c r="AI14">
        <f t="shared" si="6"/>
        <v>-239.95709677452294</v>
      </c>
      <c r="AJ14">
        <f t="shared" si="7"/>
        <v>-42.632032522452391</v>
      </c>
      <c r="AK14">
        <f t="shared" si="22"/>
        <v>3.2124116632219848</v>
      </c>
      <c r="AL14">
        <f t="shared" si="8"/>
        <v>-279.37671763375334</v>
      </c>
      <c r="AN14">
        <f t="shared" si="9"/>
        <v>0</v>
      </c>
      <c r="AO14">
        <f t="shared" si="9"/>
        <v>0</v>
      </c>
      <c r="AP14">
        <f t="shared" si="9"/>
        <v>-10.501981888085021</v>
      </c>
      <c r="AQ14">
        <f t="shared" si="9"/>
        <v>-104.76280396180874</v>
      </c>
      <c r="AR14">
        <f t="shared" si="9"/>
        <v>-115.26478584989377</v>
      </c>
      <c r="AS14">
        <f t="shared" si="9"/>
        <v>-20.478544561087197</v>
      </c>
      <c r="AT14">
        <f t="shared" si="9"/>
        <v>1.5431006100682945</v>
      </c>
      <c r="AU14">
        <f t="shared" si="9"/>
        <v>-134.20022980091267</v>
      </c>
      <c r="AW14">
        <v>11</v>
      </c>
      <c r="AX14">
        <f>IF(Z14&gt;0, (R14*SUMPRODUCT(K14:$K$98, X14:$X$98)-K14*$AZ$3)/Z14, 0)</f>
        <v>2089.5024163523608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25</v>
      </c>
      <c r="R15">
        <f t="shared" si="0"/>
        <v>100000</v>
      </c>
      <c r="S15">
        <f t="shared" si="1"/>
        <v>2167.132749066127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1827.3051787568884</v>
      </c>
      <c r="AC15">
        <f t="shared" si="2"/>
        <v>1871.3987172779903</v>
      </c>
      <c r="AE15">
        <f t="shared" si="3"/>
        <v>0</v>
      </c>
      <c r="AF15">
        <f t="shared" si="4"/>
        <v>0</v>
      </c>
      <c r="AG15">
        <f t="shared" si="4"/>
        <v>-21.588418130873894</v>
      </c>
      <c r="AH15">
        <f t="shared" si="5"/>
        <v>-223.50072176644682</v>
      </c>
      <c r="AI15">
        <f t="shared" si="6"/>
        <v>-245.08913989732071</v>
      </c>
      <c r="AJ15">
        <f t="shared" si="7"/>
        <v>-44.093538521101891</v>
      </c>
      <c r="AK15">
        <f t="shared" si="22"/>
        <v>7.4919512329032427</v>
      </c>
      <c r="AL15">
        <f t="shared" si="8"/>
        <v>-281.69072718551934</v>
      </c>
      <c r="AN15">
        <f t="shared" si="9"/>
        <v>0</v>
      </c>
      <c r="AO15">
        <f t="shared" si="9"/>
        <v>0</v>
      </c>
      <c r="AP15">
        <f t="shared" si="9"/>
        <v>-9.8378921369726626</v>
      </c>
      <c r="AQ15">
        <f t="shared" si="9"/>
        <v>-101.84979649478542</v>
      </c>
      <c r="AR15">
        <f t="shared" si="9"/>
        <v>-111.68768863175808</v>
      </c>
      <c r="AS15">
        <f t="shared" si="9"/>
        <v>-20.093527616443748</v>
      </c>
      <c r="AT15">
        <f t="shared" si="9"/>
        <v>3.4140995267900109</v>
      </c>
      <c r="AU15">
        <f t="shared" si="9"/>
        <v>-128.3671167214118</v>
      </c>
      <c r="AW15">
        <v>12</v>
      </c>
      <c r="AX15">
        <f>IF(Z15&gt;0, (R15*SUMPRODUCT(K15:$K$98, X15:$X$98)-K15*$AZ$3)/Z15, 0)</f>
        <v>2167.132749066127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25</v>
      </c>
      <c r="R16">
        <f t="shared" si="0"/>
        <v>100000</v>
      </c>
      <c r="S16">
        <f t="shared" si="1"/>
        <v>2249.7923366271493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1871.3987172779903</v>
      </c>
      <c r="AC16">
        <f t="shared" si="2"/>
        <v>1918.1733207043469</v>
      </c>
      <c r="AE16">
        <f t="shared" si="3"/>
        <v>0</v>
      </c>
      <c r="AF16">
        <f t="shared" si="4"/>
        <v>0</v>
      </c>
      <c r="AG16">
        <f t="shared" si="4"/>
        <v>-21.315004161451185</v>
      </c>
      <c r="AH16">
        <f t="shared" si="5"/>
        <v>-230.11915245587457</v>
      </c>
      <c r="AI16">
        <f t="shared" si="6"/>
        <v>-251.43415661732575</v>
      </c>
      <c r="AJ16">
        <f t="shared" si="7"/>
        <v>-46.774603426356634</v>
      </c>
      <c r="AK16">
        <f t="shared" si="22"/>
        <v>13.286930892673732</v>
      </c>
      <c r="AL16">
        <f t="shared" si="8"/>
        <v>-284.92182915100864</v>
      </c>
      <c r="AN16">
        <f t="shared" si="9"/>
        <v>0</v>
      </c>
      <c r="AO16">
        <f t="shared" si="9"/>
        <v>0</v>
      </c>
      <c r="AP16">
        <f t="shared" si="9"/>
        <v>-9.188626201807951</v>
      </c>
      <c r="AQ16">
        <f t="shared" si="9"/>
        <v>-99.201429086182642</v>
      </c>
      <c r="AR16">
        <f t="shared" si="9"/>
        <v>-108.39005528799059</v>
      </c>
      <c r="AS16">
        <f t="shared" si="9"/>
        <v>-20.163934445759683</v>
      </c>
      <c r="AT16">
        <f t="shared" si="9"/>
        <v>5.7278262963154507</v>
      </c>
      <c r="AU16">
        <f t="shared" si="9"/>
        <v>-122.82616343743481</v>
      </c>
      <c r="AW16">
        <v>13</v>
      </c>
      <c r="AX16">
        <f>IF(Z16&gt;0, (R16*SUMPRODUCT(K16:$K$98, X16:$X$98)-K16*$AZ$3)/Z16, 0)</f>
        <v>2249.7923366271493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25</v>
      </c>
      <c r="R17">
        <f t="shared" si="0"/>
        <v>100000</v>
      </c>
      <c r="S17">
        <f t="shared" si="1"/>
        <v>2346.5454953290259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1918.1733207043469</v>
      </c>
      <c r="AC17">
        <f t="shared" si="2"/>
        <v>1975.0761313997632</v>
      </c>
      <c r="AE17">
        <f t="shared" si="3"/>
        <v>0</v>
      </c>
      <c r="AF17">
        <f t="shared" si="4"/>
        <v>0</v>
      </c>
      <c r="AG17">
        <f t="shared" si="4"/>
        <v>-21.042380547610303</v>
      </c>
      <c r="AH17">
        <f t="shared" si="5"/>
        <v>-237.89428890547393</v>
      </c>
      <c r="AI17">
        <f t="shared" si="6"/>
        <v>-258.93666945308422</v>
      </c>
      <c r="AJ17">
        <f t="shared" si="7"/>
        <v>-56.902810695416292</v>
      </c>
      <c r="AK17">
        <f t="shared" si="22"/>
        <v>26.470791825719989</v>
      </c>
      <c r="AL17">
        <f t="shared" si="8"/>
        <v>-289.36868832278054</v>
      </c>
      <c r="AN17">
        <f t="shared" si="9"/>
        <v>0</v>
      </c>
      <c r="AO17">
        <f t="shared" si="9"/>
        <v>0</v>
      </c>
      <c r="AP17">
        <f t="shared" si="9"/>
        <v>-8.5270743015608534</v>
      </c>
      <c r="AQ17">
        <f t="shared" si="9"/>
        <v>-96.402698963845751</v>
      </c>
      <c r="AR17">
        <f t="shared" si="9"/>
        <v>-104.9297732654066</v>
      </c>
      <c r="AS17">
        <f t="shared" si="9"/>
        <v>-23.058916441018841</v>
      </c>
      <c r="AT17">
        <f t="shared" si="9"/>
        <v>10.726847573560203</v>
      </c>
      <c r="AU17">
        <f t="shared" si="9"/>
        <v>-117.26184213286524</v>
      </c>
      <c r="AW17">
        <v>14</v>
      </c>
      <c r="AX17">
        <f>IF(Z17&gt;0, (R17*SUMPRODUCT(K17:$K$98, X17:$X$98)-K17*$AZ$3)/Z17, 0)</f>
        <v>2346.5454953290259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25</v>
      </c>
      <c r="R18">
        <f t="shared" si="0"/>
        <v>100000</v>
      </c>
      <c r="S18">
        <f t="shared" si="1"/>
        <v>2459.6489689917216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1975.0761313997632</v>
      </c>
      <c r="AC18">
        <f t="shared" si="2"/>
        <v>2042.1570869185716</v>
      </c>
      <c r="AE18">
        <f t="shared" si="3"/>
        <v>0</v>
      </c>
      <c r="AF18">
        <f t="shared" si="4"/>
        <v>0</v>
      </c>
      <c r="AG18">
        <f t="shared" si="4"/>
        <v>-20.756590804862984</v>
      </c>
      <c r="AH18">
        <f t="shared" si="5"/>
        <v>-301.46374908486121</v>
      </c>
      <c r="AI18">
        <f t="shared" si="6"/>
        <v>-322.22033988972419</v>
      </c>
      <c r="AJ18">
        <f t="shared" si="7"/>
        <v>-67.080955518808423</v>
      </c>
      <c r="AK18">
        <f t="shared" si="22"/>
        <v>42.661644438234887</v>
      </c>
      <c r="AL18">
        <f t="shared" si="8"/>
        <v>-346.63965097029774</v>
      </c>
      <c r="AN18">
        <f t="shared" si="9"/>
        <v>0</v>
      </c>
      <c r="AO18">
        <f t="shared" si="9"/>
        <v>0</v>
      </c>
      <c r="AP18">
        <f t="shared" si="9"/>
        <v>-7.84925603538899</v>
      </c>
      <c r="AQ18">
        <f t="shared" si="9"/>
        <v>-114.00071303621571</v>
      </c>
      <c r="AR18">
        <f t="shared" si="9"/>
        <v>-121.8499690716047</v>
      </c>
      <c r="AS18">
        <f t="shared" si="9"/>
        <v>-25.367152048991944</v>
      </c>
      <c r="AT18">
        <f t="shared" si="9"/>
        <v>16.13281165652602</v>
      </c>
      <c r="AU18">
        <f t="shared" si="9"/>
        <v>-131.08430946407063</v>
      </c>
      <c r="AW18">
        <v>15</v>
      </c>
      <c r="AX18">
        <f>IF(Z18&gt;0, (R18*SUMPRODUCT(K18:$K$98, X18:$X$98)-K18*$AZ$3)/Z18, 0)</f>
        <v>2459.6489689917216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25</v>
      </c>
      <c r="R19">
        <f t="shared" si="0"/>
        <v>100000</v>
      </c>
      <c r="S19">
        <f t="shared" si="1"/>
        <v>2544.5370811616508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2042.1570869185716</v>
      </c>
      <c r="AC19">
        <f t="shared" si="2"/>
        <v>2082.1076546501076</v>
      </c>
      <c r="AE19">
        <f t="shared" si="3"/>
        <v>0</v>
      </c>
      <c r="AF19">
        <f t="shared" si="4"/>
        <v>0</v>
      </c>
      <c r="AG19">
        <f t="shared" si="4"/>
        <v>-20.456644845784371</v>
      </c>
      <c r="AH19">
        <f t="shared" si="5"/>
        <v>-369.52020411993192</v>
      </c>
      <c r="AI19">
        <f t="shared" si="6"/>
        <v>-389.97684896571627</v>
      </c>
      <c r="AJ19">
        <f t="shared" si="7"/>
        <v>-39.950567731536012</v>
      </c>
      <c r="AK19">
        <f t="shared" si="22"/>
        <v>45.540103038284151</v>
      </c>
      <c r="AL19">
        <f t="shared" si="8"/>
        <v>-384.38731365896814</v>
      </c>
      <c r="AN19">
        <f t="shared" si="9"/>
        <v>0</v>
      </c>
      <c r="AO19">
        <f t="shared" si="9"/>
        <v>0</v>
      </c>
      <c r="AP19">
        <f t="shared" si="9"/>
        <v>-7.2142397516567422</v>
      </c>
      <c r="AQ19">
        <f t="shared" si="9"/>
        <v>-130.31498399170212</v>
      </c>
      <c r="AR19">
        <f t="shared" si="9"/>
        <v>-137.52922374335887</v>
      </c>
      <c r="AS19">
        <f t="shared" si="9"/>
        <v>-14.088966006050404</v>
      </c>
      <c r="AT19">
        <f t="shared" si="9"/>
        <v>16.060171358014127</v>
      </c>
      <c r="AU19">
        <f t="shared" si="9"/>
        <v>-135.55801839139514</v>
      </c>
      <c r="AW19">
        <v>16</v>
      </c>
      <c r="AX19">
        <f>IF(Z19&gt;0, (R19*SUMPRODUCT(K19:$K$98, X19:$X$98)-K19*$AZ$3)/Z19, 0)</f>
        <v>2544.5370811616508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25</v>
      </c>
      <c r="R20">
        <f t="shared" si="0"/>
        <v>100000</v>
      </c>
      <c r="S20">
        <f t="shared" si="1"/>
        <v>2558.6664907552167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2082.1076546501076</v>
      </c>
      <c r="AC20">
        <f t="shared" si="2"/>
        <v>2061.4608496155679</v>
      </c>
      <c r="AE20">
        <f t="shared" si="3"/>
        <v>0</v>
      </c>
      <c r="AF20">
        <f t="shared" si="4"/>
        <v>0</v>
      </c>
      <c r="AG20">
        <f t="shared" si="4"/>
        <v>-20.141945590250671</v>
      </c>
      <c r="AH20">
        <f t="shared" si="5"/>
        <v>-440.53122830342613</v>
      </c>
      <c r="AI20">
        <f t="shared" si="6"/>
        <v>-460.67317389367679</v>
      </c>
      <c r="AJ20">
        <f t="shared" si="7"/>
        <v>20.646805034539739</v>
      </c>
      <c r="AK20">
        <f t="shared" si="22"/>
        <v>8.9530629149954635</v>
      </c>
      <c r="AL20">
        <f t="shared" si="8"/>
        <v>-431.07330594414157</v>
      </c>
      <c r="AN20">
        <f t="shared" si="9"/>
        <v>0</v>
      </c>
      <c r="AO20">
        <f t="shared" si="9"/>
        <v>0</v>
      </c>
      <c r="AP20">
        <f t="shared" si="9"/>
        <v>-6.737416220936038</v>
      </c>
      <c r="AQ20">
        <f t="shared" si="9"/>
        <v>-147.35628343852767</v>
      </c>
      <c r="AR20">
        <f t="shared" si="9"/>
        <v>-154.09369965946368</v>
      </c>
      <c r="AS20">
        <f t="shared" si="9"/>
        <v>6.9062900863729659</v>
      </c>
      <c r="AT20">
        <f t="shared" si="9"/>
        <v>2.99477083980151</v>
      </c>
      <c r="AU20">
        <f t="shared" si="9"/>
        <v>-144.19263873328921</v>
      </c>
      <c r="AW20">
        <v>17</v>
      </c>
      <c r="AX20">
        <f>IF(Z20&gt;0, (R20*SUMPRODUCT(K20:$K$98, X20:$X$98)-K20*$AZ$3)/Z20, 0)</f>
        <v>2558.6664907552167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25</v>
      </c>
      <c r="R21">
        <f t="shared" si="0"/>
        <v>100000</v>
      </c>
      <c r="S21">
        <f t="shared" si="1"/>
        <v>2540.5848697985216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2061.4608496155679</v>
      </c>
      <c r="AC21">
        <f t="shared" si="2"/>
        <v>2013.2059974116964</v>
      </c>
      <c r="AE21">
        <f t="shared" si="3"/>
        <v>0</v>
      </c>
      <c r="AF21">
        <f t="shared" si="4"/>
        <v>0</v>
      </c>
      <c r="AG21">
        <f t="shared" si="4"/>
        <v>-19.810458030195147</v>
      </c>
      <c r="AH21">
        <f t="shared" si="5"/>
        <v>-520.27241661206949</v>
      </c>
      <c r="AI21">
        <f t="shared" si="6"/>
        <v>-540.08287464226464</v>
      </c>
      <c r="AJ21">
        <f t="shared" si="7"/>
        <v>48.254852203871451</v>
      </c>
      <c r="AK21">
        <f t="shared" si="22"/>
        <v>3.2983373593849086</v>
      </c>
      <c r="AL21">
        <f t="shared" si="8"/>
        <v>-488.52968507900829</v>
      </c>
      <c r="AN21">
        <f t="shared" si="9"/>
        <v>0</v>
      </c>
      <c r="AO21">
        <f t="shared" si="9"/>
        <v>0</v>
      </c>
      <c r="AP21">
        <f t="shared" si="9"/>
        <v>-6.3013833158151229</v>
      </c>
      <c r="AQ21">
        <f t="shared" si="9"/>
        <v>-165.4901628584816</v>
      </c>
      <c r="AR21">
        <f t="shared" si="9"/>
        <v>-171.79154617429671</v>
      </c>
      <c r="AS21">
        <f t="shared" si="9"/>
        <v>15.349080779512136</v>
      </c>
      <c r="AT21">
        <f t="shared" si="9"/>
        <v>1.0491472723487067</v>
      </c>
      <c r="AU21">
        <f t="shared" si="9"/>
        <v>-155.39331812243589</v>
      </c>
      <c r="AW21">
        <v>18</v>
      </c>
      <c r="AX21">
        <f>IF(Z21&gt;0, (R21*SUMPRODUCT(K21:$K$98, X21:$X$98)-K21*$AZ$3)/Z21, 0)</f>
        <v>2540.5848697985216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25</v>
      </c>
      <c r="R22">
        <f t="shared" si="0"/>
        <v>100000</v>
      </c>
      <c r="S22">
        <f t="shared" si="1"/>
        <v>2537.2764516253396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2013.2059974116964</v>
      </c>
      <c r="AC22">
        <f t="shared" si="2"/>
        <v>1975.0365595450824</v>
      </c>
      <c r="AE22">
        <f t="shared" si="3"/>
        <v>0</v>
      </c>
      <c r="AF22">
        <f t="shared" si="4"/>
        <v>0</v>
      </c>
      <c r="AG22">
        <f t="shared" si="4"/>
        <v>-19.460202674011978</v>
      </c>
      <c r="AH22">
        <f t="shared" si="5"/>
        <v>-608.60310352486624</v>
      </c>
      <c r="AI22">
        <f t="shared" si="6"/>
        <v>-628.06330619887819</v>
      </c>
      <c r="AJ22">
        <f t="shared" si="7"/>
        <v>38.169437866614089</v>
      </c>
      <c r="AK22">
        <f t="shared" si="22"/>
        <v>42.277325945645629</v>
      </c>
      <c r="AL22">
        <f t="shared" si="8"/>
        <v>-547.61654238661845</v>
      </c>
      <c r="AN22">
        <f t="shared" si="9"/>
        <v>0</v>
      </c>
      <c r="AO22">
        <f t="shared" si="9"/>
        <v>0</v>
      </c>
      <c r="AP22">
        <f t="shared" si="9"/>
        <v>-5.7796197988240428</v>
      </c>
      <c r="AQ22">
        <f t="shared" si="9"/>
        <v>-180.75323292780988</v>
      </c>
      <c r="AR22">
        <f t="shared" si="9"/>
        <v>-186.53285272663391</v>
      </c>
      <c r="AS22">
        <f t="shared" si="9"/>
        <v>11.336204586320802</v>
      </c>
      <c r="AT22">
        <f t="shared" si="9"/>
        <v>12.556234596831953</v>
      </c>
      <c r="AU22">
        <f t="shared" si="9"/>
        <v>-162.64041354348115</v>
      </c>
      <c r="AW22">
        <v>19</v>
      </c>
      <c r="AX22">
        <f>IF(Z22&gt;0, (R22*SUMPRODUCT(K22:$K$98, X22:$X$98)-K22*$AZ$3)/Z22, 0)</f>
        <v>2537.2764516253396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25</v>
      </c>
      <c r="R23">
        <f t="shared" si="0"/>
        <v>100000</v>
      </c>
      <c r="S23">
        <f t="shared" si="1"/>
        <v>2601.4107640848456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1975.0365595450824</v>
      </c>
      <c r="AC23">
        <f t="shared" si="2"/>
        <v>1986.4172174500709</v>
      </c>
      <c r="AE23">
        <f t="shared" si="3"/>
        <v>0</v>
      </c>
      <c r="AF23">
        <f t="shared" si="4"/>
        <v>0</v>
      </c>
      <c r="AG23">
        <f t="shared" si="4"/>
        <v>-19.089807392921237</v>
      </c>
      <c r="AH23">
        <f t="shared" si="5"/>
        <v>-703.17301740248138</v>
      </c>
      <c r="AI23">
        <f t="shared" si="6"/>
        <v>-722.26282479540259</v>
      </c>
      <c r="AJ23">
        <f t="shared" si="7"/>
        <v>-11.380657904988539</v>
      </c>
      <c r="AK23">
        <f t="shared" si="22"/>
        <v>138.25255916815578</v>
      </c>
      <c r="AL23">
        <f t="shared" si="8"/>
        <v>-595.39092353223532</v>
      </c>
      <c r="AN23">
        <f t="shared" si="9"/>
        <v>0</v>
      </c>
      <c r="AO23">
        <f t="shared" si="9"/>
        <v>0</v>
      </c>
      <c r="AP23">
        <f t="shared" si="9"/>
        <v>-5.0621549552443037</v>
      </c>
      <c r="AQ23">
        <f t="shared" si="9"/>
        <v>-186.46446772207864</v>
      </c>
      <c r="AR23">
        <f t="shared" si="9"/>
        <v>-191.52662267732293</v>
      </c>
      <c r="AS23">
        <f t="shared" si="9"/>
        <v>-3.0178750692393477</v>
      </c>
      <c r="AT23">
        <f t="shared" si="9"/>
        <v>36.661233037259571</v>
      </c>
      <c r="AU23">
        <f t="shared" si="9"/>
        <v>-157.88326470930269</v>
      </c>
      <c r="AW23">
        <v>20</v>
      </c>
      <c r="AX23">
        <f>IF(Z23&gt;0, (R23*SUMPRODUCT(K23:$K$98, X23:$X$98)-K23*$AZ$3)/Z23, 0)</f>
        <v>2601.4107640848456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25</v>
      </c>
      <c r="R24">
        <f t="shared" si="0"/>
        <v>100000</v>
      </c>
      <c r="S24">
        <f t="shared" si="1"/>
        <v>2636.102837675734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1986.4172174500709</v>
      </c>
      <c r="AC24">
        <f t="shared" si="2"/>
        <v>1971.50086654299</v>
      </c>
      <c r="AE24">
        <f t="shared" si="3"/>
        <v>0</v>
      </c>
      <c r="AF24">
        <f t="shared" si="4"/>
        <v>0</v>
      </c>
      <c r="AG24">
        <f t="shared" si="4"/>
        <v>-18.697116424726367</v>
      </c>
      <c r="AH24">
        <f t="shared" si="5"/>
        <v>-807.17157706262412</v>
      </c>
      <c r="AI24">
        <f t="shared" si="6"/>
        <v>-825.86869348735047</v>
      </c>
      <c r="AJ24">
        <f t="shared" si="7"/>
        <v>14.916350907080869</v>
      </c>
      <c r="AK24">
        <f t="shared" si="22"/>
        <v>139.04920522150496</v>
      </c>
      <c r="AL24">
        <f t="shared" si="8"/>
        <v>-671.90313735876464</v>
      </c>
      <c r="AN24">
        <f t="shared" si="9"/>
        <v>0</v>
      </c>
      <c r="AO24">
        <f t="shared" si="9"/>
        <v>0</v>
      </c>
      <c r="AP24">
        <f t="shared" si="9"/>
        <v>-4.4268060834252587</v>
      </c>
      <c r="AQ24">
        <f t="shared" si="9"/>
        <v>-191.10925805560834</v>
      </c>
      <c r="AR24">
        <f t="shared" si="9"/>
        <v>-195.53606413903358</v>
      </c>
      <c r="AS24">
        <f t="shared" si="9"/>
        <v>3.5316565099122141</v>
      </c>
      <c r="AT24">
        <f t="shared" si="9"/>
        <v>32.92186097509493</v>
      </c>
      <c r="AU24">
        <f t="shared" si="9"/>
        <v>-159.08254665402643</v>
      </c>
      <c r="AW24">
        <v>21</v>
      </c>
      <c r="AX24">
        <f>IF(Z24&gt;0, (R24*SUMPRODUCT(K24:$K$98, X24:$X$98)-K24*$AZ$3)/Z24, 0)</f>
        <v>2636.102837675734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25</v>
      </c>
      <c r="R25">
        <f t="shared" si="0"/>
        <v>100000</v>
      </c>
      <c r="S25">
        <f t="shared" si="1"/>
        <v>2644.3735334426196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1971.50086654299</v>
      </c>
      <c r="AC25">
        <f t="shared" si="2"/>
        <v>1933.5595699293444</v>
      </c>
      <c r="AE25">
        <f t="shared" si="3"/>
        <v>0</v>
      </c>
      <c r="AF25">
        <f t="shared" si="4"/>
        <v>0</v>
      </c>
      <c r="AG25">
        <f t="shared" si="4"/>
        <v>-18.279939893855591</v>
      </c>
      <c r="AH25">
        <f t="shared" si="5"/>
        <v>-920.82146649405604</v>
      </c>
      <c r="AI25">
        <f t="shared" si="6"/>
        <v>-939.10140638791165</v>
      </c>
      <c r="AJ25">
        <f t="shared" si="7"/>
        <v>37.941296613645591</v>
      </c>
      <c r="AK25">
        <f t="shared" si="22"/>
        <v>138.00506065800931</v>
      </c>
      <c r="AL25">
        <f t="shared" si="8"/>
        <v>-763.15504911625681</v>
      </c>
      <c r="AN25">
        <f t="shared" si="9"/>
        <v>0</v>
      </c>
      <c r="AO25">
        <f t="shared" si="9"/>
        <v>0</v>
      </c>
      <c r="AP25">
        <f t="shared" si="9"/>
        <v>-3.8643157628722942</v>
      </c>
      <c r="AQ25">
        <f t="shared" si="9"/>
        <v>-194.6584577644166</v>
      </c>
      <c r="AR25">
        <f t="shared" si="9"/>
        <v>-198.5227735272889</v>
      </c>
      <c r="AS25">
        <f t="shared" si="9"/>
        <v>8.0206582417268262</v>
      </c>
      <c r="AT25">
        <f t="shared" si="9"/>
        <v>29.173790195893815</v>
      </c>
      <c r="AU25">
        <f t="shared" si="9"/>
        <v>-161.32832508966828</v>
      </c>
      <c r="AW25">
        <v>22</v>
      </c>
      <c r="AX25">
        <f>IF(Z25&gt;0, (R25*SUMPRODUCT(K25:$K$98, X25:$X$98)-K25*$AZ$3)/Z25, 0)</f>
        <v>2644.3735334426196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25</v>
      </c>
      <c r="R26">
        <f t="shared" si="0"/>
        <v>100000</v>
      </c>
      <c r="S26">
        <f t="shared" si="1"/>
        <v>2628.6107665311611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1933.5595699293444</v>
      </c>
      <c r="AC26">
        <f t="shared" si="2"/>
        <v>1875.6582205952514</v>
      </c>
      <c r="AE26">
        <f t="shared" si="3"/>
        <v>0</v>
      </c>
      <c r="AF26">
        <f t="shared" si="4"/>
        <v>0</v>
      </c>
      <c r="AG26">
        <f t="shared" si="4"/>
        <v>-17.838873716842247</v>
      </c>
      <c r="AH26">
        <f t="shared" si="5"/>
        <v>-1033.0671122991462</v>
      </c>
      <c r="AI26">
        <f t="shared" si="6"/>
        <v>-1050.9059860159884</v>
      </c>
      <c r="AJ26">
        <f t="shared" si="7"/>
        <v>57.901349334093084</v>
      </c>
      <c r="AK26">
        <f t="shared" si="22"/>
        <v>135.34916989505413</v>
      </c>
      <c r="AL26">
        <f t="shared" si="8"/>
        <v>-857.6554667868412</v>
      </c>
      <c r="AN26">
        <f t="shared" si="9"/>
        <v>0</v>
      </c>
      <c r="AO26">
        <f t="shared" si="9"/>
        <v>0</v>
      </c>
      <c r="AP26">
        <f t="shared" si="9"/>
        <v>-3.3670320588814251</v>
      </c>
      <c r="AQ26">
        <f t="shared" si="9"/>
        <v>-194.98821177276696</v>
      </c>
      <c r="AR26">
        <f t="shared" si="9"/>
        <v>-198.35524383164838</v>
      </c>
      <c r="AS26">
        <f t="shared" si="9"/>
        <v>10.92870001519884</v>
      </c>
      <c r="AT26">
        <f t="shared" si="9"/>
        <v>25.546735820511554</v>
      </c>
      <c r="AU26">
        <f t="shared" si="9"/>
        <v>-161.87980799593799</v>
      </c>
      <c r="AW26">
        <v>23</v>
      </c>
      <c r="AX26">
        <f>IF(Z26&gt;0, (R26*SUMPRODUCT(K26:$K$98, X26:$X$98)-K26*$AZ$3)/Z26, 0)</f>
        <v>2628.6107665311611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25</v>
      </c>
      <c r="R27">
        <f t="shared" si="0"/>
        <v>100000</v>
      </c>
      <c r="S27">
        <f t="shared" si="1"/>
        <v>2594.1031197702168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1875.6582205952514</v>
      </c>
      <c r="AC27">
        <f t="shared" si="2"/>
        <v>1802.7745699209881</v>
      </c>
      <c r="AE27">
        <f t="shared" si="3"/>
        <v>0</v>
      </c>
      <c r="AF27">
        <f t="shared" si="4"/>
        <v>0</v>
      </c>
      <c r="AG27">
        <f t="shared" si="4"/>
        <v>-17.373775122716363</v>
      </c>
      <c r="AH27">
        <f t="shared" si="5"/>
        <v>-1146.8394278298538</v>
      </c>
      <c r="AI27">
        <f t="shared" si="6"/>
        <v>-1164.2132029525701</v>
      </c>
      <c r="AJ27">
        <f t="shared" si="7"/>
        <v>72.883650674263208</v>
      </c>
      <c r="AK27">
        <f t="shared" si="22"/>
        <v>131.2960754416676</v>
      </c>
      <c r="AL27">
        <f t="shared" si="8"/>
        <v>-960.03347683663924</v>
      </c>
      <c r="AN27">
        <f t="shared" si="9"/>
        <v>0</v>
      </c>
      <c r="AO27">
        <f t="shared" si="9"/>
        <v>0</v>
      </c>
      <c r="AP27">
        <f t="shared" si="9"/>
        <v>-2.9278983414919795</v>
      </c>
      <c r="AQ27">
        <f t="shared" si="9"/>
        <v>-193.26998507712054</v>
      </c>
      <c r="AR27">
        <f t="shared" si="9"/>
        <v>-196.19788341861252</v>
      </c>
      <c r="AS27">
        <f t="shared" si="9"/>
        <v>12.282645448313591</v>
      </c>
      <c r="AT27">
        <f t="shared" si="9"/>
        <v>22.12654180307824</v>
      </c>
      <c r="AU27">
        <f t="shared" si="9"/>
        <v>-161.78869616722068</v>
      </c>
      <c r="AW27">
        <v>24</v>
      </c>
      <c r="AX27">
        <f>IF(Z27&gt;0, (R27*SUMPRODUCT(K27:$K$98, X27:$X$98)-K27*$AZ$3)/Z27, 0)</f>
        <v>2594.1031197702168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25</v>
      </c>
      <c r="R28">
        <f t="shared" si="0"/>
        <v>100000</v>
      </c>
      <c r="S28">
        <f t="shared" si="1"/>
        <v>2544.6674049910425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1802.7745699209881</v>
      </c>
      <c r="AC28">
        <f t="shared" si="2"/>
        <v>1718.5265143961028</v>
      </c>
      <c r="AE28">
        <f t="shared" si="3"/>
        <v>0</v>
      </c>
      <c r="AF28">
        <f t="shared" si="4"/>
        <v>0</v>
      </c>
      <c r="AG28">
        <f t="shared" si="4"/>
        <v>-16.883606390224426</v>
      </c>
      <c r="AH28">
        <f t="shared" si="5"/>
        <v>-1265.7239250591008</v>
      </c>
      <c r="AI28">
        <f t="shared" si="6"/>
        <v>-1282.6075314493253</v>
      </c>
      <c r="AJ28">
        <f t="shared" si="7"/>
        <v>84.248055524885331</v>
      </c>
      <c r="AK28">
        <f t="shared" si="22"/>
        <v>126.19421989446919</v>
      </c>
      <c r="AL28">
        <f t="shared" si="8"/>
        <v>-1072.1652560299708</v>
      </c>
      <c r="AN28">
        <f t="shared" si="9"/>
        <v>0</v>
      </c>
      <c r="AO28">
        <f t="shared" si="9"/>
        <v>0</v>
      </c>
      <c r="AP28">
        <f t="shared" si="9"/>
        <v>-2.5404403023264259</v>
      </c>
      <c r="AQ28">
        <f t="shared" si="9"/>
        <v>-190.45078382665321</v>
      </c>
      <c r="AR28">
        <f t="shared" si="9"/>
        <v>-192.99122412897964</v>
      </c>
      <c r="AS28">
        <f t="shared" si="9"/>
        <v>12.676625520716623</v>
      </c>
      <c r="AT28">
        <f t="shared" si="9"/>
        <v>18.988175555085974</v>
      </c>
      <c r="AU28">
        <f t="shared" si="9"/>
        <v>-161.32642305317705</v>
      </c>
      <c r="AW28">
        <v>25</v>
      </c>
      <c r="AX28">
        <f>IF(Z28&gt;0, (R28*SUMPRODUCT(K28:$K$98, X28:$X$98)-K28*$AZ$3)/Z28, 0)</f>
        <v>2544.6674049910425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25</v>
      </c>
      <c r="R29">
        <f t="shared" si="0"/>
        <v>100000</v>
      </c>
      <c r="S29">
        <f t="shared" si="1"/>
        <v>2483.2173372693605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1718.5265143961028</v>
      </c>
      <c r="AC29">
        <f t="shared" si="2"/>
        <v>1625.4167390982316</v>
      </c>
      <c r="AE29">
        <f t="shared" si="3"/>
        <v>0</v>
      </c>
      <c r="AF29">
        <f t="shared" si="4"/>
        <v>0</v>
      </c>
      <c r="AG29">
        <f t="shared" si="4"/>
        <v>-16.364020123240614</v>
      </c>
      <c r="AH29">
        <f t="shared" si="5"/>
        <v>-1403.0008123262764</v>
      </c>
      <c r="AI29">
        <f t="shared" si="6"/>
        <v>-1419.3648324495171</v>
      </c>
      <c r="AJ29">
        <f t="shared" si="7"/>
        <v>93.109775297871238</v>
      </c>
      <c r="AK29">
        <f t="shared" si="22"/>
        <v>120.29685600772721</v>
      </c>
      <c r="AL29">
        <f t="shared" si="8"/>
        <v>-1205.9582011439186</v>
      </c>
      <c r="AN29">
        <f t="shared" si="9"/>
        <v>0</v>
      </c>
      <c r="AO29">
        <f t="shared" si="9"/>
        <v>0</v>
      </c>
      <c r="AP29">
        <f t="shared" si="9"/>
        <v>-2.1984457706406881</v>
      </c>
      <c r="AQ29">
        <f t="shared" si="9"/>
        <v>-188.48798637711133</v>
      </c>
      <c r="AR29">
        <f t="shared" si="9"/>
        <v>-190.68643214775201</v>
      </c>
      <c r="AS29">
        <f t="shared" si="9"/>
        <v>12.508955022500494</v>
      </c>
      <c r="AT29">
        <f t="shared" si="9"/>
        <v>16.161439079139118</v>
      </c>
      <c r="AU29">
        <f t="shared" si="9"/>
        <v>-162.01603804611239</v>
      </c>
      <c r="AW29">
        <v>26</v>
      </c>
      <c r="AX29">
        <f>IF(Z29&gt;0, (R29*SUMPRODUCT(K29:$K$98, X29:$X$98)-K29*$AZ$3)/Z29, 0)</f>
        <v>2483.2173372693605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25</v>
      </c>
      <c r="R30">
        <f t="shared" si="0"/>
        <v>100000</v>
      </c>
      <c r="S30">
        <f t="shared" si="1"/>
        <v>2408.7425821052911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1625.4167390982316</v>
      </c>
      <c r="AC30">
        <f t="shared" si="2"/>
        <v>1523.8403674789608</v>
      </c>
      <c r="AE30">
        <f t="shared" si="3"/>
        <v>0</v>
      </c>
      <c r="AF30">
        <f t="shared" si="4"/>
        <v>0</v>
      </c>
      <c r="AG30">
        <f t="shared" si="4"/>
        <v>-15.815724548563972</v>
      </c>
      <c r="AH30">
        <f t="shared" si="5"/>
        <v>-1538.6214937769371</v>
      </c>
      <c r="AI30">
        <f t="shared" si="6"/>
        <v>-1554.4372183255011</v>
      </c>
      <c r="AJ30">
        <f t="shared" si="7"/>
        <v>101.57637161927073</v>
      </c>
      <c r="AK30">
        <f t="shared" si="22"/>
        <v>113.77917173687622</v>
      </c>
      <c r="AL30">
        <f t="shared" si="8"/>
        <v>-1339.0816749693543</v>
      </c>
      <c r="AN30">
        <f t="shared" si="9"/>
        <v>0</v>
      </c>
      <c r="AO30">
        <f t="shared" si="9"/>
        <v>0</v>
      </c>
      <c r="AP30">
        <f t="shared" si="9"/>
        <v>-1.8971288229532171</v>
      </c>
      <c r="AQ30">
        <f t="shared" si="9"/>
        <v>-184.56082580956405</v>
      </c>
      <c r="AR30">
        <f t="shared" si="9"/>
        <v>-186.45795463251727</v>
      </c>
      <c r="AS30">
        <f t="shared" si="9"/>
        <v>12.184295555869594</v>
      </c>
      <c r="AT30">
        <f t="shared" si="9"/>
        <v>13.648046631753644</v>
      </c>
      <c r="AU30">
        <f t="shared" si="9"/>
        <v>-160.62561244489405</v>
      </c>
      <c r="AW30">
        <v>27</v>
      </c>
      <c r="AX30">
        <f>IF(Z30&gt;0, (R30*SUMPRODUCT(K30:$K$98, X30:$X$98)-K30*$AZ$3)/Z30, 0)</f>
        <v>2408.7425821052911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25</v>
      </c>
      <c r="R31">
        <f t="shared" si="0"/>
        <v>100000</v>
      </c>
      <c r="S31">
        <f t="shared" si="1"/>
        <v>2323.8534548721368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1523.8403674789608</v>
      </c>
      <c r="AC31">
        <f t="shared" si="2"/>
        <v>1416.8791977031833</v>
      </c>
      <c r="AE31">
        <f t="shared" si="3"/>
        <v>0</v>
      </c>
      <c r="AF31">
        <f t="shared" si="4"/>
        <v>0</v>
      </c>
      <c r="AG31">
        <f t="shared" si="4"/>
        <v>-15.24277697817592</v>
      </c>
      <c r="AH31">
        <f t="shared" si="5"/>
        <v>-1659.1612996096405</v>
      </c>
      <c r="AI31">
        <f t="shared" si="6"/>
        <v>-1674.4040765878165</v>
      </c>
      <c r="AJ31">
        <f t="shared" si="7"/>
        <v>106.96116977577753</v>
      </c>
      <c r="AK31">
        <f t="shared" si="22"/>
        <v>106.66882572352726</v>
      </c>
      <c r="AL31">
        <f t="shared" si="8"/>
        <v>-1460.7740810885116</v>
      </c>
      <c r="AN31">
        <f t="shared" si="9"/>
        <v>0</v>
      </c>
      <c r="AO31">
        <f t="shared" si="9"/>
        <v>0</v>
      </c>
      <c r="AP31">
        <f t="shared" si="9"/>
        <v>-1.6325023023284055</v>
      </c>
      <c r="AQ31">
        <f t="shared" si="9"/>
        <v>-177.69627184239363</v>
      </c>
      <c r="AR31">
        <f t="shared" si="9"/>
        <v>-179.32877414472205</v>
      </c>
      <c r="AS31">
        <f t="shared" si="9"/>
        <v>11.455547513993222</v>
      </c>
      <c r="AT31">
        <f t="shared" si="9"/>
        <v>11.424237448966759</v>
      </c>
      <c r="AU31">
        <f t="shared" si="9"/>
        <v>-156.44898918176204</v>
      </c>
      <c r="AW31">
        <v>28</v>
      </c>
      <c r="AX31">
        <f>IF(Z31&gt;0, (R31*SUMPRODUCT(K31:$K$98, X31:$X$98)-K31*$AZ$3)/Z31, 0)</f>
        <v>2323.8534548721368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25</v>
      </c>
      <c r="R32">
        <f t="shared" si="0"/>
        <v>100000</v>
      </c>
      <c r="S32">
        <f t="shared" si="1"/>
        <v>2233.6496034423085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1416.8791977031833</v>
      </c>
      <c r="AC32">
        <f t="shared" si="2"/>
        <v>1308.4683330338135</v>
      </c>
      <c r="AE32">
        <f t="shared" si="3"/>
        <v>0</v>
      </c>
      <c r="AF32">
        <f t="shared" si="4"/>
        <v>0</v>
      </c>
      <c r="AG32">
        <f t="shared" si="4"/>
        <v>-14.644959655011631</v>
      </c>
      <c r="AH32">
        <f t="shared" si="5"/>
        <v>-1781.5582135301224</v>
      </c>
      <c r="AI32">
        <f t="shared" si="6"/>
        <v>-1796.2031731851341</v>
      </c>
      <c r="AJ32">
        <f t="shared" si="7"/>
        <v>108.41086466936986</v>
      </c>
      <c r="AK32">
        <f t="shared" si="22"/>
        <v>99.18154383922284</v>
      </c>
      <c r="AL32">
        <f t="shared" si="8"/>
        <v>-1588.6107646765415</v>
      </c>
      <c r="AN32">
        <f t="shared" si="9"/>
        <v>0</v>
      </c>
      <c r="AO32">
        <f t="shared" si="9"/>
        <v>0</v>
      </c>
      <c r="AP32">
        <f t="shared" si="9"/>
        <v>-1.4004250287426325</v>
      </c>
      <c r="AQ32">
        <f t="shared" si="9"/>
        <v>-170.36159683347475</v>
      </c>
      <c r="AR32">
        <f t="shared" si="9"/>
        <v>-171.76202186221738</v>
      </c>
      <c r="AS32">
        <f t="shared" si="9"/>
        <v>10.366794572811362</v>
      </c>
      <c r="AT32">
        <f t="shared" si="9"/>
        <v>9.4842402883814572</v>
      </c>
      <c r="AU32">
        <f t="shared" si="9"/>
        <v>-151.91098700102458</v>
      </c>
      <c r="AW32">
        <v>29</v>
      </c>
      <c r="AX32">
        <f>IF(Z32&gt;0, (R32*SUMPRODUCT(K32:$K$98, X32:$X$98)-K32*$AZ$3)/Z32, 0)</f>
        <v>2233.6496034423085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25</v>
      </c>
      <c r="R33">
        <f t="shared" si="0"/>
        <v>100000</v>
      </c>
      <c r="S33">
        <f t="shared" si="1"/>
        <v>2139.1386771619746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1308.4683330338135</v>
      </c>
      <c r="AC33">
        <f t="shared" si="2"/>
        <v>1199.9687068905384</v>
      </c>
      <c r="AE33">
        <f t="shared" si="3"/>
        <v>0</v>
      </c>
      <c r="AF33">
        <f t="shared" si="4"/>
        <v>0</v>
      </c>
      <c r="AG33">
        <f t="shared" si="4"/>
        <v>-14.023970485197268</v>
      </c>
      <c r="AH33">
        <f t="shared" si="5"/>
        <v>-1898.1582930569864</v>
      </c>
      <c r="AI33">
        <f t="shared" si="6"/>
        <v>-1912.1822635421836</v>
      </c>
      <c r="AJ33">
        <f t="shared" si="7"/>
        <v>108.49962614327501</v>
      </c>
      <c r="AK33">
        <f t="shared" si="22"/>
        <v>91.592783312366947</v>
      </c>
      <c r="AL33">
        <f t="shared" si="8"/>
        <v>-1712.0898540865417</v>
      </c>
      <c r="AN33">
        <f t="shared" si="9"/>
        <v>0</v>
      </c>
      <c r="AO33">
        <f t="shared" si="9"/>
        <v>0</v>
      </c>
      <c r="AP33">
        <f t="shared" si="9"/>
        <v>-1.1973597384638042</v>
      </c>
      <c r="AQ33">
        <f t="shared" si="9"/>
        <v>-162.06382634194799</v>
      </c>
      <c r="AR33">
        <f t="shared" si="9"/>
        <v>-163.26118608041179</v>
      </c>
      <c r="AS33">
        <f t="shared" si="9"/>
        <v>9.2636449940806376</v>
      </c>
      <c r="AT33">
        <f t="shared" si="9"/>
        <v>7.8201470252541609</v>
      </c>
      <c r="AU33">
        <f t="shared" si="9"/>
        <v>-146.177394061077</v>
      </c>
      <c r="AW33">
        <v>30</v>
      </c>
      <c r="AX33">
        <f>IF(Z33&gt;0, (R33*SUMPRODUCT(K33:$K$98, X33:$X$98)-K33*$AZ$3)/Z33, 0)</f>
        <v>2139.1386771619746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25</v>
      </c>
      <c r="R34">
        <f t="shared" si="0"/>
        <v>100000</v>
      </c>
      <c r="S34">
        <f t="shared" si="1"/>
        <v>2042.5461040200653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1199.9687068905384</v>
      </c>
      <c r="AC34">
        <f t="shared" si="2"/>
        <v>1093.1387829505536</v>
      </c>
      <c r="AE34">
        <f t="shared" si="3"/>
        <v>0</v>
      </c>
      <c r="AF34">
        <f t="shared" si="4"/>
        <v>0</v>
      </c>
      <c r="AG34">
        <f t="shared" si="4"/>
        <v>-13.379609654820978</v>
      </c>
      <c r="AH34">
        <f t="shared" si="5"/>
        <v>-2016.4845020972666</v>
      </c>
      <c r="AI34">
        <f t="shared" si="6"/>
        <v>-2029.8641117520876</v>
      </c>
      <c r="AJ34">
        <f t="shared" si="7"/>
        <v>106.82992393998484</v>
      </c>
      <c r="AK34">
        <f t="shared" si="22"/>
        <v>83.997809482337701</v>
      </c>
      <c r="AL34">
        <f t="shared" si="8"/>
        <v>-1839.0363783297651</v>
      </c>
      <c r="AN34">
        <f t="shared" si="9"/>
        <v>0</v>
      </c>
      <c r="AO34">
        <f t="shared" si="9"/>
        <v>0</v>
      </c>
      <c r="AP34">
        <f t="shared" si="9"/>
        <v>-1.0199504696742812</v>
      </c>
      <c r="AQ34">
        <f t="shared" si="9"/>
        <v>-153.72005372846846</v>
      </c>
      <c r="AR34">
        <f t="shared" si="9"/>
        <v>-154.74000419814274</v>
      </c>
      <c r="AS34">
        <f t="shared" si="9"/>
        <v>8.1438273543798072</v>
      </c>
      <c r="AT34">
        <f t="shared" si="9"/>
        <v>6.4032963175611757</v>
      </c>
      <c r="AU34">
        <f t="shared" ref="AU34:AU89" si="23">AL34*$K34</f>
        <v>-140.19288052620175</v>
      </c>
      <c r="AW34">
        <v>31</v>
      </c>
      <c r="AX34">
        <f>IF(Z34&gt;0, (R34*SUMPRODUCT(K34:$K$98, X34:$X$98)-K34*$AZ$3)/Z34, 0)</f>
        <v>2042.5461040200653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25</v>
      </c>
      <c r="R35">
        <f t="shared" si="0"/>
        <v>100000</v>
      </c>
      <c r="S35">
        <f t="shared" si="1"/>
        <v>1944.7712503650721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1093.1387829505536</v>
      </c>
      <c r="AC35">
        <f t="shared" si="2"/>
        <v>988.73471350955265</v>
      </c>
      <c r="AE35">
        <f t="shared" si="3"/>
        <v>0</v>
      </c>
      <c r="AF35">
        <f t="shared" ref="AF35:AG66" si="24">-$Z35*P35</f>
        <v>0</v>
      </c>
      <c r="AG35">
        <f t="shared" si="24"/>
        <v>-12.710167241056597</v>
      </c>
      <c r="AH35">
        <f t="shared" si="5"/>
        <v>-2142.5852688646874</v>
      </c>
      <c r="AI35">
        <f t="shared" ref="AI35:AI66" si="25">SUM(AE35:AH35)</f>
        <v>-2155.2954361057441</v>
      </c>
      <c r="AJ35">
        <f t="shared" si="7"/>
        <v>104.40406944100096</v>
      </c>
      <c r="AK35">
        <f t="shared" si="22"/>
        <v>76.519714806538758</v>
      </c>
      <c r="AL35">
        <f t="shared" ref="AL35:AL89" si="26">SUM(AI35:AK35)</f>
        <v>-1974.3716518582044</v>
      </c>
      <c r="AN35">
        <f t="shared" ref="AN35:AT66" si="27">AE35*$K35</f>
        <v>0</v>
      </c>
      <c r="AO35">
        <f t="shared" si="27"/>
        <v>0</v>
      </c>
      <c r="AP35">
        <f t="shared" si="27"/>
        <v>-0.86510511821482283</v>
      </c>
      <c r="AQ35">
        <f t="shared" si="27"/>
        <v>-145.83297348905981</v>
      </c>
      <c r="AR35">
        <f t="shared" si="27"/>
        <v>-146.69807860727465</v>
      </c>
      <c r="AS35">
        <f t="shared" si="27"/>
        <v>7.1061610066082306</v>
      </c>
      <c r="AT35">
        <f t="shared" si="27"/>
        <v>5.2082396453165973</v>
      </c>
      <c r="AU35">
        <f t="shared" si="23"/>
        <v>-134.38367795534984</v>
      </c>
      <c r="AW35">
        <v>32</v>
      </c>
      <c r="AX35">
        <f>IF(Z35&gt;0, (R35*SUMPRODUCT(K35:$K$98, X35:$X$98)-K35*$AZ$3)/Z35, 0)</f>
        <v>1944.7712503650721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25</v>
      </c>
      <c r="R36">
        <f t="shared" si="0"/>
        <v>100000</v>
      </c>
      <c r="S36">
        <f t="shared" si="1"/>
        <v>1844.9098956287876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988.73471350955265</v>
      </c>
      <c r="AC36">
        <f t="shared" si="2"/>
        <v>886.93386884858944</v>
      </c>
      <c r="AE36">
        <f t="shared" si="3"/>
        <v>0</v>
      </c>
      <c r="AF36">
        <f t="shared" si="24"/>
        <v>0</v>
      </c>
      <c r="AG36">
        <f t="shared" si="24"/>
        <v>-12.018661059681483</v>
      </c>
      <c r="AH36">
        <f t="shared" si="5"/>
        <v>-2257.618035858196</v>
      </c>
      <c r="AI36">
        <f t="shared" si="25"/>
        <v>-2269.6366969178775</v>
      </c>
      <c r="AJ36">
        <f t="shared" si="7"/>
        <v>101.80084466096321</v>
      </c>
      <c r="AK36">
        <f t="shared" si="22"/>
        <v>69.211429945668698</v>
      </c>
      <c r="AL36">
        <f t="shared" si="26"/>
        <v>-2098.6244223112453</v>
      </c>
      <c r="AN36">
        <f t="shared" si="27"/>
        <v>0</v>
      </c>
      <c r="AO36">
        <f t="shared" si="27"/>
        <v>0</v>
      </c>
      <c r="AP36">
        <f t="shared" si="27"/>
        <v>-0.7303914512763453</v>
      </c>
      <c r="AQ36">
        <f t="shared" si="27"/>
        <v>-137.19872001131381</v>
      </c>
      <c r="AR36">
        <f t="shared" si="27"/>
        <v>-137.92911146259016</v>
      </c>
      <c r="AS36">
        <f t="shared" si="27"/>
        <v>6.1865848702991242</v>
      </c>
      <c r="AT36">
        <f t="shared" si="27"/>
        <v>4.2060789061196617</v>
      </c>
      <c r="AU36">
        <f t="shared" si="23"/>
        <v>-127.53644768617136</v>
      </c>
      <c r="AW36">
        <v>33</v>
      </c>
      <c r="AX36">
        <f>IF(Z36&gt;0, (R36*SUMPRODUCT(K36:$K$98, X36:$X$98)-K36*$AZ$3)/Z36, 0)</f>
        <v>1844.9098956287876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25</v>
      </c>
      <c r="R37">
        <f t="shared" si="0"/>
        <v>100000</v>
      </c>
      <c r="S37">
        <f t="shared" si="1"/>
        <v>1744.2992879547037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886.93386884858944</v>
      </c>
      <c r="AC37">
        <f t="shared" si="2"/>
        <v>789.04954957664722</v>
      </c>
      <c r="AE37">
        <f t="shared" si="3"/>
        <v>0</v>
      </c>
      <c r="AF37">
        <f t="shared" si="24"/>
        <v>0</v>
      </c>
      <c r="AG37">
        <f t="shared" si="24"/>
        <v>-11.308975974270098</v>
      </c>
      <c r="AH37">
        <f t="shared" si="5"/>
        <v>-2357.9938992582843</v>
      </c>
      <c r="AI37">
        <f t="shared" si="25"/>
        <v>-2369.3028752325545</v>
      </c>
      <c r="AJ37">
        <f t="shared" si="7"/>
        <v>97.884319271942218</v>
      </c>
      <c r="AK37">
        <f t="shared" si="22"/>
        <v>62.08537081940127</v>
      </c>
      <c r="AL37">
        <f t="shared" si="26"/>
        <v>-2209.3331851412108</v>
      </c>
      <c r="AN37">
        <f t="shared" si="27"/>
        <v>0</v>
      </c>
      <c r="AO37">
        <f t="shared" si="27"/>
        <v>0</v>
      </c>
      <c r="AP37">
        <f t="shared" si="27"/>
        <v>-0.61362755364936772</v>
      </c>
      <c r="AQ37">
        <f t="shared" si="27"/>
        <v>-127.94527384389302</v>
      </c>
      <c r="AR37">
        <f t="shared" si="27"/>
        <v>-128.5589013975424</v>
      </c>
      <c r="AS37">
        <f t="shared" si="27"/>
        <v>5.3112249519437356</v>
      </c>
      <c r="AT37">
        <f t="shared" si="27"/>
        <v>3.368766040356002</v>
      </c>
      <c r="AU37">
        <f t="shared" si="23"/>
        <v>-119.87891040524265</v>
      </c>
      <c r="AW37">
        <v>34</v>
      </c>
      <c r="AX37">
        <f>IF(Z37&gt;0, (R37*SUMPRODUCT(K37:$K$98, X37:$X$98)-K37*$AZ$3)/Z37, 0)</f>
        <v>1744.2992879547037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25</v>
      </c>
      <c r="R38">
        <f t="shared" si="0"/>
        <v>100000</v>
      </c>
      <c r="S38">
        <f t="shared" si="1"/>
        <v>1644.7803653572271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789.04954957664722</v>
      </c>
      <c r="AC38">
        <f t="shared" si="2"/>
        <v>696.20641925004986</v>
      </c>
      <c r="AE38">
        <f t="shared" si="3"/>
        <v>0</v>
      </c>
      <c r="AF38">
        <f t="shared" si="24"/>
        <v>0</v>
      </c>
      <c r="AG38">
        <f t="shared" si="24"/>
        <v>-10.582057548742107</v>
      </c>
      <c r="AH38">
        <f t="shared" si="5"/>
        <v>-2455.3146631411523</v>
      </c>
      <c r="AI38">
        <f t="shared" si="25"/>
        <v>-2465.8967206898942</v>
      </c>
      <c r="AJ38">
        <f t="shared" si="7"/>
        <v>92.843130326597361</v>
      </c>
      <c r="AK38">
        <f t="shared" si="22"/>
        <v>55.23346847036531</v>
      </c>
      <c r="AL38">
        <f t="shared" si="26"/>
        <v>-2317.8201218929316</v>
      </c>
      <c r="AN38">
        <f t="shared" si="27"/>
        <v>0</v>
      </c>
      <c r="AO38">
        <f t="shared" si="27"/>
        <v>0</v>
      </c>
      <c r="AP38">
        <f t="shared" si="27"/>
        <v>-0.51266499828047163</v>
      </c>
      <c r="AQ38">
        <f t="shared" si="27"/>
        <v>-118.95171442409176</v>
      </c>
      <c r="AR38">
        <f t="shared" si="27"/>
        <v>-119.46437942237222</v>
      </c>
      <c r="AS38">
        <f t="shared" si="27"/>
        <v>4.4979365336088692</v>
      </c>
      <c r="AT38">
        <f t="shared" si="27"/>
        <v>2.6758752622499467</v>
      </c>
      <c r="AU38">
        <f t="shared" si="23"/>
        <v>-112.29056762651341</v>
      </c>
      <c r="AW38">
        <v>35</v>
      </c>
      <c r="AX38">
        <f>IF(Z38&gt;0, (R38*SUMPRODUCT(K38:$K$98, X38:$X$98)-K38*$AZ$3)/Z38, 0)</f>
        <v>1644.7803653572271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25</v>
      </c>
      <c r="R39">
        <f t="shared" si="0"/>
        <v>100000</v>
      </c>
      <c r="S39">
        <f t="shared" si="1"/>
        <v>1546.3135956448025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696.20641925004986</v>
      </c>
      <c r="AC39">
        <f t="shared" si="2"/>
        <v>608.59590439497242</v>
      </c>
      <c r="AE39">
        <f t="shared" si="3"/>
        <v>0</v>
      </c>
      <c r="AF39">
        <f t="shared" si="24"/>
        <v>0</v>
      </c>
      <c r="AG39">
        <f t="shared" si="24"/>
        <v>-9.8394644221761496</v>
      </c>
      <c r="AH39">
        <f t="shared" si="5"/>
        <v>-2547.0902043141441</v>
      </c>
      <c r="AI39">
        <f t="shared" si="25"/>
        <v>-2556.9296687363203</v>
      </c>
      <c r="AJ39">
        <f t="shared" si="7"/>
        <v>87.61051485507744</v>
      </c>
      <c r="AK39">
        <f t="shared" si="22"/>
        <v>48.734449347503492</v>
      </c>
      <c r="AL39">
        <f t="shared" si="26"/>
        <v>-2420.5847045337396</v>
      </c>
      <c r="AN39">
        <f t="shared" si="27"/>
        <v>0</v>
      </c>
      <c r="AO39">
        <f t="shared" si="27"/>
        <v>0</v>
      </c>
      <c r="AP39">
        <f t="shared" si="27"/>
        <v>-0.42561505877830713</v>
      </c>
      <c r="AQ39">
        <f t="shared" si="27"/>
        <v>-110.17672309272437</v>
      </c>
      <c r="AR39">
        <f t="shared" si="27"/>
        <v>-110.60233815150268</v>
      </c>
      <c r="AS39">
        <f t="shared" si="27"/>
        <v>3.7896731803411146</v>
      </c>
      <c r="AT39">
        <f t="shared" si="27"/>
        <v>2.1080533079440409</v>
      </c>
      <c r="AU39">
        <f t="shared" si="23"/>
        <v>-104.70461166321753</v>
      </c>
      <c r="AW39">
        <v>36</v>
      </c>
      <c r="AX39">
        <f>IF(Z39&gt;0, (R39*SUMPRODUCT(K39:$K$98, X39:$X$98)-K39*$AZ$3)/Z39, 0)</f>
        <v>1546.3135956448025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25</v>
      </c>
      <c r="R40">
        <f t="shared" si="0"/>
        <v>100000</v>
      </c>
      <c r="S40">
        <f t="shared" si="1"/>
        <v>1448.9348121945627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608.59590439497242</v>
      </c>
      <c r="AC40">
        <f t="shared" si="2"/>
        <v>526.40239520315367</v>
      </c>
      <c r="AE40">
        <f t="shared" si="3"/>
        <v>0</v>
      </c>
      <c r="AF40">
        <f t="shared" si="24"/>
        <v>0</v>
      </c>
      <c r="AG40">
        <f t="shared" si="24"/>
        <v>-9.0825755370916657</v>
      </c>
      <c r="AH40">
        <f t="shared" si="5"/>
        <v>-2633.9769634508943</v>
      </c>
      <c r="AI40">
        <f t="shared" si="25"/>
        <v>-2643.0595389879859</v>
      </c>
      <c r="AJ40">
        <f t="shared" si="7"/>
        <v>82.193509191818748</v>
      </c>
      <c r="AK40">
        <f t="shared" si="22"/>
        <v>42.601713307648076</v>
      </c>
      <c r="AL40">
        <f t="shared" si="26"/>
        <v>-2518.2643164885189</v>
      </c>
      <c r="AN40">
        <f t="shared" si="27"/>
        <v>0</v>
      </c>
      <c r="AO40">
        <f t="shared" si="27"/>
        <v>0</v>
      </c>
      <c r="AP40">
        <f t="shared" si="27"/>
        <v>-0.35078137125144826</v>
      </c>
      <c r="AQ40">
        <f t="shared" si="27"/>
        <v>-101.72775853179294</v>
      </c>
      <c r="AR40">
        <f t="shared" si="27"/>
        <v>-102.07853990304439</v>
      </c>
      <c r="AS40">
        <f t="shared" si="27"/>
        <v>3.1744246711221944</v>
      </c>
      <c r="AT40">
        <f t="shared" si="27"/>
        <v>1.6453358797501452</v>
      </c>
      <c r="AU40">
        <f t="shared" si="23"/>
        <v>-97.258779352172041</v>
      </c>
      <c r="AW40">
        <v>37</v>
      </c>
      <c r="AX40">
        <f>IF(Z40&gt;0, (R40*SUMPRODUCT(K40:$K$98, X40:$X$98)-K40*$AZ$3)/Z40, 0)</f>
        <v>1448.9348121945627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25</v>
      </c>
      <c r="R41">
        <f t="shared" si="0"/>
        <v>100000</v>
      </c>
      <c r="S41">
        <f t="shared" si="1"/>
        <v>1352.2490597820199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526.40239520315367</v>
      </c>
      <c r="AC41">
        <f t="shared" si="2"/>
        <v>449.65964908288379</v>
      </c>
      <c r="AE41">
        <f t="shared" si="3"/>
        <v>0</v>
      </c>
      <c r="AF41">
        <f t="shared" si="24"/>
        <v>0</v>
      </c>
      <c r="AG41">
        <f t="shared" si="24"/>
        <v>-8.3131810266403168</v>
      </c>
      <c r="AH41">
        <f t="shared" si="5"/>
        <v>-2714.2750203217292</v>
      </c>
      <c r="AI41">
        <f t="shared" si="25"/>
        <v>-2722.5882013483697</v>
      </c>
      <c r="AJ41">
        <f t="shared" si="7"/>
        <v>76.742746120269885</v>
      </c>
      <c r="AK41">
        <f t="shared" si="22"/>
        <v>36.84816766422076</v>
      </c>
      <c r="AL41">
        <f t="shared" si="26"/>
        <v>-2608.9972875638791</v>
      </c>
      <c r="AN41">
        <f t="shared" si="27"/>
        <v>0</v>
      </c>
      <c r="AO41">
        <f t="shared" si="27"/>
        <v>0</v>
      </c>
      <c r="AP41">
        <f t="shared" si="27"/>
        <v>-0.28666635086812342</v>
      </c>
      <c r="AQ41">
        <f t="shared" si="27"/>
        <v>-93.597302023698262</v>
      </c>
      <c r="AR41">
        <f t="shared" si="27"/>
        <v>-93.883968374566379</v>
      </c>
      <c r="AS41">
        <f t="shared" si="27"/>
        <v>2.6463471582535107</v>
      </c>
      <c r="AT41">
        <f t="shared" si="27"/>
        <v>1.2706483506889208</v>
      </c>
      <c r="AU41">
        <f t="shared" si="23"/>
        <v>-89.966972865623958</v>
      </c>
      <c r="AW41">
        <v>38</v>
      </c>
      <c r="AX41">
        <f>IF(Z41&gt;0, (R41*SUMPRODUCT(K41:$K$98, X41:$X$98)-K41*$AZ$3)/Z41, 0)</f>
        <v>1352.2490597820199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25</v>
      </c>
      <c r="R42">
        <f t="shared" si="0"/>
        <v>100000</v>
      </c>
      <c r="S42">
        <f t="shared" si="1"/>
        <v>1255.4883288368119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449.65964908288379</v>
      </c>
      <c r="AC42">
        <f t="shared" si="2"/>
        <v>378.37039385518813</v>
      </c>
      <c r="AE42">
        <f t="shared" si="3"/>
        <v>0</v>
      </c>
      <c r="AF42">
        <f t="shared" si="24"/>
        <v>0</v>
      </c>
      <c r="AG42">
        <f t="shared" si="24"/>
        <v>-7.5343271849795235</v>
      </c>
      <c r="AH42">
        <f t="shared" si="5"/>
        <v>-2782.8881255775568</v>
      </c>
      <c r="AI42">
        <f t="shared" si="25"/>
        <v>-2790.4224527625365</v>
      </c>
      <c r="AJ42">
        <f t="shared" si="7"/>
        <v>71.289255227695662</v>
      </c>
      <c r="AK42">
        <f t="shared" si="22"/>
        <v>31.476175435801867</v>
      </c>
      <c r="AL42">
        <f t="shared" si="26"/>
        <v>-2687.6570220990388</v>
      </c>
      <c r="AN42">
        <f t="shared" si="27"/>
        <v>0</v>
      </c>
      <c r="AO42">
        <f t="shared" si="27"/>
        <v>0</v>
      </c>
      <c r="AP42">
        <f t="shared" si="27"/>
        <v>-0.23197219587647167</v>
      </c>
      <c r="AQ42">
        <f t="shared" si="27"/>
        <v>-85.681528492120904</v>
      </c>
      <c r="AR42">
        <f t="shared" si="27"/>
        <v>-85.913500687997384</v>
      </c>
      <c r="AS42">
        <f t="shared" si="27"/>
        <v>2.1949040268035223</v>
      </c>
      <c r="AT42">
        <f t="shared" si="27"/>
        <v>0.96911075858140627</v>
      </c>
      <c r="AU42">
        <f t="shared" si="23"/>
        <v>-82.749485902612449</v>
      </c>
      <c r="AW42">
        <v>39</v>
      </c>
      <c r="AX42">
        <f>IF(Z42&gt;0, (R42*SUMPRODUCT(K42:$K$98, X42:$X$98)-K42*$AZ$3)/Z42, 0)</f>
        <v>1255.4883288368119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25</v>
      </c>
      <c r="R43">
        <f t="shared" si="0"/>
        <v>100000</v>
      </c>
      <c r="S43">
        <f t="shared" si="1"/>
        <v>1158.1702659984483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378.37039385518813</v>
      </c>
      <c r="AC43">
        <f t="shared" si="2"/>
        <v>312.6067642880696</v>
      </c>
      <c r="AE43">
        <f t="shared" si="3"/>
        <v>0</v>
      </c>
      <c r="AF43">
        <f t="shared" si="24"/>
        <v>0</v>
      </c>
      <c r="AG43">
        <f t="shared" si="24"/>
        <v>-6.7478585287840662</v>
      </c>
      <c r="AH43">
        <f t="shared" si="5"/>
        <v>-2844.5015373826486</v>
      </c>
      <c r="AI43">
        <f t="shared" si="25"/>
        <v>-2851.2493959114327</v>
      </c>
      <c r="AJ43">
        <f t="shared" si="7"/>
        <v>65.763629567118528</v>
      </c>
      <c r="AK43">
        <f t="shared" si="22"/>
        <v>26.485927569863172</v>
      </c>
      <c r="AL43">
        <f t="shared" si="26"/>
        <v>-2758.9998387744508</v>
      </c>
      <c r="AN43">
        <f t="shared" si="27"/>
        <v>0</v>
      </c>
      <c r="AO43">
        <f t="shared" si="27"/>
        <v>0</v>
      </c>
      <c r="AP43">
        <f t="shared" si="27"/>
        <v>-0.18549807363053969</v>
      </c>
      <c r="AQ43">
        <f t="shared" si="27"/>
        <v>-78.195112326794728</v>
      </c>
      <c r="AR43">
        <f t="shared" si="27"/>
        <v>-78.380610400425269</v>
      </c>
      <c r="AS43">
        <f t="shared" si="27"/>
        <v>1.8078367451860462</v>
      </c>
      <c r="AT43">
        <f t="shared" si="27"/>
        <v>0.72809596134389265</v>
      </c>
      <c r="AU43">
        <f t="shared" si="23"/>
        <v>-75.844677693895321</v>
      </c>
      <c r="AW43">
        <v>40</v>
      </c>
      <c r="AX43">
        <f>IF(Z43&gt;0, (R43*SUMPRODUCT(K43:$K$98, X43:$X$98)-K43*$AZ$3)/Z43, 0)</f>
        <v>1158.1702659984483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25</v>
      </c>
      <c r="R44">
        <f t="shared" si="0"/>
        <v>100000</v>
      </c>
      <c r="S44">
        <f t="shared" si="1"/>
        <v>1057.8219028104477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312.6067642880696</v>
      </c>
      <c r="AC44">
        <f t="shared" si="2"/>
        <v>252.19549028716983</v>
      </c>
      <c r="AE44">
        <f t="shared" si="3"/>
        <v>0</v>
      </c>
      <c r="AF44">
        <f t="shared" si="24"/>
        <v>0</v>
      </c>
      <c r="AG44">
        <f t="shared" si="24"/>
        <v>-5.9602540280441003</v>
      </c>
      <c r="AH44">
        <f t="shared" si="5"/>
        <v>-2880.5036618084996</v>
      </c>
      <c r="AI44">
        <f t="shared" si="25"/>
        <v>-2886.4639158365435</v>
      </c>
      <c r="AJ44">
        <f t="shared" si="7"/>
        <v>60.411274000899766</v>
      </c>
      <c r="AK44">
        <f t="shared" si="22"/>
        <v>21.882473500164874</v>
      </c>
      <c r="AL44">
        <f t="shared" si="26"/>
        <v>-2804.170168335479</v>
      </c>
      <c r="AN44">
        <f t="shared" si="27"/>
        <v>0</v>
      </c>
      <c r="AO44">
        <f t="shared" si="27"/>
        <v>0</v>
      </c>
      <c r="AP44">
        <f t="shared" si="27"/>
        <v>-0.14629186692482107</v>
      </c>
      <c r="AQ44">
        <f t="shared" si="27"/>
        <v>-70.700721208695242</v>
      </c>
      <c r="AR44">
        <f t="shared" si="27"/>
        <v>-70.847013075620069</v>
      </c>
      <c r="AS44">
        <f t="shared" si="27"/>
        <v>1.4827686899443575</v>
      </c>
      <c r="AT44">
        <f t="shared" si="27"/>
        <v>0.53709588319720469</v>
      </c>
      <c r="AU44">
        <f t="shared" si="23"/>
        <v>-68.827148502478508</v>
      </c>
      <c r="AW44">
        <v>41</v>
      </c>
      <c r="AX44">
        <f>IF(Z44&gt;0, (R44*SUMPRODUCT(K44:$K$98, X44:$X$98)-K44*$AZ$3)/Z44, 0)</f>
        <v>1057.8219028104477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25</v>
      </c>
      <c r="R45">
        <f t="shared" si="0"/>
        <v>100000</v>
      </c>
      <c r="S45">
        <f t="shared" si="1"/>
        <v>952.54602345298576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252.19549028716983</v>
      </c>
      <c r="AC45">
        <f t="shared" si="2"/>
        <v>197.37319615516648</v>
      </c>
      <c r="AE45">
        <f t="shared" si="3"/>
        <v>0</v>
      </c>
      <c r="AF45">
        <f t="shared" si="24"/>
        <v>0</v>
      </c>
      <c r="AG45">
        <f t="shared" si="24"/>
        <v>-5.1801485517646517</v>
      </c>
      <c r="AH45">
        <f t="shared" si="5"/>
        <v>-2882.0117439960318</v>
      </c>
      <c r="AI45">
        <f t="shared" si="25"/>
        <v>-2887.1918925477962</v>
      </c>
      <c r="AJ45">
        <f t="shared" si="7"/>
        <v>54.82229413200335</v>
      </c>
      <c r="AK45">
        <f t="shared" si="22"/>
        <v>17.653684320101888</v>
      </c>
      <c r="AL45">
        <f t="shared" si="26"/>
        <v>-2814.715914095691</v>
      </c>
      <c r="AN45">
        <f t="shared" si="27"/>
        <v>0</v>
      </c>
      <c r="AO45">
        <f t="shared" si="27"/>
        <v>0</v>
      </c>
      <c r="AP45">
        <f t="shared" si="27"/>
        <v>-0.11352188763082936</v>
      </c>
      <c r="AQ45">
        <f t="shared" si="27"/>
        <v>-63.158693246585564</v>
      </c>
      <c r="AR45">
        <f t="shared" si="27"/>
        <v>-63.272215134216388</v>
      </c>
      <c r="AS45">
        <f t="shared" si="27"/>
        <v>1.2014192743560363</v>
      </c>
      <c r="AT45">
        <f t="shared" si="27"/>
        <v>0.38687685259026749</v>
      </c>
      <c r="AU45">
        <f t="shared" si="23"/>
        <v>-61.683919007270084</v>
      </c>
      <c r="AW45">
        <v>42</v>
      </c>
      <c r="AX45">
        <f>IF(Z45&gt;0, (R45*SUMPRODUCT(K45:$K$98, X45:$X$98)-K45*$AZ$3)/Z45, 0)</f>
        <v>952.54602345298576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25</v>
      </c>
      <c r="R46">
        <f t="shared" si="0"/>
        <v>100000</v>
      </c>
      <c r="S46">
        <f t="shared" si="1"/>
        <v>839.8162024569292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197.37319615516648</v>
      </c>
      <c r="AC46">
        <f t="shared" si="2"/>
        <v>148.3916699413416</v>
      </c>
      <c r="AE46">
        <f t="shared" si="3"/>
        <v>0</v>
      </c>
      <c r="AF46">
        <f t="shared" si="24"/>
        <v>0</v>
      </c>
      <c r="AG46">
        <f t="shared" si="24"/>
        <v>-4.4173853013079976</v>
      </c>
      <c r="AH46">
        <f t="shared" si="5"/>
        <v>-2843.8470597560295</v>
      </c>
      <c r="AI46">
        <f t="shared" si="25"/>
        <v>-2848.2644450573375</v>
      </c>
      <c r="AJ46">
        <f t="shared" si="7"/>
        <v>48.981526213824878</v>
      </c>
      <c r="AK46">
        <f t="shared" si="22"/>
        <v>13.816123730861655</v>
      </c>
      <c r="AL46">
        <f t="shared" si="26"/>
        <v>-2785.4667951126507</v>
      </c>
      <c r="AN46">
        <f t="shared" si="27"/>
        <v>0</v>
      </c>
      <c r="AO46">
        <f t="shared" si="27"/>
        <v>0</v>
      </c>
      <c r="AP46">
        <f t="shared" si="27"/>
        <v>-8.6434007356923387E-2</v>
      </c>
      <c r="AQ46">
        <f t="shared" si="27"/>
        <v>-55.644930409881646</v>
      </c>
      <c r="AR46">
        <f t="shared" si="27"/>
        <v>-55.731364417238566</v>
      </c>
      <c r="AS46">
        <f t="shared" si="27"/>
        <v>0.95841075847865842</v>
      </c>
      <c r="AT46">
        <f t="shared" si="27"/>
        <v>0.27033705659405799</v>
      </c>
      <c r="AU46">
        <f t="shared" si="23"/>
        <v>-54.502616602165844</v>
      </c>
      <c r="AW46">
        <v>43</v>
      </c>
      <c r="AX46">
        <f>IF(Z46&gt;0, (R46*SUMPRODUCT(K46:$K$98, X46:$X$98)-K46*$AZ$3)/Z46, 0)</f>
        <v>839.8162024569292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25</v>
      </c>
      <c r="R47">
        <f t="shared" si="0"/>
        <v>100000</v>
      </c>
      <c r="S47">
        <f t="shared" si="1"/>
        <v>714.87762847590864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148.3916699413416</v>
      </c>
      <c r="AC47">
        <f t="shared" si="2"/>
        <v>105.40492438213904</v>
      </c>
      <c r="AE47">
        <f t="shared" si="3"/>
        <v>0</v>
      </c>
      <c r="AF47">
        <f t="shared" si="24"/>
        <v>0</v>
      </c>
      <c r="AG47">
        <f t="shared" si="24"/>
        <v>-3.6861177418175144</v>
      </c>
      <c r="AH47">
        <f t="shared" si="5"/>
        <v>-2748.3748259096133</v>
      </c>
      <c r="AI47">
        <f t="shared" si="25"/>
        <v>-2752.060943651431</v>
      </c>
      <c r="AJ47">
        <f t="shared" si="7"/>
        <v>42.986745559202561</v>
      </c>
      <c r="AK47">
        <f t="shared" si="22"/>
        <v>10.387416895893914</v>
      </c>
      <c r="AL47">
        <f t="shared" si="26"/>
        <v>-2698.6867811963348</v>
      </c>
      <c r="AN47">
        <f t="shared" si="27"/>
        <v>0</v>
      </c>
      <c r="AO47">
        <f t="shared" si="27"/>
        <v>0</v>
      </c>
      <c r="AP47">
        <f t="shared" si="27"/>
        <v>-6.4397728334985388E-2</v>
      </c>
      <c r="AQ47">
        <f t="shared" si="27"/>
        <v>-48.015041243466094</v>
      </c>
      <c r="AR47">
        <f t="shared" si="27"/>
        <v>-48.079438971801082</v>
      </c>
      <c r="AS47">
        <f t="shared" si="27"/>
        <v>0.75099303831833797</v>
      </c>
      <c r="AT47">
        <f t="shared" si="27"/>
        <v>0.18147169955406417</v>
      </c>
      <c r="AU47">
        <f t="shared" si="23"/>
        <v>-47.146974233928681</v>
      </c>
      <c r="AW47">
        <v>44</v>
      </c>
      <c r="AX47">
        <f>IF(Z47&gt;0, (R47*SUMPRODUCT(K47:$K$98, X47:$X$98)-K47*$AZ$3)/Z47, 0)</f>
        <v>714.87762847590864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25</v>
      </c>
      <c r="R48">
        <f t="shared" si="0"/>
        <v>100000</v>
      </c>
      <c r="S48">
        <f t="shared" si="1"/>
        <v>572.27000058462602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105.40492438213904</v>
      </c>
      <c r="AC48">
        <f t="shared" si="2"/>
        <v>68.69183389820796</v>
      </c>
      <c r="AE48">
        <f t="shared" si="3"/>
        <v>0</v>
      </c>
      <c r="AF48">
        <f t="shared" si="24"/>
        <v>0</v>
      </c>
      <c r="AG48">
        <f t="shared" si="24"/>
        <v>-3.0008489798536084</v>
      </c>
      <c r="AH48">
        <f t="shared" si="5"/>
        <v>-2593.630338182923</v>
      </c>
      <c r="AI48">
        <f t="shared" si="25"/>
        <v>-2596.6311871627768</v>
      </c>
      <c r="AJ48">
        <f t="shared" si="7"/>
        <v>36.713090483931083</v>
      </c>
      <c r="AK48">
        <f t="shared" si="22"/>
        <v>7.3783447067497336</v>
      </c>
      <c r="AL48">
        <f t="shared" si="26"/>
        <v>-2552.5397519720959</v>
      </c>
      <c r="AN48">
        <f t="shared" si="27"/>
        <v>0</v>
      </c>
      <c r="AO48">
        <f t="shared" si="27"/>
        <v>0</v>
      </c>
      <c r="AP48">
        <f t="shared" si="27"/>
        <v>-4.6808795021707865E-2</v>
      </c>
      <c r="AQ48">
        <f t="shared" si="27"/>
        <v>-40.456787954724007</v>
      </c>
      <c r="AR48">
        <f t="shared" si="27"/>
        <v>-40.503596749745718</v>
      </c>
      <c r="AS48">
        <f t="shared" si="27"/>
        <v>0.57266978065639873</v>
      </c>
      <c r="AT48">
        <f t="shared" si="27"/>
        <v>0.11509123827837545</v>
      </c>
      <c r="AU48">
        <f t="shared" si="23"/>
        <v>-39.815835730810946</v>
      </c>
      <c r="AW48">
        <v>45</v>
      </c>
      <c r="AX48">
        <f>IF(Z48&gt;0, (R48*SUMPRODUCT(K48:$K$98, X48:$X$98)-K48*$AZ$3)/Z48, 0)</f>
        <v>572.27000058462602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25</v>
      </c>
      <c r="R49">
        <f t="shared" si="0"/>
        <v>100000</v>
      </c>
      <c r="S49">
        <f t="shared" si="1"/>
        <v>403.2146741957049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68.69183389820796</v>
      </c>
      <c r="AC49">
        <f t="shared" si="2"/>
        <v>38.326073407354443</v>
      </c>
      <c r="AE49">
        <f t="shared" si="3"/>
        <v>0</v>
      </c>
      <c r="AF49">
        <f t="shared" si="24"/>
        <v>0</v>
      </c>
      <c r="AG49">
        <f t="shared" si="24"/>
        <v>-2.3762821556410194</v>
      </c>
      <c r="AH49">
        <f t="shared" si="5"/>
        <v>-2378.2333376562106</v>
      </c>
      <c r="AI49">
        <f t="shared" si="25"/>
        <v>-2380.6096198118516</v>
      </c>
      <c r="AJ49">
        <f t="shared" si="7"/>
        <v>30.365760490853518</v>
      </c>
      <c r="AK49">
        <f t="shared" si="22"/>
        <v>4.808428372874558</v>
      </c>
      <c r="AL49">
        <f t="shared" si="26"/>
        <v>-2345.4354309481237</v>
      </c>
      <c r="AN49">
        <f t="shared" si="27"/>
        <v>0</v>
      </c>
      <c r="AO49">
        <f t="shared" si="27"/>
        <v>0</v>
      </c>
      <c r="AP49">
        <f t="shared" si="27"/>
        <v>-3.309507013202715E-2</v>
      </c>
      <c r="AQ49">
        <f t="shared" si="27"/>
        <v>-33.122244727215609</v>
      </c>
      <c r="AR49">
        <f t="shared" si="27"/>
        <v>-33.155339797347636</v>
      </c>
      <c r="AS49">
        <f t="shared" si="27"/>
        <v>0.4229114672563124</v>
      </c>
      <c r="AT49">
        <f t="shared" si="27"/>
        <v>6.6968172886096008E-2</v>
      </c>
      <c r="AU49">
        <f t="shared" si="23"/>
        <v>-32.665460157205231</v>
      </c>
      <c r="AW49">
        <v>46</v>
      </c>
      <c r="AX49">
        <f>IF(Z49&gt;0, (R49*SUMPRODUCT(K49:$K$98, X49:$X$98)-K49*$AZ$3)/Z49, 0)</f>
        <v>403.2146741957049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25</v>
      </c>
      <c r="R50">
        <f t="shared" si="0"/>
        <v>100000</v>
      </c>
      <c r="S50">
        <f t="shared" si="1"/>
        <v>194.85142202679344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38.326073407354443</v>
      </c>
      <c r="AC50">
        <f t="shared" si="2"/>
        <v>14.213674630023162</v>
      </c>
      <c r="AE50">
        <f t="shared" si="3"/>
        <v>0</v>
      </c>
      <c r="AF50">
        <f t="shared" si="24"/>
        <v>0</v>
      </c>
      <c r="AG50">
        <f t="shared" si="24"/>
        <v>-1.8236554912168774</v>
      </c>
      <c r="AH50">
        <f t="shared" si="5"/>
        <v>-2115.4553714709286</v>
      </c>
      <c r="AI50">
        <f t="shared" si="25"/>
        <v>-2117.2790269621455</v>
      </c>
      <c r="AJ50">
        <f t="shared" si="7"/>
        <v>24.112398777331279</v>
      </c>
      <c r="AK50">
        <f t="shared" si="22"/>
        <v>2.6828251385148114</v>
      </c>
      <c r="AL50">
        <f t="shared" si="26"/>
        <v>-2090.4838030462993</v>
      </c>
      <c r="AN50">
        <f t="shared" si="27"/>
        <v>0</v>
      </c>
      <c r="AO50">
        <f t="shared" si="27"/>
        <v>0</v>
      </c>
      <c r="AP50">
        <f t="shared" si="27"/>
        <v>-2.2677233664002316E-2</v>
      </c>
      <c r="AQ50">
        <f t="shared" si="27"/>
        <v>-26.305777596515316</v>
      </c>
      <c r="AR50">
        <f t="shared" si="27"/>
        <v>-26.328454830179318</v>
      </c>
      <c r="AS50">
        <f t="shared" si="27"/>
        <v>0.29983870523060152</v>
      </c>
      <c r="AT50">
        <f t="shared" si="27"/>
        <v>3.3361044801923333E-2</v>
      </c>
      <c r="AU50">
        <f t="shared" si="23"/>
        <v>-25.995255080146791</v>
      </c>
      <c r="AW50">
        <v>47</v>
      </c>
      <c r="AX50">
        <f>IF(Z50&gt;0, (R50*SUMPRODUCT(K50:$K$98, X50:$X$98)-K50*$AZ$3)/Z50, 0)</f>
        <v>194.85142202679344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25</v>
      </c>
      <c r="R51">
        <f t="shared" si="0"/>
        <v>100000</v>
      </c>
      <c r="S51">
        <f t="shared" si="1"/>
        <v>-74.987208122437295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14.213674630023162</v>
      </c>
      <c r="AC51">
        <f t="shared" si="2"/>
        <v>-4.0475976540954193</v>
      </c>
      <c r="AE51">
        <f t="shared" si="3"/>
        <v>0</v>
      </c>
      <c r="AF51">
        <f t="shared" si="24"/>
        <v>0</v>
      </c>
      <c r="AG51">
        <f t="shared" si="24"/>
        <v>-1.3494293745029817</v>
      </c>
      <c r="AH51">
        <f t="shared" si="5"/>
        <v>-1823.9582472069071</v>
      </c>
      <c r="AI51">
        <f t="shared" si="25"/>
        <v>-1825.3076765814101</v>
      </c>
      <c r="AJ51">
        <f t="shared" si="7"/>
        <v>18.261272284118583</v>
      </c>
      <c r="AK51">
        <f t="shared" si="22"/>
        <v>0.99495722410162146</v>
      </c>
      <c r="AL51">
        <f t="shared" si="26"/>
        <v>-1806.0514470731898</v>
      </c>
      <c r="AN51">
        <f t="shared" si="27"/>
        <v>0</v>
      </c>
      <c r="AO51">
        <f t="shared" si="27"/>
        <v>0</v>
      </c>
      <c r="AP51">
        <f t="shared" si="27"/>
        <v>-1.4982331888799751E-2</v>
      </c>
      <c r="AQ51">
        <f t="shared" si="27"/>
        <v>-20.250891471094889</v>
      </c>
      <c r="AR51">
        <f t="shared" si="27"/>
        <v>-20.265873802983688</v>
      </c>
      <c r="AS51">
        <f t="shared" si="27"/>
        <v>0.20274973054679146</v>
      </c>
      <c r="AT51">
        <f t="shared" si="27"/>
        <v>1.1046728067661805E-2</v>
      </c>
      <c r="AU51">
        <f t="shared" si="23"/>
        <v>-20.052077344369234</v>
      </c>
      <c r="AW51">
        <v>48</v>
      </c>
      <c r="AX51">
        <f>IF(Z51&gt;0, (R51*SUMPRODUCT(K51:$K$98, X51:$X$98)-K51*$AZ$3)/Z51, 0)</f>
        <v>-74.987208122437295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25</v>
      </c>
      <c r="R52">
        <f t="shared" si="0"/>
        <v>100000</v>
      </c>
      <c r="S52">
        <f t="shared" si="1"/>
        <v>-447.19608418143332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-4.0475976540954193</v>
      </c>
      <c r="AC52">
        <f t="shared" si="2"/>
        <v>-17.115895096264609</v>
      </c>
      <c r="AE52">
        <f t="shared" si="3"/>
        <v>0</v>
      </c>
      <c r="AF52">
        <f t="shared" si="24"/>
        <v>0</v>
      </c>
      <c r="AG52">
        <f t="shared" si="24"/>
        <v>-0.95684508997849727</v>
      </c>
      <c r="AH52">
        <f t="shared" si="5"/>
        <v>-1516.3599631178183</v>
      </c>
      <c r="AI52">
        <f t="shared" si="25"/>
        <v>-1517.3168082077968</v>
      </c>
      <c r="AJ52">
        <f t="shared" si="7"/>
        <v>13.06829744216919</v>
      </c>
      <c r="AK52">
        <f t="shared" si="22"/>
        <v>-0.28333183578667936</v>
      </c>
      <c r="AL52">
        <f t="shared" si="26"/>
        <v>-1504.5318426014142</v>
      </c>
      <c r="AN52">
        <f t="shared" si="27"/>
        <v>0</v>
      </c>
      <c r="AO52">
        <f t="shared" si="27"/>
        <v>0</v>
      </c>
      <c r="AP52">
        <f t="shared" si="27"/>
        <v>-9.4853391466633939E-3</v>
      </c>
      <c r="AQ52">
        <f t="shared" si="27"/>
        <v>-15.031888305888394</v>
      </c>
      <c r="AR52">
        <f t="shared" si="27"/>
        <v>-15.041373645035058</v>
      </c>
      <c r="AS52">
        <f t="shared" si="27"/>
        <v>0.12954785952994141</v>
      </c>
      <c r="AT52">
        <f t="shared" si="27"/>
        <v>-2.80870809876214E-3</v>
      </c>
      <c r="AU52">
        <f t="shared" si="23"/>
        <v>-14.914634493603877</v>
      </c>
      <c r="AW52">
        <v>49</v>
      </c>
      <c r="AX52">
        <f>IF(Z52&gt;0, (R52*SUMPRODUCT(K52:$K$98, X52:$X$98)-K52*$AZ$3)/Z52, 0)</f>
        <v>-447.19608418143332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25</v>
      </c>
      <c r="R53">
        <f t="shared" si="0"/>
        <v>100000</v>
      </c>
      <c r="S53">
        <f t="shared" si="1"/>
        <v>-997.24645797563142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-17.115895096264609</v>
      </c>
      <c r="AC53">
        <f t="shared" si="2"/>
        <v>-25.734753019183657</v>
      </c>
      <c r="AE53">
        <f t="shared" si="3"/>
        <v>0</v>
      </c>
      <c r="AF53">
        <f t="shared" si="24"/>
        <v>0</v>
      </c>
      <c r="AG53">
        <f t="shared" si="24"/>
        <v>-0.64514526006500261</v>
      </c>
      <c r="AH53">
        <f t="shared" si="5"/>
        <v>-1208.5255160548388</v>
      </c>
      <c r="AI53">
        <f t="shared" si="25"/>
        <v>-1209.1706613149038</v>
      </c>
      <c r="AJ53">
        <f t="shared" si="7"/>
        <v>8.6188579229190481</v>
      </c>
      <c r="AK53">
        <f t="shared" si="22"/>
        <v>-1.1981126567385227</v>
      </c>
      <c r="AL53">
        <f t="shared" si="26"/>
        <v>-1201.7499160487232</v>
      </c>
      <c r="AN53">
        <f t="shared" si="27"/>
        <v>0</v>
      </c>
      <c r="AO53">
        <f t="shared" si="27"/>
        <v>0</v>
      </c>
      <c r="AP53">
        <f t="shared" si="27"/>
        <v>-5.7101921037452123E-3</v>
      </c>
      <c r="AQ53">
        <f t="shared" si="27"/>
        <v>-10.696680710721855</v>
      </c>
      <c r="AR53">
        <f t="shared" si="27"/>
        <v>-10.7023909028256</v>
      </c>
      <c r="AS53">
        <f t="shared" si="27"/>
        <v>7.6285663867073042E-2</v>
      </c>
      <c r="AT53">
        <f t="shared" si="27"/>
        <v>-1.0604516308801819E-2</v>
      </c>
      <c r="AU53">
        <f t="shared" si="23"/>
        <v>-10.636709755267329</v>
      </c>
      <c r="AW53">
        <v>50</v>
      </c>
      <c r="AX53">
        <f>IF(Z53&gt;0, (R53*SUMPRODUCT(K53:$K$98, X53:$X$98)-K53*$AZ$3)/Z53, 0)</f>
        <v>-997.24645797563142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25</v>
      </c>
      <c r="R54">
        <f t="shared" si="0"/>
        <v>100000</v>
      </c>
      <c r="S54">
        <f t="shared" si="1"/>
        <v>-1869.0527414728299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-25.734753019183657</v>
      </c>
      <c r="AC54">
        <f t="shared" si="2"/>
        <v>-30.705513745111482</v>
      </c>
      <c r="AE54">
        <f t="shared" si="3"/>
        <v>0</v>
      </c>
      <c r="AF54">
        <f t="shared" si="24"/>
        <v>0</v>
      </c>
      <c r="AG54">
        <f t="shared" si="24"/>
        <v>-0.41070956779041007</v>
      </c>
      <c r="AH54">
        <f t="shared" si="5"/>
        <v>-911.93695869576982</v>
      </c>
      <c r="AI54">
        <f t="shared" si="25"/>
        <v>-912.34766826356019</v>
      </c>
      <c r="AJ54">
        <f t="shared" si="7"/>
        <v>4.9707607259278248</v>
      </c>
      <c r="AK54">
        <f t="shared" si="22"/>
        <v>-1.8014327113428561</v>
      </c>
      <c r="AL54">
        <f t="shared" si="26"/>
        <v>-909.17834024897525</v>
      </c>
      <c r="AN54">
        <f t="shared" si="27"/>
        <v>0</v>
      </c>
      <c r="AO54">
        <f t="shared" si="27"/>
        <v>0</v>
      </c>
      <c r="AP54">
        <f t="shared" si="27"/>
        <v>-3.2457121842234295E-3</v>
      </c>
      <c r="AQ54">
        <f t="shared" si="27"/>
        <v>-7.2067590584911398</v>
      </c>
      <c r="AR54">
        <f t="shared" si="27"/>
        <v>-7.2100047706753623</v>
      </c>
      <c r="AS54">
        <f t="shared" si="27"/>
        <v>3.9282402744599404E-2</v>
      </c>
      <c r="AT54">
        <f t="shared" si="27"/>
        <v>-1.4236172124550833E-2</v>
      </c>
      <c r="AU54">
        <f t="shared" si="23"/>
        <v>-7.1849585400553142</v>
      </c>
      <c r="AW54">
        <v>51</v>
      </c>
      <c r="AX54">
        <f>IF(Z54&gt;0, (R54*SUMPRODUCT(K54:$K$98, X54:$X$98)-K54*$AZ$3)/Z54, 0)</f>
        <v>-1869.0527414728299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25</v>
      </c>
      <c r="R55">
        <f t="shared" si="0"/>
        <v>100000</v>
      </c>
      <c r="S55">
        <f t="shared" si="1"/>
        <v>-3342.5959522038174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-30.705513745111482</v>
      </c>
      <c r="AC55">
        <f t="shared" si="2"/>
        <v>-32.799844245750769</v>
      </c>
      <c r="AE55">
        <f t="shared" si="3"/>
        <v>0</v>
      </c>
      <c r="AF55">
        <f t="shared" si="24"/>
        <v>0</v>
      </c>
      <c r="AG55">
        <f t="shared" si="24"/>
        <v>-0.2453171480696418</v>
      </c>
      <c r="AH55">
        <f t="shared" si="5"/>
        <v>-645.1412961714567</v>
      </c>
      <c r="AI55">
        <f t="shared" si="25"/>
        <v>-645.3866133195263</v>
      </c>
      <c r="AJ55">
        <f t="shared" si="7"/>
        <v>2.0943305006392876</v>
      </c>
      <c r="AK55">
        <f t="shared" si="22"/>
        <v>-2.1493859621578038</v>
      </c>
      <c r="AL55">
        <f t="shared" si="26"/>
        <v>-645.44166878104477</v>
      </c>
      <c r="AN55">
        <f t="shared" si="27"/>
        <v>0</v>
      </c>
      <c r="AO55">
        <f t="shared" si="27"/>
        <v>0</v>
      </c>
      <c r="AP55">
        <f t="shared" si="27"/>
        <v>-1.7309521803679851E-3</v>
      </c>
      <c r="AQ55">
        <f t="shared" si="27"/>
        <v>-4.5521022156037558</v>
      </c>
      <c r="AR55">
        <f t="shared" si="27"/>
        <v>-4.5538331677841235</v>
      </c>
      <c r="AS55">
        <f t="shared" si="27"/>
        <v>1.4777548063878574E-2</v>
      </c>
      <c r="AT55">
        <f t="shared" si="27"/>
        <v>-1.5166018139886418E-2</v>
      </c>
      <c r="AU55">
        <f t="shared" si="23"/>
        <v>-4.554221637860131</v>
      </c>
      <c r="AW55">
        <v>52</v>
      </c>
      <c r="AX55">
        <f>IF(Z55&gt;0, (R55*SUMPRODUCT(K55:$K$98, X55:$X$98)-K55*$AZ$3)/Z55, 0)</f>
        <v>-3342.5959522038174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25</v>
      </c>
      <c r="R56">
        <f t="shared" si="0"/>
        <v>100000</v>
      </c>
      <c r="S56">
        <f t="shared" si="1"/>
        <v>-5660.1518179368559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-32.799844245750769</v>
      </c>
      <c r="AC56">
        <f t="shared" si="2"/>
        <v>-32.787278106129676</v>
      </c>
      <c r="AE56">
        <f t="shared" si="3"/>
        <v>0</v>
      </c>
      <c r="AF56">
        <f t="shared" si="24"/>
        <v>0</v>
      </c>
      <c r="AG56">
        <f t="shared" si="24"/>
        <v>-0.14481624857759004</v>
      </c>
      <c r="AH56">
        <f t="shared" si="5"/>
        <v>-392.19091204542138</v>
      </c>
      <c r="AI56">
        <f t="shared" si="25"/>
        <v>-392.33572829399895</v>
      </c>
      <c r="AJ56">
        <f t="shared" si="7"/>
        <v>-1.2566139621092987E-2</v>
      </c>
      <c r="AK56">
        <f t="shared" si="22"/>
        <v>-2.2959890972025541</v>
      </c>
      <c r="AL56">
        <f t="shared" si="26"/>
        <v>-394.64428353082258</v>
      </c>
      <c r="AN56">
        <f t="shared" si="27"/>
        <v>0</v>
      </c>
      <c r="AO56">
        <f t="shared" si="27"/>
        <v>0</v>
      </c>
      <c r="AP56">
        <f t="shared" si="27"/>
        <v>-9.1233940577596054E-4</v>
      </c>
      <c r="AQ56">
        <f t="shared" si="27"/>
        <v>-2.4707947289115331</v>
      </c>
      <c r="AR56">
        <f t="shared" si="27"/>
        <v>-2.471707068317309</v>
      </c>
      <c r="AS56">
        <f t="shared" si="27"/>
        <v>-7.9166422742011597E-5</v>
      </c>
      <c r="AT56">
        <f t="shared" si="27"/>
        <v>-1.4464684378890999E-2</v>
      </c>
      <c r="AU56">
        <f t="shared" si="23"/>
        <v>-2.4862509191189419</v>
      </c>
      <c r="AW56">
        <v>53</v>
      </c>
      <c r="AX56">
        <f>IF(Z56&gt;0, (R56*SUMPRODUCT(K56:$K$98, X56:$X$98)-K56*$AZ$3)/Z56, 0)</f>
        <v>-5660.1518179368559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25</v>
      </c>
      <c r="R57">
        <f t="shared" si="0"/>
        <v>100000</v>
      </c>
      <c r="S57">
        <f t="shared" si="1"/>
        <v>-9236.8756287393244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-32.787278106129676</v>
      </c>
      <c r="AC57">
        <f t="shared" si="2"/>
        <v>-31.182476089304739</v>
      </c>
      <c r="AE57">
        <f t="shared" si="3"/>
        <v>0</v>
      </c>
      <c r="AF57">
        <f t="shared" si="24"/>
        <v>0</v>
      </c>
      <c r="AG57">
        <f t="shared" si="24"/>
        <v>-8.439670875367361E-2</v>
      </c>
      <c r="AH57">
        <f t="shared" si="5"/>
        <v>-235.88550935256217</v>
      </c>
      <c r="AI57">
        <f t="shared" si="25"/>
        <v>-235.96990606131584</v>
      </c>
      <c r="AJ57">
        <f t="shared" si="7"/>
        <v>-1.6048020168249373</v>
      </c>
      <c r="AK57">
        <f t="shared" si="22"/>
        <v>-2.2951094674290777</v>
      </c>
      <c r="AL57">
        <f t="shared" si="26"/>
        <v>-239.86981754556987</v>
      </c>
      <c r="AN57">
        <f t="shared" si="27"/>
        <v>0</v>
      </c>
      <c r="AO57">
        <f t="shared" si="27"/>
        <v>0</v>
      </c>
      <c r="AP57">
        <f t="shared" si="27"/>
        <v>-4.7472994638566153E-4</v>
      </c>
      <c r="AQ57">
        <f t="shared" si="27"/>
        <v>-1.3268516848795002</v>
      </c>
      <c r="AR57">
        <f t="shared" si="27"/>
        <v>-1.3273264148258859</v>
      </c>
      <c r="AS57">
        <f t="shared" si="27"/>
        <v>-9.0269820548392211E-3</v>
      </c>
      <c r="AT57">
        <f t="shared" si="27"/>
        <v>-1.2909948865445586E-2</v>
      </c>
      <c r="AU57">
        <f t="shared" si="23"/>
        <v>-1.3492633457461709</v>
      </c>
      <c r="AW57">
        <v>54</v>
      </c>
      <c r="AX57">
        <f>IF(Z57&gt;0, (R57*SUMPRODUCT(K57:$K$98, X57:$X$98)-K57*$AZ$3)/Z57, 0)</f>
        <v>-9236.8756287393244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25</v>
      </c>
      <c r="R58">
        <f t="shared" si="0"/>
        <v>100000</v>
      </c>
      <c r="S58">
        <f t="shared" si="1"/>
        <v>-14886.520724301396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-31.182476089304739</v>
      </c>
      <c r="AC58">
        <f t="shared" si="2"/>
        <v>-28.870402108348102</v>
      </c>
      <c r="AE58">
        <f t="shared" si="3"/>
        <v>0</v>
      </c>
      <c r="AF58">
        <f t="shared" si="24"/>
        <v>0</v>
      </c>
      <c r="AG58">
        <f t="shared" si="24"/>
        <v>-4.8484133134646466E-2</v>
      </c>
      <c r="AH58">
        <f t="shared" si="5"/>
        <v>-140.27443412596159</v>
      </c>
      <c r="AI58">
        <f t="shared" si="25"/>
        <v>-140.32291825909624</v>
      </c>
      <c r="AJ58">
        <f t="shared" si="7"/>
        <v>-2.3120739809566366</v>
      </c>
      <c r="AK58">
        <f t="shared" si="22"/>
        <v>-2.1827733262513318</v>
      </c>
      <c r="AL58">
        <f t="shared" si="26"/>
        <v>-144.81776556630419</v>
      </c>
      <c r="AN58">
        <f t="shared" si="27"/>
        <v>0</v>
      </c>
      <c r="AO58">
        <f t="shared" si="27"/>
        <v>0</v>
      </c>
      <c r="AP58">
        <f t="shared" si="27"/>
        <v>-2.4350211069783102E-4</v>
      </c>
      <c r="AQ58">
        <f t="shared" si="27"/>
        <v>-0.70450101050083613</v>
      </c>
      <c r="AR58">
        <f t="shared" si="27"/>
        <v>-0.70474451261153392</v>
      </c>
      <c r="AS58">
        <f t="shared" si="27"/>
        <v>-1.1611941021797191E-2</v>
      </c>
      <c r="AT58">
        <f t="shared" si="27"/>
        <v>-1.0962553680006107E-2</v>
      </c>
      <c r="AU58">
        <f t="shared" si="23"/>
        <v>-0.7273190073133371</v>
      </c>
      <c r="AW58">
        <v>55</v>
      </c>
      <c r="AX58">
        <f>IF(Z58&gt;0, (R58*SUMPRODUCT(K58:$K$98, X58:$X$98)-K58*$AZ$3)/Z58, 0)</f>
        <v>-14886.520724301396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25</v>
      </c>
      <c r="R59">
        <f t="shared" si="0"/>
        <v>100000</v>
      </c>
      <c r="S59">
        <f t="shared" si="1"/>
        <v>-24013.138580418701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-28.870402108348102</v>
      </c>
      <c r="AC59">
        <f t="shared" si="2"/>
        <v>-26.325862345780951</v>
      </c>
      <c r="AE59">
        <f t="shared" si="3"/>
        <v>0</v>
      </c>
      <c r="AF59">
        <f t="shared" si="24"/>
        <v>0</v>
      </c>
      <c r="AG59">
        <f t="shared" si="24"/>
        <v>-2.7407769144396792E-2</v>
      </c>
      <c r="AH59">
        <f t="shared" si="5"/>
        <v>-82.366090635612849</v>
      </c>
      <c r="AI59">
        <f t="shared" si="25"/>
        <v>-82.393498404757253</v>
      </c>
      <c r="AJ59">
        <f t="shared" si="7"/>
        <v>-2.5445397625671511</v>
      </c>
      <c r="AK59">
        <f t="shared" si="22"/>
        <v>-2.0209281475843675</v>
      </c>
      <c r="AL59">
        <f t="shared" si="26"/>
        <v>-86.958966314908778</v>
      </c>
      <c r="AN59">
        <f t="shared" si="27"/>
        <v>0</v>
      </c>
      <c r="AO59">
        <f t="shared" si="27"/>
        <v>0</v>
      </c>
      <c r="AP59">
        <f t="shared" si="27"/>
        <v>-1.2290194611645633E-4</v>
      </c>
      <c r="AQ59">
        <f t="shared" si="27"/>
        <v>-0.36934610693007719</v>
      </c>
      <c r="AR59">
        <f t="shared" si="27"/>
        <v>-0.36946900887619372</v>
      </c>
      <c r="AS59">
        <f t="shared" si="27"/>
        <v>-1.1410227776752215E-2</v>
      </c>
      <c r="AT59">
        <f t="shared" si="27"/>
        <v>-9.0622480432859844E-3</v>
      </c>
      <c r="AU59">
        <f t="shared" si="23"/>
        <v>-0.38994148469623191</v>
      </c>
      <c r="AW59">
        <v>56</v>
      </c>
      <c r="AX59">
        <f>IF(Z59&gt;0, (R59*SUMPRODUCT(K59:$K$98, X59:$X$98)-K59*$AZ$3)/Z59, 0)</f>
        <v>-24013.138580418701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25</v>
      </c>
      <c r="R60">
        <f t="shared" si="0"/>
        <v>100000</v>
      </c>
      <c r="S60">
        <f t="shared" si="1"/>
        <v>-39023.900346060254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-26.325862345780951</v>
      </c>
      <c r="AC60">
        <f t="shared" si="2"/>
        <v>-23.794279191043195</v>
      </c>
      <c r="AE60">
        <f t="shared" si="3"/>
        <v>0</v>
      </c>
      <c r="AF60">
        <f t="shared" si="24"/>
        <v>0</v>
      </c>
      <c r="AG60">
        <f t="shared" si="24"/>
        <v>-1.524340146681763E-2</v>
      </c>
      <c r="AH60">
        <f t="shared" si="5"/>
        <v>-47.561159944540769</v>
      </c>
      <c r="AI60">
        <f t="shared" si="25"/>
        <v>-47.576403346007588</v>
      </c>
      <c r="AJ60">
        <f t="shared" si="7"/>
        <v>-2.5315831547377563</v>
      </c>
      <c r="AK60">
        <f t="shared" si="22"/>
        <v>-1.8428103642046667</v>
      </c>
      <c r="AL60">
        <f t="shared" si="26"/>
        <v>-51.950796864950007</v>
      </c>
      <c r="AN60">
        <f t="shared" si="27"/>
        <v>0</v>
      </c>
      <c r="AO60">
        <f t="shared" si="27"/>
        <v>0</v>
      </c>
      <c r="AP60">
        <f t="shared" si="27"/>
        <v>-6.1030782387577919E-5</v>
      </c>
      <c r="AQ60">
        <f t="shared" si="27"/>
        <v>-0.1904230370757303</v>
      </c>
      <c r="AR60">
        <f t="shared" si="27"/>
        <v>-0.19048406785811789</v>
      </c>
      <c r="AS60">
        <f t="shared" si="27"/>
        <v>-1.0135828341803422E-2</v>
      </c>
      <c r="AT60">
        <f t="shared" si="27"/>
        <v>-7.3781536597440434E-3</v>
      </c>
      <c r="AU60">
        <f t="shared" si="23"/>
        <v>-0.20799804985966533</v>
      </c>
      <c r="AW60">
        <v>57</v>
      </c>
      <c r="AX60">
        <f>IF(Z60&gt;0, (R60*SUMPRODUCT(K60:$K$98, X60:$X$98)-K60*$AZ$3)/Z60, 0)</f>
        <v>-39023.900346060254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25</v>
      </c>
      <c r="R61">
        <f t="shared" si="0"/>
        <v>100000</v>
      </c>
      <c r="S61">
        <f t="shared" si="1"/>
        <v>-64226.778536155442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-23.794279191043195</v>
      </c>
      <c r="AC61">
        <f t="shared" si="2"/>
        <v>-21.394586815915499</v>
      </c>
      <c r="AE61">
        <f t="shared" si="3"/>
        <v>0</v>
      </c>
      <c r="AF61">
        <f t="shared" si="24"/>
        <v>0</v>
      </c>
      <c r="AG61">
        <f t="shared" si="24"/>
        <v>-8.3277517974343664E-3</v>
      </c>
      <c r="AH61">
        <f t="shared" si="5"/>
        <v>-27.052862618860349</v>
      </c>
      <c r="AI61">
        <f t="shared" si="25"/>
        <v>-27.061190370657783</v>
      </c>
      <c r="AJ61">
        <f t="shared" si="7"/>
        <v>-2.399692375127696</v>
      </c>
      <c r="AK61">
        <f t="shared" si="22"/>
        <v>-1.6655995433730237</v>
      </c>
      <c r="AL61">
        <f t="shared" si="26"/>
        <v>-31.126482289158503</v>
      </c>
      <c r="AN61">
        <f t="shared" si="27"/>
        <v>0</v>
      </c>
      <c r="AO61">
        <f t="shared" si="27"/>
        <v>0</v>
      </c>
      <c r="AP61">
        <f t="shared" si="27"/>
        <v>-2.9769860516916142E-5</v>
      </c>
      <c r="AQ61">
        <f t="shared" si="27"/>
        <v>-9.670796708841449E-2</v>
      </c>
      <c r="AR61">
        <f t="shared" si="27"/>
        <v>-9.673773694893141E-2</v>
      </c>
      <c r="AS61">
        <f t="shared" si="27"/>
        <v>-8.5783665302161926E-3</v>
      </c>
      <c r="AT61">
        <f t="shared" si="27"/>
        <v>-5.9541479248373247E-3</v>
      </c>
      <c r="AU61">
        <f t="shared" si="23"/>
        <v>-0.11127025140398492</v>
      </c>
      <c r="AW61">
        <v>58</v>
      </c>
      <c r="AX61">
        <f>IF(Z61&gt;0, (R61*SUMPRODUCT(K61:$K$98, X61:$X$98)-K61*$AZ$3)/Z61, 0)</f>
        <v>-64226.778536155442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25</v>
      </c>
      <c r="R62">
        <f t="shared" si="0"/>
        <v>100000</v>
      </c>
      <c r="S62">
        <f t="shared" si="1"/>
        <v>-107416.36122484025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-21.394586815915499</v>
      </c>
      <c r="AC62">
        <f t="shared" si="2"/>
        <v>-19.178691736393709</v>
      </c>
      <c r="AE62">
        <f t="shared" si="3"/>
        <v>0</v>
      </c>
      <c r="AF62">
        <f t="shared" si="24"/>
        <v>0</v>
      </c>
      <c r="AG62">
        <f t="shared" si="24"/>
        <v>-4.4636337327256716E-3</v>
      </c>
      <c r="AH62">
        <f t="shared" si="5"/>
        <v>-15.123362186937408</v>
      </c>
      <c r="AI62">
        <f t="shared" si="25"/>
        <v>-15.127825820670134</v>
      </c>
      <c r="AJ62">
        <f t="shared" si="7"/>
        <v>-2.2158950795217898</v>
      </c>
      <c r="AK62">
        <f t="shared" si="22"/>
        <v>-1.497621077114085</v>
      </c>
      <c r="AL62">
        <f t="shared" si="26"/>
        <v>-18.841341977306012</v>
      </c>
      <c r="AN62">
        <f t="shared" si="27"/>
        <v>0</v>
      </c>
      <c r="AO62">
        <f t="shared" si="27"/>
        <v>0</v>
      </c>
      <c r="AP62">
        <f t="shared" si="27"/>
        <v>-1.4246873077221101E-5</v>
      </c>
      <c r="AQ62">
        <f t="shared" si="27"/>
        <v>-4.8270228804497668E-2</v>
      </c>
      <c r="AR62">
        <f t="shared" si="27"/>
        <v>-4.8284475677574892E-2</v>
      </c>
      <c r="AS62">
        <f t="shared" si="27"/>
        <v>-7.072617925375356E-3</v>
      </c>
      <c r="AT62">
        <f t="shared" si="27"/>
        <v>-4.7800555961805269E-3</v>
      </c>
      <c r="AU62">
        <f t="shared" si="23"/>
        <v>-6.0137149199130789E-2</v>
      </c>
      <c r="AW62">
        <v>59</v>
      </c>
      <c r="AX62">
        <f>IF(Z62&gt;0, (R62*SUMPRODUCT(K62:$K$98, X62:$X$98)-K62*$AZ$3)/Z62, 0)</f>
        <v>-107416.36122484025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25</v>
      </c>
      <c r="R63">
        <f t="shared" si="0"/>
        <v>100000</v>
      </c>
      <c r="S63">
        <f t="shared" si="1"/>
        <v>-182974.99664745067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-19.178691736393709</v>
      </c>
      <c r="AC63">
        <f t="shared" si="2"/>
        <v>-17.162137816439099</v>
      </c>
      <c r="AE63">
        <f t="shared" si="3"/>
        <v>0</v>
      </c>
      <c r="AF63">
        <f t="shared" si="24"/>
        <v>0</v>
      </c>
      <c r="AG63">
        <f t="shared" si="24"/>
        <v>-2.3448747275435751E-3</v>
      </c>
      <c r="AH63">
        <f t="shared" si="5"/>
        <v>-8.2964906714193578</v>
      </c>
      <c r="AI63">
        <f t="shared" si="25"/>
        <v>-8.2988355461469006</v>
      </c>
      <c r="AJ63">
        <f t="shared" si="7"/>
        <v>-2.0165539199546103</v>
      </c>
      <c r="AK63">
        <f t="shared" si="22"/>
        <v>-1.3425084215475598</v>
      </c>
      <c r="AL63">
        <f t="shared" si="26"/>
        <v>-11.657897887649071</v>
      </c>
      <c r="AN63">
        <f t="shared" si="27"/>
        <v>0</v>
      </c>
      <c r="AO63">
        <f t="shared" si="27"/>
        <v>0</v>
      </c>
      <c r="AP63">
        <f t="shared" si="27"/>
        <v>-6.6824024489702112E-6</v>
      </c>
      <c r="AQ63">
        <f t="shared" si="27"/>
        <v>-2.364326287000804E-2</v>
      </c>
      <c r="AR63">
        <f t="shared" si="27"/>
        <v>-2.3649945272457007E-2</v>
      </c>
      <c r="AS63">
        <f t="shared" si="27"/>
        <v>-5.7467568287972648E-3</v>
      </c>
      <c r="AT63">
        <f t="shared" si="27"/>
        <v>-3.8258681619680827E-3</v>
      </c>
      <c r="AU63">
        <f t="shared" si="23"/>
        <v>-3.3222570263222354E-2</v>
      </c>
      <c r="AW63">
        <v>60</v>
      </c>
      <c r="AX63">
        <f>IF(Z63&gt;0, (R63*SUMPRODUCT(K63:$K$98, X63:$X$98)-K63*$AZ$3)/Z63, 0)</f>
        <v>-182974.99664745067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25</v>
      </c>
      <c r="R64">
        <f t="shared" si="0"/>
        <v>100000</v>
      </c>
      <c r="S64">
        <f t="shared" si="1"/>
        <v>-318304.43975999247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-17.162137816439099</v>
      </c>
      <c r="AC64">
        <f t="shared" si="2"/>
        <v>-15.342188089345617</v>
      </c>
      <c r="AE64">
        <f t="shared" si="3"/>
        <v>0</v>
      </c>
      <c r="AF64">
        <f t="shared" si="24"/>
        <v>0</v>
      </c>
      <c r="AG64">
        <f t="shared" si="24"/>
        <v>-1.2049932527577933E-3</v>
      </c>
      <c r="AH64">
        <f t="shared" si="5"/>
        <v>-4.4657309100413842</v>
      </c>
      <c r="AI64">
        <f t="shared" si="25"/>
        <v>-4.466935903294142</v>
      </c>
      <c r="AJ64">
        <f t="shared" si="7"/>
        <v>-1.8199497270934817</v>
      </c>
      <c r="AK64">
        <f t="shared" si="22"/>
        <v>-1.201349647150737</v>
      </c>
      <c r="AL64">
        <f t="shared" si="26"/>
        <v>-7.4882352775383607</v>
      </c>
      <c r="AN64">
        <f t="shared" si="27"/>
        <v>0</v>
      </c>
      <c r="AO64">
        <f t="shared" si="27"/>
        <v>0</v>
      </c>
      <c r="AP64">
        <f t="shared" si="27"/>
        <v>-3.0660524086841433E-6</v>
      </c>
      <c r="AQ64">
        <f t="shared" si="27"/>
        <v>-1.1362856166979532E-2</v>
      </c>
      <c r="AR64">
        <f t="shared" si="27"/>
        <v>-1.1365922219388215E-2</v>
      </c>
      <c r="AS64">
        <f t="shared" si="27"/>
        <v>-4.6307821489193221E-3</v>
      </c>
      <c r="AT64">
        <f t="shared" si="27"/>
        <v>-3.0567814142431018E-3</v>
      </c>
      <c r="AU64">
        <f t="shared" si="23"/>
        <v>-1.9053485782550641E-2</v>
      </c>
      <c r="AW64">
        <v>61</v>
      </c>
      <c r="AX64">
        <f>IF(Z64&gt;0, (R64*SUMPRODUCT(K64:$K$98, X64:$X$98)-K64*$AZ$3)/Z64, 0)</f>
        <v>-318304.43975999247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25</v>
      </c>
      <c r="R65">
        <f t="shared" si="0"/>
        <v>100000</v>
      </c>
      <c r="S65">
        <f t="shared" si="1"/>
        <v>-566383.9880999038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-15.342188089345617</v>
      </c>
      <c r="AC65">
        <f t="shared" si="2"/>
        <v>-13.707485775902336</v>
      </c>
      <c r="AE65">
        <f t="shared" si="3"/>
        <v>0</v>
      </c>
      <c r="AF65">
        <f t="shared" si="24"/>
        <v>0</v>
      </c>
      <c r="AG65">
        <f t="shared" si="24"/>
        <v>-6.0504384233600942E-4</v>
      </c>
      <c r="AH65">
        <f t="shared" si="5"/>
        <v>-2.3515979115768242</v>
      </c>
      <c r="AI65">
        <f t="shared" si="25"/>
        <v>-2.3522029554191604</v>
      </c>
      <c r="AJ65">
        <f t="shared" si="7"/>
        <v>-1.634702313443281</v>
      </c>
      <c r="AK65">
        <f t="shared" si="22"/>
        <v>-1.0739531662541932</v>
      </c>
      <c r="AL65">
        <f t="shared" si="26"/>
        <v>-5.0608584351166348</v>
      </c>
      <c r="AN65">
        <f t="shared" si="27"/>
        <v>0</v>
      </c>
      <c r="AO65">
        <f t="shared" si="27"/>
        <v>0</v>
      </c>
      <c r="AP65">
        <f t="shared" si="27"/>
        <v>-1.3745602530999559E-6</v>
      </c>
      <c r="AQ65">
        <f t="shared" si="27"/>
        <v>-5.342444289733397E-3</v>
      </c>
      <c r="AR65">
        <f t="shared" si="27"/>
        <v>-5.3438188499864972E-3</v>
      </c>
      <c r="AS65">
        <f t="shared" si="27"/>
        <v>-3.713775215088986E-3</v>
      </c>
      <c r="AT65">
        <f t="shared" si="27"/>
        <v>-2.4398452355524542E-3</v>
      </c>
      <c r="AU65">
        <f t="shared" si="23"/>
        <v>-1.1497439300627939E-2</v>
      </c>
      <c r="AW65">
        <v>62</v>
      </c>
      <c r="AX65">
        <f>IF(Z65&gt;0, (R65*SUMPRODUCT(K65:$K$98, X65:$X$98)-K65*$AZ$3)/Z65, 0)</f>
        <v>-566383.9880999038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25</v>
      </c>
      <c r="R66">
        <f t="shared" si="0"/>
        <v>100000</v>
      </c>
      <c r="S66">
        <f t="shared" si="1"/>
        <v>-1033146.3675402015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-13.707485775902336</v>
      </c>
      <c r="AC66">
        <f t="shared" si="2"/>
        <v>-12.243127175897197</v>
      </c>
      <c r="AE66">
        <f t="shared" si="3"/>
        <v>0</v>
      </c>
      <c r="AF66">
        <f t="shared" si="24"/>
        <v>0</v>
      </c>
      <c r="AG66">
        <f t="shared" si="24"/>
        <v>-2.9625829312662213E-4</v>
      </c>
      <c r="AH66">
        <f t="shared" si="5"/>
        <v>-1.2109404431441086</v>
      </c>
      <c r="AI66">
        <f t="shared" si="25"/>
        <v>-1.2112367014372352</v>
      </c>
      <c r="AJ66">
        <f t="shared" si="7"/>
        <v>-1.4643586000051396</v>
      </c>
      <c r="AK66">
        <f t="shared" si="22"/>
        <v>-0.95952400431316365</v>
      </c>
      <c r="AL66">
        <f t="shared" si="26"/>
        <v>-3.6351193057555382</v>
      </c>
      <c r="AN66">
        <f t="shared" si="27"/>
        <v>0</v>
      </c>
      <c r="AO66">
        <f t="shared" si="27"/>
        <v>0</v>
      </c>
      <c r="AP66">
        <f t="shared" si="27"/>
        <v>-6.0093767162103344E-7</v>
      </c>
      <c r="AQ66">
        <f t="shared" si="27"/>
        <v>-2.4563016369764236E-3</v>
      </c>
      <c r="AR66">
        <f t="shared" si="27"/>
        <v>-2.4569025746480444E-3</v>
      </c>
      <c r="AS66">
        <f t="shared" si="27"/>
        <v>-2.9703413133795853E-3</v>
      </c>
      <c r="AT66">
        <f t="shared" si="27"/>
        <v>-1.9463222950859152E-3</v>
      </c>
      <c r="AU66">
        <f t="shared" si="23"/>
        <v>-7.373566183113545E-3</v>
      </c>
      <c r="AW66">
        <v>63</v>
      </c>
      <c r="AX66">
        <f>IF(Z66&gt;0, (R66*SUMPRODUCT(K66:$K$98, X66:$X$98)-K66*$AZ$3)/Z66, 0)</f>
        <v>-1033146.3675402015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25</v>
      </c>
      <c r="R67">
        <f t="shared" ref="R67:R89" si="28">$C$6</f>
        <v>100000</v>
      </c>
      <c r="S67">
        <f t="shared" ref="S67:S89" si="29">AX67</f>
        <v>-1936443.4475119777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-12.243127175897197</v>
      </c>
      <c r="AC67">
        <f t="shared" ref="AC67:AC89" si="30">S67*Z67</f>
        <v>-10.933350402270889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-1.4115246195697722E-4</v>
      </c>
      <c r="AH67">
        <f t="shared" ref="AH67:AH89" si="33">-X67*R67</f>
        <v>-0.60857299295351486</v>
      </c>
      <c r="AI67">
        <f t="shared" ref="AI67:AI89" si="34">SUM(AE67:AH67)</f>
        <v>-0.60871414541547186</v>
      </c>
      <c r="AJ67">
        <f t="shared" ref="AJ67:AJ89" si="35">AB67-AC67</f>
        <v>-1.3097767736263073</v>
      </c>
      <c r="AK67">
        <f t="shared" si="22"/>
        <v>-0.85701890231280387</v>
      </c>
      <c r="AL67">
        <f t="shared" si="26"/>
        <v>-2.775509821354583</v>
      </c>
      <c r="AN67">
        <f t="shared" ref="AN67:AT89" si="36">AE67*$K67</f>
        <v>0</v>
      </c>
      <c r="AO67">
        <f t="shared" si="36"/>
        <v>0</v>
      </c>
      <c r="AP67">
        <f t="shared" si="36"/>
        <v>-2.5564031756352114E-7</v>
      </c>
      <c r="AQ67">
        <f t="shared" si="36"/>
        <v>-1.1021826401202838E-3</v>
      </c>
      <c r="AR67">
        <f t="shared" si="36"/>
        <v>-1.1024382804378473E-3</v>
      </c>
      <c r="AS67">
        <f t="shared" si="36"/>
        <v>-2.3721283051315739E-3</v>
      </c>
      <c r="AT67">
        <f t="shared" si="36"/>
        <v>-1.552141431383343E-3</v>
      </c>
      <c r="AU67">
        <f t="shared" si="23"/>
        <v>-5.0267080169527642E-3</v>
      </c>
      <c r="AW67">
        <v>64</v>
      </c>
      <c r="AX67">
        <f>IF(Z67&gt;0, (R67*SUMPRODUCT(K67:$K$98, X67:$X$98)-K67*$AZ$3)/Z67, 0)</f>
        <v>-1936443.4475119777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25</v>
      </c>
      <c r="R68">
        <f t="shared" si="28"/>
        <v>100000</v>
      </c>
      <c r="S68">
        <f t="shared" si="29"/>
        <v>-3734531.9173195278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-10.933350402270889</v>
      </c>
      <c r="AC68">
        <f t="shared" si="30"/>
        <v>-9.7628159105687971</v>
      </c>
      <c r="AE68">
        <f t="shared" si="31"/>
        <v>0</v>
      </c>
      <c r="AF68">
        <f t="shared" si="32"/>
        <v>0</v>
      </c>
      <c r="AG68">
        <f t="shared" si="32"/>
        <v>-6.5355017219775763E-5</v>
      </c>
      <c r="AH68">
        <f t="shared" si="33"/>
        <v>-0.29754368047052676</v>
      </c>
      <c r="AI68">
        <f t="shared" si="34"/>
        <v>-0.29760903548774653</v>
      </c>
      <c r="AJ68">
        <f t="shared" si="35"/>
        <v>-1.1705344917020923</v>
      </c>
      <c r="AK68">
        <f t="shared" si="22"/>
        <v>-0.7653345281589623</v>
      </c>
      <c r="AL68">
        <f t="shared" si="26"/>
        <v>-2.233478055348801</v>
      </c>
      <c r="AN68">
        <f t="shared" si="36"/>
        <v>0</v>
      </c>
      <c r="AO68">
        <f t="shared" si="36"/>
        <v>0</v>
      </c>
      <c r="AP68">
        <f t="shared" si="36"/>
        <v>-1.0568218934535847E-7</v>
      </c>
      <c r="AQ68">
        <f t="shared" si="36"/>
        <v>-4.8114236543244445E-4</v>
      </c>
      <c r="AR68">
        <f t="shared" si="36"/>
        <v>-4.812480476217898E-4</v>
      </c>
      <c r="AS68">
        <f t="shared" si="36"/>
        <v>-1.8928102699650379E-3</v>
      </c>
      <c r="AT68">
        <f t="shared" si="36"/>
        <v>-1.2375825446644042E-3</v>
      </c>
      <c r="AU68">
        <f t="shared" si="23"/>
        <v>-3.6116408622512315E-3</v>
      </c>
      <c r="AW68">
        <v>65</v>
      </c>
      <c r="AX68">
        <f>IF(Z68&gt;0, (R68*SUMPRODUCT(K68:$K$98, X68:$X$98)-K68*$AZ$3)/Z68, 0)</f>
        <v>-3734531.9173195278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8"/>
        <v>100000</v>
      </c>
      <c r="S69">
        <f t="shared" si="29"/>
        <v>-7427217.8361001685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-9.7628159105687971</v>
      </c>
      <c r="AC69">
        <f t="shared" si="30"/>
        <v>-8.7171928794143945</v>
      </c>
      <c r="AE69">
        <f t="shared" si="31"/>
        <v>0</v>
      </c>
      <c r="AF69">
        <f t="shared" si="32"/>
        <v>0</v>
      </c>
      <c r="AG69">
        <f t="shared" si="32"/>
        <v>-2.9342053349520302E-5</v>
      </c>
      <c r="AH69">
        <f t="shared" si="33"/>
        <v>-0.1414376547922308</v>
      </c>
      <c r="AI69">
        <f t="shared" si="34"/>
        <v>-0.14146699684558031</v>
      </c>
      <c r="AJ69">
        <f t="shared" si="35"/>
        <v>-1.0456230311544026</v>
      </c>
      <c r="AK69">
        <f t="shared" si="22"/>
        <v>-0.68339711373981582</v>
      </c>
      <c r="AL69">
        <f t="shared" si="26"/>
        <v>-1.8704871417397988</v>
      </c>
      <c r="AN69">
        <f t="shared" si="36"/>
        <v>0</v>
      </c>
      <c r="AO69">
        <f t="shared" si="36"/>
        <v>0</v>
      </c>
      <c r="AP69">
        <f t="shared" si="36"/>
        <v>-4.236384281493158E-8</v>
      </c>
      <c r="AQ69">
        <f t="shared" si="36"/>
        <v>-2.0420665535421969E-4</v>
      </c>
      <c r="AR69">
        <f t="shared" si="36"/>
        <v>-2.042490191970346E-4</v>
      </c>
      <c r="AS69">
        <f t="shared" si="36"/>
        <v>-1.509662913083811E-3</v>
      </c>
      <c r="AT69">
        <f t="shared" si="36"/>
        <v>-9.8668377300611737E-4</v>
      </c>
      <c r="AU69">
        <f t="shared" si="23"/>
        <v>-2.700595705286963E-3</v>
      </c>
      <c r="AW69">
        <v>66</v>
      </c>
      <c r="AX69">
        <f>IF(Z69&gt;0, (R69*SUMPRODUCT(K69:$K$98, X69:$X$98)-K69*$AZ$3)/Z69, 0)</f>
        <v>-7427217.8361001685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8"/>
        <v>100000</v>
      </c>
      <c r="S70">
        <f t="shared" si="29"/>
        <v>-15251226.803827753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-8.7171928794143945</v>
      </c>
      <c r="AC70">
        <f t="shared" si="30"/>
        <v>-7.7833755025698972</v>
      </c>
      <c r="AE70">
        <f t="shared" si="31"/>
        <v>0</v>
      </c>
      <c r="AF70">
        <f t="shared" si="32"/>
        <v>0</v>
      </c>
      <c r="AG70">
        <f t="shared" si="32"/>
        <v>-1.2758605590693244E-5</v>
      </c>
      <c r="AH70">
        <f t="shared" si="33"/>
        <v>-6.516010890132741E-2</v>
      </c>
      <c r="AI70">
        <f t="shared" si="34"/>
        <v>-6.51728675069181E-2</v>
      </c>
      <c r="AJ70">
        <f t="shared" si="35"/>
        <v>-0.93381737684449728</v>
      </c>
      <c r="AK70">
        <f t="shared" si="22"/>
        <v>-0.61020350155900771</v>
      </c>
      <c r="AL70">
        <f t="shared" si="26"/>
        <v>-1.6091937459104231</v>
      </c>
      <c r="AN70">
        <f t="shared" si="36"/>
        <v>0</v>
      </c>
      <c r="AO70">
        <f t="shared" si="36"/>
        <v>0</v>
      </c>
      <c r="AP70">
        <f t="shared" si="36"/>
        <v>-1.6447126590904682E-8</v>
      </c>
      <c r="AQ70">
        <f t="shared" si="36"/>
        <v>-8.3997937874889339E-5</v>
      </c>
      <c r="AR70">
        <f t="shared" si="36"/>
        <v>-8.401438500148024E-5</v>
      </c>
      <c r="AS70">
        <f t="shared" si="36"/>
        <v>-1.2037845750911306E-3</v>
      </c>
      <c r="AT70">
        <f t="shared" si="36"/>
        <v>-7.8661372240200955E-4</v>
      </c>
      <c r="AU70">
        <f t="shared" si="23"/>
        <v>-2.0744126824946202E-3</v>
      </c>
      <c r="AW70">
        <v>67</v>
      </c>
      <c r="AX70">
        <f>IF(Z70&gt;0, (R70*SUMPRODUCT(K70:$K$98, X70:$X$98)-K70*$AZ$3)/Z70, 0)</f>
        <v>-15251226.803827753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8"/>
        <v>100000</v>
      </c>
      <c r="S71">
        <f t="shared" si="29"/>
        <v>-32351755.329277694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-7.7833755025698972</v>
      </c>
      <c r="AC71">
        <f t="shared" si="30"/>
        <v>-6.9495116580971894</v>
      </c>
      <c r="AE71">
        <f t="shared" si="31"/>
        <v>0</v>
      </c>
      <c r="AF71">
        <f t="shared" si="32"/>
        <v>0</v>
      </c>
      <c r="AG71">
        <f t="shared" si="32"/>
        <v>-5.3702740294651183E-6</v>
      </c>
      <c r="AH71">
        <f t="shared" si="33"/>
        <v>-2.9042982021284774E-2</v>
      </c>
      <c r="AI71">
        <f t="shared" si="34"/>
        <v>-2.9048352295314238E-2</v>
      </c>
      <c r="AJ71">
        <f t="shared" si="35"/>
        <v>-0.83386384447270778</v>
      </c>
      <c r="AK71">
        <f t="shared" si="22"/>
        <v>-0.54483628517989291</v>
      </c>
      <c r="AL71">
        <f t="shared" si="26"/>
        <v>-1.4077484819479149</v>
      </c>
      <c r="AN71">
        <f t="shared" si="36"/>
        <v>0</v>
      </c>
      <c r="AO71">
        <f t="shared" si="36"/>
        <v>0</v>
      </c>
      <c r="AP71">
        <f t="shared" si="36"/>
        <v>-6.1810925632708422E-9</v>
      </c>
      <c r="AQ71">
        <f t="shared" si="36"/>
        <v>-3.3427970193329616E-5</v>
      </c>
      <c r="AR71">
        <f t="shared" si="36"/>
        <v>-3.3434151285892883E-5</v>
      </c>
      <c r="AS71">
        <f t="shared" si="36"/>
        <v>-9.5976286863038308E-4</v>
      </c>
      <c r="AT71">
        <f t="shared" si="36"/>
        <v>-6.2709714477288429E-4</v>
      </c>
      <c r="AU71">
        <f t="shared" si="23"/>
        <v>-1.6202941646891601E-3</v>
      </c>
      <c r="AW71">
        <v>68</v>
      </c>
      <c r="AX71">
        <f>IF(Z71&gt;0, (R71*SUMPRODUCT(K71:$K$98, X71:$X$98)-K71*$AZ$3)/Z71, 0)</f>
        <v>-32351755.329277694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8"/>
        <v>100000</v>
      </c>
      <c r="S72">
        <f t="shared" si="29"/>
        <v>-71029308.769944772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-6.9495116580971894</v>
      </c>
      <c r="AC72">
        <f t="shared" si="30"/>
        <v>-6.2049487982007916</v>
      </c>
      <c r="AE72">
        <f t="shared" si="31"/>
        <v>0</v>
      </c>
      <c r="AF72">
        <f t="shared" si="32"/>
        <v>0</v>
      </c>
      <c r="AG72">
        <f t="shared" si="32"/>
        <v>-2.1839395967859763E-6</v>
      </c>
      <c r="AH72">
        <f t="shared" si="33"/>
        <v>-1.2530526769537963E-2</v>
      </c>
      <c r="AI72">
        <f t="shared" si="34"/>
        <v>-1.2532710709134748E-2</v>
      </c>
      <c r="AJ72">
        <f t="shared" si="35"/>
        <v>-0.74456285989639781</v>
      </c>
      <c r="AK72">
        <f t="shared" ref="AK72:AK89" si="49">G72*SUM(AB72:AB72, AE72:AF72)</f>
        <v>-0.48646581606680328</v>
      </c>
      <c r="AL72">
        <f t="shared" si="26"/>
        <v>-1.2435613866723358</v>
      </c>
      <c r="AN72">
        <f t="shared" si="36"/>
        <v>0</v>
      </c>
      <c r="AO72">
        <f t="shared" si="36"/>
        <v>0</v>
      </c>
      <c r="AP72">
        <f t="shared" si="36"/>
        <v>-2.2443542130287048E-9</v>
      </c>
      <c r="AQ72">
        <f t="shared" si="36"/>
        <v>-1.2877160425164227E-5</v>
      </c>
      <c r="AR72">
        <f t="shared" si="36"/>
        <v>-1.2879404779377256E-5</v>
      </c>
      <c r="AS72">
        <f t="shared" si="36"/>
        <v>-7.6515980292331503E-4</v>
      </c>
      <c r="AT72">
        <f t="shared" si="36"/>
        <v>-4.9992298568639045E-4</v>
      </c>
      <c r="AU72">
        <f t="shared" si="23"/>
        <v>-1.2779621933890829E-3</v>
      </c>
      <c r="AW72">
        <v>69</v>
      </c>
      <c r="AX72">
        <f>IF(Z72&gt;0, (R72*SUMPRODUCT(K72:$K$98, X72:$X$98)-K72*$AZ$3)/Z72, 0)</f>
        <v>-71029308.769944772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8"/>
        <v>100000</v>
      </c>
      <c r="S73">
        <f t="shared" si="29"/>
        <v>-161709028.62392989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-6.2049487982007916</v>
      </c>
      <c r="AC73">
        <f t="shared" si="30"/>
        <v>-5.5401435611946184</v>
      </c>
      <c r="AE73">
        <f t="shared" si="31"/>
        <v>0</v>
      </c>
      <c r="AF73">
        <f t="shared" si="32"/>
        <v>0</v>
      </c>
      <c r="AG73">
        <f t="shared" si="32"/>
        <v>-8.5649880039765154E-7</v>
      </c>
      <c r="AH73">
        <f t="shared" si="33"/>
        <v>-5.22240560168186E-3</v>
      </c>
      <c r="AI73">
        <f t="shared" si="34"/>
        <v>-5.2232621004822573E-3</v>
      </c>
      <c r="AJ73">
        <f t="shared" si="35"/>
        <v>-0.66480523700617322</v>
      </c>
      <c r="AK73">
        <f t="shared" si="49"/>
        <v>-0.43434641587405548</v>
      </c>
      <c r="AL73">
        <f t="shared" si="26"/>
        <v>-1.1043749149807109</v>
      </c>
      <c r="AN73">
        <f t="shared" si="36"/>
        <v>0</v>
      </c>
      <c r="AO73">
        <f t="shared" si="36"/>
        <v>0</v>
      </c>
      <c r="AP73">
        <f t="shared" si="36"/>
        <v>-7.8588593078186541E-10</v>
      </c>
      <c r="AQ73">
        <f t="shared" si="36"/>
        <v>-4.7918515300811737E-6</v>
      </c>
      <c r="AR73">
        <f t="shared" si="36"/>
        <v>-4.7926374160119549E-6</v>
      </c>
      <c r="AS73">
        <f t="shared" si="36"/>
        <v>-6.0999628047428563E-4</v>
      </c>
      <c r="AT73">
        <f t="shared" si="36"/>
        <v>-3.9853732096585575E-4</v>
      </c>
      <c r="AU73">
        <f t="shared" si="23"/>
        <v>-1.0133262388561533E-3</v>
      </c>
      <c r="AW73">
        <v>70</v>
      </c>
      <c r="AX73">
        <f>IF(Z73&gt;0, (R73*SUMPRODUCT(K73:$K$98, X73:$X$98)-K73*$AZ$3)/Z73, 0)</f>
        <v>-161709028.62392989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8"/>
        <v>100000</v>
      </c>
      <c r="S74">
        <f t="shared" si="29"/>
        <v>-382437894.48357302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-5.5401435611946184</v>
      </c>
      <c r="AC74">
        <f t="shared" si="30"/>
        <v>-4.9465607511116847</v>
      </c>
      <c r="AE74">
        <f t="shared" si="31"/>
        <v>0</v>
      </c>
      <c r="AF74">
        <f t="shared" si="32"/>
        <v>0</v>
      </c>
      <c r="AG74">
        <f t="shared" si="32"/>
        <v>-3.2335712689973487E-7</v>
      </c>
      <c r="AH74">
        <f t="shared" si="33"/>
        <v>-2.0983067419757606E-3</v>
      </c>
      <c r="AI74">
        <f t="shared" si="34"/>
        <v>-2.0986300991026603E-3</v>
      </c>
      <c r="AJ74">
        <f t="shared" si="35"/>
        <v>-0.59358281008293368</v>
      </c>
      <c r="AK74">
        <f t="shared" si="49"/>
        <v>-0.38781004928362334</v>
      </c>
      <c r="AL74">
        <f t="shared" si="26"/>
        <v>-0.98349148946565967</v>
      </c>
      <c r="AN74">
        <f t="shared" si="36"/>
        <v>0</v>
      </c>
      <c r="AO74">
        <f t="shared" si="36"/>
        <v>0</v>
      </c>
      <c r="AP74">
        <f t="shared" si="36"/>
        <v>-2.6490927838445026E-10</v>
      </c>
      <c r="AQ74">
        <f t="shared" si="36"/>
        <v>-1.7190309988695085E-6</v>
      </c>
      <c r="AR74">
        <f t="shared" si="36"/>
        <v>-1.719295908147893E-6</v>
      </c>
      <c r="AS74">
        <f t="shared" si="36"/>
        <v>-4.8629079367482802E-4</v>
      </c>
      <c r="AT74">
        <f t="shared" si="36"/>
        <v>-3.1771212618987121E-4</v>
      </c>
      <c r="AU74">
        <f t="shared" si="23"/>
        <v>-8.0572221577284711E-4</v>
      </c>
      <c r="AW74">
        <v>71</v>
      </c>
      <c r="AX74">
        <f>IF(Z74&gt;0, (R74*SUMPRODUCT(K74:$K$98, X74:$X$98)-K74*$AZ$3)/Z74, 0)</f>
        <v>-382437894.48357302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8"/>
        <v>100000</v>
      </c>
      <c r="S75">
        <f t="shared" si="29"/>
        <v>-941125691.05965233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-4.9465607511116847</v>
      </c>
      <c r="AC75">
        <f t="shared" si="30"/>
        <v>-4.4165735398440544</v>
      </c>
      <c r="AE75">
        <f t="shared" si="31"/>
        <v>0</v>
      </c>
      <c r="AF75">
        <f t="shared" si="32"/>
        <v>0</v>
      </c>
      <c r="AG75">
        <f t="shared" si="32"/>
        <v>-1.1732156453170596E-7</v>
      </c>
      <c r="AH75">
        <f t="shared" si="33"/>
        <v>-8.112079643961262E-4</v>
      </c>
      <c r="AI75">
        <f t="shared" si="34"/>
        <v>-8.1132528596065793E-4</v>
      </c>
      <c r="AJ75">
        <f t="shared" si="35"/>
        <v>-0.52998721126763026</v>
      </c>
      <c r="AK75">
        <f t="shared" si="49"/>
        <v>-0.34625925257781798</v>
      </c>
      <c r="AL75">
        <f t="shared" si="26"/>
        <v>-0.87705778913140886</v>
      </c>
      <c r="AN75">
        <f t="shared" si="36"/>
        <v>0</v>
      </c>
      <c r="AO75">
        <f t="shared" si="36"/>
        <v>0</v>
      </c>
      <c r="AP75">
        <f t="shared" si="36"/>
        <v>-8.5817242469571956E-11</v>
      </c>
      <c r="AQ75">
        <f t="shared" si="36"/>
        <v>-5.9337455012387551E-7</v>
      </c>
      <c r="AR75">
        <f t="shared" si="36"/>
        <v>-5.9346036736634517E-7</v>
      </c>
      <c r="AS75">
        <f t="shared" si="36"/>
        <v>-3.8766991555789419E-4</v>
      </c>
      <c r="AT75">
        <f t="shared" si="36"/>
        <v>-2.5327836663627961E-4</v>
      </c>
      <c r="AU75">
        <f t="shared" si="23"/>
        <v>-6.4154174256154017E-4</v>
      </c>
      <c r="AW75">
        <v>72</v>
      </c>
      <c r="AX75">
        <f>IF(Z75&gt;0, (R75*SUMPRODUCT(K75:$K$98, X75:$X$98)-K75*$AZ$3)/Z75, 0)</f>
        <v>-941125691.05965233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8"/>
        <v>100000</v>
      </c>
      <c r="S76">
        <f t="shared" si="29"/>
        <v>-2414384738.6617436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-4.4165735398440544</v>
      </c>
      <c r="AC76">
        <f t="shared" si="30"/>
        <v>-3.9433697311662583</v>
      </c>
      <c r="AE76">
        <f t="shared" si="31"/>
        <v>0</v>
      </c>
      <c r="AF76">
        <f t="shared" si="32"/>
        <v>0</v>
      </c>
      <c r="AG76">
        <f t="shared" si="32"/>
        <v>-4.0832035466642401E-8</v>
      </c>
      <c r="AH76">
        <f t="shared" si="33"/>
        <v>-3.0126525367898596E-4</v>
      </c>
      <c r="AI76">
        <f t="shared" si="34"/>
        <v>-3.0130608571445262E-4</v>
      </c>
      <c r="AJ76">
        <f t="shared" si="35"/>
        <v>-0.4732038086777961</v>
      </c>
      <c r="AK76">
        <f t="shared" si="49"/>
        <v>-0.30916014778908385</v>
      </c>
      <c r="AL76">
        <f t="shared" si="26"/>
        <v>-0.78266526255259439</v>
      </c>
      <c r="AN76">
        <f t="shared" si="36"/>
        <v>0</v>
      </c>
      <c r="AO76">
        <f t="shared" si="36"/>
        <v>0</v>
      </c>
      <c r="AP76">
        <f t="shared" si="36"/>
        <v>-2.6667341152085389E-11</v>
      </c>
      <c r="AQ76">
        <f t="shared" si="36"/>
        <v>-1.9675588555193066E-7</v>
      </c>
      <c r="AR76">
        <f t="shared" si="36"/>
        <v>-1.9678255289308278E-7</v>
      </c>
      <c r="AS76">
        <f t="shared" si="36"/>
        <v>-3.0904869806909469E-4</v>
      </c>
      <c r="AT76">
        <f t="shared" si="36"/>
        <v>-2.0191202906002414E-4</v>
      </c>
      <c r="AU76">
        <f t="shared" si="23"/>
        <v>-5.1115750968201191E-4</v>
      </c>
      <c r="AW76">
        <v>73</v>
      </c>
      <c r="AX76">
        <f>IF(Z76&gt;0, (R76*SUMPRODUCT(K76:$K$98, X76:$X$98)-K76*$AZ$3)/Z76, 0)</f>
        <v>-2414384738.6617436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8"/>
        <v>100000</v>
      </c>
      <c r="S77">
        <f t="shared" si="29"/>
        <v>-6470820591.9102421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-3.9433697311662583</v>
      </c>
      <c r="AC77">
        <f t="shared" si="30"/>
        <v>-3.5208659975182628</v>
      </c>
      <c r="AE77">
        <f t="shared" si="31"/>
        <v>0</v>
      </c>
      <c r="AF77">
        <f t="shared" si="32"/>
        <v>0</v>
      </c>
      <c r="AG77">
        <f t="shared" si="32"/>
        <v>-1.3602857425532766E-8</v>
      </c>
      <c r="AH77">
        <f t="shared" si="33"/>
        <v>-1.0728343074577283E-4</v>
      </c>
      <c r="AI77">
        <f t="shared" si="34"/>
        <v>-1.0729703360319836E-4</v>
      </c>
      <c r="AJ77">
        <f t="shared" si="35"/>
        <v>-0.42250373364799554</v>
      </c>
      <c r="AK77">
        <f t="shared" si="49"/>
        <v>-0.27603588118163813</v>
      </c>
      <c r="AL77">
        <f t="shared" si="26"/>
        <v>-0.6986469118632368</v>
      </c>
      <c r="AN77">
        <f t="shared" si="36"/>
        <v>0</v>
      </c>
      <c r="AO77">
        <f t="shared" si="36"/>
        <v>0</v>
      </c>
      <c r="AP77">
        <f t="shared" si="36"/>
        <v>-7.9321480291193986E-12</v>
      </c>
      <c r="AQ77">
        <f t="shared" si="36"/>
        <v>-6.2559506956967163E-8</v>
      </c>
      <c r="AR77">
        <f t="shared" si="36"/>
        <v>-6.2567439104996283E-8</v>
      </c>
      <c r="AS77">
        <f t="shared" si="36"/>
        <v>-2.4637192417094502E-4</v>
      </c>
      <c r="AT77">
        <f t="shared" si="36"/>
        <v>-1.6096305374570312E-4</v>
      </c>
      <c r="AU77">
        <f t="shared" si="23"/>
        <v>-4.0739754535575311E-4</v>
      </c>
      <c r="AW77">
        <v>74</v>
      </c>
      <c r="AX77">
        <f>IF(Z77&gt;0, (R77*SUMPRODUCT(K77:$K$98, X77:$X$98)-K77*$AZ$3)/Z77, 0)</f>
        <v>-6470820591.9102421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8"/>
        <v>100000</v>
      </c>
      <c r="S78">
        <f t="shared" si="29"/>
        <v>-18155297809.088478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-3.5208659975182628</v>
      </c>
      <c r="AC78">
        <f t="shared" si="30"/>
        <v>-3.1436304079314481</v>
      </c>
      <c r="AE78">
        <f t="shared" si="31"/>
        <v>0</v>
      </c>
      <c r="AF78">
        <f t="shared" si="32"/>
        <v>0</v>
      </c>
      <c r="AG78">
        <f t="shared" si="32"/>
        <v>-4.3288058959266397E-9</v>
      </c>
      <c r="AH78">
        <f t="shared" si="33"/>
        <v>-3.6552091821403195E-5</v>
      </c>
      <c r="AI78">
        <f t="shared" si="34"/>
        <v>-3.6556420627299119E-5</v>
      </c>
      <c r="AJ78">
        <f t="shared" si="35"/>
        <v>-0.37723558958681469</v>
      </c>
      <c r="AK78">
        <f t="shared" si="49"/>
        <v>-0.24646061982627843</v>
      </c>
      <c r="AL78">
        <f t="shared" si="26"/>
        <v>-0.62373276583372039</v>
      </c>
      <c r="AN78">
        <f t="shared" si="36"/>
        <v>0</v>
      </c>
      <c r="AO78">
        <f t="shared" si="36"/>
        <v>0</v>
      </c>
      <c r="AP78">
        <f t="shared" si="36"/>
        <v>-2.2537760214684992E-12</v>
      </c>
      <c r="AQ78">
        <f t="shared" si="36"/>
        <v>-1.9030705017083876E-8</v>
      </c>
      <c r="AR78">
        <f t="shared" si="36"/>
        <v>-1.9032958793105343E-8</v>
      </c>
      <c r="AS78">
        <f t="shared" si="36"/>
        <v>-1.9640624844263134E-4</v>
      </c>
      <c r="AT78">
        <f t="shared" si="36"/>
        <v>-1.2831876701226516E-4</v>
      </c>
      <c r="AU78">
        <f t="shared" si="23"/>
        <v>-3.2474404841368958E-4</v>
      </c>
      <c r="AW78">
        <v>75</v>
      </c>
      <c r="AX78">
        <f>IF(Z78&gt;0, (R78*SUMPRODUCT(K78:$K$98, X78:$X$98)-K78*$AZ$3)/Z78, 0)</f>
        <v>-18155297809.088478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8"/>
        <v>100000</v>
      </c>
      <c r="S79">
        <f t="shared" si="29"/>
        <v>-53431689334.6381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-3.1436304079314481</v>
      </c>
      <c r="AC79">
        <f t="shared" si="30"/>
        <v>-2.8068128804029366</v>
      </c>
      <c r="AE79">
        <f t="shared" si="31"/>
        <v>0</v>
      </c>
      <c r="AF79">
        <f t="shared" si="32"/>
        <v>0</v>
      </c>
      <c r="AG79">
        <f t="shared" si="32"/>
        <v>-1.3132716349393839E-9</v>
      </c>
      <c r="AH79">
        <f t="shared" si="33"/>
        <v>-1.1888984808111957E-5</v>
      </c>
      <c r="AI79">
        <f t="shared" si="34"/>
        <v>-1.1890298079746897E-5</v>
      </c>
      <c r="AJ79">
        <f t="shared" si="35"/>
        <v>-0.33681752752851146</v>
      </c>
      <c r="AK79">
        <f t="shared" si="49"/>
        <v>-0.2200541285552014</v>
      </c>
      <c r="AL79">
        <f t="shared" si="26"/>
        <v>-0.5568835463817926</v>
      </c>
      <c r="AN79">
        <f t="shared" si="36"/>
        <v>0</v>
      </c>
      <c r="AO79">
        <f t="shared" si="36"/>
        <v>0</v>
      </c>
      <c r="AP79">
        <f t="shared" si="36"/>
        <v>-6.1049088355947308E-13</v>
      </c>
      <c r="AQ79">
        <f t="shared" si="36"/>
        <v>-5.5267445416685865E-9</v>
      </c>
      <c r="AR79">
        <f t="shared" si="36"/>
        <v>-5.5273550325521465E-9</v>
      </c>
      <c r="AS79">
        <f t="shared" si="36"/>
        <v>-1.5657387589026014E-4</v>
      </c>
      <c r="AT79">
        <f t="shared" si="36"/>
        <v>-1.0229493716185798E-4</v>
      </c>
      <c r="AU79">
        <f t="shared" si="23"/>
        <v>-2.5887434040715068E-4</v>
      </c>
      <c r="AW79">
        <v>76</v>
      </c>
      <c r="AX79">
        <f>IF(Z79&gt;0, (R79*SUMPRODUCT(K79:$K$98, X79:$X$98)-K79*$AZ$3)/Z79, 0)</f>
        <v>-53431689334.6381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8"/>
        <v>100000</v>
      </c>
      <c r="S80">
        <f t="shared" si="29"/>
        <v>-166724907377.57587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-2.8068128804029366</v>
      </c>
      <c r="AC80">
        <f t="shared" si="30"/>
        <v>-2.5060829336446666</v>
      </c>
      <c r="AE80">
        <f t="shared" si="31"/>
        <v>0</v>
      </c>
      <c r="AF80">
        <f t="shared" si="32"/>
        <v>0</v>
      </c>
      <c r="AG80">
        <f t="shared" si="32"/>
        <v>-3.7578112548733218E-10</v>
      </c>
      <c r="AH80">
        <f t="shared" si="33"/>
        <v>-3.6974311724106314E-6</v>
      </c>
      <c r="AI80">
        <f t="shared" si="34"/>
        <v>-3.6978069535361186E-6</v>
      </c>
      <c r="AJ80">
        <f t="shared" si="35"/>
        <v>-0.30072994675827003</v>
      </c>
      <c r="AK80">
        <f t="shared" si="49"/>
        <v>-0.19647690162820558</v>
      </c>
      <c r="AL80">
        <f t="shared" si="26"/>
        <v>-0.49721054619342914</v>
      </c>
      <c r="AN80">
        <f t="shared" si="36"/>
        <v>0</v>
      </c>
      <c r="AO80">
        <f t="shared" si="36"/>
        <v>0</v>
      </c>
      <c r="AP80">
        <f t="shared" si="36"/>
        <v>-1.5597017485914336E-13</v>
      </c>
      <c r="AQ80">
        <f t="shared" si="36"/>
        <v>-1.5346406388629918E-9</v>
      </c>
      <c r="AR80">
        <f t="shared" si="36"/>
        <v>-1.5347966090378509E-9</v>
      </c>
      <c r="AS80">
        <f t="shared" si="36"/>
        <v>-1.2481974000274647E-4</v>
      </c>
      <c r="AT80">
        <f t="shared" si="36"/>
        <v>-8.1548898079946211E-5</v>
      </c>
      <c r="AU80">
        <f t="shared" si="23"/>
        <v>-2.0637017287930171E-4</v>
      </c>
      <c r="AW80">
        <v>77</v>
      </c>
      <c r="AX80">
        <f>IF(Z80&gt;0, (R80*SUMPRODUCT(K80:$K$98, X80:$X$98)-K80*$AZ$3)/Z80, 0)</f>
        <v>-166724907377.57587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8"/>
        <v>100000</v>
      </c>
      <c r="S81">
        <f t="shared" si="29"/>
        <v>-553395987475.75085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-2.5060829336446666</v>
      </c>
      <c r="AC81">
        <f t="shared" si="30"/>
        <v>-2.2375740492105445</v>
      </c>
      <c r="AE81">
        <f t="shared" si="31"/>
        <v>0</v>
      </c>
      <c r="AF81">
        <f t="shared" si="32"/>
        <v>0</v>
      </c>
      <c r="AG81">
        <f t="shared" si="32"/>
        <v>-1.0108376731357274E-10</v>
      </c>
      <c r="AH81">
        <f t="shared" si="33"/>
        <v>-1.0837581876755445E-6</v>
      </c>
      <c r="AI81">
        <f t="shared" si="34"/>
        <v>-1.0838592714428581E-6</v>
      </c>
      <c r="AJ81">
        <f t="shared" si="35"/>
        <v>-0.26850888443412213</v>
      </c>
      <c r="AK81">
        <f t="shared" si="49"/>
        <v>-0.17542580535512667</v>
      </c>
      <c r="AL81">
        <f t="shared" si="26"/>
        <v>-0.44393577364852022</v>
      </c>
      <c r="AN81">
        <f t="shared" si="36"/>
        <v>0</v>
      </c>
      <c r="AO81">
        <f t="shared" si="36"/>
        <v>0</v>
      </c>
      <c r="AP81">
        <f t="shared" si="36"/>
        <v>-3.7460191475615046E-14</v>
      </c>
      <c r="AQ81">
        <f t="shared" si="36"/>
        <v>-4.016252094923681E-10</v>
      </c>
      <c r="AR81">
        <f t="shared" si="36"/>
        <v>-4.016626696838437E-10</v>
      </c>
      <c r="AS81">
        <f t="shared" si="36"/>
        <v>-9.9505533787673192E-5</v>
      </c>
      <c r="AT81">
        <f t="shared" si="36"/>
        <v>-6.5010282392637461E-5</v>
      </c>
      <c r="AU81">
        <f t="shared" si="23"/>
        <v>-1.6451621784298033E-4</v>
      </c>
      <c r="AW81">
        <v>78</v>
      </c>
      <c r="AX81">
        <f>IF(Z81&gt;0, (R81*SUMPRODUCT(K81:$K$98, X81:$X$98)-K81*$AZ$3)/Z81, 0)</f>
        <v>-553395987475.75085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8"/>
        <v>100000</v>
      </c>
      <c r="S82">
        <f t="shared" si="29"/>
        <v>-1960989264494.6401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-2.2375740492105445</v>
      </c>
      <c r="AC82">
        <f t="shared" si="30"/>
        <v>-1.9978339728543455</v>
      </c>
      <c r="AE82">
        <f t="shared" si="31"/>
        <v>0</v>
      </c>
      <c r="AF82">
        <f t="shared" si="32"/>
        <v>0</v>
      </c>
      <c r="AG82">
        <f t="shared" si="32"/>
        <v>-2.5469720934056216E-11</v>
      </c>
      <c r="AH82">
        <f t="shared" si="33"/>
        <v>-2.9841283482552317E-7</v>
      </c>
      <c r="AI82">
        <f t="shared" si="34"/>
        <v>-2.9843830454645722E-7</v>
      </c>
      <c r="AJ82">
        <f t="shared" si="35"/>
        <v>-0.23974007635619898</v>
      </c>
      <c r="AK82">
        <f t="shared" si="49"/>
        <v>-0.15663018344473814</v>
      </c>
      <c r="AL82">
        <f t="shared" si="26"/>
        <v>-0.39637055823924167</v>
      </c>
      <c r="AN82">
        <f t="shared" si="36"/>
        <v>0</v>
      </c>
      <c r="AO82">
        <f t="shared" si="36"/>
        <v>0</v>
      </c>
      <c r="AP82">
        <f t="shared" si="36"/>
        <v>-8.4274219185504796E-15</v>
      </c>
      <c r="AQ82">
        <f t="shared" si="36"/>
        <v>-9.8738846471722678E-11</v>
      </c>
      <c r="AR82">
        <f t="shared" si="36"/>
        <v>-9.8747273893641231E-11</v>
      </c>
      <c r="AS82">
        <f t="shared" si="36"/>
        <v>-7.9325202638466313E-5</v>
      </c>
      <c r="AT82">
        <f t="shared" si="36"/>
        <v>-5.1825799131696728E-5</v>
      </c>
      <c r="AU82">
        <f t="shared" si="23"/>
        <v>-1.3115110051743694E-4</v>
      </c>
      <c r="AW82">
        <v>79</v>
      </c>
      <c r="AX82">
        <f>IF(Z82&gt;0, (R82*SUMPRODUCT(K82:$K$98, X82:$X$98)-K82*$AZ$3)/Z82, 0)</f>
        <v>-1960989264494.6401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8"/>
        <v>100000</v>
      </c>
      <c r="S83">
        <f t="shared" si="29"/>
        <v>-7448262400446.8525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-1.9978339728543455</v>
      </c>
      <c r="AC83">
        <f t="shared" si="30"/>
        <v>-1.7837803329907413</v>
      </c>
      <c r="AE83">
        <f t="shared" si="31"/>
        <v>0</v>
      </c>
      <c r="AF83">
        <f t="shared" si="32"/>
        <v>0</v>
      </c>
      <c r="AG83">
        <f t="shared" si="32"/>
        <v>-5.9872364757306511E-12</v>
      </c>
      <c r="AH83">
        <f t="shared" si="33"/>
        <v>-7.6911148995940016E-8</v>
      </c>
      <c r="AI83">
        <f t="shared" si="34"/>
        <v>-7.6917136232415746E-8</v>
      </c>
      <c r="AJ83">
        <f t="shared" si="35"/>
        <v>-0.21405363986360415</v>
      </c>
      <c r="AK83">
        <f t="shared" si="49"/>
        <v>-0.13984837809980419</v>
      </c>
      <c r="AL83">
        <f t="shared" si="26"/>
        <v>-0.35390209488054458</v>
      </c>
      <c r="AN83">
        <f t="shared" si="36"/>
        <v>0</v>
      </c>
      <c r="AO83">
        <f t="shared" si="36"/>
        <v>0</v>
      </c>
      <c r="AP83">
        <f t="shared" si="36"/>
        <v>-1.7688008564924926E-15</v>
      </c>
      <c r="AQ83">
        <f t="shared" si="36"/>
        <v>-2.2721752643190651E-11</v>
      </c>
      <c r="AR83">
        <f t="shared" si="36"/>
        <v>-2.2723521444047145E-11</v>
      </c>
      <c r="AS83">
        <f t="shared" si="36"/>
        <v>-6.3237565955648006E-5</v>
      </c>
      <c r="AT83">
        <f t="shared" si="36"/>
        <v>-4.1315209774110781E-5</v>
      </c>
      <c r="AU83">
        <f t="shared" si="23"/>
        <v>-1.0455279845328023E-4</v>
      </c>
      <c r="AW83">
        <v>80</v>
      </c>
      <c r="AX83">
        <f>IF(Z83&gt;0, (R83*SUMPRODUCT(K83:$K$98, X83:$X$98)-K83*$AZ$3)/Z83, 0)</f>
        <v>-7448262400446.8525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8"/>
        <v>100000</v>
      </c>
      <c r="S84">
        <f t="shared" si="29"/>
        <v>-30458746033215.621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-1.7837803329907413</v>
      </c>
      <c r="AC84">
        <f t="shared" si="30"/>
        <v>-1.5926610116185143</v>
      </c>
      <c r="AE84">
        <f t="shared" si="31"/>
        <v>0</v>
      </c>
      <c r="AF84">
        <f t="shared" si="32"/>
        <v>0</v>
      </c>
      <c r="AG84">
        <f t="shared" si="32"/>
        <v>-1.3072279878837582E-12</v>
      </c>
      <c r="AH84">
        <f t="shared" si="33"/>
        <v>-1.8480544492358347E-8</v>
      </c>
      <c r="AI84">
        <f t="shared" si="34"/>
        <v>-1.8481851720346231E-8</v>
      </c>
      <c r="AJ84">
        <f t="shared" si="35"/>
        <v>-0.19111932137222709</v>
      </c>
      <c r="AK84">
        <f t="shared" si="49"/>
        <v>-0.1248646233093519</v>
      </c>
      <c r="AL84">
        <f t="shared" si="26"/>
        <v>-0.31598396316343069</v>
      </c>
      <c r="AN84">
        <f t="shared" si="36"/>
        <v>0</v>
      </c>
      <c r="AO84">
        <f t="shared" si="36"/>
        <v>0</v>
      </c>
      <c r="AP84">
        <f t="shared" si="36"/>
        <v>-3.448147562933593E-16</v>
      </c>
      <c r="AQ84">
        <f t="shared" si="36"/>
        <v>-4.8747154317107328E-12</v>
      </c>
      <c r="AR84">
        <f t="shared" si="36"/>
        <v>-4.875060246467027E-12</v>
      </c>
      <c r="AS84">
        <f t="shared" si="36"/>
        <v>-5.0412600428332289E-5</v>
      </c>
      <c r="AT84">
        <f t="shared" si="36"/>
        <v>-3.2936232283228057E-5</v>
      </c>
      <c r="AU84">
        <f t="shared" si="23"/>
        <v>-8.3348837586620588E-5</v>
      </c>
      <c r="AW84">
        <v>81</v>
      </c>
      <c r="AX84">
        <f>IF(Z84&gt;0, (R84*SUMPRODUCT(K84:$K$98, X84:$X$98)-K84*$AZ$3)/Z84, 0)</f>
        <v>-30458746033215.621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8"/>
        <v>100000</v>
      </c>
      <c r="S85">
        <f t="shared" si="29"/>
        <v>-134841261599428.59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-1.5926610116185143</v>
      </c>
      <c r="AC85">
        <f t="shared" si="30"/>
        <v>-1.4220187603778986</v>
      </c>
      <c r="AE85">
        <f t="shared" si="31"/>
        <v>0</v>
      </c>
      <c r="AF85">
        <f t="shared" si="32"/>
        <v>0</v>
      </c>
      <c r="AG85">
        <f t="shared" si="32"/>
        <v>-2.6364681394821743E-13</v>
      </c>
      <c r="AH85">
        <f t="shared" si="33"/>
        <v>-4.1220355762268129E-9</v>
      </c>
      <c r="AI85">
        <f t="shared" si="34"/>
        <v>-4.122299223040761E-9</v>
      </c>
      <c r="AJ85">
        <f t="shared" si="35"/>
        <v>-0.17064225124061561</v>
      </c>
      <c r="AK85">
        <f t="shared" si="49"/>
        <v>-0.11148627081329601</v>
      </c>
      <c r="AL85">
        <f t="shared" si="26"/>
        <v>-0.28212852617621087</v>
      </c>
      <c r="AN85">
        <f t="shared" si="36"/>
        <v>0</v>
      </c>
      <c r="AO85">
        <f t="shared" si="36"/>
        <v>0</v>
      </c>
      <c r="AP85">
        <f t="shared" si="36"/>
        <v>-6.2092480602958843E-17</v>
      </c>
      <c r="AQ85">
        <f t="shared" si="36"/>
        <v>-9.7079653733968497E-13</v>
      </c>
      <c r="AR85">
        <f t="shared" si="36"/>
        <v>-9.7085862982028797E-13</v>
      </c>
      <c r="AS85">
        <f t="shared" si="36"/>
        <v>-4.0188616416522388E-5</v>
      </c>
      <c r="AT85">
        <f t="shared" si="36"/>
        <v>-2.6256562726111423E-5</v>
      </c>
      <c r="AU85">
        <f t="shared" si="23"/>
        <v>-6.6445180113492444E-5</v>
      </c>
      <c r="AW85">
        <v>82</v>
      </c>
      <c r="AX85">
        <f>IF(Z85&gt;0, (R85*SUMPRODUCT(K85:$K$98, X85:$X$98)-K85*$AZ$3)/Z85, 0)</f>
        <v>-134841261599428.59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8"/>
        <v>100000</v>
      </c>
      <c r="S86">
        <f t="shared" si="29"/>
        <v>-650663807913788.38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-1.4220187603778986</v>
      </c>
      <c r="AC86">
        <f t="shared" si="30"/>
        <v>-1.2696596074811106</v>
      </c>
      <c r="AE86">
        <f t="shared" si="31"/>
        <v>0</v>
      </c>
      <c r="AF86">
        <f t="shared" si="32"/>
        <v>0</v>
      </c>
      <c r="AG86">
        <f t="shared" si="32"/>
        <v>-4.8783242284214232E-14</v>
      </c>
      <c r="AH86">
        <f t="shared" si="33"/>
        <v>-8.4890841409808412E-10</v>
      </c>
      <c r="AI86">
        <f t="shared" si="34"/>
        <v>-8.4895719734036832E-10</v>
      </c>
      <c r="AJ86">
        <f t="shared" si="35"/>
        <v>-0.15235915289678803</v>
      </c>
      <c r="AK86">
        <f t="shared" si="49"/>
        <v>-9.9541313226452918E-2</v>
      </c>
      <c r="AL86">
        <f t="shared" si="26"/>
        <v>-0.25190046697219814</v>
      </c>
      <c r="AN86">
        <f t="shared" si="36"/>
        <v>0</v>
      </c>
      <c r="AO86">
        <f t="shared" si="36"/>
        <v>0</v>
      </c>
      <c r="AP86">
        <f t="shared" si="36"/>
        <v>-1.0258151805170545E-17</v>
      </c>
      <c r="AQ86">
        <f t="shared" si="36"/>
        <v>-1.7850866348263657E-13</v>
      </c>
      <c r="AR86">
        <f t="shared" si="36"/>
        <v>-1.7851892163444174E-13</v>
      </c>
      <c r="AS86">
        <f t="shared" si="36"/>
        <v>-3.203811895520908E-5</v>
      </c>
      <c r="AT86">
        <f t="shared" si="36"/>
        <v>-2.093157105085255E-5</v>
      </c>
      <c r="AU86">
        <f t="shared" si="23"/>
        <v>-5.2969690184580549E-5</v>
      </c>
      <c r="AW86">
        <v>83</v>
      </c>
      <c r="AX86">
        <f>IF(Z86&gt;0, (R86*SUMPRODUCT(K86:$K$98, X86:$X$98)-K86*$AZ$3)/Z86, 0)</f>
        <v>-650663807913788.38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8"/>
        <v>100000</v>
      </c>
      <c r="S87">
        <f t="shared" si="29"/>
        <v>-3450217404409819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-1.2696596074811106</v>
      </c>
      <c r="AC87">
        <f t="shared" si="30"/>
        <v>-1.1336246495368614</v>
      </c>
      <c r="AE87">
        <f t="shared" si="31"/>
        <v>0</v>
      </c>
      <c r="AF87">
        <f t="shared" si="32"/>
        <v>0</v>
      </c>
      <c r="AG87">
        <f t="shared" si="32"/>
        <v>-8.2141537522240203E-15</v>
      </c>
      <c r="AH87">
        <f t="shared" si="33"/>
        <v>-1.6032502443659229E-10</v>
      </c>
      <c r="AI87">
        <f t="shared" si="34"/>
        <v>-1.6033323859034451E-10</v>
      </c>
      <c r="AJ87">
        <f t="shared" si="35"/>
        <v>-0.13603495794424925</v>
      </c>
      <c r="AK87">
        <f t="shared" si="49"/>
        <v>-8.8876172523677757E-2</v>
      </c>
      <c r="AL87">
        <f t="shared" si="26"/>
        <v>-0.22491113062826024</v>
      </c>
      <c r="AN87">
        <f t="shared" si="36"/>
        <v>0</v>
      </c>
      <c r="AO87">
        <f t="shared" si="36"/>
        <v>0</v>
      </c>
      <c r="AP87">
        <f t="shared" si="36"/>
        <v>-1.5422091135753377E-18</v>
      </c>
      <c r="AQ87">
        <f t="shared" si="36"/>
        <v>-3.0101057428265932E-14</v>
      </c>
      <c r="AR87">
        <f t="shared" si="36"/>
        <v>-3.010259963737951E-14</v>
      </c>
      <c r="AS87">
        <f t="shared" si="36"/>
        <v>-2.5540592279473241E-5</v>
      </c>
      <c r="AT87">
        <f t="shared" si="36"/>
        <v>-1.6686520289274923E-5</v>
      </c>
      <c r="AU87">
        <f t="shared" si="23"/>
        <v>-4.2227112598850763E-5</v>
      </c>
      <c r="AW87">
        <v>84</v>
      </c>
      <c r="AX87">
        <f>IF(Z87&gt;0, (R87*SUMPRODUCT(K87:$K$98, X87:$X$98)-K87*$AZ$3)/Z87, 0)</f>
        <v>-3450217404409819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8"/>
        <v>100000</v>
      </c>
      <c r="S88">
        <f t="shared" si="29"/>
        <v>-2.0303017704776664E+16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-1.1336246495368614</v>
      </c>
      <c r="AC88">
        <f t="shared" si="30"/>
        <v>-1.0121648656579383</v>
      </c>
      <c r="AE88">
        <f t="shared" si="31"/>
        <v>0</v>
      </c>
      <c r="AF88">
        <f t="shared" si="32"/>
        <v>0</v>
      </c>
      <c r="AG88">
        <f t="shared" si="32"/>
        <v>-1.2463231825629147E-15</v>
      </c>
      <c r="AH88">
        <f t="shared" si="33"/>
        <v>-2.7542756128555461E-11</v>
      </c>
      <c r="AI88">
        <f t="shared" si="34"/>
        <v>-2.7544002451738024E-11</v>
      </c>
      <c r="AJ88">
        <f t="shared" si="35"/>
        <v>-0.12145978387892309</v>
      </c>
      <c r="AK88">
        <f t="shared" si="49"/>
        <v>-7.9353725467580308E-2</v>
      </c>
      <c r="AL88">
        <f t="shared" si="26"/>
        <v>-0.20081350937404741</v>
      </c>
      <c r="AN88">
        <f t="shared" si="36"/>
        <v>0</v>
      </c>
      <c r="AO88">
        <f t="shared" si="36"/>
        <v>0</v>
      </c>
      <c r="AP88">
        <f t="shared" si="36"/>
        <v>-2.0892628797757548E-19</v>
      </c>
      <c r="AQ88">
        <f t="shared" si="36"/>
        <v>-4.6171056425167848E-15</v>
      </c>
      <c r="AR88">
        <f t="shared" si="36"/>
        <v>-4.6173145688047622E-15</v>
      </c>
      <c r="AS88">
        <f t="shared" si="36"/>
        <v>-2.0360803794244571E-5</v>
      </c>
      <c r="AT88">
        <f t="shared" si="36"/>
        <v>-1.3302391812242674E-5</v>
      </c>
      <c r="AU88">
        <f t="shared" si="23"/>
        <v>-3.3663195611104564E-5</v>
      </c>
      <c r="AW88">
        <v>85</v>
      </c>
      <c r="AX88">
        <f>IF(Z88&gt;0, (R88*SUMPRODUCT(K88:$K$98, X88:$X$98)-K88*$AZ$3)/Z88, 0)</f>
        <v>-2.0303017704776664E+16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-1.0121648656579383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-4.9852927302516587E-12</v>
      </c>
      <c r="AI89">
        <f t="shared" si="34"/>
        <v>-4.9852927302516587E-12</v>
      </c>
      <c r="AJ89">
        <f t="shared" si="35"/>
        <v>-1.0121648656579383</v>
      </c>
      <c r="AK89">
        <f t="shared" si="49"/>
        <v>-7.0851540596055682E-2</v>
      </c>
      <c r="AL89">
        <f t="shared" si="26"/>
        <v>-1.0830164062589793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-7.4616531420562654E-16</v>
      </c>
      <c r="AR89">
        <f t="shared" si="36"/>
        <v>-7.4616531420562654E-16</v>
      </c>
      <c r="AS89">
        <f t="shared" si="36"/>
        <v>-1.5149407585007081E-4</v>
      </c>
      <c r="AT89">
        <f t="shared" si="36"/>
        <v>-1.0604585309504957E-5</v>
      </c>
      <c r="AU89">
        <f t="shared" si="23"/>
        <v>-1.6209866116032194E-4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15421.587617906684</v>
      </c>
      <c r="AO91" s="8">
        <f t="shared" si="50"/>
        <v>-1542.1587617906684</v>
      </c>
      <c r="AP91" s="8">
        <f t="shared" si="50"/>
        <v>-443.60215125029293</v>
      </c>
      <c r="AQ91" s="8">
        <f t="shared" si="50"/>
        <v>-6037.9406960055212</v>
      </c>
      <c r="AR91" s="8">
        <f t="shared" si="50"/>
        <v>7397.8860088601923</v>
      </c>
      <c r="AS91" s="8">
        <f t="shared" si="50"/>
        <v>-1305.840456189859</v>
      </c>
      <c r="AT91" s="8">
        <f t="shared" si="50"/>
        <v>439.85892765272939</v>
      </c>
      <c r="AU91" s="8">
        <f t="shared" si="50"/>
        <v>6531.904480323069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97299-5E44-409A-B90B-37BFDF61CEA2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'S.45.04.B'!C3*(1+C12)</f>
        <v>34695.394857223</v>
      </c>
      <c r="K3">
        <v>1</v>
      </c>
      <c r="L3" s="2">
        <v>0</v>
      </c>
      <c r="O3">
        <f>$C$3</f>
        <v>34695.394857223</v>
      </c>
      <c r="P3">
        <f>O3*C5</f>
        <v>3469.5394857223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34695.394857223</v>
      </c>
      <c r="AF3">
        <f t="shared" ref="AF3:AG34" si="4">-$Z3*P3</f>
        <v>-3469.5394857223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31025.8553715007</v>
      </c>
      <c r="AJ3">
        <f t="shared" ref="AJ3:AJ66" si="7">AB3-AC3</f>
        <v>0</v>
      </c>
      <c r="AL3">
        <f t="shared" ref="AL3:AL34" si="8">SUM(AI3:AK3)</f>
        <v>31025.8553715007</v>
      </c>
      <c r="AN3">
        <f t="shared" ref="AN3:AU34" si="9">AE3*$K3</f>
        <v>34695.394857223</v>
      </c>
      <c r="AO3">
        <f t="shared" si="9"/>
        <v>-3469.5394857223</v>
      </c>
      <c r="AP3">
        <f t="shared" si="9"/>
        <v>-200</v>
      </c>
      <c r="AQ3">
        <f t="shared" si="9"/>
        <v>0</v>
      </c>
      <c r="AR3">
        <f t="shared" si="9"/>
        <v>31025.8553715007</v>
      </c>
      <c r="AS3">
        <f t="shared" si="9"/>
        <v>0</v>
      </c>
      <c r="AT3">
        <f t="shared" si="9"/>
        <v>0</v>
      </c>
      <c r="AU3">
        <f t="shared" si="9"/>
        <v>31025.8553715007</v>
      </c>
      <c r="AW3">
        <v>0</v>
      </c>
      <c r="AX3">
        <f>IF(Z3&gt;0, (R3*SUMPRODUCT(K3:$K$98, X3:$X$98)-K3*$AZ$3)/Z3, 0)</f>
        <v>0</v>
      </c>
      <c r="AZ3">
        <f>C6*ABS(SUMPRODUCT(X4:X79, K4:K79))/1</f>
        <v>13534.261629475504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100000</v>
      </c>
      <c r="S4">
        <f t="shared" si="1"/>
        <v>919.29674667940628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907.83973426559351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-246.2801</v>
      </c>
      <c r="AI4">
        <f t="shared" si="6"/>
        <v>-246.2801</v>
      </c>
      <c r="AJ4">
        <f t="shared" si="7"/>
        <v>-907.83973426559351</v>
      </c>
      <c r="AK4">
        <f>G4*SUM(AB4, AE4:AF4)</f>
        <v>0</v>
      </c>
      <c r="AL4">
        <f t="shared" si="8"/>
        <v>-1154.1198342655935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-229.76033212053363</v>
      </c>
      <c r="AR4">
        <f t="shared" si="9"/>
        <v>-229.76033212053363</v>
      </c>
      <c r="AS4">
        <f t="shared" si="9"/>
        <v>-846.94442976545713</v>
      </c>
      <c r="AT4">
        <f t="shared" si="9"/>
        <v>0</v>
      </c>
      <c r="AU4">
        <f t="shared" si="9"/>
        <v>-1076.7047618859906</v>
      </c>
      <c r="AW4">
        <v>1</v>
      </c>
      <c r="AX4">
        <f>IF(Z4&gt;0, (R4*SUMPRODUCT(K4:$K$98, X4:$X$98)-K4*$AZ$3)/Z4, 0)</f>
        <v>919.29674667940628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25</v>
      </c>
      <c r="R5">
        <f t="shared" si="0"/>
        <v>100000</v>
      </c>
      <c r="S5">
        <f t="shared" si="1"/>
        <v>1775.3853425892548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907.83973426559351</v>
      </c>
      <c r="AC5">
        <f t="shared" si="2"/>
        <v>1731.2456647152667</v>
      </c>
      <c r="AE5">
        <f t="shared" si="3"/>
        <v>0</v>
      </c>
      <c r="AF5">
        <f t="shared" si="4"/>
        <v>0</v>
      </c>
      <c r="AG5">
        <f t="shared" si="4"/>
        <v>-24.378449331320741</v>
      </c>
      <c r="AH5">
        <f t="shared" si="5"/>
        <v>-252.38537571702952</v>
      </c>
      <c r="AI5">
        <f t="shared" si="6"/>
        <v>-276.76382504835027</v>
      </c>
      <c r="AJ5">
        <f t="shared" si="7"/>
        <v>-823.40593044967318</v>
      </c>
      <c r="AK5">
        <f>G5*SUM(AB5, AE5:AF5)</f>
        <v>37.221429104889339</v>
      </c>
      <c r="AL5">
        <f t="shared" si="8"/>
        <v>-1062.9483263931343</v>
      </c>
      <c r="AN5">
        <f t="shared" si="9"/>
        <v>0</v>
      </c>
      <c r="AO5">
        <f t="shared" si="9"/>
        <v>0</v>
      </c>
      <c r="AP5">
        <f t="shared" si="9"/>
        <v>-20.846207481631421</v>
      </c>
      <c r="AQ5">
        <f t="shared" si="9"/>
        <v>-215.81675831887947</v>
      </c>
      <c r="AR5">
        <f t="shared" si="9"/>
        <v>-236.6629658005109</v>
      </c>
      <c r="AS5">
        <f t="shared" si="9"/>
        <v>-704.10101292647403</v>
      </c>
      <c r="AT5">
        <f t="shared" si="9"/>
        <v>31.828342456813704</v>
      </c>
      <c r="AU5">
        <f t="shared" si="9"/>
        <v>-908.93563627017136</v>
      </c>
      <c r="AW5">
        <v>2</v>
      </c>
      <c r="AX5">
        <f>IF(Z5&gt;0, (R5*SUMPRODUCT(K5:$K$98, X5:$X$98)-K5*$AZ$3)/Z5, 0)</f>
        <v>1775.3853425892548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25</v>
      </c>
      <c r="R6">
        <f t="shared" si="0"/>
        <v>100000</v>
      </c>
      <c r="S6">
        <f t="shared" si="1"/>
        <v>2750.5737203989102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1731.2456647152667</v>
      </c>
      <c r="AC6">
        <f t="shared" si="2"/>
        <v>2648.2193765284683</v>
      </c>
      <c r="AE6">
        <f t="shared" si="3"/>
        <v>0</v>
      </c>
      <c r="AF6">
        <f t="shared" si="4"/>
        <v>0</v>
      </c>
      <c r="AG6">
        <f t="shared" si="4"/>
        <v>-24.069700049199213</v>
      </c>
      <c r="AH6">
        <f t="shared" si="5"/>
        <v>-259.85915523329368</v>
      </c>
      <c r="AI6">
        <f t="shared" si="6"/>
        <v>-283.92885528249292</v>
      </c>
      <c r="AJ6">
        <f t="shared" si="7"/>
        <v>-916.97371181320159</v>
      </c>
      <c r="AK6">
        <f>G6*SUM(AB6, AE6:AF6)</f>
        <v>101.27787138584311</v>
      </c>
      <c r="AL6">
        <f t="shared" si="8"/>
        <v>-1099.6246957098513</v>
      </c>
      <c r="AN6">
        <f t="shared" si="9"/>
        <v>0</v>
      </c>
      <c r="AO6">
        <f t="shared" si="9"/>
        <v>0</v>
      </c>
      <c r="AP6">
        <f t="shared" si="9"/>
        <v>-18.567608024392168</v>
      </c>
      <c r="AQ6">
        <f t="shared" si="9"/>
        <v>-200.45795859770166</v>
      </c>
      <c r="AR6">
        <f t="shared" si="9"/>
        <v>-219.02556662209386</v>
      </c>
      <c r="AS6">
        <f t="shared" si="9"/>
        <v>-707.3627180570503</v>
      </c>
      <c r="AT6">
        <f t="shared" si="9"/>
        <v>78.126765750855355</v>
      </c>
      <c r="AU6">
        <f t="shared" si="9"/>
        <v>-848.26151892828864</v>
      </c>
      <c r="AW6">
        <v>3</v>
      </c>
      <c r="AX6">
        <f>IF(Z6&gt;0, (R6*SUMPRODUCT(K6:$K$98, X6:$X$98)-K6*$AZ$3)/Z6, 0)</f>
        <v>2750.5737203989102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25</v>
      </c>
      <c r="R7">
        <f t="shared" si="0"/>
        <v>100000</v>
      </c>
      <c r="S7">
        <f t="shared" si="1"/>
        <v>3565.7193998065095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2648.2193765284683</v>
      </c>
      <c r="AC7">
        <f t="shared" si="2"/>
        <v>3389.1226203732258</v>
      </c>
      <c r="AE7">
        <f t="shared" si="3"/>
        <v>0</v>
      </c>
      <c r="AF7">
        <f t="shared" si="4"/>
        <v>0</v>
      </c>
      <c r="AG7">
        <f t="shared" si="4"/>
        <v>-23.761843266166245</v>
      </c>
      <c r="AH7">
        <f t="shared" si="5"/>
        <v>-268.63913016390666</v>
      </c>
      <c r="AI7">
        <f t="shared" si="6"/>
        <v>-292.4009734300729</v>
      </c>
      <c r="AJ7">
        <f t="shared" si="7"/>
        <v>-740.90324384475753</v>
      </c>
      <c r="AK7">
        <f>G7*SUM(AB7, AE7:AF7)</f>
        <v>130.02757138754779</v>
      </c>
      <c r="AL7">
        <f t="shared" si="8"/>
        <v>-903.27664588728271</v>
      </c>
      <c r="AN7">
        <f t="shared" si="9"/>
        <v>0</v>
      </c>
      <c r="AO7">
        <f t="shared" si="9"/>
        <v>0</v>
      </c>
      <c r="AP7">
        <f t="shared" si="9"/>
        <v>-16.677394426638905</v>
      </c>
      <c r="AQ7">
        <f t="shared" si="9"/>
        <v>-188.54600975135122</v>
      </c>
      <c r="AR7">
        <f t="shared" si="9"/>
        <v>-205.22340417799012</v>
      </c>
      <c r="AS7">
        <f t="shared" si="9"/>
        <v>-520.00745443721746</v>
      </c>
      <c r="AT7">
        <f t="shared" si="9"/>
        <v>91.260642959284738</v>
      </c>
      <c r="AU7">
        <f t="shared" si="9"/>
        <v>-633.97021565592286</v>
      </c>
      <c r="AW7">
        <v>4</v>
      </c>
      <c r="AX7">
        <f>IF(Z7&gt;0, (R7*SUMPRODUCT(K7:$K$98, X7:$X$98)-K7*$AZ$3)/Z7, 0)</f>
        <v>3565.7193998065095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25</v>
      </c>
      <c r="R8">
        <f t="shared" si="0"/>
        <v>100000</v>
      </c>
      <c r="S8">
        <f t="shared" si="1"/>
        <v>4088.0229048793922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3389.1226203732258</v>
      </c>
      <c r="AC8">
        <f t="shared" si="2"/>
        <v>3832.7861806327419</v>
      </c>
      <c r="AE8">
        <f t="shared" si="3"/>
        <v>0</v>
      </c>
      <c r="AF8">
        <f t="shared" si="4"/>
        <v>0</v>
      </c>
      <c r="AG8">
        <f t="shared" si="4"/>
        <v>-23.439118797854555</v>
      </c>
      <c r="AH8">
        <f t="shared" si="5"/>
        <v>-340.42414260010378</v>
      </c>
      <c r="AI8">
        <f t="shared" si="6"/>
        <v>-363.86326139795835</v>
      </c>
      <c r="AJ8">
        <f t="shared" si="7"/>
        <v>-443.66356025951609</v>
      </c>
      <c r="AK8">
        <f t="shared" ref="AK8:AK71" si="22">G8*SUM(AB8:AB8, AE8:AF8)</f>
        <v>72.18831181394971</v>
      </c>
      <c r="AL8">
        <f t="shared" si="8"/>
        <v>-735.33850984352478</v>
      </c>
      <c r="AN8">
        <f t="shared" si="9"/>
        <v>0</v>
      </c>
      <c r="AO8">
        <f t="shared" si="9"/>
        <v>0</v>
      </c>
      <c r="AP8">
        <f t="shared" si="9"/>
        <v>-15.356005127304966</v>
      </c>
      <c r="AQ8">
        <f t="shared" si="9"/>
        <v>-223.02693733111172</v>
      </c>
      <c r="AR8">
        <f t="shared" si="9"/>
        <v>-238.38294245841672</v>
      </c>
      <c r="AS8">
        <f t="shared" si="9"/>
        <v>-290.6636535656412</v>
      </c>
      <c r="AT8">
        <f t="shared" si="9"/>
        <v>47.293761165115455</v>
      </c>
      <c r="AU8">
        <f t="shared" si="9"/>
        <v>-481.75283485894249</v>
      </c>
      <c r="AW8">
        <v>5</v>
      </c>
      <c r="AX8">
        <f>IF(Z8&gt;0, (R8*SUMPRODUCT(K8:$K$98, X8:$X$98)-K8*$AZ$3)/Z8, 0)</f>
        <v>4088.0229048793922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25</v>
      </c>
      <c r="R9">
        <f t="shared" si="0"/>
        <v>100000</v>
      </c>
      <c r="S9">
        <f t="shared" si="1"/>
        <v>4414.6168524596733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3832.7861806327419</v>
      </c>
      <c r="AC9">
        <f t="shared" si="2"/>
        <v>4079.1781242600823</v>
      </c>
      <c r="AE9">
        <f t="shared" si="3"/>
        <v>0</v>
      </c>
      <c r="AF9">
        <f t="shared" si="4"/>
        <v>0</v>
      </c>
      <c r="AG9">
        <f t="shared" si="4"/>
        <v>-23.100408600506881</v>
      </c>
      <c r="AH9">
        <f t="shared" si="5"/>
        <v>-417.27603747650801</v>
      </c>
      <c r="AI9">
        <f t="shared" si="6"/>
        <v>-440.37644607701486</v>
      </c>
      <c r="AJ9">
        <f t="shared" si="7"/>
        <v>-246.39194362734042</v>
      </c>
      <c r="AK9">
        <f t="shared" si="22"/>
        <v>22.613438465733175</v>
      </c>
      <c r="AL9">
        <f t="shared" si="8"/>
        <v>-664.15495123862206</v>
      </c>
      <c r="AN9">
        <f t="shared" si="9"/>
        <v>0</v>
      </c>
      <c r="AO9">
        <f t="shared" si="9"/>
        <v>0</v>
      </c>
      <c r="AP9">
        <f t="shared" si="9"/>
        <v>-14.332892387006479</v>
      </c>
      <c r="AQ9">
        <f t="shared" si="9"/>
        <v>-258.90332263196586</v>
      </c>
      <c r="AR9">
        <f t="shared" si="9"/>
        <v>-273.2362150189723</v>
      </c>
      <c r="AS9">
        <f t="shared" si="9"/>
        <v>-152.87648258128849</v>
      </c>
      <c r="AT9">
        <f t="shared" si="9"/>
        <v>14.03074662594646</v>
      </c>
      <c r="AU9">
        <f t="shared" si="9"/>
        <v>-412.08195097431434</v>
      </c>
      <c r="AW9">
        <v>6</v>
      </c>
      <c r="AX9">
        <f>IF(Z9&gt;0, (R9*SUMPRODUCT(K9:$K$98, X9:$X$98)-K9*$AZ$3)/Z9, 0)</f>
        <v>4414.6168524596733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25</v>
      </c>
      <c r="R10">
        <f t="shared" si="0"/>
        <v>100000</v>
      </c>
      <c r="S10">
        <f t="shared" si="1"/>
        <v>4672.735376775272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4079.1781242600823</v>
      </c>
      <c r="AC10">
        <f t="shared" si="2"/>
        <v>4251.2618285155895</v>
      </c>
      <c r="AE10">
        <f t="shared" si="3"/>
        <v>0</v>
      </c>
      <c r="AF10">
        <f t="shared" si="4"/>
        <v>0</v>
      </c>
      <c r="AG10">
        <f t="shared" si="4"/>
        <v>-22.745038428911911</v>
      </c>
      <c r="AH10">
        <f t="shared" si="5"/>
        <v>-497.46434235961488</v>
      </c>
      <c r="AI10">
        <f t="shared" si="6"/>
        <v>-520.2093807885268</v>
      </c>
      <c r="AJ10">
        <f t="shared" si="7"/>
        <v>-172.0837042555072</v>
      </c>
      <c r="AK10">
        <f t="shared" si="22"/>
        <v>16.724630309466338</v>
      </c>
      <c r="AL10">
        <f t="shared" si="8"/>
        <v>-675.56845473456769</v>
      </c>
      <c r="AN10">
        <f t="shared" si="9"/>
        <v>0</v>
      </c>
      <c r="AO10">
        <f t="shared" si="9"/>
        <v>0</v>
      </c>
      <c r="AP10">
        <f t="shared" si="9"/>
        <v>-13.388102848307017</v>
      </c>
      <c r="AQ10">
        <f t="shared" si="9"/>
        <v>-292.8156749302334</v>
      </c>
      <c r="AR10">
        <f t="shared" si="9"/>
        <v>-306.20377777854043</v>
      </c>
      <c r="AS10">
        <f t="shared" si="9"/>
        <v>-101.2912920895246</v>
      </c>
      <c r="AT10">
        <f t="shared" si="9"/>
        <v>9.8443918388121059</v>
      </c>
      <c r="AU10">
        <f t="shared" si="9"/>
        <v>-397.65067802925296</v>
      </c>
      <c r="AW10">
        <v>7</v>
      </c>
      <c r="AX10">
        <f>IF(Z10&gt;0, (R10*SUMPRODUCT(K10:$K$98, X10:$X$98)-K10*$AZ$3)/Z10, 0)</f>
        <v>4672.735376775272</v>
      </c>
    </row>
    <row r="11" spans="1:52" x14ac:dyDescent="0.25">
      <c r="A11" t="s">
        <v>33</v>
      </c>
      <c r="C11" s="12">
        <f>AU81</f>
        <v>15534.303602236183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25</v>
      </c>
      <c r="R11">
        <f t="shared" si="0"/>
        <v>100000</v>
      </c>
      <c r="S11">
        <f t="shared" si="1"/>
        <v>4866.9724402175279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4251.2618285155895</v>
      </c>
      <c r="AC11">
        <f t="shared" si="2"/>
        <v>4355.1052152232487</v>
      </c>
      <c r="AE11">
        <f t="shared" si="3"/>
        <v>0</v>
      </c>
      <c r="AF11">
        <f t="shared" si="4"/>
        <v>0</v>
      </c>
      <c r="AG11">
        <f t="shared" si="4"/>
        <v>-22.370710275835251</v>
      </c>
      <c r="AH11">
        <f t="shared" si="5"/>
        <v>-587.51107515016963</v>
      </c>
      <c r="AI11">
        <f t="shared" si="6"/>
        <v>-609.88178542600485</v>
      </c>
      <c r="AJ11">
        <f t="shared" si="7"/>
        <v>-103.84338670765919</v>
      </c>
      <c r="AK11">
        <f t="shared" si="22"/>
        <v>10.203028388437414</v>
      </c>
      <c r="AL11">
        <f t="shared" si="8"/>
        <v>-703.52214374522669</v>
      </c>
      <c r="AN11">
        <f t="shared" si="9"/>
        <v>0</v>
      </c>
      <c r="AO11">
        <f t="shared" si="9"/>
        <v>0</v>
      </c>
      <c r="AP11">
        <f t="shared" si="9"/>
        <v>-12.512131466135875</v>
      </c>
      <c r="AQ11">
        <f t="shared" si="9"/>
        <v>-328.6000184817687</v>
      </c>
      <c r="AR11">
        <f t="shared" si="9"/>
        <v>-341.11214994790453</v>
      </c>
      <c r="AS11">
        <f t="shared" si="9"/>
        <v>-58.080503048600974</v>
      </c>
      <c r="AT11">
        <f t="shared" si="9"/>
        <v>5.7066418980332934</v>
      </c>
      <c r="AU11">
        <f t="shared" si="9"/>
        <v>-393.48601109847226</v>
      </c>
      <c r="AW11">
        <v>8</v>
      </c>
      <c r="AX11">
        <f>IF(Z11&gt;0, (R11*SUMPRODUCT(K11:$K$98, X11:$X$98)-K11*$AZ$3)/Z11, 0)</f>
        <v>4866.9724402175279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25</v>
      </c>
      <c r="R12">
        <f t="shared" si="0"/>
        <v>100000</v>
      </c>
      <c r="S12">
        <f t="shared" si="1"/>
        <v>5008.7518218049408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4355.1052152232487</v>
      </c>
      <c r="AC12">
        <f t="shared" si="2"/>
        <v>4402.7306825305477</v>
      </c>
      <c r="AE12">
        <f t="shared" si="3"/>
        <v>0</v>
      </c>
      <c r="AF12">
        <f t="shared" si="4"/>
        <v>0</v>
      </c>
      <c r="AG12">
        <f t="shared" si="4"/>
        <v>-21.975188825306937</v>
      </c>
      <c r="AH12">
        <f t="shared" si="5"/>
        <v>-687.25739107985862</v>
      </c>
      <c r="AI12">
        <f t="shared" si="6"/>
        <v>-709.23257990516561</v>
      </c>
      <c r="AJ12">
        <f t="shared" si="7"/>
        <v>-47.625467307299004</v>
      </c>
      <c r="AK12">
        <f t="shared" si="22"/>
        <v>10.016741995013472</v>
      </c>
      <c r="AL12">
        <f t="shared" si="8"/>
        <v>-746.84130521745112</v>
      </c>
      <c r="AN12">
        <f t="shared" si="9"/>
        <v>0</v>
      </c>
      <c r="AO12">
        <f t="shared" si="9"/>
        <v>0</v>
      </c>
      <c r="AP12">
        <f t="shared" si="9"/>
        <v>-11.68004647235554</v>
      </c>
      <c r="AQ12">
        <f t="shared" si="9"/>
        <v>-365.28460938812685</v>
      </c>
      <c r="AR12">
        <f t="shared" si="9"/>
        <v>-376.96465586048242</v>
      </c>
      <c r="AS12">
        <f t="shared" si="9"/>
        <v>-25.313442166025723</v>
      </c>
      <c r="AT12">
        <f t="shared" si="9"/>
        <v>5.3240048553584423</v>
      </c>
      <c r="AU12">
        <f t="shared" si="9"/>
        <v>-396.95409317114974</v>
      </c>
      <c r="AW12">
        <v>9</v>
      </c>
      <c r="AX12">
        <f>IF(Z12&gt;0, (R12*SUMPRODUCT(K12:$K$98, X12:$X$98)-K12*$AZ$3)/Z12, 0)</f>
        <v>5008.7518218049408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25</v>
      </c>
      <c r="R13">
        <f t="shared" si="0"/>
        <v>100000</v>
      </c>
      <c r="S13">
        <f t="shared" si="1"/>
        <v>5094.6778491819523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4402.7306825305477</v>
      </c>
      <c r="AC13">
        <f t="shared" si="2"/>
        <v>4393.0234539491066</v>
      </c>
      <c r="AE13">
        <f t="shared" si="3"/>
        <v>0</v>
      </c>
      <c r="AF13">
        <f t="shared" si="4"/>
        <v>0</v>
      </c>
      <c r="AG13">
        <f t="shared" si="4"/>
        <v>-21.556924618180176</v>
      </c>
      <c r="AH13">
        <f t="shared" si="5"/>
        <v>-794.04927549475826</v>
      </c>
      <c r="AI13">
        <f t="shared" si="6"/>
        <v>-815.6062001129385</v>
      </c>
      <c r="AJ13">
        <f t="shared" si="7"/>
        <v>9.7072285814410861</v>
      </c>
      <c r="AK13">
        <f t="shared" si="22"/>
        <v>8.8054613650610953</v>
      </c>
      <c r="AL13">
        <f t="shared" si="8"/>
        <v>-797.09351016643632</v>
      </c>
      <c r="AN13">
        <f t="shared" si="9"/>
        <v>0</v>
      </c>
      <c r="AO13">
        <f t="shared" si="9"/>
        <v>0</v>
      </c>
      <c r="AP13">
        <f t="shared" si="9"/>
        <v>-10.891382699453537</v>
      </c>
      <c r="AQ13">
        <f t="shared" si="9"/>
        <v>-401.1840601021367</v>
      </c>
      <c r="AR13">
        <f t="shared" si="9"/>
        <v>-412.07544280159027</v>
      </c>
      <c r="AS13">
        <f t="shared" si="9"/>
        <v>4.9044631042771449</v>
      </c>
      <c r="AT13">
        <f t="shared" si="9"/>
        <v>4.4488558210781122</v>
      </c>
      <c r="AU13">
        <f t="shared" si="9"/>
        <v>-402.722123876235</v>
      </c>
      <c r="AW13">
        <v>10</v>
      </c>
      <c r="AX13">
        <f>IF(Z13&gt;0, (R13*SUMPRODUCT(K13:$K$98, X13:$X$98)-K13*$AZ$3)/Z13, 0)</f>
        <v>5094.6778491819523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25</v>
      </c>
      <c r="R14">
        <f t="shared" si="0"/>
        <v>100000</v>
      </c>
      <c r="S14">
        <f t="shared" si="1"/>
        <v>5125.4033575505737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4393.0234539491066</v>
      </c>
      <c r="AC14">
        <f t="shared" si="2"/>
        <v>4328.6047251798182</v>
      </c>
      <c r="AE14">
        <f t="shared" si="3"/>
        <v>0</v>
      </c>
      <c r="AF14">
        <f t="shared" si="4"/>
        <v>0</v>
      </c>
      <c r="AG14">
        <f t="shared" si="4"/>
        <v>-21.113483287140035</v>
      </c>
      <c r="AH14">
        <f t="shared" si="5"/>
        <v>-911.4883394333674</v>
      </c>
      <c r="AI14">
        <f t="shared" si="6"/>
        <v>-932.60182272050747</v>
      </c>
      <c r="AJ14">
        <f t="shared" si="7"/>
        <v>64.418728769288464</v>
      </c>
      <c r="AK14">
        <f t="shared" si="22"/>
        <v>7.9074422171083913</v>
      </c>
      <c r="AL14">
        <f t="shared" si="8"/>
        <v>-860.27565173411062</v>
      </c>
      <c r="AN14">
        <f t="shared" si="9"/>
        <v>0</v>
      </c>
      <c r="AO14">
        <f t="shared" si="9"/>
        <v>0</v>
      </c>
      <c r="AP14">
        <f t="shared" si="9"/>
        <v>-10.141984389502312</v>
      </c>
      <c r="AQ14">
        <f t="shared" si="9"/>
        <v>-437.83872059506103</v>
      </c>
      <c r="AR14">
        <f t="shared" si="9"/>
        <v>-447.98070498456337</v>
      </c>
      <c r="AS14">
        <f t="shared" si="9"/>
        <v>30.943910707886115</v>
      </c>
      <c r="AT14">
        <f t="shared" si="9"/>
        <v>3.7983858199112017</v>
      </c>
      <c r="AU14">
        <f t="shared" si="9"/>
        <v>-413.23840845676608</v>
      </c>
      <c r="AW14">
        <v>11</v>
      </c>
      <c r="AX14">
        <f>IF(Z14&gt;0, (R14*SUMPRODUCT(K14:$K$98, X14:$X$98)-K14*$AZ$3)/Z14, 0)</f>
        <v>5125.4033575505737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25</v>
      </c>
      <c r="R15">
        <f t="shared" si="0"/>
        <v>100000</v>
      </c>
      <c r="S15">
        <f t="shared" si="1"/>
        <v>5116.2104560979633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4328.6047251798182</v>
      </c>
      <c r="AC15">
        <f t="shared" si="2"/>
        <v>4224.4328598593283</v>
      </c>
      <c r="AE15">
        <f t="shared" si="3"/>
        <v>0</v>
      </c>
      <c r="AF15">
        <f t="shared" si="4"/>
        <v>0</v>
      </c>
      <c r="AG15">
        <f t="shared" si="4"/>
        <v>-20.642391942772147</v>
      </c>
      <c r="AH15">
        <f t="shared" si="5"/>
        <v>-1039.8260459859418</v>
      </c>
      <c r="AI15">
        <f t="shared" si="6"/>
        <v>-1060.4684379287139</v>
      </c>
      <c r="AJ15">
        <f t="shared" si="7"/>
        <v>104.17186532048981</v>
      </c>
      <c r="AK15">
        <f t="shared" si="22"/>
        <v>17.747279373237255</v>
      </c>
      <c r="AL15">
        <f t="shared" si="8"/>
        <v>-938.54929323498686</v>
      </c>
      <c r="AN15">
        <f t="shared" si="9"/>
        <v>0</v>
      </c>
      <c r="AO15">
        <f t="shared" si="9"/>
        <v>0</v>
      </c>
      <c r="AP15">
        <f t="shared" si="9"/>
        <v>-9.4067858122352117</v>
      </c>
      <c r="AQ15">
        <f t="shared" si="9"/>
        <v>-473.85113719818321</v>
      </c>
      <c r="AR15">
        <f t="shared" si="9"/>
        <v>-483.25792301041838</v>
      </c>
      <c r="AS15">
        <f t="shared" si="9"/>
        <v>47.471360269078545</v>
      </c>
      <c r="AT15">
        <f t="shared" si="9"/>
        <v>8.0874763097596318</v>
      </c>
      <c r="AU15">
        <f t="shared" si="9"/>
        <v>-427.69908643158021</v>
      </c>
      <c r="AW15">
        <v>12</v>
      </c>
      <c r="AX15">
        <f>IF(Z15&gt;0, (R15*SUMPRODUCT(K15:$K$98, X15:$X$98)-K15*$AZ$3)/Z15, 0)</f>
        <v>5116.2104560979633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25</v>
      </c>
      <c r="R16">
        <f t="shared" si="0"/>
        <v>100000</v>
      </c>
      <c r="S16">
        <f t="shared" si="1"/>
        <v>5068.0886193796841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4224.4328598593283</v>
      </c>
      <c r="AC16">
        <f t="shared" si="2"/>
        <v>4083.7286703261466</v>
      </c>
      <c r="AE16">
        <f t="shared" si="3"/>
        <v>0</v>
      </c>
      <c r="AF16">
        <f t="shared" si="4"/>
        <v>0</v>
      </c>
      <c r="AG16">
        <f t="shared" si="4"/>
        <v>-20.144323516317975</v>
      </c>
      <c r="AH16">
        <f t="shared" si="5"/>
        <v>-1166.5780281058101</v>
      </c>
      <c r="AI16">
        <f t="shared" si="6"/>
        <v>-1186.7223516221281</v>
      </c>
      <c r="AJ16">
        <f t="shared" si="7"/>
        <v>140.70418953318176</v>
      </c>
      <c r="AK16">
        <f t="shared" si="22"/>
        <v>29.993473305001231</v>
      </c>
      <c r="AL16">
        <f t="shared" si="8"/>
        <v>-1016.0246887839452</v>
      </c>
      <c r="AN16">
        <f t="shared" si="9"/>
        <v>0</v>
      </c>
      <c r="AO16">
        <f t="shared" si="9"/>
        <v>0</v>
      </c>
      <c r="AP16">
        <f t="shared" si="9"/>
        <v>-8.6839607197680877</v>
      </c>
      <c r="AQ16">
        <f t="shared" si="9"/>
        <v>-502.89689621044397</v>
      </c>
      <c r="AR16">
        <f t="shared" si="9"/>
        <v>-511.58085693021212</v>
      </c>
      <c r="AS16">
        <f t="shared" si="9"/>
        <v>60.655779978075465</v>
      </c>
      <c r="AT16">
        <f t="shared" si="9"/>
        <v>12.929803466423442</v>
      </c>
      <c r="AU16">
        <f t="shared" si="9"/>
        <v>-437.99527348571326</v>
      </c>
      <c r="AW16">
        <v>13</v>
      </c>
      <c r="AX16">
        <f>IF(Z16&gt;0, (R16*SUMPRODUCT(K16:$K$98, X16:$X$98)-K16*$AZ$3)/Z16, 0)</f>
        <v>5068.0886193796841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25</v>
      </c>
      <c r="R17">
        <f t="shared" si="0"/>
        <v>100000</v>
      </c>
      <c r="S17">
        <f t="shared" si="1"/>
        <v>5008.8200902799072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4083.7286703261466</v>
      </c>
      <c r="AC17">
        <f t="shared" si="2"/>
        <v>3930.7450523418802</v>
      </c>
      <c r="AE17">
        <f t="shared" si="3"/>
        <v>0</v>
      </c>
      <c r="AF17">
        <f t="shared" si="4"/>
        <v>0</v>
      </c>
      <c r="AG17">
        <f t="shared" si="4"/>
        <v>-19.619116785457447</v>
      </c>
      <c r="AH17">
        <f t="shared" si="5"/>
        <v>-1295.0539827893926</v>
      </c>
      <c r="AI17">
        <f t="shared" si="6"/>
        <v>-1314.6730995748501</v>
      </c>
      <c r="AJ17">
        <f t="shared" si="7"/>
        <v>152.9836179842664</v>
      </c>
      <c r="AK17">
        <f t="shared" si="22"/>
        <v>56.355455650500822</v>
      </c>
      <c r="AL17">
        <f t="shared" si="8"/>
        <v>-1105.3340259400829</v>
      </c>
      <c r="AN17">
        <f t="shared" si="9"/>
        <v>0</v>
      </c>
      <c r="AO17">
        <f t="shared" si="9"/>
        <v>0</v>
      </c>
      <c r="AP17">
        <f t="shared" si="9"/>
        <v>-7.9503203633295287</v>
      </c>
      <c r="AQ17">
        <f t="shared" si="9"/>
        <v>-524.79906020098906</v>
      </c>
      <c r="AR17">
        <f t="shared" si="9"/>
        <v>-532.74938056431859</v>
      </c>
      <c r="AS17">
        <f t="shared" si="9"/>
        <v>61.994063576689172</v>
      </c>
      <c r="AT17">
        <f t="shared" si="9"/>
        <v>22.83710992408184</v>
      </c>
      <c r="AU17">
        <f t="shared" si="9"/>
        <v>-447.91820706354758</v>
      </c>
      <c r="AW17">
        <v>14</v>
      </c>
      <c r="AX17">
        <f>IF(Z17&gt;0, (R17*SUMPRODUCT(K17:$K$98, X17:$X$98)-K17*$AZ$3)/Z17, 0)</f>
        <v>5008.8200902799072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25</v>
      </c>
      <c r="R18">
        <f t="shared" si="0"/>
        <v>100000</v>
      </c>
      <c r="S18">
        <f t="shared" si="1"/>
        <v>4946.6060743305097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3930.7450523418802</v>
      </c>
      <c r="AC18">
        <f t="shared" si="2"/>
        <v>3772.400494314918</v>
      </c>
      <c r="AE18">
        <f t="shared" si="3"/>
        <v>0</v>
      </c>
      <c r="AF18">
        <f t="shared" si="4"/>
        <v>0</v>
      </c>
      <c r="AG18">
        <f t="shared" si="4"/>
        <v>-19.065599916532101</v>
      </c>
      <c r="AH18">
        <f t="shared" si="5"/>
        <v>-1429.3028042830786</v>
      </c>
      <c r="AI18">
        <f t="shared" si="6"/>
        <v>-1448.3684041996107</v>
      </c>
      <c r="AJ18">
        <f t="shared" si="7"/>
        <v>158.3445580269622</v>
      </c>
      <c r="AK18">
        <f t="shared" si="22"/>
        <v>84.904093130584613</v>
      </c>
      <c r="AL18">
        <f t="shared" si="8"/>
        <v>-1205.1197530420638</v>
      </c>
      <c r="AN18">
        <f t="shared" si="9"/>
        <v>0</v>
      </c>
      <c r="AO18">
        <f t="shared" si="9"/>
        <v>0</v>
      </c>
      <c r="AP18">
        <f t="shared" si="9"/>
        <v>-7.2097955112209604</v>
      </c>
      <c r="AQ18">
        <f t="shared" si="9"/>
        <v>-540.50126865192681</v>
      </c>
      <c r="AR18">
        <f t="shared" si="9"/>
        <v>-547.71106416314785</v>
      </c>
      <c r="AS18">
        <f t="shared" si="9"/>
        <v>59.879148240131215</v>
      </c>
      <c r="AT18">
        <f t="shared" si="9"/>
        <v>32.107101387687123</v>
      </c>
      <c r="AU18">
        <f t="shared" si="9"/>
        <v>-455.72481453532947</v>
      </c>
      <c r="AW18">
        <v>15</v>
      </c>
      <c r="AX18">
        <f>IF(Z18&gt;0, (R18*SUMPRODUCT(K18:$K$98, X18:$X$98)-K18*$AZ$3)/Z18, 0)</f>
        <v>4946.6060743305097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25</v>
      </c>
      <c r="R19">
        <f t="shared" si="0"/>
        <v>100000</v>
      </c>
      <c r="S19">
        <f t="shared" si="1"/>
        <v>4839.294549035777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3772.400494314918</v>
      </c>
      <c r="AC19">
        <f t="shared" si="2"/>
        <v>3576.9865686841058</v>
      </c>
      <c r="AE19">
        <f t="shared" si="3"/>
        <v>0</v>
      </c>
      <c r="AF19">
        <f t="shared" si="4"/>
        <v>0</v>
      </c>
      <c r="AG19">
        <f t="shared" si="4"/>
        <v>-18.478863667209591</v>
      </c>
      <c r="AH19">
        <f t="shared" si="5"/>
        <v>-1584.3210006287504</v>
      </c>
      <c r="AI19">
        <f t="shared" si="6"/>
        <v>-1602.7998642959601</v>
      </c>
      <c r="AJ19">
        <f t="shared" si="7"/>
        <v>195.41392563081217</v>
      </c>
      <c r="AK19">
        <f t="shared" si="22"/>
        <v>84.124531023222673</v>
      </c>
      <c r="AL19">
        <f t="shared" si="8"/>
        <v>-1323.2614076419252</v>
      </c>
      <c r="AN19">
        <f t="shared" si="9"/>
        <v>0</v>
      </c>
      <c r="AO19">
        <f t="shared" si="9"/>
        <v>0</v>
      </c>
      <c r="AP19">
        <f t="shared" si="9"/>
        <v>-6.5167555011300466</v>
      </c>
      <c r="AQ19">
        <f t="shared" si="9"/>
        <v>-558.72659609065374</v>
      </c>
      <c r="AR19">
        <f t="shared" si="9"/>
        <v>-565.24335159178383</v>
      </c>
      <c r="AS19">
        <f t="shared" si="9"/>
        <v>68.914669093627936</v>
      </c>
      <c r="AT19">
        <f t="shared" si="9"/>
        <v>29.667354562411557</v>
      </c>
      <c r="AU19">
        <f t="shared" si="9"/>
        <v>-466.66132793574428</v>
      </c>
      <c r="AW19">
        <v>16</v>
      </c>
      <c r="AX19">
        <f>IF(Z19&gt;0, (R19*SUMPRODUCT(K19:$K$98, X19:$X$98)-K19*$AZ$3)/Z19, 0)</f>
        <v>4839.294549035777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25</v>
      </c>
      <c r="R20">
        <f t="shared" si="0"/>
        <v>100000</v>
      </c>
      <c r="S20">
        <f t="shared" si="1"/>
        <v>4569.0629222520156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3576.9865686841058</v>
      </c>
      <c r="AC20">
        <f t="shared" si="2"/>
        <v>3264.085147295204</v>
      </c>
      <c r="AE20">
        <f t="shared" si="3"/>
        <v>0</v>
      </c>
      <c r="AF20">
        <f t="shared" si="4"/>
        <v>0</v>
      </c>
      <c r="AG20">
        <f t="shared" si="4"/>
        <v>-17.859707793684699</v>
      </c>
      <c r="AH20">
        <f t="shared" si="5"/>
        <v>-1737.4689474111894</v>
      </c>
      <c r="AI20">
        <f t="shared" si="6"/>
        <v>-1755.3286552048742</v>
      </c>
      <c r="AJ20">
        <f t="shared" si="7"/>
        <v>312.90142138890178</v>
      </c>
      <c r="AK20">
        <f t="shared" si="22"/>
        <v>15.381042245341655</v>
      </c>
      <c r="AL20">
        <f t="shared" si="8"/>
        <v>-1427.0461915706308</v>
      </c>
      <c r="AN20">
        <f t="shared" si="9"/>
        <v>0</v>
      </c>
      <c r="AO20">
        <f t="shared" si="9"/>
        <v>0</v>
      </c>
      <c r="AP20">
        <f t="shared" si="9"/>
        <v>-5.9740149952838566</v>
      </c>
      <c r="AQ20">
        <f t="shared" si="9"/>
        <v>-581.17779224500066</v>
      </c>
      <c r="AR20">
        <f t="shared" si="9"/>
        <v>-587.15180724028448</v>
      </c>
      <c r="AS20">
        <f t="shared" si="9"/>
        <v>104.66452223165265</v>
      </c>
      <c r="AT20">
        <f t="shared" si="9"/>
        <v>5.1449093164478974</v>
      </c>
      <c r="AU20">
        <f t="shared" si="9"/>
        <v>-477.34237569218396</v>
      </c>
      <c r="AW20">
        <v>17</v>
      </c>
      <c r="AX20">
        <f>IF(Z20&gt;0, (R20*SUMPRODUCT(K20:$K$98, X20:$X$98)-K20*$AZ$3)/Z20, 0)</f>
        <v>4569.0629222520156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25</v>
      </c>
      <c r="R21">
        <f t="shared" si="0"/>
        <v>100000</v>
      </c>
      <c r="S21">
        <f t="shared" si="1"/>
        <v>4219.3328576697968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3264.085147295204</v>
      </c>
      <c r="AC21">
        <f t="shared" si="2"/>
        <v>2905.0467839903781</v>
      </c>
      <c r="AE21">
        <f t="shared" si="3"/>
        <v>0</v>
      </c>
      <c r="AF21">
        <f t="shared" si="4"/>
        <v>0</v>
      </c>
      <c r="AG21">
        <f t="shared" si="4"/>
        <v>-17.212713964422463</v>
      </c>
      <c r="AH21">
        <f t="shared" si="5"/>
        <v>-1873.5870053015594</v>
      </c>
      <c r="AI21">
        <f t="shared" si="6"/>
        <v>-1890.7997192659818</v>
      </c>
      <c r="AJ21">
        <f t="shared" si="7"/>
        <v>359.03836330482591</v>
      </c>
      <c r="AK21">
        <f t="shared" si="22"/>
        <v>5.2225362356723268</v>
      </c>
      <c r="AL21">
        <f t="shared" si="8"/>
        <v>-1526.5388197254836</v>
      </c>
      <c r="AN21">
        <f t="shared" si="9"/>
        <v>0</v>
      </c>
      <c r="AO21">
        <f t="shared" si="9"/>
        <v>0</v>
      </c>
      <c r="AP21">
        <f t="shared" si="9"/>
        <v>-5.4750833337618312</v>
      </c>
      <c r="AQ21">
        <f t="shared" si="9"/>
        <v>-595.95744217222261</v>
      </c>
      <c r="AR21">
        <f t="shared" si="9"/>
        <v>-601.43252550598436</v>
      </c>
      <c r="AS21">
        <f t="shared" si="9"/>
        <v>114.20424246719509</v>
      </c>
      <c r="AT21">
        <f t="shared" si="9"/>
        <v>1.6612035244992938</v>
      </c>
      <c r="AU21">
        <f t="shared" si="9"/>
        <v>-485.56707951428996</v>
      </c>
      <c r="AW21">
        <v>18</v>
      </c>
      <c r="AX21">
        <f>IF(Z21&gt;0, (R21*SUMPRODUCT(K21:$K$98, X21:$X$98)-K21*$AZ$3)/Z21, 0)</f>
        <v>4219.3328576697968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25</v>
      </c>
      <c r="R22">
        <f t="shared" si="0"/>
        <v>100000</v>
      </c>
      <c r="S22">
        <f t="shared" si="1"/>
        <v>3922.089122331035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2905.0467839903781</v>
      </c>
      <c r="AC22">
        <f t="shared" si="2"/>
        <v>2594.4833345141151</v>
      </c>
      <c r="AE22">
        <f t="shared" si="3"/>
        <v>0</v>
      </c>
      <c r="AF22">
        <f t="shared" si="4"/>
        <v>0</v>
      </c>
      <c r="AG22">
        <f t="shared" si="4"/>
        <v>-16.537636279999436</v>
      </c>
      <c r="AH22">
        <f t="shared" si="5"/>
        <v>-2011.8021791152103</v>
      </c>
      <c r="AI22">
        <f t="shared" si="6"/>
        <v>-2028.3398153952096</v>
      </c>
      <c r="AJ22">
        <f t="shared" si="7"/>
        <v>310.56344947626303</v>
      </c>
      <c r="AK22">
        <f t="shared" si="22"/>
        <v>61.005982463797942</v>
      </c>
      <c r="AL22">
        <f t="shared" si="8"/>
        <v>-1656.7703834551487</v>
      </c>
      <c r="AN22">
        <f t="shared" si="9"/>
        <v>0</v>
      </c>
      <c r="AO22">
        <f t="shared" si="9"/>
        <v>0</v>
      </c>
      <c r="AP22">
        <f t="shared" si="9"/>
        <v>-4.9116266500800112</v>
      </c>
      <c r="AQ22">
        <f t="shared" si="9"/>
        <v>-597.49900350521216</v>
      </c>
      <c r="AR22">
        <f t="shared" si="9"/>
        <v>-602.41063015529221</v>
      </c>
      <c r="AS22">
        <f t="shared" si="9"/>
        <v>92.23638065091383</v>
      </c>
      <c r="AT22">
        <f t="shared" si="9"/>
        <v>18.118587457742422</v>
      </c>
      <c r="AU22">
        <f t="shared" si="9"/>
        <v>-492.05566204663592</v>
      </c>
      <c r="AW22">
        <v>19</v>
      </c>
      <c r="AX22">
        <f>IF(Z22&gt;0, (R22*SUMPRODUCT(K22:$K$98, X22:$X$98)-K22*$AZ$3)/Z22, 0)</f>
        <v>3922.089122331035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25</v>
      </c>
      <c r="R23">
        <f t="shared" si="0"/>
        <v>100000</v>
      </c>
      <c r="S23">
        <f t="shared" si="1"/>
        <v>3832.4060147303639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2594.4833345141151</v>
      </c>
      <c r="AC23">
        <f t="shared" si="2"/>
        <v>2427.659370288523</v>
      </c>
      <c r="AE23">
        <f t="shared" si="3"/>
        <v>0</v>
      </c>
      <c r="AF23">
        <f t="shared" si="4"/>
        <v>0</v>
      </c>
      <c r="AG23">
        <f t="shared" si="4"/>
        <v>-15.836392079528435</v>
      </c>
      <c r="AH23">
        <f t="shared" si="5"/>
        <v>-2143.4713506840385</v>
      </c>
      <c r="AI23">
        <f t="shared" si="6"/>
        <v>-2159.3077427635671</v>
      </c>
      <c r="AJ23">
        <f t="shared" si="7"/>
        <v>166.82396422559214</v>
      </c>
      <c r="AK23">
        <f t="shared" si="22"/>
        <v>181.61383341598807</v>
      </c>
      <c r="AL23">
        <f t="shared" si="8"/>
        <v>-1810.869945121987</v>
      </c>
      <c r="AN23">
        <f t="shared" si="9"/>
        <v>0</v>
      </c>
      <c r="AO23">
        <f t="shared" si="9"/>
        <v>0</v>
      </c>
      <c r="AP23">
        <f t="shared" si="9"/>
        <v>-4.1994279454230252</v>
      </c>
      <c r="AQ23">
        <f t="shared" si="9"/>
        <v>-568.39673109079934</v>
      </c>
      <c r="AR23">
        <f t="shared" si="9"/>
        <v>-572.5961590362225</v>
      </c>
      <c r="AS23">
        <f t="shared" si="9"/>
        <v>44.237678242433589</v>
      </c>
      <c r="AT23">
        <f t="shared" si="9"/>
        <v>48.159593643075091</v>
      </c>
      <c r="AU23">
        <f t="shared" si="9"/>
        <v>-480.1988871507138</v>
      </c>
      <c r="AW23">
        <v>20</v>
      </c>
      <c r="AX23">
        <f>IF(Z23&gt;0, (R23*SUMPRODUCT(K23:$K$98, X23:$X$98)-K23*$AZ$3)/Z23, 0)</f>
        <v>3832.4060147303639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25</v>
      </c>
      <c r="R24">
        <f t="shared" si="0"/>
        <v>100000</v>
      </c>
      <c r="S24">
        <f t="shared" si="1"/>
        <v>3712.7377743906945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2427.659370288523</v>
      </c>
      <c r="AC24">
        <f t="shared" si="2"/>
        <v>2243.7939242688094</v>
      </c>
      <c r="AE24">
        <f t="shared" si="3"/>
        <v>0</v>
      </c>
      <c r="AF24">
        <f t="shared" si="4"/>
        <v>0</v>
      </c>
      <c r="AG24">
        <f t="shared" si="4"/>
        <v>-15.108755725665565</v>
      </c>
      <c r="AH24">
        <f t="shared" si="5"/>
        <v>-2277.0897322703395</v>
      </c>
      <c r="AI24">
        <f t="shared" si="6"/>
        <v>-2292.198487996005</v>
      </c>
      <c r="AJ24">
        <f t="shared" si="7"/>
        <v>183.86544601971354</v>
      </c>
      <c r="AK24">
        <f t="shared" si="22"/>
        <v>169.93615592019663</v>
      </c>
      <c r="AL24">
        <f t="shared" si="8"/>
        <v>-1938.3968860560949</v>
      </c>
      <c r="AN24">
        <f t="shared" si="9"/>
        <v>0</v>
      </c>
      <c r="AO24">
        <f t="shared" si="9"/>
        <v>0</v>
      </c>
      <c r="AP24">
        <f t="shared" si="9"/>
        <v>-3.5772110650662206</v>
      </c>
      <c r="AQ24">
        <f t="shared" si="9"/>
        <v>-539.1331181950992</v>
      </c>
      <c r="AR24">
        <f t="shared" si="9"/>
        <v>-542.71032926016551</v>
      </c>
      <c r="AS24">
        <f t="shared" si="9"/>
        <v>43.532738229910144</v>
      </c>
      <c r="AT24">
        <f t="shared" si="9"/>
        <v>40.234782291164947</v>
      </c>
      <c r="AU24">
        <f t="shared" si="9"/>
        <v>-458.94280873909037</v>
      </c>
      <c r="AW24">
        <v>21</v>
      </c>
      <c r="AX24">
        <f>IF(Z24&gt;0, (R24*SUMPRODUCT(K24:$K$98, X24:$X$98)-K24*$AZ$3)/Z24, 0)</f>
        <v>3712.7377743906945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25</v>
      </c>
      <c r="R25">
        <f t="shared" si="0"/>
        <v>100000</v>
      </c>
      <c r="S25">
        <f t="shared" si="1"/>
        <v>3567.2357261019442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2243.7939242688094</v>
      </c>
      <c r="AC25">
        <f t="shared" si="2"/>
        <v>2047.9923106014662</v>
      </c>
      <c r="AE25">
        <f t="shared" si="3"/>
        <v>0</v>
      </c>
      <c r="AF25">
        <f t="shared" si="4"/>
        <v>0</v>
      </c>
      <c r="AG25">
        <f t="shared" si="4"/>
        <v>-14.352796309590859</v>
      </c>
      <c r="AH25">
        <f t="shared" si="5"/>
        <v>-2419.4874352722049</v>
      </c>
      <c r="AI25">
        <f t="shared" si="6"/>
        <v>-2433.8402315817957</v>
      </c>
      <c r="AJ25">
        <f t="shared" si="7"/>
        <v>195.80161366734319</v>
      </c>
      <c r="AK25">
        <f t="shared" si="22"/>
        <v>157.06557469881668</v>
      </c>
      <c r="AL25">
        <f t="shared" si="8"/>
        <v>-2080.9730432156357</v>
      </c>
      <c r="AN25">
        <f t="shared" si="9"/>
        <v>0</v>
      </c>
      <c r="AO25">
        <f t="shared" si="9"/>
        <v>0</v>
      </c>
      <c r="AP25">
        <f t="shared" si="9"/>
        <v>-3.0341312576793644</v>
      </c>
      <c r="AQ25">
        <f t="shared" si="9"/>
        <v>-511.47123505239364</v>
      </c>
      <c r="AR25">
        <f t="shared" si="9"/>
        <v>-514.50536631007299</v>
      </c>
      <c r="AS25">
        <f t="shared" si="9"/>
        <v>41.391780634074927</v>
      </c>
      <c r="AT25">
        <f t="shared" si="9"/>
        <v>33.203116620599317</v>
      </c>
      <c r="AU25">
        <f t="shared" si="9"/>
        <v>-439.91046905539872</v>
      </c>
      <c r="AW25">
        <v>22</v>
      </c>
      <c r="AX25">
        <f>IF(Z25&gt;0, (R25*SUMPRODUCT(K25:$K$98, X25:$X$98)-K25*$AZ$3)/Z25, 0)</f>
        <v>3567.2357261019442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25</v>
      </c>
      <c r="R26">
        <f t="shared" si="0"/>
        <v>100000</v>
      </c>
      <c r="S26">
        <f t="shared" si="1"/>
        <v>3395.0001843256982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2047.9923106014662</v>
      </c>
      <c r="AC26">
        <f t="shared" si="2"/>
        <v>1843.0670617345691</v>
      </c>
      <c r="AE26">
        <f t="shared" si="3"/>
        <v>0</v>
      </c>
      <c r="AF26">
        <f t="shared" si="4"/>
        <v>0</v>
      </c>
      <c r="AG26">
        <f t="shared" si="4"/>
        <v>-13.571921661770336</v>
      </c>
      <c r="AH26">
        <f t="shared" si="5"/>
        <v>-2549.3867388984572</v>
      </c>
      <c r="AI26">
        <f t="shared" si="6"/>
        <v>-2562.9586605602276</v>
      </c>
      <c r="AJ26">
        <f t="shared" si="7"/>
        <v>204.92524886689716</v>
      </c>
      <c r="AK26">
        <f t="shared" si="22"/>
        <v>143.35946174210264</v>
      </c>
      <c r="AL26">
        <f t="shared" si="8"/>
        <v>-2214.6739499512278</v>
      </c>
      <c r="AN26">
        <f t="shared" si="9"/>
        <v>0</v>
      </c>
      <c r="AO26">
        <f t="shared" si="9"/>
        <v>0</v>
      </c>
      <c r="AP26">
        <f t="shared" si="9"/>
        <v>-2.5616580991132811</v>
      </c>
      <c r="AQ26">
        <f t="shared" si="9"/>
        <v>-481.1888360560551</v>
      </c>
      <c r="AR26">
        <f t="shared" si="9"/>
        <v>-483.75049415516838</v>
      </c>
      <c r="AS26">
        <f t="shared" si="9"/>
        <v>38.679004827398707</v>
      </c>
      <c r="AT26">
        <f t="shared" si="9"/>
        <v>27.058653550191131</v>
      </c>
      <c r="AU26">
        <f t="shared" si="9"/>
        <v>-418.01283577757857</v>
      </c>
      <c r="AW26">
        <v>23</v>
      </c>
      <c r="AX26">
        <f>IF(Z26&gt;0, (R26*SUMPRODUCT(K26:$K$98, X26:$X$98)-K26*$AZ$3)/Z26, 0)</f>
        <v>3395.0001843256982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25</v>
      </c>
      <c r="R27">
        <f t="shared" si="0"/>
        <v>100000</v>
      </c>
      <c r="S27">
        <f t="shared" si="1"/>
        <v>3201.8668064677222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1843.0670617345691</v>
      </c>
      <c r="AC27">
        <f t="shared" si="2"/>
        <v>1635.579999058421</v>
      </c>
      <c r="AE27">
        <f t="shared" si="3"/>
        <v>0</v>
      </c>
      <c r="AF27">
        <f t="shared" si="4"/>
        <v>0</v>
      </c>
      <c r="AG27">
        <f t="shared" si="4"/>
        <v>-12.770518715476969</v>
      </c>
      <c r="AH27">
        <f t="shared" si="5"/>
        <v>-2662.7349187026607</v>
      </c>
      <c r="AI27">
        <f t="shared" si="6"/>
        <v>-2675.5054374181377</v>
      </c>
      <c r="AJ27">
        <f t="shared" si="7"/>
        <v>207.48706267614807</v>
      </c>
      <c r="AK27">
        <f t="shared" si="22"/>
        <v>129.01469432141985</v>
      </c>
      <c r="AL27">
        <f t="shared" si="8"/>
        <v>-2339.0036804205697</v>
      </c>
      <c r="AN27">
        <f t="shared" si="9"/>
        <v>0</v>
      </c>
      <c r="AO27">
        <f t="shared" si="9"/>
        <v>0</v>
      </c>
      <c r="AP27">
        <f t="shared" si="9"/>
        <v>-2.1521390891118726</v>
      </c>
      <c r="AQ27">
        <f t="shared" si="9"/>
        <v>-448.734779703041</v>
      </c>
      <c r="AR27">
        <f t="shared" si="9"/>
        <v>-450.88691879215287</v>
      </c>
      <c r="AS27">
        <f t="shared" si="9"/>
        <v>34.966552887876595</v>
      </c>
      <c r="AT27">
        <f t="shared" si="9"/>
        <v>21.74207429667252</v>
      </c>
      <c r="AU27">
        <f t="shared" si="9"/>
        <v>-394.17829160760374</v>
      </c>
      <c r="AW27">
        <v>24</v>
      </c>
      <c r="AX27">
        <f>IF(Z27&gt;0, (R27*SUMPRODUCT(K27:$K$98, X27:$X$98)-K27*$AZ$3)/Z27, 0)</f>
        <v>3201.8668064677222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25</v>
      </c>
      <c r="R28">
        <f t="shared" si="0"/>
        <v>100000</v>
      </c>
      <c r="S28">
        <f t="shared" si="1"/>
        <v>2994.2742580461413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1635.579999058421</v>
      </c>
      <c r="AC28">
        <f t="shared" si="2"/>
        <v>1431.2218027302979</v>
      </c>
      <c r="AE28">
        <f t="shared" si="3"/>
        <v>0</v>
      </c>
      <c r="AF28">
        <f t="shared" si="4"/>
        <v>0</v>
      </c>
      <c r="AG28">
        <f t="shared" si="4"/>
        <v>-11.94965523686043</v>
      </c>
      <c r="AH28">
        <f t="shared" si="5"/>
        <v>-2772.6331658470849</v>
      </c>
      <c r="AI28">
        <f t="shared" si="6"/>
        <v>-2784.5828210839454</v>
      </c>
      <c r="AJ28">
        <f t="shared" si="7"/>
        <v>204.35819632812309</v>
      </c>
      <c r="AK28">
        <f t="shared" si="22"/>
        <v>114.49059993408947</v>
      </c>
      <c r="AL28">
        <f t="shared" si="8"/>
        <v>-2465.7340248217329</v>
      </c>
      <c r="AN28">
        <f t="shared" si="9"/>
        <v>0</v>
      </c>
      <c r="AO28">
        <f t="shared" si="9"/>
        <v>0</v>
      </c>
      <c r="AP28">
        <f t="shared" si="9"/>
        <v>-1.7980391784188441</v>
      </c>
      <c r="AQ28">
        <f t="shared" si="9"/>
        <v>-417.19220854160267</v>
      </c>
      <c r="AR28">
        <f t="shared" si="9"/>
        <v>-418.99024772002156</v>
      </c>
      <c r="AS28">
        <f t="shared" si="9"/>
        <v>30.74934265011607</v>
      </c>
      <c r="AT28">
        <f t="shared" si="9"/>
        <v>17.227156780822462</v>
      </c>
      <c r="AU28">
        <f t="shared" si="9"/>
        <v>-371.01374828908303</v>
      </c>
      <c r="AW28">
        <v>25</v>
      </c>
      <c r="AX28">
        <f>IF(Z28&gt;0, (R28*SUMPRODUCT(K28:$K$98, X28:$X$98)-K28*$AZ$3)/Z28, 0)</f>
        <v>2994.2742580461413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25</v>
      </c>
      <c r="R29">
        <f t="shared" si="0"/>
        <v>100000</v>
      </c>
      <c r="S29">
        <f t="shared" si="1"/>
        <v>2772.5066309651625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1431.2218027302979</v>
      </c>
      <c r="AC29">
        <f t="shared" si="2"/>
        <v>1232.2229722020134</v>
      </c>
      <c r="AE29">
        <f t="shared" si="3"/>
        <v>0</v>
      </c>
      <c r="AF29">
        <f t="shared" si="4"/>
        <v>0</v>
      </c>
      <c r="AG29">
        <f t="shared" si="4"/>
        <v>-11.111091299473765</v>
      </c>
      <c r="AH29">
        <f t="shared" si="5"/>
        <v>-2876.2695400722382</v>
      </c>
      <c r="AI29">
        <f t="shared" si="6"/>
        <v>-2887.3806313717118</v>
      </c>
      <c r="AJ29">
        <f t="shared" si="7"/>
        <v>198.99883052828454</v>
      </c>
      <c r="AK29">
        <f t="shared" si="22"/>
        <v>100.18552619112086</v>
      </c>
      <c r="AL29">
        <f t="shared" si="8"/>
        <v>-2588.1962746523063</v>
      </c>
      <c r="AN29">
        <f t="shared" si="9"/>
        <v>0</v>
      </c>
      <c r="AO29">
        <f t="shared" si="9"/>
        <v>0</v>
      </c>
      <c r="AP29">
        <f t="shared" si="9"/>
        <v>-1.492734150322792</v>
      </c>
      <c r="AQ29">
        <f t="shared" si="9"/>
        <v>-386.41620811831558</v>
      </c>
      <c r="AR29">
        <f t="shared" si="9"/>
        <v>-387.90894226863838</v>
      </c>
      <c r="AS29">
        <f t="shared" si="9"/>
        <v>26.734759187689949</v>
      </c>
      <c r="AT29">
        <f t="shared" si="9"/>
        <v>13.459556067244943</v>
      </c>
      <c r="AU29">
        <f t="shared" si="9"/>
        <v>-347.71462701370348</v>
      </c>
      <c r="AW29">
        <v>26</v>
      </c>
      <c r="AX29">
        <f>IF(Z29&gt;0, (R29*SUMPRODUCT(K29:$K$98, X29:$X$98)-K29*$AZ$3)/Z29, 0)</f>
        <v>2772.5066309651625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25</v>
      </c>
      <c r="R30">
        <f t="shared" si="0"/>
        <v>100000</v>
      </c>
      <c r="S30">
        <f t="shared" si="1"/>
        <v>2536.5232873611117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1232.2229722020134</v>
      </c>
      <c r="AC30">
        <f t="shared" si="2"/>
        <v>1040.6222801670183</v>
      </c>
      <c r="AE30">
        <f t="shared" si="3"/>
        <v>0</v>
      </c>
      <c r="AF30">
        <f t="shared" si="4"/>
        <v>0</v>
      </c>
      <c r="AG30">
        <f t="shared" si="4"/>
        <v>-10.256384056793308</v>
      </c>
      <c r="AH30">
        <f t="shared" si="5"/>
        <v>-2974.3853187428717</v>
      </c>
      <c r="AI30">
        <f t="shared" si="6"/>
        <v>-2984.6417027996649</v>
      </c>
      <c r="AJ30">
        <f t="shared" si="7"/>
        <v>191.60069203499506</v>
      </c>
      <c r="AK30">
        <f t="shared" si="22"/>
        <v>86.255608054140936</v>
      </c>
      <c r="AL30">
        <f t="shared" si="8"/>
        <v>-2706.7854027105291</v>
      </c>
      <c r="AN30">
        <f t="shared" si="9"/>
        <v>0</v>
      </c>
      <c r="AO30">
        <f t="shared" si="9"/>
        <v>0</v>
      </c>
      <c r="AP30">
        <f t="shared" si="9"/>
        <v>-1.2302744495627385</v>
      </c>
      <c r="AQ30">
        <f t="shared" si="9"/>
        <v>-356.7836618189171</v>
      </c>
      <c r="AR30">
        <f t="shared" si="9"/>
        <v>-358.01393626847982</v>
      </c>
      <c r="AS30">
        <f t="shared" si="9"/>
        <v>22.982898712052751</v>
      </c>
      <c r="AT30">
        <f t="shared" si="9"/>
        <v>10.346538325095219</v>
      </c>
      <c r="AU30">
        <f t="shared" si="9"/>
        <v>-324.68449923133187</v>
      </c>
      <c r="AW30">
        <v>27</v>
      </c>
      <c r="AX30">
        <f>IF(Z30&gt;0, (R30*SUMPRODUCT(K30:$K$98, X30:$X$98)-K30*$AZ$3)/Z30, 0)</f>
        <v>2536.5232873611117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25</v>
      </c>
      <c r="R31">
        <f t="shared" si="0"/>
        <v>100000</v>
      </c>
      <c r="S31">
        <f t="shared" si="1"/>
        <v>2284.3569064522953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1040.6222801670183</v>
      </c>
      <c r="AC31">
        <f t="shared" si="2"/>
        <v>857.78104342249458</v>
      </c>
      <c r="AE31">
        <f t="shared" si="3"/>
        <v>0</v>
      </c>
      <c r="AF31">
        <f t="shared" si="4"/>
        <v>0</v>
      </c>
      <c r="AG31">
        <f t="shared" si="4"/>
        <v>-9.387554994139089</v>
      </c>
      <c r="AH31">
        <f t="shared" si="5"/>
        <v>-3065.0608883451514</v>
      </c>
      <c r="AI31">
        <f t="shared" si="6"/>
        <v>-3074.4484433392904</v>
      </c>
      <c r="AJ31">
        <f t="shared" si="7"/>
        <v>182.84123674452371</v>
      </c>
      <c r="AK31">
        <f t="shared" si="22"/>
        <v>72.84355961169129</v>
      </c>
      <c r="AL31">
        <f t="shared" si="8"/>
        <v>-2818.763646983075</v>
      </c>
      <c r="AN31">
        <f t="shared" si="9"/>
        <v>0</v>
      </c>
      <c r="AO31">
        <f t="shared" si="9"/>
        <v>0</v>
      </c>
      <c r="AP31">
        <f t="shared" si="9"/>
        <v>-1.0054076867429527</v>
      </c>
      <c r="AQ31">
        <f t="shared" si="9"/>
        <v>-328.26819969644373</v>
      </c>
      <c r="AR31">
        <f t="shared" si="9"/>
        <v>-329.27360738318663</v>
      </c>
      <c r="AS31">
        <f t="shared" si="9"/>
        <v>19.582307106728248</v>
      </c>
      <c r="AT31">
        <f t="shared" si="9"/>
        <v>7.8015494779031487</v>
      </c>
      <c r="AU31">
        <f t="shared" si="9"/>
        <v>-301.88975079855521</v>
      </c>
      <c r="AW31">
        <v>28</v>
      </c>
      <c r="AX31">
        <f>IF(Z31&gt;0, (R31*SUMPRODUCT(K31:$K$98, X31:$X$98)-K31*$AZ$3)/Z31, 0)</f>
        <v>2284.3569064522953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25</v>
      </c>
      <c r="R32">
        <f t="shared" si="0"/>
        <v>100000</v>
      </c>
      <c r="S32">
        <f t="shared" si="1"/>
        <v>2012.2679557246092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857.78104342249458</v>
      </c>
      <c r="AC32">
        <f t="shared" si="2"/>
        <v>684.81858039961639</v>
      </c>
      <c r="AE32">
        <f t="shared" si="3"/>
        <v>0</v>
      </c>
      <c r="AF32">
        <f t="shared" si="4"/>
        <v>0</v>
      </c>
      <c r="AG32">
        <f t="shared" si="4"/>
        <v>-8.5080441008292063</v>
      </c>
      <c r="AH32">
        <f t="shared" si="5"/>
        <v>-3142.5413734739645</v>
      </c>
      <c r="AI32">
        <f t="shared" si="6"/>
        <v>-3151.0494175747936</v>
      </c>
      <c r="AJ32">
        <f t="shared" si="7"/>
        <v>172.96246302287818</v>
      </c>
      <c r="AK32">
        <f t="shared" si="22"/>
        <v>60.044673039574626</v>
      </c>
      <c r="AL32">
        <f t="shared" si="8"/>
        <v>-2918.0422815123407</v>
      </c>
      <c r="AN32">
        <f t="shared" si="9"/>
        <v>0</v>
      </c>
      <c r="AO32">
        <f t="shared" si="9"/>
        <v>0</v>
      </c>
      <c r="AP32">
        <f t="shared" si="9"/>
        <v>-0.81358215967293246</v>
      </c>
      <c r="AQ32">
        <f t="shared" si="9"/>
        <v>-300.50568229228037</v>
      </c>
      <c r="AR32">
        <f t="shared" si="9"/>
        <v>-301.31926445195325</v>
      </c>
      <c r="AS32">
        <f t="shared" si="9"/>
        <v>16.53954452290489</v>
      </c>
      <c r="AT32">
        <f t="shared" si="9"/>
        <v>5.7417749825287236</v>
      </c>
      <c r="AU32">
        <f t="shared" si="9"/>
        <v>-279.03794494651964</v>
      </c>
      <c r="AW32">
        <v>29</v>
      </c>
      <c r="AX32">
        <f>IF(Z32&gt;0, (R32*SUMPRODUCT(K32:$K$98, X32:$X$98)-K32*$AZ$3)/Z32, 0)</f>
        <v>2012.2679557246092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25</v>
      </c>
      <c r="R33">
        <f t="shared" si="0"/>
        <v>100000</v>
      </c>
      <c r="S33">
        <f t="shared" si="1"/>
        <v>1715.8242958903779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684.81858039961639</v>
      </c>
      <c r="AC33">
        <f t="shared" si="2"/>
        <v>522.97873442301966</v>
      </c>
      <c r="AE33">
        <f t="shared" si="3"/>
        <v>0</v>
      </c>
      <c r="AF33">
        <f t="shared" si="4"/>
        <v>0</v>
      </c>
      <c r="AG33">
        <f t="shared" si="4"/>
        <v>-7.6199342740923655</v>
      </c>
      <c r="AH33">
        <f t="shared" si="5"/>
        <v>-3212.1175429141954</v>
      </c>
      <c r="AI33">
        <f t="shared" si="6"/>
        <v>-3219.7374771882878</v>
      </c>
      <c r="AJ33">
        <f t="shared" si="7"/>
        <v>161.83984597659673</v>
      </c>
      <c r="AK33">
        <f t="shared" si="22"/>
        <v>47.937300627973151</v>
      </c>
      <c r="AL33">
        <f t="shared" si="8"/>
        <v>-3009.9603305837181</v>
      </c>
      <c r="AN33">
        <f t="shared" si="9"/>
        <v>0</v>
      </c>
      <c r="AO33">
        <f t="shared" si="9"/>
        <v>0</v>
      </c>
      <c r="AP33">
        <f t="shared" si="9"/>
        <v>-0.65058626008726028</v>
      </c>
      <c r="AQ33">
        <f t="shared" si="9"/>
        <v>-274.24902420882682</v>
      </c>
      <c r="AR33">
        <f t="shared" si="9"/>
        <v>-274.89961046891409</v>
      </c>
      <c r="AS33">
        <f t="shared" si="9"/>
        <v>13.817806865473761</v>
      </c>
      <c r="AT33">
        <f t="shared" si="9"/>
        <v>4.0928632731476613</v>
      </c>
      <c r="AU33">
        <f t="shared" si="9"/>
        <v>-256.98894033029268</v>
      </c>
      <c r="AW33">
        <v>30</v>
      </c>
      <c r="AX33">
        <f>IF(Z33&gt;0, (R33*SUMPRODUCT(K33:$K$98, X33:$X$98)-K33*$AZ$3)/Z33, 0)</f>
        <v>1715.8242958903779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25</v>
      </c>
      <c r="R34">
        <f t="shared" si="0"/>
        <v>100000</v>
      </c>
      <c r="S34">
        <f t="shared" si="1"/>
        <v>1383.7611562316504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522.97873442301966</v>
      </c>
      <c r="AC34">
        <f t="shared" si="2"/>
        <v>372.5384926389097</v>
      </c>
      <c r="AE34">
        <f t="shared" si="3"/>
        <v>0</v>
      </c>
      <c r="AF34">
        <f t="shared" si="4"/>
        <v>0</v>
      </c>
      <c r="AG34">
        <f t="shared" si="4"/>
        <v>-6.7305418092062776</v>
      </c>
      <c r="AH34">
        <f t="shared" si="5"/>
        <v>-3252.772488580656</v>
      </c>
      <c r="AI34">
        <f t="shared" si="6"/>
        <v>-3259.5030303898625</v>
      </c>
      <c r="AJ34">
        <f t="shared" si="7"/>
        <v>150.44024178410996</v>
      </c>
      <c r="AK34">
        <f t="shared" si="22"/>
        <v>36.608511409611381</v>
      </c>
      <c r="AL34">
        <f t="shared" si="8"/>
        <v>-3072.4542771961414</v>
      </c>
      <c r="AN34">
        <f t="shared" si="9"/>
        <v>0</v>
      </c>
      <c r="AO34">
        <f t="shared" si="9"/>
        <v>0</v>
      </c>
      <c r="AP34">
        <f t="shared" si="9"/>
        <v>-0.51308068445694732</v>
      </c>
      <c r="AQ34">
        <f t="shared" si="9"/>
        <v>-247.96439605216653</v>
      </c>
      <c r="AR34">
        <f t="shared" si="9"/>
        <v>-248.47747673662352</v>
      </c>
      <c r="AS34">
        <f t="shared" si="9"/>
        <v>11.468316283078323</v>
      </c>
      <c r="AT34">
        <f t="shared" si="9"/>
        <v>2.7907292790754448</v>
      </c>
      <c r="AU34">
        <f t="shared" ref="AU34:AU79" si="23">AL34*$K34</f>
        <v>-234.21843117446977</v>
      </c>
      <c r="AW34">
        <v>31</v>
      </c>
      <c r="AX34">
        <f>IF(Z34&gt;0, (R34*SUMPRODUCT(K34:$K$98, X34:$X$98)-K34*$AZ$3)/Z34, 0)</f>
        <v>1383.7611562316504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25</v>
      </c>
      <c r="R35">
        <f t="shared" si="0"/>
        <v>100000</v>
      </c>
      <c r="S35">
        <f t="shared" si="1"/>
        <v>1004.841989190037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372.5384926389097</v>
      </c>
      <c r="AC35">
        <f t="shared" si="2"/>
        <v>235.11765232309801</v>
      </c>
      <c r="AE35">
        <f t="shared" si="3"/>
        <v>0</v>
      </c>
      <c r="AF35">
        <f t="shared" ref="AF35:AG66" si="24">-$Z35*P35</f>
        <v>0</v>
      </c>
      <c r="AG35">
        <f t="shared" si="24"/>
        <v>-5.8496175232639551</v>
      </c>
      <c r="AH35">
        <f t="shared" si="5"/>
        <v>-3254.4754714010428</v>
      </c>
      <c r="AI35">
        <f t="shared" ref="AI35:AI66" si="25">SUM(AE35:AH35)</f>
        <v>-3260.3250889243068</v>
      </c>
      <c r="AJ35">
        <f t="shared" si="7"/>
        <v>137.42084031581169</v>
      </c>
      <c r="AK35">
        <f t="shared" si="22"/>
        <v>26.077694484723683</v>
      </c>
      <c r="AL35">
        <f t="shared" ref="AL35:AL79" si="26">SUM(AI35:AK35)</f>
        <v>-3096.8265541237711</v>
      </c>
      <c r="AN35">
        <f t="shared" ref="AN35:AT66" si="27">AE35*$K35</f>
        <v>0</v>
      </c>
      <c r="AO35">
        <f t="shared" si="27"/>
        <v>0</v>
      </c>
      <c r="AP35">
        <f t="shared" si="27"/>
        <v>-0.39814850292670739</v>
      </c>
      <c r="AQ35">
        <f t="shared" si="27"/>
        <v>-221.51269405166306</v>
      </c>
      <c r="AR35">
        <f t="shared" si="27"/>
        <v>-221.91084255458978</v>
      </c>
      <c r="AS35">
        <f t="shared" si="27"/>
        <v>9.353415266053398</v>
      </c>
      <c r="AT35">
        <f t="shared" si="27"/>
        <v>1.7749528029106802</v>
      </c>
      <c r="AU35">
        <f t="shared" si="23"/>
        <v>-210.78247448562567</v>
      </c>
      <c r="AW35">
        <v>32</v>
      </c>
      <c r="AX35">
        <f>IF(Z35&gt;0, (R35*SUMPRODUCT(K35:$K$98, X35:$X$98)-K35*$AZ$3)/Z35, 0)</f>
        <v>1004.841989190037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25</v>
      </c>
      <c r="R36">
        <f t="shared" si="0"/>
        <v>100000</v>
      </c>
      <c r="S36">
        <f t="shared" si="1"/>
        <v>562.84247919375662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235.11765232309801</v>
      </c>
      <c r="AC36">
        <f t="shared" si="2"/>
        <v>112.30456160746623</v>
      </c>
      <c r="AE36">
        <f t="shared" si="3"/>
        <v>0</v>
      </c>
      <c r="AF36">
        <f t="shared" si="24"/>
        <v>0</v>
      </c>
      <c r="AG36">
        <f t="shared" si="24"/>
        <v>-4.988276727457424</v>
      </c>
      <c r="AH36">
        <f t="shared" si="5"/>
        <v>-3211.3784822955668</v>
      </c>
      <c r="AI36">
        <f t="shared" si="25"/>
        <v>-3216.3667590230243</v>
      </c>
      <c r="AJ36">
        <f t="shared" si="7"/>
        <v>122.81309071563179</v>
      </c>
      <c r="AK36">
        <f t="shared" si="22"/>
        <v>16.458235662616861</v>
      </c>
      <c r="AL36">
        <f t="shared" si="26"/>
        <v>-3077.0954326447754</v>
      </c>
      <c r="AN36">
        <f t="shared" si="27"/>
        <v>0</v>
      </c>
      <c r="AO36">
        <f t="shared" si="27"/>
        <v>0</v>
      </c>
      <c r="AP36">
        <f t="shared" si="27"/>
        <v>-0.30314480625117179</v>
      </c>
      <c r="AQ36">
        <f t="shared" si="27"/>
        <v>-195.16012462902819</v>
      </c>
      <c r="AR36">
        <f t="shared" si="27"/>
        <v>-195.46326943527936</v>
      </c>
      <c r="AS36">
        <f t="shared" si="27"/>
        <v>7.4635295161490314</v>
      </c>
      <c r="AT36">
        <f t="shared" si="27"/>
        <v>1.0001908341847698</v>
      </c>
      <c r="AU36">
        <f t="shared" si="23"/>
        <v>-186.99954908494556</v>
      </c>
      <c r="AW36">
        <v>33</v>
      </c>
      <c r="AX36">
        <f>IF(Z36&gt;0, (R36*SUMPRODUCT(K36:$K$98, X36:$X$98)-K36*$AZ$3)/Z36, 0)</f>
        <v>562.84247919375662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25</v>
      </c>
      <c r="R37">
        <f t="shared" si="0"/>
        <v>100000</v>
      </c>
      <c r="S37">
        <f t="shared" si="1"/>
        <v>31.646127487648382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112.30456160746623</v>
      </c>
      <c r="AC37">
        <f t="shared" si="2"/>
        <v>5.2690828141800239</v>
      </c>
      <c r="AE37">
        <f t="shared" si="3"/>
        <v>0</v>
      </c>
      <c r="AF37">
        <f t="shared" si="24"/>
        <v>0</v>
      </c>
      <c r="AG37">
        <f t="shared" si="24"/>
        <v>-4.1625020440783551</v>
      </c>
      <c r="AH37">
        <f t="shared" si="5"/>
        <v>-3103.5676644179794</v>
      </c>
      <c r="AI37">
        <f t="shared" si="25"/>
        <v>-3107.7301664620577</v>
      </c>
      <c r="AJ37">
        <f t="shared" si="7"/>
        <v>107.0354787932862</v>
      </c>
      <c r="AK37">
        <f t="shared" si="22"/>
        <v>7.8613193125226362</v>
      </c>
      <c r="AL37">
        <f t="shared" si="26"/>
        <v>-2992.8333683562491</v>
      </c>
      <c r="AN37">
        <f t="shared" si="27"/>
        <v>0</v>
      </c>
      <c r="AO37">
        <f t="shared" si="27"/>
        <v>0</v>
      </c>
      <c r="AP37">
        <f t="shared" si="27"/>
        <v>-0.22585828745057068</v>
      </c>
      <c r="AQ37">
        <f t="shared" si="27"/>
        <v>-168.40027230007465</v>
      </c>
      <c r="AR37">
        <f t="shared" si="27"/>
        <v>-168.62613058752521</v>
      </c>
      <c r="AS37">
        <f t="shared" si="27"/>
        <v>5.8077689045450542</v>
      </c>
      <c r="AT37">
        <f t="shared" si="27"/>
        <v>0.42655693576280135</v>
      </c>
      <c r="AU37">
        <f t="shared" si="23"/>
        <v>-162.39180474721738</v>
      </c>
      <c r="AW37">
        <v>34</v>
      </c>
      <c r="AX37">
        <f>IF(Z37&gt;0, (R37*SUMPRODUCT(K37:$K$98, X37:$X$98)-K37*$AZ$3)/Z37, 0)</f>
        <v>31.646127487648382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25</v>
      </c>
      <c r="R38">
        <f t="shared" si="0"/>
        <v>100000</v>
      </c>
      <c r="S38">
        <f t="shared" si="1"/>
        <v>-623.020587525309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5.2690828141800239</v>
      </c>
      <c r="AC38">
        <f t="shared" si="2"/>
        <v>-84.448469989696491</v>
      </c>
      <c r="AE38">
        <f t="shared" si="3"/>
        <v>0</v>
      </c>
      <c r="AF38">
        <f t="shared" si="24"/>
        <v>0</v>
      </c>
      <c r="AG38">
        <f t="shared" si="24"/>
        <v>-3.3886709235858894</v>
      </c>
      <c r="AH38">
        <f t="shared" si="5"/>
        <v>-2928.8244002067258</v>
      </c>
      <c r="AI38">
        <f t="shared" si="25"/>
        <v>-2932.2130711303116</v>
      </c>
      <c r="AJ38">
        <f t="shared" si="7"/>
        <v>89.717552803876515</v>
      </c>
      <c r="AK38">
        <f t="shared" si="22"/>
        <v>0.36883579699260172</v>
      </c>
      <c r="AL38">
        <f t="shared" si="26"/>
        <v>-2842.1266825294424</v>
      </c>
      <c r="AN38">
        <f t="shared" si="27"/>
        <v>0</v>
      </c>
      <c r="AO38">
        <f t="shared" si="27"/>
        <v>0</v>
      </c>
      <c r="AP38">
        <f t="shared" si="27"/>
        <v>-0.164169677325158</v>
      </c>
      <c r="AQ38">
        <f t="shared" si="27"/>
        <v>-141.89166418531423</v>
      </c>
      <c r="AR38">
        <f t="shared" si="27"/>
        <v>-142.05583386263936</v>
      </c>
      <c r="AS38">
        <f t="shared" si="27"/>
        <v>4.3465128442242236</v>
      </c>
      <c r="AT38">
        <f t="shared" si="27"/>
        <v>1.7868850397006735E-2</v>
      </c>
      <c r="AU38">
        <f t="shared" si="23"/>
        <v>-137.69145216801815</v>
      </c>
      <c r="AW38">
        <v>35</v>
      </c>
      <c r="AX38">
        <f>IF(Z38&gt;0, (R38*SUMPRODUCT(K38:$K$98, X38:$X$98)-K38*$AZ$3)/Z38, 0)</f>
        <v>-623.020587525309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25</v>
      </c>
      <c r="R39">
        <f t="shared" si="0"/>
        <v>100000</v>
      </c>
      <c r="S39">
        <f t="shared" si="1"/>
        <v>-1454.2043636573546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-84.448469989696491</v>
      </c>
      <c r="AC39">
        <f t="shared" si="2"/>
        <v>-156.0877060534051</v>
      </c>
      <c r="AE39">
        <f t="shared" si="3"/>
        <v>0</v>
      </c>
      <c r="AF39">
        <f t="shared" si="24"/>
        <v>0</v>
      </c>
      <c r="AG39">
        <f t="shared" si="24"/>
        <v>-2.6833867019357793</v>
      </c>
      <c r="AH39">
        <f t="shared" si="5"/>
        <v>-2685.5900496570043</v>
      </c>
      <c r="AI39">
        <f t="shared" si="25"/>
        <v>-2688.2734363589402</v>
      </c>
      <c r="AJ39">
        <f t="shared" si="7"/>
        <v>71.639236063708609</v>
      </c>
      <c r="AK39">
        <f t="shared" si="22"/>
        <v>-5.9113928992787548</v>
      </c>
      <c r="AL39">
        <f t="shared" si="26"/>
        <v>-2622.5455931945103</v>
      </c>
      <c r="AN39">
        <f t="shared" si="27"/>
        <v>0</v>
      </c>
      <c r="AO39">
        <f t="shared" si="27"/>
        <v>0</v>
      </c>
      <c r="AP39">
        <f t="shared" si="27"/>
        <v>-0.116072353114595</v>
      </c>
      <c r="AQ39">
        <f t="shared" si="27"/>
        <v>-116.16766094128572</v>
      </c>
      <c r="AR39">
        <f t="shared" si="27"/>
        <v>-116.28373329440032</v>
      </c>
      <c r="AS39">
        <f t="shared" si="27"/>
        <v>3.0988208666488437</v>
      </c>
      <c r="AT39">
        <f t="shared" si="27"/>
        <v>-0.25570272205240085</v>
      </c>
      <c r="AU39">
        <f t="shared" si="23"/>
        <v>-113.44061514980388</v>
      </c>
      <c r="AW39">
        <v>36</v>
      </c>
      <c r="AX39">
        <f>IF(Z39&gt;0, (R39*SUMPRODUCT(K39:$K$98, X39:$X$98)-K39*$AZ$3)/Z39, 0)</f>
        <v>-1454.2043636573546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25</v>
      </c>
      <c r="R40">
        <f t="shared" si="0"/>
        <v>100000</v>
      </c>
      <c r="S40">
        <f t="shared" si="1"/>
        <v>-2543.6545781467021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-156.0877060534051</v>
      </c>
      <c r="AC40">
        <f t="shared" si="2"/>
        <v>-209.52998474325722</v>
      </c>
      <c r="AE40">
        <f t="shared" si="3"/>
        <v>0</v>
      </c>
      <c r="AF40">
        <f t="shared" si="24"/>
        <v>0</v>
      </c>
      <c r="AG40">
        <f t="shared" si="24"/>
        <v>-2.0593399998509234</v>
      </c>
      <c r="AH40">
        <f t="shared" si="5"/>
        <v>-2388.8513402619915</v>
      </c>
      <c r="AI40">
        <f t="shared" si="25"/>
        <v>-2390.9106802618426</v>
      </c>
      <c r="AJ40">
        <f t="shared" si="7"/>
        <v>53.442278689852117</v>
      </c>
      <c r="AK40">
        <f t="shared" si="22"/>
        <v>-10.926139423738357</v>
      </c>
      <c r="AL40">
        <f t="shared" si="26"/>
        <v>-2348.3945409957287</v>
      </c>
      <c r="AN40">
        <f t="shared" si="27"/>
        <v>0</v>
      </c>
      <c r="AO40">
        <f t="shared" si="27"/>
        <v>0</v>
      </c>
      <c r="AP40">
        <f t="shared" si="27"/>
        <v>-7.953450054674438E-2</v>
      </c>
      <c r="AQ40">
        <f t="shared" si="27"/>
        <v>-92.260674896769018</v>
      </c>
      <c r="AR40">
        <f t="shared" si="27"/>
        <v>-92.34020939731576</v>
      </c>
      <c r="AS40">
        <f t="shared" si="27"/>
        <v>2.0640132003384601</v>
      </c>
      <c r="AT40">
        <f t="shared" si="27"/>
        <v>-0.42198230599805342</v>
      </c>
      <c r="AU40">
        <f t="shared" si="23"/>
        <v>-90.698178502975352</v>
      </c>
      <c r="AW40">
        <v>37</v>
      </c>
      <c r="AX40">
        <f>IF(Z40&gt;0, (R40*SUMPRODUCT(K40:$K$98, X40:$X$98)-K40*$AZ$3)/Z40, 0)</f>
        <v>-2543.6545781467021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25</v>
      </c>
      <c r="R41">
        <f t="shared" si="0"/>
        <v>100000</v>
      </c>
      <c r="S41">
        <f t="shared" si="1"/>
        <v>-4032.3802265560439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-209.52998474325722</v>
      </c>
      <c r="AC41">
        <f t="shared" si="2"/>
        <v>-245.78585405838913</v>
      </c>
      <c r="AE41">
        <f t="shared" si="3"/>
        <v>0</v>
      </c>
      <c r="AF41">
        <f t="shared" si="24"/>
        <v>0</v>
      </c>
      <c r="AG41">
        <f t="shared" si="24"/>
        <v>-1.5238261290423296</v>
      </c>
      <c r="AH41">
        <f t="shared" si="5"/>
        <v>-2059.6818832403387</v>
      </c>
      <c r="AI41">
        <f t="shared" si="25"/>
        <v>-2061.2057093693811</v>
      </c>
      <c r="AJ41">
        <f t="shared" si="7"/>
        <v>36.255869315131918</v>
      </c>
      <c r="AK41">
        <f t="shared" si="22"/>
        <v>-14.667098932028006</v>
      </c>
      <c r="AL41">
        <f t="shared" si="26"/>
        <v>-2039.6169389862773</v>
      </c>
      <c r="AN41">
        <f t="shared" si="27"/>
        <v>0</v>
      </c>
      <c r="AO41">
        <f t="shared" si="27"/>
        <v>0</v>
      </c>
      <c r="AP41">
        <f t="shared" si="27"/>
        <v>-5.2546633397035844E-2</v>
      </c>
      <c r="AQ41">
        <f t="shared" si="27"/>
        <v>-71.024736202131379</v>
      </c>
      <c r="AR41">
        <f t="shared" si="27"/>
        <v>-71.077282835528408</v>
      </c>
      <c r="AS41">
        <f t="shared" si="27"/>
        <v>1.2502239179940957</v>
      </c>
      <c r="AT41">
        <f t="shared" si="27"/>
        <v>-0.5057707410908443</v>
      </c>
      <c r="AU41">
        <f t="shared" si="23"/>
        <v>-70.332829658625158</v>
      </c>
      <c r="AW41">
        <v>38</v>
      </c>
      <c r="AX41">
        <f>IF(Z41&gt;0, (R41*SUMPRODUCT(K41:$K$98, X41:$X$98)-K41*$AZ$3)/Z41, 0)</f>
        <v>-4032.3802265560439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25</v>
      </c>
      <c r="R42">
        <f t="shared" si="0"/>
        <v>100000</v>
      </c>
      <c r="S42">
        <f t="shared" si="1"/>
        <v>-6173.1836754889873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-245.78585405838913</v>
      </c>
      <c r="AC42">
        <f t="shared" si="2"/>
        <v>-266.80629956263022</v>
      </c>
      <c r="AE42">
        <f t="shared" si="3"/>
        <v>0</v>
      </c>
      <c r="AF42">
        <f t="shared" si="24"/>
        <v>0</v>
      </c>
      <c r="AG42">
        <f t="shared" si="24"/>
        <v>-1.0805052691935983</v>
      </c>
      <c r="AH42">
        <f t="shared" si="5"/>
        <v>-1712.3303942332323</v>
      </c>
      <c r="AI42">
        <f t="shared" si="25"/>
        <v>-1713.4108995024258</v>
      </c>
      <c r="AJ42">
        <f t="shared" si="7"/>
        <v>21.020445504241081</v>
      </c>
      <c r="AK42">
        <f t="shared" si="22"/>
        <v>-17.205009784087242</v>
      </c>
      <c r="AL42">
        <f t="shared" si="26"/>
        <v>-1709.595463782272</v>
      </c>
      <c r="AN42">
        <f t="shared" si="27"/>
        <v>0</v>
      </c>
      <c r="AO42">
        <f t="shared" si="27"/>
        <v>0</v>
      </c>
      <c r="AP42">
        <f t="shared" si="27"/>
        <v>-3.3267360680941591E-2</v>
      </c>
      <c r="AQ42">
        <f t="shared" si="27"/>
        <v>-52.720439644324635</v>
      </c>
      <c r="AR42">
        <f t="shared" si="27"/>
        <v>-52.75370700500558</v>
      </c>
      <c r="AS42">
        <f t="shared" si="27"/>
        <v>0.6471923480628301</v>
      </c>
      <c r="AT42">
        <f t="shared" si="27"/>
        <v>-0.52972001370574195</v>
      </c>
      <c r="AU42">
        <f t="shared" si="23"/>
        <v>-52.636234670648491</v>
      </c>
      <c r="AW42">
        <v>39</v>
      </c>
      <c r="AX42">
        <f>IF(Z42&gt;0, (R42*SUMPRODUCT(K42:$K$98, X42:$X$98)-K42*$AZ$3)/Z42, 0)</f>
        <v>-6173.1836754889873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25</v>
      </c>
      <c r="R43">
        <f t="shared" si="0"/>
        <v>100000</v>
      </c>
      <c r="S43">
        <f t="shared" si="1"/>
        <v>-9432.7964789299931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-266.80629956263022</v>
      </c>
      <c r="AC43">
        <f t="shared" si="2"/>
        <v>-274.88005108383862</v>
      </c>
      <c r="AE43">
        <f t="shared" si="3"/>
        <v>0</v>
      </c>
      <c r="AF43">
        <f t="shared" si="24"/>
        <v>0</v>
      </c>
      <c r="AG43">
        <f t="shared" si="24"/>
        <v>-0.72852216121125191</v>
      </c>
      <c r="AH43">
        <f t="shared" si="5"/>
        <v>-1364.7122211616418</v>
      </c>
      <c r="AI43">
        <f t="shared" si="25"/>
        <v>-1365.440743322853</v>
      </c>
      <c r="AJ43">
        <f t="shared" si="7"/>
        <v>8.0737515212084077</v>
      </c>
      <c r="AK43">
        <f t="shared" si="22"/>
        <v>-18.676440969384117</v>
      </c>
      <c r="AL43">
        <f t="shared" si="26"/>
        <v>-1376.0434327710288</v>
      </c>
      <c r="AN43">
        <f t="shared" si="27"/>
        <v>0</v>
      </c>
      <c r="AO43">
        <f t="shared" si="27"/>
        <v>0</v>
      </c>
      <c r="AP43">
        <f t="shared" si="27"/>
        <v>-2.0027014040882127E-2</v>
      </c>
      <c r="AQ43">
        <f t="shared" si="27"/>
        <v>-37.515826244086412</v>
      </c>
      <c r="AR43">
        <f t="shared" si="27"/>
        <v>-37.53585325812729</v>
      </c>
      <c r="AS43">
        <f t="shared" si="27"/>
        <v>0.22194676248283343</v>
      </c>
      <c r="AT43">
        <f t="shared" si="27"/>
        <v>-0.51341381970548217</v>
      </c>
      <c r="AU43">
        <f t="shared" si="23"/>
        <v>-37.827320315349944</v>
      </c>
      <c r="AW43">
        <v>40</v>
      </c>
      <c r="AX43">
        <f>IF(Z43&gt;0, (R43*SUMPRODUCT(K43:$K$98, X43:$X$98)-K43*$AZ$3)/Z43, 0)</f>
        <v>-9432.7964789299931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25</v>
      </c>
      <c r="R44">
        <f t="shared" si="0"/>
        <v>100000</v>
      </c>
      <c r="S44">
        <f t="shared" si="1"/>
        <v>-14690.570142463135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-274.88005108383862</v>
      </c>
      <c r="AC44">
        <f t="shared" si="2"/>
        <v>-272.53276293228555</v>
      </c>
      <c r="AE44">
        <f t="shared" si="3"/>
        <v>0</v>
      </c>
      <c r="AF44">
        <f t="shared" si="24"/>
        <v>0</v>
      </c>
      <c r="AG44">
        <f t="shared" si="24"/>
        <v>-0.46378860774186159</v>
      </c>
      <c r="AH44">
        <f t="shared" si="5"/>
        <v>-1029.7933274291113</v>
      </c>
      <c r="AI44">
        <f t="shared" si="25"/>
        <v>-1030.2571160368532</v>
      </c>
      <c r="AJ44">
        <f t="shared" si="7"/>
        <v>-2.347288151553073</v>
      </c>
      <c r="AK44">
        <f t="shared" si="22"/>
        <v>-19.241603575868705</v>
      </c>
      <c r="AL44">
        <f t="shared" si="26"/>
        <v>-1051.8460077642751</v>
      </c>
      <c r="AN44">
        <f t="shared" si="27"/>
        <v>0</v>
      </c>
      <c r="AO44">
        <f t="shared" si="27"/>
        <v>0</v>
      </c>
      <c r="AP44">
        <f t="shared" si="27"/>
        <v>-1.1383491536733278E-2</v>
      </c>
      <c r="AQ44">
        <f t="shared" si="27"/>
        <v>-25.2758334976144</v>
      </c>
      <c r="AR44">
        <f t="shared" si="27"/>
        <v>-25.287216989151133</v>
      </c>
      <c r="AS44">
        <f t="shared" si="27"/>
        <v>-5.7613176264887649E-2</v>
      </c>
      <c r="AT44">
        <f t="shared" si="27"/>
        <v>-0.47227686882078612</v>
      </c>
      <c r="AU44">
        <f t="shared" si="23"/>
        <v>-25.817107034236813</v>
      </c>
      <c r="AW44">
        <v>41</v>
      </c>
      <c r="AX44">
        <f>IF(Z44&gt;0, (R44*SUMPRODUCT(K44:$K$98, X44:$X$98)-K44*$AZ$3)/Z44, 0)</f>
        <v>-14690.570142463135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25</v>
      </c>
      <c r="R45">
        <f t="shared" si="0"/>
        <v>100000</v>
      </c>
      <c r="S45">
        <f t="shared" si="1"/>
        <v>-23663.932125531788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-272.53276293228555</v>
      </c>
      <c r="AC45">
        <f t="shared" si="2"/>
        <v>-262.21653000522178</v>
      </c>
      <c r="AE45">
        <f t="shared" si="3"/>
        <v>0</v>
      </c>
      <c r="AF45">
        <f t="shared" si="24"/>
        <v>0</v>
      </c>
      <c r="AG45">
        <f t="shared" si="24"/>
        <v>-0.27702130040584821</v>
      </c>
      <c r="AH45">
        <f t="shared" si="5"/>
        <v>-728.51768503437893</v>
      </c>
      <c r="AI45">
        <f t="shared" si="25"/>
        <v>-728.79470633478479</v>
      </c>
      <c r="AJ45">
        <f t="shared" si="7"/>
        <v>-10.316232927063766</v>
      </c>
      <c r="AK45">
        <f t="shared" si="22"/>
        <v>-19.07729340525999</v>
      </c>
      <c r="AL45">
        <f t="shared" si="26"/>
        <v>-758.18823266710854</v>
      </c>
      <c r="AN45">
        <f t="shared" si="27"/>
        <v>0</v>
      </c>
      <c r="AO45">
        <f t="shared" si="27"/>
        <v>0</v>
      </c>
      <c r="AP45">
        <f t="shared" si="27"/>
        <v>-6.0708646908023446E-3</v>
      </c>
      <c r="AQ45">
        <f t="shared" si="27"/>
        <v>-15.965314884526137</v>
      </c>
      <c r="AR45">
        <f t="shared" si="27"/>
        <v>-15.971385749216939</v>
      </c>
      <c r="AS45">
        <f t="shared" si="27"/>
        <v>-0.22607811791819088</v>
      </c>
      <c r="AT45">
        <f t="shared" si="27"/>
        <v>-0.41807495221628926</v>
      </c>
      <c r="AU45">
        <f t="shared" si="23"/>
        <v>-16.615538819351418</v>
      </c>
      <c r="AW45">
        <v>42</v>
      </c>
      <c r="AX45">
        <f>IF(Z45&gt;0, (R45*SUMPRODUCT(K45:$K$98, X45:$X$98)-K45*$AZ$3)/Z45, 0)</f>
        <v>-23663.932125531788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25</v>
      </c>
      <c r="R46">
        <f t="shared" si="0"/>
        <v>100000</v>
      </c>
      <c r="S46">
        <f t="shared" si="1"/>
        <v>-37668.977158190421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-262.21653000522178</v>
      </c>
      <c r="AC46">
        <f t="shared" si="2"/>
        <v>-246.40321415342811</v>
      </c>
      <c r="AE46">
        <f t="shared" si="3"/>
        <v>0</v>
      </c>
      <c r="AF46">
        <f t="shared" si="24"/>
        <v>0</v>
      </c>
      <c r="AG46">
        <f t="shared" si="24"/>
        <v>-0.16353192516925849</v>
      </c>
      <c r="AH46">
        <f t="shared" si="5"/>
        <v>-442.8766489301251</v>
      </c>
      <c r="AI46">
        <f t="shared" si="25"/>
        <v>-443.04018085529435</v>
      </c>
      <c r="AJ46">
        <f t="shared" si="7"/>
        <v>-15.813315851793675</v>
      </c>
      <c r="AK46">
        <f t="shared" si="22"/>
        <v>-18.355157100365528</v>
      </c>
      <c r="AL46">
        <f t="shared" si="26"/>
        <v>-477.20865380745357</v>
      </c>
      <c r="AN46">
        <f t="shared" si="27"/>
        <v>0</v>
      </c>
      <c r="AO46">
        <f t="shared" si="27"/>
        <v>0</v>
      </c>
      <c r="AP46">
        <f t="shared" si="27"/>
        <v>-3.1997932394500907E-3</v>
      </c>
      <c r="AQ46">
        <f t="shared" si="27"/>
        <v>-8.6656700561079276</v>
      </c>
      <c r="AR46">
        <f t="shared" si="27"/>
        <v>-8.6688698493473773</v>
      </c>
      <c r="AS46">
        <f t="shared" si="27"/>
        <v>-0.30941567589011826</v>
      </c>
      <c r="AT46">
        <f t="shared" si="27"/>
        <v>-0.35915132496608559</v>
      </c>
      <c r="AU46">
        <f t="shared" si="23"/>
        <v>-9.3374368502035807</v>
      </c>
      <c r="AW46">
        <v>43</v>
      </c>
      <c r="AX46">
        <f>IF(Z46&gt;0, (R46*SUMPRODUCT(K46:$K$98, X46:$X$98)-K46*$AZ$3)/Z46, 0)</f>
        <v>-37668.977158190421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25</v>
      </c>
      <c r="R47">
        <f t="shared" si="0"/>
        <v>100000</v>
      </c>
      <c r="S47">
        <f t="shared" si="1"/>
        <v>-59466.364360139181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-246.40321415342811</v>
      </c>
      <c r="AC47">
        <f t="shared" si="2"/>
        <v>-226.69510676639339</v>
      </c>
      <c r="AE47">
        <f t="shared" si="3"/>
        <v>0</v>
      </c>
      <c r="AF47">
        <f t="shared" si="24"/>
        <v>0</v>
      </c>
      <c r="AG47">
        <f t="shared" si="24"/>
        <v>-9.5303920630445127E-2</v>
      </c>
      <c r="AH47">
        <f t="shared" si="5"/>
        <v>-266.37074114848309</v>
      </c>
      <c r="AI47">
        <f t="shared" si="25"/>
        <v>-266.46604506911353</v>
      </c>
      <c r="AJ47">
        <f t="shared" si="7"/>
        <v>-19.708107387034715</v>
      </c>
      <c r="AK47">
        <f t="shared" si="22"/>
        <v>-17.248224990739971</v>
      </c>
      <c r="AL47">
        <f t="shared" si="26"/>
        <v>-303.42237744688822</v>
      </c>
      <c r="AN47">
        <f t="shared" si="27"/>
        <v>0</v>
      </c>
      <c r="AO47">
        <f t="shared" si="27"/>
        <v>0</v>
      </c>
      <c r="AP47">
        <f t="shared" si="27"/>
        <v>-1.6649918477623746E-3</v>
      </c>
      <c r="AQ47">
        <f t="shared" si="27"/>
        <v>-4.6535872770061779</v>
      </c>
      <c r="AR47">
        <f t="shared" si="27"/>
        <v>-4.6552522688539399</v>
      </c>
      <c r="AS47">
        <f t="shared" si="27"/>
        <v>-0.34430732667839226</v>
      </c>
      <c r="AT47">
        <f t="shared" si="27"/>
        <v>-0.30133234611944398</v>
      </c>
      <c r="AU47">
        <f t="shared" si="23"/>
        <v>-5.3008919416517761</v>
      </c>
      <c r="AW47">
        <v>44</v>
      </c>
      <c r="AX47">
        <f>IF(Z47&gt;0, (R47*SUMPRODUCT(K47:$K$98, X47:$X$98)-K47*$AZ$3)/Z47, 0)</f>
        <v>-59466.364360139181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25</v>
      </c>
      <c r="R48">
        <f t="shared" si="0"/>
        <v>100000</v>
      </c>
      <c r="S48">
        <f t="shared" si="1"/>
        <v>-94070.593535367268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-226.69510676639339</v>
      </c>
      <c r="AC48">
        <f t="shared" si="2"/>
        <v>-206.01496418345076</v>
      </c>
      <c r="AE48">
        <f t="shared" si="3"/>
        <v>0</v>
      </c>
      <c r="AF48">
        <f t="shared" si="24"/>
        <v>0</v>
      </c>
      <c r="AG48">
        <f t="shared" si="24"/>
        <v>-5.4750096826484976E-2</v>
      </c>
      <c r="AH48">
        <f t="shared" si="5"/>
        <v>-158.40313839062279</v>
      </c>
      <c r="AI48">
        <f t="shared" si="25"/>
        <v>-158.45788848744928</v>
      </c>
      <c r="AJ48">
        <f t="shared" si="7"/>
        <v>-20.680142582942636</v>
      </c>
      <c r="AK48">
        <f t="shared" si="22"/>
        <v>-15.86865747364754</v>
      </c>
      <c r="AL48">
        <f t="shared" si="26"/>
        <v>-195.00668854403946</v>
      </c>
      <c r="AN48">
        <f t="shared" si="27"/>
        <v>0</v>
      </c>
      <c r="AO48">
        <f t="shared" si="27"/>
        <v>0</v>
      </c>
      <c r="AP48">
        <f t="shared" si="27"/>
        <v>-8.540203379027141E-4</v>
      </c>
      <c r="AQ48">
        <f t="shared" si="27"/>
        <v>-2.470854110120396</v>
      </c>
      <c r="AR48">
        <f t="shared" si="27"/>
        <v>-2.4717081304582988</v>
      </c>
      <c r="AS48">
        <f t="shared" si="27"/>
        <v>-0.32257956387791203</v>
      </c>
      <c r="AT48">
        <f t="shared" si="27"/>
        <v>-0.24752752968924688</v>
      </c>
      <c r="AU48">
        <f t="shared" si="23"/>
        <v>-3.0418152240254579</v>
      </c>
      <c r="AW48">
        <v>45</v>
      </c>
      <c r="AX48">
        <f>IF(Z48&gt;0, (R48*SUMPRODUCT(K48:$K$98, X48:$X$98)-K48*$AZ$3)/Z48, 0)</f>
        <v>-94070.593535367268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25</v>
      </c>
      <c r="R49">
        <f t="shared" si="0"/>
        <v>100000</v>
      </c>
      <c r="S49">
        <f t="shared" si="1"/>
        <v>-150135.01468249623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-206.01496418345076</v>
      </c>
      <c r="AC49">
        <f t="shared" si="2"/>
        <v>-185.86641663290266</v>
      </c>
      <c r="AE49">
        <f t="shared" si="3"/>
        <v>0</v>
      </c>
      <c r="AF49">
        <f t="shared" si="24"/>
        <v>0</v>
      </c>
      <c r="AG49">
        <f t="shared" si="24"/>
        <v>-3.0949878185640232E-2</v>
      </c>
      <c r="AH49">
        <f t="shared" si="5"/>
        <v>-93.010870690319564</v>
      </c>
      <c r="AI49">
        <f t="shared" si="25"/>
        <v>-93.041820568505202</v>
      </c>
      <c r="AJ49">
        <f t="shared" si="7"/>
        <v>-20.148547550548102</v>
      </c>
      <c r="AK49">
        <f t="shared" si="22"/>
        <v>-14.421047492841554</v>
      </c>
      <c r="AL49">
        <f t="shared" si="26"/>
        <v>-127.61141561189486</v>
      </c>
      <c r="AN49">
        <f t="shared" si="27"/>
        <v>0</v>
      </c>
      <c r="AO49">
        <f t="shared" si="27"/>
        <v>0</v>
      </c>
      <c r="AP49">
        <f t="shared" si="27"/>
        <v>-4.3104661906412015E-4</v>
      </c>
      <c r="AQ49">
        <f t="shared" si="27"/>
        <v>-1.2953854327566867</v>
      </c>
      <c r="AR49">
        <f t="shared" si="27"/>
        <v>-1.295816479375751</v>
      </c>
      <c r="AS49">
        <f t="shared" si="27"/>
        <v>-0.28061381206811881</v>
      </c>
      <c r="AT49">
        <f t="shared" si="27"/>
        <v>-0.20084550019445804</v>
      </c>
      <c r="AU49">
        <f t="shared" si="23"/>
        <v>-1.7772757916383277</v>
      </c>
      <c r="AW49">
        <v>46</v>
      </c>
      <c r="AX49">
        <f>IF(Z49&gt;0, (R49*SUMPRODUCT(K49:$K$98, X49:$X$98)-K49*$AZ$3)/Z49, 0)</f>
        <v>-150135.01468249623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25</v>
      </c>
      <c r="R50">
        <f t="shared" si="0"/>
        <v>100000</v>
      </c>
      <c r="S50">
        <f t="shared" si="1"/>
        <v>-242493.8156829105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-185.86641663290266</v>
      </c>
      <c r="AC50">
        <f t="shared" si="2"/>
        <v>-166.96590772577665</v>
      </c>
      <c r="AE50">
        <f t="shared" si="3"/>
        <v>0</v>
      </c>
      <c r="AF50">
        <f t="shared" si="24"/>
        <v>0</v>
      </c>
      <c r="AG50">
        <f t="shared" si="24"/>
        <v>-1.721341916035752E-2</v>
      </c>
      <c r="AH50">
        <f t="shared" si="5"/>
        <v>-53.707840973705252</v>
      </c>
      <c r="AI50">
        <f t="shared" si="25"/>
        <v>-53.725054392865609</v>
      </c>
      <c r="AJ50">
        <f t="shared" si="7"/>
        <v>-18.90050890712601</v>
      </c>
      <c r="AK50">
        <f t="shared" si="22"/>
        <v>-13.010649164303187</v>
      </c>
      <c r="AL50">
        <f t="shared" si="26"/>
        <v>-85.636212464294815</v>
      </c>
      <c r="AN50">
        <f t="shared" si="27"/>
        <v>0</v>
      </c>
      <c r="AO50">
        <f t="shared" si="27"/>
        <v>0</v>
      </c>
      <c r="AP50">
        <f t="shared" si="27"/>
        <v>-2.1404960001264816E-4</v>
      </c>
      <c r="AQ50">
        <f t="shared" si="27"/>
        <v>-0.66785928878326062</v>
      </c>
      <c r="AR50">
        <f t="shared" si="27"/>
        <v>-0.66807333838327332</v>
      </c>
      <c r="AS50">
        <f t="shared" si="27"/>
        <v>-0.23502863283100281</v>
      </c>
      <c r="AT50">
        <f t="shared" si="27"/>
        <v>-0.16178797620508009</v>
      </c>
      <c r="AU50">
        <f t="shared" si="23"/>
        <v>-1.0648899474193563</v>
      </c>
      <c r="AW50">
        <v>47</v>
      </c>
      <c r="AX50">
        <f>IF(Z50&gt;0, (R50*SUMPRODUCT(K50:$K$98, X50:$X$98)-K50*$AZ$3)/Z50, 0)</f>
        <v>-242493.8156829105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25</v>
      </c>
      <c r="R51">
        <f t="shared" si="0"/>
        <v>100000</v>
      </c>
      <c r="S51">
        <f t="shared" si="1"/>
        <v>-397707.29915844183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-166.96590772577665</v>
      </c>
      <c r="AC51">
        <f t="shared" si="2"/>
        <v>-149.60171849680756</v>
      </c>
      <c r="AE51">
        <f t="shared" si="3"/>
        <v>0</v>
      </c>
      <c r="AF51">
        <f t="shared" si="24"/>
        <v>0</v>
      </c>
      <c r="AG51">
        <f t="shared" si="24"/>
        <v>-9.404008853582042E-3</v>
      </c>
      <c r="AH51">
        <f t="shared" si="5"/>
        <v>-30.549104460687605</v>
      </c>
      <c r="AI51">
        <f t="shared" si="25"/>
        <v>-30.558508469541188</v>
      </c>
      <c r="AJ51">
        <f t="shared" si="7"/>
        <v>-17.364189228969082</v>
      </c>
      <c r="AK51">
        <f t="shared" si="22"/>
        <v>-11.687613540804366</v>
      </c>
      <c r="AL51">
        <f t="shared" si="26"/>
        <v>-59.610311239314633</v>
      </c>
      <c r="AN51">
        <f t="shared" si="27"/>
        <v>0</v>
      </c>
      <c r="AO51">
        <f t="shared" si="27"/>
        <v>0</v>
      </c>
      <c r="AP51">
        <f t="shared" si="27"/>
        <v>-1.0441004500992955E-4</v>
      </c>
      <c r="AQ51">
        <f t="shared" si="27"/>
        <v>-0.33917804857643052</v>
      </c>
      <c r="AR51">
        <f t="shared" si="27"/>
        <v>-0.33928245862144046</v>
      </c>
      <c r="AS51">
        <f t="shared" si="27"/>
        <v>-0.19278967163743313</v>
      </c>
      <c r="AT51">
        <f t="shared" si="27"/>
        <v>-0.12976426063116953</v>
      </c>
      <c r="AU51">
        <f t="shared" si="23"/>
        <v>-0.66183639089004309</v>
      </c>
      <c r="AW51">
        <v>48</v>
      </c>
      <c r="AX51">
        <f>IF(Z51&gt;0, (R51*SUMPRODUCT(K51:$K$98, X51:$X$98)-K51*$AZ$3)/Z51, 0)</f>
        <v>-397707.29915844183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25</v>
      </c>
      <c r="R52">
        <f t="shared" si="0"/>
        <v>100000</v>
      </c>
      <c r="S52">
        <f t="shared" si="1"/>
        <v>-663826.9773519747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-149.60171849680756</v>
      </c>
      <c r="AC52">
        <f t="shared" si="2"/>
        <v>-133.84085322596223</v>
      </c>
      <c r="AE52">
        <f t="shared" si="3"/>
        <v>0</v>
      </c>
      <c r="AF52">
        <f t="shared" si="24"/>
        <v>0</v>
      </c>
      <c r="AG52">
        <f t="shared" si="24"/>
        <v>-5.0405021862721415E-3</v>
      </c>
      <c r="AH52">
        <f t="shared" si="5"/>
        <v>-17.077866315096326</v>
      </c>
      <c r="AI52">
        <f t="shared" si="25"/>
        <v>-17.082906817282598</v>
      </c>
      <c r="AJ52">
        <f t="shared" si="7"/>
        <v>-15.760865270845329</v>
      </c>
      <c r="AK52">
        <f t="shared" si="22"/>
        <v>-10.472120294776531</v>
      </c>
      <c r="AL52">
        <f t="shared" si="26"/>
        <v>-43.315892382904458</v>
      </c>
      <c r="AN52">
        <f t="shared" si="27"/>
        <v>0</v>
      </c>
      <c r="AO52">
        <f t="shared" si="27"/>
        <v>0</v>
      </c>
      <c r="AP52">
        <f t="shared" si="27"/>
        <v>-4.9967202849276253E-5</v>
      </c>
      <c r="AQ52">
        <f t="shared" si="27"/>
        <v>-0.16929527631657451</v>
      </c>
      <c r="AR52">
        <f t="shared" si="27"/>
        <v>-0.16934524351942379</v>
      </c>
      <c r="AS52">
        <f t="shared" si="27"/>
        <v>-0.15623966084436544</v>
      </c>
      <c r="AT52">
        <f t="shared" si="27"/>
        <v>-0.10381159251477609</v>
      </c>
      <c r="AU52">
        <f t="shared" si="23"/>
        <v>-0.42939649687856529</v>
      </c>
      <c r="AW52">
        <v>49</v>
      </c>
      <c r="AX52">
        <f>IF(Z52&gt;0, (R52*SUMPRODUCT(K52:$K$98, X52:$X$98)-K52*$AZ$3)/Z52, 0)</f>
        <v>-663826.9773519747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25</v>
      </c>
      <c r="R53">
        <f t="shared" si="0"/>
        <v>100000</v>
      </c>
      <c r="S53">
        <f t="shared" si="1"/>
        <v>-1129519.5673537499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-133.84085322596223</v>
      </c>
      <c r="AC53">
        <f t="shared" si="2"/>
        <v>-119.63510982422368</v>
      </c>
      <c r="AE53">
        <f t="shared" si="3"/>
        <v>0</v>
      </c>
      <c r="AF53">
        <f t="shared" si="24"/>
        <v>0</v>
      </c>
      <c r="AG53">
        <f t="shared" si="24"/>
        <v>-2.6479202592414146E-3</v>
      </c>
      <c r="AH53">
        <f t="shared" si="5"/>
        <v>-9.368707620672021</v>
      </c>
      <c r="AI53">
        <f t="shared" si="25"/>
        <v>-9.3713555409312619</v>
      </c>
      <c r="AJ53">
        <f t="shared" si="7"/>
        <v>-14.205743401738559</v>
      </c>
      <c r="AK53">
        <f t="shared" si="22"/>
        <v>-9.3688597258173569</v>
      </c>
      <c r="AL53">
        <f t="shared" si="26"/>
        <v>-32.945958668487179</v>
      </c>
      <c r="AN53">
        <f t="shared" si="27"/>
        <v>0</v>
      </c>
      <c r="AO53">
        <f t="shared" si="27"/>
        <v>0</v>
      </c>
      <c r="AP53">
        <f t="shared" si="27"/>
        <v>-2.3436789032820066E-5</v>
      </c>
      <c r="AQ53">
        <f t="shared" si="27"/>
        <v>-8.2922596800089315E-2</v>
      </c>
      <c r="AR53">
        <f t="shared" si="27"/>
        <v>-8.2946033589122128E-2</v>
      </c>
      <c r="AS53">
        <f t="shared" si="27"/>
        <v>-0.12573528602266262</v>
      </c>
      <c r="AT53">
        <f t="shared" si="27"/>
        <v>-8.2923943085420074E-2</v>
      </c>
      <c r="AU53">
        <f t="shared" si="23"/>
        <v>-0.29160526269720488</v>
      </c>
      <c r="AW53">
        <v>50</v>
      </c>
      <c r="AX53">
        <f>IF(Z53&gt;0, (R53*SUMPRODUCT(K53:$K$98, X53:$X$98)-K53*$AZ$3)/Z53, 0)</f>
        <v>-1129519.5673537499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25</v>
      </c>
      <c r="R54">
        <f t="shared" si="0"/>
        <v>100000</v>
      </c>
      <c r="S54">
        <f t="shared" si="1"/>
        <v>-1963719.6647880159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-119.63510982422368</v>
      </c>
      <c r="AC54">
        <f t="shared" si="2"/>
        <v>-106.88317645847457</v>
      </c>
      <c r="AE54">
        <f t="shared" si="3"/>
        <v>0</v>
      </c>
      <c r="AF54">
        <f t="shared" si="24"/>
        <v>0</v>
      </c>
      <c r="AG54">
        <f t="shared" si="24"/>
        <v>-1.3607234573119764E-3</v>
      </c>
      <c r="AH54">
        <f t="shared" si="5"/>
        <v>-5.0428703973480973</v>
      </c>
      <c r="AI54">
        <f t="shared" si="25"/>
        <v>-5.0442311208054091</v>
      </c>
      <c r="AJ54">
        <f t="shared" si="7"/>
        <v>-12.75193336574911</v>
      </c>
      <c r="AK54">
        <f t="shared" si="22"/>
        <v>-8.3744576876956582</v>
      </c>
      <c r="AL54">
        <f t="shared" si="26"/>
        <v>-26.170622174250177</v>
      </c>
      <c r="AN54">
        <f t="shared" si="27"/>
        <v>0</v>
      </c>
      <c r="AO54">
        <f t="shared" si="27"/>
        <v>0</v>
      </c>
      <c r="AP54">
        <f t="shared" si="27"/>
        <v>-1.0753381589127994E-5</v>
      </c>
      <c r="AQ54">
        <f t="shared" si="27"/>
        <v>-3.9852263438101838E-2</v>
      </c>
      <c r="AR54">
        <f t="shared" si="27"/>
        <v>-3.9863016819690962E-2</v>
      </c>
      <c r="AS54">
        <f t="shared" si="27"/>
        <v>-0.10077463186525648</v>
      </c>
      <c r="AT54">
        <f t="shared" si="27"/>
        <v>-6.6180779521280084E-2</v>
      </c>
      <c r="AU54">
        <f t="shared" si="23"/>
        <v>-0.20681842820622751</v>
      </c>
      <c r="AW54">
        <v>51</v>
      </c>
      <c r="AX54">
        <f>IF(Z54&gt;0, (R54*SUMPRODUCT(K54:$K$98, X54:$X$98)-K54*$AZ$3)/Z54, 0)</f>
        <v>-1963719.6647880159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25</v>
      </c>
      <c r="R55">
        <f t="shared" si="0"/>
        <v>100000</v>
      </c>
      <c r="S55">
        <f t="shared" si="1"/>
        <v>-3493047.6755201486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-106.88317645847457</v>
      </c>
      <c r="AC55">
        <f t="shared" si="2"/>
        <v>-95.463335898207987</v>
      </c>
      <c r="AE55">
        <f t="shared" si="3"/>
        <v>0</v>
      </c>
      <c r="AF55">
        <f t="shared" si="24"/>
        <v>0</v>
      </c>
      <c r="AG55">
        <f t="shared" si="24"/>
        <v>-6.8323814020082455E-4</v>
      </c>
      <c r="AH55">
        <f t="shared" si="5"/>
        <v>-2.6555123301521277</v>
      </c>
      <c r="AI55">
        <f t="shared" si="25"/>
        <v>-2.6561955682923286</v>
      </c>
      <c r="AJ55">
        <f t="shared" si="7"/>
        <v>-11.419840560266579</v>
      </c>
      <c r="AK55">
        <f t="shared" si="22"/>
        <v>-7.4818223520932206</v>
      </c>
      <c r="AL55">
        <f t="shared" si="26"/>
        <v>-21.557858480652129</v>
      </c>
      <c r="AN55">
        <f t="shared" si="27"/>
        <v>0</v>
      </c>
      <c r="AO55">
        <f t="shared" si="27"/>
        <v>0</v>
      </c>
      <c r="AP55">
        <f t="shared" si="27"/>
        <v>-4.8209126748670965E-6</v>
      </c>
      <c r="AQ55">
        <f t="shared" si="27"/>
        <v>-1.8737234204948442E-2</v>
      </c>
      <c r="AR55">
        <f t="shared" si="27"/>
        <v>-1.8742055117623311E-2</v>
      </c>
      <c r="AS55">
        <f t="shared" si="27"/>
        <v>-8.0578133541796187E-2</v>
      </c>
      <c r="AT55">
        <f t="shared" si="27"/>
        <v>-5.279156722385011E-2</v>
      </c>
      <c r="AU55">
        <f t="shared" si="23"/>
        <v>-0.15211175588326961</v>
      </c>
      <c r="AW55">
        <v>52</v>
      </c>
      <c r="AX55">
        <f>IF(Z55&gt;0, (R55*SUMPRODUCT(K55:$K$98, X55:$X$98)-K55*$AZ$3)/Z55, 0)</f>
        <v>-3493047.6755201486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25</v>
      </c>
      <c r="R56">
        <f t="shared" si="0"/>
        <v>100000</v>
      </c>
      <c r="S56">
        <f t="shared" si="1"/>
        <v>-6370590.1463289112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-95.463335898207987</v>
      </c>
      <c r="AC56">
        <f t="shared" si="2"/>
        <v>-85.250204539819478</v>
      </c>
      <c r="AE56">
        <f t="shared" si="3"/>
        <v>0</v>
      </c>
      <c r="AF56">
        <f t="shared" si="24"/>
        <v>0</v>
      </c>
      <c r="AG56">
        <f t="shared" si="24"/>
        <v>-3.3454594700675177E-4</v>
      </c>
      <c r="AH56">
        <f t="shared" si="5"/>
        <v>-1.3674392471682584</v>
      </c>
      <c r="AI56">
        <f t="shared" si="25"/>
        <v>-1.3677737931152651</v>
      </c>
      <c r="AJ56">
        <f t="shared" si="7"/>
        <v>-10.213131358388509</v>
      </c>
      <c r="AK56">
        <f t="shared" si="22"/>
        <v>-6.6824335128745593</v>
      </c>
      <c r="AL56">
        <f t="shared" si="26"/>
        <v>-18.263338664378335</v>
      </c>
      <c r="AN56">
        <f t="shared" si="27"/>
        <v>0</v>
      </c>
      <c r="AO56">
        <f t="shared" si="27"/>
        <v>0</v>
      </c>
      <c r="AP56">
        <f t="shared" si="27"/>
        <v>-2.1076326275180689E-6</v>
      </c>
      <c r="AQ56">
        <f t="shared" si="27"/>
        <v>-8.6148393046363847E-3</v>
      </c>
      <c r="AR56">
        <f t="shared" si="27"/>
        <v>-8.616946937263904E-3</v>
      </c>
      <c r="AS56">
        <f t="shared" si="27"/>
        <v>-6.4342518786016351E-2</v>
      </c>
      <c r="AT56">
        <f t="shared" si="27"/>
        <v>-4.2099194532075328E-2</v>
      </c>
      <c r="AU56">
        <f t="shared" si="23"/>
        <v>-0.11505866025535559</v>
      </c>
      <c r="AW56">
        <v>53</v>
      </c>
      <c r="AX56">
        <f>IF(Z56&gt;0, (R56*SUMPRODUCT(K56:$K$98, X56:$X$98)-K56*$AZ$3)/Z56, 0)</f>
        <v>-6370590.1463289112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25</v>
      </c>
      <c r="R57">
        <f t="shared" si="0"/>
        <v>100000</v>
      </c>
      <c r="S57">
        <f t="shared" si="1"/>
        <v>-11939426.303173851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-85.250204539819478</v>
      </c>
      <c r="AC57">
        <f t="shared" si="2"/>
        <v>-76.123222421451402</v>
      </c>
      <c r="AE57">
        <f t="shared" si="3"/>
        <v>0</v>
      </c>
      <c r="AF57">
        <f t="shared" si="24"/>
        <v>0</v>
      </c>
      <c r="AG57">
        <f t="shared" si="24"/>
        <v>-1.5939464026260542E-4</v>
      </c>
      <c r="AH57">
        <f t="shared" si="5"/>
        <v>-0.68722338909631531</v>
      </c>
      <c r="AI57">
        <f t="shared" si="25"/>
        <v>-0.68738278373657791</v>
      </c>
      <c r="AJ57">
        <f t="shared" si="7"/>
        <v>-9.1269821183680762</v>
      </c>
      <c r="AK57">
        <f t="shared" si="22"/>
        <v>-5.967514317787364</v>
      </c>
      <c r="AL57">
        <f t="shared" si="26"/>
        <v>-15.781879219892017</v>
      </c>
      <c r="AN57">
        <f t="shared" si="27"/>
        <v>0</v>
      </c>
      <c r="AO57">
        <f t="shared" si="27"/>
        <v>0</v>
      </c>
      <c r="AP57">
        <f t="shared" si="27"/>
        <v>-8.9659194231001037E-7</v>
      </c>
      <c r="AQ57">
        <f t="shared" si="27"/>
        <v>-3.86561902091313E-3</v>
      </c>
      <c r="AR57">
        <f t="shared" si="27"/>
        <v>-3.8665156128554401E-3</v>
      </c>
      <c r="AS57">
        <f t="shared" si="27"/>
        <v>-5.1339107836088076E-2</v>
      </c>
      <c r="AT57">
        <f t="shared" si="27"/>
        <v>-3.3567159122369808E-2</v>
      </c>
      <c r="AU57">
        <f t="shared" si="23"/>
        <v>-8.8772782571313325E-2</v>
      </c>
      <c r="AW57">
        <v>54</v>
      </c>
      <c r="AX57">
        <f>IF(Z57&gt;0, (R57*SUMPRODUCT(K57:$K$98, X57:$X$98)-K57*$AZ$3)/Z57, 0)</f>
        <v>-11939426.303173851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25</v>
      </c>
      <c r="R58">
        <f t="shared" si="0"/>
        <v>100000</v>
      </c>
      <c r="S58">
        <f t="shared" si="1"/>
        <v>-23024756.065147758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-76.123222421451402</v>
      </c>
      <c r="AC58">
        <f t="shared" si="2"/>
        <v>-67.970305042550251</v>
      </c>
      <c r="AE58">
        <f t="shared" si="3"/>
        <v>0</v>
      </c>
      <c r="AF58">
        <f t="shared" si="24"/>
        <v>0</v>
      </c>
      <c r="AG58">
        <f t="shared" si="24"/>
        <v>-7.380133024018865E-5</v>
      </c>
      <c r="AH58">
        <f t="shared" si="5"/>
        <v>-0.3359974544791629</v>
      </c>
      <c r="AI58">
        <f t="shared" si="25"/>
        <v>-0.33607125580940311</v>
      </c>
      <c r="AJ58">
        <f t="shared" si="7"/>
        <v>-8.1529173789011509</v>
      </c>
      <c r="AK58">
        <f t="shared" si="22"/>
        <v>-5.3286255695015985</v>
      </c>
      <c r="AL58">
        <f t="shared" si="26"/>
        <v>-13.817614204212152</v>
      </c>
      <c r="AN58">
        <f t="shared" si="27"/>
        <v>0</v>
      </c>
      <c r="AO58">
        <f t="shared" si="27"/>
        <v>0</v>
      </c>
      <c r="AP58">
        <f t="shared" si="27"/>
        <v>-3.7065279966719238E-7</v>
      </c>
      <c r="AQ58">
        <f t="shared" si="27"/>
        <v>-1.687481740213053E-3</v>
      </c>
      <c r="AR58">
        <f t="shared" si="27"/>
        <v>-1.6878523930127203E-3</v>
      </c>
      <c r="AS58">
        <f t="shared" si="27"/>
        <v>-4.0946438798733706E-2</v>
      </c>
      <c r="AT58">
        <f t="shared" si="27"/>
        <v>-2.6761983548074679E-2</v>
      </c>
      <c r="AU58">
        <f t="shared" si="23"/>
        <v>-6.9396274739821101E-2</v>
      </c>
      <c r="AW58">
        <v>55</v>
      </c>
      <c r="AX58">
        <f>IF(Z58&gt;0, (R58*SUMPRODUCT(K58:$K$98, X58:$X$98)-K58*$AZ$3)/Z58, 0)</f>
        <v>-23024756.065147758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25</v>
      </c>
      <c r="R59">
        <f t="shared" si="0"/>
        <v>100000</v>
      </c>
      <c r="S59">
        <f t="shared" si="1"/>
        <v>-45790491.880273417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-67.970305042550251</v>
      </c>
      <c r="AC59">
        <f t="shared" si="2"/>
        <v>-60.689150561860046</v>
      </c>
      <c r="AE59">
        <f t="shared" si="3"/>
        <v>0</v>
      </c>
      <c r="AF59">
        <f t="shared" si="24"/>
        <v>0</v>
      </c>
      <c r="AG59">
        <f t="shared" si="24"/>
        <v>-3.3134144267625229E-5</v>
      </c>
      <c r="AH59">
        <f t="shared" si="5"/>
        <v>-0.15971669068064612</v>
      </c>
      <c r="AI59">
        <f t="shared" si="25"/>
        <v>-0.15974982482491373</v>
      </c>
      <c r="AJ59">
        <f t="shared" si="7"/>
        <v>-7.2811544806902049</v>
      </c>
      <c r="AK59">
        <f t="shared" si="22"/>
        <v>-4.757921352978518</v>
      </c>
      <c r="AL59">
        <f t="shared" si="26"/>
        <v>-12.198825658493636</v>
      </c>
      <c r="AN59">
        <f t="shared" si="27"/>
        <v>0</v>
      </c>
      <c r="AO59">
        <f t="shared" si="27"/>
        <v>0</v>
      </c>
      <c r="AP59">
        <f t="shared" si="27"/>
        <v>-1.4858016323547048E-7</v>
      </c>
      <c r="AQ59">
        <f t="shared" si="27"/>
        <v>-7.1620174588140522E-4</v>
      </c>
      <c r="AR59">
        <f t="shared" si="27"/>
        <v>-7.1635032604464065E-4</v>
      </c>
      <c r="AS59">
        <f t="shared" si="27"/>
        <v>-3.2650160286187606E-2</v>
      </c>
      <c r="AT59">
        <f t="shared" si="27"/>
        <v>-2.1335475743002961E-2</v>
      </c>
      <c r="AU59">
        <f t="shared" si="23"/>
        <v>-5.4701986355235203E-2</v>
      </c>
      <c r="AW59">
        <v>56</v>
      </c>
      <c r="AX59">
        <f>IF(Z59&gt;0, (R59*SUMPRODUCT(K59:$K$98, X59:$X$98)-K59*$AZ$3)/Z59, 0)</f>
        <v>-45790491.880273417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25</v>
      </c>
      <c r="R60">
        <f t="shared" si="0"/>
        <v>100000</v>
      </c>
      <c r="S60">
        <f t="shared" si="1"/>
        <v>-94026287.017589226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-60.689150561860046</v>
      </c>
      <c r="AC60">
        <f t="shared" si="2"/>
        <v>-54.1873292971502</v>
      </c>
      <c r="AE60">
        <f t="shared" si="3"/>
        <v>0</v>
      </c>
      <c r="AF60">
        <f t="shared" si="24"/>
        <v>0</v>
      </c>
      <c r="AG60">
        <f t="shared" si="24"/>
        <v>-1.4407494705978747E-5</v>
      </c>
      <c r="AH60">
        <f t="shared" si="5"/>
        <v>-7.3581232475880914E-2</v>
      </c>
      <c r="AI60">
        <f t="shared" si="25"/>
        <v>-7.3595639970586893E-2</v>
      </c>
      <c r="AJ60">
        <f t="shared" si="7"/>
        <v>-6.5018212647098466</v>
      </c>
      <c r="AK60">
        <f t="shared" si="22"/>
        <v>-4.2482405393302036</v>
      </c>
      <c r="AL60">
        <f t="shared" si="26"/>
        <v>-10.823657444010637</v>
      </c>
      <c r="AN60">
        <f t="shared" si="27"/>
        <v>0</v>
      </c>
      <c r="AO60">
        <f t="shared" si="27"/>
        <v>0</v>
      </c>
      <c r="AP60">
        <f t="shared" si="27"/>
        <v>-5.7684019939044593E-8</v>
      </c>
      <c r="AQ60">
        <f t="shared" si="27"/>
        <v>-2.9460092596923505E-4</v>
      </c>
      <c r="AR60">
        <f t="shared" si="27"/>
        <v>-2.9465860998917408E-4</v>
      </c>
      <c r="AS60">
        <f t="shared" si="27"/>
        <v>-2.6031672759733178E-2</v>
      </c>
      <c r="AT60">
        <f t="shared" si="27"/>
        <v>-1.7008896895508777E-2</v>
      </c>
      <c r="AU60">
        <f t="shared" si="23"/>
        <v>-4.3335228265231132E-2</v>
      </c>
      <c r="AW60">
        <v>57</v>
      </c>
      <c r="AX60">
        <f>IF(Z60&gt;0, (R60*SUMPRODUCT(K60:$K$98, X60:$X$98)-K60*$AZ$3)/Z60, 0)</f>
        <v>-94026287.017589226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25</v>
      </c>
      <c r="R61">
        <f t="shared" si="0"/>
        <v>100000</v>
      </c>
      <c r="S61">
        <f t="shared" si="1"/>
        <v>-199452832.92760438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-54.1873292971502</v>
      </c>
      <c r="AC61">
        <f t="shared" si="2"/>
        <v>-48.381786874454981</v>
      </c>
      <c r="AE61">
        <f t="shared" si="3"/>
        <v>0</v>
      </c>
      <c r="AF61">
        <f t="shared" si="24"/>
        <v>0</v>
      </c>
      <c r="AG61">
        <f t="shared" si="24"/>
        <v>-6.0643143248830382E-6</v>
      </c>
      <c r="AH61">
        <f t="shared" si="5"/>
        <v>-3.2796421736143687E-2</v>
      </c>
      <c r="AI61">
        <f t="shared" si="25"/>
        <v>-3.2802486050468573E-2</v>
      </c>
      <c r="AJ61">
        <f t="shared" si="7"/>
        <v>-5.8055424226952184</v>
      </c>
      <c r="AK61">
        <f t="shared" si="22"/>
        <v>-3.7931130508005144</v>
      </c>
      <c r="AL61">
        <f t="shared" si="26"/>
        <v>-9.6314579595462018</v>
      </c>
      <c r="AN61">
        <f t="shared" si="27"/>
        <v>0</v>
      </c>
      <c r="AO61">
        <f t="shared" si="27"/>
        <v>0</v>
      </c>
      <c r="AP61">
        <f t="shared" si="27"/>
        <v>-2.1678574959225345E-8</v>
      </c>
      <c r="AQ61">
        <f t="shared" si="27"/>
        <v>-1.1723991351900628E-4</v>
      </c>
      <c r="AR61">
        <f t="shared" si="27"/>
        <v>-1.1726159209396552E-4</v>
      </c>
      <c r="AS61">
        <f t="shared" si="27"/>
        <v>-2.0753522961854121E-2</v>
      </c>
      <c r="AT61">
        <f t="shared" si="27"/>
        <v>-1.3559535537792369E-2</v>
      </c>
      <c r="AU61">
        <f t="shared" si="23"/>
        <v>-3.4430320091740456E-2</v>
      </c>
      <c r="AW61">
        <v>58</v>
      </c>
      <c r="AX61">
        <f>IF(Z61&gt;0, (R61*SUMPRODUCT(K61:$K$98, X61:$X$98)-K61*$AZ$3)/Z61, 0)</f>
        <v>-199452832.92760438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25</v>
      </c>
      <c r="R62">
        <f t="shared" si="0"/>
        <v>100000</v>
      </c>
      <c r="S62">
        <f t="shared" si="1"/>
        <v>-437904075.25453979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-48.381786874454981</v>
      </c>
      <c r="AC62">
        <f t="shared" si="2"/>
        <v>-43.198121057563867</v>
      </c>
      <c r="AE62">
        <f t="shared" si="3"/>
        <v>0</v>
      </c>
      <c r="AF62">
        <f t="shared" si="24"/>
        <v>0</v>
      </c>
      <c r="AG62">
        <f t="shared" si="24"/>
        <v>-2.4661862893405457E-6</v>
      </c>
      <c r="AH62">
        <f t="shared" si="5"/>
        <v>-1.4149939569174647E-2</v>
      </c>
      <c r="AI62">
        <f t="shared" si="25"/>
        <v>-1.4152405755463988E-2</v>
      </c>
      <c r="AJ62">
        <f t="shared" si="7"/>
        <v>-5.1836658168911143</v>
      </c>
      <c r="AK62">
        <f t="shared" si="22"/>
        <v>-3.386725081211849</v>
      </c>
      <c r="AL62">
        <f t="shared" si="26"/>
        <v>-8.5845433038584282</v>
      </c>
      <c r="AN62">
        <f t="shared" si="27"/>
        <v>0</v>
      </c>
      <c r="AO62">
        <f t="shared" si="27"/>
        <v>0</v>
      </c>
      <c r="AP62">
        <f t="shared" si="27"/>
        <v>-7.8714888256663772E-9</v>
      </c>
      <c r="AQ62">
        <f t="shared" si="27"/>
        <v>-4.5163291874595525E-5</v>
      </c>
      <c r="AR62">
        <f t="shared" si="27"/>
        <v>-4.5171163363421191E-5</v>
      </c>
      <c r="AS62">
        <f t="shared" si="27"/>
        <v>-1.6545046791480576E-2</v>
      </c>
      <c r="AT62">
        <f t="shared" si="27"/>
        <v>-1.0809632973627302E-2</v>
      </c>
      <c r="AU62">
        <f t="shared" si="23"/>
        <v>-2.73998509284713E-2</v>
      </c>
      <c r="AW62">
        <v>59</v>
      </c>
      <c r="AX62">
        <f>IF(Z62&gt;0, (R62*SUMPRODUCT(K62:$K$98, X62:$X$98)-K62*$AZ$3)/Z62, 0)</f>
        <v>-437904075.25453979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25</v>
      </c>
      <c r="R63">
        <f t="shared" si="0"/>
        <v>100000</v>
      </c>
      <c r="S63">
        <f t="shared" si="1"/>
        <v>-996954299.06709361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-43.198121057563867</v>
      </c>
      <c r="AC63">
        <f t="shared" si="2"/>
        <v>-38.569788491565895</v>
      </c>
      <c r="AE63">
        <f t="shared" si="3"/>
        <v>0</v>
      </c>
      <c r="AF63">
        <f t="shared" si="24"/>
        <v>0</v>
      </c>
      <c r="AG63">
        <f t="shared" si="24"/>
        <v>-9.6719048525237869E-7</v>
      </c>
      <c r="AH63">
        <f t="shared" si="5"/>
        <v>-5.8973357647790466E-3</v>
      </c>
      <c r="AI63">
        <f t="shared" si="25"/>
        <v>-5.8983029552642993E-3</v>
      </c>
      <c r="AJ63">
        <f t="shared" si="7"/>
        <v>-4.6283325659979724</v>
      </c>
      <c r="AK63">
        <f t="shared" si="22"/>
        <v>-3.023868474029471</v>
      </c>
      <c r="AL63">
        <f t="shared" si="26"/>
        <v>-7.658099342982708</v>
      </c>
      <c r="AN63">
        <f t="shared" si="27"/>
        <v>0</v>
      </c>
      <c r="AO63">
        <f t="shared" si="27"/>
        <v>0</v>
      </c>
      <c r="AP63">
        <f t="shared" si="27"/>
        <v>-2.7562905563154764E-9</v>
      </c>
      <c r="AQ63">
        <f t="shared" si="27"/>
        <v>-1.6806173265487073E-5</v>
      </c>
      <c r="AR63">
        <f t="shared" si="27"/>
        <v>-1.6808929556043388E-5</v>
      </c>
      <c r="AS63">
        <f t="shared" si="27"/>
        <v>-1.3189779611840133E-2</v>
      </c>
      <c r="AT63">
        <f t="shared" si="27"/>
        <v>-8.6173925876996977E-3</v>
      </c>
      <c r="AU63">
        <f t="shared" si="23"/>
        <v>-2.1823981129095876E-2</v>
      </c>
      <c r="AW63">
        <v>60</v>
      </c>
      <c r="AX63">
        <f>IF(Z63&gt;0, (R63*SUMPRODUCT(K63:$K$98, X63:$X$98)-K63*$AZ$3)/Z63, 0)</f>
        <v>-996954299.06709361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25</v>
      </c>
      <c r="R64">
        <f t="shared" si="0"/>
        <v>100000</v>
      </c>
      <c r="S64">
        <f t="shared" si="1"/>
        <v>-2357771568.3674588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-38.569788491565895</v>
      </c>
      <c r="AC64">
        <f t="shared" si="2"/>
        <v>-34.437325182301791</v>
      </c>
      <c r="AE64">
        <f t="shared" si="3"/>
        <v>0</v>
      </c>
      <c r="AF64">
        <f t="shared" si="24"/>
        <v>0</v>
      </c>
      <c r="AG64">
        <f t="shared" si="24"/>
        <v>-3.6514696381450652E-7</v>
      </c>
      <c r="AH64">
        <f t="shared" si="5"/>
        <v>-2.3694864663413935E-3</v>
      </c>
      <c r="AI64">
        <f t="shared" si="25"/>
        <v>-2.3698516133052079E-3</v>
      </c>
      <c r="AJ64">
        <f t="shared" si="7"/>
        <v>-4.1324633092641037</v>
      </c>
      <c r="AK64">
        <f t="shared" si="22"/>
        <v>-2.6998851944096129</v>
      </c>
      <c r="AL64">
        <f t="shared" si="26"/>
        <v>-6.8347183552870217</v>
      </c>
      <c r="AN64">
        <f t="shared" si="27"/>
        <v>0</v>
      </c>
      <c r="AO64">
        <f t="shared" si="27"/>
        <v>0</v>
      </c>
      <c r="AP64">
        <f t="shared" si="27"/>
        <v>-9.2910041227608743E-10</v>
      </c>
      <c r="AQ64">
        <f t="shared" si="27"/>
        <v>-6.0290542464396565E-6</v>
      </c>
      <c r="AR64">
        <f t="shared" si="27"/>
        <v>-6.0299833468519324E-6</v>
      </c>
      <c r="AS64">
        <f t="shared" si="27"/>
        <v>-1.0514871393819184E-2</v>
      </c>
      <c r="AT64">
        <f t="shared" si="27"/>
        <v>-6.8697392989918648E-3</v>
      </c>
      <c r="AU64">
        <f t="shared" si="23"/>
        <v>-1.7390640676157899E-2</v>
      </c>
      <c r="AW64">
        <v>61</v>
      </c>
      <c r="AX64">
        <f>IF(Z64&gt;0, (R64*SUMPRODUCT(K64:$K$98, X64:$X$98)-K64*$AZ$3)/Z64, 0)</f>
        <v>-2357771568.3674588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25</v>
      </c>
      <c r="R65">
        <f t="shared" si="0"/>
        <v>100000</v>
      </c>
      <c r="S65">
        <f t="shared" si="1"/>
        <v>-5802142176.5010118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-34.437325182301791</v>
      </c>
      <c r="AC65">
        <f t="shared" si="2"/>
        <v>-30.747616822572681</v>
      </c>
      <c r="AE65">
        <f t="shared" si="3"/>
        <v>0</v>
      </c>
      <c r="AF65">
        <f t="shared" si="24"/>
        <v>0</v>
      </c>
      <c r="AG65">
        <f t="shared" si="24"/>
        <v>-1.3248389942555262E-7</v>
      </c>
      <c r="AH65">
        <f t="shared" si="5"/>
        <v>-9.1604637900323538E-4</v>
      </c>
      <c r="AI65">
        <f t="shared" si="25"/>
        <v>-9.1617886290266091E-4</v>
      </c>
      <c r="AJ65">
        <f t="shared" si="7"/>
        <v>-3.68970835972911</v>
      </c>
      <c r="AK65">
        <f t="shared" si="22"/>
        <v>-2.4106127627611258</v>
      </c>
      <c r="AL65">
        <f t="shared" si="26"/>
        <v>-6.1012373013531391</v>
      </c>
      <c r="AN65">
        <f t="shared" si="27"/>
        <v>0</v>
      </c>
      <c r="AO65">
        <f t="shared" si="27"/>
        <v>0</v>
      </c>
      <c r="AP65">
        <f t="shared" si="27"/>
        <v>-3.0098166377986879E-10</v>
      </c>
      <c r="AQ65">
        <f t="shared" si="27"/>
        <v>-2.0811069454281196E-6</v>
      </c>
      <c r="AR65">
        <f t="shared" si="27"/>
        <v>-2.0814079270918994E-6</v>
      </c>
      <c r="AS65">
        <f t="shared" si="27"/>
        <v>-8.3824114914266001E-3</v>
      </c>
      <c r="AT65">
        <f t="shared" si="27"/>
        <v>-5.4765163405576089E-3</v>
      </c>
      <c r="AU65">
        <f t="shared" si="23"/>
        <v>-1.3861009239911301E-2</v>
      </c>
      <c r="AW65">
        <v>62</v>
      </c>
      <c r="AX65">
        <f>IF(Z65&gt;0, (R65*SUMPRODUCT(K65:$K$98, X65:$X$98)-K65*$AZ$3)/Z65, 0)</f>
        <v>-5802142176.5010118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25</v>
      </c>
      <c r="R66">
        <f t="shared" si="0"/>
        <v>100000</v>
      </c>
      <c r="S66">
        <f t="shared" si="1"/>
        <v>-14884943398.785408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-30.747616822572681</v>
      </c>
      <c r="AC66">
        <f t="shared" si="2"/>
        <v>-27.453231056551619</v>
      </c>
      <c r="AE66">
        <f t="shared" si="3"/>
        <v>0</v>
      </c>
      <c r="AF66">
        <f t="shared" si="24"/>
        <v>0</v>
      </c>
      <c r="AG66">
        <f t="shared" si="24"/>
        <v>-4.6109061890674986E-8</v>
      </c>
      <c r="AH66">
        <f t="shared" si="5"/>
        <v>-3.4019999416248846E-4</v>
      </c>
      <c r="AI66">
        <f t="shared" si="25"/>
        <v>-3.4024610322437913E-4</v>
      </c>
      <c r="AJ66">
        <f t="shared" si="7"/>
        <v>-3.2943857660210618</v>
      </c>
      <c r="AK66">
        <f t="shared" si="22"/>
        <v>-2.152333177580088</v>
      </c>
      <c r="AL66">
        <f t="shared" si="26"/>
        <v>-5.4470591897043743</v>
      </c>
      <c r="AN66">
        <f t="shared" si="27"/>
        <v>0</v>
      </c>
      <c r="AO66">
        <f t="shared" si="27"/>
        <v>0</v>
      </c>
      <c r="AP66">
        <f t="shared" si="27"/>
        <v>-9.3528765054247917E-11</v>
      </c>
      <c r="AQ66">
        <f t="shared" si="27"/>
        <v>-6.900701081475442E-7</v>
      </c>
      <c r="AR66">
        <f t="shared" si="27"/>
        <v>-6.9016363691259847E-7</v>
      </c>
      <c r="AS66">
        <f t="shared" si="27"/>
        <v>-6.6824138178911002E-3</v>
      </c>
      <c r="AT66">
        <f t="shared" si="27"/>
        <v>-4.3658460144265594E-3</v>
      </c>
      <c r="AU66">
        <f t="shared" si="23"/>
        <v>-1.1048949995954571E-2</v>
      </c>
      <c r="AW66">
        <v>63</v>
      </c>
      <c r="AX66">
        <f>IF(Z66&gt;0, (R66*SUMPRODUCT(K66:$K$98, X66:$X$98)-K66*$AZ$3)/Z66, 0)</f>
        <v>-14884943398.785408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25</v>
      </c>
      <c r="R67">
        <f t="shared" ref="R67:R79" si="28">$C$6</f>
        <v>100000</v>
      </c>
      <c r="S67">
        <f t="shared" ref="S67:S79" si="29">AX67</f>
        <v>-39893308823.939476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-27.453231056551619</v>
      </c>
      <c r="AC67">
        <f t="shared" ref="AC67:AC79" si="30">S67*Z67</f>
        <v>-24.511814025971727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-1.5360855459589312E-8</v>
      </c>
      <c r="AH67">
        <f t="shared" ref="AH67:AH79" si="33">-X67*R67</f>
        <v>-1.2114846324871569E-4</v>
      </c>
      <c r="AI67">
        <f t="shared" ref="AI67:AI79" si="34">SUM(AE67:AH67)</f>
        <v>-1.2116382410417527E-4</v>
      </c>
      <c r="AJ67">
        <f t="shared" ref="AJ67:AJ79" si="35">AB67-AC67</f>
        <v>-2.9414170305798919</v>
      </c>
      <c r="AK67">
        <f t="shared" si="22"/>
        <v>-1.9217261739586136</v>
      </c>
      <c r="AL67">
        <f t="shared" si="26"/>
        <v>-4.8632643683626098</v>
      </c>
      <c r="AN67">
        <f t="shared" ref="AN67:AT79" si="36">AE67*$K67</f>
        <v>0</v>
      </c>
      <c r="AO67">
        <f t="shared" si="36"/>
        <v>0</v>
      </c>
      <c r="AP67">
        <f t="shared" si="36"/>
        <v>-2.7819946696598539E-11</v>
      </c>
      <c r="AQ67">
        <f t="shared" si="36"/>
        <v>-2.1941120394112523E-7</v>
      </c>
      <c r="AR67">
        <f t="shared" si="36"/>
        <v>-2.1943902388782183E-7</v>
      </c>
      <c r="AS67">
        <f t="shared" si="36"/>
        <v>-5.3271814983530588E-3</v>
      </c>
      <c r="AT67">
        <f t="shared" si="36"/>
        <v>-3.4804259349769475E-3</v>
      </c>
      <c r="AU67">
        <f t="shared" si="23"/>
        <v>-8.8078268723538935E-3</v>
      </c>
      <c r="AW67">
        <v>64</v>
      </c>
      <c r="AX67">
        <f>IF(Z67&gt;0, (R67*SUMPRODUCT(K67:$K$98, X67:$X$98)-K67*$AZ$3)/Z67, 0)</f>
        <v>-39893308823.939476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25</v>
      </c>
      <c r="R68">
        <f t="shared" si="28"/>
        <v>100000</v>
      </c>
      <c r="S68">
        <f t="shared" si="29"/>
        <v>-111929373707.90642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-24.511814025971727</v>
      </c>
      <c r="AC68">
        <f t="shared" si="30"/>
        <v>-21.885548423374004</v>
      </c>
      <c r="AE68">
        <f t="shared" si="31"/>
        <v>0</v>
      </c>
      <c r="AF68">
        <f t="shared" si="32"/>
        <v>0</v>
      </c>
      <c r="AG68">
        <f t="shared" si="32"/>
        <v>-4.8882495493289942E-9</v>
      </c>
      <c r="AH68">
        <f t="shared" si="33"/>
        <v>-4.1275989422657697E-5</v>
      </c>
      <c r="AI68">
        <f t="shared" si="34"/>
        <v>-4.1280877672207024E-5</v>
      </c>
      <c r="AJ68">
        <f t="shared" si="35"/>
        <v>-2.6262656025977229</v>
      </c>
      <c r="AK68">
        <f t="shared" si="22"/>
        <v>-1.715826981818021</v>
      </c>
      <c r="AL68">
        <f t="shared" si="26"/>
        <v>-4.3421338652934161</v>
      </c>
      <c r="AN68">
        <f t="shared" si="36"/>
        <v>0</v>
      </c>
      <c r="AO68">
        <f t="shared" si="36"/>
        <v>0</v>
      </c>
      <c r="AP68">
        <f t="shared" si="36"/>
        <v>-7.904533368912216E-12</v>
      </c>
      <c r="AQ68">
        <f t="shared" si="36"/>
        <v>-6.6745249487324534E-8</v>
      </c>
      <c r="AR68">
        <f t="shared" si="36"/>
        <v>-6.6753154020693443E-8</v>
      </c>
      <c r="AS68">
        <f t="shared" si="36"/>
        <v>-4.2467971166099067E-3</v>
      </c>
      <c r="AT68">
        <f t="shared" si="36"/>
        <v>-2.7745743125823508E-3</v>
      </c>
      <c r="AU68">
        <f t="shared" si="23"/>
        <v>-7.0214381823462783E-3</v>
      </c>
      <c r="AW68">
        <v>65</v>
      </c>
      <c r="AX68">
        <f>IF(Z68&gt;0, (R68*SUMPRODUCT(K68:$K$98, X68:$X$98)-K68*$AZ$3)/Z68, 0)</f>
        <v>-111929373707.90642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8"/>
        <v>100000</v>
      </c>
      <c r="S69">
        <f t="shared" si="29"/>
        <v>-329412140145.77515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-21.885548423374004</v>
      </c>
      <c r="AC69">
        <f t="shared" si="30"/>
        <v>-19.540668291896996</v>
      </c>
      <c r="AE69">
        <f t="shared" si="31"/>
        <v>0</v>
      </c>
      <c r="AF69">
        <f t="shared" si="32"/>
        <v>0</v>
      </c>
      <c r="AG69">
        <f t="shared" si="32"/>
        <v>-1.4829954569410859E-9</v>
      </c>
      <c r="AH69">
        <f t="shared" si="33"/>
        <v>-1.3425486387578474E-5</v>
      </c>
      <c r="AI69">
        <f t="shared" si="34"/>
        <v>-1.3426969383035414E-5</v>
      </c>
      <c r="AJ69">
        <f t="shared" si="35"/>
        <v>-2.3448801314770087</v>
      </c>
      <c r="AK69">
        <f t="shared" si="22"/>
        <v>-1.5319883896361803</v>
      </c>
      <c r="AL69">
        <f t="shared" si="26"/>
        <v>-3.876881948082572</v>
      </c>
      <c r="AN69">
        <f t="shared" si="36"/>
        <v>0</v>
      </c>
      <c r="AO69">
        <f t="shared" si="36"/>
        <v>0</v>
      </c>
      <c r="AP69">
        <f t="shared" si="36"/>
        <v>-2.1411380343678943E-12</v>
      </c>
      <c r="AQ69">
        <f t="shared" si="36"/>
        <v>-1.9383619416896614E-8</v>
      </c>
      <c r="AR69">
        <f t="shared" si="36"/>
        <v>-1.938576055493098E-8</v>
      </c>
      <c r="AS69">
        <f t="shared" si="36"/>
        <v>-3.3855208470395652E-3</v>
      </c>
      <c r="AT69">
        <f t="shared" si="36"/>
        <v>-2.2118736735889798E-3</v>
      </c>
      <c r="AU69">
        <f t="shared" si="23"/>
        <v>-5.5974139063890999E-3</v>
      </c>
      <c r="AW69">
        <v>66</v>
      </c>
      <c r="AX69">
        <f>IF(Z69&gt;0, (R69*SUMPRODUCT(K69:$K$98, X69:$X$98)-K69*$AZ$3)/Z69, 0)</f>
        <v>-329412140145.77515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8"/>
        <v>100000</v>
      </c>
      <c r="S70">
        <f t="shared" si="29"/>
        <v>-1027877074213.9298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-19.540668291896996</v>
      </c>
      <c r="AC70">
        <f t="shared" si="30"/>
        <v>-17.4470252771536</v>
      </c>
      <c r="AE70">
        <f t="shared" si="31"/>
        <v>0</v>
      </c>
      <c r="AF70">
        <f t="shared" si="32"/>
        <v>0</v>
      </c>
      <c r="AG70">
        <f t="shared" si="32"/>
        <v>-4.2434610409265701E-10</v>
      </c>
      <c r="AH70">
        <f t="shared" si="33"/>
        <v>-4.1752775931160723E-6</v>
      </c>
      <c r="AI70">
        <f t="shared" si="34"/>
        <v>-4.1757019392201651E-6</v>
      </c>
      <c r="AJ70">
        <f t="shared" si="35"/>
        <v>-2.093643014743396</v>
      </c>
      <c r="AK70">
        <f t="shared" si="22"/>
        <v>-1.3678467804327898</v>
      </c>
      <c r="AL70">
        <f t="shared" si="26"/>
        <v>-3.4614939708781254</v>
      </c>
      <c r="AN70">
        <f t="shared" si="36"/>
        <v>0</v>
      </c>
      <c r="AO70">
        <f t="shared" si="36"/>
        <v>0</v>
      </c>
      <c r="AP70">
        <f t="shared" si="36"/>
        <v>-5.4702483298489702E-13</v>
      </c>
      <c r="AQ70">
        <f t="shared" si="36"/>
        <v>-5.3823530038611822E-9</v>
      </c>
      <c r="AR70">
        <f t="shared" si="36"/>
        <v>-5.3829000286941672E-9</v>
      </c>
      <c r="AS70">
        <f t="shared" si="36"/>
        <v>-2.6989165434164772E-3</v>
      </c>
      <c r="AT70">
        <f t="shared" si="36"/>
        <v>-1.7632921556216164E-3</v>
      </c>
      <c r="AU70">
        <f t="shared" si="23"/>
        <v>-4.4622140819381229E-3</v>
      </c>
      <c r="AW70">
        <v>67</v>
      </c>
      <c r="AX70">
        <f>IF(Z70&gt;0, (R70*SUMPRODUCT(K70:$K$98, X70:$X$98)-K70*$AZ$3)/Z70, 0)</f>
        <v>-1027877074213.9298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8"/>
        <v>100000</v>
      </c>
      <c r="S71">
        <f t="shared" si="29"/>
        <v>-3411746074834.6035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-17.4470252771536</v>
      </c>
      <c r="AC71">
        <f t="shared" si="30"/>
        <v>-15.577701144922543</v>
      </c>
      <c r="AE71">
        <f t="shared" si="31"/>
        <v>0</v>
      </c>
      <c r="AF71">
        <f t="shared" si="32"/>
        <v>0</v>
      </c>
      <c r="AG71">
        <f t="shared" si="32"/>
        <v>-1.1414757138452727E-10</v>
      </c>
      <c r="AH71">
        <f t="shared" si="33"/>
        <v>-1.2238202866688127E-6</v>
      </c>
      <c r="AI71">
        <f t="shared" si="34"/>
        <v>-1.2239344342401972E-6</v>
      </c>
      <c r="AJ71">
        <f t="shared" si="35"/>
        <v>-1.869324132231057</v>
      </c>
      <c r="AK71">
        <f t="shared" si="22"/>
        <v>-1.2212917694007521</v>
      </c>
      <c r="AL71">
        <f t="shared" si="26"/>
        <v>-3.0906171255662436</v>
      </c>
      <c r="AN71">
        <f t="shared" si="36"/>
        <v>0</v>
      </c>
      <c r="AO71">
        <f t="shared" si="36"/>
        <v>0</v>
      </c>
      <c r="AP71">
        <f t="shared" si="36"/>
        <v>-1.313818812092542E-13</v>
      </c>
      <c r="AQ71">
        <f t="shared" si="36"/>
        <v>-1.4085959917881548E-9</v>
      </c>
      <c r="AR71">
        <f t="shared" si="36"/>
        <v>-1.4087273736693639E-9</v>
      </c>
      <c r="AS71">
        <f t="shared" si="36"/>
        <v>-2.1515597581576178E-3</v>
      </c>
      <c r="AT71">
        <f t="shared" si="36"/>
        <v>-1.4056857121271991E-3</v>
      </c>
      <c r="AU71">
        <f t="shared" si="23"/>
        <v>-3.5572468790121907E-3</v>
      </c>
      <c r="AW71">
        <v>68</v>
      </c>
      <c r="AX71">
        <f>IF(Z71&gt;0, (R71*SUMPRODUCT(K71:$K$98, X71:$X$98)-K71*$AZ$3)/Z71, 0)</f>
        <v>-3411746074834.6035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8"/>
        <v>100000</v>
      </c>
      <c r="S72">
        <f t="shared" si="29"/>
        <v>-12089710761866.266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-15.577701144922543</v>
      </c>
      <c r="AC72">
        <f t="shared" si="30"/>
        <v>-13.908661737747741</v>
      </c>
      <c r="AE72">
        <f t="shared" si="31"/>
        <v>0</v>
      </c>
      <c r="AF72">
        <f t="shared" si="32"/>
        <v>0</v>
      </c>
      <c r="AG72">
        <f t="shared" si="32"/>
        <v>-2.8761361648160488E-11</v>
      </c>
      <c r="AH72">
        <f t="shared" si="33"/>
        <v>-3.3697893609008597E-7</v>
      </c>
      <c r="AI72">
        <f t="shared" si="34"/>
        <v>-3.3700769745173414E-7</v>
      </c>
      <c r="AJ72">
        <f t="shared" si="35"/>
        <v>-1.669039407174802</v>
      </c>
      <c r="AK72">
        <f t="shared" ref="AK72:AK79" si="49">G72*SUM(AB72:AB72, AE72:AF72)</f>
        <v>-1.090439080144578</v>
      </c>
      <c r="AL72">
        <f t="shared" si="26"/>
        <v>-2.7594788243270774</v>
      </c>
      <c r="AN72">
        <f t="shared" si="36"/>
        <v>0</v>
      </c>
      <c r="AO72">
        <f t="shared" si="36"/>
        <v>0</v>
      </c>
      <c r="AP72">
        <f t="shared" si="36"/>
        <v>-2.9556991082760749E-14</v>
      </c>
      <c r="AQ72">
        <f t="shared" si="36"/>
        <v>-3.4630082994453429E-10</v>
      </c>
      <c r="AR72">
        <f t="shared" si="36"/>
        <v>-3.4633038693561705E-10</v>
      </c>
      <c r="AS72">
        <f t="shared" si="36"/>
        <v>-1.7152102698794534E-3</v>
      </c>
      <c r="AT72">
        <f t="shared" si="36"/>
        <v>-1.1206040438001478E-3</v>
      </c>
      <c r="AU72">
        <f t="shared" si="23"/>
        <v>-2.8358146600099879E-3</v>
      </c>
      <c r="AW72">
        <v>69</v>
      </c>
      <c r="AX72">
        <f>IF(Z72&gt;0, (R72*SUMPRODUCT(K72:$K$98, X72:$X$98)-K72*$AZ$3)/Z72, 0)</f>
        <v>-12089710761866.266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8"/>
        <v>100000</v>
      </c>
      <c r="S73">
        <f t="shared" si="29"/>
        <v>-45919342715504.789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-13.908661737747741</v>
      </c>
      <c r="AC73">
        <f t="shared" si="30"/>
        <v>-12.418447980430294</v>
      </c>
      <c r="AE73">
        <f t="shared" si="31"/>
        <v>0</v>
      </c>
      <c r="AF73">
        <f t="shared" si="32"/>
        <v>0</v>
      </c>
      <c r="AG73">
        <f t="shared" si="32"/>
        <v>-6.7610113984913228E-12</v>
      </c>
      <c r="AH73">
        <f t="shared" si="33"/>
        <v>-8.6850946532750243E-8</v>
      </c>
      <c r="AI73">
        <f t="shared" si="34"/>
        <v>-8.6857707544148741E-8</v>
      </c>
      <c r="AJ73">
        <f t="shared" si="35"/>
        <v>-1.4902137573174468</v>
      </c>
      <c r="AK73">
        <f t="shared" si="49"/>
        <v>-0.97360632164234195</v>
      </c>
      <c r="AL73">
        <f t="shared" si="26"/>
        <v>-2.4638201658174963</v>
      </c>
      <c r="AN73">
        <f t="shared" si="36"/>
        <v>0</v>
      </c>
      <c r="AO73">
        <f t="shared" si="36"/>
        <v>0</v>
      </c>
      <c r="AP73">
        <f t="shared" si="36"/>
        <v>-6.2036090809038839E-15</v>
      </c>
      <c r="AQ73">
        <f t="shared" si="36"/>
        <v>-7.9690639290431397E-11</v>
      </c>
      <c r="AR73">
        <f t="shared" si="36"/>
        <v>-7.9696842899512303E-11</v>
      </c>
      <c r="AS73">
        <f t="shared" si="36"/>
        <v>-1.3673551266967703E-3</v>
      </c>
      <c r="AT73">
        <f t="shared" si="36"/>
        <v>-8.9333868295409478E-4</v>
      </c>
      <c r="AU73">
        <f t="shared" si="23"/>
        <v>-2.2606938893477077E-3</v>
      </c>
      <c r="AW73">
        <v>70</v>
      </c>
      <c r="AX73">
        <f>IF(Z73&gt;0, (R73*SUMPRODUCT(K73:$K$98, X73:$X$98)-K73*$AZ$3)/Z73, 0)</f>
        <v>-45919342715504.789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8"/>
        <v>100000</v>
      </c>
      <c r="S74">
        <f t="shared" si="29"/>
        <v>-187781461309859.59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-12.418447980430294</v>
      </c>
      <c r="AC74">
        <f t="shared" si="30"/>
        <v>-11.087899982595923</v>
      </c>
      <c r="AE74">
        <f t="shared" si="31"/>
        <v>0</v>
      </c>
      <c r="AF74">
        <f t="shared" si="32"/>
        <v>0</v>
      </c>
      <c r="AG74">
        <f t="shared" si="32"/>
        <v>-1.4761707446055731E-12</v>
      </c>
      <c r="AH74">
        <f t="shared" si="33"/>
        <v>-2.0868922159603343E-8</v>
      </c>
      <c r="AI74">
        <f t="shared" si="34"/>
        <v>-2.0870398330347947E-8</v>
      </c>
      <c r="AJ74">
        <f t="shared" si="35"/>
        <v>-1.3305479978343708</v>
      </c>
      <c r="AK74">
        <f t="shared" si="49"/>
        <v>-0.86929135863012064</v>
      </c>
      <c r="AL74">
        <f t="shared" si="26"/>
        <v>-2.1998393773348899</v>
      </c>
      <c r="AN74">
        <f t="shared" si="36"/>
        <v>0</v>
      </c>
      <c r="AO74">
        <f t="shared" si="36"/>
        <v>0</v>
      </c>
      <c r="AP74">
        <f t="shared" si="36"/>
        <v>-1.2093480990352641E-15</v>
      </c>
      <c r="AQ74">
        <f t="shared" si="36"/>
        <v>-1.7096796854197675E-11</v>
      </c>
      <c r="AR74">
        <f t="shared" si="36"/>
        <v>-1.7098006202296709E-11</v>
      </c>
      <c r="AS74">
        <f t="shared" si="36"/>
        <v>-1.0900471356286884E-3</v>
      </c>
      <c r="AT74">
        <f t="shared" si="36"/>
        <v>-7.1216412864760781E-4</v>
      </c>
      <c r="AU74">
        <f t="shared" si="23"/>
        <v>-1.8022112813743025E-3</v>
      </c>
      <c r="AW74">
        <v>71</v>
      </c>
      <c r="AX74">
        <f>IF(Z74&gt;0, (R74*SUMPRODUCT(K74:$K$98, X74:$X$98)-K74*$AZ$3)/Z74, 0)</f>
        <v>-187781461309859.59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8"/>
        <v>100000</v>
      </c>
      <c r="S75">
        <f t="shared" si="29"/>
        <v>-831310951552500.75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-11.087899982595923</v>
      </c>
      <c r="AC75">
        <f t="shared" si="30"/>
        <v>-9.8999106987611789</v>
      </c>
      <c r="AE75">
        <f t="shared" si="31"/>
        <v>0</v>
      </c>
      <c r="AF75">
        <f t="shared" si="32"/>
        <v>0</v>
      </c>
      <c r="AG75">
        <f t="shared" si="32"/>
        <v>-2.9771984479071183E-13</v>
      </c>
      <c r="AH75">
        <f t="shared" si="33"/>
        <v>-4.6547567694752226E-9</v>
      </c>
      <c r="AI75">
        <f t="shared" si="34"/>
        <v>-4.6550544893200132E-9</v>
      </c>
      <c r="AJ75">
        <f t="shared" si="35"/>
        <v>-1.1879892838347441</v>
      </c>
      <c r="AK75">
        <f t="shared" si="49"/>
        <v>-0.77615299878171473</v>
      </c>
      <c r="AL75">
        <f t="shared" si="26"/>
        <v>-1.9641422872715135</v>
      </c>
      <c r="AN75">
        <f t="shared" si="36"/>
        <v>0</v>
      </c>
      <c r="AO75">
        <f t="shared" si="36"/>
        <v>0</v>
      </c>
      <c r="AP75">
        <f t="shared" si="36"/>
        <v>-2.1777323044053967E-16</v>
      </c>
      <c r="AQ75">
        <f t="shared" si="36"/>
        <v>-3.4048164283982393E-12</v>
      </c>
      <c r="AR75">
        <f t="shared" si="36"/>
        <v>-3.4050342016286795E-12</v>
      </c>
      <c r="AS75">
        <f t="shared" si="36"/>
        <v>-8.6897890280475724E-4</v>
      </c>
      <c r="AT75">
        <f t="shared" si="36"/>
        <v>-5.6773288317285683E-4</v>
      </c>
      <c r="AU75">
        <f t="shared" si="23"/>
        <v>-1.4367117893826485E-3</v>
      </c>
      <c r="AW75">
        <v>72</v>
      </c>
      <c r="AX75">
        <f>IF(Z75&gt;0, (R75*SUMPRODUCT(K75:$K$98, X75:$X$98)-K75*$AZ$3)/Z75, 0)</f>
        <v>-831310951552500.75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8"/>
        <v>100000</v>
      </c>
      <c r="S76">
        <f t="shared" si="29"/>
        <v>-4011412700247968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-9.8999106987611789</v>
      </c>
      <c r="AC76">
        <f t="shared" si="30"/>
        <v>-8.8392059810397274</v>
      </c>
      <c r="AE76">
        <f t="shared" si="31"/>
        <v>0</v>
      </c>
      <c r="AF76">
        <f t="shared" si="32"/>
        <v>0</v>
      </c>
      <c r="AG76">
        <f t="shared" si="32"/>
        <v>-5.5087862067229618E-14</v>
      </c>
      <c r="AH76">
        <f t="shared" si="33"/>
        <v>-9.5861913710230033E-10</v>
      </c>
      <c r="AI76">
        <f t="shared" si="34"/>
        <v>-9.586742249643676E-10</v>
      </c>
      <c r="AJ76">
        <f t="shared" si="35"/>
        <v>-1.0607047177214515</v>
      </c>
      <c r="AK76">
        <f t="shared" si="49"/>
        <v>-0.69299374891328258</v>
      </c>
      <c r="AL76">
        <f t="shared" si="26"/>
        <v>-1.7536984675934084</v>
      </c>
      <c r="AN76">
        <f t="shared" si="36"/>
        <v>0</v>
      </c>
      <c r="AO76">
        <f t="shared" si="36"/>
        <v>0</v>
      </c>
      <c r="AP76">
        <f t="shared" si="36"/>
        <v>-3.5977800134063099E-17</v>
      </c>
      <c r="AQ76">
        <f t="shared" si="36"/>
        <v>-6.2607272137851274E-13</v>
      </c>
      <c r="AR76">
        <f t="shared" si="36"/>
        <v>-6.2610869917864681E-13</v>
      </c>
      <c r="AS76">
        <f t="shared" si="36"/>
        <v>-6.9274466104470044E-4</v>
      </c>
      <c r="AT76">
        <f t="shared" si="36"/>
        <v>-4.5259317855046759E-4</v>
      </c>
      <c r="AU76">
        <f t="shared" si="23"/>
        <v>-1.1453378402212768E-3</v>
      </c>
      <c r="AW76">
        <v>73</v>
      </c>
      <c r="AX76">
        <f>IF(Z76&gt;0, (R76*SUMPRODUCT(K76:$K$98, X76:$X$98)-K76*$AZ$3)/Z76, 0)</f>
        <v>-4011412700247968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8"/>
        <v>100000</v>
      </c>
      <c r="S77">
        <f t="shared" si="29"/>
        <v>-2.1270963201474064E+16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-8.8392059810397274</v>
      </c>
      <c r="AC77">
        <f t="shared" si="30"/>
        <v>-7.8921481973574421</v>
      </c>
      <c r="AE77">
        <f t="shared" si="31"/>
        <v>0</v>
      </c>
      <c r="AF77">
        <f t="shared" si="32"/>
        <v>0</v>
      </c>
      <c r="AG77">
        <f t="shared" si="32"/>
        <v>-9.2757296914632926E-15</v>
      </c>
      <c r="AH77">
        <f t="shared" si="33"/>
        <v>-1.8104501502037613E-10</v>
      </c>
      <c r="AI77">
        <f t="shared" si="34"/>
        <v>-1.810542907500676E-10</v>
      </c>
      <c r="AJ77">
        <f t="shared" si="35"/>
        <v>-0.94705778368228533</v>
      </c>
      <c r="AK77">
        <f t="shared" si="49"/>
        <v>-0.61874441867278096</v>
      </c>
      <c r="AL77">
        <f t="shared" si="26"/>
        <v>-1.5658022025361205</v>
      </c>
      <c r="AN77">
        <f t="shared" si="36"/>
        <v>0</v>
      </c>
      <c r="AO77">
        <f t="shared" si="36"/>
        <v>0</v>
      </c>
      <c r="AP77">
        <f t="shared" si="36"/>
        <v>-5.4088974609614542E-18</v>
      </c>
      <c r="AQ77">
        <f t="shared" si="36"/>
        <v>-1.0557163205873441E-13</v>
      </c>
      <c r="AR77">
        <f t="shared" si="36"/>
        <v>-1.0557704095619537E-13</v>
      </c>
      <c r="AS77">
        <f t="shared" si="36"/>
        <v>-5.5225180249240198E-4</v>
      </c>
      <c r="AT77">
        <f t="shared" si="36"/>
        <v>-3.6080451096190939E-4</v>
      </c>
      <c r="AU77">
        <f t="shared" si="23"/>
        <v>-9.1305631355988843E-4</v>
      </c>
      <c r="AW77">
        <v>74</v>
      </c>
      <c r="AX77">
        <f>IF(Z77&gt;0, (R77*SUMPRODUCT(K77:$K$98, X77:$X$98)-K77*$AZ$3)/Z77, 0)</f>
        <v>-2.1270963201474064E+16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8"/>
        <v>100000</v>
      </c>
      <c r="S78">
        <f t="shared" si="29"/>
        <v>-1.2517029852240528E+17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-7.8921481973574421</v>
      </c>
      <c r="AC78">
        <f t="shared" si="30"/>
        <v>-7.0465608904978101</v>
      </c>
      <c r="AE78">
        <f t="shared" si="31"/>
        <v>0</v>
      </c>
      <c r="AF78">
        <f t="shared" si="32"/>
        <v>0</v>
      </c>
      <c r="AG78">
        <f t="shared" si="32"/>
        <v>-1.4073947601148541E-15</v>
      </c>
      <c r="AH78">
        <f t="shared" si="33"/>
        <v>-3.1102310537735224E-11</v>
      </c>
      <c r="AI78">
        <f t="shared" si="34"/>
        <v>-3.1103717932495337E-11</v>
      </c>
      <c r="AJ78">
        <f t="shared" si="35"/>
        <v>-0.84558730685963202</v>
      </c>
      <c r="AK78">
        <f t="shared" si="49"/>
        <v>-0.55245037381502105</v>
      </c>
      <c r="AL78">
        <f t="shared" si="26"/>
        <v>-1.3980376807057566</v>
      </c>
      <c r="AN78">
        <f t="shared" si="36"/>
        <v>0</v>
      </c>
      <c r="AO78">
        <f t="shared" si="36"/>
        <v>0</v>
      </c>
      <c r="AP78">
        <f t="shared" si="36"/>
        <v>-7.3275463010989771E-19</v>
      </c>
      <c r="AQ78">
        <f t="shared" si="36"/>
        <v>-1.6193297502245554E-14</v>
      </c>
      <c r="AR78">
        <f t="shared" si="36"/>
        <v>-1.6194030256875661E-14</v>
      </c>
      <c r="AS78">
        <f t="shared" si="36"/>
        <v>-4.4025175581369186E-4</v>
      </c>
      <c r="AT78">
        <f t="shared" si="36"/>
        <v>-2.87631147131644E-4</v>
      </c>
      <c r="AU78">
        <f t="shared" si="23"/>
        <v>-7.2788290296152988E-4</v>
      </c>
      <c r="AW78">
        <v>75</v>
      </c>
      <c r="AX78">
        <f>IF(Z78&gt;0, (R78*SUMPRODUCT(K78:$K$98, X78:$X$98)-K78*$AZ$3)/Z78, 0)</f>
        <v>-1.2517029852240528E+17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-7.0465608904978101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-5.6295790404594161E-12</v>
      </c>
      <c r="AI79">
        <f t="shared" si="34"/>
        <v>-5.6295790404594161E-12</v>
      </c>
      <c r="AJ79">
        <f t="shared" si="35"/>
        <v>-7.0465608904978101</v>
      </c>
      <c r="AK79">
        <f t="shared" si="49"/>
        <v>-0.49325926233484674</v>
      </c>
      <c r="AL79">
        <f t="shared" si="26"/>
        <v>-7.5398201528382858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-2.6169808218210629E-15</v>
      </c>
      <c r="AR79">
        <f t="shared" si="36"/>
        <v>-2.6169808218210629E-15</v>
      </c>
      <c r="AS79">
        <f t="shared" si="36"/>
        <v>-3.2756827069475194E-3</v>
      </c>
      <c r="AT79">
        <f t="shared" si="36"/>
        <v>-2.2929778948632638E-4</v>
      </c>
      <c r="AU79">
        <f t="shared" si="23"/>
        <v>-3.5049804964364622E-3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34695.394857223</v>
      </c>
      <c r="AO81" s="8">
        <f t="shared" si="50"/>
        <v>-3469.5394857223</v>
      </c>
      <c r="AP81" s="8">
        <f t="shared" si="50"/>
        <v>-424.96715463194272</v>
      </c>
      <c r="AQ81" s="8">
        <f t="shared" si="50"/>
        <v>-13534.261629475497</v>
      </c>
      <c r="AR81" s="8">
        <f t="shared" si="50"/>
        <v>17266.626587393243</v>
      </c>
      <c r="AS81" s="8">
        <f t="shared" si="50"/>
        <v>-2384.587238673616</v>
      </c>
      <c r="AT81" s="8">
        <f t="shared" si="50"/>
        <v>652.26425351654962</v>
      </c>
      <c r="AU81" s="8">
        <f t="shared" si="50"/>
        <v>15534.303602236183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59D8A-FA56-4BE3-ACFD-0E640DFD62EF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61198.728413319106</v>
      </c>
      <c r="K3">
        <v>1</v>
      </c>
      <c r="L3" s="2">
        <v>0</v>
      </c>
      <c r="O3">
        <f>$C$3</f>
        <v>61198.728413319106</v>
      </c>
      <c r="P3" s="2">
        <f>O3*C5</f>
        <v>6119.8728413319113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61198.728413319106</v>
      </c>
      <c r="AF3">
        <f t="shared" ref="AF3:AG34" si="4">-$Z3*P3</f>
        <v>-6119.8728413319113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54878.855571987195</v>
      </c>
      <c r="AJ3">
        <f t="shared" ref="AJ3:AJ66" si="7">AB3-AC3</f>
        <v>0</v>
      </c>
      <c r="AL3">
        <f t="shared" ref="AL3:AL34" si="8">SUM(AI3:AK3)</f>
        <v>54878.855571987195</v>
      </c>
      <c r="AN3">
        <f t="shared" ref="AN3:AU34" si="9">AE3*$K3</f>
        <v>61198.728413319106</v>
      </c>
      <c r="AO3">
        <f t="shared" si="9"/>
        <v>-6119.8728413319113</v>
      </c>
      <c r="AP3">
        <f t="shared" si="9"/>
        <v>-200</v>
      </c>
      <c r="AQ3">
        <f t="shared" si="9"/>
        <v>0</v>
      </c>
      <c r="AR3">
        <f t="shared" si="9"/>
        <v>54878.855571987195</v>
      </c>
      <c r="AS3">
        <f t="shared" si="9"/>
        <v>0</v>
      </c>
      <c r="AT3">
        <f t="shared" si="9"/>
        <v>0</v>
      </c>
      <c r="AU3">
        <f t="shared" si="9"/>
        <v>54878.855571987195</v>
      </c>
      <c r="AW3">
        <v>0</v>
      </c>
      <c r="AX3">
        <f>IF(Z3&gt;0, (R3*SUMPRODUCT(K3:$K$98, X3:$X$98)-K3*$AZ$3)/Z3, 0)</f>
        <v>0</v>
      </c>
      <c r="AZ3">
        <f>C6*ABS(SUMPRODUCT(X4:X69, K4:K69))/1</f>
        <v>28116.653424241191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100000</v>
      </c>
      <c r="S4">
        <f t="shared" si="1"/>
        <v>1925.5959390397873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1885.9850556982383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-1057.0714</v>
      </c>
      <c r="AI4">
        <f t="shared" si="6"/>
        <v>-1057.0714</v>
      </c>
      <c r="AJ4">
        <f t="shared" si="7"/>
        <v>-1885.9850556982383</v>
      </c>
      <c r="AK4">
        <f>G4*SUM(AB4, AE4:AF4)</f>
        <v>0</v>
      </c>
      <c r="AL4">
        <f t="shared" si="8"/>
        <v>-2943.0564556982381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-986.16606026681598</v>
      </c>
      <c r="AR4">
        <f t="shared" si="9"/>
        <v>-986.16606026681598</v>
      </c>
      <c r="AS4">
        <f t="shared" si="9"/>
        <v>-1759.4785480905291</v>
      </c>
      <c r="AT4">
        <f t="shared" si="9"/>
        <v>0</v>
      </c>
      <c r="AU4">
        <f t="shared" si="9"/>
        <v>-2745.6446083573451</v>
      </c>
      <c r="AW4">
        <v>1</v>
      </c>
      <c r="AX4">
        <f>IF(Z4&gt;0, (R4*SUMPRODUCT(K4:$K$98, X4:$X$98)-K4*$AZ$3)/Z4, 0)</f>
        <v>1925.5959390397873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100000</v>
      </c>
      <c r="S5">
        <f t="shared" si="1"/>
        <v>3224.5083898172525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1885.9850556982383</v>
      </c>
      <c r="AC5">
        <f t="shared" si="2"/>
        <v>3087.7115907910957</v>
      </c>
      <c r="AE5">
        <f t="shared" si="3"/>
        <v>0</v>
      </c>
      <c r="AF5">
        <f t="shared" si="4"/>
        <v>0</v>
      </c>
      <c r="AG5">
        <f t="shared" si="4"/>
        <v>-23.939398022205875</v>
      </c>
      <c r="AH5">
        <f t="shared" si="5"/>
        <v>-1205.9072251764956</v>
      </c>
      <c r="AI5">
        <f t="shared" si="6"/>
        <v>-1229.8466231987015</v>
      </c>
      <c r="AJ5">
        <f t="shared" si="7"/>
        <v>-1201.7265350928574</v>
      </c>
      <c r="AK5">
        <f>G5*SUM(AB5, AE5:AF5)</f>
        <v>77.325387283627776</v>
      </c>
      <c r="AL5">
        <f t="shared" si="8"/>
        <v>-2354.2477710079311</v>
      </c>
      <c r="AN5">
        <f t="shared" si="9"/>
        <v>0</v>
      </c>
      <c r="AO5">
        <f t="shared" si="9"/>
        <v>0</v>
      </c>
      <c r="AP5">
        <f t="shared" si="9"/>
        <v>-20.470771187037759</v>
      </c>
      <c r="AQ5">
        <f t="shared" si="9"/>
        <v>-1031.1809368174331</v>
      </c>
      <c r="AR5">
        <f t="shared" si="9"/>
        <v>-1051.6517080044709</v>
      </c>
      <c r="AS5">
        <f t="shared" si="9"/>
        <v>-1027.6059952075107</v>
      </c>
      <c r="AT5">
        <f t="shared" si="9"/>
        <v>66.121558635849411</v>
      </c>
      <c r="AU5">
        <f t="shared" si="9"/>
        <v>-2013.1361445761322</v>
      </c>
      <c r="AW5">
        <v>2</v>
      </c>
      <c r="AX5">
        <f>IF(Z5&gt;0, (R5*SUMPRODUCT(K5:$K$98, X5:$X$98)-K5*$AZ$3)/Z5, 0)</f>
        <v>3224.5083898172525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100000</v>
      </c>
      <c r="S6">
        <f t="shared" si="1"/>
        <v>4719.0735814868531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3087.7115907910957</v>
      </c>
      <c r="AC6">
        <f t="shared" si="2"/>
        <v>4409.8379804422038</v>
      </c>
      <c r="AE6">
        <f t="shared" si="3"/>
        <v>0</v>
      </c>
      <c r="AF6">
        <f t="shared" si="4"/>
        <v>0</v>
      </c>
      <c r="AG6">
        <f t="shared" si="4"/>
        <v>-23.361778028542538</v>
      </c>
      <c r="AH6">
        <f t="shared" si="5"/>
        <v>-1352.9040537651283</v>
      </c>
      <c r="AI6">
        <f t="shared" si="6"/>
        <v>-1376.2658317936709</v>
      </c>
      <c r="AJ6">
        <f t="shared" si="7"/>
        <v>-1322.1263896511082</v>
      </c>
      <c r="AK6">
        <f>G6*SUM(AB6, AE6:AF6)</f>
        <v>180.6311280612791</v>
      </c>
      <c r="AL6">
        <f t="shared" si="8"/>
        <v>-2517.7610933835003</v>
      </c>
      <c r="AN6">
        <f t="shared" si="9"/>
        <v>0</v>
      </c>
      <c r="AO6">
        <f t="shared" si="9"/>
        <v>0</v>
      </c>
      <c r="AP6">
        <f t="shared" si="9"/>
        <v>-18.021509877571841</v>
      </c>
      <c r="AQ6">
        <f t="shared" si="9"/>
        <v>-1043.6437559909612</v>
      </c>
      <c r="AR6">
        <f t="shared" si="9"/>
        <v>-1061.665265868533</v>
      </c>
      <c r="AS6">
        <f t="shared" si="9"/>
        <v>-1019.9015572096124</v>
      </c>
      <c r="AT6">
        <f t="shared" si="9"/>
        <v>139.3406638217412</v>
      </c>
      <c r="AU6">
        <f t="shared" si="9"/>
        <v>-1942.2261592564046</v>
      </c>
      <c r="AW6">
        <v>3</v>
      </c>
      <c r="AX6">
        <f>IF(Z6&gt;0, (R6*SUMPRODUCT(K6:$K$98, X6:$X$98)-K6*$AZ$3)/Z6, 0)</f>
        <v>4719.0735814868531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100000</v>
      </c>
      <c r="S7">
        <f t="shared" si="1"/>
        <v>5847.4617002385876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4409.8379804422038</v>
      </c>
      <c r="AC7">
        <f t="shared" si="2"/>
        <v>5321.8182105029409</v>
      </c>
      <c r="AE7">
        <f t="shared" si="3"/>
        <v>0</v>
      </c>
      <c r="AF7">
        <f t="shared" si="4"/>
        <v>0</v>
      </c>
      <c r="AG7">
        <f t="shared" si="4"/>
        <v>-22.75268519623566</v>
      </c>
      <c r="AH7">
        <f t="shared" si="5"/>
        <v>-1501.9002080858049</v>
      </c>
      <c r="AI7">
        <f t="shared" si="6"/>
        <v>-1524.6528932820406</v>
      </c>
      <c r="AJ7">
        <f t="shared" si="7"/>
        <v>-911.98023006073709</v>
      </c>
      <c r="AK7">
        <f>G7*SUM(AB7, AE7:AF7)</f>
        <v>216.52304483971221</v>
      </c>
      <c r="AL7">
        <f t="shared" si="8"/>
        <v>-2220.1100785030653</v>
      </c>
      <c r="AN7">
        <f t="shared" si="9"/>
        <v>0</v>
      </c>
      <c r="AO7">
        <f t="shared" si="9"/>
        <v>0</v>
      </c>
      <c r="AP7">
        <f t="shared" si="9"/>
        <v>-15.969110688608282</v>
      </c>
      <c r="AQ7">
        <f t="shared" si="9"/>
        <v>-1054.1178089227942</v>
      </c>
      <c r="AR7">
        <f t="shared" si="9"/>
        <v>-1070.0869196114027</v>
      </c>
      <c r="AS7">
        <f t="shared" si="9"/>
        <v>-640.07887922045484</v>
      </c>
      <c r="AT7">
        <f t="shared" si="9"/>
        <v>151.96801783430459</v>
      </c>
      <c r="AU7">
        <f t="shared" si="9"/>
        <v>-1558.1977809975526</v>
      </c>
      <c r="AW7">
        <v>4</v>
      </c>
      <c r="AX7">
        <f>IF(Z7&gt;0, (R7*SUMPRODUCT(K7:$K$98, X7:$X$98)-K7*$AZ$3)/Z7, 0)</f>
        <v>5847.4617002385876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100000</v>
      </c>
      <c r="S8">
        <f t="shared" si="1"/>
        <v>6310.3659074172865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5321.8182105029409</v>
      </c>
      <c r="AC8">
        <f t="shared" si="2"/>
        <v>5581.079576456701</v>
      </c>
      <c r="AE8">
        <f t="shared" si="3"/>
        <v>0</v>
      </c>
      <c r="AF8">
        <f t="shared" si="4"/>
        <v>0</v>
      </c>
      <c r="AG8">
        <f t="shared" si="4"/>
        <v>-22.110760526171021</v>
      </c>
      <c r="AH8">
        <f t="shared" si="5"/>
        <v>-1657.5912724091295</v>
      </c>
      <c r="AI8">
        <f t="shared" si="6"/>
        <v>-1679.7020329353004</v>
      </c>
      <c r="AJ8">
        <f t="shared" si="7"/>
        <v>-259.26136595376011</v>
      </c>
      <c r="AK8">
        <f t="shared" ref="AK8:AK69" si="22">G8*SUM(AB8:AB8, AE8:AF8)</f>
        <v>113.35472788371264</v>
      </c>
      <c r="AL8">
        <f t="shared" si="8"/>
        <v>-1825.6086710053478</v>
      </c>
      <c r="AN8">
        <f t="shared" si="9"/>
        <v>0</v>
      </c>
      <c r="AO8">
        <f t="shared" si="9"/>
        <v>0</v>
      </c>
      <c r="AP8">
        <f t="shared" si="9"/>
        <v>-14.48573877442751</v>
      </c>
      <c r="AQ8">
        <f t="shared" si="9"/>
        <v>-1085.961477375183</v>
      </c>
      <c r="AR8">
        <f t="shared" si="9"/>
        <v>-1100.4472161496105</v>
      </c>
      <c r="AS8">
        <f t="shared" si="9"/>
        <v>-169.85360666640938</v>
      </c>
      <c r="AT8">
        <f t="shared" si="9"/>
        <v>74.263704092232317</v>
      </c>
      <c r="AU8">
        <f t="shared" si="9"/>
        <v>-1196.0371187237874</v>
      </c>
      <c r="AW8">
        <v>5</v>
      </c>
      <c r="AX8">
        <f>IF(Z8&gt;0, (R8*SUMPRODUCT(K8:$K$98, X8:$X$98)-K8*$AZ$3)/Z8, 0)</f>
        <v>6310.3659074172865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100000</v>
      </c>
      <c r="S9">
        <f t="shared" si="1"/>
        <v>6381.5091443209576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5581.079576456701</v>
      </c>
      <c r="AC9">
        <f t="shared" si="2"/>
        <v>5470.3089405205392</v>
      </c>
      <c r="AE9">
        <f t="shared" si="3"/>
        <v>0</v>
      </c>
      <c r="AF9">
        <f t="shared" si="4"/>
        <v>0</v>
      </c>
      <c r="AG9">
        <f t="shared" si="4"/>
        <v>-21.430310671060798</v>
      </c>
      <c r="AH9">
        <f t="shared" si="5"/>
        <v>-1837.3689993940543</v>
      </c>
      <c r="AI9">
        <f t="shared" si="6"/>
        <v>-1858.7993100651152</v>
      </c>
      <c r="AJ9">
        <f t="shared" si="7"/>
        <v>110.77063593616185</v>
      </c>
      <c r="AK9">
        <f t="shared" si="22"/>
        <v>32.928369501094537</v>
      </c>
      <c r="AL9">
        <f t="shared" si="8"/>
        <v>-1715.1003046278588</v>
      </c>
      <c r="AN9">
        <f t="shared" si="9"/>
        <v>0</v>
      </c>
      <c r="AO9">
        <f t="shared" si="9"/>
        <v>0</v>
      </c>
      <c r="AP9">
        <f t="shared" si="9"/>
        <v>-13.296662495471669</v>
      </c>
      <c r="AQ9">
        <f t="shared" si="9"/>
        <v>-1140.0149927633272</v>
      </c>
      <c r="AR9">
        <f t="shared" si="9"/>
        <v>-1153.311655258799</v>
      </c>
      <c r="AS9">
        <f t="shared" si="9"/>
        <v>68.72881047127639</v>
      </c>
      <c r="AT9">
        <f t="shared" si="9"/>
        <v>20.430754481477798</v>
      </c>
      <c r="AU9">
        <f t="shared" si="9"/>
        <v>-1064.1520903060448</v>
      </c>
      <c r="AW9">
        <v>6</v>
      </c>
      <c r="AX9">
        <f>IF(Z9&gt;0, (R9*SUMPRODUCT(K9:$K$98, X9:$X$98)-K9*$AZ$3)/Z9, 0)</f>
        <v>6381.5091443209576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100000</v>
      </c>
      <c r="S10">
        <f t="shared" si="1"/>
        <v>6307.4285774691261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5470.3089405205392</v>
      </c>
      <c r="AC10">
        <f t="shared" si="2"/>
        <v>5225.6448133669219</v>
      </c>
      <c r="AE10">
        <f t="shared" si="3"/>
        <v>0</v>
      </c>
      <c r="AF10">
        <f t="shared" si="4"/>
        <v>0</v>
      </c>
      <c r="AG10">
        <f t="shared" si="4"/>
        <v>-20.712263124284664</v>
      </c>
      <c r="AH10">
        <f t="shared" si="5"/>
        <v>-2014.9777602621057</v>
      </c>
      <c r="AI10">
        <f t="shared" si="6"/>
        <v>-2035.6900233863903</v>
      </c>
      <c r="AJ10">
        <f t="shared" si="7"/>
        <v>244.6641271536173</v>
      </c>
      <c r="AK10">
        <f t="shared" si="22"/>
        <v>22.428266656134213</v>
      </c>
      <c r="AL10">
        <f t="shared" si="8"/>
        <v>-1768.5976295766388</v>
      </c>
      <c r="AN10">
        <f t="shared" si="9"/>
        <v>0</v>
      </c>
      <c r="AO10">
        <f t="shared" si="9"/>
        <v>0</v>
      </c>
      <c r="AP10">
        <f t="shared" si="9"/>
        <v>-12.191577947682783</v>
      </c>
      <c r="AQ10">
        <f t="shared" si="9"/>
        <v>-1186.0489739665354</v>
      </c>
      <c r="AR10">
        <f t="shared" si="9"/>
        <v>-1198.2405519142183</v>
      </c>
      <c r="AS10">
        <f t="shared" si="9"/>
        <v>144.01331999774482</v>
      </c>
      <c r="AT10">
        <f t="shared" si="9"/>
        <v>13.201645784862466</v>
      </c>
      <c r="AU10">
        <f t="shared" si="9"/>
        <v>-1041.0255861316109</v>
      </c>
      <c r="AW10">
        <v>7</v>
      </c>
      <c r="AX10">
        <f>IF(Z10&gt;0, (R10*SUMPRODUCT(K10:$K$98, X10:$X$98)-K10*$AZ$3)/Z10, 0)</f>
        <v>6307.4285774691261</v>
      </c>
    </row>
    <row r="11" spans="1:52" x14ac:dyDescent="0.25">
      <c r="A11" t="s">
        <v>33</v>
      </c>
      <c r="C11" s="12">
        <f>AU71</f>
        <v>25199.66166016816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100000</v>
      </c>
      <c r="S11">
        <f t="shared" si="1"/>
        <v>6091.1344705991924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5225.6448133669219</v>
      </c>
      <c r="AC11">
        <f t="shared" si="2"/>
        <v>4863.6323231763799</v>
      </c>
      <c r="AE11">
        <f t="shared" si="3"/>
        <v>0</v>
      </c>
      <c r="AF11">
        <f t="shared" si="4"/>
        <v>0</v>
      </c>
      <c r="AG11">
        <f t="shared" si="4"/>
        <v>-19.961931339113658</v>
      </c>
      <c r="AH11">
        <f t="shared" si="5"/>
        <v>-2172.8366157126347</v>
      </c>
      <c r="AI11">
        <f t="shared" si="6"/>
        <v>-2192.7985470517483</v>
      </c>
      <c r="AJ11">
        <f t="shared" si="7"/>
        <v>362.01249019054194</v>
      </c>
      <c r="AK11">
        <f t="shared" si="22"/>
        <v>12.541547552080612</v>
      </c>
      <c r="AL11">
        <f t="shared" si="8"/>
        <v>-1818.2445093091258</v>
      </c>
      <c r="AN11">
        <f t="shared" si="9"/>
        <v>0</v>
      </c>
      <c r="AO11">
        <f t="shared" si="9"/>
        <v>0</v>
      </c>
      <c r="AP11">
        <f t="shared" si="9"/>
        <v>-11.164880602953604</v>
      </c>
      <c r="AQ11">
        <f t="shared" si="9"/>
        <v>-1215.2862852815776</v>
      </c>
      <c r="AR11">
        <f t="shared" si="9"/>
        <v>-1226.4511658845313</v>
      </c>
      <c r="AS11">
        <f t="shared" si="9"/>
        <v>202.4767123527626</v>
      </c>
      <c r="AT11">
        <f t="shared" si="9"/>
        <v>7.0145958633210288</v>
      </c>
      <c r="AU11">
        <f t="shared" si="9"/>
        <v>-1016.9598576684476</v>
      </c>
      <c r="AW11">
        <v>8</v>
      </c>
      <c r="AX11">
        <f>IF(Z11&gt;0, (R11*SUMPRODUCT(K11:$K$98, X11:$X$98)-K11*$AZ$3)/Z11, 0)</f>
        <v>6091.1344705991924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100000</v>
      </c>
      <c r="S12">
        <f t="shared" si="1"/>
        <v>5774.4485846087482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4863.6323231763799</v>
      </c>
      <c r="AC12">
        <f t="shared" si="2"/>
        <v>4429.9329380815325</v>
      </c>
      <c r="AE12">
        <f t="shared" si="3"/>
        <v>0</v>
      </c>
      <c r="AF12">
        <f t="shared" si="4"/>
        <v>0</v>
      </c>
      <c r="AG12">
        <f t="shared" si="4"/>
        <v>-19.179030141029845</v>
      </c>
      <c r="AH12">
        <f t="shared" si="5"/>
        <v>-2333.1275387707019</v>
      </c>
      <c r="AI12">
        <f t="shared" si="6"/>
        <v>-2352.3065689117316</v>
      </c>
      <c r="AJ12">
        <f t="shared" si="7"/>
        <v>433.69938509484746</v>
      </c>
      <c r="AK12">
        <f t="shared" si="22"/>
        <v>11.186354343305673</v>
      </c>
      <c r="AL12">
        <f t="shared" si="8"/>
        <v>-1907.4208294735784</v>
      </c>
      <c r="AN12">
        <f t="shared" si="9"/>
        <v>0</v>
      </c>
      <c r="AO12">
        <f t="shared" si="9"/>
        <v>0</v>
      </c>
      <c r="AP12">
        <f t="shared" si="9"/>
        <v>-10.193858406529863</v>
      </c>
      <c r="AQ12">
        <f t="shared" si="9"/>
        <v>-1240.0820896424618</v>
      </c>
      <c r="AR12">
        <f t="shared" si="9"/>
        <v>-1250.2759480489917</v>
      </c>
      <c r="AS12">
        <f t="shared" si="9"/>
        <v>230.51583370724853</v>
      </c>
      <c r="AT12">
        <f t="shared" si="9"/>
        <v>5.945666252277201</v>
      </c>
      <c r="AU12">
        <f t="shared" si="9"/>
        <v>-1013.8144480894658</v>
      </c>
      <c r="AW12">
        <v>9</v>
      </c>
      <c r="AX12">
        <f>IF(Z12&gt;0, (R12*SUMPRODUCT(K12:$K$98, X12:$X$98)-K12*$AZ$3)/Z12, 0)</f>
        <v>5774.4485846087482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100000</v>
      </c>
      <c r="S13">
        <f t="shared" si="1"/>
        <v>5347.6381461546325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4429.9329380815325</v>
      </c>
      <c r="AC13">
        <f t="shared" si="2"/>
        <v>3928.5424930477202</v>
      </c>
      <c r="AE13">
        <f t="shared" si="3"/>
        <v>0</v>
      </c>
      <c r="AF13">
        <f t="shared" si="4"/>
        <v>0</v>
      </c>
      <c r="AG13">
        <f t="shared" si="4"/>
        <v>-18.365783106849925</v>
      </c>
      <c r="AH13">
        <f t="shared" si="5"/>
        <v>-2485.8269310784794</v>
      </c>
      <c r="AI13">
        <f t="shared" si="6"/>
        <v>-2504.1927141853294</v>
      </c>
      <c r="AJ13">
        <f t="shared" si="7"/>
        <v>501.39044503381228</v>
      </c>
      <c r="AK13">
        <f t="shared" si="22"/>
        <v>8.8598658761630649</v>
      </c>
      <c r="AL13">
        <f t="shared" si="8"/>
        <v>-1993.9424032753541</v>
      </c>
      <c r="AN13">
        <f t="shared" si="9"/>
        <v>0</v>
      </c>
      <c r="AO13">
        <f t="shared" si="9"/>
        <v>0</v>
      </c>
      <c r="AP13">
        <f t="shared" si="9"/>
        <v>-9.2790959719349626</v>
      </c>
      <c r="AQ13">
        <f t="shared" si="9"/>
        <v>-1255.9348288554443</v>
      </c>
      <c r="AR13">
        <f t="shared" si="9"/>
        <v>-1265.2139248273793</v>
      </c>
      <c r="AS13">
        <f t="shared" si="9"/>
        <v>253.32162706117833</v>
      </c>
      <c r="AT13">
        <f t="shared" si="9"/>
        <v>4.4763430606302927</v>
      </c>
      <c r="AU13">
        <f t="shared" si="9"/>
        <v>-1007.4159547055706</v>
      </c>
      <c r="AW13">
        <v>10</v>
      </c>
      <c r="AX13">
        <f>IF(Z13&gt;0, (R13*SUMPRODUCT(K13:$K$98, X13:$X$98)-K13*$AZ$3)/Z13, 0)</f>
        <v>5347.6381461546325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100000</v>
      </c>
      <c r="S14">
        <f t="shared" si="1"/>
        <v>4811.4257825079021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3928.5424930477202</v>
      </c>
      <c r="AC14">
        <f t="shared" si="2"/>
        <v>3372.2183533904299</v>
      </c>
      <c r="AE14">
        <f t="shared" si="3"/>
        <v>0</v>
      </c>
      <c r="AF14">
        <f t="shared" si="4"/>
        <v>0</v>
      </c>
      <c r="AG14">
        <f t="shared" si="4"/>
        <v>-17.521928560398052</v>
      </c>
      <c r="AH14">
        <f t="shared" si="5"/>
        <v>-2640.7868615335096</v>
      </c>
      <c r="AI14">
        <f t="shared" si="6"/>
        <v>-2658.3087900939076</v>
      </c>
      <c r="AJ14">
        <f t="shared" si="7"/>
        <v>556.32413965729029</v>
      </c>
      <c r="AK14">
        <f t="shared" si="22"/>
        <v>7.071376487485896</v>
      </c>
      <c r="AL14">
        <f t="shared" si="8"/>
        <v>-2094.9132739491315</v>
      </c>
      <c r="AN14">
        <f t="shared" si="9"/>
        <v>0</v>
      </c>
      <c r="AO14">
        <f t="shared" si="9"/>
        <v>0</v>
      </c>
      <c r="AP14">
        <f t="shared" si="9"/>
        <v>-8.4167602056346151</v>
      </c>
      <c r="AQ14">
        <f t="shared" si="9"/>
        <v>-1268.5173148093827</v>
      </c>
      <c r="AR14">
        <f t="shared" si="9"/>
        <v>-1276.9340750150175</v>
      </c>
      <c r="AS14">
        <f t="shared" si="9"/>
        <v>267.23353333858256</v>
      </c>
      <c r="AT14">
        <f t="shared" si="9"/>
        <v>3.3967767882269846</v>
      </c>
      <c r="AU14">
        <f t="shared" si="9"/>
        <v>-1006.3037648882079</v>
      </c>
      <c r="AW14">
        <v>11</v>
      </c>
      <c r="AX14">
        <f>IF(Z14&gt;0, (R14*SUMPRODUCT(K14:$K$98, X14:$X$98)-K14*$AZ$3)/Z14, 0)</f>
        <v>4811.4257825079021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100000</v>
      </c>
      <c r="S15">
        <f t="shared" si="1"/>
        <v>4200.7159014170475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3372.2183533904299</v>
      </c>
      <c r="AC15">
        <f t="shared" si="2"/>
        <v>2796.8748212187256</v>
      </c>
      <c r="AE15">
        <f t="shared" si="3"/>
        <v>0</v>
      </c>
      <c r="AF15">
        <f t="shared" si="4"/>
        <v>0</v>
      </c>
      <c r="AG15">
        <f t="shared" si="4"/>
        <v>-16.6452271877946</v>
      </c>
      <c r="AH15">
        <f t="shared" si="5"/>
        <v>-2805.928347997879</v>
      </c>
      <c r="AI15">
        <f t="shared" si="6"/>
        <v>-2822.5735751856737</v>
      </c>
      <c r="AJ15">
        <f t="shared" si="7"/>
        <v>575.34353217170428</v>
      </c>
      <c r="AK15">
        <f t="shared" si="22"/>
        <v>13.826095248900764</v>
      </c>
      <c r="AL15">
        <f t="shared" si="8"/>
        <v>-2233.4039477650686</v>
      </c>
      <c r="AN15">
        <f t="shared" si="9"/>
        <v>0</v>
      </c>
      <c r="AO15">
        <f t="shared" si="9"/>
        <v>0</v>
      </c>
      <c r="AP15">
        <f t="shared" si="9"/>
        <v>-7.5852685767069383</v>
      </c>
      <c r="AQ15">
        <f t="shared" si="9"/>
        <v>-1278.6680461872083</v>
      </c>
      <c r="AR15">
        <f t="shared" si="9"/>
        <v>-1286.2533147639153</v>
      </c>
      <c r="AS15">
        <f t="shared" si="9"/>
        <v>262.18537999851895</v>
      </c>
      <c r="AT15">
        <f t="shared" si="9"/>
        <v>6.3005836235713986</v>
      </c>
      <c r="AU15">
        <f t="shared" si="9"/>
        <v>-1017.767351141825</v>
      </c>
      <c r="AW15">
        <v>12</v>
      </c>
      <c r="AX15">
        <f>IF(Z15&gt;0, (R15*SUMPRODUCT(K15:$K$98, X15:$X$98)-K15*$AZ$3)/Z15, 0)</f>
        <v>4200.7159014170475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100000</v>
      </c>
      <c r="S16">
        <f t="shared" si="1"/>
        <v>3510.7247157089159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2796.8748212187256</v>
      </c>
      <c r="AC16">
        <f t="shared" si="2"/>
        <v>2210.3004793855744</v>
      </c>
      <c r="AE16">
        <f t="shared" si="3"/>
        <v>0</v>
      </c>
      <c r="AF16">
        <f t="shared" si="4"/>
        <v>0</v>
      </c>
      <c r="AG16">
        <f t="shared" si="4"/>
        <v>-15.739631118722244</v>
      </c>
      <c r="AH16">
        <f t="shared" si="5"/>
        <v>-2956.5751887776405</v>
      </c>
      <c r="AI16">
        <f t="shared" si="6"/>
        <v>-2972.3148198963627</v>
      </c>
      <c r="AJ16">
        <f t="shared" si="7"/>
        <v>586.57434183315127</v>
      </c>
      <c r="AK16">
        <f t="shared" si="22"/>
        <v>19.857811230652953</v>
      </c>
      <c r="AL16">
        <f t="shared" si="8"/>
        <v>-2365.8826668325582</v>
      </c>
      <c r="AN16">
        <f t="shared" si="9"/>
        <v>0</v>
      </c>
      <c r="AO16">
        <f t="shared" si="9"/>
        <v>0</v>
      </c>
      <c r="AP16">
        <f t="shared" si="9"/>
        <v>-6.7851540543371156</v>
      </c>
      <c r="AQ16">
        <f t="shared" si="9"/>
        <v>-1274.5418223445433</v>
      </c>
      <c r="AR16">
        <f t="shared" si="9"/>
        <v>-1281.3269763988803</v>
      </c>
      <c r="AS16">
        <f t="shared" si="9"/>
        <v>252.86471097312673</v>
      </c>
      <c r="AT16">
        <f t="shared" si="9"/>
        <v>8.5604489308300984</v>
      </c>
      <c r="AU16">
        <f t="shared" si="9"/>
        <v>-1019.9018164949234</v>
      </c>
      <c r="AW16">
        <v>13</v>
      </c>
      <c r="AX16">
        <f>IF(Z16&gt;0, (R16*SUMPRODUCT(K16:$K$98, X16:$X$98)-K16*$AZ$3)/Z16, 0)</f>
        <v>3510.7247157089159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100000</v>
      </c>
      <c r="S17">
        <f t="shared" si="1"/>
        <v>2806.6472989172748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2210.3004793855744</v>
      </c>
      <c r="AC17">
        <f t="shared" si="2"/>
        <v>1662.6834529234311</v>
      </c>
      <c r="AE17">
        <f t="shared" si="3"/>
        <v>0</v>
      </c>
      <c r="AF17">
        <f t="shared" si="4"/>
        <v>0</v>
      </c>
      <c r="AG17">
        <f t="shared" si="4"/>
        <v>-14.810227968124526</v>
      </c>
      <c r="AH17">
        <f t="shared" si="5"/>
        <v>-3088.0273576419904</v>
      </c>
      <c r="AI17">
        <f t="shared" si="6"/>
        <v>-3102.8375856101147</v>
      </c>
      <c r="AJ17">
        <f t="shared" si="7"/>
        <v>547.61702646214326</v>
      </c>
      <c r="AK17">
        <f t="shared" si="22"/>
        <v>30.502146615520925</v>
      </c>
      <c r="AL17">
        <f t="shared" si="8"/>
        <v>-2524.7184125324507</v>
      </c>
      <c r="AN17">
        <f t="shared" si="9"/>
        <v>0</v>
      </c>
      <c r="AO17">
        <f t="shared" si="9"/>
        <v>0</v>
      </c>
      <c r="AP17">
        <f t="shared" si="9"/>
        <v>-6.0015982517526725</v>
      </c>
      <c r="AQ17">
        <f t="shared" si="9"/>
        <v>-1251.3716622645284</v>
      </c>
      <c r="AR17">
        <f t="shared" si="9"/>
        <v>-1257.3732605162809</v>
      </c>
      <c r="AS17">
        <f t="shared" si="9"/>
        <v>221.91268059605619</v>
      </c>
      <c r="AT17">
        <f t="shared" si="9"/>
        <v>12.360486968628063</v>
      </c>
      <c r="AU17">
        <f t="shared" si="9"/>
        <v>-1023.1000929515967</v>
      </c>
      <c r="AW17">
        <v>14</v>
      </c>
      <c r="AX17">
        <f>IF(Z17&gt;0, (R17*SUMPRODUCT(K17:$K$98, X17:$X$98)-K17*$AZ$3)/Z17, 0)</f>
        <v>2806.6472989172748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100000</v>
      </c>
      <c r="S18">
        <f t="shared" si="1"/>
        <v>2115.345589095512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1662.6834529234311</v>
      </c>
      <c r="AC18">
        <f t="shared" si="2"/>
        <v>1172.6000319724044</v>
      </c>
      <c r="AE18">
        <f t="shared" si="3"/>
        <v>0</v>
      </c>
      <c r="AF18">
        <f t="shared" si="4"/>
        <v>0</v>
      </c>
      <c r="AG18">
        <f t="shared" si="4"/>
        <v>-13.85825604592805</v>
      </c>
      <c r="AH18">
        <f t="shared" si="5"/>
        <v>-3215.4785700609227</v>
      </c>
      <c r="AI18">
        <f t="shared" si="6"/>
        <v>-3229.3368261068508</v>
      </c>
      <c r="AJ18">
        <f t="shared" si="7"/>
        <v>490.08342095102671</v>
      </c>
      <c r="AK18">
        <f t="shared" si="22"/>
        <v>35.913962583146116</v>
      </c>
      <c r="AL18">
        <f t="shared" si="8"/>
        <v>-2703.3394425726779</v>
      </c>
      <c r="AN18">
        <f t="shared" si="9"/>
        <v>0</v>
      </c>
      <c r="AO18">
        <f t="shared" si="9"/>
        <v>0</v>
      </c>
      <c r="AP18">
        <f t="shared" si="9"/>
        <v>-5.240600488350994</v>
      </c>
      <c r="AQ18">
        <f t="shared" si="9"/>
        <v>-1215.9566476977268</v>
      </c>
      <c r="AR18">
        <f t="shared" si="9"/>
        <v>-1221.1972481860778</v>
      </c>
      <c r="AS18">
        <f t="shared" si="9"/>
        <v>185.3286161445491</v>
      </c>
      <c r="AT18">
        <f t="shared" si="9"/>
        <v>13.581126602661994</v>
      </c>
      <c r="AU18">
        <f t="shared" si="9"/>
        <v>-1022.2875054388667</v>
      </c>
      <c r="AW18">
        <v>15</v>
      </c>
      <c r="AX18">
        <f>IF(Z18&gt;0, (R18*SUMPRODUCT(K18:$K$98, X18:$X$98)-K18*$AZ$3)/Z18, 0)</f>
        <v>2115.345589095512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100000</v>
      </c>
      <c r="S19">
        <f t="shared" si="1"/>
        <v>1306.7579187216995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1172.6000319724044</v>
      </c>
      <c r="AC19">
        <f t="shared" si="2"/>
        <v>673.54257615123788</v>
      </c>
      <c r="AE19">
        <f t="shared" si="3"/>
        <v>0</v>
      </c>
      <c r="AF19">
        <f t="shared" si="4"/>
        <v>0</v>
      </c>
      <c r="AG19">
        <f t="shared" si="4"/>
        <v>-12.885756544909876</v>
      </c>
      <c r="AH19">
        <f t="shared" si="5"/>
        <v>-3335.6677622355696</v>
      </c>
      <c r="AI19">
        <f t="shared" si="6"/>
        <v>-3348.5535187804794</v>
      </c>
      <c r="AJ19">
        <f t="shared" si="7"/>
        <v>499.05745582116651</v>
      </c>
      <c r="AK19">
        <f t="shared" si="22"/>
        <v>26.148980712984617</v>
      </c>
      <c r="AL19">
        <f t="shared" si="8"/>
        <v>-2823.3470822463282</v>
      </c>
      <c r="AN19">
        <f t="shared" si="9"/>
        <v>0</v>
      </c>
      <c r="AO19">
        <f t="shared" si="9"/>
        <v>0</v>
      </c>
      <c r="AP19">
        <f t="shared" si="9"/>
        <v>-4.5442905128020987</v>
      </c>
      <c r="AQ19">
        <f t="shared" si="9"/>
        <v>-1176.3564919884122</v>
      </c>
      <c r="AR19">
        <f t="shared" si="9"/>
        <v>-1180.9007825012143</v>
      </c>
      <c r="AS19">
        <f t="shared" si="9"/>
        <v>175.99758725281279</v>
      </c>
      <c r="AT19">
        <f t="shared" si="9"/>
        <v>9.221698746155548</v>
      </c>
      <c r="AU19">
        <f t="shared" si="9"/>
        <v>-995.68149650224586</v>
      </c>
      <c r="AW19">
        <v>16</v>
      </c>
      <c r="AX19">
        <f>IF(Z19&gt;0, (R19*SUMPRODUCT(K19:$K$98, X19:$X$98)-K19*$AZ$3)/Z19, 0)</f>
        <v>1306.7579187216995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100000</v>
      </c>
      <c r="S20">
        <f t="shared" si="1"/>
        <v>16.549209178191067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673.54257615123788</v>
      </c>
      <c r="AC20">
        <f t="shared" si="2"/>
        <v>7.8738061283838752</v>
      </c>
      <c r="AE20">
        <f t="shared" si="3"/>
        <v>0</v>
      </c>
      <c r="AF20">
        <f t="shared" si="4"/>
        <v>0</v>
      </c>
      <c r="AG20">
        <f t="shared" si="4"/>
        <v>-11.89453532734386</v>
      </c>
      <c r="AH20">
        <f t="shared" si="5"/>
        <v>-3449.4546084676704</v>
      </c>
      <c r="AI20">
        <f t="shared" si="6"/>
        <v>-3461.3491437950142</v>
      </c>
      <c r="AJ20">
        <f t="shared" si="7"/>
        <v>665.66877002285401</v>
      </c>
      <c r="AK20">
        <f t="shared" si="22"/>
        <v>2.8962330774503231</v>
      </c>
      <c r="AL20">
        <f t="shared" si="8"/>
        <v>-2792.78414069471</v>
      </c>
      <c r="AN20">
        <f t="shared" si="9"/>
        <v>0</v>
      </c>
      <c r="AO20">
        <f t="shared" si="9"/>
        <v>0</v>
      </c>
      <c r="AP20">
        <f t="shared" si="9"/>
        <v>-3.9786839307982622</v>
      </c>
      <c r="AQ20">
        <f t="shared" si="9"/>
        <v>-1153.8315069087334</v>
      </c>
      <c r="AR20">
        <f t="shared" si="9"/>
        <v>-1157.8101908395317</v>
      </c>
      <c r="AS20">
        <f t="shared" si="9"/>
        <v>222.66406930884287</v>
      </c>
      <c r="AT20">
        <f t="shared" si="9"/>
        <v>0.96878067851947081</v>
      </c>
      <c r="AU20">
        <f t="shared" si="9"/>
        <v>-934.17734085216944</v>
      </c>
      <c r="AW20">
        <v>17</v>
      </c>
      <c r="AX20">
        <f>IF(Z20&gt;0, (R20*SUMPRODUCT(K20:$K$98, X20:$X$98)-K20*$AZ$3)/Z20, 0)</f>
        <v>16.549209178191067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100000</v>
      </c>
      <c r="S21">
        <f t="shared" si="1"/>
        <v>-1571.7822534275226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7.8738061283838752</v>
      </c>
      <c r="AC21">
        <f t="shared" si="2"/>
        <v>-684.47575914510708</v>
      </c>
      <c r="AE21">
        <f t="shared" si="3"/>
        <v>0</v>
      </c>
      <c r="AF21">
        <f t="shared" si="4"/>
        <v>0</v>
      </c>
      <c r="AG21">
        <f t="shared" si="4"/>
        <v>-10.886936750502468</v>
      </c>
      <c r="AH21">
        <f t="shared" si="5"/>
        <v>-3554.6128942718137</v>
      </c>
      <c r="AI21">
        <f t="shared" si="6"/>
        <v>-3565.4998310223164</v>
      </c>
      <c r="AJ21">
        <f t="shared" si="7"/>
        <v>692.34956527349095</v>
      </c>
      <c r="AK21">
        <f t="shared" si="22"/>
        <v>1.25980898054142E-2</v>
      </c>
      <c r="AL21">
        <f t="shared" si="8"/>
        <v>-2873.1376676590198</v>
      </c>
      <c r="AN21">
        <f t="shared" si="9"/>
        <v>0</v>
      </c>
      <c r="AO21">
        <f t="shared" si="9"/>
        <v>0</v>
      </c>
      <c r="AP21">
        <f t="shared" si="9"/>
        <v>-3.4629568632580967</v>
      </c>
      <c r="AQ21">
        <f t="shared" si="9"/>
        <v>-1130.6643365845018</v>
      </c>
      <c r="AR21">
        <f t="shared" si="9"/>
        <v>-1134.1272934477599</v>
      </c>
      <c r="AS21">
        <f t="shared" si="9"/>
        <v>220.22509488051716</v>
      </c>
      <c r="AT21">
        <f t="shared" si="9"/>
        <v>4.0072467173640422E-3</v>
      </c>
      <c r="AU21">
        <f t="shared" si="9"/>
        <v>-913.89819132052537</v>
      </c>
      <c r="AW21">
        <v>18</v>
      </c>
      <c r="AX21">
        <f>IF(Z21&gt;0, (R21*SUMPRODUCT(K21:$K$98, X21:$X$98)-K21*$AZ$3)/Z21, 0)</f>
        <v>-1571.7822534275226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100000</v>
      </c>
      <c r="S22">
        <f t="shared" si="1"/>
        <v>-3096.829290842189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-684.47575914510708</v>
      </c>
      <c r="AC22">
        <f t="shared" si="2"/>
        <v>-1222.2504204984898</v>
      </c>
      <c r="AE22">
        <f t="shared" si="3"/>
        <v>0</v>
      </c>
      <c r="AF22">
        <f t="shared" si="4"/>
        <v>0</v>
      </c>
      <c r="AG22">
        <f t="shared" si="4"/>
        <v>-9.8669502393373474</v>
      </c>
      <c r="AH22">
        <f t="shared" si="5"/>
        <v>-3644.4685746403729</v>
      </c>
      <c r="AI22">
        <f t="shared" si="6"/>
        <v>-3654.3355248797102</v>
      </c>
      <c r="AJ22">
        <f t="shared" si="7"/>
        <v>537.77466135338273</v>
      </c>
      <c r="AK22">
        <f t="shared" si="22"/>
        <v>-14.37399094204725</v>
      </c>
      <c r="AL22">
        <f t="shared" si="8"/>
        <v>-3130.9348544683749</v>
      </c>
      <c r="AN22">
        <f t="shared" si="9"/>
        <v>0</v>
      </c>
      <c r="AO22">
        <f t="shared" si="9"/>
        <v>0</v>
      </c>
      <c r="AP22">
        <f t="shared" si="9"/>
        <v>-2.930453598689517</v>
      </c>
      <c r="AQ22">
        <f t="shared" si="9"/>
        <v>-1082.3958559441348</v>
      </c>
      <c r="AR22">
        <f t="shared" si="9"/>
        <v>-1085.3263095428244</v>
      </c>
      <c r="AS22">
        <f t="shared" si="9"/>
        <v>159.71740542120074</v>
      </c>
      <c r="AT22">
        <f t="shared" si="9"/>
        <v>-4.2690306996502869</v>
      </c>
      <c r="AU22">
        <f t="shared" si="9"/>
        <v>-929.87793482127404</v>
      </c>
      <c r="AW22">
        <v>19</v>
      </c>
      <c r="AX22">
        <f>IF(Z22&gt;0, (R22*SUMPRODUCT(K22:$K$98, X22:$X$98)-K22*$AZ$3)/Z22, 0)</f>
        <v>-3096.829290842189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100000</v>
      </c>
      <c r="S23">
        <f t="shared" si="1"/>
        <v>-3988.7544524712748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-1222.2504204984898</v>
      </c>
      <c r="AC23">
        <f t="shared" si="2"/>
        <v>-1409.943547220616</v>
      </c>
      <c r="AE23">
        <f t="shared" si="3"/>
        <v>0</v>
      </c>
      <c r="AF23">
        <f t="shared" si="4"/>
        <v>0</v>
      </c>
      <c r="AG23">
        <f t="shared" si="4"/>
        <v>-8.8369913717493347</v>
      </c>
      <c r="AH23">
        <f t="shared" si="5"/>
        <v>-3725.1574607785574</v>
      </c>
      <c r="AI23">
        <f t="shared" si="6"/>
        <v>-3733.9944521503066</v>
      </c>
      <c r="AJ23">
        <f t="shared" si="7"/>
        <v>187.69312672212618</v>
      </c>
      <c r="AK23">
        <f t="shared" si="22"/>
        <v>-85.557529434894292</v>
      </c>
      <c r="AL23">
        <f t="shared" si="8"/>
        <v>-3631.8588548630746</v>
      </c>
      <c r="AN23">
        <f t="shared" si="9"/>
        <v>0</v>
      </c>
      <c r="AO23">
        <f t="shared" si="9"/>
        <v>0</v>
      </c>
      <c r="AP23">
        <f t="shared" si="9"/>
        <v>-2.3433562602910345</v>
      </c>
      <c r="AQ23">
        <f t="shared" si="9"/>
        <v>-987.82161134522585</v>
      </c>
      <c r="AR23">
        <f t="shared" si="9"/>
        <v>-990.16496760551695</v>
      </c>
      <c r="AS23">
        <f t="shared" si="9"/>
        <v>49.771675111506362</v>
      </c>
      <c r="AT23">
        <f t="shared" si="9"/>
        <v>-22.687786349688995</v>
      </c>
      <c r="AU23">
        <f t="shared" si="9"/>
        <v>-963.08107884369952</v>
      </c>
      <c r="AW23">
        <v>20</v>
      </c>
      <c r="AX23">
        <f>IF(Z23&gt;0, (R23*SUMPRODUCT(K23:$K$98, X23:$X$98)-K23*$AZ$3)/Z23, 0)</f>
        <v>-3988.7544524712748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100000</v>
      </c>
      <c r="S24">
        <f t="shared" si="1"/>
        <v>-5121.114014022316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-1409.943547220616</v>
      </c>
      <c r="AC24">
        <f t="shared" si="2"/>
        <v>-1598.9234360461905</v>
      </c>
      <c r="AE24">
        <f t="shared" si="3"/>
        <v>0</v>
      </c>
      <c r="AF24">
        <f t="shared" si="4"/>
        <v>0</v>
      </c>
      <c r="AG24">
        <f t="shared" si="4"/>
        <v>-7.8055450028456601</v>
      </c>
      <c r="AH24">
        <f t="shared" si="5"/>
        <v>-3772.3058207447257</v>
      </c>
      <c r="AI24">
        <f t="shared" si="6"/>
        <v>-3780.1113657475712</v>
      </c>
      <c r="AJ24">
        <f t="shared" si="7"/>
        <v>188.97988882557456</v>
      </c>
      <c r="AK24">
        <f t="shared" si="22"/>
        <v>-98.696048305443128</v>
      </c>
      <c r="AL24">
        <f t="shared" si="8"/>
        <v>-3689.8275252274398</v>
      </c>
      <c r="AN24">
        <f t="shared" si="9"/>
        <v>0</v>
      </c>
      <c r="AO24">
        <f t="shared" si="9"/>
        <v>0</v>
      </c>
      <c r="AP24">
        <f t="shared" si="9"/>
        <v>-1.8480728962756345</v>
      </c>
      <c r="AQ24">
        <f t="shared" si="9"/>
        <v>-893.14662092647575</v>
      </c>
      <c r="AR24">
        <f t="shared" si="9"/>
        <v>-894.9946938227514</v>
      </c>
      <c r="AS24">
        <f t="shared" si="9"/>
        <v>44.743654716282052</v>
      </c>
      <c r="AT24">
        <f t="shared" si="9"/>
        <v>-23.367681792405751</v>
      </c>
      <c r="AU24">
        <f t="shared" si="9"/>
        <v>-873.61872089887504</v>
      </c>
      <c r="AW24">
        <v>21</v>
      </c>
      <c r="AX24">
        <f>IF(Z24&gt;0, (R24*SUMPRODUCT(K24:$K$98, X24:$X$98)-K24*$AZ$3)/Z24, 0)</f>
        <v>-5121.114014022316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100000</v>
      </c>
      <c r="S25">
        <f t="shared" si="1"/>
        <v>-6555.2758913196749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-1598.9234360461905</v>
      </c>
      <c r="AC25">
        <f t="shared" si="2"/>
        <v>-1778.8185190086924</v>
      </c>
      <c r="AE25">
        <f t="shared" si="3"/>
        <v>0</v>
      </c>
      <c r="AF25">
        <f t="shared" si="4"/>
        <v>0</v>
      </c>
      <c r="AG25">
        <f t="shared" si="4"/>
        <v>-6.7839193517551157</v>
      </c>
      <c r="AH25">
        <f t="shared" si="5"/>
        <v>-3774.2808042483457</v>
      </c>
      <c r="AI25">
        <f t="shared" si="6"/>
        <v>-3781.0647236001009</v>
      </c>
      <c r="AJ25">
        <f t="shared" si="7"/>
        <v>179.89508296250187</v>
      </c>
      <c r="AK25">
        <f t="shared" si="22"/>
        <v>-111.92464052323335</v>
      </c>
      <c r="AL25">
        <f t="shared" si="8"/>
        <v>-3713.0942811608325</v>
      </c>
      <c r="AN25">
        <f t="shared" si="9"/>
        <v>0</v>
      </c>
      <c r="AO25">
        <f t="shared" si="9"/>
        <v>0</v>
      </c>
      <c r="AP25">
        <f t="shared" si="9"/>
        <v>-1.4340969739103664</v>
      </c>
      <c r="AQ25">
        <f t="shared" si="9"/>
        <v>-797.86984476166901</v>
      </c>
      <c r="AR25">
        <f t="shared" si="9"/>
        <v>-799.30394173557943</v>
      </c>
      <c r="AS25">
        <f t="shared" si="9"/>
        <v>38.029195325137913</v>
      </c>
      <c r="AT25">
        <f t="shared" si="9"/>
        <v>-23.660480020129903</v>
      </c>
      <c r="AU25">
        <f t="shared" si="9"/>
        <v>-784.93522643057145</v>
      </c>
      <c r="AW25">
        <v>22</v>
      </c>
      <c r="AX25">
        <f>IF(Z25&gt;0, (R25*SUMPRODUCT(K25:$K$98, X25:$X$98)-K25*$AZ$3)/Z25, 0)</f>
        <v>-6555.2758913196749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100000</v>
      </c>
      <c r="S26">
        <f t="shared" si="1"/>
        <v>-8383.124173340264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-1778.8185190086924</v>
      </c>
      <c r="AC26">
        <f t="shared" si="2"/>
        <v>-1939.856633445386</v>
      </c>
      <c r="AE26">
        <f t="shared" si="3"/>
        <v>0</v>
      </c>
      <c r="AF26">
        <f t="shared" si="4"/>
        <v>0</v>
      </c>
      <c r="AG26">
        <f t="shared" si="4"/>
        <v>-5.7850050689170702</v>
      </c>
      <c r="AH26">
        <f t="shared" si="5"/>
        <v>-3724.300357281978</v>
      </c>
      <c r="AI26">
        <f t="shared" si="6"/>
        <v>-3730.0853623508951</v>
      </c>
      <c r="AJ26">
        <f t="shared" si="7"/>
        <v>161.0381144366936</v>
      </c>
      <c r="AK26">
        <f t="shared" si="22"/>
        <v>-124.51729633060849</v>
      </c>
      <c r="AL26">
        <f t="shared" si="8"/>
        <v>-3693.5645442448103</v>
      </c>
      <c r="AN26">
        <f t="shared" si="9"/>
        <v>0</v>
      </c>
      <c r="AO26">
        <f t="shared" si="9"/>
        <v>0</v>
      </c>
      <c r="AP26">
        <f t="shared" si="9"/>
        <v>-1.0919017555152737</v>
      </c>
      <c r="AQ26">
        <f t="shared" si="9"/>
        <v>-702.95013569341575</v>
      </c>
      <c r="AR26">
        <f t="shared" si="9"/>
        <v>-704.04203744893107</v>
      </c>
      <c r="AS26">
        <f t="shared" si="9"/>
        <v>30.395444388298763</v>
      </c>
      <c r="AT26">
        <f t="shared" si="9"/>
        <v>-23.502253297222822</v>
      </c>
      <c r="AU26">
        <f t="shared" si="9"/>
        <v>-697.14884635785518</v>
      </c>
      <c r="AW26">
        <v>23</v>
      </c>
      <c r="AX26">
        <f>IF(Z26&gt;0, (R26*SUMPRODUCT(K26:$K$98, X26:$X$98)-K26*$AZ$3)/Z26, 0)</f>
        <v>-8383.124173340264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100000</v>
      </c>
      <c r="S27">
        <f t="shared" si="1"/>
        <v>-10741.982510004567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-1939.856633445386</v>
      </c>
      <c r="AC27">
        <f t="shared" si="2"/>
        <v>-2074.2070099200728</v>
      </c>
      <c r="AE27">
        <f t="shared" si="3"/>
        <v>0</v>
      </c>
      <c r="AF27">
        <f t="shared" si="4"/>
        <v>0</v>
      </c>
      <c r="AG27">
        <f t="shared" si="4"/>
        <v>-4.8273375235629361</v>
      </c>
      <c r="AH27">
        <f t="shared" si="5"/>
        <v>-3599.2699786598528</v>
      </c>
      <c r="AI27">
        <f t="shared" si="6"/>
        <v>-3604.0973161834158</v>
      </c>
      <c r="AJ27">
        <f t="shared" si="7"/>
        <v>134.35037647468675</v>
      </c>
      <c r="AK27">
        <f t="shared" si="22"/>
        <v>-135.78996434117704</v>
      </c>
      <c r="AL27">
        <f t="shared" si="8"/>
        <v>-3605.5369040499058</v>
      </c>
      <c r="AN27">
        <f t="shared" si="9"/>
        <v>0</v>
      </c>
      <c r="AO27">
        <f t="shared" si="9"/>
        <v>0</v>
      </c>
      <c r="AP27">
        <f t="shared" si="9"/>
        <v>-0.81352230181577823</v>
      </c>
      <c r="AQ27">
        <f t="shared" si="9"/>
        <v>-606.56342830874678</v>
      </c>
      <c r="AR27">
        <f t="shared" si="9"/>
        <v>-607.37695061056263</v>
      </c>
      <c r="AS27">
        <f t="shared" si="9"/>
        <v>22.641264876551283</v>
      </c>
      <c r="AT27">
        <f t="shared" si="9"/>
        <v>-22.883870003931904</v>
      </c>
      <c r="AU27">
        <f t="shared" si="9"/>
        <v>-607.61955573794319</v>
      </c>
      <c r="AW27">
        <v>24</v>
      </c>
      <c r="AX27">
        <f>IF(Z27&gt;0, (R27*SUMPRODUCT(K27:$K$98, X27:$X$98)-K27*$AZ$3)/Z27, 0)</f>
        <v>-10741.982510004567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100000</v>
      </c>
      <c r="S28">
        <f t="shared" si="1"/>
        <v>-13824.057647297364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-2074.2070099200728</v>
      </c>
      <c r="AC28">
        <f t="shared" si="2"/>
        <v>-2173.0920817835263</v>
      </c>
      <c r="AE28">
        <f t="shared" si="3"/>
        <v>0</v>
      </c>
      <c r="AF28">
        <f t="shared" si="4"/>
        <v>0</v>
      </c>
      <c r="AG28">
        <f t="shared" si="4"/>
        <v>-3.9299099751084499</v>
      </c>
      <c r="AH28">
        <f t="shared" si="5"/>
        <v>-3396.6166928754301</v>
      </c>
      <c r="AI28">
        <f t="shared" si="6"/>
        <v>-3400.5466028505384</v>
      </c>
      <c r="AJ28">
        <f t="shared" si="7"/>
        <v>98.885071863453504</v>
      </c>
      <c r="AK28">
        <f t="shared" si="22"/>
        <v>-145.19449069440512</v>
      </c>
      <c r="AL28">
        <f t="shared" si="8"/>
        <v>-3446.8560216814899</v>
      </c>
      <c r="AN28">
        <f t="shared" si="9"/>
        <v>0</v>
      </c>
      <c r="AO28">
        <f t="shared" si="9"/>
        <v>0</v>
      </c>
      <c r="AP28">
        <f t="shared" si="9"/>
        <v>-0.59132518577670057</v>
      </c>
      <c r="AQ28">
        <f t="shared" si="9"/>
        <v>-511.0816811704139</v>
      </c>
      <c r="AR28">
        <f t="shared" si="9"/>
        <v>-511.67300635619063</v>
      </c>
      <c r="AS28">
        <f t="shared" si="9"/>
        <v>14.879026201760615</v>
      </c>
      <c r="AT28">
        <f t="shared" si="9"/>
        <v>-21.84710584400937</v>
      </c>
      <c r="AU28">
        <f t="shared" si="9"/>
        <v>-518.64108599843939</v>
      </c>
      <c r="AW28">
        <v>25</v>
      </c>
      <c r="AX28">
        <f>IF(Z28&gt;0, (R28*SUMPRODUCT(K28:$K$98, X28:$X$98)-K28*$AZ$3)/Z28, 0)</f>
        <v>-13824.057647297364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100000</v>
      </c>
      <c r="S29">
        <f t="shared" si="1"/>
        <v>-17921.799007188365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-2173.0920817835263</v>
      </c>
      <c r="AC29">
        <f t="shared" si="2"/>
        <v>-2230.8895161277842</v>
      </c>
      <c r="AE29">
        <f t="shared" si="3"/>
        <v>0</v>
      </c>
      <c r="AF29">
        <f t="shared" si="4"/>
        <v>0</v>
      </c>
      <c r="AG29">
        <f t="shared" si="4"/>
        <v>-3.1119776469329095</v>
      </c>
      <c r="AH29">
        <f t="shared" si="5"/>
        <v>-3114.5329136978244</v>
      </c>
      <c r="AI29">
        <f t="shared" si="6"/>
        <v>-3117.6448913447571</v>
      </c>
      <c r="AJ29">
        <f t="shared" si="7"/>
        <v>57.797434344257908</v>
      </c>
      <c r="AK29">
        <f t="shared" si="22"/>
        <v>-152.11644572484684</v>
      </c>
      <c r="AL29">
        <f t="shared" si="8"/>
        <v>-3211.9639027253461</v>
      </c>
      <c r="AN29">
        <f t="shared" si="9"/>
        <v>0</v>
      </c>
      <c r="AO29">
        <f t="shared" si="9"/>
        <v>0</v>
      </c>
      <c r="AP29">
        <f t="shared" si="9"/>
        <v>-0.41808272323690904</v>
      </c>
      <c r="AQ29">
        <f t="shared" si="9"/>
        <v>-418.42601390569814</v>
      </c>
      <c r="AR29">
        <f t="shared" si="9"/>
        <v>-418.84409662893501</v>
      </c>
      <c r="AS29">
        <f t="shared" si="9"/>
        <v>7.7648722093390887</v>
      </c>
      <c r="AT29">
        <f t="shared" si="9"/>
        <v>-20.436283641189828</v>
      </c>
      <c r="AU29">
        <f t="shared" si="9"/>
        <v>-431.51550806078581</v>
      </c>
      <c r="AW29">
        <v>26</v>
      </c>
      <c r="AX29">
        <f>IF(Z29&gt;0, (R29*SUMPRODUCT(K29:$K$98, X29:$X$98)-K29*$AZ$3)/Z29, 0)</f>
        <v>-17921.799007188365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100000</v>
      </c>
      <c r="S30">
        <f t="shared" si="1"/>
        <v>-23496.17745754604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-2230.8895161277842</v>
      </c>
      <c r="AC30">
        <f t="shared" si="2"/>
        <v>-2244.5974525101292</v>
      </c>
      <c r="AE30">
        <f t="shared" si="3"/>
        <v>0</v>
      </c>
      <c r="AF30">
        <f t="shared" si="4"/>
        <v>0</v>
      </c>
      <c r="AG30">
        <f t="shared" si="4"/>
        <v>-2.3882581076919531</v>
      </c>
      <c r="AH30">
        <f t="shared" si="5"/>
        <v>-2770.3990510865092</v>
      </c>
      <c r="AI30">
        <f t="shared" si="6"/>
        <v>-2772.787309194201</v>
      </c>
      <c r="AJ30">
        <f t="shared" si="7"/>
        <v>13.707936382344997</v>
      </c>
      <c r="AK30">
        <f t="shared" si="22"/>
        <v>-156.16226612894491</v>
      </c>
      <c r="AL30">
        <f t="shared" si="8"/>
        <v>-2915.2416389408008</v>
      </c>
      <c r="AN30">
        <f t="shared" si="9"/>
        <v>0</v>
      </c>
      <c r="AO30">
        <f t="shared" si="9"/>
        <v>0</v>
      </c>
      <c r="AP30">
        <f t="shared" si="9"/>
        <v>-0.28647649235681083</v>
      </c>
      <c r="AQ30">
        <f t="shared" si="9"/>
        <v>-332.31508773182776</v>
      </c>
      <c r="AR30">
        <f t="shared" si="9"/>
        <v>-332.60156422418459</v>
      </c>
      <c r="AS30">
        <f t="shared" si="9"/>
        <v>1.6442952793153569</v>
      </c>
      <c r="AT30">
        <f t="shared" si="9"/>
        <v>-18.731986335574614</v>
      </c>
      <c r="AU30">
        <f t="shared" si="9"/>
        <v>-349.68925528044383</v>
      </c>
      <c r="AW30">
        <v>27</v>
      </c>
      <c r="AX30">
        <f>IF(Z30&gt;0, (R30*SUMPRODUCT(K30:$K$98, X30:$X$98)-K30*$AZ$3)/Z30, 0)</f>
        <v>-23496.17745754604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100000</v>
      </c>
      <c r="S31">
        <f t="shared" si="1"/>
        <v>-31342.550689322474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-2244.5974525101292</v>
      </c>
      <c r="AC31">
        <f t="shared" si="2"/>
        <v>-2215.5571138818204</v>
      </c>
      <c r="AE31">
        <f t="shared" si="3"/>
        <v>0</v>
      </c>
      <c r="AF31">
        <f t="shared" si="4"/>
        <v>0</v>
      </c>
      <c r="AG31">
        <f t="shared" si="4"/>
        <v>-1.7672118774275432</v>
      </c>
      <c r="AH31">
        <f t="shared" si="5"/>
        <v>-2388.6545967499596</v>
      </c>
      <c r="AI31">
        <f t="shared" si="6"/>
        <v>-2390.4218086273872</v>
      </c>
      <c r="AJ31">
        <f t="shared" si="7"/>
        <v>-29.040338628308746</v>
      </c>
      <c r="AK31">
        <f t="shared" si="22"/>
        <v>-157.12182167570907</v>
      </c>
      <c r="AL31">
        <f t="shared" si="8"/>
        <v>-2576.5839689314053</v>
      </c>
      <c r="AN31">
        <f t="shared" si="9"/>
        <v>0</v>
      </c>
      <c r="AO31">
        <f t="shared" si="9"/>
        <v>0</v>
      </c>
      <c r="AP31">
        <f t="shared" si="9"/>
        <v>-0.18926849502116175</v>
      </c>
      <c r="AQ31">
        <f t="shared" si="9"/>
        <v>-255.82504646264815</v>
      </c>
      <c r="AR31">
        <f t="shared" si="9"/>
        <v>-256.01431495766928</v>
      </c>
      <c r="AS31">
        <f t="shared" si="9"/>
        <v>-3.1102219588325863</v>
      </c>
      <c r="AT31">
        <f t="shared" si="9"/>
        <v>-16.827756254577398</v>
      </c>
      <c r="AU31">
        <f t="shared" si="9"/>
        <v>-275.9522931710793</v>
      </c>
      <c r="AW31">
        <v>28</v>
      </c>
      <c r="AX31">
        <f>IF(Z31&gt;0, (R31*SUMPRODUCT(K31:$K$98, X31:$X$98)-K31*$AZ$3)/Z31, 0)</f>
        <v>-31342.550689322474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100000</v>
      </c>
      <c r="S32">
        <f t="shared" si="1"/>
        <v>-42869.109974647879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-2215.5571138818204</v>
      </c>
      <c r="AC32">
        <f t="shared" si="2"/>
        <v>-2148.7433868086318</v>
      </c>
      <c r="AE32">
        <f t="shared" si="3"/>
        <v>0</v>
      </c>
      <c r="AF32">
        <f t="shared" si="4"/>
        <v>0</v>
      </c>
      <c r="AG32">
        <f t="shared" si="4"/>
        <v>-1.2530837402965476</v>
      </c>
      <c r="AH32">
        <f t="shared" si="5"/>
        <v>-1985.8240734268816</v>
      </c>
      <c r="AI32">
        <f t="shared" si="6"/>
        <v>-1987.077157167178</v>
      </c>
      <c r="AJ32">
        <f t="shared" si="7"/>
        <v>-66.813727073188602</v>
      </c>
      <c r="AK32">
        <f t="shared" si="22"/>
        <v>-155.08899797172745</v>
      </c>
      <c r="AL32">
        <f t="shared" si="8"/>
        <v>-2208.9798822120943</v>
      </c>
      <c r="AN32">
        <f t="shared" si="9"/>
        <v>0</v>
      </c>
      <c r="AO32">
        <f t="shared" si="9"/>
        <v>0</v>
      </c>
      <c r="AP32">
        <f t="shared" si="9"/>
        <v>-0.11982619784283212</v>
      </c>
      <c r="AQ32">
        <f t="shared" si="9"/>
        <v>-189.89453031063633</v>
      </c>
      <c r="AR32">
        <f t="shared" si="9"/>
        <v>-190.01435650847915</v>
      </c>
      <c r="AS32">
        <f t="shared" si="9"/>
        <v>-6.3890661265736508</v>
      </c>
      <c r="AT32">
        <f t="shared" si="9"/>
        <v>-14.830393497731354</v>
      </c>
      <c r="AU32">
        <f t="shared" si="9"/>
        <v>-211.23381613278417</v>
      </c>
      <c r="AW32">
        <v>29</v>
      </c>
      <c r="AX32">
        <f>IF(Z32&gt;0, (R32*SUMPRODUCT(K32:$K$98, X32:$X$98)-K32*$AZ$3)/Z32, 0)</f>
        <v>-42869.109974647879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100000</v>
      </c>
      <c r="S33">
        <f t="shared" si="1"/>
        <v>-60676.164951201412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-2148.7433868086318</v>
      </c>
      <c r="AC33">
        <f t="shared" si="2"/>
        <v>-2050.5675836051287</v>
      </c>
      <c r="AE33">
        <f t="shared" si="3"/>
        <v>0</v>
      </c>
      <c r="AF33">
        <f t="shared" si="4"/>
        <v>0</v>
      </c>
      <c r="AG33">
        <f t="shared" si="4"/>
        <v>-0.84488183508890613</v>
      </c>
      <c r="AH33">
        <f t="shared" si="5"/>
        <v>-1582.6842712187035</v>
      </c>
      <c r="AI33">
        <f t="shared" si="6"/>
        <v>-1583.5291530537925</v>
      </c>
      <c r="AJ33">
        <f t="shared" si="7"/>
        <v>-98.175803203503165</v>
      </c>
      <c r="AK33">
        <f t="shared" si="22"/>
        <v>-150.41203707660424</v>
      </c>
      <c r="AL33">
        <f t="shared" si="8"/>
        <v>-1832.1169933338999</v>
      </c>
      <c r="AN33">
        <f t="shared" si="9"/>
        <v>0</v>
      </c>
      <c r="AO33">
        <f t="shared" si="9"/>
        <v>0</v>
      </c>
      <c r="AP33">
        <f t="shared" si="9"/>
        <v>-7.2135597701284054E-2</v>
      </c>
      <c r="AQ33">
        <f t="shared" si="9"/>
        <v>-135.12880871059156</v>
      </c>
      <c r="AR33">
        <f t="shared" si="9"/>
        <v>-135.20094430829283</v>
      </c>
      <c r="AS33">
        <f t="shared" si="9"/>
        <v>-8.3822020426597401</v>
      </c>
      <c r="AT33">
        <f t="shared" si="9"/>
        <v>-12.84210613292071</v>
      </c>
      <c r="AU33">
        <f t="shared" si="9"/>
        <v>-156.42525248387329</v>
      </c>
      <c r="AW33">
        <v>30</v>
      </c>
      <c r="AX33">
        <f>IF(Z33&gt;0, (R33*SUMPRODUCT(K33:$K$98, X33:$X$98)-K33*$AZ$3)/Z33, 0)</f>
        <v>-60676.164951201412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100000</v>
      </c>
      <c r="S34">
        <f t="shared" si="1"/>
        <v>-89636.374759694168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-2050.5675836051287</v>
      </c>
      <c r="AC34">
        <f t="shared" si="2"/>
        <v>-1928.4907373923813</v>
      </c>
      <c r="AE34">
        <f t="shared" si="3"/>
        <v>0</v>
      </c>
      <c r="AF34">
        <f t="shared" si="4"/>
        <v>0</v>
      </c>
      <c r="AG34">
        <f t="shared" si="4"/>
        <v>-0.53786499692855305</v>
      </c>
      <c r="AH34">
        <f t="shared" si="5"/>
        <v>-1194.2720792378559</v>
      </c>
      <c r="AI34">
        <f t="shared" si="6"/>
        <v>-1194.8099442347846</v>
      </c>
      <c r="AJ34">
        <f t="shared" si="7"/>
        <v>-122.07684621274734</v>
      </c>
      <c r="AK34">
        <f t="shared" si="22"/>
        <v>-143.53973085235901</v>
      </c>
      <c r="AL34">
        <f t="shared" si="8"/>
        <v>-1460.426521299891</v>
      </c>
      <c r="AN34">
        <f t="shared" si="9"/>
        <v>0</v>
      </c>
      <c r="AO34">
        <f t="shared" si="9"/>
        <v>0</v>
      </c>
      <c r="AP34">
        <f t="shared" si="9"/>
        <v>-4.1002366316491297E-2</v>
      </c>
      <c r="AQ34">
        <f t="shared" si="9"/>
        <v>-91.041398035003425</v>
      </c>
      <c r="AR34">
        <f t="shared" si="9"/>
        <v>-91.082400401319916</v>
      </c>
      <c r="AS34">
        <f t="shared" si="9"/>
        <v>-9.3061262505653151</v>
      </c>
      <c r="AT34">
        <f t="shared" si="9"/>
        <v>-10.942278562441542</v>
      </c>
      <c r="AU34">
        <f t="shared" ref="AU34:AU69" si="23">AL34*$K34</f>
        <v>-111.33080521432679</v>
      </c>
      <c r="AW34">
        <v>31</v>
      </c>
      <c r="AX34">
        <f>IF(Z34&gt;0, (R34*SUMPRODUCT(K34:$K$98, X34:$X$98)-K34*$AZ$3)/Z34, 0)</f>
        <v>-89636.374759694168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100000</v>
      </c>
      <c r="S35">
        <f t="shared" si="1"/>
        <v>-139283.15024366052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-1928.4907373923813</v>
      </c>
      <c r="AC35">
        <f t="shared" si="2"/>
        <v>-1789.8842292458328</v>
      </c>
      <c r="AE35">
        <f t="shared" si="3"/>
        <v>0</v>
      </c>
      <c r="AF35">
        <f t="shared" ref="AF35:AG69" si="24">-$Z35*P35</f>
        <v>0</v>
      </c>
      <c r="AG35">
        <f t="shared" si="24"/>
        <v>-0.32126718596517734</v>
      </c>
      <c r="AH35">
        <f t="shared" si="5"/>
        <v>-844.8766439763607</v>
      </c>
      <c r="AI35">
        <f t="shared" ref="AI35:AI66" si="25">SUM(AE35:AH35)</f>
        <v>-845.19791116232591</v>
      </c>
      <c r="AJ35">
        <f t="shared" si="7"/>
        <v>-138.60650814654855</v>
      </c>
      <c r="AK35">
        <f t="shared" si="22"/>
        <v>-134.99435161746672</v>
      </c>
      <c r="AL35">
        <f t="shared" ref="AL35:AL69" si="26">SUM(AI35:AK35)</f>
        <v>-1118.7987709263411</v>
      </c>
      <c r="AN35">
        <f t="shared" ref="AN35:AT69" si="27">AE35*$K35</f>
        <v>0</v>
      </c>
      <c r="AO35">
        <f t="shared" si="27"/>
        <v>0</v>
      </c>
      <c r="AP35">
        <f t="shared" si="27"/>
        <v>-2.1866737205091559E-2</v>
      </c>
      <c r="AQ35">
        <f t="shared" si="27"/>
        <v>-57.50570351294229</v>
      </c>
      <c r="AR35">
        <f t="shared" si="27"/>
        <v>-57.527570250147377</v>
      </c>
      <c r="AS35">
        <f t="shared" si="27"/>
        <v>-9.434116588814895</v>
      </c>
      <c r="AT35">
        <f t="shared" si="27"/>
        <v>-9.1882586829481898</v>
      </c>
      <c r="AU35">
        <f t="shared" si="23"/>
        <v>-76.149945521910468</v>
      </c>
      <c r="AW35">
        <v>32</v>
      </c>
      <c r="AX35">
        <f>IF(Z35&gt;0, (R35*SUMPRODUCT(K35:$K$98, X35:$X$98)-K35*$AZ$3)/Z35, 0)</f>
        <v>-139283.15024366052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100000</v>
      </c>
      <c r="S36">
        <f t="shared" si="1"/>
        <v>-216495.67125834789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-1789.8842292458328</v>
      </c>
      <c r="AC36">
        <f t="shared" si="2"/>
        <v>-1642.3471593823888</v>
      </c>
      <c r="AE36">
        <f t="shared" si="3"/>
        <v>0</v>
      </c>
      <c r="AF36">
        <f t="shared" si="24"/>
        <v>0</v>
      </c>
      <c r="AG36">
        <f t="shared" si="24"/>
        <v>-0.18965126991182985</v>
      </c>
      <c r="AH36">
        <f t="shared" si="5"/>
        <v>-513.61297677478285</v>
      </c>
      <c r="AI36">
        <f t="shared" si="25"/>
        <v>-513.80262804469464</v>
      </c>
      <c r="AJ36">
        <f t="shared" si="7"/>
        <v>-147.537069863444</v>
      </c>
      <c r="AK36">
        <f t="shared" si="22"/>
        <v>-125.29189604720831</v>
      </c>
      <c r="AL36">
        <f t="shared" si="26"/>
        <v>-786.63159395534694</v>
      </c>
      <c r="AN36">
        <f t="shared" si="27"/>
        <v>0</v>
      </c>
      <c r="AO36">
        <f t="shared" si="27"/>
        <v>0</v>
      </c>
      <c r="AP36">
        <f t="shared" si="27"/>
        <v>-1.1525382534664333E-2</v>
      </c>
      <c r="AQ36">
        <f t="shared" si="27"/>
        <v>-31.213004979344959</v>
      </c>
      <c r="AR36">
        <f t="shared" si="27"/>
        <v>-31.224530361879619</v>
      </c>
      <c r="AS36">
        <f t="shared" si="27"/>
        <v>-8.9660415614945581</v>
      </c>
      <c r="AT36">
        <f t="shared" si="27"/>
        <v>-7.6141701086885218</v>
      </c>
      <c r="AU36">
        <f t="shared" si="23"/>
        <v>-47.804742032062698</v>
      </c>
      <c r="AW36">
        <v>33</v>
      </c>
      <c r="AX36">
        <f>IF(Z36&gt;0, (R36*SUMPRODUCT(K36:$K$98, X36:$X$98)-K36*$AZ$3)/Z36, 0)</f>
        <v>-216495.67125834789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100000</v>
      </c>
      <c r="S37">
        <f t="shared" si="1"/>
        <v>-337135.13283874386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-1642.3471593823888</v>
      </c>
      <c r="AC37">
        <f t="shared" si="2"/>
        <v>-1490.4862595613886</v>
      </c>
      <c r="AE37">
        <f t="shared" si="3"/>
        <v>0</v>
      </c>
      <c r="AF37">
        <f t="shared" si="24"/>
        <v>0</v>
      </c>
      <c r="AG37">
        <f t="shared" si="24"/>
        <v>-0.11052587778461433</v>
      </c>
      <c r="AH37">
        <f t="shared" si="5"/>
        <v>-308.91551771238892</v>
      </c>
      <c r="AI37">
        <f t="shared" si="25"/>
        <v>-309.02604359017351</v>
      </c>
      <c r="AJ37">
        <f t="shared" si="7"/>
        <v>-151.8608998210002</v>
      </c>
      <c r="AK37">
        <f t="shared" si="22"/>
        <v>-114.96430115676722</v>
      </c>
      <c r="AL37">
        <f t="shared" si="26"/>
        <v>-575.85124456794097</v>
      </c>
      <c r="AN37">
        <f t="shared" si="27"/>
        <v>0</v>
      </c>
      <c r="AO37">
        <f t="shared" si="27"/>
        <v>0</v>
      </c>
      <c r="AP37">
        <f t="shared" si="27"/>
        <v>-5.9971587307487599E-3</v>
      </c>
      <c r="AQ37">
        <f t="shared" si="27"/>
        <v>-16.761824753139564</v>
      </c>
      <c r="AR37">
        <f t="shared" si="27"/>
        <v>-16.76782191187031</v>
      </c>
      <c r="AS37">
        <f t="shared" si="27"/>
        <v>-8.2400062272805776</v>
      </c>
      <c r="AT37">
        <f t="shared" si="27"/>
        <v>-6.2379885708784846</v>
      </c>
      <c r="AU37">
        <f t="shared" si="23"/>
        <v>-31.245816710029374</v>
      </c>
      <c r="AW37">
        <v>34</v>
      </c>
      <c r="AX37">
        <f>IF(Z37&gt;0, (R37*SUMPRODUCT(K37:$K$98, X37:$X$98)-K37*$AZ$3)/Z37, 0)</f>
        <v>-337135.13283874386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100000</v>
      </c>
      <c r="S38">
        <f t="shared" si="1"/>
        <v>-529094.28557212919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-1490.4862595613886</v>
      </c>
      <c r="AC38">
        <f t="shared" si="2"/>
        <v>-1343.7892407427921</v>
      </c>
      <c r="AE38">
        <f t="shared" si="3"/>
        <v>0</v>
      </c>
      <c r="AF38">
        <f t="shared" si="24"/>
        <v>0</v>
      </c>
      <c r="AG38">
        <f t="shared" si="24"/>
        <v>-6.3494790880688837E-2</v>
      </c>
      <c r="AH38">
        <f t="shared" si="5"/>
        <v>-183.70331250431741</v>
      </c>
      <c r="AI38">
        <f t="shared" si="25"/>
        <v>-183.76680729519811</v>
      </c>
      <c r="AJ38">
        <f t="shared" si="7"/>
        <v>-146.69701881859646</v>
      </c>
      <c r="AK38">
        <f t="shared" si="22"/>
        <v>-104.33403816929722</v>
      </c>
      <c r="AL38">
        <f t="shared" si="26"/>
        <v>-434.79786428309177</v>
      </c>
      <c r="AN38">
        <f t="shared" si="27"/>
        <v>0</v>
      </c>
      <c r="AO38">
        <f t="shared" si="27"/>
        <v>0</v>
      </c>
      <c r="AP38">
        <f t="shared" si="27"/>
        <v>-3.0761084701846722E-3</v>
      </c>
      <c r="AQ38">
        <f t="shared" si="27"/>
        <v>-8.8998059172658568</v>
      </c>
      <c r="AR38">
        <f t="shared" si="27"/>
        <v>-8.9028820257360408</v>
      </c>
      <c r="AS38">
        <f t="shared" si="27"/>
        <v>-7.1069757987968876</v>
      </c>
      <c r="AT38">
        <f t="shared" si="27"/>
        <v>-5.0546322633650389</v>
      </c>
      <c r="AU38">
        <f t="shared" si="23"/>
        <v>-21.064490087897966</v>
      </c>
      <c r="AW38">
        <v>35</v>
      </c>
      <c r="AX38">
        <f>IF(Z38&gt;0, (R38*SUMPRODUCT(K38:$K$98, X38:$X$98)-K38*$AZ$3)/Z38, 0)</f>
        <v>-529094.28557212919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100000</v>
      </c>
      <c r="S39">
        <f t="shared" si="1"/>
        <v>-840509.99340670055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-1343.7892407427921</v>
      </c>
      <c r="AC39">
        <f t="shared" si="2"/>
        <v>-1206.7436506138647</v>
      </c>
      <c r="AE39">
        <f t="shared" si="3"/>
        <v>0</v>
      </c>
      <c r="AF39">
        <f t="shared" si="24"/>
        <v>0</v>
      </c>
      <c r="AG39">
        <f t="shared" si="24"/>
        <v>-3.5893197584801154E-2</v>
      </c>
      <c r="AH39">
        <f t="shared" si="5"/>
        <v>-107.86658154832317</v>
      </c>
      <c r="AI39">
        <f t="shared" si="25"/>
        <v>-107.90247474590797</v>
      </c>
      <c r="AJ39">
        <f t="shared" si="7"/>
        <v>-137.04559012892742</v>
      </c>
      <c r="AK39">
        <f t="shared" si="22"/>
        <v>-94.065246851995454</v>
      </c>
      <c r="AL39">
        <f t="shared" si="26"/>
        <v>-339.01331172683081</v>
      </c>
      <c r="AN39">
        <f t="shared" si="27"/>
        <v>0</v>
      </c>
      <c r="AO39">
        <f t="shared" si="27"/>
        <v>0</v>
      </c>
      <c r="AP39">
        <f t="shared" si="27"/>
        <v>-1.5525931843775964E-3</v>
      </c>
      <c r="AQ39">
        <f t="shared" si="27"/>
        <v>-4.6658679249282757</v>
      </c>
      <c r="AR39">
        <f t="shared" si="27"/>
        <v>-4.6674205181126531</v>
      </c>
      <c r="AS39">
        <f t="shared" si="27"/>
        <v>-5.9280327053747248</v>
      </c>
      <c r="AT39">
        <f t="shared" si="27"/>
        <v>-4.0688785334368358</v>
      </c>
      <c r="AU39">
        <f t="shared" si="23"/>
        <v>-14.664331756924213</v>
      </c>
      <c r="AW39">
        <v>36</v>
      </c>
      <c r="AX39">
        <f>IF(Z39&gt;0, (R39*SUMPRODUCT(K39:$K$98, X39:$X$98)-K39*$AZ$3)/Z39, 0)</f>
        <v>-840509.99340670055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100000</v>
      </c>
      <c r="S40">
        <f t="shared" si="1"/>
        <v>-1353898.1029824035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-1206.7436506138647</v>
      </c>
      <c r="AC40">
        <f t="shared" si="2"/>
        <v>-1081.1011292118346</v>
      </c>
      <c r="AE40">
        <f t="shared" si="3"/>
        <v>0</v>
      </c>
      <c r="AF40">
        <f t="shared" si="24"/>
        <v>0</v>
      </c>
      <c r="AG40">
        <f t="shared" si="24"/>
        <v>-1.9962749169054075E-2</v>
      </c>
      <c r="AH40">
        <f t="shared" si="5"/>
        <v>-62.286065759596276</v>
      </c>
      <c r="AI40">
        <f t="shared" si="25"/>
        <v>-62.30602850876533</v>
      </c>
      <c r="AJ40">
        <f t="shared" si="7"/>
        <v>-125.64252140203007</v>
      </c>
      <c r="AK40">
        <f t="shared" si="22"/>
        <v>-84.472055542970537</v>
      </c>
      <c r="AL40">
        <f t="shared" si="26"/>
        <v>-272.42060545376592</v>
      </c>
      <c r="AN40">
        <f t="shared" si="27"/>
        <v>0</v>
      </c>
      <c r="AO40">
        <f t="shared" si="27"/>
        <v>0</v>
      </c>
      <c r="AP40">
        <f t="shared" si="27"/>
        <v>-7.7098841610204649E-4</v>
      </c>
      <c r="AQ40">
        <f t="shared" si="27"/>
        <v>-2.4055722374983155</v>
      </c>
      <c r="AR40">
        <f t="shared" si="27"/>
        <v>-2.4063432259144175</v>
      </c>
      <c r="AS40">
        <f t="shared" si="27"/>
        <v>-4.8524843823105916</v>
      </c>
      <c r="AT40">
        <f t="shared" si="27"/>
        <v>-3.2624252179112543</v>
      </c>
      <c r="AU40">
        <f t="shared" si="23"/>
        <v>-10.521252826136264</v>
      </c>
      <c r="AW40">
        <v>37</v>
      </c>
      <c r="AX40">
        <f>IF(Z40&gt;0, (R40*SUMPRODUCT(K40:$K$98, X40:$X$98)-K40*$AZ$3)/Z40, 0)</f>
        <v>-1353898.1029824035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100000</v>
      </c>
      <c r="S41">
        <f t="shared" si="1"/>
        <v>-2217032.5365773304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-1081.1011292118346</v>
      </c>
      <c r="AC41">
        <f t="shared" si="2"/>
        <v>-967.15992526454897</v>
      </c>
      <c r="AE41">
        <f t="shared" si="3"/>
        <v>0</v>
      </c>
      <c r="AF41">
        <f t="shared" si="24"/>
        <v>0</v>
      </c>
      <c r="AG41">
        <f t="shared" si="24"/>
        <v>-1.0906018622956893E-2</v>
      </c>
      <c r="AH41">
        <f t="shared" si="5"/>
        <v>-35.428412217626573</v>
      </c>
      <c r="AI41">
        <f t="shared" si="25"/>
        <v>-35.439318236249527</v>
      </c>
      <c r="AJ41">
        <f t="shared" si="7"/>
        <v>-113.94120394728566</v>
      </c>
      <c r="AK41">
        <f t="shared" si="22"/>
        <v>-75.677079044828432</v>
      </c>
      <c r="AL41">
        <f t="shared" si="26"/>
        <v>-225.05760122836364</v>
      </c>
      <c r="AN41">
        <f t="shared" si="27"/>
        <v>0</v>
      </c>
      <c r="AO41">
        <f t="shared" si="27"/>
        <v>0</v>
      </c>
      <c r="AP41">
        <f t="shared" si="27"/>
        <v>-3.7607608340586629E-4</v>
      </c>
      <c r="AQ41">
        <f t="shared" si="27"/>
        <v>-1.2216904233087706</v>
      </c>
      <c r="AR41">
        <f t="shared" si="27"/>
        <v>-1.2220664993921764</v>
      </c>
      <c r="AS41">
        <f t="shared" si="27"/>
        <v>-3.9290746880667227</v>
      </c>
      <c r="AT41">
        <f t="shared" si="27"/>
        <v>-2.6095993849549219</v>
      </c>
      <c r="AU41">
        <f t="shared" si="23"/>
        <v>-7.7607405724138223</v>
      </c>
      <c r="AW41">
        <v>38</v>
      </c>
      <c r="AX41">
        <f>IF(Z41&gt;0, (R41*SUMPRODUCT(K41:$K$98, X41:$X$98)-K41*$AZ$3)/Z41, 0)</f>
        <v>-2217032.5365773304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100000</v>
      </c>
      <c r="S42">
        <f t="shared" si="1"/>
        <v>-3697245.4002908594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-967.15992526454897</v>
      </c>
      <c r="AC42">
        <f t="shared" si="2"/>
        <v>-864.50056552287185</v>
      </c>
      <c r="AE42">
        <f t="shared" si="3"/>
        <v>0</v>
      </c>
      <c r="AF42">
        <f t="shared" si="24"/>
        <v>0</v>
      </c>
      <c r="AG42">
        <f t="shared" si="24"/>
        <v>-5.8455719862066926E-3</v>
      </c>
      <c r="AH42">
        <f t="shared" si="5"/>
        <v>-19.805545802082527</v>
      </c>
      <c r="AI42">
        <f t="shared" si="25"/>
        <v>-19.811391374068734</v>
      </c>
      <c r="AJ42">
        <f t="shared" si="7"/>
        <v>-102.65935974167712</v>
      </c>
      <c r="AK42">
        <f t="shared" si="22"/>
        <v>-67.701194768518434</v>
      </c>
      <c r="AL42">
        <f t="shared" si="26"/>
        <v>-190.17194588426429</v>
      </c>
      <c r="AN42">
        <f t="shared" si="27"/>
        <v>0</v>
      </c>
      <c r="AO42">
        <f t="shared" si="27"/>
        <v>0</v>
      </c>
      <c r="AP42">
        <f t="shared" si="27"/>
        <v>-1.7997760602933517E-4</v>
      </c>
      <c r="AQ42">
        <f t="shared" si="27"/>
        <v>-0.60978715649625792</v>
      </c>
      <c r="AR42">
        <f t="shared" si="27"/>
        <v>-0.60996713410228731</v>
      </c>
      <c r="AS42">
        <f t="shared" si="27"/>
        <v>-3.1607489987991833</v>
      </c>
      <c r="AT42">
        <f t="shared" si="27"/>
        <v>-2.0844322828484385</v>
      </c>
      <c r="AU42">
        <f t="shared" si="23"/>
        <v>-5.855148415749909</v>
      </c>
      <c r="AW42">
        <v>39</v>
      </c>
      <c r="AX42">
        <f>IF(Z42&gt;0, (R42*SUMPRODUCT(K42:$K$98, X42:$X$98)-K42*$AZ$3)/Z42, 0)</f>
        <v>-3697245.4002908594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100000</v>
      </c>
      <c r="S43">
        <f t="shared" si="1"/>
        <v>-6287838.0230217809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-864.50056552287185</v>
      </c>
      <c r="AC43">
        <f t="shared" si="2"/>
        <v>-772.35941503205947</v>
      </c>
      <c r="AE43">
        <f t="shared" si="3"/>
        <v>0</v>
      </c>
      <c r="AF43">
        <f t="shared" si="24"/>
        <v>0</v>
      </c>
      <c r="AG43">
        <f t="shared" si="24"/>
        <v>-3.0708464984475002E-3</v>
      </c>
      <c r="AH43">
        <f t="shared" si="5"/>
        <v>-10.8650790715885</v>
      </c>
      <c r="AI43">
        <f t="shared" si="25"/>
        <v>-10.868149918086948</v>
      </c>
      <c r="AJ43">
        <f t="shared" si="7"/>
        <v>-92.141150490812379</v>
      </c>
      <c r="AK43">
        <f t="shared" si="22"/>
        <v>-60.515039586601034</v>
      </c>
      <c r="AL43">
        <f t="shared" si="26"/>
        <v>-163.52433999550036</v>
      </c>
      <c r="AN43">
        <f t="shared" si="27"/>
        <v>0</v>
      </c>
      <c r="AO43">
        <f t="shared" si="27"/>
        <v>0</v>
      </c>
      <c r="AP43">
        <f t="shared" si="27"/>
        <v>-8.4417316611962994E-5</v>
      </c>
      <c r="AQ43">
        <f t="shared" si="27"/>
        <v>-0.29868012629872587</v>
      </c>
      <c r="AR43">
        <f t="shared" si="27"/>
        <v>-0.29876454361533783</v>
      </c>
      <c r="AS43">
        <f t="shared" si="27"/>
        <v>-2.532952616780372</v>
      </c>
      <c r="AT43">
        <f t="shared" si="27"/>
        <v>-1.6635534401182996</v>
      </c>
      <c r="AU43">
        <f t="shared" si="23"/>
        <v>-4.4952706005140097</v>
      </c>
      <c r="AW43">
        <v>40</v>
      </c>
      <c r="AX43">
        <f>IF(Z43&gt;0, (R43*SUMPRODUCT(K43:$K$98, X43:$X$98)-K43*$AZ$3)/Z43, 0)</f>
        <v>-6287838.0230217809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100000</v>
      </c>
      <c r="S44">
        <f t="shared" si="1"/>
        <v>-10928694.854171872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-772.35941503205947</v>
      </c>
      <c r="AC44">
        <f t="shared" si="2"/>
        <v>-689.84475797326115</v>
      </c>
      <c r="AE44">
        <f t="shared" si="3"/>
        <v>0</v>
      </c>
      <c r="AF44">
        <f t="shared" si="24"/>
        <v>0</v>
      </c>
      <c r="AG44">
        <f t="shared" si="24"/>
        <v>-1.5780584213812203E-3</v>
      </c>
      <c r="AH44">
        <f t="shared" si="5"/>
        <v>-5.8483184483272197</v>
      </c>
      <c r="AI44">
        <f t="shared" si="25"/>
        <v>-5.8498965067486006</v>
      </c>
      <c r="AJ44">
        <f t="shared" si="7"/>
        <v>-82.514657058798321</v>
      </c>
      <c r="AK44">
        <f t="shared" si="22"/>
        <v>-54.065159052244169</v>
      </c>
      <c r="AL44">
        <f t="shared" si="26"/>
        <v>-142.4297126177911</v>
      </c>
      <c r="AN44">
        <f t="shared" si="27"/>
        <v>0</v>
      </c>
      <c r="AO44">
        <f t="shared" si="27"/>
        <v>0</v>
      </c>
      <c r="AP44">
        <f t="shared" si="27"/>
        <v>-3.8732763988593296E-5</v>
      </c>
      <c r="AQ44">
        <f t="shared" si="27"/>
        <v>-0.14354445635221025</v>
      </c>
      <c r="AR44">
        <f t="shared" si="27"/>
        <v>-0.14358318911619883</v>
      </c>
      <c r="AS44">
        <f t="shared" si="27"/>
        <v>-2.0252867030491699</v>
      </c>
      <c r="AT44">
        <f t="shared" si="27"/>
        <v>-1.3270060329854227</v>
      </c>
      <c r="AU44">
        <f t="shared" si="23"/>
        <v>-3.4958759251507918</v>
      </c>
      <c r="AW44">
        <v>41</v>
      </c>
      <c r="AX44">
        <f>IF(Z44&gt;0, (R44*SUMPRODUCT(K44:$K$98, X44:$X$98)-K44*$AZ$3)/Z44, 0)</f>
        <v>-10928694.854171872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100000</v>
      </c>
      <c r="S45">
        <f t="shared" si="1"/>
        <v>-19436995.237694941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-689.84475797326115</v>
      </c>
      <c r="AC45">
        <f t="shared" si="2"/>
        <v>-616.04782280006236</v>
      </c>
      <c r="AE45">
        <f t="shared" si="3"/>
        <v>0</v>
      </c>
      <c r="AF45">
        <f t="shared" si="24"/>
        <v>0</v>
      </c>
      <c r="AG45">
        <f t="shared" si="24"/>
        <v>-7.9236504313863314E-4</v>
      </c>
      <c r="AH45">
        <f t="shared" si="5"/>
        <v>-3.0796511761150995</v>
      </c>
      <c r="AI45">
        <f t="shared" si="25"/>
        <v>-3.080443541158238</v>
      </c>
      <c r="AJ45">
        <f t="shared" si="7"/>
        <v>-73.79693517319879</v>
      </c>
      <c r="AK45">
        <f t="shared" si="22"/>
        <v>-48.289133058128286</v>
      </c>
      <c r="AL45">
        <f t="shared" si="26"/>
        <v>-125.16651177248531</v>
      </c>
      <c r="AN45">
        <f t="shared" si="27"/>
        <v>0</v>
      </c>
      <c r="AO45">
        <f t="shared" si="27"/>
        <v>0</v>
      </c>
      <c r="AP45">
        <f t="shared" si="27"/>
        <v>-1.7364516575328491E-5</v>
      </c>
      <c r="AQ45">
        <f t="shared" si="27"/>
        <v>-6.7489920658355171E-2</v>
      </c>
      <c r="AR45">
        <f t="shared" si="27"/>
        <v>-6.7507285174930501E-2</v>
      </c>
      <c r="AS45">
        <f t="shared" si="27"/>
        <v>-1.6172446211755065</v>
      </c>
      <c r="AT45">
        <f t="shared" si="27"/>
        <v>-1.0582463962249828</v>
      </c>
      <c r="AU45">
        <f t="shared" si="23"/>
        <v>-2.7429983025754194</v>
      </c>
      <c r="AW45">
        <v>42</v>
      </c>
      <c r="AX45">
        <f>IF(Z45&gt;0, (R45*SUMPRODUCT(K45:$K$98, X45:$X$98)-K45*$AZ$3)/Z45, 0)</f>
        <v>-19436995.237694941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100000</v>
      </c>
      <c r="S46">
        <f t="shared" si="1"/>
        <v>-35446252.621178985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-616.04782280006236</v>
      </c>
      <c r="AC46">
        <f t="shared" si="2"/>
        <v>-550.09702733719303</v>
      </c>
      <c r="AE46">
        <f t="shared" si="3"/>
        <v>0</v>
      </c>
      <c r="AF46">
        <f t="shared" si="24"/>
        <v>0</v>
      </c>
      <c r="AG46">
        <f t="shared" si="24"/>
        <v>-3.879796781455202E-4</v>
      </c>
      <c r="AH46">
        <f t="shared" si="5"/>
        <v>-1.5858468582469063</v>
      </c>
      <c r="AI46">
        <f t="shared" si="25"/>
        <v>-1.5862348379250517</v>
      </c>
      <c r="AJ46">
        <f t="shared" si="7"/>
        <v>-65.950795462869337</v>
      </c>
      <c r="AK46">
        <f t="shared" si="22"/>
        <v>-43.123347596004372</v>
      </c>
      <c r="AL46">
        <f t="shared" si="26"/>
        <v>-110.66037789679876</v>
      </c>
      <c r="AN46">
        <f t="shared" si="27"/>
        <v>0</v>
      </c>
      <c r="AO46">
        <f t="shared" si="27"/>
        <v>0</v>
      </c>
      <c r="AP46">
        <f t="shared" si="27"/>
        <v>-7.5915130937835504E-6</v>
      </c>
      <c r="AQ46">
        <f t="shared" si="27"/>
        <v>-3.1029916944777237E-2</v>
      </c>
      <c r="AR46">
        <f t="shared" si="27"/>
        <v>-3.1037508457871017E-2</v>
      </c>
      <c r="AS46">
        <f t="shared" si="27"/>
        <v>-1.2904447204423619</v>
      </c>
      <c r="AT46">
        <f t="shared" si="27"/>
        <v>-0.84378506494883687</v>
      </c>
      <c r="AU46">
        <f t="shared" si="23"/>
        <v>-2.16526729384907</v>
      </c>
      <c r="AW46">
        <v>43</v>
      </c>
      <c r="AX46">
        <f>IF(Z46&gt;0, (R46*SUMPRODUCT(K46:$K$98, X46:$X$98)-K46*$AZ$3)/Z46, 0)</f>
        <v>-35446252.621178985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100000</v>
      </c>
      <c r="S47">
        <f t="shared" si="1"/>
        <v>-66428822.999082908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-550.09702733719303</v>
      </c>
      <c r="AC47">
        <f t="shared" si="2"/>
        <v>-491.18315959027393</v>
      </c>
      <c r="AE47">
        <f t="shared" si="3"/>
        <v>0</v>
      </c>
      <c r="AF47">
        <f t="shared" si="24"/>
        <v>0</v>
      </c>
      <c r="AG47">
        <f t="shared" si="24"/>
        <v>-1.8485317721083776E-4</v>
      </c>
      <c r="AH47">
        <f t="shared" si="5"/>
        <v>-0.79698681661290893</v>
      </c>
      <c r="AI47">
        <f t="shared" si="25"/>
        <v>-0.79717166979011977</v>
      </c>
      <c r="AJ47">
        <f t="shared" si="7"/>
        <v>-58.913867746919095</v>
      </c>
      <c r="AK47">
        <f t="shared" si="22"/>
        <v>-38.506791913603514</v>
      </c>
      <c r="AL47">
        <f t="shared" si="26"/>
        <v>-98.21783133031272</v>
      </c>
      <c r="AN47">
        <f t="shared" si="27"/>
        <v>0</v>
      </c>
      <c r="AO47">
        <f t="shared" si="27"/>
        <v>0</v>
      </c>
      <c r="AP47">
        <f t="shared" si="27"/>
        <v>-3.22944776094235E-6</v>
      </c>
      <c r="AQ47">
        <f t="shared" si="27"/>
        <v>-1.3923630252108153E-2</v>
      </c>
      <c r="AR47">
        <f t="shared" si="27"/>
        <v>-1.3926859699869095E-2</v>
      </c>
      <c r="AS47">
        <f t="shared" si="27"/>
        <v>-1.0292452699730328</v>
      </c>
      <c r="AT47">
        <f t="shared" si="27"/>
        <v>-0.67272672724809945</v>
      </c>
      <c r="AU47">
        <f t="shared" si="23"/>
        <v>-1.7158988569210012</v>
      </c>
      <c r="AW47">
        <v>44</v>
      </c>
      <c r="AX47">
        <f>IF(Z47&gt;0, (R47*SUMPRODUCT(K47:$K$98, X47:$X$98)-K47*$AZ$3)/Z47, 0)</f>
        <v>-66428822.999082908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100000</v>
      </c>
      <c r="S48">
        <f t="shared" si="1"/>
        <v>-128102990.01756811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-491.18315959027393</v>
      </c>
      <c r="AC48">
        <f t="shared" si="2"/>
        <v>-438.56771030636185</v>
      </c>
      <c r="AE48">
        <f t="shared" si="3"/>
        <v>0</v>
      </c>
      <c r="AF48">
        <f t="shared" si="24"/>
        <v>0</v>
      </c>
      <c r="AG48">
        <f t="shared" si="24"/>
        <v>-8.5588890283945843E-5</v>
      </c>
      <c r="AH48">
        <f t="shared" si="5"/>
        <v>-0.38966302061913421</v>
      </c>
      <c r="AI48">
        <f t="shared" si="25"/>
        <v>-0.38974860950941814</v>
      </c>
      <c r="AJ48">
        <f t="shared" si="7"/>
        <v>-52.615449283912085</v>
      </c>
      <c r="AK48">
        <f t="shared" si="22"/>
        <v>-34.382821171319179</v>
      </c>
      <c r="AL48">
        <f t="shared" si="26"/>
        <v>-87.388019064740689</v>
      </c>
      <c r="AN48">
        <f t="shared" si="27"/>
        <v>0</v>
      </c>
      <c r="AO48">
        <f t="shared" si="27"/>
        <v>0</v>
      </c>
      <c r="AP48">
        <f t="shared" si="27"/>
        <v>-1.3350597941893453E-6</v>
      </c>
      <c r="AQ48">
        <f t="shared" si="27"/>
        <v>-6.0781654065744997E-3</v>
      </c>
      <c r="AR48">
        <f t="shared" si="27"/>
        <v>-6.0795004663686883E-3</v>
      </c>
      <c r="AS48">
        <f t="shared" si="27"/>
        <v>-0.82072300107080154</v>
      </c>
      <c r="AT48">
        <f t="shared" si="27"/>
        <v>-0.53632103424106004</v>
      </c>
      <c r="AU48">
        <f t="shared" si="23"/>
        <v>-1.3631235357782303</v>
      </c>
      <c r="AW48">
        <v>45</v>
      </c>
      <c r="AX48">
        <f>IF(Z48&gt;0, (R48*SUMPRODUCT(K48:$K$98, X48:$X$98)-K48*$AZ$3)/Z48, 0)</f>
        <v>-128102990.01756811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100000</v>
      </c>
      <c r="S49">
        <f t="shared" si="1"/>
        <v>-254762311.48696643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-438.56771030636185</v>
      </c>
      <c r="AC49">
        <f t="shared" si="2"/>
        <v>-391.58327694126461</v>
      </c>
      <c r="AE49">
        <f t="shared" si="3"/>
        <v>0</v>
      </c>
      <c r="AF49">
        <f t="shared" si="24"/>
        <v>0</v>
      </c>
      <c r="AG49">
        <f t="shared" si="24"/>
        <v>-3.8426334988063758E-5</v>
      </c>
      <c r="AH49">
        <f t="shared" si="5"/>
        <v>-0.18522666557217049</v>
      </c>
      <c r="AI49">
        <f t="shared" si="25"/>
        <v>-0.18526509190715856</v>
      </c>
      <c r="AJ49">
        <f t="shared" si="7"/>
        <v>-46.984433365097232</v>
      </c>
      <c r="AK49">
        <f t="shared" si="22"/>
        <v>-30.699739721445333</v>
      </c>
      <c r="AL49">
        <f t="shared" si="26"/>
        <v>-77.869438178449712</v>
      </c>
      <c r="AN49">
        <f t="shared" si="27"/>
        <v>0</v>
      </c>
      <c r="AO49">
        <f t="shared" si="27"/>
        <v>0</v>
      </c>
      <c r="AP49">
        <f t="shared" si="27"/>
        <v>-5.3517308469779862E-7</v>
      </c>
      <c r="AQ49">
        <f t="shared" si="27"/>
        <v>-2.5796976478068469E-3</v>
      </c>
      <c r="AR49">
        <f t="shared" si="27"/>
        <v>-2.5802328208915449E-3</v>
      </c>
      <c r="AS49">
        <f t="shared" si="27"/>
        <v>-0.65436384043880069</v>
      </c>
      <c r="AT49">
        <f t="shared" si="27"/>
        <v>-0.42756287871973558</v>
      </c>
      <c r="AU49">
        <f t="shared" si="23"/>
        <v>-1.0845069519794277</v>
      </c>
      <c r="AW49">
        <v>46</v>
      </c>
      <c r="AX49">
        <f>IF(Z49&gt;0, (R49*SUMPRODUCT(K49:$K$98, X49:$X$98)-K49*$AZ$3)/Z49, 0)</f>
        <v>-254762311.48696643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100000</v>
      </c>
      <c r="S50">
        <f t="shared" si="1"/>
        <v>-523126930.12255007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-391.58327694126461</v>
      </c>
      <c r="AC50">
        <f t="shared" si="2"/>
        <v>-349.63004277239111</v>
      </c>
      <c r="AE50">
        <f t="shared" si="3"/>
        <v>0</v>
      </c>
      <c r="AF50">
        <f t="shared" si="24"/>
        <v>0</v>
      </c>
      <c r="AG50">
        <f t="shared" si="24"/>
        <v>-1.6708662020634513E-5</v>
      </c>
      <c r="AH50">
        <f t="shared" si="5"/>
        <v>-8.5333638470194415E-2</v>
      </c>
      <c r="AI50">
        <f t="shared" si="25"/>
        <v>-8.5350347132215051E-2</v>
      </c>
      <c r="AJ50">
        <f t="shared" si="7"/>
        <v>-41.953234168873507</v>
      </c>
      <c r="AK50">
        <f t="shared" si="22"/>
        <v>-27.410829385888526</v>
      </c>
      <c r="AL50">
        <f t="shared" si="26"/>
        <v>-69.449413901894246</v>
      </c>
      <c r="AN50">
        <f t="shared" si="27"/>
        <v>0</v>
      </c>
      <c r="AO50">
        <f t="shared" si="27"/>
        <v>0</v>
      </c>
      <c r="AP50">
        <f t="shared" si="27"/>
        <v>-2.0777292349331601E-7</v>
      </c>
      <c r="AQ50">
        <f t="shared" si="27"/>
        <v>-1.0611274269225234E-3</v>
      </c>
      <c r="AR50">
        <f t="shared" si="27"/>
        <v>-1.0613351998460167E-3</v>
      </c>
      <c r="AS50">
        <f t="shared" si="27"/>
        <v>-0.52169025278635128</v>
      </c>
      <c r="AT50">
        <f t="shared" si="27"/>
        <v>-0.34085483025805308</v>
      </c>
      <c r="AU50">
        <f t="shared" si="23"/>
        <v>-0.86360641824425044</v>
      </c>
      <c r="AW50">
        <v>47</v>
      </c>
      <c r="AX50">
        <f>IF(Z50&gt;0, (R50*SUMPRODUCT(K50:$K$98, X50:$X$98)-K50*$AZ$3)/Z50, 0)</f>
        <v>-523126930.12255007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100000</v>
      </c>
      <c r="S51">
        <f t="shared" si="1"/>
        <v>-1109678156.3391898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-349.63004277239111</v>
      </c>
      <c r="AC51">
        <f t="shared" si="2"/>
        <v>-312.17055580470992</v>
      </c>
      <c r="AE51">
        <f t="shared" si="3"/>
        <v>0</v>
      </c>
      <c r="AF51">
        <f t="shared" si="24"/>
        <v>0</v>
      </c>
      <c r="AG51">
        <f t="shared" si="24"/>
        <v>-7.0329075602099688E-6</v>
      </c>
      <c r="AH51">
        <f t="shared" si="5"/>
        <v>-3.8034671360872796E-2</v>
      </c>
      <c r="AI51">
        <f t="shared" si="25"/>
        <v>-3.8041704268433008E-2</v>
      </c>
      <c r="AJ51">
        <f t="shared" si="7"/>
        <v>-37.459486967681187</v>
      </c>
      <c r="AK51">
        <f t="shared" si="22"/>
        <v>-24.47410299406738</v>
      </c>
      <c r="AL51">
        <f t="shared" si="26"/>
        <v>-61.971631666016997</v>
      </c>
      <c r="AN51">
        <f t="shared" si="27"/>
        <v>0</v>
      </c>
      <c r="AO51">
        <f t="shared" si="27"/>
        <v>0</v>
      </c>
      <c r="AP51">
        <f t="shared" si="27"/>
        <v>-7.8084379368964029E-8</v>
      </c>
      <c r="AQ51">
        <f t="shared" si="27"/>
        <v>-4.222881763040826E-4</v>
      </c>
      <c r="AR51">
        <f t="shared" si="27"/>
        <v>-4.2236626068345158E-4</v>
      </c>
      <c r="AS51">
        <f t="shared" si="27"/>
        <v>-0.41590206700567744</v>
      </c>
      <c r="AT51">
        <f t="shared" si="27"/>
        <v>-0.27172902907411473</v>
      </c>
      <c r="AU51">
        <f t="shared" si="23"/>
        <v>-0.6880534623404756</v>
      </c>
      <c r="AW51">
        <v>48</v>
      </c>
      <c r="AX51">
        <f>IF(Z51&gt;0, (R51*SUMPRODUCT(K51:$K$98, X51:$X$98)-K51*$AZ$3)/Z51, 0)</f>
        <v>-1109678156.3391898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100000</v>
      </c>
      <c r="S52">
        <f t="shared" si="1"/>
        <v>-2436325909.3258152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-312.17055580470992</v>
      </c>
      <c r="AC52">
        <f t="shared" si="2"/>
        <v>-278.72406015082521</v>
      </c>
      <c r="AE52">
        <f t="shared" si="3"/>
        <v>0</v>
      </c>
      <c r="AF52">
        <f t="shared" si="24"/>
        <v>0</v>
      </c>
      <c r="AG52">
        <f t="shared" si="24"/>
        <v>-2.8600859503640285E-6</v>
      </c>
      <c r="AH52">
        <f t="shared" si="5"/>
        <v>-1.6409970136975361E-2</v>
      </c>
      <c r="AI52">
        <f t="shared" si="25"/>
        <v>-1.6412830222925726E-2</v>
      </c>
      <c r="AJ52">
        <f t="shared" si="7"/>
        <v>-33.44649565388471</v>
      </c>
      <c r="AK52">
        <f t="shared" si="22"/>
        <v>-21.851938906329696</v>
      </c>
      <c r="AL52">
        <f t="shared" si="26"/>
        <v>-55.314847390437336</v>
      </c>
      <c r="AN52">
        <f t="shared" si="27"/>
        <v>0</v>
      </c>
      <c r="AO52">
        <f t="shared" si="27"/>
        <v>0</v>
      </c>
      <c r="AP52">
        <f t="shared" si="27"/>
        <v>-2.8352431874233213E-8</v>
      </c>
      <c r="AQ52">
        <f t="shared" si="27"/>
        <v>-1.6267432812904707E-4</v>
      </c>
      <c r="AR52">
        <f t="shared" si="27"/>
        <v>-1.6270268056092131E-4</v>
      </c>
      <c r="AS52">
        <f t="shared" si="27"/>
        <v>-0.33155978733363112</v>
      </c>
      <c r="AT52">
        <f t="shared" si="27"/>
        <v>-0.2166213253426047</v>
      </c>
      <c r="AU52">
        <f t="shared" si="23"/>
        <v>-0.54834381535679677</v>
      </c>
      <c r="AW52">
        <v>49</v>
      </c>
      <c r="AX52">
        <f>IF(Z52&gt;0, (R52*SUMPRODUCT(K52:$K$98, X52:$X$98)-K52*$AZ$3)/Z52, 0)</f>
        <v>-2436325909.3258152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100000</v>
      </c>
      <c r="S53">
        <f t="shared" si="1"/>
        <v>-5546658919.0321789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-278.72406015082521</v>
      </c>
      <c r="AC53">
        <f t="shared" si="2"/>
        <v>-248.86090323402746</v>
      </c>
      <c r="AE53">
        <f t="shared" si="3"/>
        <v>0</v>
      </c>
      <c r="AF53">
        <f t="shared" si="24"/>
        <v>0</v>
      </c>
      <c r="AG53">
        <f t="shared" si="24"/>
        <v>-1.1216703012876557E-6</v>
      </c>
      <c r="AH53">
        <f t="shared" si="5"/>
        <v>-6.8392591582909302E-3</v>
      </c>
      <c r="AI53">
        <f t="shared" si="25"/>
        <v>-6.8403808285922175E-3</v>
      </c>
      <c r="AJ53">
        <f t="shared" si="7"/>
        <v>-29.863156916797749</v>
      </c>
      <c r="AK53">
        <f t="shared" si="22"/>
        <v>-19.510684210557766</v>
      </c>
      <c r="AL53">
        <f t="shared" si="26"/>
        <v>-49.380681508184111</v>
      </c>
      <c r="AN53">
        <f t="shared" si="27"/>
        <v>0</v>
      </c>
      <c r="AO53">
        <f t="shared" si="27"/>
        <v>0</v>
      </c>
      <c r="AP53">
        <f t="shared" si="27"/>
        <v>-9.92792366911747E-9</v>
      </c>
      <c r="AQ53">
        <f t="shared" si="27"/>
        <v>-6.0534403735997542E-5</v>
      </c>
      <c r="AR53">
        <f t="shared" si="27"/>
        <v>-6.0544331659666658E-5</v>
      </c>
      <c r="AS53">
        <f t="shared" si="27"/>
        <v>-0.26431932988552265</v>
      </c>
      <c r="AT53">
        <f t="shared" si="27"/>
        <v>-0.17268941091897363</v>
      </c>
      <c r="AU53">
        <f t="shared" si="23"/>
        <v>-0.437069285136156</v>
      </c>
      <c r="AW53">
        <v>50</v>
      </c>
      <c r="AX53">
        <f>IF(Z53&gt;0, (R53*SUMPRODUCT(K53:$K$98, X53:$X$98)-K53*$AZ$3)/Z53, 0)</f>
        <v>-5546658919.0321789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100000</v>
      </c>
      <c r="S54">
        <f t="shared" si="1"/>
        <v>-13117704951.420675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-248.86090323402746</v>
      </c>
      <c r="AC54">
        <f t="shared" si="2"/>
        <v>-222.19728556206888</v>
      </c>
      <c r="AE54">
        <f t="shared" si="3"/>
        <v>0</v>
      </c>
      <c r="AF54">
        <f t="shared" si="24"/>
        <v>0</v>
      </c>
      <c r="AG54">
        <f t="shared" si="24"/>
        <v>-4.2346829415843134E-7</v>
      </c>
      <c r="AH54">
        <f t="shared" si="5"/>
        <v>-2.747941216465391E-3</v>
      </c>
      <c r="AI54">
        <f t="shared" si="25"/>
        <v>-2.7483646847595495E-3</v>
      </c>
      <c r="AJ54">
        <f t="shared" si="7"/>
        <v>-26.663617671958576</v>
      </c>
      <c r="AK54">
        <f t="shared" si="22"/>
        <v>-17.420263226381923</v>
      </c>
      <c r="AL54">
        <f t="shared" si="26"/>
        <v>-44.086629263025259</v>
      </c>
      <c r="AN54">
        <f t="shared" si="27"/>
        <v>0</v>
      </c>
      <c r="AO54">
        <f t="shared" si="27"/>
        <v>0</v>
      </c>
      <c r="AP54">
        <f t="shared" si="27"/>
        <v>-3.3465404991094173E-9</v>
      </c>
      <c r="AQ54">
        <f t="shared" si="27"/>
        <v>-2.1716139547941958E-5</v>
      </c>
      <c r="AR54">
        <f t="shared" si="27"/>
        <v>-2.1719486088441068E-5</v>
      </c>
      <c r="AS54">
        <f t="shared" si="27"/>
        <v>-0.21071442094457055</v>
      </c>
      <c r="AT54">
        <f t="shared" si="27"/>
        <v>-0.13766701591695274</v>
      </c>
      <c r="AU54">
        <f t="shared" si="23"/>
        <v>-0.34840315634761171</v>
      </c>
      <c r="AW54">
        <v>51</v>
      </c>
      <c r="AX54">
        <f>IF(Z54&gt;0, (R54*SUMPRODUCT(K54:$K$98, X54:$X$98)-K54*$AZ$3)/Z54, 0)</f>
        <v>-13117704951.420675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100000</v>
      </c>
      <c r="S55">
        <f t="shared" si="1"/>
        <v>-32280813227.877762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-222.19728556206888</v>
      </c>
      <c r="AC55">
        <f t="shared" si="2"/>
        <v>-198.3904517368135</v>
      </c>
      <c r="AE55">
        <f t="shared" si="3"/>
        <v>0</v>
      </c>
      <c r="AF55">
        <f t="shared" si="24"/>
        <v>0</v>
      </c>
      <c r="AG55">
        <f t="shared" si="24"/>
        <v>-1.5364424862559161E-7</v>
      </c>
      <c r="AH55">
        <f t="shared" si="5"/>
        <v>-1.0623574503650216E-3</v>
      </c>
      <c r="AI55">
        <f t="shared" si="25"/>
        <v>-1.0625110946136471E-3</v>
      </c>
      <c r="AJ55">
        <f t="shared" si="7"/>
        <v>-23.806833825255381</v>
      </c>
      <c r="AK55">
        <f t="shared" si="22"/>
        <v>-15.553809989344824</v>
      </c>
      <c r="AL55">
        <f t="shared" si="26"/>
        <v>-39.361706325694819</v>
      </c>
      <c r="AN55">
        <f t="shared" si="27"/>
        <v>0</v>
      </c>
      <c r="AO55">
        <f t="shared" si="27"/>
        <v>0</v>
      </c>
      <c r="AP55">
        <f t="shared" si="27"/>
        <v>-1.0841103006952012E-9</v>
      </c>
      <c r="AQ55">
        <f t="shared" si="27"/>
        <v>-7.4959698476417751E-6</v>
      </c>
      <c r="AR55">
        <f t="shared" si="27"/>
        <v>-7.4970539579424702E-6</v>
      </c>
      <c r="AS55">
        <f t="shared" si="27"/>
        <v>-0.16798047442564285</v>
      </c>
      <c r="AT55">
        <f t="shared" si="27"/>
        <v>-0.10974732718824357</v>
      </c>
      <c r="AU55">
        <f t="shared" si="23"/>
        <v>-0.27773529866784435</v>
      </c>
      <c r="AW55">
        <v>52</v>
      </c>
      <c r="AX55">
        <f>IF(Z55&gt;0, (R55*SUMPRODUCT(K55:$K$98, X55:$X$98)-K55*$AZ$3)/Z55, 0)</f>
        <v>-32280813227.877762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100000</v>
      </c>
      <c r="S56">
        <f t="shared" si="1"/>
        <v>-82813907279.596878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-198.3904517368135</v>
      </c>
      <c r="AC56">
        <f t="shared" si="2"/>
        <v>-177.13433821368073</v>
      </c>
      <c r="AE56">
        <f t="shared" si="3"/>
        <v>0</v>
      </c>
      <c r="AF56">
        <f t="shared" si="24"/>
        <v>0</v>
      </c>
      <c r="AG56">
        <f t="shared" si="24"/>
        <v>-5.3473608489344235E-8</v>
      </c>
      <c r="AH56">
        <f t="shared" si="5"/>
        <v>-3.9453679059996583E-4</v>
      </c>
      <c r="AI56">
        <f t="shared" si="25"/>
        <v>-3.9459026420845519E-4</v>
      </c>
      <c r="AJ56">
        <f t="shared" si="7"/>
        <v>-21.256113523132768</v>
      </c>
      <c r="AK56">
        <f t="shared" si="22"/>
        <v>-13.887331621576946</v>
      </c>
      <c r="AL56">
        <f t="shared" si="26"/>
        <v>-35.143839734973923</v>
      </c>
      <c r="AN56">
        <f t="shared" si="27"/>
        <v>0</v>
      </c>
      <c r="AO56">
        <f t="shared" si="27"/>
        <v>0</v>
      </c>
      <c r="AP56">
        <f t="shared" si="27"/>
        <v>-3.3688264040154268E-10</v>
      </c>
      <c r="AQ56">
        <f t="shared" si="27"/>
        <v>-2.4855737158518619E-6</v>
      </c>
      <c r="AR56">
        <f t="shared" si="27"/>
        <v>-2.4859105984922637E-6</v>
      </c>
      <c r="AS56">
        <f t="shared" si="27"/>
        <v>-0.13391308068867003</v>
      </c>
      <c r="AT56">
        <f t="shared" si="27"/>
        <v>-8.7489905337900478E-2</v>
      </c>
      <c r="AU56">
        <f t="shared" si="23"/>
        <v>-0.221405471937169</v>
      </c>
      <c r="AW56">
        <v>53</v>
      </c>
      <c r="AX56">
        <f>IF(Z56&gt;0, (R56*SUMPRODUCT(K56:$K$98, X56:$X$98)-K56*$AZ$3)/Z56, 0)</f>
        <v>-82813907279.596878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100000</v>
      </c>
      <c r="S57">
        <f t="shared" si="1"/>
        <v>-221950507625.18826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-177.13433821368073</v>
      </c>
      <c r="AC57">
        <f t="shared" si="2"/>
        <v>-158.15566121791281</v>
      </c>
      <c r="AE57">
        <f t="shared" si="3"/>
        <v>0</v>
      </c>
      <c r="AF57">
        <f t="shared" si="24"/>
        <v>0</v>
      </c>
      <c r="AG57">
        <f t="shared" si="24"/>
        <v>-1.7814293703372944E-8</v>
      </c>
      <c r="AH57">
        <f t="shared" si="5"/>
        <v>-1.4049831480431141E-4</v>
      </c>
      <c r="AI57">
        <f t="shared" si="25"/>
        <v>-1.4051612909801478E-4</v>
      </c>
      <c r="AJ57">
        <f t="shared" si="7"/>
        <v>-18.978676995767927</v>
      </c>
      <c r="AK57">
        <f t="shared" si="22"/>
        <v>-12.399403674957652</v>
      </c>
      <c r="AL57">
        <f t="shared" si="26"/>
        <v>-31.378221186854674</v>
      </c>
      <c r="AN57">
        <f t="shared" si="27"/>
        <v>0</v>
      </c>
      <c r="AO57">
        <f t="shared" si="27"/>
        <v>0</v>
      </c>
      <c r="AP57">
        <f t="shared" si="27"/>
        <v>-1.0020507694658829E-10</v>
      </c>
      <c r="AQ57">
        <f t="shared" si="27"/>
        <v>-7.9030045649052985E-7</v>
      </c>
      <c r="AR57">
        <f t="shared" si="27"/>
        <v>-7.9040066156747645E-7</v>
      </c>
      <c r="AS57">
        <f t="shared" si="27"/>
        <v>-0.10675471171474468</v>
      </c>
      <c r="AT57">
        <f t="shared" si="27"/>
        <v>-6.9746419365797827E-2</v>
      </c>
      <c r="AU57">
        <f t="shared" si="23"/>
        <v>-0.17650192148120408</v>
      </c>
      <c r="AW57">
        <v>54</v>
      </c>
      <c r="AX57">
        <f>IF(Z57&gt;0, (R57*SUMPRODUCT(K57:$K$98, X57:$X$98)-K57*$AZ$3)/Z57, 0)</f>
        <v>-221950507625.18826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100000</v>
      </c>
      <c r="S58">
        <f t="shared" si="1"/>
        <v>-622730526792.32117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-158.15566121791281</v>
      </c>
      <c r="AC58">
        <f t="shared" si="2"/>
        <v>-141.21041247130111</v>
      </c>
      <c r="AE58">
        <f t="shared" si="3"/>
        <v>0</v>
      </c>
      <c r="AF58">
        <f t="shared" si="24"/>
        <v>0</v>
      </c>
      <c r="AG58">
        <f t="shared" si="24"/>
        <v>-5.6690015342059174E-9</v>
      </c>
      <c r="AH58">
        <f t="shared" si="5"/>
        <v>-4.7868596928533197E-5</v>
      </c>
      <c r="AI58">
        <f t="shared" si="25"/>
        <v>-4.7874265930067405E-5</v>
      </c>
      <c r="AJ58">
        <f t="shared" si="7"/>
        <v>-16.945248746611696</v>
      </c>
      <c r="AK58">
        <f t="shared" si="22"/>
        <v>-11.070896285253898</v>
      </c>
      <c r="AL58">
        <f t="shared" si="26"/>
        <v>-28.016192906131526</v>
      </c>
      <c r="AN58">
        <f t="shared" si="27"/>
        <v>0</v>
      </c>
      <c r="AO58">
        <f t="shared" si="27"/>
        <v>0</v>
      </c>
      <c r="AP58">
        <f t="shared" si="27"/>
        <v>-2.8471455502665218E-11</v>
      </c>
      <c r="AQ58">
        <f t="shared" si="27"/>
        <v>-2.4041070005049059E-7</v>
      </c>
      <c r="AR58">
        <f t="shared" si="27"/>
        <v>-2.404391715059933E-7</v>
      </c>
      <c r="AS58">
        <f t="shared" si="27"/>
        <v>-8.5104209755400645E-2</v>
      </c>
      <c r="AT58">
        <f t="shared" si="27"/>
        <v>-5.5601419237290811E-2</v>
      </c>
      <c r="AU58">
        <f t="shared" si="23"/>
        <v>-0.14070586943186297</v>
      </c>
      <c r="AW58">
        <v>55</v>
      </c>
      <c r="AX58">
        <f>IF(Z58&gt;0, (R58*SUMPRODUCT(K58:$K$98, X58:$X$98)-K58*$AZ$3)/Z58, 0)</f>
        <v>-622730526792.32117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100000</v>
      </c>
      <c r="S59">
        <f t="shared" si="1"/>
        <v>-1832718155262.3623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-141.21041247130111</v>
      </c>
      <c r="AC59">
        <f t="shared" si="2"/>
        <v>-126.08072562518308</v>
      </c>
      <c r="AE59">
        <f t="shared" si="3"/>
        <v>0</v>
      </c>
      <c r="AF59">
        <f t="shared" si="24"/>
        <v>0</v>
      </c>
      <c r="AG59">
        <f t="shared" si="24"/>
        <v>-1.7198597239728607E-9</v>
      </c>
      <c r="AH59">
        <f t="shared" si="5"/>
        <v>-1.5569807179563989E-5</v>
      </c>
      <c r="AI59">
        <f t="shared" si="25"/>
        <v>-1.5571527039287962E-5</v>
      </c>
      <c r="AJ59">
        <f t="shared" si="7"/>
        <v>-15.129686846118034</v>
      </c>
      <c r="AK59">
        <f t="shared" si="22"/>
        <v>-9.8847288729910794</v>
      </c>
      <c r="AL59">
        <f t="shared" si="26"/>
        <v>-25.014431290636153</v>
      </c>
      <c r="AN59">
        <f t="shared" si="27"/>
        <v>0</v>
      </c>
      <c r="AO59">
        <f t="shared" si="27"/>
        <v>0</v>
      </c>
      <c r="AP59">
        <f t="shared" si="27"/>
        <v>-7.7121967136383664E-12</v>
      </c>
      <c r="AQ59">
        <f t="shared" si="27"/>
        <v>-6.9818145101298543E-8</v>
      </c>
      <c r="AR59">
        <f t="shared" si="27"/>
        <v>-6.9825857298012174E-8</v>
      </c>
      <c r="AS59">
        <f t="shared" si="27"/>
        <v>-6.7844557056939592E-2</v>
      </c>
      <c r="AT59">
        <f t="shared" si="27"/>
        <v>-4.4325111209297108E-2</v>
      </c>
      <c r="AU59">
        <f t="shared" si="23"/>
        <v>-0.112169738092094</v>
      </c>
      <c r="AW59">
        <v>56</v>
      </c>
      <c r="AX59">
        <f>IF(Z59&gt;0, (R59*SUMPRODUCT(K59:$K$98, X59:$X$98)-K59*$AZ$3)/Z59, 0)</f>
        <v>-1832718155262.3623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100000</v>
      </c>
      <c r="S60">
        <f t="shared" si="1"/>
        <v>-5718699297687.3242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-126.08072562518308</v>
      </c>
      <c r="AC60">
        <f t="shared" si="2"/>
        <v>-112.57207651060061</v>
      </c>
      <c r="AE60">
        <f t="shared" si="3"/>
        <v>0</v>
      </c>
      <c r="AF60">
        <f t="shared" si="24"/>
        <v>0</v>
      </c>
      <c r="AG60">
        <f t="shared" si="24"/>
        <v>-4.921227304088423E-10</v>
      </c>
      <c r="AH60">
        <f t="shared" si="5"/>
        <v>-4.8421535852971583E-6</v>
      </c>
      <c r="AI60">
        <f t="shared" si="25"/>
        <v>-4.8426457080275669E-6</v>
      </c>
      <c r="AJ60">
        <f t="shared" si="7"/>
        <v>-13.508649114582468</v>
      </c>
      <c r="AK60">
        <f t="shared" si="22"/>
        <v>-8.8256507937628168</v>
      </c>
      <c r="AL60">
        <f t="shared" si="26"/>
        <v>-22.334304750990995</v>
      </c>
      <c r="AN60">
        <f t="shared" si="27"/>
        <v>0</v>
      </c>
      <c r="AO60">
        <f t="shared" si="27"/>
        <v>0</v>
      </c>
      <c r="AP60">
        <f t="shared" si="27"/>
        <v>-1.9703368262617223E-12</v>
      </c>
      <c r="AQ60">
        <f t="shared" si="27"/>
        <v>-1.9386776789603046E-8</v>
      </c>
      <c r="AR60">
        <f t="shared" si="27"/>
        <v>-1.9388747126429307E-8</v>
      </c>
      <c r="AS60">
        <f t="shared" si="27"/>
        <v>-5.4085266090833271E-2</v>
      </c>
      <c r="AT60">
        <f t="shared" si="27"/>
        <v>-3.5335707335099407E-2</v>
      </c>
      <c r="AU60">
        <f t="shared" si="23"/>
        <v>-8.9420992814679814E-2</v>
      </c>
      <c r="AW60">
        <v>57</v>
      </c>
      <c r="AX60">
        <f>IF(Z60&gt;0, (R60*SUMPRODUCT(K60:$K$98, X60:$X$98)-K60*$AZ$3)/Z60, 0)</f>
        <v>-5718699297687.3242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100000</v>
      </c>
      <c r="S61">
        <f t="shared" si="1"/>
        <v>-18981598450783.703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-112.57207651060061</v>
      </c>
      <c r="AC61">
        <f t="shared" si="2"/>
        <v>-100.51078261534394</v>
      </c>
      <c r="AE61">
        <f t="shared" si="3"/>
        <v>0</v>
      </c>
      <c r="AF61">
        <f t="shared" si="24"/>
        <v>0</v>
      </c>
      <c r="AG61">
        <f t="shared" si="24"/>
        <v>-1.3237923939329002E-10</v>
      </c>
      <c r="AH61">
        <f t="shared" si="5"/>
        <v>-1.4192890548458556E-6</v>
      </c>
      <c r="AI61">
        <f t="shared" si="25"/>
        <v>-1.4194214340852489E-6</v>
      </c>
      <c r="AJ61">
        <f t="shared" si="7"/>
        <v>-12.061293895256668</v>
      </c>
      <c r="AK61">
        <f t="shared" si="22"/>
        <v>-7.8800453557420438</v>
      </c>
      <c r="AL61">
        <f t="shared" si="26"/>
        <v>-19.941340670420146</v>
      </c>
      <c r="AN61">
        <f t="shared" si="27"/>
        <v>0</v>
      </c>
      <c r="AO61">
        <f t="shared" si="27"/>
        <v>0</v>
      </c>
      <c r="AP61">
        <f t="shared" si="27"/>
        <v>-4.7322633862452771E-13</v>
      </c>
      <c r="AQ61">
        <f t="shared" si="27"/>
        <v>-5.0736427097844067E-9</v>
      </c>
      <c r="AR61">
        <f t="shared" si="27"/>
        <v>-5.0741159361230313E-9</v>
      </c>
      <c r="AS61">
        <f t="shared" si="27"/>
        <v>-4.3116443146869986E-2</v>
      </c>
      <c r="AT61">
        <f t="shared" si="27"/>
        <v>-2.8169409561375959E-2</v>
      </c>
      <c r="AU61">
        <f t="shared" si="23"/>
        <v>-7.1285857782361878E-2</v>
      </c>
      <c r="AW61">
        <v>58</v>
      </c>
      <c r="AX61">
        <f>IF(Z61&gt;0, (R61*SUMPRODUCT(K61:$K$98, X61:$X$98)-K61*$AZ$3)/Z61, 0)</f>
        <v>-18981598450783.703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100000</v>
      </c>
      <c r="S62">
        <f t="shared" si="1"/>
        <v>-67262343101009.125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-100.51078261534394</v>
      </c>
      <c r="AC62">
        <f t="shared" si="2"/>
        <v>-89.741770196628806</v>
      </c>
      <c r="AE62">
        <f t="shared" si="3"/>
        <v>0</v>
      </c>
      <c r="AF62">
        <f t="shared" si="24"/>
        <v>0</v>
      </c>
      <c r="AG62">
        <f t="shared" si="24"/>
        <v>-3.3355130842625388E-11</v>
      </c>
      <c r="AH62">
        <f t="shared" si="5"/>
        <v>-3.9080126462692689E-7</v>
      </c>
      <c r="AI62">
        <f t="shared" si="25"/>
        <v>-3.9083461975776953E-7</v>
      </c>
      <c r="AJ62">
        <f t="shared" si="7"/>
        <v>-10.769012418715135</v>
      </c>
      <c r="AK62">
        <f t="shared" si="22"/>
        <v>-7.0357547830740765</v>
      </c>
      <c r="AL62">
        <f t="shared" si="26"/>
        <v>-17.804767592623833</v>
      </c>
      <c r="AN62">
        <f t="shared" si="27"/>
        <v>0</v>
      </c>
      <c r="AO62">
        <f t="shared" si="27"/>
        <v>0</v>
      </c>
      <c r="AP62">
        <f t="shared" si="27"/>
        <v>-1.0646176277971781E-13</v>
      </c>
      <c r="AQ62">
        <f t="shared" si="27"/>
        <v>-1.247346074732137E-9</v>
      </c>
      <c r="AR62">
        <f t="shared" si="27"/>
        <v>-1.2474525364949167E-9</v>
      </c>
      <c r="AS62">
        <f t="shared" si="27"/>
        <v>-3.4372164537515737E-2</v>
      </c>
      <c r="AT62">
        <f t="shared" si="27"/>
        <v>-2.2456480840263443E-2</v>
      </c>
      <c r="AU62">
        <f t="shared" si="23"/>
        <v>-5.6828646625231724E-2</v>
      </c>
      <c r="AW62">
        <v>59</v>
      </c>
      <c r="AX62">
        <f>IF(Z62&gt;0, (R62*SUMPRODUCT(K62:$K$98, X62:$X$98)-K62*$AZ$3)/Z62, 0)</f>
        <v>-67262343101009.125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100000</v>
      </c>
      <c r="S63">
        <f t="shared" si="1"/>
        <v>-255476962642697.22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-89.741770196628806</v>
      </c>
      <c r="AC63">
        <f t="shared" si="2"/>
        <v>-80.126580533779034</v>
      </c>
      <c r="AE63">
        <f t="shared" si="3"/>
        <v>0</v>
      </c>
      <c r="AF63">
        <f t="shared" si="24"/>
        <v>0</v>
      </c>
      <c r="AG63">
        <f t="shared" si="24"/>
        <v>-7.8408811997113207E-12</v>
      </c>
      <c r="AH63">
        <f t="shared" si="5"/>
        <v>-1.0072279333795124E-7</v>
      </c>
      <c r="AI63">
        <f t="shared" si="25"/>
        <v>-1.0073063421915095E-7</v>
      </c>
      <c r="AJ63">
        <f t="shared" si="7"/>
        <v>-9.6151896628497724</v>
      </c>
      <c r="AK63">
        <f t="shared" si="22"/>
        <v>-6.2819239137640173</v>
      </c>
      <c r="AL63">
        <f t="shared" si="26"/>
        <v>-15.897113677344425</v>
      </c>
      <c r="AN63">
        <f t="shared" si="27"/>
        <v>0</v>
      </c>
      <c r="AO63">
        <f t="shared" si="27"/>
        <v>0</v>
      </c>
      <c r="AP63">
        <f t="shared" si="27"/>
        <v>-2.2344871184621412E-14</v>
      </c>
      <c r="AQ63">
        <f t="shared" si="27"/>
        <v>-2.87038890804088E-10</v>
      </c>
      <c r="AR63">
        <f t="shared" si="27"/>
        <v>-2.8706123567527263E-10</v>
      </c>
      <c r="AS63">
        <f t="shared" si="27"/>
        <v>-2.7401279136838819E-2</v>
      </c>
      <c r="AT63">
        <f t="shared" si="27"/>
        <v>-1.7902169038069054E-2</v>
      </c>
      <c r="AU63">
        <f t="shared" si="23"/>
        <v>-4.5303448461969112E-2</v>
      </c>
      <c r="AW63">
        <v>60</v>
      </c>
      <c r="AX63">
        <f>IF(Z63&gt;0, (R63*SUMPRODUCT(K63:$K$98, X63:$X$98)-K63*$AZ$3)/Z63, 0)</f>
        <v>-255476962642697.22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100000</v>
      </c>
      <c r="S64">
        <f t="shared" si="1"/>
        <v>-1044741377792411.8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-80.126580533779034</v>
      </c>
      <c r="AC64">
        <f t="shared" si="2"/>
        <v>-71.541589762550785</v>
      </c>
      <c r="AE64">
        <f t="shared" si="3"/>
        <v>0</v>
      </c>
      <c r="AF64">
        <f t="shared" si="24"/>
        <v>0</v>
      </c>
      <c r="AG64">
        <f t="shared" si="24"/>
        <v>-1.7119449675124759E-12</v>
      </c>
      <c r="AH64">
        <f t="shared" si="5"/>
        <v>-2.4202109680806926E-8</v>
      </c>
      <c r="AI64">
        <f t="shared" si="25"/>
        <v>-2.4203821625774437E-8</v>
      </c>
      <c r="AJ64">
        <f t="shared" si="7"/>
        <v>-8.5849907712282487</v>
      </c>
      <c r="AK64">
        <f t="shared" si="22"/>
        <v>-5.6088606373645327</v>
      </c>
      <c r="AL64">
        <f t="shared" si="26"/>
        <v>-14.193851432796603</v>
      </c>
      <c r="AN64">
        <f t="shared" si="27"/>
        <v>0</v>
      </c>
      <c r="AO64">
        <f t="shared" si="27"/>
        <v>0</v>
      </c>
      <c r="AP64">
        <f t="shared" si="27"/>
        <v>-4.3559687817035174E-15</v>
      </c>
      <c r="AQ64">
        <f t="shared" si="27"/>
        <v>-6.1581205133097354E-11</v>
      </c>
      <c r="AR64">
        <f t="shared" si="27"/>
        <v>-6.1585561101879048E-11</v>
      </c>
      <c r="AS64">
        <f t="shared" si="27"/>
        <v>-2.1844131967057832E-2</v>
      </c>
      <c r="AT64">
        <f t="shared" si="27"/>
        <v>-1.4271499552223515E-2</v>
      </c>
      <c r="AU64">
        <f t="shared" si="23"/>
        <v>-3.6115631580866905E-2</v>
      </c>
      <c r="AW64">
        <v>61</v>
      </c>
      <c r="AX64">
        <f>IF(Z64&gt;0, (R64*SUMPRODUCT(K64:$K$98, X64:$X$98)-K64*$AZ$3)/Z64, 0)</f>
        <v>-1044741377792411.8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100000</v>
      </c>
      <c r="S65">
        <f t="shared" si="1"/>
        <v>-4625083556385684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-71.541589762550785</v>
      </c>
      <c r="AC65">
        <f t="shared" si="2"/>
        <v>-63.876419430902303</v>
      </c>
      <c r="AE65">
        <f t="shared" si="3"/>
        <v>0</v>
      </c>
      <c r="AF65">
        <f t="shared" si="24"/>
        <v>0</v>
      </c>
      <c r="AG65">
        <f t="shared" si="24"/>
        <v>-3.4527170510633513E-13</v>
      </c>
      <c r="AH65">
        <f t="shared" si="5"/>
        <v>-5.3982152509240639E-9</v>
      </c>
      <c r="AI65">
        <f t="shared" si="25"/>
        <v>-5.3985605226291699E-9</v>
      </c>
      <c r="AJ65">
        <f t="shared" si="7"/>
        <v>-7.6651703316484827</v>
      </c>
      <c r="AK65">
        <f t="shared" si="22"/>
        <v>-5.0079112833785553</v>
      </c>
      <c r="AL65">
        <f t="shared" si="26"/>
        <v>-12.673081620425599</v>
      </c>
      <c r="AN65">
        <f t="shared" si="27"/>
        <v>0</v>
      </c>
      <c r="AO65">
        <f t="shared" si="27"/>
        <v>0</v>
      </c>
      <c r="AP65">
        <f t="shared" si="27"/>
        <v>-7.8440061554357809E-16</v>
      </c>
      <c r="AQ65">
        <f t="shared" si="27"/>
        <v>-1.2263858587420267E-11</v>
      </c>
      <c r="AR65">
        <f t="shared" si="27"/>
        <v>-1.2264642988035811E-11</v>
      </c>
      <c r="AS65">
        <f t="shared" si="27"/>
        <v>-1.7414008264997335E-2</v>
      </c>
      <c r="AT65">
        <f t="shared" si="27"/>
        <v>-1.1377152066544166E-2</v>
      </c>
      <c r="AU65">
        <f t="shared" si="23"/>
        <v>-2.8791160343806143E-2</v>
      </c>
      <c r="AW65">
        <v>62</v>
      </c>
      <c r="AX65">
        <f>IF(Z65&gt;0, (R65*SUMPRODUCT(K65:$K$98, X65:$X$98)-K65*$AZ$3)/Z65, 0)</f>
        <v>-4625083556385684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100000</v>
      </c>
      <c r="S66">
        <f t="shared" si="1"/>
        <v>-2.2317905090919656E+16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-63.876419430902303</v>
      </c>
      <c r="AC66">
        <f t="shared" si="2"/>
        <v>-57.032517349030563</v>
      </c>
      <c r="AE66">
        <f t="shared" si="3"/>
        <v>0</v>
      </c>
      <c r="AF66">
        <f t="shared" si="24"/>
        <v>0</v>
      </c>
      <c r="AG66">
        <f t="shared" si="24"/>
        <v>-6.388650403867321E-14</v>
      </c>
      <c r="AH66">
        <f t="shared" si="5"/>
        <v>-1.1117299360663943E-9</v>
      </c>
      <c r="AI66">
        <f t="shared" si="25"/>
        <v>-1.1117938225704329E-9</v>
      </c>
      <c r="AJ66">
        <f t="shared" si="7"/>
        <v>-6.8439020818717395</v>
      </c>
      <c r="AK66">
        <f t="shared" si="22"/>
        <v>-4.4713493601631615</v>
      </c>
      <c r="AL66">
        <f t="shared" si="26"/>
        <v>-11.315251443146696</v>
      </c>
      <c r="AN66">
        <f t="shared" si="27"/>
        <v>0</v>
      </c>
      <c r="AO66">
        <f t="shared" si="27"/>
        <v>0</v>
      </c>
      <c r="AP66">
        <f t="shared" si="27"/>
        <v>-1.2958896974606951E-16</v>
      </c>
      <c r="AQ66">
        <f t="shared" si="27"/>
        <v>-2.2550605831162297E-12</v>
      </c>
      <c r="AR66">
        <f t="shared" si="27"/>
        <v>-2.2551901720859755E-12</v>
      </c>
      <c r="AS66">
        <f t="shared" si="27"/>
        <v>-1.3882340772565428E-2</v>
      </c>
      <c r="AT66">
        <f t="shared" si="27"/>
        <v>-9.0697959714235287E-3</v>
      </c>
      <c r="AU66">
        <f t="shared" si="23"/>
        <v>-2.2952136746244151E-2</v>
      </c>
      <c r="AW66">
        <v>63</v>
      </c>
      <c r="AX66">
        <f>IF(Z66&gt;0, (R66*SUMPRODUCT(K66:$K$98, X66:$X$98)-K66*$AZ$3)/Z66, 0)</f>
        <v>-2.2317905090919656E+16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8">$C$6</f>
        <v>100000</v>
      </c>
      <c r="S67">
        <f t="shared" ref="S67:S69" si="29">AX67</f>
        <v>-1.1834318066889078E+17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-57.032517349030563</v>
      </c>
      <c r="AC67">
        <f t="shared" ref="AC67:AC69" si="30">S67*Z67</f>
        <v>-50.921890490207822</v>
      </c>
      <c r="AE67">
        <f t="shared" ref="AE67:AE69" si="31">$Z67*O67</f>
        <v>0</v>
      </c>
      <c r="AF67">
        <f t="shared" si="24"/>
        <v>0</v>
      </c>
      <c r="AG67">
        <f t="shared" si="24"/>
        <v>-1.0757250692940393E-14</v>
      </c>
      <c r="AH67">
        <f t="shared" ref="AH67:AH69" si="32">-X67*R67</f>
        <v>-2.0996155322138435E-10</v>
      </c>
      <c r="AI67">
        <f t="shared" ref="AI67:AI69" si="33">SUM(AE67:AH67)</f>
        <v>-2.0997231047207728E-10</v>
      </c>
      <c r="AJ67">
        <f t="shared" ref="AJ67:AJ69" si="34">AB67-AC67</f>
        <v>-6.1106268588227408</v>
      </c>
      <c r="AK67">
        <f t="shared" si="22"/>
        <v>-3.99227621443214</v>
      </c>
      <c r="AL67">
        <f t="shared" si="26"/>
        <v>-10.102903073464853</v>
      </c>
      <c r="AN67">
        <f t="shared" si="27"/>
        <v>0</v>
      </c>
      <c r="AO67">
        <f t="shared" si="27"/>
        <v>0</v>
      </c>
      <c r="AP67">
        <f t="shared" si="27"/>
        <v>-1.9482387661731868E-17</v>
      </c>
      <c r="AQ67">
        <f t="shared" si="27"/>
        <v>-3.8026002095524685E-13</v>
      </c>
      <c r="AR67">
        <f t="shared" si="27"/>
        <v>-3.8027950334290856E-13</v>
      </c>
      <c r="AS67">
        <f t="shared" si="27"/>
        <v>-1.1066917069981795E-2</v>
      </c>
      <c r="AT67">
        <f t="shared" si="27"/>
        <v>-7.2303858190570962E-3</v>
      </c>
      <c r="AU67">
        <f t="shared" si="23"/>
        <v>-1.8297302889419172E-2</v>
      </c>
      <c r="AW67">
        <v>64</v>
      </c>
      <c r="AX67">
        <f>IF(Z67&gt;0, (R67*SUMPRODUCT(K67:$K$98, X67:$X$98)-K67*$AZ$3)/Z67, 0)</f>
        <v>-1.1834318066889078E+17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8"/>
        <v>100000</v>
      </c>
      <c r="S68">
        <f t="shared" si="29"/>
        <v>-6.9639776591731238E+17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-50.921890490207822</v>
      </c>
      <c r="AC68">
        <f t="shared" si="30"/>
        <v>-45.465973651971595</v>
      </c>
      <c r="AE68">
        <f t="shared" si="31"/>
        <v>0</v>
      </c>
      <c r="AF68">
        <f t="shared" si="24"/>
        <v>0</v>
      </c>
      <c r="AG68">
        <f t="shared" si="24"/>
        <v>-1.6321840719894718E-15</v>
      </c>
      <c r="AH68">
        <f t="shared" si="32"/>
        <v>-3.6069976456086074E-11</v>
      </c>
      <c r="AI68">
        <f t="shared" si="33"/>
        <v>-3.6071608640158064E-11</v>
      </c>
      <c r="AJ68">
        <f t="shared" si="34"/>
        <v>-5.4559168382362273</v>
      </c>
      <c r="AK68">
        <f t="shared" si="22"/>
        <v>-3.5645323343145479</v>
      </c>
      <c r="AL68">
        <f t="shared" si="26"/>
        <v>-9.0204491725868472</v>
      </c>
      <c r="AN68">
        <f t="shared" si="27"/>
        <v>0</v>
      </c>
      <c r="AO68">
        <f t="shared" si="27"/>
        <v>0</v>
      </c>
      <c r="AP68">
        <f t="shared" si="27"/>
        <v>-2.6393197260190609E-18</v>
      </c>
      <c r="AQ68">
        <f t="shared" si="27"/>
        <v>-5.832687747133287E-14</v>
      </c>
      <c r="AR68">
        <f t="shared" si="27"/>
        <v>-5.8329516791058887E-14</v>
      </c>
      <c r="AS68">
        <f t="shared" si="27"/>
        <v>-8.8224785315570119E-3</v>
      </c>
      <c r="AT68">
        <f t="shared" si="27"/>
        <v>-5.7640193072842584E-3</v>
      </c>
      <c r="AU68">
        <f t="shared" si="23"/>
        <v>-1.4586497838899601E-2</v>
      </c>
      <c r="AW68">
        <v>65</v>
      </c>
      <c r="AX68">
        <f>IF(Z68&gt;0, (R68*SUMPRODUCT(K68:$K$98, X68:$X$98)-K68*$AZ$3)/Z68, 0)</f>
        <v>-6.9639776591731238E+17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-45.465973651971595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-6.5287362879578867E-12</v>
      </c>
      <c r="AI69">
        <f t="shared" si="33"/>
        <v>-6.5287362879578867E-12</v>
      </c>
      <c r="AJ69">
        <f t="shared" si="34"/>
        <v>-45.465973651971595</v>
      </c>
      <c r="AK69">
        <f t="shared" si="22"/>
        <v>-3.182618155638012</v>
      </c>
      <c r="AL69">
        <f t="shared" si="26"/>
        <v>-48.648591807616135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-9.4261418786395015E-15</v>
      </c>
      <c r="AR69">
        <f t="shared" si="27"/>
        <v>-9.4261418786395015E-15</v>
      </c>
      <c r="AS69">
        <f t="shared" si="27"/>
        <v>-6.5643441455041668E-2</v>
      </c>
      <c r="AT69">
        <f t="shared" si="27"/>
        <v>-4.5950409018529178E-3</v>
      </c>
      <c r="AU69">
        <f t="shared" si="23"/>
        <v>-7.0238482356904011E-2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61198.728413319106</v>
      </c>
      <c r="AO71" s="8">
        <f t="shared" si="47"/>
        <v>-6119.8728413319113</v>
      </c>
      <c r="AP71" s="8">
        <f t="shared" si="47"/>
        <v>-383.31353823767449</v>
      </c>
      <c r="AQ71" s="8">
        <f t="shared" si="47"/>
        <v>-28116.653424241162</v>
      </c>
      <c r="AR71" s="8">
        <f t="shared" si="47"/>
        <v>26578.888609508362</v>
      </c>
      <c r="AS71" s="8">
        <f t="shared" si="47"/>
        <v>-1631.242566246977</v>
      </c>
      <c r="AT71" s="8">
        <f t="shared" si="47"/>
        <v>252.01561690677224</v>
      </c>
      <c r="AU71" s="8">
        <f t="shared" si="47"/>
        <v>25199.66166016816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4C6E9-3BB6-4C7D-B9AB-8B90DF3EC53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17311.323049707149</v>
      </c>
      <c r="K3">
        <v>1</v>
      </c>
      <c r="L3" s="2">
        <v>0</v>
      </c>
      <c r="O3">
        <f>$C$3</f>
        <v>17311.323049707149</v>
      </c>
      <c r="P3">
        <f>O3*C5</f>
        <v>1731.132304970715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17311.323049707149</v>
      </c>
      <c r="AF3">
        <f t="shared" ref="AF3:AG34" si="4">-$Z3*P3</f>
        <v>-1731.132304970715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15380.190744736434</v>
      </c>
      <c r="AJ3">
        <f t="shared" ref="AJ3:AJ66" si="7">AB3-AC3</f>
        <v>0</v>
      </c>
      <c r="AL3">
        <f t="shared" ref="AL3:AL34" si="8">SUM(AI3:AK3)</f>
        <v>15380.190744736434</v>
      </c>
      <c r="AN3">
        <f t="shared" ref="AN3:AU34" si="9">AE3*$K3</f>
        <v>17311.323049707149</v>
      </c>
      <c r="AO3">
        <f t="shared" si="9"/>
        <v>-1731.132304970715</v>
      </c>
      <c r="AP3">
        <f t="shared" si="9"/>
        <v>-200</v>
      </c>
      <c r="AQ3">
        <f t="shared" si="9"/>
        <v>0</v>
      </c>
      <c r="AR3">
        <f t="shared" si="9"/>
        <v>15380.190744736434</v>
      </c>
      <c r="AS3">
        <f t="shared" si="9"/>
        <v>0</v>
      </c>
      <c r="AT3">
        <f t="shared" si="9"/>
        <v>0</v>
      </c>
      <c r="AU3">
        <f t="shared" si="9"/>
        <v>15380.190744736434</v>
      </c>
      <c r="AW3">
        <v>0</v>
      </c>
      <c r="AX3">
        <f>IF(Z3&gt;0, (R3*SUMPRODUCT(K3:$K$98, X3:$X$98)-K3*$AZ$3)/Z3, 0)</f>
        <v>0</v>
      </c>
      <c r="AZ3">
        <f>C6*SUMPRODUCT(X4:X98, K4:K98)/1</f>
        <v>8350.4874924766445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250000</v>
      </c>
      <c r="S4">
        <f t="shared" si="1"/>
        <v>566.75473089873208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560.12692481488102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-423.57774999999998</v>
      </c>
      <c r="AI4">
        <f t="shared" si="6"/>
        <v>-423.57774999999998</v>
      </c>
      <c r="AJ4">
        <f t="shared" si="7"/>
        <v>-560.12692481488102</v>
      </c>
      <c r="AK4">
        <f>G4*SUM(AB4, AE4:AF4)</f>
        <v>0</v>
      </c>
      <c r="AL4">
        <f t="shared" si="8"/>
        <v>-983.70467481488095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-395.16536057468045</v>
      </c>
      <c r="AR4">
        <f t="shared" si="9"/>
        <v>-395.16536057468045</v>
      </c>
      <c r="AS4">
        <f t="shared" si="9"/>
        <v>-522.55520553678605</v>
      </c>
      <c r="AT4">
        <f t="shared" si="9"/>
        <v>0</v>
      </c>
      <c r="AU4">
        <f t="shared" si="9"/>
        <v>-917.7205661114665</v>
      </c>
      <c r="AW4">
        <v>1</v>
      </c>
      <c r="AX4">
        <f>IF(Z4&gt;0, (R4*SUMPRODUCT(K4:$K$98, X4:$X$98)-K4*$AZ$3)/Z4, 0)</f>
        <v>566.75473089873208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25</v>
      </c>
      <c r="R5">
        <f t="shared" si="0"/>
        <v>250000</v>
      </c>
      <c r="S5">
        <f t="shared" si="1"/>
        <v>834.15493243678213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560.12692481488102</v>
      </c>
      <c r="AC5">
        <f t="shared" si="2"/>
        <v>814.75332561253708</v>
      </c>
      <c r="AE5">
        <f t="shared" si="3"/>
        <v>0</v>
      </c>
      <c r="AF5">
        <f t="shared" si="4"/>
        <v>0</v>
      </c>
      <c r="AG5">
        <f t="shared" si="4"/>
        <v>-24.418525082397824</v>
      </c>
      <c r="AH5">
        <f t="shared" si="5"/>
        <v>-420.40720352177573</v>
      </c>
      <c r="AI5">
        <f t="shared" si="6"/>
        <v>-444.82572860417355</v>
      </c>
      <c r="AJ5">
        <f t="shared" si="7"/>
        <v>-254.62640079765606</v>
      </c>
      <c r="AK5">
        <f>G5*SUM(AB5, AE5:AF5)</f>
        <v>22.965203917410122</v>
      </c>
      <c r="AL5">
        <f t="shared" si="8"/>
        <v>-676.48692548441943</v>
      </c>
      <c r="AN5">
        <f t="shared" si="9"/>
        <v>0</v>
      </c>
      <c r="AO5">
        <f t="shared" si="9"/>
        <v>0</v>
      </c>
      <c r="AP5">
        <f t="shared" si="9"/>
        <v>-20.880476577691674</v>
      </c>
      <c r="AQ5">
        <f t="shared" si="9"/>
        <v>-359.49357041868035</v>
      </c>
      <c r="AR5">
        <f t="shared" si="9"/>
        <v>-380.37404699637204</v>
      </c>
      <c r="AS5">
        <f t="shared" si="9"/>
        <v>-217.73307683312805</v>
      </c>
      <c r="AT5">
        <f t="shared" si="9"/>
        <v>19.637729997257775</v>
      </c>
      <c r="AU5">
        <f t="shared" si="9"/>
        <v>-578.4693938322423</v>
      </c>
      <c r="AW5">
        <v>2</v>
      </c>
      <c r="AX5">
        <f>IF(Z5&gt;0, (R5*SUMPRODUCT(K5:$K$98, X5:$X$98)-K5*$AZ$3)/Z5, 0)</f>
        <v>834.15493243678213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25</v>
      </c>
      <c r="R6">
        <f t="shared" si="0"/>
        <v>250000</v>
      </c>
      <c r="S6">
        <f t="shared" si="1"/>
        <v>1195.6643996168225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814.75332561253708</v>
      </c>
      <c r="AC6">
        <f t="shared" si="2"/>
        <v>1154.1787587864583</v>
      </c>
      <c r="AE6">
        <f t="shared" si="3"/>
        <v>0</v>
      </c>
      <c r="AF6">
        <f t="shared" si="4"/>
        <v>0</v>
      </c>
      <c r="AG6">
        <f t="shared" si="4"/>
        <v>-24.132581833923066</v>
      </c>
      <c r="AH6">
        <f t="shared" si="5"/>
        <v>-417.57997650783108</v>
      </c>
      <c r="AI6">
        <f t="shared" si="6"/>
        <v>-441.71255834175412</v>
      </c>
      <c r="AJ6">
        <f t="shared" si="7"/>
        <v>-339.42543317392119</v>
      </c>
      <c r="AK6">
        <f>G6*SUM(AB6, AE6:AF6)</f>
        <v>47.663069548333425</v>
      </c>
      <c r="AL6">
        <f t="shared" si="8"/>
        <v>-733.47492196734197</v>
      </c>
      <c r="AN6">
        <f t="shared" si="9"/>
        <v>0</v>
      </c>
      <c r="AO6">
        <f t="shared" si="9"/>
        <v>0</v>
      </c>
      <c r="AP6">
        <f t="shared" si="9"/>
        <v>-18.616115663799395</v>
      </c>
      <c r="AQ6">
        <f t="shared" si="9"/>
        <v>-322.12538198581541</v>
      </c>
      <c r="AR6">
        <f t="shared" si="9"/>
        <v>-340.74149764961481</v>
      </c>
      <c r="AS6">
        <f t="shared" si="9"/>
        <v>-261.83618340904758</v>
      </c>
      <c r="AT6">
        <f t="shared" si="9"/>
        <v>36.767769885119144</v>
      </c>
      <c r="AU6">
        <f t="shared" si="9"/>
        <v>-565.80991117354324</v>
      </c>
      <c r="AW6">
        <v>3</v>
      </c>
      <c r="AX6">
        <f>IF(Z6&gt;0, (R6*SUMPRODUCT(K6:$K$98, X6:$X$98)-K6*$AZ$3)/Z6, 0)</f>
        <v>1195.6643996168225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25</v>
      </c>
      <c r="R7">
        <f t="shared" si="0"/>
        <v>250000</v>
      </c>
      <c r="S7">
        <f t="shared" si="1"/>
        <v>1481.0031244487566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1154.1787587864583</v>
      </c>
      <c r="AC7">
        <f t="shared" si="2"/>
        <v>1412.8626711753641</v>
      </c>
      <c r="AE7">
        <f t="shared" si="3"/>
        <v>0</v>
      </c>
      <c r="AF7">
        <f t="shared" si="4"/>
        <v>0</v>
      </c>
      <c r="AG7">
        <f t="shared" si="4"/>
        <v>-23.84975844837</v>
      </c>
      <c r="AH7">
        <f t="shared" si="5"/>
        <v>-414.97567213831746</v>
      </c>
      <c r="AI7">
        <f t="shared" si="6"/>
        <v>-438.82543058668745</v>
      </c>
      <c r="AJ7">
        <f t="shared" si="7"/>
        <v>-258.68391238890581</v>
      </c>
      <c r="AK7">
        <f>G7*SUM(AB7, AE7:AF7)</f>
        <v>56.670177056415099</v>
      </c>
      <c r="AL7">
        <f t="shared" si="8"/>
        <v>-640.83916591917807</v>
      </c>
      <c r="AN7">
        <f t="shared" si="9"/>
        <v>0</v>
      </c>
      <c r="AO7">
        <f t="shared" si="9"/>
        <v>0</v>
      </c>
      <c r="AP7">
        <f t="shared" si="9"/>
        <v>-16.739098232748489</v>
      </c>
      <c r="AQ7">
        <f t="shared" si="9"/>
        <v>-291.25320305283299</v>
      </c>
      <c r="AR7">
        <f t="shared" si="9"/>
        <v>-307.99230128558145</v>
      </c>
      <c r="AS7">
        <f t="shared" si="9"/>
        <v>-181.55887952003721</v>
      </c>
      <c r="AT7">
        <f t="shared" si="9"/>
        <v>39.774308937682932</v>
      </c>
      <c r="AU7">
        <f t="shared" si="9"/>
        <v>-449.77687186793565</v>
      </c>
      <c r="AW7">
        <v>4</v>
      </c>
      <c r="AX7">
        <f>IF(Z7&gt;0, (R7*SUMPRODUCT(K7:$K$98, X7:$X$98)-K7*$AZ$3)/Z7, 0)</f>
        <v>1481.0031244487566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25</v>
      </c>
      <c r="R8">
        <f t="shared" si="0"/>
        <v>250000</v>
      </c>
      <c r="S8">
        <f t="shared" si="1"/>
        <v>1603.3916014966499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1412.8626711753641</v>
      </c>
      <c r="AC8">
        <f t="shared" si="2"/>
        <v>1511.6756757612557</v>
      </c>
      <c r="AE8">
        <f t="shared" si="3"/>
        <v>0</v>
      </c>
      <c r="AF8">
        <f t="shared" si="4"/>
        <v>0</v>
      </c>
      <c r="AG8">
        <f t="shared" si="4"/>
        <v>-23.569969967882706</v>
      </c>
      <c r="AH8">
        <f t="shared" si="5"/>
        <v>-412.9089600359539</v>
      </c>
      <c r="AI8">
        <f t="shared" si="6"/>
        <v>-436.47893000383658</v>
      </c>
      <c r="AJ8">
        <f t="shared" si="7"/>
        <v>-98.813004585891576</v>
      </c>
      <c r="AK8">
        <f>G8*SUM(AB8, AE8:AF8)</f>
        <v>30.093974896035256</v>
      </c>
      <c r="AL8">
        <f t="shared" si="8"/>
        <v>-505.19795969369289</v>
      </c>
      <c r="AN8">
        <f t="shared" si="9"/>
        <v>0</v>
      </c>
      <c r="AO8">
        <f t="shared" si="9"/>
        <v>0</v>
      </c>
      <c r="AP8">
        <f t="shared" si="9"/>
        <v>-15.441731525775632</v>
      </c>
      <c r="AQ8">
        <f t="shared" si="9"/>
        <v>-270.51495246496404</v>
      </c>
      <c r="AR8">
        <f t="shared" si="9"/>
        <v>-285.95668399073963</v>
      </c>
      <c r="AS8">
        <f t="shared" si="9"/>
        <v>-64.73677693054951</v>
      </c>
      <c r="AT8">
        <f t="shared" si="9"/>
        <v>19.715896181506778</v>
      </c>
      <c r="AU8">
        <f t="shared" si="9"/>
        <v>-330.97756473978239</v>
      </c>
      <c r="AW8">
        <v>5</v>
      </c>
      <c r="AX8">
        <f>IF(Z8&gt;0, (R8*SUMPRODUCT(K8:$K$98, X8:$X$98)-K8*$AZ$3)/Z8, 0)</f>
        <v>1603.3916014966499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25</v>
      </c>
      <c r="R9">
        <f t="shared" si="0"/>
        <v>250000</v>
      </c>
      <c r="S9">
        <f t="shared" si="1"/>
        <v>1642.966843434765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1511.6756757612557</v>
      </c>
      <c r="AC9">
        <f t="shared" si="2"/>
        <v>1530.7869032453409</v>
      </c>
      <c r="AE9">
        <f t="shared" si="3"/>
        <v>0</v>
      </c>
      <c r="AF9">
        <f t="shared" si="4"/>
        <v>0</v>
      </c>
      <c r="AG9">
        <f t="shared" si="4"/>
        <v>-23.293027935443568</v>
      </c>
      <c r="AH9">
        <f t="shared" si="5"/>
        <v>-412.423327603117</v>
      </c>
      <c r="AI9">
        <f t="shared" si="6"/>
        <v>-435.71635553856055</v>
      </c>
      <c r="AJ9">
        <f t="shared" si="7"/>
        <v>-19.111227484085248</v>
      </c>
      <c r="AK9">
        <f t="shared" ref="AK9:AK72" si="22">G9*SUM(AB9:AB9, AE9:AF9)</f>
        <v>8.9188864869914077</v>
      </c>
      <c r="AL9">
        <f t="shared" si="8"/>
        <v>-445.90869653565437</v>
      </c>
      <c r="AN9">
        <f t="shared" si="9"/>
        <v>0</v>
      </c>
      <c r="AO9">
        <f t="shared" si="9"/>
        <v>0</v>
      </c>
      <c r="AP9">
        <f t="shared" si="9"/>
        <v>-14.452405086848668</v>
      </c>
      <c r="AQ9">
        <f t="shared" si="9"/>
        <v>-255.89240756100253</v>
      </c>
      <c r="AR9">
        <f t="shared" si="9"/>
        <v>-270.3448126478512</v>
      </c>
      <c r="AS9">
        <f t="shared" si="9"/>
        <v>-11.857762849570721</v>
      </c>
      <c r="AT9">
        <f t="shared" si="9"/>
        <v>5.5338172774644825</v>
      </c>
      <c r="AU9">
        <f t="shared" si="9"/>
        <v>-276.6687582199574</v>
      </c>
      <c r="AW9">
        <v>6</v>
      </c>
      <c r="AX9">
        <f>IF(Z9&gt;0, (R9*SUMPRODUCT(K9:$K$98, X9:$X$98)-K9*$AZ$3)/Z9, 0)</f>
        <v>1642.966843434765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25</v>
      </c>
      <c r="R10">
        <f t="shared" si="0"/>
        <v>250000</v>
      </c>
      <c r="S10">
        <f t="shared" si="1"/>
        <v>1673.4215774529805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1530.7869032453409</v>
      </c>
      <c r="AC10">
        <f t="shared" si="2"/>
        <v>1540.8086530998826</v>
      </c>
      <c r="AE10">
        <f t="shared" si="3"/>
        <v>0</v>
      </c>
      <c r="AF10">
        <f t="shared" si="4"/>
        <v>0</v>
      </c>
      <c r="AG10">
        <f t="shared" si="4"/>
        <v>-23.01883568761345</v>
      </c>
      <c r="AH10">
        <f t="shared" si="5"/>
        <v>-412.61968475682806</v>
      </c>
      <c r="AI10">
        <f t="shared" si="6"/>
        <v>-435.6385204444415</v>
      </c>
      <c r="AJ10">
        <f t="shared" si="7"/>
        <v>-10.021749854541667</v>
      </c>
      <c r="AK10">
        <f t="shared" si="22"/>
        <v>6.276226303305898</v>
      </c>
      <c r="AL10">
        <f t="shared" si="8"/>
        <v>-439.38404399567725</v>
      </c>
      <c r="AN10">
        <f t="shared" si="9"/>
        <v>0</v>
      </c>
      <c r="AO10">
        <f t="shared" si="9"/>
        <v>0</v>
      </c>
      <c r="AP10">
        <f t="shared" si="9"/>
        <v>-13.549264407586742</v>
      </c>
      <c r="AQ10">
        <f t="shared" si="9"/>
        <v>-242.87471722793228</v>
      </c>
      <c r="AR10">
        <f t="shared" si="9"/>
        <v>-256.423981635519</v>
      </c>
      <c r="AS10">
        <f t="shared" si="9"/>
        <v>-5.8989664137941986</v>
      </c>
      <c r="AT10">
        <f t="shared" si="9"/>
        <v>3.6942897902999423</v>
      </c>
      <c r="AU10">
        <f t="shared" si="9"/>
        <v>-258.62865825901326</v>
      </c>
      <c r="AW10">
        <v>7</v>
      </c>
      <c r="AX10">
        <f>IF(Z10&gt;0, (R10*SUMPRODUCT(K10:$K$98, X10:$X$98)-K10*$AZ$3)/Z10, 0)</f>
        <v>1673.4215774529805</v>
      </c>
    </row>
    <row r="11" spans="1:52" x14ac:dyDescent="0.25">
      <c r="A11" t="s">
        <v>33</v>
      </c>
      <c r="C11" s="12">
        <f>AU100</f>
        <v>5924.2620679848778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25</v>
      </c>
      <c r="R11">
        <f t="shared" si="0"/>
        <v>250000</v>
      </c>
      <c r="S11">
        <f t="shared" si="1"/>
        <v>1695.4354906918468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1540.8086530998826</v>
      </c>
      <c r="AC11">
        <f t="shared" si="2"/>
        <v>1542.6681240873686</v>
      </c>
      <c r="AE11">
        <f t="shared" si="3"/>
        <v>0</v>
      </c>
      <c r="AF11">
        <f t="shared" si="4"/>
        <v>0</v>
      </c>
      <c r="AG11">
        <f t="shared" si="4"/>
        <v>-22.747372762880243</v>
      </c>
      <c r="AH11">
        <f t="shared" si="5"/>
        <v>-412.7456785707455</v>
      </c>
      <c r="AI11">
        <f t="shared" si="6"/>
        <v>-435.49305133362571</v>
      </c>
      <c r="AJ11">
        <f t="shared" si="7"/>
        <v>-1.85947098748602</v>
      </c>
      <c r="AK11">
        <f t="shared" si="22"/>
        <v>3.697940767439718</v>
      </c>
      <c r="AL11">
        <f t="shared" si="8"/>
        <v>-433.65458155367202</v>
      </c>
      <c r="AN11">
        <f t="shared" si="9"/>
        <v>0</v>
      </c>
      <c r="AO11">
        <f t="shared" si="9"/>
        <v>0</v>
      </c>
      <c r="AP11">
        <f t="shared" si="9"/>
        <v>-12.722802048256794</v>
      </c>
      <c r="AQ11">
        <f t="shared" si="9"/>
        <v>-230.85222278056654</v>
      </c>
      <c r="AR11">
        <f t="shared" si="9"/>
        <v>-243.57502482882333</v>
      </c>
      <c r="AS11">
        <f t="shared" si="9"/>
        <v>-1.0400181829730439</v>
      </c>
      <c r="AT11">
        <f t="shared" si="9"/>
        <v>2.0682902091923676</v>
      </c>
      <c r="AU11">
        <f t="shared" si="9"/>
        <v>-242.546752802604</v>
      </c>
      <c r="AW11">
        <v>8</v>
      </c>
      <c r="AX11">
        <f>IF(Z11&gt;0, (R11*SUMPRODUCT(K11:$K$98, X11:$X$98)-K11*$AZ$3)/Z11, 0)</f>
        <v>1695.4354906918468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25</v>
      </c>
      <c r="R12">
        <f t="shared" si="0"/>
        <v>250000</v>
      </c>
      <c r="S12">
        <f t="shared" si="1"/>
        <v>1717.1331471449241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1542.6681240873686</v>
      </c>
      <c r="AC12">
        <f t="shared" si="2"/>
        <v>1543.9428026067217</v>
      </c>
      <c r="AE12">
        <f t="shared" si="3"/>
        <v>0</v>
      </c>
      <c r="AF12">
        <f t="shared" si="4"/>
        <v>0</v>
      </c>
      <c r="AG12">
        <f t="shared" si="4"/>
        <v>-22.47849570043293</v>
      </c>
      <c r="AH12">
        <f t="shared" si="5"/>
        <v>-414.03334818510552</v>
      </c>
      <c r="AI12">
        <f t="shared" si="6"/>
        <v>-436.51184388553844</v>
      </c>
      <c r="AJ12">
        <f t="shared" si="7"/>
        <v>-1.2746785193530741</v>
      </c>
      <c r="AK12">
        <f t="shared" si="22"/>
        <v>3.5481366854009475</v>
      </c>
      <c r="AL12">
        <f t="shared" si="8"/>
        <v>-434.23838571949057</v>
      </c>
      <c r="AN12">
        <f t="shared" si="9"/>
        <v>0</v>
      </c>
      <c r="AO12">
        <f t="shared" si="9"/>
        <v>0</v>
      </c>
      <c r="AP12">
        <f t="shared" si="9"/>
        <v>-11.947559426990894</v>
      </c>
      <c r="AQ12">
        <f t="shared" si="9"/>
        <v>-220.06312602592391</v>
      </c>
      <c r="AR12">
        <f t="shared" si="9"/>
        <v>-232.0106854529148</v>
      </c>
      <c r="AS12">
        <f t="shared" si="9"/>
        <v>-0.67750518376486835</v>
      </c>
      <c r="AT12">
        <f t="shared" si="9"/>
        <v>1.8858723674777695</v>
      </c>
      <c r="AU12">
        <f t="shared" si="9"/>
        <v>-230.80231826920189</v>
      </c>
      <c r="AW12">
        <v>9</v>
      </c>
      <c r="AX12">
        <f>IF(Z12&gt;0, (R12*SUMPRODUCT(K12:$K$98, X12:$X$98)-K12*$AZ$3)/Z12, 0)</f>
        <v>1717.1331471449241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25</v>
      </c>
      <c r="R13">
        <f t="shared" si="0"/>
        <v>250000</v>
      </c>
      <c r="S13">
        <f t="shared" si="1"/>
        <v>1736.96193830723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1543.9428026067217</v>
      </c>
      <c r="AC13">
        <f t="shared" si="2"/>
        <v>1543.2669288980796</v>
      </c>
      <c r="AE13">
        <f t="shared" si="3"/>
        <v>0</v>
      </c>
      <c r="AF13">
        <f t="shared" si="4"/>
        <v>0</v>
      </c>
      <c r="AG13">
        <f t="shared" si="4"/>
        <v>-22.212158120201568</v>
      </c>
      <c r="AH13">
        <f t="shared" si="5"/>
        <v>-415.52623227035292</v>
      </c>
      <c r="AI13">
        <f t="shared" si="6"/>
        <v>-437.73839039055451</v>
      </c>
      <c r="AJ13">
        <f t="shared" si="7"/>
        <v>0.67587370864202967</v>
      </c>
      <c r="AK13">
        <f t="shared" si="22"/>
        <v>3.0878856052134434</v>
      </c>
      <c r="AL13">
        <f t="shared" si="8"/>
        <v>-433.97463107669904</v>
      </c>
      <c r="AN13">
        <f t="shared" si="9"/>
        <v>0</v>
      </c>
      <c r="AO13">
        <f t="shared" si="9"/>
        <v>0</v>
      </c>
      <c r="AP13">
        <f t="shared" si="9"/>
        <v>-11.222431722188423</v>
      </c>
      <c r="AQ13">
        <f t="shared" si="9"/>
        <v>-209.93974314414461</v>
      </c>
      <c r="AR13">
        <f t="shared" si="9"/>
        <v>-221.16217486633306</v>
      </c>
      <c r="AS13">
        <f t="shared" si="9"/>
        <v>0.34147724444474731</v>
      </c>
      <c r="AT13">
        <f t="shared" si="9"/>
        <v>1.5601178950243253</v>
      </c>
      <c r="AU13">
        <f t="shared" si="9"/>
        <v>-219.26057972686399</v>
      </c>
      <c r="AW13">
        <v>10</v>
      </c>
      <c r="AX13">
        <f>IF(Z13&gt;0, (R13*SUMPRODUCT(K13:$K$98, X13:$X$98)-K13*$AZ$3)/Z13, 0)</f>
        <v>1736.96193830723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25</v>
      </c>
      <c r="R14">
        <f t="shared" si="0"/>
        <v>250000</v>
      </c>
      <c r="S14">
        <f t="shared" si="1"/>
        <v>1755.3882050121983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1543.2669288980796</v>
      </c>
      <c r="AC14">
        <f t="shared" si="2"/>
        <v>1541.107614726157</v>
      </c>
      <c r="AE14">
        <f t="shared" si="3"/>
        <v>0</v>
      </c>
      <c r="AF14">
        <f t="shared" si="4"/>
        <v>0</v>
      </c>
      <c r="AG14">
        <f t="shared" si="4"/>
        <v>-21.948244985436823</v>
      </c>
      <c r="AH14">
        <f t="shared" si="5"/>
        <v>-417.91553562731877</v>
      </c>
      <c r="AI14">
        <f t="shared" si="6"/>
        <v>-439.86378061275559</v>
      </c>
      <c r="AJ14">
        <f t="shared" si="7"/>
        <v>2.1593141719226878</v>
      </c>
      <c r="AK14">
        <f t="shared" si="22"/>
        <v>2.7778804720165433</v>
      </c>
      <c r="AL14">
        <f t="shared" si="8"/>
        <v>-434.92658596881637</v>
      </c>
      <c r="AN14">
        <f t="shared" si="9"/>
        <v>0</v>
      </c>
      <c r="AO14">
        <f t="shared" si="9"/>
        <v>0</v>
      </c>
      <c r="AP14">
        <f t="shared" si="9"/>
        <v>-10.54296702216137</v>
      </c>
      <c r="AQ14">
        <f t="shared" si="9"/>
        <v>-200.74815608679685</v>
      </c>
      <c r="AR14">
        <f t="shared" si="9"/>
        <v>-211.2911231089582</v>
      </c>
      <c r="AS14">
        <f t="shared" si="9"/>
        <v>1.0372391104697476</v>
      </c>
      <c r="AT14">
        <f t="shared" si="9"/>
        <v>1.3343710272693403</v>
      </c>
      <c r="AU14">
        <f t="shared" si="9"/>
        <v>-208.91951297121912</v>
      </c>
      <c r="AW14">
        <v>11</v>
      </c>
      <c r="AX14">
        <f>IF(Z14&gt;0, (R14*SUMPRODUCT(K14:$K$98, X14:$X$98)-K14*$AZ$3)/Z14, 0)</f>
        <v>1755.3882050121983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25</v>
      </c>
      <c r="R15">
        <f t="shared" si="0"/>
        <v>250000</v>
      </c>
      <c r="S15">
        <f t="shared" si="1"/>
        <v>1782.4804136177395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1541.107614726157</v>
      </c>
      <c r="AC15">
        <f t="shared" si="2"/>
        <v>1546.2281626664967</v>
      </c>
      <c r="AE15">
        <f t="shared" si="3"/>
        <v>0</v>
      </c>
      <c r="AF15">
        <f t="shared" si="4"/>
        <v>0</v>
      </c>
      <c r="AG15">
        <f t="shared" si="4"/>
        <v>-21.686467784634125</v>
      </c>
      <c r="AH15">
        <f t="shared" si="5"/>
        <v>-422.94750948326435</v>
      </c>
      <c r="AI15">
        <f t="shared" si="6"/>
        <v>-444.6339772678985</v>
      </c>
      <c r="AJ15">
        <f t="shared" si="7"/>
        <v>-5.1205479403397476</v>
      </c>
      <c r="AK15">
        <f t="shared" si="22"/>
        <v>6.3185412203772442</v>
      </c>
      <c r="AL15">
        <f t="shared" si="8"/>
        <v>-443.43598398786099</v>
      </c>
      <c r="AN15">
        <f t="shared" si="9"/>
        <v>0</v>
      </c>
      <c r="AO15">
        <f t="shared" si="9"/>
        <v>0</v>
      </c>
      <c r="AP15">
        <f t="shared" si="9"/>
        <v>-9.8825735912558361</v>
      </c>
      <c r="AQ15">
        <f t="shared" si="9"/>
        <v>-192.73815953874822</v>
      </c>
      <c r="AR15">
        <f t="shared" si="9"/>
        <v>-202.62073313000406</v>
      </c>
      <c r="AS15">
        <f t="shared" si="9"/>
        <v>-2.3334455546429043</v>
      </c>
      <c r="AT15">
        <f t="shared" si="9"/>
        <v>2.8793738666840745</v>
      </c>
      <c r="AU15">
        <f t="shared" si="9"/>
        <v>-202.07480481796287</v>
      </c>
      <c r="AW15">
        <v>12</v>
      </c>
      <c r="AX15">
        <f>IF(Z15&gt;0, (R15*SUMPRODUCT(K15:$K$98, X15:$X$98)-K15*$AZ$3)/Z15, 0)</f>
        <v>1782.4804136177395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25</v>
      </c>
      <c r="R16">
        <f t="shared" si="0"/>
        <v>250000</v>
      </c>
      <c r="S16">
        <f t="shared" si="1"/>
        <v>1819.0391237349324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1546.2281626664967</v>
      </c>
      <c r="AC16">
        <f t="shared" si="2"/>
        <v>1559.0379299961583</v>
      </c>
      <c r="AE16">
        <f t="shared" si="3"/>
        <v>0</v>
      </c>
      <c r="AF16">
        <f t="shared" si="4"/>
        <v>0</v>
      </c>
      <c r="AG16">
        <f t="shared" si="4"/>
        <v>-21.426668476418911</v>
      </c>
      <c r="AH16">
        <f t="shared" si="5"/>
        <v>-429.34630368873013</v>
      </c>
      <c r="AI16">
        <f t="shared" si="6"/>
        <v>-450.77297216514904</v>
      </c>
      <c r="AJ16">
        <f t="shared" si="7"/>
        <v>-12.809767329661554</v>
      </c>
      <c r="AK16">
        <f t="shared" si="22"/>
        <v>10.978219954932127</v>
      </c>
      <c r="AL16">
        <f t="shared" si="8"/>
        <v>-452.60451953987848</v>
      </c>
      <c r="AN16">
        <f t="shared" si="9"/>
        <v>0</v>
      </c>
      <c r="AO16">
        <f t="shared" si="9"/>
        <v>0</v>
      </c>
      <c r="AP16">
        <f t="shared" si="9"/>
        <v>-9.2367632625632563</v>
      </c>
      <c r="AQ16">
        <f t="shared" si="9"/>
        <v>-185.08571079045313</v>
      </c>
      <c r="AR16">
        <f t="shared" si="9"/>
        <v>-194.32247405301641</v>
      </c>
      <c r="AS16">
        <f t="shared" si="9"/>
        <v>-5.5221271754318062</v>
      </c>
      <c r="AT16">
        <f t="shared" si="9"/>
        <v>4.7325704824179784</v>
      </c>
      <c r="AU16">
        <f t="shared" si="9"/>
        <v>-195.11203074603023</v>
      </c>
      <c r="AW16">
        <v>13</v>
      </c>
      <c r="AX16">
        <f>IF(Z16&gt;0, (R16*SUMPRODUCT(K16:$K$98, X16:$X$98)-K16*$AZ$3)/Z16, 0)</f>
        <v>1819.0391237349324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25</v>
      </c>
      <c r="R17">
        <f t="shared" si="0"/>
        <v>250000</v>
      </c>
      <c r="S17">
        <f t="shared" si="1"/>
        <v>1877.5773920342165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1559.0379299961583</v>
      </c>
      <c r="AC17">
        <f t="shared" si="2"/>
        <v>1589.8447838148923</v>
      </c>
      <c r="AE17">
        <f t="shared" si="3"/>
        <v>0</v>
      </c>
      <c r="AF17">
        <f t="shared" si="4"/>
        <v>0</v>
      </c>
      <c r="AG17">
        <f t="shared" si="4"/>
        <v>-21.168831582654668</v>
      </c>
      <c r="AH17">
        <f t="shared" si="5"/>
        <v>-435.70209000053364</v>
      </c>
      <c r="AI17">
        <f t="shared" si="6"/>
        <v>-456.87092158318831</v>
      </c>
      <c r="AJ17">
        <f t="shared" si="7"/>
        <v>-30.806853818733998</v>
      </c>
      <c r="AK17">
        <f t="shared" si="22"/>
        <v>21.514723433946983</v>
      </c>
      <c r="AL17">
        <f t="shared" si="8"/>
        <v>-466.16305196797532</v>
      </c>
      <c r="AN17">
        <f t="shared" si="9"/>
        <v>0</v>
      </c>
      <c r="AO17">
        <f t="shared" si="9"/>
        <v>0</v>
      </c>
      <c r="AP17">
        <f t="shared" si="9"/>
        <v>-8.5783164777439573</v>
      </c>
      <c r="AQ17">
        <f t="shared" si="9"/>
        <v>-176.56101629631593</v>
      </c>
      <c r="AR17">
        <f t="shared" si="9"/>
        <v>-185.13933277405988</v>
      </c>
      <c r="AS17">
        <f t="shared" si="9"/>
        <v>-12.483964488490413</v>
      </c>
      <c r="AT17">
        <f t="shared" si="9"/>
        <v>8.7184833903991397</v>
      </c>
      <c r="AU17">
        <f t="shared" si="9"/>
        <v>-188.90481387215115</v>
      </c>
      <c r="AW17">
        <v>14</v>
      </c>
      <c r="AX17">
        <f>IF(Z17&gt;0, (R17*SUMPRODUCT(K17:$K$98, X17:$X$98)-K17*$AZ$3)/Z17, 0)</f>
        <v>1877.5773920342165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25</v>
      </c>
      <c r="R18">
        <f t="shared" si="0"/>
        <v>250000</v>
      </c>
      <c r="S18">
        <f t="shared" si="1"/>
        <v>1959.7733545583712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1589.8447838148923</v>
      </c>
      <c r="AC18">
        <f t="shared" si="2"/>
        <v>1639.3820816151238</v>
      </c>
      <c r="AE18">
        <f t="shared" si="3"/>
        <v>0</v>
      </c>
      <c r="AF18">
        <f t="shared" si="4"/>
        <v>0</v>
      </c>
      <c r="AG18">
        <f t="shared" si="4"/>
        <v>-20.912904007521742</v>
      </c>
      <c r="AH18">
        <f t="shared" si="5"/>
        <v>-442.39259306379205</v>
      </c>
      <c r="AI18">
        <f t="shared" si="6"/>
        <v>-463.30549707131377</v>
      </c>
      <c r="AJ18">
        <f t="shared" si="7"/>
        <v>-49.537297800231499</v>
      </c>
      <c r="AK18">
        <f t="shared" si="22"/>
        <v>34.340647330401673</v>
      </c>
      <c r="AL18">
        <f t="shared" si="8"/>
        <v>-478.50214754114359</v>
      </c>
      <c r="AN18">
        <f t="shared" si="9"/>
        <v>0</v>
      </c>
      <c r="AO18">
        <f t="shared" si="9"/>
        <v>0</v>
      </c>
      <c r="AP18">
        <f t="shared" si="9"/>
        <v>-7.9083670117971572</v>
      </c>
      <c r="AQ18">
        <f t="shared" si="9"/>
        <v>-167.29398212657384</v>
      </c>
      <c r="AR18">
        <f t="shared" si="9"/>
        <v>-175.20234913837098</v>
      </c>
      <c r="AS18">
        <f t="shared" si="9"/>
        <v>-18.732890068066048</v>
      </c>
      <c r="AT18">
        <f t="shared" si="9"/>
        <v>12.986165977419018</v>
      </c>
      <c r="AU18">
        <f t="shared" si="9"/>
        <v>-180.94907322901801</v>
      </c>
      <c r="AW18">
        <v>15</v>
      </c>
      <c r="AX18">
        <f>IF(Z18&gt;0, (R18*SUMPRODUCT(K18:$K$98, X18:$X$98)-K18*$AZ$3)/Z18, 0)</f>
        <v>1959.7733545583712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25</v>
      </c>
      <c r="R19">
        <f t="shared" si="0"/>
        <v>250000</v>
      </c>
      <c r="S19">
        <f t="shared" si="1"/>
        <v>2039.0968973132112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1639.3820816151238</v>
      </c>
      <c r="AC19">
        <f t="shared" si="2"/>
        <v>1685.0031162511964</v>
      </c>
      <c r="AE19">
        <f t="shared" si="3"/>
        <v>0</v>
      </c>
      <c r="AF19">
        <f t="shared" si="4"/>
        <v>0</v>
      </c>
      <c r="AG19">
        <f t="shared" si="4"/>
        <v>-20.658693543100114</v>
      </c>
      <c r="AH19">
        <f t="shared" si="5"/>
        <v>-450.81424346414434</v>
      </c>
      <c r="AI19">
        <f t="shared" si="6"/>
        <v>-471.47293700724447</v>
      </c>
      <c r="AJ19">
        <f t="shared" si="7"/>
        <v>-45.621034636072636</v>
      </c>
      <c r="AK19">
        <f t="shared" si="22"/>
        <v>36.558220420017257</v>
      </c>
      <c r="AL19">
        <f t="shared" si="8"/>
        <v>-480.53575122329983</v>
      </c>
      <c r="AN19">
        <f t="shared" si="9"/>
        <v>0</v>
      </c>
      <c r="AO19">
        <f t="shared" si="9"/>
        <v>0</v>
      </c>
      <c r="AP19">
        <f t="shared" si="9"/>
        <v>-7.2854942391318014</v>
      </c>
      <c r="AQ19">
        <f t="shared" si="9"/>
        <v>-158.9841374443331</v>
      </c>
      <c r="AR19">
        <f t="shared" si="9"/>
        <v>-166.26963168346489</v>
      </c>
      <c r="AS19">
        <f t="shared" si="9"/>
        <v>-16.088712692838694</v>
      </c>
      <c r="AT19">
        <f t="shared" si="9"/>
        <v>12.892620905928679</v>
      </c>
      <c r="AU19">
        <f t="shared" si="9"/>
        <v>-169.46572347037491</v>
      </c>
      <c r="AW19">
        <v>16</v>
      </c>
      <c r="AX19">
        <f>IF(Z19&gt;0, (R19*SUMPRODUCT(K19:$K$98, X19:$X$98)-K19*$AZ$3)/Z19, 0)</f>
        <v>2039.0968973132112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25</v>
      </c>
      <c r="R20">
        <f t="shared" si="0"/>
        <v>250000</v>
      </c>
      <c r="S20">
        <f t="shared" si="1"/>
        <v>2055.3652307734619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1685.0031162511964</v>
      </c>
      <c r="AC20">
        <f t="shared" si="2"/>
        <v>1677.6903520136789</v>
      </c>
      <c r="AE20">
        <f t="shared" si="3"/>
        <v>0</v>
      </c>
      <c r="AF20">
        <f t="shared" si="4"/>
        <v>0</v>
      </c>
      <c r="AG20">
        <f t="shared" si="4"/>
        <v>-20.406231540930818</v>
      </c>
      <c r="AH20">
        <f t="shared" si="5"/>
        <v>-458.75066738291889</v>
      </c>
      <c r="AI20">
        <f t="shared" si="6"/>
        <v>-479.15689892384972</v>
      </c>
      <c r="AJ20">
        <f t="shared" si="7"/>
        <v>7.3127642375175128</v>
      </c>
      <c r="AK20">
        <f t="shared" si="22"/>
        <v>7.2455133998801449</v>
      </c>
      <c r="AL20">
        <f t="shared" si="8"/>
        <v>-464.59862128645204</v>
      </c>
      <c r="AN20">
        <f t="shared" si="9"/>
        <v>0</v>
      </c>
      <c r="AO20">
        <f t="shared" si="9"/>
        <v>0</v>
      </c>
      <c r="AP20">
        <f t="shared" si="9"/>
        <v>-6.825819024086285</v>
      </c>
      <c r="AQ20">
        <f t="shared" si="9"/>
        <v>-153.45062739554569</v>
      </c>
      <c r="AR20">
        <f t="shared" si="9"/>
        <v>-160.27644641963201</v>
      </c>
      <c r="AS20">
        <f t="shared" si="9"/>
        <v>2.446096191302356</v>
      </c>
      <c r="AT20">
        <f t="shared" si="9"/>
        <v>2.4236010017319476</v>
      </c>
      <c r="AU20">
        <f t="shared" si="9"/>
        <v>-155.4067492265977</v>
      </c>
      <c r="AW20">
        <v>17</v>
      </c>
      <c r="AX20">
        <f>IF(Z20&gt;0, (R20*SUMPRODUCT(K20:$K$98, X20:$X$98)-K20*$AZ$3)/Z20, 0)</f>
        <v>2055.3652307734619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25</v>
      </c>
      <c r="R21">
        <f t="shared" si="0"/>
        <v>250000</v>
      </c>
      <c r="S21">
        <f t="shared" si="1"/>
        <v>2060.6171440570624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1677.6903520136789</v>
      </c>
      <c r="AC21">
        <f t="shared" si="2"/>
        <v>1661.2972585814919</v>
      </c>
      <c r="AE21">
        <f t="shared" si="3"/>
        <v>0</v>
      </c>
      <c r="AF21">
        <f t="shared" si="4"/>
        <v>0</v>
      </c>
      <c r="AG21">
        <f t="shared" si="4"/>
        <v>-20.155336271135667</v>
      </c>
      <c r="AH21">
        <f t="shared" si="5"/>
        <v>-468.32954385845534</v>
      </c>
      <c r="AI21">
        <f t="shared" si="6"/>
        <v>-488.48488012959103</v>
      </c>
      <c r="AJ21">
        <f t="shared" si="7"/>
        <v>16.393093432187015</v>
      </c>
      <c r="AK21">
        <f t="shared" si="22"/>
        <v>2.6843045632218865</v>
      </c>
      <c r="AL21">
        <f t="shared" si="8"/>
        <v>-469.40748213418215</v>
      </c>
      <c r="AN21">
        <f t="shared" si="9"/>
        <v>0</v>
      </c>
      <c r="AO21">
        <f t="shared" si="9"/>
        <v>0</v>
      </c>
      <c r="AP21">
        <f t="shared" si="9"/>
        <v>-6.4110834545064064</v>
      </c>
      <c r="AQ21">
        <f t="shared" si="9"/>
        <v>-148.96798294491057</v>
      </c>
      <c r="AR21">
        <f t="shared" si="9"/>
        <v>-155.37906639941698</v>
      </c>
      <c r="AS21">
        <f t="shared" si="9"/>
        <v>5.2143754218470315</v>
      </c>
      <c r="AT21">
        <f t="shared" si="9"/>
        <v>0.85383346328848975</v>
      </c>
      <c r="AU21">
        <f t="shared" si="9"/>
        <v>-149.31085751428148</v>
      </c>
      <c r="AW21">
        <v>18</v>
      </c>
      <c r="AX21">
        <f>IF(Z21&gt;0, (R21*SUMPRODUCT(K21:$K$98, X21:$X$98)-K21*$AZ$3)/Z21, 0)</f>
        <v>2060.6171440570624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25</v>
      </c>
      <c r="R22">
        <f t="shared" si="0"/>
        <v>250000</v>
      </c>
      <c r="S22">
        <f t="shared" si="1"/>
        <v>2120.4938055003136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1661.2972585814919</v>
      </c>
      <c r="AC22">
        <f t="shared" si="2"/>
        <v>1688.4141653541992</v>
      </c>
      <c r="AE22">
        <f t="shared" si="3"/>
        <v>0</v>
      </c>
      <c r="AF22">
        <f t="shared" si="4"/>
        <v>0</v>
      </c>
      <c r="AG22">
        <f t="shared" si="4"/>
        <v>-19.90590777693679</v>
      </c>
      <c r="AH22">
        <f t="shared" si="5"/>
        <v>-478.75131487518712</v>
      </c>
      <c r="AI22">
        <f t="shared" si="6"/>
        <v>-498.65722265212389</v>
      </c>
      <c r="AJ22">
        <f t="shared" si="7"/>
        <v>-27.116906772707353</v>
      </c>
      <c r="AK22">
        <f t="shared" si="22"/>
        <v>34.88724243021133</v>
      </c>
      <c r="AL22">
        <f t="shared" si="8"/>
        <v>-490.88688699461989</v>
      </c>
      <c r="AN22">
        <f t="shared" si="9"/>
        <v>0</v>
      </c>
      <c r="AO22">
        <f t="shared" si="9"/>
        <v>0</v>
      </c>
      <c r="AP22">
        <f t="shared" si="9"/>
        <v>-5.9119928311327588</v>
      </c>
      <c r="AQ22">
        <f t="shared" si="9"/>
        <v>-142.1876546980084</v>
      </c>
      <c r="AR22">
        <f t="shared" si="9"/>
        <v>-148.09964752914115</v>
      </c>
      <c r="AS22">
        <f t="shared" si="9"/>
        <v>-8.0536371533120406</v>
      </c>
      <c r="AT22">
        <f t="shared" si="9"/>
        <v>10.36140272810704</v>
      </c>
      <c r="AU22">
        <f t="shared" si="9"/>
        <v>-145.79188195434614</v>
      </c>
      <c r="AW22">
        <v>19</v>
      </c>
      <c r="AX22">
        <f>IF(Z22&gt;0, (R22*SUMPRODUCT(K22:$K$98, X22:$X$98)-K22*$AZ$3)/Z22, 0)</f>
        <v>2120.4938055003136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25</v>
      </c>
      <c r="R23">
        <f t="shared" si="0"/>
        <v>250000</v>
      </c>
      <c r="S23">
        <f t="shared" si="1"/>
        <v>2304.3600063089743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1688.4141653541992</v>
      </c>
      <c r="AC23">
        <f t="shared" si="2"/>
        <v>1811.9481752200004</v>
      </c>
      <c r="AE23">
        <f t="shared" si="3"/>
        <v>0</v>
      </c>
      <c r="AF23">
        <f t="shared" si="4"/>
        <v>0</v>
      </c>
      <c r="AG23">
        <f t="shared" si="4"/>
        <v>-19.657824409588475</v>
      </c>
      <c r="AH23">
        <f t="shared" si="5"/>
        <v>-490.24289578947707</v>
      </c>
      <c r="AI23">
        <f t="shared" si="6"/>
        <v>-509.90072019906557</v>
      </c>
      <c r="AJ23">
        <f t="shared" si="7"/>
        <v>-123.53400986580118</v>
      </c>
      <c r="AK23">
        <f t="shared" si="22"/>
        <v>118.18899157479396</v>
      </c>
      <c r="AL23">
        <f t="shared" si="8"/>
        <v>-515.24573849007277</v>
      </c>
      <c r="AN23">
        <f t="shared" si="9"/>
        <v>0</v>
      </c>
      <c r="AO23">
        <f t="shared" si="9"/>
        <v>0</v>
      </c>
      <c r="AP23">
        <f t="shared" si="9"/>
        <v>-5.2127793222901113</v>
      </c>
      <c r="AQ23">
        <f t="shared" si="9"/>
        <v>-130.00055229023741</v>
      </c>
      <c r="AR23">
        <f t="shared" si="9"/>
        <v>-135.21333161252753</v>
      </c>
      <c r="AS23">
        <f t="shared" si="9"/>
        <v>-32.758229945015152</v>
      </c>
      <c r="AT23">
        <f t="shared" si="9"/>
        <v>31.340860441448196</v>
      </c>
      <c r="AU23">
        <f t="shared" si="9"/>
        <v>-136.63070111609449</v>
      </c>
      <c r="AW23">
        <v>20</v>
      </c>
      <c r="AX23">
        <f>IF(Z23&gt;0, (R23*SUMPRODUCT(K23:$K$98, X23:$X$98)-K23*$AZ$3)/Z23, 0)</f>
        <v>2304.3600063089743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25</v>
      </c>
      <c r="R24">
        <f t="shared" si="0"/>
        <v>250000</v>
      </c>
      <c r="S24">
        <f t="shared" si="1"/>
        <v>2471.7923600267832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1811.9481752200004</v>
      </c>
      <c r="AC24">
        <f t="shared" si="2"/>
        <v>1919.1991091474515</v>
      </c>
      <c r="AE24">
        <f t="shared" si="3"/>
        <v>0</v>
      </c>
      <c r="AF24">
        <f t="shared" si="4"/>
        <v>0</v>
      </c>
      <c r="AG24">
        <f t="shared" si="4"/>
        <v>-19.411006565359884</v>
      </c>
      <c r="AH24">
        <f t="shared" si="5"/>
        <v>-502.39600132707324</v>
      </c>
      <c r="AI24">
        <f t="shared" si="6"/>
        <v>-521.80700789243315</v>
      </c>
      <c r="AJ24">
        <f t="shared" si="7"/>
        <v>-107.25093392745111</v>
      </c>
      <c r="AK24">
        <f t="shared" si="22"/>
        <v>126.83637226540004</v>
      </c>
      <c r="AL24">
        <f t="shared" si="8"/>
        <v>-502.22156955448423</v>
      </c>
      <c r="AN24">
        <f t="shared" si="9"/>
        <v>0</v>
      </c>
      <c r="AO24">
        <f t="shared" si="9"/>
        <v>0</v>
      </c>
      <c r="AP24">
        <f t="shared" si="9"/>
        <v>-4.5958296454369076</v>
      </c>
      <c r="AQ24">
        <f t="shared" si="9"/>
        <v>-118.9493408738701</v>
      </c>
      <c r="AR24">
        <f t="shared" si="9"/>
        <v>-123.54517051930701</v>
      </c>
      <c r="AS24">
        <f t="shared" si="9"/>
        <v>-25.393171651602927</v>
      </c>
      <c r="AT24">
        <f t="shared" si="9"/>
        <v>30.030300479999333</v>
      </c>
      <c r="AU24">
        <f t="shared" si="9"/>
        <v>-118.90804169091061</v>
      </c>
      <c r="AW24">
        <v>21</v>
      </c>
      <c r="AX24">
        <f>IF(Z24&gt;0, (R24*SUMPRODUCT(K24:$K$98, X24:$X$98)-K24*$AZ$3)/Z24, 0)</f>
        <v>2471.7923600267832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25</v>
      </c>
      <c r="R25">
        <f t="shared" si="0"/>
        <v>250000</v>
      </c>
      <c r="S25">
        <f t="shared" si="1"/>
        <v>2624.6591328359473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1919.1991091474515</v>
      </c>
      <c r="AC25">
        <f t="shared" si="2"/>
        <v>2012.0814523965166</v>
      </c>
      <c r="AE25">
        <f t="shared" si="3"/>
        <v>0</v>
      </c>
      <c r="AF25">
        <f t="shared" si="4"/>
        <v>0</v>
      </c>
      <c r="AG25">
        <f t="shared" si="4"/>
        <v>-19.165169175915619</v>
      </c>
      <c r="AH25">
        <f t="shared" si="5"/>
        <v>-517.27323790666458</v>
      </c>
      <c r="AI25">
        <f t="shared" si="6"/>
        <v>-536.43840708258017</v>
      </c>
      <c r="AJ25">
        <f t="shared" si="7"/>
        <v>-92.882343249065116</v>
      </c>
      <c r="AK25">
        <f t="shared" si="22"/>
        <v>134.34393764032163</v>
      </c>
      <c r="AL25">
        <f t="shared" si="8"/>
        <v>-494.97681269132363</v>
      </c>
      <c r="AN25">
        <f t="shared" si="9"/>
        <v>0</v>
      </c>
      <c r="AO25">
        <f t="shared" si="9"/>
        <v>0</v>
      </c>
      <c r="AP25">
        <f t="shared" si="9"/>
        <v>-4.0514501565455756</v>
      </c>
      <c r="AQ25">
        <f t="shared" si="9"/>
        <v>-109.34976474548496</v>
      </c>
      <c r="AR25">
        <f t="shared" si="9"/>
        <v>-113.40121490203053</v>
      </c>
      <c r="AS25">
        <f t="shared" si="9"/>
        <v>-19.635004556580782</v>
      </c>
      <c r="AT25">
        <f t="shared" si="9"/>
        <v>28.399841513938874</v>
      </c>
      <c r="AU25">
        <f t="shared" si="9"/>
        <v>-104.63637794467243</v>
      </c>
      <c r="AW25">
        <v>22</v>
      </c>
      <c r="AX25">
        <f>IF(Z25&gt;0, (R25*SUMPRODUCT(K25:$K$98, X25:$X$98)-K25*$AZ$3)/Z25, 0)</f>
        <v>2624.6591328359473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25</v>
      </c>
      <c r="R26">
        <f t="shared" si="0"/>
        <v>250000</v>
      </c>
      <c r="S26">
        <f t="shared" si="1"/>
        <v>2764.0888333273124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2012.0814523965166</v>
      </c>
      <c r="AC26">
        <f t="shared" si="2"/>
        <v>2091.8671199036517</v>
      </c>
      <c r="AE26">
        <f t="shared" si="3"/>
        <v>0</v>
      </c>
      <c r="AF26">
        <f t="shared" si="4"/>
        <v>0</v>
      </c>
      <c r="AG26">
        <f t="shared" si="4"/>
        <v>-18.920042426653271</v>
      </c>
      <c r="AH26">
        <f t="shared" si="5"/>
        <v>-534.75057503192454</v>
      </c>
      <c r="AI26">
        <f t="shared" si="6"/>
        <v>-553.67061745857779</v>
      </c>
      <c r="AJ26">
        <f t="shared" si="7"/>
        <v>-79.785667507135031</v>
      </c>
      <c r="AK26">
        <f t="shared" si="22"/>
        <v>140.84570166775617</v>
      </c>
      <c r="AL26">
        <f t="shared" si="8"/>
        <v>-492.61058329795662</v>
      </c>
      <c r="AN26">
        <f t="shared" si="9"/>
        <v>0</v>
      </c>
      <c r="AO26">
        <f t="shared" si="9"/>
        <v>0</v>
      </c>
      <c r="AP26">
        <f t="shared" si="9"/>
        <v>-3.571099297922208</v>
      </c>
      <c r="AQ26">
        <f t="shared" si="9"/>
        <v>-100.932511671846</v>
      </c>
      <c r="AR26">
        <f t="shared" si="9"/>
        <v>-104.5036109697682</v>
      </c>
      <c r="AS26">
        <f t="shared" si="9"/>
        <v>-15.059297161913607</v>
      </c>
      <c r="AT26">
        <f t="shared" si="9"/>
        <v>26.584189136517434</v>
      </c>
      <c r="AU26">
        <f t="shared" si="9"/>
        <v>-92.978718995164371</v>
      </c>
      <c r="AW26">
        <v>23</v>
      </c>
      <c r="AX26">
        <f>IF(Z26&gt;0, (R26*SUMPRODUCT(K26:$K$98, X26:$X$98)-K26*$AZ$3)/Z26, 0)</f>
        <v>2764.0888333273124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25</v>
      </c>
      <c r="R27">
        <f t="shared" si="0"/>
        <v>250000</v>
      </c>
      <c r="S27">
        <f t="shared" si="1"/>
        <v>2893.1529800578674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2091.8671199036517</v>
      </c>
      <c r="AC27">
        <f t="shared" si="2"/>
        <v>2159.8055298859308</v>
      </c>
      <c r="AE27">
        <f t="shared" si="3"/>
        <v>0</v>
      </c>
      <c r="AF27">
        <f t="shared" si="4"/>
        <v>0</v>
      </c>
      <c r="AG27">
        <f t="shared" si="4"/>
        <v>-18.663077486510335</v>
      </c>
      <c r="AH27">
        <f t="shared" si="5"/>
        <v>-677.64515876404448</v>
      </c>
      <c r="AI27">
        <f t="shared" si="6"/>
        <v>-696.30823625055484</v>
      </c>
      <c r="AJ27">
        <f t="shared" si="7"/>
        <v>-67.938409982279154</v>
      </c>
      <c r="AK27">
        <f t="shared" si="22"/>
        <v>146.43069839325562</v>
      </c>
      <c r="AL27">
        <f t="shared" si="8"/>
        <v>-617.81594783957837</v>
      </c>
      <c r="AN27">
        <f t="shared" si="9"/>
        <v>0</v>
      </c>
      <c r="AO27">
        <f t="shared" si="9"/>
        <v>0</v>
      </c>
      <c r="AP27">
        <f t="shared" si="9"/>
        <v>-3.1451767525437195</v>
      </c>
      <c r="AQ27">
        <f t="shared" si="9"/>
        <v>-114.19948298232076</v>
      </c>
      <c r="AR27">
        <f t="shared" si="9"/>
        <v>-117.34465973486448</v>
      </c>
      <c r="AS27">
        <f t="shared" si="9"/>
        <v>-11.449253631159982</v>
      </c>
      <c r="AT27">
        <f t="shared" si="9"/>
        <v>24.67708923022445</v>
      </c>
      <c r="AU27">
        <f t="shared" si="9"/>
        <v>-104.11682413580002</v>
      </c>
      <c r="AW27">
        <v>24</v>
      </c>
      <c r="AX27">
        <f>IF(Z27&gt;0, (R27*SUMPRODUCT(K27:$K$98, X27:$X$98)-K27*$AZ$3)/Z27, 0)</f>
        <v>2893.1529800578674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25</v>
      </c>
      <c r="R28">
        <f t="shared" si="0"/>
        <v>250000</v>
      </c>
      <c r="S28">
        <f t="shared" si="1"/>
        <v>2985.290308984137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2159.8055298859308</v>
      </c>
      <c r="AC28">
        <f t="shared" si="2"/>
        <v>2196.3836555233652</v>
      </c>
      <c r="AE28">
        <f t="shared" si="3"/>
        <v>0</v>
      </c>
      <c r="AF28">
        <f t="shared" si="4"/>
        <v>0</v>
      </c>
      <c r="AG28">
        <f t="shared" si="4"/>
        <v>-18.393384128449902</v>
      </c>
      <c r="AH28">
        <f t="shared" si="5"/>
        <v>-830.62583195329898</v>
      </c>
      <c r="AI28">
        <f t="shared" si="6"/>
        <v>-849.01921608174894</v>
      </c>
      <c r="AJ28">
        <f t="shared" si="7"/>
        <v>-36.578125637434368</v>
      </c>
      <c r="AK28">
        <f t="shared" si="22"/>
        <v>151.18638709201517</v>
      </c>
      <c r="AL28">
        <f t="shared" si="8"/>
        <v>-734.41095462716817</v>
      </c>
      <c r="AN28">
        <f t="shared" si="9"/>
        <v>0</v>
      </c>
      <c r="AO28">
        <f t="shared" si="9"/>
        <v>0</v>
      </c>
      <c r="AP28">
        <f t="shared" si="9"/>
        <v>-2.7676133437427426</v>
      </c>
      <c r="AQ28">
        <f t="shared" si="9"/>
        <v>-124.98250023581181</v>
      </c>
      <c r="AR28">
        <f t="shared" si="9"/>
        <v>-127.75011357955455</v>
      </c>
      <c r="AS28">
        <f t="shared" si="9"/>
        <v>-5.50383267680896</v>
      </c>
      <c r="AT28">
        <f t="shared" si="9"/>
        <v>22.748693736076472</v>
      </c>
      <c r="AU28">
        <f t="shared" si="9"/>
        <v>-110.50525252028704</v>
      </c>
      <c r="AW28">
        <v>25</v>
      </c>
      <c r="AX28">
        <f>IF(Z28&gt;0, (R28*SUMPRODUCT(K28:$K$98, X28:$X$98)-K28*$AZ$3)/Z28, 0)</f>
        <v>2985.290308984137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25</v>
      </c>
      <c r="R29">
        <f t="shared" si="0"/>
        <v>250000</v>
      </c>
      <c r="S29">
        <f t="shared" si="1"/>
        <v>3045.2404622731069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2196.3836555233652</v>
      </c>
      <c r="AC29">
        <f t="shared" si="2"/>
        <v>2206.0240201266206</v>
      </c>
      <c r="AE29">
        <f t="shared" si="3"/>
        <v>0</v>
      </c>
      <c r="AF29">
        <f t="shared" si="4"/>
        <v>0</v>
      </c>
      <c r="AG29">
        <f t="shared" si="4"/>
        <v>-18.110425493952153</v>
      </c>
      <c r="AH29">
        <f t="shared" si="5"/>
        <v>-990.24793213250064</v>
      </c>
      <c r="AI29">
        <f t="shared" si="6"/>
        <v>-1008.3583576264527</v>
      </c>
      <c r="AJ29">
        <f t="shared" si="7"/>
        <v>-9.6403646032554207</v>
      </c>
      <c r="AK29">
        <f t="shared" si="22"/>
        <v>153.74685588663559</v>
      </c>
      <c r="AL29">
        <f t="shared" si="8"/>
        <v>-864.25186634307261</v>
      </c>
      <c r="AN29">
        <f t="shared" si="9"/>
        <v>0</v>
      </c>
      <c r="AO29">
        <f t="shared" si="9"/>
        <v>0</v>
      </c>
      <c r="AP29">
        <f t="shared" si="9"/>
        <v>-2.4330688933299705</v>
      </c>
      <c r="AQ29">
        <f t="shared" si="9"/>
        <v>-133.03615871203564</v>
      </c>
      <c r="AR29">
        <f t="shared" si="9"/>
        <v>-135.4692276053656</v>
      </c>
      <c r="AS29">
        <f t="shared" si="9"/>
        <v>-1.2951474411450432</v>
      </c>
      <c r="AT29">
        <f t="shared" si="9"/>
        <v>20.655323235225982</v>
      </c>
      <c r="AU29">
        <f t="shared" si="9"/>
        <v>-116.10905181128466</v>
      </c>
      <c r="AW29">
        <v>26</v>
      </c>
      <c r="AX29">
        <f>IF(Z29&gt;0, (R29*SUMPRODUCT(K29:$K$98, X29:$X$98)-K29*$AZ$3)/Z29, 0)</f>
        <v>3045.2404622731069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25</v>
      </c>
      <c r="R30">
        <f t="shared" si="0"/>
        <v>250000</v>
      </c>
      <c r="S30">
        <f t="shared" si="1"/>
        <v>3078.1791291971408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2206.0240201266206</v>
      </c>
      <c r="AC30">
        <f t="shared" si="2"/>
        <v>2193.1868478780375</v>
      </c>
      <c r="AE30">
        <f t="shared" si="3"/>
        <v>0</v>
      </c>
      <c r="AF30">
        <f t="shared" si="4"/>
        <v>0</v>
      </c>
      <c r="AG30">
        <f t="shared" si="4"/>
        <v>-17.812371826213948</v>
      </c>
      <c r="AH30">
        <f t="shared" si="5"/>
        <v>-1169.4941279868258</v>
      </c>
      <c r="AI30">
        <f t="shared" si="6"/>
        <v>-1187.3064998130396</v>
      </c>
      <c r="AJ30">
        <f t="shared" si="7"/>
        <v>12.837172248583101</v>
      </c>
      <c r="AK30">
        <f t="shared" si="22"/>
        <v>154.42168140886346</v>
      </c>
      <c r="AL30">
        <f t="shared" si="8"/>
        <v>-1020.047646155593</v>
      </c>
      <c r="AN30">
        <f t="shared" si="9"/>
        <v>0</v>
      </c>
      <c r="AO30">
        <f t="shared" si="9"/>
        <v>0</v>
      </c>
      <c r="AP30">
        <f t="shared" si="9"/>
        <v>-2.1366307874740125</v>
      </c>
      <c r="AQ30">
        <f t="shared" si="9"/>
        <v>-140.28323594443205</v>
      </c>
      <c r="AR30">
        <f t="shared" si="9"/>
        <v>-142.41986673190604</v>
      </c>
      <c r="AS30">
        <f t="shared" si="9"/>
        <v>1.5398453231289631</v>
      </c>
      <c r="AT30">
        <f t="shared" si="9"/>
        <v>18.523199603666193</v>
      </c>
      <c r="AU30">
        <f t="shared" si="9"/>
        <v>-122.3568218051109</v>
      </c>
      <c r="AW30">
        <v>27</v>
      </c>
      <c r="AX30">
        <f>IF(Z30&gt;0, (R30*SUMPRODUCT(K30:$K$98, X30:$X$98)-K30*$AZ$3)/Z30, 0)</f>
        <v>3078.1791291971408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25</v>
      </c>
      <c r="R31">
        <f t="shared" si="0"/>
        <v>250000</v>
      </c>
      <c r="S31">
        <f t="shared" si="1"/>
        <v>3086.485408632072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2193.1868478780375</v>
      </c>
      <c r="AC31">
        <f t="shared" si="2"/>
        <v>2160.2241355616884</v>
      </c>
      <c r="AE31">
        <f t="shared" si="3"/>
        <v>0</v>
      </c>
      <c r="AF31">
        <f t="shared" si="4"/>
        <v>0</v>
      </c>
      <c r="AG31">
        <f t="shared" si="4"/>
        <v>-17.497443285493272</v>
      </c>
      <c r="AH31">
        <f t="shared" si="5"/>
        <v>-1368.0482245853848</v>
      </c>
      <c r="AI31">
        <f t="shared" si="6"/>
        <v>-1385.5456678708781</v>
      </c>
      <c r="AJ31">
        <f t="shared" si="7"/>
        <v>32.962712316349098</v>
      </c>
      <c r="AK31">
        <f t="shared" si="22"/>
        <v>153.52307935146263</v>
      </c>
      <c r="AL31">
        <f t="shared" si="8"/>
        <v>-1199.0598762030663</v>
      </c>
      <c r="AN31">
        <f t="shared" si="9"/>
        <v>0</v>
      </c>
      <c r="AO31">
        <f t="shared" si="9"/>
        <v>0</v>
      </c>
      <c r="AP31">
        <f t="shared" si="9"/>
        <v>-1.873977195187353</v>
      </c>
      <c r="AQ31">
        <f t="shared" si="9"/>
        <v>-146.51804454854584</v>
      </c>
      <c r="AR31">
        <f t="shared" si="9"/>
        <v>-148.39202174373318</v>
      </c>
      <c r="AS31">
        <f t="shared" si="9"/>
        <v>3.5303084093190189</v>
      </c>
      <c r="AT31">
        <f t="shared" si="9"/>
        <v>16.442330742006394</v>
      </c>
      <c r="AU31">
        <f t="shared" si="9"/>
        <v>-128.41938259240777</v>
      </c>
      <c r="AW31">
        <v>28</v>
      </c>
      <c r="AX31">
        <f>IF(Z31&gt;0, (R31*SUMPRODUCT(K31:$K$98, X31:$X$98)-K31*$AZ$3)/Z31, 0)</f>
        <v>3086.485408632072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25</v>
      </c>
      <c r="R32">
        <f t="shared" si="0"/>
        <v>250000</v>
      </c>
      <c r="S32">
        <f t="shared" si="1"/>
        <v>3072.5327319454382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2160.2241355616884</v>
      </c>
      <c r="AC32">
        <f t="shared" si="2"/>
        <v>2109.5279871096445</v>
      </c>
      <c r="AE32">
        <f t="shared" si="3"/>
        <v>0</v>
      </c>
      <c r="AF32">
        <f t="shared" si="4"/>
        <v>0</v>
      </c>
      <c r="AG32">
        <f t="shared" si="4"/>
        <v>-17.16440613615492</v>
      </c>
      <c r="AH32">
        <f t="shared" si="5"/>
        <v>-1580.6271648342131</v>
      </c>
      <c r="AI32">
        <f t="shared" si="6"/>
        <v>-1597.791570970368</v>
      </c>
      <c r="AJ32">
        <f t="shared" si="7"/>
        <v>50.696148452043872</v>
      </c>
      <c r="AK32">
        <f t="shared" si="22"/>
        <v>151.21568948931821</v>
      </c>
      <c r="AL32">
        <f t="shared" si="8"/>
        <v>-1395.8797330290058</v>
      </c>
      <c r="AN32">
        <f t="shared" si="9"/>
        <v>0</v>
      </c>
      <c r="AO32">
        <f t="shared" si="9"/>
        <v>0</v>
      </c>
      <c r="AP32">
        <f t="shared" si="9"/>
        <v>-1.6413472295465932</v>
      </c>
      <c r="AQ32">
        <f t="shared" si="9"/>
        <v>-151.14755485084882</v>
      </c>
      <c r="AR32">
        <f t="shared" si="9"/>
        <v>-152.78890208039542</v>
      </c>
      <c r="AS32">
        <f t="shared" si="9"/>
        <v>4.8478218325988225</v>
      </c>
      <c r="AT32">
        <f t="shared" si="9"/>
        <v>14.460008172637554</v>
      </c>
      <c r="AU32">
        <f t="shared" si="9"/>
        <v>-133.48107207515903</v>
      </c>
      <c r="AW32">
        <v>29</v>
      </c>
      <c r="AX32">
        <f>IF(Z32&gt;0, (R32*SUMPRODUCT(K32:$K$98, X32:$X$98)-K32*$AZ$3)/Z32, 0)</f>
        <v>3072.5327319454382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25</v>
      </c>
      <c r="R33">
        <f t="shared" si="0"/>
        <v>250000</v>
      </c>
      <c r="S33">
        <f t="shared" si="1"/>
        <v>3039.5225476189462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2109.5279871096445</v>
      </c>
      <c r="AC33">
        <f t="shared" si="2"/>
        <v>2043.9356966306732</v>
      </c>
      <c r="AE33">
        <f t="shared" si="3"/>
        <v>0</v>
      </c>
      <c r="AF33">
        <f t="shared" si="4"/>
        <v>0</v>
      </c>
      <c r="AG33">
        <f t="shared" si="4"/>
        <v>-16.811322046548231</v>
      </c>
      <c r="AH33">
        <f t="shared" si="5"/>
        <v>-1814.4002824513873</v>
      </c>
      <c r="AI33">
        <f t="shared" si="6"/>
        <v>-1831.2116044979355</v>
      </c>
      <c r="AJ33">
        <f t="shared" si="7"/>
        <v>65.592290478971336</v>
      </c>
      <c r="AK33">
        <f t="shared" si="22"/>
        <v>147.66695909767512</v>
      </c>
      <c r="AL33">
        <f t="shared" si="8"/>
        <v>-1617.952354921289</v>
      </c>
      <c r="AN33">
        <f t="shared" si="9"/>
        <v>0</v>
      </c>
      <c r="AO33">
        <f t="shared" si="9"/>
        <v>0</v>
      </c>
      <c r="AP33">
        <f t="shared" si="9"/>
        <v>-1.4353424509936585</v>
      </c>
      <c r="AQ33">
        <f t="shared" si="9"/>
        <v>-154.91260837704809</v>
      </c>
      <c r="AR33">
        <f t="shared" si="9"/>
        <v>-156.34795082804175</v>
      </c>
      <c r="AS33">
        <f t="shared" si="9"/>
        <v>5.6002376685006441</v>
      </c>
      <c r="AT33">
        <f t="shared" si="9"/>
        <v>12.607732718174674</v>
      </c>
      <c r="AU33">
        <f t="shared" si="9"/>
        <v>-138.13998044136642</v>
      </c>
      <c r="AW33">
        <v>30</v>
      </c>
      <c r="AX33">
        <f>IF(Z33&gt;0, (R33*SUMPRODUCT(K33:$K$98, X33:$X$98)-K33*$AZ$3)/Z33, 0)</f>
        <v>3039.5225476189462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25</v>
      </c>
      <c r="R34">
        <f t="shared" si="0"/>
        <v>250000</v>
      </c>
      <c r="S34">
        <f t="shared" si="1"/>
        <v>2989.4517664748355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2043.9356966306732</v>
      </c>
      <c r="AC34">
        <f t="shared" si="2"/>
        <v>1965.4117171570865</v>
      </c>
      <c r="AE34">
        <f t="shared" si="3"/>
        <v>0</v>
      </c>
      <c r="AF34">
        <f t="shared" si="4"/>
        <v>0</v>
      </c>
      <c r="AG34">
        <f t="shared" si="4"/>
        <v>-16.436222012328216</v>
      </c>
      <c r="AH34">
        <f t="shared" si="5"/>
        <v>-2069.8681375452993</v>
      </c>
      <c r="AI34">
        <f t="shared" si="6"/>
        <v>-2086.3043595576273</v>
      </c>
      <c r="AJ34">
        <f t="shared" si="7"/>
        <v>78.523979473586678</v>
      </c>
      <c r="AK34">
        <f t="shared" si="22"/>
        <v>143.07549876414714</v>
      </c>
      <c r="AL34">
        <f t="shared" si="8"/>
        <v>-1864.7048813198935</v>
      </c>
      <c r="AN34">
        <f t="shared" si="9"/>
        <v>0</v>
      </c>
      <c r="AO34">
        <f t="shared" si="9"/>
        <v>0</v>
      </c>
      <c r="AP34">
        <f t="shared" si="9"/>
        <v>-1.252961244284464</v>
      </c>
      <c r="AQ34">
        <f t="shared" si="9"/>
        <v>-157.78957933144613</v>
      </c>
      <c r="AR34">
        <f t="shared" si="9"/>
        <v>-159.04254057573058</v>
      </c>
      <c r="AS34">
        <f t="shared" si="9"/>
        <v>5.9860169176101401</v>
      </c>
      <c r="AT34">
        <f t="shared" si="9"/>
        <v>10.906889358374668</v>
      </c>
      <c r="AU34">
        <f t="shared" ref="AU34:AU97" si="23">AL34*$K34</f>
        <v>-142.1496342997458</v>
      </c>
      <c r="AW34">
        <v>31</v>
      </c>
      <c r="AX34">
        <f>IF(Z34&gt;0, (R34*SUMPRODUCT(K34:$K$98, X34:$X$98)-K34*$AZ$3)/Z34, 0)</f>
        <v>2989.4517664748355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25</v>
      </c>
      <c r="R35">
        <f t="shared" si="0"/>
        <v>250000</v>
      </c>
      <c r="S35">
        <f t="shared" si="1"/>
        <v>2923.7346581840866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1965.4117171570865</v>
      </c>
      <c r="AC35">
        <f t="shared" si="2"/>
        <v>1875.8262707751596</v>
      </c>
      <c r="AE35">
        <f t="shared" si="3"/>
        <v>0</v>
      </c>
      <c r="AF35">
        <f t="shared" ref="AF35:AG66" si="24">-$Z35*P35</f>
        <v>0</v>
      </c>
      <c r="AG35">
        <f t="shared" si="24"/>
        <v>-16.039641845784182</v>
      </c>
      <c r="AH35">
        <f t="shared" si="5"/>
        <v>-2322.1794642075029</v>
      </c>
      <c r="AI35">
        <f t="shared" ref="AI35:AI66" si="25">SUM(AE35:AH35)</f>
        <v>-2338.2191060532869</v>
      </c>
      <c r="AJ35">
        <f t="shared" si="7"/>
        <v>89.585446381926886</v>
      </c>
      <c r="AK35">
        <f t="shared" si="22"/>
        <v>137.57882020099606</v>
      </c>
      <c r="AL35">
        <f t="shared" ref="AL35:AL98" si="26">SUM(AI35:AK35)</f>
        <v>-2111.0548394703637</v>
      </c>
      <c r="AN35">
        <f t="shared" ref="AN35:AT66" si="27">AE35*$K35</f>
        <v>0</v>
      </c>
      <c r="AO35">
        <f t="shared" si="27"/>
        <v>0</v>
      </c>
      <c r="AP35">
        <f t="shared" si="27"/>
        <v>-1.0917225550186413</v>
      </c>
      <c r="AQ35">
        <f t="shared" si="27"/>
        <v>-158.05687697090156</v>
      </c>
      <c r="AR35">
        <f t="shared" si="27"/>
        <v>-159.14859952592019</v>
      </c>
      <c r="AS35">
        <f t="shared" si="27"/>
        <v>6.0975459026392702</v>
      </c>
      <c r="AT35">
        <f t="shared" si="27"/>
        <v>9.3641680126267488</v>
      </c>
      <c r="AU35">
        <f t="shared" si="23"/>
        <v>-143.68688561065414</v>
      </c>
      <c r="AW35">
        <v>32</v>
      </c>
      <c r="AX35">
        <f>IF(Z35&gt;0, (R35*SUMPRODUCT(K35:$K$98, X35:$X$98)-K35*$AZ$3)/Z35, 0)</f>
        <v>2923.7346581840866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25</v>
      </c>
      <c r="R36">
        <f t="shared" si="0"/>
        <v>250000</v>
      </c>
      <c r="S36">
        <f t="shared" si="1"/>
        <v>2846.5116546107588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1875.8262707751596</v>
      </c>
      <c r="AC36">
        <f t="shared" si="2"/>
        <v>1778.6659410806151</v>
      </c>
      <c r="AE36">
        <f t="shared" si="3"/>
        <v>0</v>
      </c>
      <c r="AF36">
        <f t="shared" si="24"/>
        <v>0</v>
      </c>
      <c r="AG36">
        <f t="shared" si="24"/>
        <v>-15.621453175850739</v>
      </c>
      <c r="AH36">
        <f t="shared" si="5"/>
        <v>-2577.9225147560333</v>
      </c>
      <c r="AI36">
        <f t="shared" si="25"/>
        <v>-2593.5439679318838</v>
      </c>
      <c r="AJ36">
        <f t="shared" si="7"/>
        <v>97.160329694544544</v>
      </c>
      <c r="AK36">
        <f t="shared" si="22"/>
        <v>131.3078389542612</v>
      </c>
      <c r="AL36">
        <f t="shared" si="26"/>
        <v>-2365.0757992830781</v>
      </c>
      <c r="AN36">
        <f t="shared" si="27"/>
        <v>0</v>
      </c>
      <c r="AO36">
        <f t="shared" si="27"/>
        <v>0</v>
      </c>
      <c r="AP36">
        <f t="shared" si="27"/>
        <v>-0.94933834971276532</v>
      </c>
      <c r="AQ36">
        <f t="shared" si="27"/>
        <v>-156.66408741212351</v>
      </c>
      <c r="AR36">
        <f t="shared" si="27"/>
        <v>-157.61342576183625</v>
      </c>
      <c r="AS36">
        <f t="shared" si="27"/>
        <v>5.9045740502783826</v>
      </c>
      <c r="AT36">
        <f t="shared" si="27"/>
        <v>7.9797676780732143</v>
      </c>
      <c r="AU36">
        <f t="shared" si="23"/>
        <v>-143.72908403348467</v>
      </c>
      <c r="AW36">
        <v>33</v>
      </c>
      <c r="AX36">
        <f>IF(Z36&gt;0, (R36*SUMPRODUCT(K36:$K$98, X36:$X$98)-K36*$AZ$3)/Z36, 0)</f>
        <v>2846.5116546107588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25</v>
      </c>
      <c r="R37">
        <f t="shared" si="0"/>
        <v>250000</v>
      </c>
      <c r="S37">
        <f t="shared" si="1"/>
        <v>2760.6948905539375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1778.6659410806151</v>
      </c>
      <c r="AC37">
        <f t="shared" si="2"/>
        <v>1676.373770879524</v>
      </c>
      <c r="AE37">
        <f t="shared" si="3"/>
        <v>0</v>
      </c>
      <c r="AF37">
        <f t="shared" si="24"/>
        <v>0</v>
      </c>
      <c r="AG37">
        <f t="shared" si="24"/>
        <v>-15.180722946018468</v>
      </c>
      <c r="AH37">
        <f t="shared" si="5"/>
        <v>-2845.1569807376095</v>
      </c>
      <c r="AI37">
        <f t="shared" si="25"/>
        <v>-2860.3377036836278</v>
      </c>
      <c r="AJ37">
        <f t="shared" si="7"/>
        <v>102.29217020109104</v>
      </c>
      <c r="AK37">
        <f t="shared" si="22"/>
        <v>124.50661587564306</v>
      </c>
      <c r="AL37">
        <f t="shared" si="26"/>
        <v>-2633.5389176068934</v>
      </c>
      <c r="AN37">
        <f t="shared" si="27"/>
        <v>0</v>
      </c>
      <c r="AO37">
        <f t="shared" si="27"/>
        <v>0</v>
      </c>
      <c r="AP37">
        <f t="shared" si="27"/>
        <v>-0.8237094061556145</v>
      </c>
      <c r="AQ37">
        <f t="shared" si="27"/>
        <v>-154.37885108347504</v>
      </c>
      <c r="AR37">
        <f t="shared" si="27"/>
        <v>-155.20256048963063</v>
      </c>
      <c r="AS37">
        <f t="shared" si="27"/>
        <v>5.5503959245108829</v>
      </c>
      <c r="AT37">
        <f t="shared" si="27"/>
        <v>6.7557566915658267</v>
      </c>
      <c r="AU37">
        <f t="shared" si="23"/>
        <v>-142.89640787355393</v>
      </c>
      <c r="AW37">
        <v>34</v>
      </c>
      <c r="AX37">
        <f>IF(Z37&gt;0, (R37*SUMPRODUCT(K37:$K$98, X37:$X$98)-K37*$AZ$3)/Z37, 0)</f>
        <v>2760.6948905539375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25</v>
      </c>
      <c r="R38">
        <f t="shared" si="0"/>
        <v>250000</v>
      </c>
      <c r="S38">
        <f t="shared" si="1"/>
        <v>2668.5302031751694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1676.373770879524</v>
      </c>
      <c r="AC38">
        <f t="shared" si="2"/>
        <v>1570.5412744487567</v>
      </c>
      <c r="AE38">
        <f t="shared" si="3"/>
        <v>0</v>
      </c>
      <c r="AF38">
        <f t="shared" si="24"/>
        <v>0</v>
      </c>
      <c r="AG38">
        <f t="shared" si="24"/>
        <v>-14.713542239282482</v>
      </c>
      <c r="AH38">
        <f t="shared" si="5"/>
        <v>-3153.7347727580118</v>
      </c>
      <c r="AI38">
        <f t="shared" si="25"/>
        <v>-3168.4483149972943</v>
      </c>
      <c r="AJ38">
        <f t="shared" si="7"/>
        <v>105.83249643076738</v>
      </c>
      <c r="AK38">
        <f t="shared" si="22"/>
        <v>117.34616396156669</v>
      </c>
      <c r="AL38">
        <f t="shared" si="26"/>
        <v>-2945.2696546049606</v>
      </c>
      <c r="AN38">
        <f t="shared" si="27"/>
        <v>0</v>
      </c>
      <c r="AO38">
        <f t="shared" si="27"/>
        <v>0</v>
      </c>
      <c r="AP38">
        <f t="shared" si="27"/>
        <v>-0.71282149733707068</v>
      </c>
      <c r="AQ38">
        <f t="shared" si="27"/>
        <v>-152.78781318338611</v>
      </c>
      <c r="AR38">
        <f t="shared" si="27"/>
        <v>-153.50063468072318</v>
      </c>
      <c r="AS38">
        <f t="shared" si="27"/>
        <v>5.1272275123042474</v>
      </c>
      <c r="AT38">
        <f t="shared" si="27"/>
        <v>5.6850258721875573</v>
      </c>
      <c r="AU38">
        <f t="shared" si="23"/>
        <v>-142.68838129623137</v>
      </c>
      <c r="AW38">
        <v>35</v>
      </c>
      <c r="AX38">
        <f>IF(Z38&gt;0, (R38*SUMPRODUCT(K38:$K$98, X38:$X$98)-K38*$AZ$3)/Z38, 0)</f>
        <v>2668.5302031751694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25</v>
      </c>
      <c r="R39">
        <f t="shared" si="0"/>
        <v>250000</v>
      </c>
      <c r="S39">
        <f t="shared" si="1"/>
        <v>2568.6394717884555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1570.5412744487567</v>
      </c>
      <c r="AC39">
        <f t="shared" si="2"/>
        <v>1461.0984207767169</v>
      </c>
      <c r="AE39">
        <f t="shared" si="3"/>
        <v>0</v>
      </c>
      <c r="AF39">
        <f t="shared" si="24"/>
        <v>0</v>
      </c>
      <c r="AG39">
        <f t="shared" si="24"/>
        <v>-14.220547850565071</v>
      </c>
      <c r="AH39">
        <f t="shared" si="5"/>
        <v>-3458.5896632458571</v>
      </c>
      <c r="AI39">
        <f t="shared" si="25"/>
        <v>-3472.8102110964223</v>
      </c>
      <c r="AJ39">
        <f t="shared" si="7"/>
        <v>109.44285367203975</v>
      </c>
      <c r="AK39">
        <f t="shared" si="22"/>
        <v>109.93788921141298</v>
      </c>
      <c r="AL39">
        <f t="shared" si="26"/>
        <v>-3253.4294682129698</v>
      </c>
      <c r="AN39">
        <f t="shared" si="27"/>
        <v>0</v>
      </c>
      <c r="AO39">
        <f t="shared" si="27"/>
        <v>0</v>
      </c>
      <c r="AP39">
        <f t="shared" si="27"/>
        <v>-0.61512284099904113</v>
      </c>
      <c r="AQ39">
        <f t="shared" si="27"/>
        <v>-149.60446825690838</v>
      </c>
      <c r="AR39">
        <f t="shared" si="27"/>
        <v>-150.21959109790743</v>
      </c>
      <c r="AS39">
        <f t="shared" si="27"/>
        <v>4.7340510214669651</v>
      </c>
      <c r="AT39">
        <f t="shared" si="27"/>
        <v>4.7554642377913039</v>
      </c>
      <c r="AU39">
        <f t="shared" si="23"/>
        <v>-140.73007583864916</v>
      </c>
      <c r="AW39">
        <v>36</v>
      </c>
      <c r="AX39">
        <f>IF(Z39&gt;0, (R39*SUMPRODUCT(K39:$K$98, X39:$X$98)-K39*$AZ$3)/Z39, 0)</f>
        <v>2568.6394717884555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25</v>
      </c>
      <c r="R40">
        <f t="shared" si="0"/>
        <v>250000</v>
      </c>
      <c r="S40">
        <f t="shared" si="1"/>
        <v>2462.8905470754298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1461.0984207767169</v>
      </c>
      <c r="AC40">
        <f t="shared" si="2"/>
        <v>1350.1948092263679</v>
      </c>
      <c r="AE40">
        <f t="shared" si="3"/>
        <v>0</v>
      </c>
      <c r="AF40">
        <f t="shared" si="24"/>
        <v>0</v>
      </c>
      <c r="AG40">
        <f t="shared" si="24"/>
        <v>-13.705387870663422</v>
      </c>
      <c r="AH40">
        <f t="shared" si="5"/>
        <v>-3729.5450139600021</v>
      </c>
      <c r="AI40">
        <f t="shared" si="25"/>
        <v>-3743.2504018306654</v>
      </c>
      <c r="AJ40">
        <f t="shared" si="7"/>
        <v>110.90361155034907</v>
      </c>
      <c r="AK40">
        <f t="shared" si="22"/>
        <v>102.27688945437019</v>
      </c>
      <c r="AL40">
        <f t="shared" si="26"/>
        <v>-3530.0699008259462</v>
      </c>
      <c r="AN40">
        <f t="shared" si="27"/>
        <v>0</v>
      </c>
      <c r="AO40">
        <f t="shared" si="27"/>
        <v>0</v>
      </c>
      <c r="AP40">
        <f t="shared" si="27"/>
        <v>-0.52932064601840056</v>
      </c>
      <c r="AQ40">
        <f t="shared" si="27"/>
        <v>-144.040080789662</v>
      </c>
      <c r="AR40">
        <f t="shared" si="27"/>
        <v>-144.56940143568039</v>
      </c>
      <c r="AS40">
        <f t="shared" si="27"/>
        <v>4.2832477172908288</v>
      </c>
      <c r="AT40">
        <f t="shared" si="27"/>
        <v>3.9500720234719782</v>
      </c>
      <c r="AU40">
        <f t="shared" si="23"/>
        <v>-136.3360816949176</v>
      </c>
      <c r="AW40">
        <v>37</v>
      </c>
      <c r="AX40">
        <f>IF(Z40&gt;0, (R40*SUMPRODUCT(K40:$K$98, X40:$X$98)-K40*$AZ$3)/Z40, 0)</f>
        <v>2462.8905470754298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25</v>
      </c>
      <c r="R41">
        <f t="shared" si="0"/>
        <v>250000</v>
      </c>
      <c r="S41">
        <f t="shared" si="1"/>
        <v>2355.562049974104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1350.1948092263679</v>
      </c>
      <c r="AC41">
        <f t="shared" si="2"/>
        <v>1240.7090647818477</v>
      </c>
      <c r="AE41">
        <f t="shared" si="3"/>
        <v>0</v>
      </c>
      <c r="AF41">
        <f t="shared" si="24"/>
        <v>0</v>
      </c>
      <c r="AG41">
        <f t="shared" si="24"/>
        <v>-13.167866505527709</v>
      </c>
      <c r="AH41">
        <f t="shared" si="5"/>
        <v>-4004.6748642907837</v>
      </c>
      <c r="AI41">
        <f t="shared" si="25"/>
        <v>-4017.8427307963116</v>
      </c>
      <c r="AJ41">
        <f t="shared" si="7"/>
        <v>109.48574444452015</v>
      </c>
      <c r="AK41">
        <f t="shared" si="22"/>
        <v>94.513636645845764</v>
      </c>
      <c r="AL41">
        <f t="shared" si="26"/>
        <v>-3813.8433497059455</v>
      </c>
      <c r="AN41">
        <f t="shared" si="27"/>
        <v>0</v>
      </c>
      <c r="AO41">
        <f t="shared" si="27"/>
        <v>0</v>
      </c>
      <c r="AP41">
        <f t="shared" si="27"/>
        <v>-0.45407218100527219</v>
      </c>
      <c r="AQ41">
        <f t="shared" si="27"/>
        <v>-138.09461457421077</v>
      </c>
      <c r="AR41">
        <f t="shared" si="27"/>
        <v>-138.54868675521604</v>
      </c>
      <c r="AS41">
        <f t="shared" si="27"/>
        <v>3.7754355079495694</v>
      </c>
      <c r="AT41">
        <f t="shared" si="27"/>
        <v>3.2591470386264465</v>
      </c>
      <c r="AU41">
        <f t="shared" si="23"/>
        <v>-131.51410420864002</v>
      </c>
      <c r="AW41">
        <v>38</v>
      </c>
      <c r="AX41">
        <f>IF(Z41&gt;0, (R41*SUMPRODUCT(K41:$K$98, X41:$X$98)-K41*$AZ$3)/Z41, 0)</f>
        <v>2355.562049974104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25</v>
      </c>
      <c r="R42">
        <f t="shared" si="0"/>
        <v>250000</v>
      </c>
      <c r="S42">
        <f t="shared" si="1"/>
        <v>2247.2453318151602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1240.7090647818477</v>
      </c>
      <c r="AC42">
        <f t="shared" si="2"/>
        <v>1133.4665362300852</v>
      </c>
      <c r="AE42">
        <f t="shared" si="3"/>
        <v>0</v>
      </c>
      <c r="AF42">
        <f t="shared" si="24"/>
        <v>0</v>
      </c>
      <c r="AG42">
        <f t="shared" si="24"/>
        <v>-12.609510410180205</v>
      </c>
      <c r="AH42">
        <f t="shared" si="5"/>
        <v>-4266.7743029222593</v>
      </c>
      <c r="AI42">
        <f t="shared" si="25"/>
        <v>-4279.3838133324398</v>
      </c>
      <c r="AJ42">
        <f t="shared" si="7"/>
        <v>107.24252855176246</v>
      </c>
      <c r="AK42">
        <f t="shared" si="22"/>
        <v>86.849634534729347</v>
      </c>
      <c r="AL42">
        <f t="shared" si="26"/>
        <v>-4085.2916502459475</v>
      </c>
      <c r="AN42">
        <f t="shared" si="27"/>
        <v>0</v>
      </c>
      <c r="AO42">
        <f t="shared" si="27"/>
        <v>0</v>
      </c>
      <c r="AP42">
        <f t="shared" si="27"/>
        <v>-0.38823052768509159</v>
      </c>
      <c r="AQ42">
        <f t="shared" si="27"/>
        <v>-131.36846596354286</v>
      </c>
      <c r="AR42">
        <f t="shared" si="27"/>
        <v>-131.75669649122796</v>
      </c>
      <c r="AS42">
        <f t="shared" si="27"/>
        <v>3.3018588426970683</v>
      </c>
      <c r="AT42">
        <f t="shared" si="27"/>
        <v>2.6739879938124784</v>
      </c>
      <c r="AU42">
        <f t="shared" si="23"/>
        <v>-125.78084965471839</v>
      </c>
      <c r="AW42">
        <v>39</v>
      </c>
      <c r="AX42">
        <f>IF(Z42&gt;0, (R42*SUMPRODUCT(K42:$K$98, X42:$X$98)-K42*$AZ$3)/Z42, 0)</f>
        <v>2247.2453318151602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25</v>
      </c>
      <c r="R43">
        <f t="shared" si="0"/>
        <v>250000</v>
      </c>
      <c r="S43">
        <f t="shared" si="1"/>
        <v>2139.7186195477543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1133.4665362300852</v>
      </c>
      <c r="AC43">
        <f t="shared" si="2"/>
        <v>1029.6445756437279</v>
      </c>
      <c r="AE43">
        <f t="shared" si="3"/>
        <v>0</v>
      </c>
      <c r="AF43">
        <f t="shared" si="24"/>
        <v>0</v>
      </c>
      <c r="AG43">
        <f t="shared" si="24"/>
        <v>-12.030139923974573</v>
      </c>
      <c r="AH43">
        <f t="shared" si="5"/>
        <v>-4532.7538210383045</v>
      </c>
      <c r="AI43">
        <f t="shared" si="25"/>
        <v>-4544.7839609622788</v>
      </c>
      <c r="AJ43">
        <f t="shared" si="7"/>
        <v>103.82196058635736</v>
      </c>
      <c r="AK43">
        <f t="shared" si="22"/>
        <v>79.342657536105975</v>
      </c>
      <c r="AL43">
        <f t="shared" si="26"/>
        <v>-4361.6193428398146</v>
      </c>
      <c r="AN43">
        <f t="shared" si="27"/>
        <v>0</v>
      </c>
      <c r="AO43">
        <f t="shared" si="27"/>
        <v>0</v>
      </c>
      <c r="AP43">
        <f t="shared" si="27"/>
        <v>-0.33070755290497311</v>
      </c>
      <c r="AQ43">
        <f t="shared" si="27"/>
        <v>-124.60502816670416</v>
      </c>
      <c r="AR43">
        <f t="shared" si="27"/>
        <v>-124.93573571960913</v>
      </c>
      <c r="AS43">
        <f t="shared" si="27"/>
        <v>2.8540571215540069</v>
      </c>
      <c r="AT43">
        <f t="shared" si="27"/>
        <v>2.1811231025211462</v>
      </c>
      <c r="AU43">
        <f t="shared" si="23"/>
        <v>-119.90055549553395</v>
      </c>
      <c r="AW43">
        <v>40</v>
      </c>
      <c r="AX43">
        <f>IF(Z43&gt;0, (R43*SUMPRODUCT(K43:$K$98, X43:$X$98)-K43*$AZ$3)/Z43, 0)</f>
        <v>2139.7186195477543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25</v>
      </c>
      <c r="R44">
        <f t="shared" si="0"/>
        <v>250000</v>
      </c>
      <c r="S44">
        <f t="shared" si="1"/>
        <v>2033.6387421548338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1029.6445756437279</v>
      </c>
      <c r="AC44">
        <f t="shared" si="2"/>
        <v>929.63464156379712</v>
      </c>
      <c r="AE44">
        <f t="shared" si="3"/>
        <v>0</v>
      </c>
      <c r="AF44">
        <f t="shared" si="24"/>
        <v>0</v>
      </c>
      <c r="AG44">
        <f t="shared" si="24"/>
        <v>-11.42821758719497</v>
      </c>
      <c r="AH44">
        <f t="shared" si="5"/>
        <v>-4816.209375398581</v>
      </c>
      <c r="AI44">
        <f t="shared" si="25"/>
        <v>-4827.6375929857759</v>
      </c>
      <c r="AJ44">
        <f t="shared" si="7"/>
        <v>100.00993407993076</v>
      </c>
      <c r="AK44">
        <f t="shared" si="22"/>
        <v>72.075120295060955</v>
      </c>
      <c r="AL44">
        <f t="shared" si="26"/>
        <v>-4655.5525386107847</v>
      </c>
      <c r="AN44">
        <f t="shared" si="27"/>
        <v>0</v>
      </c>
      <c r="AO44">
        <f t="shared" si="27"/>
        <v>0</v>
      </c>
      <c r="AP44">
        <f t="shared" si="27"/>
        <v>-0.2805006764120182</v>
      </c>
      <c r="AQ44">
        <f t="shared" si="27"/>
        <v>-118.21178387913362</v>
      </c>
      <c r="AR44">
        <f t="shared" si="27"/>
        <v>-118.49228455554564</v>
      </c>
      <c r="AS44">
        <f t="shared" si="27"/>
        <v>2.4547007390526452</v>
      </c>
      <c r="AT44">
        <f t="shared" si="27"/>
        <v>1.769052771439612</v>
      </c>
      <c r="AU44">
        <f t="shared" si="23"/>
        <v>-114.26853104505339</v>
      </c>
      <c r="AW44">
        <v>41</v>
      </c>
      <c r="AX44">
        <f>IF(Z44&gt;0, (R44*SUMPRODUCT(K44:$K$98, X44:$X$98)-K44*$AZ$3)/Z44, 0)</f>
        <v>2033.6387421548338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25</v>
      </c>
      <c r="R45">
        <f t="shared" si="0"/>
        <v>250000</v>
      </c>
      <c r="S45">
        <f t="shared" si="1"/>
        <v>1927.9741167643963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929.63464156379712</v>
      </c>
      <c r="AC45">
        <f t="shared" si="2"/>
        <v>833.38276311928234</v>
      </c>
      <c r="AE45">
        <f t="shared" si="3"/>
        <v>0</v>
      </c>
      <c r="AF45">
        <f t="shared" si="24"/>
        <v>0</v>
      </c>
      <c r="AG45">
        <f t="shared" si="24"/>
        <v>-10.806456838200438</v>
      </c>
      <c r="AH45">
        <f t="shared" si="5"/>
        <v>-5074.7857312258302</v>
      </c>
      <c r="AI45">
        <f t="shared" si="25"/>
        <v>-5085.5921880640308</v>
      </c>
      <c r="AJ45">
        <f t="shared" si="7"/>
        <v>96.251878444514773</v>
      </c>
      <c r="AK45">
        <f t="shared" si="22"/>
        <v>65.074424909465804</v>
      </c>
      <c r="AL45">
        <f t="shared" si="26"/>
        <v>-4924.2658847100502</v>
      </c>
      <c r="AN45">
        <f t="shared" si="27"/>
        <v>0</v>
      </c>
      <c r="AO45">
        <f t="shared" si="27"/>
        <v>0</v>
      </c>
      <c r="AP45">
        <f t="shared" si="27"/>
        <v>-0.23682127387170984</v>
      </c>
      <c r="AQ45">
        <f t="shared" si="27"/>
        <v>-111.21288313913371</v>
      </c>
      <c r="AR45">
        <f t="shared" si="27"/>
        <v>-111.44970441300542</v>
      </c>
      <c r="AS45">
        <f t="shared" si="27"/>
        <v>2.1093400739081511</v>
      </c>
      <c r="AT45">
        <f t="shared" si="27"/>
        <v>1.4260926068802917</v>
      </c>
      <c r="AU45">
        <f t="shared" si="23"/>
        <v>-107.91427173221697</v>
      </c>
      <c r="AW45">
        <v>42</v>
      </c>
      <c r="AX45">
        <f>IF(Z45&gt;0, (R45*SUMPRODUCT(K45:$K$98, X45:$X$98)-K45*$AZ$3)/Z45, 0)</f>
        <v>1927.9741167643963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25</v>
      </c>
      <c r="R46">
        <f t="shared" si="0"/>
        <v>250000</v>
      </c>
      <c r="S46">
        <f t="shared" si="1"/>
        <v>1823.7395605559527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833.38276311928234</v>
      </c>
      <c r="AC46">
        <f t="shared" si="2"/>
        <v>741.77693840391419</v>
      </c>
      <c r="AE46">
        <f t="shared" si="3"/>
        <v>0</v>
      </c>
      <c r="AF46">
        <f t="shared" si="24"/>
        <v>0</v>
      </c>
      <c r="AG46">
        <f t="shared" si="24"/>
        <v>-10.168350712557189</v>
      </c>
      <c r="AH46">
        <f t="shared" si="5"/>
        <v>-5300.4155726124427</v>
      </c>
      <c r="AI46">
        <f t="shared" si="25"/>
        <v>-5310.5839233249999</v>
      </c>
      <c r="AJ46">
        <f t="shared" si="7"/>
        <v>91.605824715368158</v>
      </c>
      <c r="AK46">
        <f t="shared" si="22"/>
        <v>58.336793418349771</v>
      </c>
      <c r="AL46">
        <f t="shared" si="26"/>
        <v>-5160.6413051912823</v>
      </c>
      <c r="AN46">
        <f t="shared" si="27"/>
        <v>0</v>
      </c>
      <c r="AO46">
        <f t="shared" si="27"/>
        <v>0</v>
      </c>
      <c r="AP46">
        <f t="shared" si="27"/>
        <v>-0.19896188363661724</v>
      </c>
      <c r="AQ46">
        <f t="shared" si="27"/>
        <v>-103.71206660697676</v>
      </c>
      <c r="AR46">
        <f t="shared" si="27"/>
        <v>-103.91102849061338</v>
      </c>
      <c r="AS46">
        <f t="shared" si="27"/>
        <v>1.7924310394750191</v>
      </c>
      <c r="AT46">
        <f t="shared" si="27"/>
        <v>1.1414632158095723</v>
      </c>
      <c r="AU46">
        <f t="shared" si="23"/>
        <v>-100.97713423532879</v>
      </c>
      <c r="AW46">
        <v>43</v>
      </c>
      <c r="AX46">
        <f>IF(Z46&gt;0, (R46*SUMPRODUCT(K46:$K$98, X46:$X$98)-K46*$AZ$3)/Z46, 0)</f>
        <v>1823.7395605559527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25</v>
      </c>
      <c r="R47">
        <f t="shared" si="0"/>
        <v>250000</v>
      </c>
      <c r="S47">
        <f t="shared" si="1"/>
        <v>1722.5129798340492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741.77693840391419</v>
      </c>
      <c r="AC47">
        <f t="shared" si="2"/>
        <v>655.57117396101501</v>
      </c>
      <c r="AE47">
        <f t="shared" si="3"/>
        <v>0</v>
      </c>
      <c r="AF47">
        <f t="shared" si="24"/>
        <v>0</v>
      </c>
      <c r="AG47">
        <f t="shared" si="24"/>
        <v>-9.5147494044453325</v>
      </c>
      <c r="AH47">
        <f t="shared" si="5"/>
        <v>-5519.1780098628333</v>
      </c>
      <c r="AI47">
        <f t="shared" si="25"/>
        <v>-5528.6927592672782</v>
      </c>
      <c r="AJ47">
        <f t="shared" si="7"/>
        <v>86.205764442899181</v>
      </c>
      <c r="AK47">
        <f t="shared" si="22"/>
        <v>51.924385688274</v>
      </c>
      <c r="AL47">
        <f t="shared" si="26"/>
        <v>-5390.5626091361055</v>
      </c>
      <c r="AN47">
        <f t="shared" si="27"/>
        <v>0</v>
      </c>
      <c r="AO47">
        <f t="shared" si="27"/>
        <v>0</v>
      </c>
      <c r="AP47">
        <f t="shared" si="27"/>
        <v>-0.16622590222004591</v>
      </c>
      <c r="AQ47">
        <f t="shared" si="27"/>
        <v>-96.421913516067946</v>
      </c>
      <c r="AR47">
        <f t="shared" si="27"/>
        <v>-96.588139418287994</v>
      </c>
      <c r="AS47">
        <f t="shared" si="27"/>
        <v>1.5060439704691333</v>
      </c>
      <c r="AT47">
        <f t="shared" si="27"/>
        <v>0.9071366455770723</v>
      </c>
      <c r="AU47">
        <f t="shared" si="23"/>
        <v>-94.17495880224179</v>
      </c>
      <c r="AW47">
        <v>44</v>
      </c>
      <c r="AX47">
        <f>IF(Z47&gt;0, (R47*SUMPRODUCT(K47:$K$98, X47:$X$98)-K47*$AZ$3)/Z47, 0)</f>
        <v>1722.5129798340492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25</v>
      </c>
      <c r="R48">
        <f t="shared" si="0"/>
        <v>250000</v>
      </c>
      <c r="S48">
        <f t="shared" si="1"/>
        <v>1624.2126044052682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655.57117396101501</v>
      </c>
      <c r="AC48">
        <f t="shared" si="2"/>
        <v>574.77988737715907</v>
      </c>
      <c r="AE48">
        <f t="shared" si="3"/>
        <v>0</v>
      </c>
      <c r="AF48">
        <f t="shared" si="24"/>
        <v>0</v>
      </c>
      <c r="AG48">
        <f t="shared" si="24"/>
        <v>-8.8470543483379771</v>
      </c>
      <c r="AH48">
        <f t="shared" si="5"/>
        <v>-5725.4756206290331</v>
      </c>
      <c r="AI48">
        <f t="shared" si="25"/>
        <v>-5734.3226749773712</v>
      </c>
      <c r="AJ48">
        <f t="shared" si="7"/>
        <v>80.791286583855936</v>
      </c>
      <c r="AK48">
        <f t="shared" si="22"/>
        <v>45.889982177271058</v>
      </c>
      <c r="AL48">
        <f t="shared" si="26"/>
        <v>-5607.6414062162439</v>
      </c>
      <c r="AN48">
        <f t="shared" si="27"/>
        <v>0</v>
      </c>
      <c r="AO48">
        <f t="shared" si="27"/>
        <v>0</v>
      </c>
      <c r="AP48">
        <f t="shared" si="27"/>
        <v>-0.13800093117563811</v>
      </c>
      <c r="AQ48">
        <f t="shared" si="27"/>
        <v>-89.308931081524847</v>
      </c>
      <c r="AR48">
        <f t="shared" si="27"/>
        <v>-89.446932012700486</v>
      </c>
      <c r="AS48">
        <f t="shared" si="27"/>
        <v>1.2602242894036793</v>
      </c>
      <c r="AT48">
        <f t="shared" si="27"/>
        <v>0.71581568539663654</v>
      </c>
      <c r="AU48">
        <f t="shared" si="23"/>
        <v>-87.470892037900157</v>
      </c>
      <c r="AW48">
        <v>45</v>
      </c>
      <c r="AX48">
        <f>IF(Z48&gt;0, (R48*SUMPRODUCT(K48:$K$98, X48:$X$98)-K48*$AZ$3)/Z48, 0)</f>
        <v>1624.2126044052682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25</v>
      </c>
      <c r="R49">
        <f t="shared" si="0"/>
        <v>250000</v>
      </c>
      <c r="S49">
        <f t="shared" si="1"/>
        <v>1528.8879647637748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574.77988737715907</v>
      </c>
      <c r="AC49">
        <f t="shared" si="2"/>
        <v>499.426873199395</v>
      </c>
      <c r="AE49">
        <f t="shared" si="3"/>
        <v>0</v>
      </c>
      <c r="AF49">
        <f t="shared" si="24"/>
        <v>0</v>
      </c>
      <c r="AG49">
        <f t="shared" si="24"/>
        <v>-8.1665054063748936</v>
      </c>
      <c r="AH49">
        <f t="shared" si="5"/>
        <v>-5920.7839847970317</v>
      </c>
      <c r="AI49">
        <f t="shared" si="25"/>
        <v>-5928.9504902034068</v>
      </c>
      <c r="AJ49">
        <f t="shared" si="7"/>
        <v>75.353014177764067</v>
      </c>
      <c r="AK49">
        <f t="shared" si="22"/>
        <v>40.234592116401139</v>
      </c>
      <c r="AL49">
        <f t="shared" si="26"/>
        <v>-5813.3628839092416</v>
      </c>
      <c r="AN49">
        <f t="shared" si="27"/>
        <v>0</v>
      </c>
      <c r="AO49">
        <f t="shared" si="27"/>
        <v>0</v>
      </c>
      <c r="AP49">
        <f t="shared" si="27"/>
        <v>-0.11373694345007124</v>
      </c>
      <c r="AQ49">
        <f t="shared" si="27"/>
        <v>-82.460224998231467</v>
      </c>
      <c r="AR49">
        <f t="shared" si="27"/>
        <v>-82.573961941681546</v>
      </c>
      <c r="AS49">
        <f t="shared" si="27"/>
        <v>1.0494600916615535</v>
      </c>
      <c r="AT49">
        <f t="shared" si="27"/>
        <v>0.56035712958783823</v>
      </c>
      <c r="AU49">
        <f t="shared" si="23"/>
        <v>-80.964144720432145</v>
      </c>
      <c r="AW49">
        <v>46</v>
      </c>
      <c r="AX49">
        <f>IF(Z49&gt;0, (R49*SUMPRODUCT(K49:$K$98, X49:$X$98)-K49*$AZ$3)/Z49, 0)</f>
        <v>1528.8879647637748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25</v>
      </c>
      <c r="R50">
        <f t="shared" si="0"/>
        <v>250000</v>
      </c>
      <c r="S50">
        <f t="shared" si="1"/>
        <v>1436.2669731751596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499.426873199395</v>
      </c>
      <c r="AC50">
        <f t="shared" si="2"/>
        <v>429.42728829380729</v>
      </c>
      <c r="AE50">
        <f t="shared" si="3"/>
        <v>0</v>
      </c>
      <c r="AF50">
        <f t="shared" si="24"/>
        <v>0</v>
      </c>
      <c r="AG50">
        <f t="shared" si="24"/>
        <v>-7.474712158570199</v>
      </c>
      <c r="AH50">
        <f t="shared" si="5"/>
        <v>-6101.2819374094506</v>
      </c>
      <c r="AI50">
        <f t="shared" si="25"/>
        <v>-6108.7566495680212</v>
      </c>
      <c r="AJ50">
        <f t="shared" si="7"/>
        <v>69.99958490558771</v>
      </c>
      <c r="AK50">
        <f t="shared" si="22"/>
        <v>34.959881123957651</v>
      </c>
      <c r="AL50">
        <f t="shared" si="26"/>
        <v>-6003.797183538476</v>
      </c>
      <c r="AN50">
        <f t="shared" si="27"/>
        <v>0</v>
      </c>
      <c r="AO50">
        <f t="shared" si="27"/>
        <v>0</v>
      </c>
      <c r="AP50">
        <f t="shared" si="27"/>
        <v>-9.2948363880915222E-2</v>
      </c>
      <c r="AQ50">
        <f t="shared" si="27"/>
        <v>-75.869700615584321</v>
      </c>
      <c r="AR50">
        <f t="shared" si="27"/>
        <v>-75.962648979465243</v>
      </c>
      <c r="AS50">
        <f t="shared" si="27"/>
        <v>0.87044781809526628</v>
      </c>
      <c r="AT50">
        <f t="shared" si="27"/>
        <v>0.43472760997457988</v>
      </c>
      <c r="AU50">
        <f t="shared" si="23"/>
        <v>-74.657473551395398</v>
      </c>
      <c r="AW50">
        <v>47</v>
      </c>
      <c r="AX50">
        <f>IF(Z50&gt;0, (R50*SUMPRODUCT(K50:$K$98, X50:$X$98)-K50*$AZ$3)/Z50, 0)</f>
        <v>1436.2669731751596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25</v>
      </c>
      <c r="R51">
        <f t="shared" si="0"/>
        <v>250000</v>
      </c>
      <c r="S51">
        <f t="shared" si="1"/>
        <v>1345.8107891952047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429.42728829380729</v>
      </c>
      <c r="AC51">
        <f t="shared" si="2"/>
        <v>364.68315918951225</v>
      </c>
      <c r="AE51">
        <f t="shared" si="3"/>
        <v>0</v>
      </c>
      <c r="AF51">
        <f t="shared" si="24"/>
        <v>0</v>
      </c>
      <c r="AG51">
        <f t="shared" si="24"/>
        <v>-6.7744136493286868</v>
      </c>
      <c r="AH51">
        <f t="shared" si="5"/>
        <v>-6255.5138765580959</v>
      </c>
      <c r="AI51">
        <f t="shared" si="25"/>
        <v>-6262.2882902074243</v>
      </c>
      <c r="AJ51">
        <f t="shared" si="7"/>
        <v>64.744129104295041</v>
      </c>
      <c r="AK51">
        <f t="shared" si="22"/>
        <v>30.059910180566515</v>
      </c>
      <c r="AL51">
        <f t="shared" si="26"/>
        <v>-6167.4842509225628</v>
      </c>
      <c r="AN51">
        <f t="shared" si="27"/>
        <v>0</v>
      </c>
      <c r="AO51">
        <f t="shared" si="27"/>
        <v>0</v>
      </c>
      <c r="AP51">
        <f t="shared" si="27"/>
        <v>-7.5214394738991358E-2</v>
      </c>
      <c r="AQ51">
        <f t="shared" si="27"/>
        <v>-69.453197628890521</v>
      </c>
      <c r="AR51">
        <f t="shared" si="27"/>
        <v>-69.5284120236295</v>
      </c>
      <c r="AS51">
        <f t="shared" si="27"/>
        <v>0.71883571561432924</v>
      </c>
      <c r="AT51">
        <f t="shared" si="27"/>
        <v>0.33374666313206358</v>
      </c>
      <c r="AU51">
        <f t="shared" si="23"/>
        <v>-68.475829644883106</v>
      </c>
      <c r="AW51">
        <v>48</v>
      </c>
      <c r="AX51">
        <f>IF(Z51&gt;0, (R51*SUMPRODUCT(K51:$K$98, X51:$X$98)-K51*$AZ$3)/Z51, 0)</f>
        <v>1345.8107891952047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25</v>
      </c>
      <c r="R52">
        <f t="shared" si="0"/>
        <v>250000</v>
      </c>
      <c r="S52">
        <f t="shared" si="1"/>
        <v>1257.4172164230461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364.68315918951225</v>
      </c>
      <c r="AC52">
        <f t="shared" si="2"/>
        <v>305.16350755284395</v>
      </c>
      <c r="AE52">
        <f t="shared" si="3"/>
        <v>0</v>
      </c>
      <c r="AF52">
        <f t="shared" si="24"/>
        <v>0</v>
      </c>
      <c r="AG52">
        <f t="shared" si="24"/>
        <v>-6.0672683570560926</v>
      </c>
      <c r="AH52">
        <f t="shared" si="5"/>
        <v>-6394.0115577930728</v>
      </c>
      <c r="AI52">
        <f t="shared" si="25"/>
        <v>-6400.0788261501293</v>
      </c>
      <c r="AJ52">
        <f t="shared" si="7"/>
        <v>59.5196516366683</v>
      </c>
      <c r="AK52">
        <f t="shared" si="22"/>
        <v>25.527821143265861</v>
      </c>
      <c r="AL52">
        <f t="shared" si="26"/>
        <v>-6315.0313533701947</v>
      </c>
      <c r="AN52">
        <f t="shared" si="27"/>
        <v>0</v>
      </c>
      <c r="AO52">
        <f t="shared" si="27"/>
        <v>0</v>
      </c>
      <c r="AP52">
        <f t="shared" si="27"/>
        <v>-6.0145679445133111E-2</v>
      </c>
      <c r="AQ52">
        <f t="shared" si="27"/>
        <v>-63.384730473681756</v>
      </c>
      <c r="AR52">
        <f t="shared" si="27"/>
        <v>-63.444876153126891</v>
      </c>
      <c r="AS52">
        <f t="shared" si="27"/>
        <v>0.5900266276934597</v>
      </c>
      <c r="AT52">
        <f t="shared" si="27"/>
        <v>0.25306085985630405</v>
      </c>
      <c r="AU52">
        <f t="shared" si="23"/>
        <v>-62.601788665577125</v>
      </c>
      <c r="AW52">
        <v>49</v>
      </c>
      <c r="AX52">
        <f>IF(Z52&gt;0, (R52*SUMPRODUCT(K52:$K$98, X52:$X$98)-K52*$AZ$3)/Z52, 0)</f>
        <v>1257.4172164230461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25</v>
      </c>
      <c r="R53">
        <f t="shared" si="0"/>
        <v>250000</v>
      </c>
      <c r="S53">
        <f t="shared" si="1"/>
        <v>1169.2631749755733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305.16350755284395</v>
      </c>
      <c r="AC53">
        <f t="shared" si="2"/>
        <v>250.6480145722177</v>
      </c>
      <c r="AE53">
        <f t="shared" si="3"/>
        <v>0</v>
      </c>
      <c r="AF53">
        <f t="shared" si="24"/>
        <v>0</v>
      </c>
      <c r="AG53">
        <f t="shared" si="24"/>
        <v>-5.3591017817150943</v>
      </c>
      <c r="AH53">
        <f t="shared" si="5"/>
        <v>-6474.9389177043668</v>
      </c>
      <c r="AI53">
        <f t="shared" si="25"/>
        <v>-6480.298019486082</v>
      </c>
      <c r="AJ53">
        <f t="shared" si="7"/>
        <v>54.515492980626249</v>
      </c>
      <c r="AK53">
        <f t="shared" si="22"/>
        <v>21.361445528699079</v>
      </c>
      <c r="AL53">
        <f t="shared" si="26"/>
        <v>-6404.4210809767574</v>
      </c>
      <c r="AN53">
        <f t="shared" si="27"/>
        <v>0</v>
      </c>
      <c r="AO53">
        <f t="shared" si="27"/>
        <v>0</v>
      </c>
      <c r="AP53">
        <f t="shared" si="27"/>
        <v>-4.743350462504077E-2</v>
      </c>
      <c r="AQ53">
        <f t="shared" si="27"/>
        <v>-57.309798844965179</v>
      </c>
      <c r="AR53">
        <f t="shared" si="27"/>
        <v>-57.357232349590227</v>
      </c>
      <c r="AS53">
        <f t="shared" si="27"/>
        <v>0.48251759226811131</v>
      </c>
      <c r="AT53">
        <f t="shared" si="27"/>
        <v>0.1890705320694302</v>
      </c>
      <c r="AU53">
        <f t="shared" si="23"/>
        <v>-56.685644225252688</v>
      </c>
      <c r="AW53">
        <v>50</v>
      </c>
      <c r="AX53">
        <f>IF(Z53&gt;0, (R53*SUMPRODUCT(K53:$K$98, X53:$X$98)-K53*$AZ$3)/Z53, 0)</f>
        <v>1169.2631749755733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25</v>
      </c>
      <c r="R54">
        <f t="shared" si="0"/>
        <v>250000</v>
      </c>
      <c r="S54">
        <f t="shared" si="1"/>
        <v>1080.2441852404886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250.6480145722177</v>
      </c>
      <c r="AC54">
        <f t="shared" si="2"/>
        <v>201.25717777462364</v>
      </c>
      <c r="AE54">
        <f t="shared" si="3"/>
        <v>0</v>
      </c>
      <c r="AF54">
        <f t="shared" si="24"/>
        <v>0</v>
      </c>
      <c r="AG54">
        <f t="shared" si="24"/>
        <v>-4.6576778779378225</v>
      </c>
      <c r="AH54">
        <f t="shared" si="5"/>
        <v>-6478.3288596012007</v>
      </c>
      <c r="AI54">
        <f t="shared" si="25"/>
        <v>-6482.9865374791389</v>
      </c>
      <c r="AJ54">
        <f t="shared" si="7"/>
        <v>49.390836797594062</v>
      </c>
      <c r="AK54">
        <f t="shared" si="22"/>
        <v>17.545361020055243</v>
      </c>
      <c r="AL54">
        <f t="shared" si="26"/>
        <v>-6416.0503396614895</v>
      </c>
      <c r="AN54">
        <f t="shared" si="27"/>
        <v>0</v>
      </c>
      <c r="AO54">
        <f t="shared" si="27"/>
        <v>0</v>
      </c>
      <c r="AP54">
        <f t="shared" si="27"/>
        <v>-3.6808204688149236E-2</v>
      </c>
      <c r="AQ54">
        <f t="shared" si="27"/>
        <v>-51.196252929135831</v>
      </c>
      <c r="AR54">
        <f t="shared" si="27"/>
        <v>-51.233061133823981</v>
      </c>
      <c r="AS54">
        <f t="shared" si="27"/>
        <v>0.39032068730560776</v>
      </c>
      <c r="AT54">
        <f t="shared" si="27"/>
        <v>0.13865562554523431</v>
      </c>
      <c r="AU54">
        <f t="shared" si="23"/>
        <v>-50.704084820973137</v>
      </c>
      <c r="AW54">
        <v>51</v>
      </c>
      <c r="AX54">
        <f>IF(Z54&gt;0, (R54*SUMPRODUCT(K54:$K$98, X54:$X$98)-K54*$AZ$3)/Z54, 0)</f>
        <v>1080.2441852404886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25</v>
      </c>
      <c r="R55">
        <f t="shared" si="0"/>
        <v>250000</v>
      </c>
      <c r="S55">
        <f t="shared" si="1"/>
        <v>989.03245955655871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201.25717777462364</v>
      </c>
      <c r="AC55">
        <f t="shared" si="2"/>
        <v>157.13142667349763</v>
      </c>
      <c r="AE55">
        <f t="shared" si="3"/>
        <v>0</v>
      </c>
      <c r="AF55">
        <f t="shared" si="24"/>
        <v>0</v>
      </c>
      <c r="AG55">
        <f t="shared" si="24"/>
        <v>-3.9718470601042979</v>
      </c>
      <c r="AH55">
        <f t="shared" si="5"/>
        <v>-6392.5403905414723</v>
      </c>
      <c r="AI55">
        <f t="shared" si="25"/>
        <v>-6396.512237601577</v>
      </c>
      <c r="AJ55">
        <f t="shared" si="7"/>
        <v>44.125751101126014</v>
      </c>
      <c r="AK55">
        <f t="shared" si="22"/>
        <v>14.088002444223656</v>
      </c>
      <c r="AL55">
        <f t="shared" si="26"/>
        <v>-6338.2984840562267</v>
      </c>
      <c r="AN55">
        <f t="shared" si="27"/>
        <v>0</v>
      </c>
      <c r="AO55">
        <f t="shared" si="27"/>
        <v>0</v>
      </c>
      <c r="AP55">
        <f t="shared" si="27"/>
        <v>-2.8025261922676421E-2</v>
      </c>
      <c r="AQ55">
        <f t="shared" si="27"/>
        <v>-45.105618641697795</v>
      </c>
      <c r="AR55">
        <f t="shared" si="27"/>
        <v>-45.133643903620474</v>
      </c>
      <c r="AS55">
        <f t="shared" si="27"/>
        <v>0.31135028953290333</v>
      </c>
      <c r="AT55">
        <f t="shared" si="27"/>
        <v>9.9404622708787263E-2</v>
      </c>
      <c r="AU55">
        <f t="shared" si="23"/>
        <v>-44.722888991378774</v>
      </c>
      <c r="AW55">
        <v>52</v>
      </c>
      <c r="AX55">
        <f>IF(Z55&gt;0, (R55*SUMPRODUCT(K55:$K$98, X55:$X$98)-K55*$AZ$3)/Z55, 0)</f>
        <v>989.03245955655871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25</v>
      </c>
      <c r="R56">
        <f t="shared" si="0"/>
        <v>250000</v>
      </c>
      <c r="S56">
        <f t="shared" si="1"/>
        <v>892.62813177754913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157.13142667349763</v>
      </c>
      <c r="AC56">
        <f t="shared" si="2"/>
        <v>118.33875609252291</v>
      </c>
      <c r="AE56">
        <f t="shared" si="3"/>
        <v>0</v>
      </c>
      <c r="AF56">
        <f t="shared" si="24"/>
        <v>0</v>
      </c>
      <c r="AG56">
        <f t="shared" si="24"/>
        <v>-3.3143352724293815</v>
      </c>
      <c r="AH56">
        <f t="shared" si="5"/>
        <v>-6177.9331707387346</v>
      </c>
      <c r="AI56">
        <f t="shared" si="25"/>
        <v>-6181.2475060111638</v>
      </c>
      <c r="AJ56">
        <f t="shared" si="7"/>
        <v>38.792670580974715</v>
      </c>
      <c r="AK56">
        <f t="shared" si="22"/>
        <v>10.999199867144835</v>
      </c>
      <c r="AL56">
        <f t="shared" si="26"/>
        <v>-6131.4556355630439</v>
      </c>
      <c r="AN56">
        <f t="shared" si="27"/>
        <v>0</v>
      </c>
      <c r="AO56">
        <f t="shared" si="27"/>
        <v>0</v>
      </c>
      <c r="AP56">
        <f t="shared" si="27"/>
        <v>-2.0880244466286044E-2</v>
      </c>
      <c r="AQ56">
        <f t="shared" si="27"/>
        <v>-38.920852689368644</v>
      </c>
      <c r="AR56">
        <f t="shared" si="27"/>
        <v>-38.941732933834928</v>
      </c>
      <c r="AS56">
        <f t="shared" si="27"/>
        <v>0.24439303167936016</v>
      </c>
      <c r="AT56">
        <f t="shared" si="27"/>
        <v>6.9294734322753584E-2</v>
      </c>
      <c r="AU56">
        <f t="shared" si="23"/>
        <v>-38.628045167832809</v>
      </c>
      <c r="AW56">
        <v>53</v>
      </c>
      <c r="AX56">
        <f>IF(Z56&gt;0, (R56*SUMPRODUCT(K56:$K$98, X56:$X$98)-K56*$AZ$3)/Z56, 0)</f>
        <v>892.62813177754913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25</v>
      </c>
      <c r="R57">
        <f t="shared" si="0"/>
        <v>250000</v>
      </c>
      <c r="S57">
        <f t="shared" si="1"/>
        <v>788.07172597626641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118.33875609252291</v>
      </c>
      <c r="AC57">
        <f t="shared" si="2"/>
        <v>85.054464171657045</v>
      </c>
      <c r="AE57">
        <f t="shared" si="3"/>
        <v>0</v>
      </c>
      <c r="AF57">
        <f t="shared" si="24"/>
        <v>0</v>
      </c>
      <c r="AG57">
        <f t="shared" si="24"/>
        <v>-2.6981828356515152</v>
      </c>
      <c r="AH57">
        <f t="shared" si="5"/>
        <v>-5830.0908405357241</v>
      </c>
      <c r="AI57">
        <f t="shared" si="25"/>
        <v>-5832.7890233713752</v>
      </c>
      <c r="AJ57">
        <f t="shared" si="7"/>
        <v>33.284291920865869</v>
      </c>
      <c r="AK57">
        <f t="shared" si="22"/>
        <v>8.2837129264766052</v>
      </c>
      <c r="AL57">
        <f t="shared" si="26"/>
        <v>-5791.2210185240328</v>
      </c>
      <c r="AN57">
        <f t="shared" si="27"/>
        <v>0</v>
      </c>
      <c r="AO57">
        <f t="shared" si="27"/>
        <v>0</v>
      </c>
      <c r="AP57">
        <f t="shared" si="27"/>
        <v>-1.517722920506424E-2</v>
      </c>
      <c r="AQ57">
        <f t="shared" si="27"/>
        <v>-32.794154570993122</v>
      </c>
      <c r="AR57">
        <f t="shared" si="27"/>
        <v>-32.80933180019818</v>
      </c>
      <c r="AS57">
        <f t="shared" si="27"/>
        <v>0.18722353457165561</v>
      </c>
      <c r="AT57">
        <f t="shared" si="27"/>
        <v>4.6595734022498544E-2</v>
      </c>
      <c r="AU57">
        <f t="shared" si="23"/>
        <v>-32.575512531604026</v>
      </c>
      <c r="AW57">
        <v>54</v>
      </c>
      <c r="AX57">
        <f>IF(Z57&gt;0, (R57*SUMPRODUCT(K57:$K$98, X57:$X$98)-K57*$AZ$3)/Z57, 0)</f>
        <v>788.07172597626641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25</v>
      </c>
      <c r="R58">
        <f t="shared" si="0"/>
        <v>250000</v>
      </c>
      <c r="S58">
        <f t="shared" si="1"/>
        <v>670.37216729655779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85.054464171657045</v>
      </c>
      <c r="AC58">
        <f t="shared" si="2"/>
        <v>57.292953143969953</v>
      </c>
      <c r="AE58">
        <f t="shared" si="3"/>
        <v>0</v>
      </c>
      <c r="AF58">
        <f t="shared" si="24"/>
        <v>0</v>
      </c>
      <c r="AG58">
        <f t="shared" si="24"/>
        <v>-2.1366099287436864</v>
      </c>
      <c r="AH58">
        <f t="shared" si="5"/>
        <v>-5345.9107855131379</v>
      </c>
      <c r="AI58">
        <f t="shared" si="25"/>
        <v>-5348.0473954418812</v>
      </c>
      <c r="AJ58">
        <f t="shared" si="7"/>
        <v>27.761511027687092</v>
      </c>
      <c r="AK58">
        <f t="shared" si="22"/>
        <v>5.9538124920159934</v>
      </c>
      <c r="AL58">
        <f t="shared" si="26"/>
        <v>-5314.3320719221774</v>
      </c>
      <c r="AN58">
        <f t="shared" si="27"/>
        <v>0</v>
      </c>
      <c r="AO58">
        <f t="shared" si="27"/>
        <v>0</v>
      </c>
      <c r="AP58">
        <f t="shared" si="27"/>
        <v>-1.0730707011759459E-2</v>
      </c>
      <c r="AQ58">
        <f t="shared" si="27"/>
        <v>-26.848795177169684</v>
      </c>
      <c r="AR58">
        <f t="shared" si="27"/>
        <v>-26.859525884181441</v>
      </c>
      <c r="AS58">
        <f t="shared" si="27"/>
        <v>0.1394267793265396</v>
      </c>
      <c r="AT58">
        <f t="shared" si="27"/>
        <v>2.9901863037930933E-2</v>
      </c>
      <c r="AU58">
        <f t="shared" si="23"/>
        <v>-26.690197241816968</v>
      </c>
      <c r="AW58">
        <v>55</v>
      </c>
      <c r="AX58">
        <f>IF(Z58&gt;0, (R58*SUMPRODUCT(K58:$K$98, X58:$X$98)-K58*$AZ$3)/Z58, 0)</f>
        <v>670.37216729655779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25</v>
      </c>
      <c r="R59">
        <f t="shared" si="0"/>
        <v>250000</v>
      </c>
      <c r="S59">
        <f t="shared" si="1"/>
        <v>532.67573622319844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57.292953143969953</v>
      </c>
      <c r="AC59">
        <f t="shared" si="2"/>
        <v>34.937589701894943</v>
      </c>
      <c r="AE59">
        <f t="shared" si="3"/>
        <v>0</v>
      </c>
      <c r="AF59">
        <f t="shared" si="24"/>
        <v>0</v>
      </c>
      <c r="AG59">
        <f t="shared" si="24"/>
        <v>-1.6397212847355795</v>
      </c>
      <c r="AH59">
        <f t="shared" si="5"/>
        <v>-4755.2254472067025</v>
      </c>
      <c r="AI59">
        <f t="shared" si="25"/>
        <v>-4756.8651684914385</v>
      </c>
      <c r="AJ59">
        <f t="shared" si="7"/>
        <v>22.35536344207501</v>
      </c>
      <c r="AK59">
        <f t="shared" si="22"/>
        <v>4.0105067200778972</v>
      </c>
      <c r="AL59">
        <f t="shared" si="26"/>
        <v>-4730.4992983292859</v>
      </c>
      <c r="AN59">
        <f t="shared" si="27"/>
        <v>0</v>
      </c>
      <c r="AO59">
        <f t="shared" si="27"/>
        <v>0</v>
      </c>
      <c r="AP59">
        <f t="shared" si="27"/>
        <v>-7.3528398433616486E-3</v>
      </c>
      <c r="AQ59">
        <f t="shared" si="27"/>
        <v>-21.323386759614454</v>
      </c>
      <c r="AR59">
        <f t="shared" si="27"/>
        <v>-21.330739599457814</v>
      </c>
      <c r="AS59">
        <f t="shared" si="27"/>
        <v>0.10024594335629827</v>
      </c>
      <c r="AT59">
        <f t="shared" si="27"/>
        <v>1.7983918290243893E-2</v>
      </c>
      <c r="AU59">
        <f t="shared" si="23"/>
        <v>-21.212509737811274</v>
      </c>
      <c r="AW59">
        <v>56</v>
      </c>
      <c r="AX59">
        <f>IF(Z59&gt;0, (R59*SUMPRODUCT(K59:$K$98, X59:$X$98)-K59*$AZ$3)/Z59, 0)</f>
        <v>532.67573622319844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25</v>
      </c>
      <c r="R60">
        <f t="shared" si="0"/>
        <v>250000</v>
      </c>
      <c r="S60">
        <f t="shared" si="1"/>
        <v>363.17939249929719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34.937589701894943</v>
      </c>
      <c r="AC60">
        <f t="shared" si="2"/>
        <v>17.626195562900698</v>
      </c>
      <c r="AE60">
        <f t="shared" si="3"/>
        <v>0</v>
      </c>
      <c r="AF60">
        <f t="shared" si="24"/>
        <v>0</v>
      </c>
      <c r="AG60">
        <f t="shared" si="24"/>
        <v>-1.2133256957121272</v>
      </c>
      <c r="AH60">
        <f t="shared" si="5"/>
        <v>-4099.9837617609655</v>
      </c>
      <c r="AI60">
        <f t="shared" si="25"/>
        <v>-4101.1970874566778</v>
      </c>
      <c r="AJ60">
        <f t="shared" si="7"/>
        <v>17.311394138994245</v>
      </c>
      <c r="AK60">
        <f t="shared" si="22"/>
        <v>2.4456312791326464</v>
      </c>
      <c r="AL60">
        <f t="shared" si="26"/>
        <v>-4081.4400620385509</v>
      </c>
      <c r="AN60">
        <f t="shared" si="27"/>
        <v>0</v>
      </c>
      <c r="AO60">
        <f t="shared" si="27"/>
        <v>0</v>
      </c>
      <c r="AP60">
        <f t="shared" si="27"/>
        <v>-4.8578538498417513E-3</v>
      </c>
      <c r="AQ60">
        <f t="shared" si="27"/>
        <v>-16.41531368843992</v>
      </c>
      <c r="AR60">
        <f t="shared" si="27"/>
        <v>-16.420171542289761</v>
      </c>
      <c r="AS60">
        <f t="shared" si="27"/>
        <v>6.9310509916204507E-2</v>
      </c>
      <c r="AT60">
        <f t="shared" si="27"/>
        <v>9.7916984422348335E-3</v>
      </c>
      <c r="AU60">
        <f t="shared" si="23"/>
        <v>-16.341069333931323</v>
      </c>
      <c r="AW60">
        <v>57</v>
      </c>
      <c r="AX60">
        <f>IF(Z60&gt;0, (R60*SUMPRODUCT(K60:$K$98, X60:$X$98)-K60*$AZ$3)/Z60, 0)</f>
        <v>363.17939249929719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25</v>
      </c>
      <c r="R61">
        <f t="shared" si="0"/>
        <v>250000</v>
      </c>
      <c r="S61">
        <f t="shared" si="1"/>
        <v>139.27725973036056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17.626195562900698</v>
      </c>
      <c r="AC61">
        <f t="shared" si="2"/>
        <v>4.793018142871702</v>
      </c>
      <c r="AE61">
        <f t="shared" si="3"/>
        <v>0</v>
      </c>
      <c r="AF61">
        <f t="shared" si="24"/>
        <v>0</v>
      </c>
      <c r="AG61">
        <f t="shared" si="24"/>
        <v>-0.86033752964248067</v>
      </c>
      <c r="AH61">
        <f t="shared" si="5"/>
        <v>-3408.5490911252523</v>
      </c>
      <c r="AI61">
        <f t="shared" si="25"/>
        <v>-3409.4094286548948</v>
      </c>
      <c r="AJ61">
        <f t="shared" si="7"/>
        <v>12.833177420028996</v>
      </c>
      <c r="AK61">
        <f t="shared" si="22"/>
        <v>1.233833689403049</v>
      </c>
      <c r="AL61">
        <f t="shared" si="26"/>
        <v>-3395.3424175454625</v>
      </c>
      <c r="AN61">
        <f t="shared" si="27"/>
        <v>0</v>
      </c>
      <c r="AO61">
        <f t="shared" si="27"/>
        <v>0</v>
      </c>
      <c r="AP61">
        <f t="shared" si="27"/>
        <v>-3.0755153224926203E-3</v>
      </c>
      <c r="AQ61">
        <f t="shared" si="27"/>
        <v>-12.18480491206784</v>
      </c>
      <c r="AR61">
        <f t="shared" si="27"/>
        <v>-12.187880427390333</v>
      </c>
      <c r="AS61">
        <f t="shared" si="27"/>
        <v>4.5875755074833199E-2</v>
      </c>
      <c r="AT61">
        <f t="shared" si="27"/>
        <v>4.4106810250897485E-3</v>
      </c>
      <c r="AU61">
        <f t="shared" si="23"/>
        <v>-12.137593991290409</v>
      </c>
      <c r="AW61">
        <v>58</v>
      </c>
      <c r="AX61">
        <f>IF(Z61&gt;0, (R61*SUMPRODUCT(K61:$K$98, X61:$X$98)-K61*$AZ$3)/Z61, 0)</f>
        <v>139.27725973036056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25</v>
      </c>
      <c r="R62">
        <f t="shared" si="0"/>
        <v>250000</v>
      </c>
      <c r="S62">
        <f t="shared" si="1"/>
        <v>-180.7285715249358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4.793018142871702</v>
      </c>
      <c r="AC62">
        <f t="shared" si="2"/>
        <v>-4.1934508152578083</v>
      </c>
      <c r="AE62">
        <f t="shared" si="3"/>
        <v>0</v>
      </c>
      <c r="AF62">
        <f t="shared" si="24"/>
        <v>0</v>
      </c>
      <c r="AG62">
        <f t="shared" si="24"/>
        <v>-0.58007579818103394</v>
      </c>
      <c r="AH62">
        <f t="shared" si="5"/>
        <v>-2716.5835616502186</v>
      </c>
      <c r="AI62">
        <f t="shared" si="25"/>
        <v>-2717.1636374483996</v>
      </c>
      <c r="AJ62">
        <f t="shared" si="7"/>
        <v>8.9864689581295103</v>
      </c>
      <c r="AK62">
        <f t="shared" si="22"/>
        <v>0.33551127000101916</v>
      </c>
      <c r="AL62">
        <f t="shared" si="26"/>
        <v>-2707.8416572202691</v>
      </c>
      <c r="AN62">
        <f t="shared" si="27"/>
        <v>0</v>
      </c>
      <c r="AO62">
        <f t="shared" si="27"/>
        <v>0</v>
      </c>
      <c r="AP62">
        <f t="shared" si="27"/>
        <v>-1.8514660401597119E-3</v>
      </c>
      <c r="AQ62">
        <f t="shared" si="27"/>
        <v>-8.6706982525787186</v>
      </c>
      <c r="AR62">
        <f t="shared" si="27"/>
        <v>-8.6725497186188782</v>
      </c>
      <c r="AS62">
        <f t="shared" si="27"/>
        <v>2.8682703448582203E-2</v>
      </c>
      <c r="AT62">
        <f t="shared" si="27"/>
        <v>1.0708733659387708E-3</v>
      </c>
      <c r="AU62">
        <f t="shared" si="23"/>
        <v>-8.6427961418043573</v>
      </c>
      <c r="AW62">
        <v>59</v>
      </c>
      <c r="AX62">
        <f>IF(Z62&gt;0, (R62*SUMPRODUCT(K62:$K$98, X62:$X$98)-K62*$AZ$3)/Z62, 0)</f>
        <v>-180.7285715249358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25</v>
      </c>
      <c r="R63">
        <f t="shared" si="0"/>
        <v>250000</v>
      </c>
      <c r="S63">
        <f t="shared" si="1"/>
        <v>-677.55818800675399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-4.1934508152578083</v>
      </c>
      <c r="AC63">
        <f t="shared" si="2"/>
        <v>-10.008491966105881</v>
      </c>
      <c r="AE63">
        <f t="shared" si="3"/>
        <v>0</v>
      </c>
      <c r="AF63">
        <f t="shared" si="24"/>
        <v>0</v>
      </c>
      <c r="AG63">
        <f t="shared" si="24"/>
        <v>-0.36928533014813608</v>
      </c>
      <c r="AH63">
        <f t="shared" si="5"/>
        <v>-2049.8971005108747</v>
      </c>
      <c r="AI63">
        <f t="shared" si="25"/>
        <v>-2050.2663858410228</v>
      </c>
      <c r="AJ63">
        <f t="shared" si="7"/>
        <v>5.8150411508480726</v>
      </c>
      <c r="AK63">
        <f t="shared" si="22"/>
        <v>-0.29354155706804663</v>
      </c>
      <c r="AL63">
        <f t="shared" si="26"/>
        <v>-2044.7448862472427</v>
      </c>
      <c r="AN63">
        <f t="shared" si="27"/>
        <v>0</v>
      </c>
      <c r="AO63">
        <f t="shared" si="27"/>
        <v>0</v>
      </c>
      <c r="AP63">
        <f t="shared" si="27"/>
        <v>-1.0523859400948829E-3</v>
      </c>
      <c r="AQ63">
        <f t="shared" si="27"/>
        <v>-5.8417779183200516</v>
      </c>
      <c r="AR63">
        <f t="shared" si="27"/>
        <v>-5.8428303042601462</v>
      </c>
      <c r="AS63">
        <f t="shared" si="27"/>
        <v>1.6571650831000567E-2</v>
      </c>
      <c r="AT63">
        <f t="shared" si="27"/>
        <v>-8.3653203166248542E-4</v>
      </c>
      <c r="AU63">
        <f t="shared" si="23"/>
        <v>-5.8270951854608075</v>
      </c>
      <c r="AW63">
        <v>60</v>
      </c>
      <c r="AX63">
        <f>IF(Z63&gt;0, (R63*SUMPRODUCT(K63:$K$98, X63:$X$98)-K63*$AZ$3)/Z63, 0)</f>
        <v>-677.55818800675399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25</v>
      </c>
      <c r="R64">
        <f t="shared" si="0"/>
        <v>250000</v>
      </c>
      <c r="S64">
        <f t="shared" si="1"/>
        <v>-1507.4930430050351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-10.008491966105881</v>
      </c>
      <c r="AC64">
        <f t="shared" si="2"/>
        <v>-13.300576043594996</v>
      </c>
      <c r="AE64">
        <f t="shared" si="3"/>
        <v>0</v>
      </c>
      <c r="AF64">
        <f t="shared" si="24"/>
        <v>0</v>
      </c>
      <c r="AG64">
        <f t="shared" si="24"/>
        <v>-0.22057441832503655</v>
      </c>
      <c r="AH64">
        <f t="shared" si="5"/>
        <v>-1450.1805852161822</v>
      </c>
      <c r="AI64">
        <f t="shared" si="25"/>
        <v>-1450.4011596345072</v>
      </c>
      <c r="AJ64">
        <f t="shared" si="7"/>
        <v>3.2920840774891147</v>
      </c>
      <c r="AK64">
        <f t="shared" si="22"/>
        <v>-0.70059443762741169</v>
      </c>
      <c r="AL64">
        <f t="shared" si="26"/>
        <v>-1447.8096699946454</v>
      </c>
      <c r="AN64">
        <f t="shared" si="27"/>
        <v>0</v>
      </c>
      <c r="AO64">
        <f t="shared" si="27"/>
        <v>0</v>
      </c>
      <c r="AP64">
        <f t="shared" si="27"/>
        <v>-5.6124191986286467E-4</v>
      </c>
      <c r="AQ64">
        <f t="shared" si="27"/>
        <v>-3.6899208075671934</v>
      </c>
      <c r="AR64">
        <f t="shared" si="27"/>
        <v>-3.690482049487056</v>
      </c>
      <c r="AS64">
        <f t="shared" si="27"/>
        <v>8.376563347782558E-3</v>
      </c>
      <c r="AT64">
        <f t="shared" si="27"/>
        <v>-1.7826317766361831E-3</v>
      </c>
      <c r="AU64">
        <f t="shared" si="23"/>
        <v>-3.6838881179159095</v>
      </c>
      <c r="AW64">
        <v>61</v>
      </c>
      <c r="AX64">
        <f>IF(Z64&gt;0, (R64*SUMPRODUCT(K64:$K$98, X64:$X$98)-K64*$AZ$3)/Z64, 0)</f>
        <v>-1507.4930430050351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25</v>
      </c>
      <c r="R65">
        <f t="shared" si="0"/>
        <v>250000</v>
      </c>
      <c r="S65">
        <f t="shared" si="1"/>
        <v>-2825.0476288745517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-13.300576043594996</v>
      </c>
      <c r="AC65">
        <f t="shared" si="2"/>
        <v>-14.713984493277422</v>
      </c>
      <c r="AE65">
        <f t="shared" si="3"/>
        <v>0</v>
      </c>
      <c r="AF65">
        <f t="shared" si="24"/>
        <v>0</v>
      </c>
      <c r="AG65">
        <f t="shared" si="24"/>
        <v>-0.1302100568401674</v>
      </c>
      <c r="AH65">
        <f t="shared" si="5"/>
        <v>-881.58617301618767</v>
      </c>
      <c r="AI65">
        <f t="shared" si="25"/>
        <v>-881.71638307302783</v>
      </c>
      <c r="AJ65">
        <f t="shared" si="7"/>
        <v>1.4134084496824268</v>
      </c>
      <c r="AK65">
        <f t="shared" si="22"/>
        <v>-0.93104032305164974</v>
      </c>
      <c r="AL65">
        <f t="shared" si="26"/>
        <v>-881.23401494639711</v>
      </c>
      <c r="AN65">
        <f t="shared" si="27"/>
        <v>0</v>
      </c>
      <c r="AO65">
        <f t="shared" si="27"/>
        <v>0</v>
      </c>
      <c r="AP65">
        <f t="shared" si="27"/>
        <v>-2.9581586682272726E-4</v>
      </c>
      <c r="AQ65">
        <f t="shared" si="27"/>
        <v>-2.0028190162748345</v>
      </c>
      <c r="AR65">
        <f t="shared" si="27"/>
        <v>-2.0031148321416574</v>
      </c>
      <c r="AS65">
        <f t="shared" si="27"/>
        <v>3.2110318961814277E-3</v>
      </c>
      <c r="AT65">
        <f t="shared" si="27"/>
        <v>-2.115170724090145E-3</v>
      </c>
      <c r="AU65">
        <f t="shared" si="23"/>
        <v>-2.0020189709695662</v>
      </c>
      <c r="AW65">
        <v>62</v>
      </c>
      <c r="AX65">
        <f>IF(Z65&gt;0, (R65*SUMPRODUCT(K65:$K$98, X65:$X$98)-K65*$AZ$3)/Z65, 0)</f>
        <v>-2825.0476288745517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25</v>
      </c>
      <c r="R66">
        <f t="shared" si="0"/>
        <v>250000</v>
      </c>
      <c r="S66">
        <f t="shared" si="1"/>
        <v>-4837.6856854501029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-14.713984493277422</v>
      </c>
      <c r="AC66">
        <f t="shared" si="2"/>
        <v>-14.684203190012289</v>
      </c>
      <c r="AE66">
        <f t="shared" si="3"/>
        <v>0</v>
      </c>
      <c r="AF66">
        <f t="shared" si="24"/>
        <v>0</v>
      </c>
      <c r="AG66">
        <f t="shared" si="24"/>
        <v>-7.5884442194005711E-2</v>
      </c>
      <c r="AH66">
        <f t="shared" si="5"/>
        <v>-530.23514077760024</v>
      </c>
      <c r="AI66">
        <f t="shared" si="25"/>
        <v>-530.31102521979426</v>
      </c>
      <c r="AJ66">
        <f t="shared" si="7"/>
        <v>-2.9781303265133729E-2</v>
      </c>
      <c r="AK66">
        <f t="shared" si="22"/>
        <v>-1.0299789145294196</v>
      </c>
      <c r="AL66">
        <f t="shared" si="26"/>
        <v>-531.37078543758889</v>
      </c>
      <c r="AN66">
        <f t="shared" si="27"/>
        <v>0</v>
      </c>
      <c r="AO66">
        <f t="shared" si="27"/>
        <v>0</v>
      </c>
      <c r="AP66">
        <f t="shared" si="27"/>
        <v>-1.5392588515601916E-4</v>
      </c>
      <c r="AQ66">
        <f t="shared" si="27"/>
        <v>-1.0755421141049866</v>
      </c>
      <c r="AR66">
        <f t="shared" si="27"/>
        <v>-1.0756960399901427</v>
      </c>
      <c r="AS66">
        <f t="shared" si="27"/>
        <v>-6.0409134384434641E-5</v>
      </c>
      <c r="AT66">
        <f t="shared" si="27"/>
        <v>-2.0892347828775394E-3</v>
      </c>
      <c r="AU66">
        <f t="shared" si="23"/>
        <v>-1.0778456839074049</v>
      </c>
      <c r="AW66">
        <v>63</v>
      </c>
      <c r="AX66">
        <f>IF(Z66&gt;0, (R66*SUMPRODUCT(K66:$K$98, X66:$X$98)-K66*$AZ$3)/Z66, 0)</f>
        <v>-4837.6856854501029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25</v>
      </c>
      <c r="R67">
        <f t="shared" ref="R67:R98" si="28">$C$6</f>
        <v>250000</v>
      </c>
      <c r="S67">
        <f t="shared" ref="S67:S98" si="29">AX67</f>
        <v>-7997.040160911979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-14.684203190012289</v>
      </c>
      <c r="AC67">
        <f t="shared" ref="AC67:AC98" si="30">S67*Z67</f>
        <v>-13.944923590242304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-4.3594015128254747E-2</v>
      </c>
      <c r="AH67">
        <f t="shared" ref="AH67:AH98" si="33">-X67*R67</f>
        <v>-315.31582643810901</v>
      </c>
      <c r="AI67">
        <f t="shared" ref="AI67:AI98" si="34">SUM(AE67:AH67)</f>
        <v>-315.35942045323725</v>
      </c>
      <c r="AJ67">
        <f t="shared" ref="AJ67:AJ98" si="35">AB67-AC67</f>
        <v>-0.73927959976998459</v>
      </c>
      <c r="AK67">
        <f t="shared" si="22"/>
        <v>-1.0278942233008603</v>
      </c>
      <c r="AL67">
        <f t="shared" si="26"/>
        <v>-317.12659427630808</v>
      </c>
      <c r="AN67">
        <f t="shared" ref="AN67:AU98" si="36">AE67*$K67</f>
        <v>0</v>
      </c>
      <c r="AO67">
        <f t="shared" si="36"/>
        <v>0</v>
      </c>
      <c r="AP67">
        <f t="shared" si="36"/>
        <v>-7.8952840898040868E-5</v>
      </c>
      <c r="AQ67">
        <f t="shared" si="36"/>
        <v>-0.57106646873797473</v>
      </c>
      <c r="AR67">
        <f t="shared" si="36"/>
        <v>-0.57114542157887283</v>
      </c>
      <c r="AS67">
        <f t="shared" si="36"/>
        <v>-1.3389045365077307E-3</v>
      </c>
      <c r="AT67">
        <f t="shared" si="36"/>
        <v>-1.861612628098776E-3</v>
      </c>
      <c r="AU67">
        <f t="shared" si="23"/>
        <v>-0.57434593874347928</v>
      </c>
      <c r="AW67">
        <v>64</v>
      </c>
      <c r="AX67">
        <f>IF(Z67&gt;0, (R67*SUMPRODUCT(K67:$K$98, X67:$X$98)-K67*$AZ$3)/Z67, 0)</f>
        <v>-7997.040160911979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25</v>
      </c>
      <c r="R68">
        <f t="shared" si="28"/>
        <v>250000</v>
      </c>
      <c r="S68">
        <f t="shared" si="29"/>
        <v>-13082.209353481343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-13.944923590242304</v>
      </c>
      <c r="AC68">
        <f t="shared" si="30"/>
        <v>-12.895613528734769</v>
      </c>
      <c r="AE68">
        <f t="shared" si="31"/>
        <v>0</v>
      </c>
      <c r="AF68">
        <f t="shared" si="32"/>
        <v>0</v>
      </c>
      <c r="AG68">
        <f t="shared" si="32"/>
        <v>-2.4643416834831268E-2</v>
      </c>
      <c r="AH68">
        <f t="shared" si="33"/>
        <v>-185.14658142140931</v>
      </c>
      <c r="AI68">
        <f t="shared" si="34"/>
        <v>-185.17122483824414</v>
      </c>
      <c r="AJ68">
        <f t="shared" si="35"/>
        <v>-1.0493100615075353</v>
      </c>
      <c r="AK68">
        <f t="shared" si="22"/>
        <v>-0.97614465131696138</v>
      </c>
      <c r="AL68">
        <f t="shared" si="26"/>
        <v>-187.19667955106863</v>
      </c>
      <c r="AN68">
        <f t="shared" si="36"/>
        <v>0</v>
      </c>
      <c r="AO68">
        <f t="shared" si="36"/>
        <v>0</v>
      </c>
      <c r="AP68">
        <f t="shared" si="36"/>
        <v>-3.984958393167062E-5</v>
      </c>
      <c r="AQ68">
        <f t="shared" si="36"/>
        <v>-0.29939087933561931</v>
      </c>
      <c r="AR68">
        <f t="shared" si="36"/>
        <v>-0.29943072891955097</v>
      </c>
      <c r="AS68">
        <f t="shared" si="36"/>
        <v>-1.6967845671177313E-3</v>
      </c>
      <c r="AT68">
        <f t="shared" si="36"/>
        <v>-1.5784725986993167E-3</v>
      </c>
      <c r="AU68">
        <f t="shared" si="23"/>
        <v>-0.30270598608536803</v>
      </c>
      <c r="AW68">
        <v>65</v>
      </c>
      <c r="AX68">
        <f>IF(Z68&gt;0, (R68*SUMPRODUCT(K68:$K$98, X68:$X$98)-K68*$AZ$3)/Z68, 0)</f>
        <v>-13082.209353481343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25</v>
      </c>
      <c r="R69">
        <f t="shared" si="28"/>
        <v>250000</v>
      </c>
      <c r="S69">
        <f t="shared" si="29"/>
        <v>-21429.087706670907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-12.895613528734769</v>
      </c>
      <c r="AC69">
        <f t="shared" si="30"/>
        <v>-11.748239648922612</v>
      </c>
      <c r="AE69">
        <f t="shared" si="31"/>
        <v>0</v>
      </c>
      <c r="AF69">
        <f t="shared" si="32"/>
        <v>0</v>
      </c>
      <c r="AG69">
        <f t="shared" si="32"/>
        <v>-1.3705949373273327E-2</v>
      </c>
      <c r="AH69">
        <f t="shared" si="33"/>
        <v>-106.91033293209628</v>
      </c>
      <c r="AI69">
        <f t="shared" si="34"/>
        <v>-106.92403888146956</v>
      </c>
      <c r="AJ69">
        <f t="shared" si="35"/>
        <v>-1.1473738798121573</v>
      </c>
      <c r="AK69">
        <f t="shared" si="22"/>
        <v>-0.90269294701143388</v>
      </c>
      <c r="AL69">
        <f t="shared" si="26"/>
        <v>-108.97410570829315</v>
      </c>
      <c r="AN69">
        <f t="shared" si="36"/>
        <v>0</v>
      </c>
      <c r="AO69">
        <f t="shared" si="36"/>
        <v>0</v>
      </c>
      <c r="AP69">
        <f t="shared" si="36"/>
        <v>-1.9788549831951478E-5</v>
      </c>
      <c r="AQ69">
        <f t="shared" si="36"/>
        <v>-0.15435635964793085</v>
      </c>
      <c r="AR69">
        <f t="shared" si="36"/>
        <v>-0.1543761481977628</v>
      </c>
      <c r="AS69">
        <f t="shared" si="36"/>
        <v>-1.6565700469328294E-3</v>
      </c>
      <c r="AT69">
        <f t="shared" si="36"/>
        <v>-1.3033014991081029E-3</v>
      </c>
      <c r="AU69">
        <f t="shared" si="23"/>
        <v>-0.15733601974380373</v>
      </c>
      <c r="AW69">
        <v>66</v>
      </c>
      <c r="AX69">
        <f>IF(Z69&gt;0, (R69*SUMPRODUCT(K69:$K$98, X69:$X$98)-K69*$AZ$3)/Z69, 0)</f>
        <v>-21429.087706670907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25</v>
      </c>
      <c r="R70">
        <f t="shared" si="28"/>
        <v>250000</v>
      </c>
      <c r="S70">
        <f t="shared" si="29"/>
        <v>-35427.037598967254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-11.748239648922612</v>
      </c>
      <c r="AC70">
        <f t="shared" si="30"/>
        <v>-10.610841759331457</v>
      </c>
      <c r="AE70">
        <f t="shared" si="31"/>
        <v>0</v>
      </c>
      <c r="AF70">
        <f t="shared" si="32"/>
        <v>0</v>
      </c>
      <c r="AG70">
        <f t="shared" si="32"/>
        <v>-7.4878133189160423E-3</v>
      </c>
      <c r="AH70">
        <f t="shared" si="33"/>
        <v>-60.810765606245525</v>
      </c>
      <c r="AI70">
        <f t="shared" si="34"/>
        <v>-60.818253419564442</v>
      </c>
      <c r="AJ70">
        <f t="shared" si="35"/>
        <v>-1.1373978895911545</v>
      </c>
      <c r="AK70">
        <f t="shared" si="22"/>
        <v>-0.82237677542458287</v>
      </c>
      <c r="AL70">
        <f t="shared" si="26"/>
        <v>-62.778028084580178</v>
      </c>
      <c r="AN70">
        <f t="shared" si="36"/>
        <v>0</v>
      </c>
      <c r="AO70">
        <f t="shared" si="36"/>
        <v>0</v>
      </c>
      <c r="AP70">
        <f t="shared" si="36"/>
        <v>-9.65254491722106E-6</v>
      </c>
      <c r="AQ70">
        <f t="shared" si="36"/>
        <v>-7.8391196663789048E-2</v>
      </c>
      <c r="AR70">
        <f t="shared" si="36"/>
        <v>-7.8400849208706283E-2</v>
      </c>
      <c r="AS70">
        <f t="shared" si="36"/>
        <v>-1.4662203437011407E-3</v>
      </c>
      <c r="AT70">
        <f t="shared" si="36"/>
        <v>-1.0601264248417902E-3</v>
      </c>
      <c r="AU70">
        <f t="shared" si="23"/>
        <v>-8.0927195977249206E-2</v>
      </c>
      <c r="AW70">
        <v>67</v>
      </c>
      <c r="AX70">
        <f>IF(Z70&gt;0, (R70*SUMPRODUCT(K70:$K$98, X70:$X$98)-K70*$AZ$3)/Z70, 0)</f>
        <v>-35427.037598967254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25</v>
      </c>
      <c r="R71">
        <f t="shared" si="28"/>
        <v>250000</v>
      </c>
      <c r="S71">
        <f t="shared" si="29"/>
        <v>-59399.8081958244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-10.610841759331457</v>
      </c>
      <c r="AC71">
        <f t="shared" si="30"/>
        <v>-9.5358809477460618</v>
      </c>
      <c r="AE71">
        <f t="shared" si="31"/>
        <v>0</v>
      </c>
      <c r="AF71">
        <f t="shared" si="32"/>
        <v>0</v>
      </c>
      <c r="AG71">
        <f t="shared" si="32"/>
        <v>-4.0134308667752567E-3</v>
      </c>
      <c r="AH71">
        <f t="shared" si="33"/>
        <v>-33.995043189516252</v>
      </c>
      <c r="AI71">
        <f t="shared" si="34"/>
        <v>-33.99905662038303</v>
      </c>
      <c r="AJ71">
        <f t="shared" si="35"/>
        <v>-1.0749608115853952</v>
      </c>
      <c r="AK71">
        <f t="shared" si="22"/>
        <v>-0.74275892315320202</v>
      </c>
      <c r="AL71">
        <f t="shared" si="26"/>
        <v>-35.816776355121632</v>
      </c>
      <c r="AN71">
        <f t="shared" si="36"/>
        <v>0</v>
      </c>
      <c r="AO71">
        <f t="shared" si="36"/>
        <v>0</v>
      </c>
      <c r="AP71">
        <f t="shared" si="36"/>
        <v>-4.6193895409648238E-6</v>
      </c>
      <c r="AQ71">
        <f t="shared" si="36"/>
        <v>-3.9127706983645059E-2</v>
      </c>
      <c r="AR71">
        <f t="shared" si="36"/>
        <v>-3.9132326373186026E-2</v>
      </c>
      <c r="AS71">
        <f t="shared" si="36"/>
        <v>-1.2372613095424972E-3</v>
      </c>
      <c r="AT71">
        <f t="shared" si="36"/>
        <v>-8.549026792702769E-4</v>
      </c>
      <c r="AU71">
        <f t="shared" si="23"/>
        <v>-4.1224490361998808E-2</v>
      </c>
      <c r="AW71">
        <v>68</v>
      </c>
      <c r="AX71">
        <f>IF(Z71&gt;0, (R71*SUMPRODUCT(K71:$K$98, X71:$X$98)-K71*$AZ$3)/Z71, 0)</f>
        <v>-59399.8081958244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25</v>
      </c>
      <c r="R72">
        <f t="shared" si="28"/>
        <v>250000</v>
      </c>
      <c r="S72">
        <f t="shared" si="29"/>
        <v>-101325.06421088765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-9.5358809477460618</v>
      </c>
      <c r="AC72">
        <f t="shared" si="30"/>
        <v>-8.5452300759357929</v>
      </c>
      <c r="AE72">
        <f t="shared" si="31"/>
        <v>0</v>
      </c>
      <c r="AF72">
        <f t="shared" si="32"/>
        <v>0</v>
      </c>
      <c r="AG72">
        <f t="shared" si="32"/>
        <v>-2.1083702592456844E-3</v>
      </c>
      <c r="AH72">
        <f t="shared" si="33"/>
        <v>-18.649262988618201</v>
      </c>
      <c r="AI72">
        <f t="shared" si="34"/>
        <v>-18.651371358877448</v>
      </c>
      <c r="AJ72">
        <f t="shared" si="35"/>
        <v>-0.9906508718102689</v>
      </c>
      <c r="AK72">
        <f t="shared" si="22"/>
        <v>-0.66751166634222436</v>
      </c>
      <c r="AL72">
        <f t="shared" si="26"/>
        <v>-20.30953389702994</v>
      </c>
      <c r="AN72">
        <f t="shared" si="36"/>
        <v>0</v>
      </c>
      <c r="AO72">
        <f t="shared" si="36"/>
        <v>0</v>
      </c>
      <c r="AP72">
        <f t="shared" si="36"/>
        <v>-2.166694390690238E-6</v>
      </c>
      <c r="AQ72">
        <f t="shared" si="36"/>
        <v>-1.9165160071268835E-2</v>
      </c>
      <c r="AR72">
        <f t="shared" si="36"/>
        <v>-1.9167326765659527E-2</v>
      </c>
      <c r="AS72">
        <f t="shared" si="36"/>
        <v>-1.0180553807715151E-3</v>
      </c>
      <c r="AT72">
        <f t="shared" si="36"/>
        <v>-6.8597713178776977E-4</v>
      </c>
      <c r="AU72">
        <f t="shared" si="23"/>
        <v>-2.0871359278218812E-2</v>
      </c>
      <c r="AW72">
        <v>69</v>
      </c>
      <c r="AX72">
        <f>IF(Z72&gt;0, (R72*SUMPRODUCT(K72:$K$98, X72:$X$98)-K72*$AZ$3)/Z72, 0)</f>
        <v>-101325.06421088765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25</v>
      </c>
      <c r="R73">
        <f t="shared" si="28"/>
        <v>250000</v>
      </c>
      <c r="S73">
        <f t="shared" si="29"/>
        <v>-176401.71853047804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-8.5452300759357929</v>
      </c>
      <c r="AC73">
        <f t="shared" si="30"/>
        <v>-7.6449500763696383</v>
      </c>
      <c r="AE73">
        <f t="shared" si="31"/>
        <v>0</v>
      </c>
      <c r="AF73">
        <f t="shared" si="32"/>
        <v>0</v>
      </c>
      <c r="AG73">
        <f t="shared" si="32"/>
        <v>-1.0834574260466703E-3</v>
      </c>
      <c r="AH73">
        <f t="shared" si="33"/>
        <v>-10.038291306065572</v>
      </c>
      <c r="AI73">
        <f t="shared" si="34"/>
        <v>-10.039374763491619</v>
      </c>
      <c r="AJ73">
        <f t="shared" si="35"/>
        <v>-0.90027999956615457</v>
      </c>
      <c r="AK73">
        <f t="shared" ref="AK73:AK98" si="49">G73*SUM(AB73:AB73, AE73:AF73)</f>
        <v>-0.59816610531550551</v>
      </c>
      <c r="AL73">
        <f t="shared" si="26"/>
        <v>-11.537820868373279</v>
      </c>
      <c r="AN73">
        <f t="shared" si="36"/>
        <v>0</v>
      </c>
      <c r="AO73">
        <f t="shared" si="36"/>
        <v>0</v>
      </c>
      <c r="AP73">
        <f t="shared" si="36"/>
        <v>-9.9413326362616381E-7</v>
      </c>
      <c r="AQ73">
        <f t="shared" si="36"/>
        <v>-9.2106981385895702E-3</v>
      </c>
      <c r="AR73">
        <f t="shared" si="36"/>
        <v>-9.2116922718531967E-3</v>
      </c>
      <c r="AS73">
        <f t="shared" si="36"/>
        <v>-8.2605764899479329E-4</v>
      </c>
      <c r="AT73">
        <f t="shared" si="36"/>
        <v>-5.4885112065514608E-4</v>
      </c>
      <c r="AU73">
        <f t="shared" si="23"/>
        <v>-1.0586601041503135E-2</v>
      </c>
      <c r="AW73">
        <v>70</v>
      </c>
      <c r="AX73">
        <f>IF(Z73&gt;0, (R73*SUMPRODUCT(K73:$K$98, X73:$X$98)-K73*$AZ$3)/Z73, 0)</f>
        <v>-176401.71853047804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25</v>
      </c>
      <c r="R74">
        <f t="shared" si="28"/>
        <v>250000</v>
      </c>
      <c r="S74">
        <f t="shared" si="29"/>
        <v>-314016.02660053654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-7.6449500763696383</v>
      </c>
      <c r="AC74">
        <f t="shared" si="30"/>
        <v>-6.8332275962605289</v>
      </c>
      <c r="AE74">
        <f t="shared" si="31"/>
        <v>0</v>
      </c>
      <c r="AF74">
        <f t="shared" si="32"/>
        <v>0</v>
      </c>
      <c r="AG74">
        <f t="shared" si="32"/>
        <v>-5.4401901634093639E-4</v>
      </c>
      <c r="AH74">
        <f t="shared" si="33"/>
        <v>-5.2860383544526712</v>
      </c>
      <c r="AI74">
        <f t="shared" si="34"/>
        <v>-5.2865823734690123</v>
      </c>
      <c r="AJ74">
        <f t="shared" si="35"/>
        <v>-0.81172248010910941</v>
      </c>
      <c r="AK74">
        <f t="shared" si="49"/>
        <v>-0.53514650534587471</v>
      </c>
      <c r="AL74">
        <f t="shared" si="26"/>
        <v>-6.6334513589239963</v>
      </c>
      <c r="AN74">
        <f t="shared" si="36"/>
        <v>0</v>
      </c>
      <c r="AO74">
        <f t="shared" si="36"/>
        <v>0</v>
      </c>
      <c r="AP74">
        <f t="shared" si="36"/>
        <v>-4.4568581626154374E-7</v>
      </c>
      <c r="AQ74">
        <f t="shared" si="36"/>
        <v>-4.3305697926515454E-3</v>
      </c>
      <c r="AR74">
        <f t="shared" si="36"/>
        <v>-4.3310154784678067E-3</v>
      </c>
      <c r="AS74">
        <f t="shared" si="36"/>
        <v>-6.6500101146933083E-4</v>
      </c>
      <c r="AT74">
        <f t="shared" si="36"/>
        <v>-4.3841704037992019E-4</v>
      </c>
      <c r="AU74">
        <f t="shared" si="23"/>
        <v>-5.4344335303170574E-3</v>
      </c>
      <c r="AW74">
        <v>71</v>
      </c>
      <c r="AX74">
        <f>IF(Z74&gt;0, (R74*SUMPRODUCT(K74:$K$98, X74:$X$98)-K74*$AZ$3)/Z74, 0)</f>
        <v>-314016.02660053654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25</v>
      </c>
      <c r="R75">
        <f t="shared" si="28"/>
        <v>250000</v>
      </c>
      <c r="S75">
        <f t="shared" si="29"/>
        <v>-572925.55847348191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-6.8332275962605289</v>
      </c>
      <c r="AC75">
        <f t="shared" si="30"/>
        <v>-6.1045821140463055</v>
      </c>
      <c r="AE75">
        <f t="shared" si="31"/>
        <v>0</v>
      </c>
      <c r="AF75">
        <f t="shared" si="32"/>
        <v>0</v>
      </c>
      <c r="AG75">
        <f t="shared" si="32"/>
        <v>-2.6637763073057507E-4</v>
      </c>
      <c r="AH75">
        <f t="shared" si="33"/>
        <v>-2.72201195446952</v>
      </c>
      <c r="AI75">
        <f t="shared" si="34"/>
        <v>-2.7222783321002506</v>
      </c>
      <c r="AJ75">
        <f t="shared" si="35"/>
        <v>-0.72864548221422343</v>
      </c>
      <c r="AK75">
        <f t="shared" si="49"/>
        <v>-0.47832593173823706</v>
      </c>
      <c r="AL75">
        <f t="shared" si="26"/>
        <v>-3.9292497460527112</v>
      </c>
      <c r="AN75">
        <f t="shared" si="36"/>
        <v>0</v>
      </c>
      <c r="AO75">
        <f t="shared" si="36"/>
        <v>0</v>
      </c>
      <c r="AP75">
        <f t="shared" si="36"/>
        <v>-1.94847331060762E-7</v>
      </c>
      <c r="AQ75">
        <f t="shared" si="36"/>
        <v>-1.9910709581328115E-3</v>
      </c>
      <c r="AR75">
        <f t="shared" si="36"/>
        <v>-1.9912658054638721E-3</v>
      </c>
      <c r="AS75">
        <f t="shared" si="36"/>
        <v>-5.3298254477877741E-4</v>
      </c>
      <c r="AT75">
        <f t="shared" si="36"/>
        <v>-3.4988122283666694E-4</v>
      </c>
      <c r="AU75">
        <f t="shared" si="23"/>
        <v>-2.8741295730793166E-3</v>
      </c>
      <c r="AW75">
        <v>72</v>
      </c>
      <c r="AX75">
        <f>IF(Z75&gt;0, (R75*SUMPRODUCT(K75:$K$98, X75:$X$98)-K75*$AZ$3)/Z75, 0)</f>
        <v>-572925.55847348191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25</v>
      </c>
      <c r="R76">
        <f t="shared" si="28"/>
        <v>250000</v>
      </c>
      <c r="S76">
        <f t="shared" si="29"/>
        <v>-1073966.0203080999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-6.1045821140463055</v>
      </c>
      <c r="AC76">
        <f t="shared" si="30"/>
        <v>-5.4521302814268715</v>
      </c>
      <c r="AE76">
        <f t="shared" si="31"/>
        <v>0</v>
      </c>
      <c r="AF76">
        <f t="shared" si="32"/>
        <v>0</v>
      </c>
      <c r="AG76">
        <f t="shared" si="32"/>
        <v>-1.2691580036821746E-4</v>
      </c>
      <c r="AH76">
        <f t="shared" si="33"/>
        <v>-1.3679805405505185</v>
      </c>
      <c r="AI76">
        <f t="shared" si="34"/>
        <v>-1.3681074563508868</v>
      </c>
      <c r="AJ76">
        <f t="shared" si="35"/>
        <v>-0.65245183261943396</v>
      </c>
      <c r="AK76">
        <f t="shared" si="49"/>
        <v>-0.42732074798324143</v>
      </c>
      <c r="AL76">
        <f t="shared" si="26"/>
        <v>-2.4478800369535625</v>
      </c>
      <c r="AN76">
        <f t="shared" si="36"/>
        <v>0</v>
      </c>
      <c r="AO76">
        <f t="shared" si="36"/>
        <v>0</v>
      </c>
      <c r="AP76">
        <f t="shared" si="36"/>
        <v>-8.2888518961396908E-8</v>
      </c>
      <c r="AQ76">
        <f t="shared" si="36"/>
        <v>-8.9342604029812346E-4</v>
      </c>
      <c r="AR76">
        <f t="shared" si="36"/>
        <v>-8.9350892881708487E-4</v>
      </c>
      <c r="AS76">
        <f t="shared" si="36"/>
        <v>-4.2611531379521705E-4</v>
      </c>
      <c r="AT76">
        <f t="shared" si="36"/>
        <v>-2.7908253991263619E-4</v>
      </c>
      <c r="AU76">
        <f t="shared" si="23"/>
        <v>-1.5987067825249384E-3</v>
      </c>
      <c r="AW76">
        <v>73</v>
      </c>
      <c r="AX76">
        <f>IF(Z76&gt;0, (R76*SUMPRODUCT(K76:$K$98, X76:$X$98)-K76*$AZ$3)/Z76, 0)</f>
        <v>-1073966.0203080999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25</v>
      </c>
      <c r="R77">
        <f t="shared" si="28"/>
        <v>250000</v>
      </c>
      <c r="S77">
        <f t="shared" si="29"/>
        <v>-2071318.2266764718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-5.4521302814268715</v>
      </c>
      <c r="AC77">
        <f t="shared" si="30"/>
        <v>-4.8686996864157717</v>
      </c>
      <c r="AE77">
        <f t="shared" si="31"/>
        <v>0</v>
      </c>
      <c r="AF77">
        <f t="shared" si="32"/>
        <v>0</v>
      </c>
      <c r="AG77">
        <f t="shared" si="32"/>
        <v>-5.8763298943057998E-5</v>
      </c>
      <c r="AH77">
        <f t="shared" si="33"/>
        <v>-0.66883343421477282</v>
      </c>
      <c r="AI77">
        <f t="shared" si="34"/>
        <v>-0.66889219751371587</v>
      </c>
      <c r="AJ77">
        <f t="shared" si="35"/>
        <v>-0.58343059501109984</v>
      </c>
      <c r="AK77">
        <f t="shared" si="49"/>
        <v>-0.38164911969988102</v>
      </c>
      <c r="AL77">
        <f t="shared" si="26"/>
        <v>-1.6339719122246967</v>
      </c>
      <c r="AN77">
        <f t="shared" si="36"/>
        <v>0</v>
      </c>
      <c r="AO77">
        <f t="shared" si="36"/>
        <v>0</v>
      </c>
      <c r="AP77">
        <f t="shared" si="36"/>
        <v>-3.4266270042705797E-8</v>
      </c>
      <c r="AQ77">
        <f t="shared" si="36"/>
        <v>-3.9001260110671813E-4</v>
      </c>
      <c r="AR77">
        <f t="shared" si="36"/>
        <v>-3.9004686737676081E-4</v>
      </c>
      <c r="AS77">
        <f t="shared" si="36"/>
        <v>-3.4021218480601695E-4</v>
      </c>
      <c r="AT77">
        <f t="shared" si="36"/>
        <v>-2.2254863209550976E-4</v>
      </c>
      <c r="AU77">
        <f t="shared" si="23"/>
        <v>-9.5280768427828753E-4</v>
      </c>
      <c r="AW77">
        <v>74</v>
      </c>
      <c r="AX77">
        <f>IF(Z77&gt;0, (R77*SUMPRODUCT(K77:$K$98, X77:$X$98)-K77*$AZ$3)/Z77, 0)</f>
        <v>-2071318.2266764718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25</v>
      </c>
      <c r="R78">
        <f t="shared" si="28"/>
        <v>250000</v>
      </c>
      <c r="S78">
        <f t="shared" si="29"/>
        <v>-4119543.1578100901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-4.8686996864157717</v>
      </c>
      <c r="AC78">
        <f t="shared" si="30"/>
        <v>-4.34737182307813</v>
      </c>
      <c r="AE78">
        <f t="shared" si="31"/>
        <v>0</v>
      </c>
      <c r="AF78">
        <f t="shared" si="32"/>
        <v>0</v>
      </c>
      <c r="AG78">
        <f t="shared" si="32"/>
        <v>-2.6382608802362634E-5</v>
      </c>
      <c r="AH78">
        <f t="shared" si="33"/>
        <v>-0.31793057151264786</v>
      </c>
      <c r="AI78">
        <f t="shared" si="34"/>
        <v>-0.31795695412145025</v>
      </c>
      <c r="AJ78">
        <f t="shared" si="35"/>
        <v>-0.52132786333764169</v>
      </c>
      <c r="AK78">
        <f t="shared" si="49"/>
        <v>-0.34080897804910404</v>
      </c>
      <c r="AL78">
        <f t="shared" si="26"/>
        <v>-1.180093795508196</v>
      </c>
      <c r="AN78">
        <f t="shared" si="36"/>
        <v>0</v>
      </c>
      <c r="AO78">
        <f t="shared" si="36"/>
        <v>0</v>
      </c>
      <c r="AP78">
        <f t="shared" si="36"/>
        <v>-1.3736003076160186E-8</v>
      </c>
      <c r="AQ78">
        <f t="shared" si="36"/>
        <v>-1.6552932050874406E-4</v>
      </c>
      <c r="AR78">
        <f t="shared" si="36"/>
        <v>-1.6554305651182024E-4</v>
      </c>
      <c r="AS78">
        <f t="shared" si="36"/>
        <v>-2.7142733260907009E-4</v>
      </c>
      <c r="AT78">
        <f t="shared" si="36"/>
        <v>-1.7744087424918624E-4</v>
      </c>
      <c r="AU78">
        <f t="shared" si="23"/>
        <v>-6.1441126337007665E-4</v>
      </c>
      <c r="AW78">
        <v>75</v>
      </c>
      <c r="AX78">
        <f>IF(Z78&gt;0, (R78*SUMPRODUCT(K78:$K$98, X78:$X$98)-K78*$AZ$3)/Z78, 0)</f>
        <v>-4119543.1578100901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25</v>
      </c>
      <c r="R79">
        <f t="shared" si="28"/>
        <v>250000</v>
      </c>
      <c r="S79">
        <f t="shared" si="29"/>
        <v>-8459282.3788138423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-4.34737182307813</v>
      </c>
      <c r="AC79">
        <f t="shared" si="30"/>
        <v>-3.8817178203104694</v>
      </c>
      <c r="AE79">
        <f t="shared" si="31"/>
        <v>0</v>
      </c>
      <c r="AF79">
        <f t="shared" si="32"/>
        <v>0</v>
      </c>
      <c r="AG79">
        <f t="shared" si="32"/>
        <v>-1.1471770436556707E-5</v>
      </c>
      <c r="AH79">
        <f t="shared" si="33"/>
        <v>-0.14647012277782301</v>
      </c>
      <c r="AI79">
        <f t="shared" si="34"/>
        <v>-0.14648159454825957</v>
      </c>
      <c r="AJ79">
        <f t="shared" si="35"/>
        <v>-0.46565400276766056</v>
      </c>
      <c r="AK79">
        <f t="shared" si="49"/>
        <v>-0.30431602761546911</v>
      </c>
      <c r="AL79">
        <f t="shared" si="26"/>
        <v>-0.91645162493138921</v>
      </c>
      <c r="AN79">
        <f t="shared" si="36"/>
        <v>0</v>
      </c>
      <c r="AO79">
        <f t="shared" si="36"/>
        <v>0</v>
      </c>
      <c r="AP79">
        <f t="shared" si="36"/>
        <v>-5.3327971788016269E-9</v>
      </c>
      <c r="AQ79">
        <f t="shared" si="36"/>
        <v>-6.8088483974471071E-5</v>
      </c>
      <c r="AR79">
        <f t="shared" si="36"/>
        <v>-6.809381677164988E-5</v>
      </c>
      <c r="AS79">
        <f t="shared" si="36"/>
        <v>-2.1646513639636761E-4</v>
      </c>
      <c r="AT79">
        <f t="shared" si="36"/>
        <v>-1.4146514372013509E-4</v>
      </c>
      <c r="AU79">
        <f t="shared" si="23"/>
        <v>-4.2602409688815256E-4</v>
      </c>
      <c r="AW79">
        <v>76</v>
      </c>
      <c r="AX79">
        <f>IF(Z79&gt;0, (R79*SUMPRODUCT(K79:$K$98, X79:$X$98)-K79*$AZ$3)/Z79, 0)</f>
        <v>-8459282.3788138423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25</v>
      </c>
      <c r="R80">
        <f t="shared" si="28"/>
        <v>250000</v>
      </c>
      <c r="S80">
        <f t="shared" si="29"/>
        <v>-17944414.739711739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-3.8817178203104694</v>
      </c>
      <c r="AC80">
        <f t="shared" si="30"/>
        <v>-3.4658756122871512</v>
      </c>
      <c r="AE80">
        <f t="shared" si="31"/>
        <v>0</v>
      </c>
      <c r="AF80">
        <f t="shared" si="32"/>
        <v>0</v>
      </c>
      <c r="AG80">
        <f t="shared" si="32"/>
        <v>-4.8286272672591317E-6</v>
      </c>
      <c r="AH80">
        <f t="shared" si="33"/>
        <v>-6.5284254649320098E-2</v>
      </c>
      <c r="AI80">
        <f t="shared" si="34"/>
        <v>-6.5289083276587362E-2</v>
      </c>
      <c r="AJ80">
        <f t="shared" si="35"/>
        <v>-0.41584220802331817</v>
      </c>
      <c r="AK80">
        <f t="shared" si="49"/>
        <v>-0.2717202474217329</v>
      </c>
      <c r="AL80">
        <f t="shared" si="26"/>
        <v>-0.75285153872163835</v>
      </c>
      <c r="AN80">
        <f t="shared" si="36"/>
        <v>0</v>
      </c>
      <c r="AO80">
        <f t="shared" si="36"/>
        <v>0</v>
      </c>
      <c r="AP80">
        <f t="shared" si="36"/>
        <v>-2.0041502569543572E-9</v>
      </c>
      <c r="AQ80">
        <f t="shared" si="36"/>
        <v>-2.709661535022081E-5</v>
      </c>
      <c r="AR80">
        <f t="shared" si="36"/>
        <v>-2.7098619500477769E-5</v>
      </c>
      <c r="AS80">
        <f t="shared" si="36"/>
        <v>-1.7259776369847409E-4</v>
      </c>
      <c r="AT80">
        <f t="shared" si="36"/>
        <v>-1.1277909301106195E-4</v>
      </c>
      <c r="AU80">
        <f t="shared" si="23"/>
        <v>-3.1247547621001374E-4</v>
      </c>
      <c r="AW80">
        <v>77</v>
      </c>
      <c r="AX80">
        <f>IF(Z80&gt;0, (R80*SUMPRODUCT(K80:$K$98, X80:$X$98)-K80*$AZ$3)/Z80, 0)</f>
        <v>-17944414.739711739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25</v>
      </c>
      <c r="R81">
        <f t="shared" si="28"/>
        <v>250000</v>
      </c>
      <c r="S81">
        <f t="shared" si="29"/>
        <v>-39397643.72117316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-3.4658756122871512</v>
      </c>
      <c r="AC81">
        <f t="shared" si="30"/>
        <v>-3.0945542298781326</v>
      </c>
      <c r="AE81">
        <f t="shared" si="31"/>
        <v>0</v>
      </c>
      <c r="AF81">
        <f t="shared" si="32"/>
        <v>0</v>
      </c>
      <c r="AG81">
        <f t="shared" si="32"/>
        <v>-1.9636670734543517E-6</v>
      </c>
      <c r="AH81">
        <f t="shared" si="33"/>
        <v>-2.8166739211321887E-2</v>
      </c>
      <c r="AI81">
        <f t="shared" si="34"/>
        <v>-2.8168702878395339E-2</v>
      </c>
      <c r="AJ81">
        <f t="shared" si="35"/>
        <v>-0.37132138240901869</v>
      </c>
      <c r="AK81">
        <f t="shared" si="49"/>
        <v>-0.24261129286010061</v>
      </c>
      <c r="AL81">
        <f t="shared" si="26"/>
        <v>-0.64210137814751467</v>
      </c>
      <c r="AN81">
        <f t="shared" si="36"/>
        <v>0</v>
      </c>
      <c r="AO81">
        <f t="shared" si="36"/>
        <v>0</v>
      </c>
      <c r="AP81">
        <f t="shared" si="36"/>
        <v>-7.2770679725233852E-10</v>
      </c>
      <c r="AQ81">
        <f t="shared" si="36"/>
        <v>-1.0438188763055306E-5</v>
      </c>
      <c r="AR81">
        <f t="shared" si="36"/>
        <v>-1.0438916469852557E-5</v>
      </c>
      <c r="AS81">
        <f t="shared" si="36"/>
        <v>-1.3760636800251331E-4</v>
      </c>
      <c r="AT81">
        <f t="shared" si="36"/>
        <v>-8.9908258528722092E-5</v>
      </c>
      <c r="AU81">
        <f t="shared" si="23"/>
        <v>-2.3795354300108797E-4</v>
      </c>
      <c r="AW81">
        <v>78</v>
      </c>
      <c r="AX81">
        <f>IF(Z81&gt;0, (R81*SUMPRODUCT(K81:$K$98, X81:$X$98)-K81*$AZ$3)/Z81, 0)</f>
        <v>-39397643.72117316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25</v>
      </c>
      <c r="R82">
        <f t="shared" si="28"/>
        <v>250000</v>
      </c>
      <c r="S82">
        <f t="shared" si="29"/>
        <v>-89694838.725282744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-3.0945542298781326</v>
      </c>
      <c r="AC82">
        <f t="shared" si="30"/>
        <v>-2.7630035260808516</v>
      </c>
      <c r="AE82">
        <f t="shared" si="31"/>
        <v>0</v>
      </c>
      <c r="AF82">
        <f t="shared" si="32"/>
        <v>0</v>
      </c>
      <c r="AG82">
        <f t="shared" si="32"/>
        <v>-7.7011218408658274E-7</v>
      </c>
      <c r="AH82">
        <f t="shared" si="33"/>
        <v>-1.1739182186332256E-2</v>
      </c>
      <c r="AI82">
        <f t="shared" si="34"/>
        <v>-1.1739952298516343E-2</v>
      </c>
      <c r="AJ82">
        <f t="shared" si="35"/>
        <v>-0.33155070379728091</v>
      </c>
      <c r="AK82">
        <f t="shared" si="49"/>
        <v>-0.21661879609146931</v>
      </c>
      <c r="AL82">
        <f t="shared" si="26"/>
        <v>-0.55990945218726651</v>
      </c>
      <c r="AN82">
        <f t="shared" si="36"/>
        <v>0</v>
      </c>
      <c r="AO82">
        <f t="shared" si="36"/>
        <v>0</v>
      </c>
      <c r="AP82">
        <f t="shared" si="36"/>
        <v>-2.5481473930230716E-10</v>
      </c>
      <c r="AQ82">
        <f t="shared" si="36"/>
        <v>-3.8842609041181356E-6</v>
      </c>
      <c r="AR82">
        <f t="shared" si="36"/>
        <v>-3.8845157188574382E-6</v>
      </c>
      <c r="AS82">
        <f t="shared" si="36"/>
        <v>-1.097035054104561E-4</v>
      </c>
      <c r="AT82">
        <f t="shared" si="36"/>
        <v>-7.1674832829059072E-5</v>
      </c>
      <c r="AU82">
        <f t="shared" si="23"/>
        <v>-1.8526285395837258E-4</v>
      </c>
      <c r="AW82">
        <v>79</v>
      </c>
      <c r="AX82">
        <f>IF(Z82&gt;0, (R82*SUMPRODUCT(K82:$K$98, X82:$X$98)-K82*$AZ$3)/Z82, 0)</f>
        <v>-89694838.725282744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25</v>
      </c>
      <c r="R83">
        <f t="shared" si="28"/>
        <v>250000</v>
      </c>
      <c r="S83">
        <f t="shared" si="29"/>
        <v>-212126205.36004111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-2.7630035260808516</v>
      </c>
      <c r="AC83">
        <f t="shared" si="30"/>
        <v>-2.4669706764256452</v>
      </c>
      <c r="AE83">
        <f t="shared" si="31"/>
        <v>0</v>
      </c>
      <c r="AF83">
        <f t="shared" si="32"/>
        <v>0</v>
      </c>
      <c r="AG83">
        <f t="shared" si="32"/>
        <v>-2.9074327146880132E-7</v>
      </c>
      <c r="AH83">
        <f t="shared" si="33"/>
        <v>-4.7166779077691557E-3</v>
      </c>
      <c r="AI83">
        <f t="shared" si="34"/>
        <v>-4.7169686510406244E-3</v>
      </c>
      <c r="AJ83">
        <f t="shared" si="35"/>
        <v>-0.29603284965520649</v>
      </c>
      <c r="AK83">
        <f t="shared" si="49"/>
        <v>-0.19341024682565963</v>
      </c>
      <c r="AL83">
        <f t="shared" si="26"/>
        <v>-0.49416006513190669</v>
      </c>
      <c r="AN83">
        <f t="shared" si="36"/>
        <v>0</v>
      </c>
      <c r="AO83">
        <f t="shared" si="36"/>
        <v>0</v>
      </c>
      <c r="AP83">
        <f t="shared" si="36"/>
        <v>-8.5893876027451645E-11</v>
      </c>
      <c r="AQ83">
        <f t="shared" si="36"/>
        <v>-1.3934415246298051E-6</v>
      </c>
      <c r="AR83">
        <f t="shared" si="36"/>
        <v>-1.3935274185058326E-6</v>
      </c>
      <c r="AS83">
        <f t="shared" si="36"/>
        <v>-8.7456568676142401E-5</v>
      </c>
      <c r="AT83">
        <f t="shared" si="36"/>
        <v>-5.7138917366363504E-5</v>
      </c>
      <c r="AU83">
        <f t="shared" si="23"/>
        <v>-1.4598901346101173E-4</v>
      </c>
      <c r="AW83">
        <v>80</v>
      </c>
      <c r="AX83">
        <f>IF(Z83&gt;0, (R83*SUMPRODUCT(K83:$K$98, X83:$X$98)-K83*$AZ$3)/Z83, 0)</f>
        <v>-212126205.36004111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25</v>
      </c>
      <c r="R84">
        <f t="shared" si="28"/>
        <v>250000</v>
      </c>
      <c r="S84">
        <f t="shared" si="29"/>
        <v>-522012763.93592739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-2.4669706764256452</v>
      </c>
      <c r="AC84">
        <f t="shared" si="30"/>
        <v>-2.2026535574420714</v>
      </c>
      <c r="AE84">
        <f t="shared" si="31"/>
        <v>0</v>
      </c>
      <c r="AF84">
        <f t="shared" si="32"/>
        <v>0</v>
      </c>
      <c r="AG84">
        <f t="shared" si="32"/>
        <v>-1.0548849135576062E-7</v>
      </c>
      <c r="AH84">
        <f t="shared" si="33"/>
        <v>-1.8234734739835268E-3</v>
      </c>
      <c r="AI84">
        <f t="shared" si="34"/>
        <v>-1.8235789624748825E-3</v>
      </c>
      <c r="AJ84">
        <f t="shared" si="35"/>
        <v>-0.2643171189835738</v>
      </c>
      <c r="AK84">
        <f t="shared" si="49"/>
        <v>-0.17268794734979517</v>
      </c>
      <c r="AL84">
        <f t="shared" si="26"/>
        <v>-0.43882864529584387</v>
      </c>
      <c r="AN84">
        <f t="shared" si="36"/>
        <v>0</v>
      </c>
      <c r="AO84">
        <f t="shared" si="36"/>
        <v>0</v>
      </c>
      <c r="AP84">
        <f t="shared" si="36"/>
        <v>-2.7825282793612586E-11</v>
      </c>
      <c r="AQ84">
        <f t="shared" si="36"/>
        <v>-4.8098768337795566E-7</v>
      </c>
      <c r="AR84">
        <f t="shared" si="36"/>
        <v>-4.8101550866074919E-7</v>
      </c>
      <c r="AS84">
        <f t="shared" si="36"/>
        <v>-6.9720388341768183E-5</v>
      </c>
      <c r="AT84">
        <f t="shared" si="36"/>
        <v>-4.5550854963422801E-5</v>
      </c>
      <c r="AU84">
        <f t="shared" si="23"/>
        <v>-1.1575225881385174E-4</v>
      </c>
      <c r="AW84">
        <v>81</v>
      </c>
      <c r="AX84">
        <f>IF(Z84&gt;0, (R84*SUMPRODUCT(K84:$K$98, X84:$X$98)-K84*$AZ$3)/Z84, 0)</f>
        <v>-522012763.93592739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25</v>
      </c>
      <c r="R85">
        <f t="shared" si="28"/>
        <v>250000</v>
      </c>
      <c r="S85">
        <f t="shared" si="29"/>
        <v>-1339183238.0854068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-2.2026535574420714</v>
      </c>
      <c r="AC85">
        <f t="shared" si="30"/>
        <v>-1.9666553666216313</v>
      </c>
      <c r="AE85">
        <f t="shared" si="31"/>
        <v>0</v>
      </c>
      <c r="AF85">
        <f t="shared" si="32"/>
        <v>0</v>
      </c>
      <c r="AG85">
        <f t="shared" si="32"/>
        <v>-3.6713709347073818E-8</v>
      </c>
      <c r="AH85">
        <f t="shared" si="33"/>
        <v>-6.7719897095129186E-4</v>
      </c>
      <c r="AI85">
        <f t="shared" si="34"/>
        <v>-6.7723568466063894E-4</v>
      </c>
      <c r="AJ85">
        <f t="shared" si="35"/>
        <v>-0.23599819082044005</v>
      </c>
      <c r="AK85">
        <f t="shared" si="49"/>
        <v>-0.15418574902094501</v>
      </c>
      <c r="AL85">
        <f t="shared" si="26"/>
        <v>-0.39086117552604571</v>
      </c>
      <c r="AN85">
        <f t="shared" si="36"/>
        <v>0</v>
      </c>
      <c r="AO85">
        <f t="shared" si="36"/>
        <v>0</v>
      </c>
      <c r="AP85">
        <f t="shared" si="36"/>
        <v>-8.6465876501871642E-12</v>
      </c>
      <c r="AQ85">
        <f t="shared" si="36"/>
        <v>-1.5948974819166814E-7</v>
      </c>
      <c r="AR85">
        <f t="shared" si="36"/>
        <v>-1.5949839477931834E-7</v>
      </c>
      <c r="AS85">
        <f t="shared" si="36"/>
        <v>-5.5580846460483581E-5</v>
      </c>
      <c r="AT85">
        <f t="shared" si="36"/>
        <v>-3.6312881945981273E-5</v>
      </c>
      <c r="AU85">
        <f t="shared" si="23"/>
        <v>-9.2053226801244175E-5</v>
      </c>
      <c r="AW85">
        <v>82</v>
      </c>
      <c r="AX85">
        <f>IF(Z85&gt;0, (R85*SUMPRODUCT(K85:$K$98, X85:$X$98)-K85*$AZ$3)/Z85, 0)</f>
        <v>-1339183238.0854068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25</v>
      </c>
      <c r="R86">
        <f t="shared" si="28"/>
        <v>250000</v>
      </c>
      <c r="S86">
        <f t="shared" si="29"/>
        <v>-3589160662.861855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-1.9666553666216313</v>
      </c>
      <c r="AC86">
        <f t="shared" si="30"/>
        <v>-1.7559424262826975</v>
      </c>
      <c r="AE86">
        <f t="shared" si="31"/>
        <v>0</v>
      </c>
      <c r="AF86">
        <f t="shared" si="32"/>
        <v>0</v>
      </c>
      <c r="AG86">
        <f t="shared" si="32"/>
        <v>-1.2230870886137612E-8</v>
      </c>
      <c r="AH86">
        <f t="shared" si="33"/>
        <v>-2.4115701367465468E-4</v>
      </c>
      <c r="AI86">
        <f t="shared" si="34"/>
        <v>-2.4116924454554081E-4</v>
      </c>
      <c r="AJ86">
        <f t="shared" si="35"/>
        <v>-0.21071294033893384</v>
      </c>
      <c r="AK86">
        <f t="shared" si="49"/>
        <v>-0.13766587566351421</v>
      </c>
      <c r="AL86">
        <f t="shared" si="26"/>
        <v>-0.34861998524699356</v>
      </c>
      <c r="AN86">
        <f t="shared" si="36"/>
        <v>0</v>
      </c>
      <c r="AO86">
        <f t="shared" si="36"/>
        <v>0</v>
      </c>
      <c r="AP86">
        <f t="shared" si="36"/>
        <v>-2.5719104426980651E-12</v>
      </c>
      <c r="AQ86">
        <f t="shared" si="36"/>
        <v>-5.0710554266638024E-8</v>
      </c>
      <c r="AR86">
        <f t="shared" si="36"/>
        <v>-5.0713126177080721E-8</v>
      </c>
      <c r="AS86">
        <f t="shared" si="36"/>
        <v>-4.4308767275398493E-5</v>
      </c>
      <c r="AT86">
        <f t="shared" si="36"/>
        <v>-2.8948413119417342E-5</v>
      </c>
      <c r="AU86">
        <f t="shared" si="23"/>
        <v>-7.3307893520992907E-5</v>
      </c>
      <c r="AW86">
        <v>83</v>
      </c>
      <c r="AX86">
        <f>IF(Z86&gt;0, (R86*SUMPRODUCT(K86:$K$98, X86:$X$98)-K86*$AZ$3)/Z86, 0)</f>
        <v>-3589160662.861855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25</v>
      </c>
      <c r="R87">
        <f t="shared" si="28"/>
        <v>250000</v>
      </c>
      <c r="S87">
        <f t="shared" si="29"/>
        <v>-10070172782.636782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-1.7559424262826975</v>
      </c>
      <c r="AC87">
        <f t="shared" si="30"/>
        <v>-1.5678057807176429</v>
      </c>
      <c r="AE87">
        <f t="shared" si="31"/>
        <v>0</v>
      </c>
      <c r="AF87">
        <f t="shared" si="32"/>
        <v>0</v>
      </c>
      <c r="AG87">
        <f t="shared" si="32"/>
        <v>-3.8922017887838255E-9</v>
      </c>
      <c r="AH87">
        <f t="shared" si="33"/>
        <v>-8.2163603884924114E-5</v>
      </c>
      <c r="AI87">
        <f t="shared" si="34"/>
        <v>-8.2167496086712902E-5</v>
      </c>
      <c r="AJ87">
        <f t="shared" si="35"/>
        <v>-0.18813664556505461</v>
      </c>
      <c r="AK87">
        <f t="shared" si="49"/>
        <v>-0.12291596983978884</v>
      </c>
      <c r="AL87">
        <f t="shared" si="26"/>
        <v>-0.31113478290093016</v>
      </c>
      <c r="AN87">
        <f t="shared" si="36"/>
        <v>0</v>
      </c>
      <c r="AO87">
        <f t="shared" si="36"/>
        <v>0</v>
      </c>
      <c r="AP87">
        <f t="shared" si="36"/>
        <v>-7.3076171345239527E-13</v>
      </c>
      <c r="AQ87">
        <f t="shared" si="36"/>
        <v>-1.5426234100039303E-8</v>
      </c>
      <c r="AR87">
        <f t="shared" si="36"/>
        <v>-1.5426964861752757E-8</v>
      </c>
      <c r="AS87">
        <f t="shared" si="36"/>
        <v>-3.5322695208786655E-5</v>
      </c>
      <c r="AT87">
        <f t="shared" si="36"/>
        <v>-2.307749947333879E-5</v>
      </c>
      <c r="AU87">
        <f t="shared" si="23"/>
        <v>-5.8415621646987198E-5</v>
      </c>
      <c r="AW87">
        <v>84</v>
      </c>
      <c r="AX87">
        <f>IF(Z87&gt;0, (R87*SUMPRODUCT(K87:$K$98, X87:$X$98)-K87*$AZ$3)/Z87, 0)</f>
        <v>-10070172782.636782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25</v>
      </c>
      <c r="R88">
        <f t="shared" si="28"/>
        <v>250000</v>
      </c>
      <c r="S88">
        <f t="shared" si="29"/>
        <v>-29636877966.16901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-1.5678057807176429</v>
      </c>
      <c r="AC88">
        <f t="shared" si="30"/>
        <v>-1.399826603040655</v>
      </c>
      <c r="AE88">
        <f t="shared" si="31"/>
        <v>0</v>
      </c>
      <c r="AF88">
        <f t="shared" si="32"/>
        <v>0</v>
      </c>
      <c r="AG88">
        <f t="shared" si="32"/>
        <v>-1.180814831979418E-9</v>
      </c>
      <c r="AH88">
        <f t="shared" si="33"/>
        <v>-2.6724649389165688E-5</v>
      </c>
      <c r="AI88">
        <f t="shared" si="34"/>
        <v>-2.6725830203997666E-5</v>
      </c>
      <c r="AJ88">
        <f t="shared" si="35"/>
        <v>-0.16797917767698789</v>
      </c>
      <c r="AK88">
        <f t="shared" si="49"/>
        <v>-0.10974640465023501</v>
      </c>
      <c r="AL88">
        <f t="shared" si="26"/>
        <v>-0.27775230815742691</v>
      </c>
      <c r="AN88">
        <f t="shared" si="36"/>
        <v>0</v>
      </c>
      <c r="AO88">
        <f t="shared" si="36"/>
        <v>0</v>
      </c>
      <c r="AP88">
        <f t="shared" si="36"/>
        <v>-1.9794485337824537E-13</v>
      </c>
      <c r="AQ88">
        <f t="shared" si="36"/>
        <v>-4.4799630404842541E-9</v>
      </c>
      <c r="AR88">
        <f t="shared" si="36"/>
        <v>-4.4801609853376317E-9</v>
      </c>
      <c r="AS88">
        <f t="shared" si="36"/>
        <v>-2.8159041363099312E-5</v>
      </c>
      <c r="AT88">
        <f t="shared" si="36"/>
        <v>-1.8397241793503324E-5</v>
      </c>
      <c r="AU88">
        <f t="shared" si="23"/>
        <v>-4.6560763317587972E-5</v>
      </c>
      <c r="AW88">
        <v>85</v>
      </c>
      <c r="AX88">
        <f>IF(Z88&gt;0, (R88*SUMPRODUCT(K88:$K$98, X88:$X$98)-K88*$AZ$3)/Z88, 0)</f>
        <v>-29636877966.16901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25</v>
      </c>
      <c r="R89">
        <f t="shared" si="28"/>
        <v>250000</v>
      </c>
      <c r="S89">
        <f t="shared" si="29"/>
        <v>-92477063727.768127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-1.399826603040655</v>
      </c>
      <c r="AC89">
        <f t="shared" si="30"/>
        <v>-1.2498451851070267</v>
      </c>
      <c r="AE89">
        <f t="shared" si="31"/>
        <v>0</v>
      </c>
      <c r="AF89">
        <f t="shared" si="32"/>
        <v>0</v>
      </c>
      <c r="AG89">
        <f t="shared" si="32"/>
        <v>-3.378797765428335E-10</v>
      </c>
      <c r="AH89">
        <f t="shared" si="33"/>
        <v>-8.3112690711679028E-6</v>
      </c>
      <c r="AI89">
        <f t="shared" si="34"/>
        <v>-8.3116069509444453E-6</v>
      </c>
      <c r="AJ89">
        <f t="shared" si="35"/>
        <v>-0.14998141793362829</v>
      </c>
      <c r="AK89">
        <f t="shared" si="49"/>
        <v>-9.7987862212845861E-2</v>
      </c>
      <c r="AL89">
        <f t="shared" si="26"/>
        <v>-0.2479775917534251</v>
      </c>
      <c r="AN89">
        <f t="shared" si="36"/>
        <v>0</v>
      </c>
      <c r="AO89">
        <f t="shared" si="36"/>
        <v>0</v>
      </c>
      <c r="AP89">
        <f t="shared" si="36"/>
        <v>-5.0571587922597975E-14</v>
      </c>
      <c r="AQ89">
        <f t="shared" si="36"/>
        <v>-1.2439752354567245E-9</v>
      </c>
      <c r="AR89">
        <f t="shared" si="36"/>
        <v>-1.2440258070446471E-9</v>
      </c>
      <c r="AS89">
        <f t="shared" si="36"/>
        <v>-2.2448216763351801E-5</v>
      </c>
      <c r="AT89">
        <f t="shared" si="36"/>
        <v>-1.4666168659005688E-5</v>
      </c>
      <c r="AU89">
        <f t="shared" si="23"/>
        <v>-3.7115629448164536E-5</v>
      </c>
      <c r="AW89">
        <v>86</v>
      </c>
      <c r="AX89">
        <f>IF(Z89&gt;0, (R89*SUMPRODUCT(K89:$K$98, X89:$X$98)-K89*$AZ$3)/Z89, 0)</f>
        <v>-92477063727.768127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25</v>
      </c>
      <c r="R90">
        <f t="shared" si="28"/>
        <v>250000</v>
      </c>
      <c r="S90">
        <f t="shared" si="29"/>
        <v>-306951353725.30316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-1.2498451851070267</v>
      </c>
      <c r="AC90">
        <f t="shared" si="30"/>
        <v>-1.1159332020531529</v>
      </c>
      <c r="AE90">
        <f t="shared" si="31"/>
        <v>0</v>
      </c>
      <c r="AF90">
        <f t="shared" si="32"/>
        <v>0</v>
      </c>
      <c r="AG90">
        <f t="shared" si="32"/>
        <v>-9.0888441157668232E-11</v>
      </c>
      <c r="AH90">
        <f t="shared" si="33"/>
        <v>-2.4361253761973693E-6</v>
      </c>
      <c r="AI90">
        <f t="shared" si="34"/>
        <v>-2.4362162646385271E-6</v>
      </c>
      <c r="AJ90">
        <f t="shared" si="35"/>
        <v>-0.13391198305387375</v>
      </c>
      <c r="AK90">
        <f t="shared" si="49"/>
        <v>-8.7489162957491873E-2</v>
      </c>
      <c r="AL90">
        <f t="shared" si="26"/>
        <v>-0.22140358222763026</v>
      </c>
      <c r="AN90">
        <f t="shared" si="36"/>
        <v>0</v>
      </c>
      <c r="AO90">
        <f t="shared" si="36"/>
        <v>0</v>
      </c>
      <c r="AP90">
        <f t="shared" si="36"/>
        <v>-1.2146048874518946E-14</v>
      </c>
      <c r="AQ90">
        <f t="shared" si="36"/>
        <v>-3.2555622592777477E-10</v>
      </c>
      <c r="AR90">
        <f t="shared" si="36"/>
        <v>-3.2556837197664932E-10</v>
      </c>
      <c r="AS90">
        <f t="shared" si="36"/>
        <v>-1.7895581333984359E-5</v>
      </c>
      <c r="AT90">
        <f t="shared" si="36"/>
        <v>-1.1691779897831305E-5</v>
      </c>
      <c r="AU90">
        <f t="shared" si="23"/>
        <v>-2.9587686800187641E-5</v>
      </c>
      <c r="AW90">
        <v>87</v>
      </c>
      <c r="AX90">
        <f>IF(Z90&gt;0, (R90*SUMPRODUCT(K90:$K$98, X90:$X$98)-K90*$AZ$3)/Z90, 0)</f>
        <v>-306951353725.30316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25</v>
      </c>
      <c r="R91">
        <f t="shared" si="28"/>
        <v>250000</v>
      </c>
      <c r="S91">
        <f t="shared" si="29"/>
        <v>-1087699085401.8079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-1.1159332020531529</v>
      </c>
      <c r="AC91">
        <f t="shared" si="30"/>
        <v>-0.99636893068420085</v>
      </c>
      <c r="AE91">
        <f t="shared" si="31"/>
        <v>0</v>
      </c>
      <c r="AF91">
        <f t="shared" si="32"/>
        <v>0</v>
      </c>
      <c r="AG91">
        <f t="shared" si="32"/>
        <v>-2.2900840500296351E-11</v>
      </c>
      <c r="AH91">
        <f t="shared" si="33"/>
        <v>-6.7078716245795198E-7</v>
      </c>
      <c r="AI91">
        <f t="shared" si="34"/>
        <v>-6.7081006329845224E-7</v>
      </c>
      <c r="AJ91">
        <f t="shared" si="35"/>
        <v>-0.11956427136895209</v>
      </c>
      <c r="AK91">
        <f t="shared" si="49"/>
        <v>-7.8115324143720716E-2</v>
      </c>
      <c r="AL91">
        <f t="shared" si="26"/>
        <v>-0.19768026632273611</v>
      </c>
      <c r="AN91">
        <f t="shared" si="36"/>
        <v>0</v>
      </c>
      <c r="AO91">
        <f t="shared" si="36"/>
        <v>0</v>
      </c>
      <c r="AP91">
        <f t="shared" si="36"/>
        <v>-2.7324974720307605E-15</v>
      </c>
      <c r="AQ91">
        <f t="shared" si="36"/>
        <v>-8.0037421581243783E-11</v>
      </c>
      <c r="AR91">
        <f t="shared" si="36"/>
        <v>-8.0040154078715813E-11</v>
      </c>
      <c r="AS91">
        <f t="shared" si="36"/>
        <v>-1.4266247968350052E-5</v>
      </c>
      <c r="AT91">
        <f t="shared" si="36"/>
        <v>-9.3206153611182139E-6</v>
      </c>
      <c r="AU91">
        <f t="shared" si="23"/>
        <v>-2.3586943369622346E-5</v>
      </c>
      <c r="AW91">
        <v>88</v>
      </c>
      <c r="AX91">
        <f>IF(Z91&gt;0, (R91*SUMPRODUCT(K91:$K$98, X91:$X$98)-K91*$AZ$3)/Z91, 0)</f>
        <v>-1087699085401.8079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25</v>
      </c>
      <c r="R92">
        <f t="shared" si="28"/>
        <v>250000</v>
      </c>
      <c r="S92">
        <f t="shared" si="29"/>
        <v>-4131316957070.7178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-0.99636893068420085</v>
      </c>
      <c r="AC92">
        <f t="shared" si="30"/>
        <v>-0.88961511675128446</v>
      </c>
      <c r="AE92">
        <f t="shared" si="31"/>
        <v>0</v>
      </c>
      <c r="AF92">
        <f t="shared" si="32"/>
        <v>0</v>
      </c>
      <c r="AG92">
        <f t="shared" si="32"/>
        <v>-5.3833627750874624E-12</v>
      </c>
      <c r="AH92">
        <f t="shared" si="33"/>
        <v>-1.7288469320205926E-7</v>
      </c>
      <c r="AI92">
        <f t="shared" si="34"/>
        <v>-1.7289007656483436E-7</v>
      </c>
      <c r="AJ92">
        <f t="shared" si="35"/>
        <v>-0.10675381393291639</v>
      </c>
      <c r="AK92">
        <f t="shared" si="49"/>
        <v>-6.9745825147894069E-2</v>
      </c>
      <c r="AL92">
        <f t="shared" si="26"/>
        <v>-0.17649981197088702</v>
      </c>
      <c r="AN92">
        <f t="shared" si="36"/>
        <v>0</v>
      </c>
      <c r="AO92">
        <f t="shared" si="36"/>
        <v>0</v>
      </c>
      <c r="AP92">
        <f t="shared" si="36"/>
        <v>-5.7351393054768296E-16</v>
      </c>
      <c r="AQ92">
        <f t="shared" si="36"/>
        <v>-1.84181865633665E-11</v>
      </c>
      <c r="AR92">
        <f t="shared" si="36"/>
        <v>-1.8418760077297047E-11</v>
      </c>
      <c r="AS92">
        <f t="shared" si="36"/>
        <v>-1.1372965558433533E-5</v>
      </c>
      <c r="AT92">
        <f t="shared" si="36"/>
        <v>-7.4303375029765262E-6</v>
      </c>
      <c r="AU92">
        <f t="shared" si="23"/>
        <v>-1.8803321480170138E-5</v>
      </c>
      <c r="AW92">
        <v>89</v>
      </c>
      <c r="AX92">
        <f>IF(Z92&gt;0, (R92*SUMPRODUCT(K92:$K$98, X92:$X$98)-K92*$AZ$3)/Z92, 0)</f>
        <v>-4131316957070.7178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25</v>
      </c>
      <c r="R93">
        <f t="shared" si="28"/>
        <v>250000</v>
      </c>
      <c r="S93">
        <f t="shared" si="29"/>
        <v>-16894508707367.111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-0.88961511675128446</v>
      </c>
      <c r="AC93">
        <f t="shared" si="30"/>
        <v>-0.79429921140099391</v>
      </c>
      <c r="AE93">
        <f t="shared" si="31"/>
        <v>0</v>
      </c>
      <c r="AF93">
        <f t="shared" si="32"/>
        <v>0</v>
      </c>
      <c r="AG93">
        <f t="shared" si="32"/>
        <v>-1.1753807482052253E-12</v>
      </c>
      <c r="AH93">
        <f t="shared" si="33"/>
        <v>-4.1541483991313627E-8</v>
      </c>
      <c r="AI93">
        <f t="shared" si="34"/>
        <v>-4.1542659372061833E-8</v>
      </c>
      <c r="AJ93">
        <f t="shared" si="35"/>
        <v>-9.5315905350290553E-2</v>
      </c>
      <c r="AK93">
        <f t="shared" si="49"/>
        <v>-6.2273058172589921E-2</v>
      </c>
      <c r="AL93">
        <f t="shared" si="26"/>
        <v>-0.15758900506553986</v>
      </c>
      <c r="AN93">
        <f t="shared" si="36"/>
        <v>0</v>
      </c>
      <c r="AO93">
        <f t="shared" si="36"/>
        <v>0</v>
      </c>
      <c r="AP93">
        <f t="shared" si="36"/>
        <v>-1.1180233516213546E-16</v>
      </c>
      <c r="AQ93">
        <f t="shared" si="36"/>
        <v>-3.9514301416126284E-12</v>
      </c>
      <c r="AR93">
        <f t="shared" si="36"/>
        <v>-3.9515419439477907E-12</v>
      </c>
      <c r="AS93">
        <f t="shared" si="36"/>
        <v>-9.0664585178273637E-6</v>
      </c>
      <c r="AT93">
        <f t="shared" si="36"/>
        <v>-5.9234195659698024E-6</v>
      </c>
      <c r="AU93">
        <f t="shared" si="23"/>
        <v>-1.498988203533911E-5</v>
      </c>
      <c r="AW93">
        <v>90</v>
      </c>
      <c r="AX93">
        <f>IF(Z93&gt;0, (R93*SUMPRODUCT(K93:$K$98, X93:$X$98)-K93*$AZ$3)/Z93, 0)</f>
        <v>-16894508707367.111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25</v>
      </c>
      <c r="R94">
        <f t="shared" si="28"/>
        <v>250000</v>
      </c>
      <c r="S94">
        <f t="shared" si="29"/>
        <v>-74792207982688.359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-0.79429921140099391</v>
      </c>
      <c r="AC94">
        <f t="shared" si="30"/>
        <v>-0.70919572446859835</v>
      </c>
      <c r="AE94">
        <f t="shared" si="31"/>
        <v>0</v>
      </c>
      <c r="AF94">
        <f t="shared" si="32"/>
        <v>0</v>
      </c>
      <c r="AG94">
        <f t="shared" si="32"/>
        <v>-2.370553509507137E-13</v>
      </c>
      <c r="AH94">
        <f t="shared" si="33"/>
        <v>-9.2657158977245937E-9</v>
      </c>
      <c r="AI94">
        <f t="shared" si="34"/>
        <v>-9.2659529530755443E-9</v>
      </c>
      <c r="AJ94">
        <f t="shared" si="35"/>
        <v>-8.5103486932395556E-2</v>
      </c>
      <c r="AK94">
        <f t="shared" si="49"/>
        <v>-5.5600944798069582E-2</v>
      </c>
      <c r="AL94">
        <f t="shared" si="26"/>
        <v>-0.1407044409964181</v>
      </c>
      <c r="AN94">
        <f t="shared" si="36"/>
        <v>0</v>
      </c>
      <c r="AO94">
        <f t="shared" si="36"/>
        <v>0</v>
      </c>
      <c r="AP94">
        <f t="shared" si="36"/>
        <v>-2.0132793625323436E-17</v>
      </c>
      <c r="AQ94">
        <f t="shared" si="36"/>
        <v>-7.8692484776921295E-13</v>
      </c>
      <c r="AR94">
        <f t="shared" si="36"/>
        <v>-7.8694498056283831E-13</v>
      </c>
      <c r="AS94">
        <f t="shared" si="36"/>
        <v>-7.2277252225433103E-6</v>
      </c>
      <c r="AT94">
        <f t="shared" si="36"/>
        <v>-4.7221138122516846E-6</v>
      </c>
      <c r="AU94">
        <f t="shared" si="23"/>
        <v>-1.1949839821739976E-5</v>
      </c>
      <c r="AW94">
        <v>91</v>
      </c>
      <c r="AX94">
        <f>IF(Z94&gt;0, (R94*SUMPRODUCT(K94:$K$98, X94:$X$98)-K94*$AZ$3)/Z94, 0)</f>
        <v>-74792207982688.359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25</v>
      </c>
      <c r="R95">
        <f t="shared" si="28"/>
        <v>250000</v>
      </c>
      <c r="S95">
        <f t="shared" si="29"/>
        <v>-360902755366407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-0.70919572446859835</v>
      </c>
      <c r="AC95">
        <f t="shared" si="30"/>
        <v>-0.63321046827621819</v>
      </c>
      <c r="AE95">
        <f t="shared" si="31"/>
        <v>0</v>
      </c>
      <c r="AF95">
        <f t="shared" si="32"/>
        <v>0</v>
      </c>
      <c r="AG95">
        <f t="shared" si="32"/>
        <v>-4.3862956077555459E-14</v>
      </c>
      <c r="AH95">
        <f t="shared" si="33"/>
        <v>-1.908218413636511E-9</v>
      </c>
      <c r="AI95">
        <f t="shared" si="34"/>
        <v>-1.9082622765925887E-9</v>
      </c>
      <c r="AJ95">
        <f t="shared" si="35"/>
        <v>-7.5985256192380168E-2</v>
      </c>
      <c r="AK95">
        <f t="shared" si="49"/>
        <v>-4.9643700712801893E-2</v>
      </c>
      <c r="AL95">
        <f t="shared" si="26"/>
        <v>-0.12562895881344432</v>
      </c>
      <c r="AN95">
        <f t="shared" si="36"/>
        <v>0</v>
      </c>
      <c r="AO95">
        <f t="shared" si="36"/>
        <v>0</v>
      </c>
      <c r="AP95">
        <f t="shared" si="36"/>
        <v>-3.3260911992119085E-18</v>
      </c>
      <c r="AQ95">
        <f t="shared" si="36"/>
        <v>-1.4469860308886482E-13</v>
      </c>
      <c r="AR95">
        <f t="shared" si="36"/>
        <v>-1.4470192918006406E-13</v>
      </c>
      <c r="AS95">
        <f t="shared" si="36"/>
        <v>-5.7618982962404816E-6</v>
      </c>
      <c r="AT95">
        <f t="shared" si="36"/>
        <v>-3.7644402202443319E-6</v>
      </c>
      <c r="AU95">
        <f t="shared" si="23"/>
        <v>-9.5263386611867421E-6</v>
      </c>
      <c r="AW95">
        <v>92</v>
      </c>
      <c r="AX95">
        <f>IF(Z95&gt;0, (R95*SUMPRODUCT(K95:$K$98, X95:$X$98)-K95*$AZ$3)/Z95, 0)</f>
        <v>-360902755366407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25</v>
      </c>
      <c r="R96">
        <f t="shared" si="28"/>
        <v>250000</v>
      </c>
      <c r="S96">
        <f t="shared" si="29"/>
        <v>-1913727108715609.8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-0.63321046827621819</v>
      </c>
      <c r="AC96">
        <f t="shared" si="30"/>
        <v>-0.5653664895324636</v>
      </c>
      <c r="AE96">
        <f t="shared" si="31"/>
        <v>0</v>
      </c>
      <c r="AF96">
        <f t="shared" si="32"/>
        <v>0</v>
      </c>
      <c r="AG96">
        <f t="shared" si="32"/>
        <v>-7.3856727920825015E-15</v>
      </c>
      <c r="AH96">
        <f t="shared" si="33"/>
        <v>-3.6038653724697405E-10</v>
      </c>
      <c r="AI96">
        <f t="shared" si="34"/>
        <v>-3.6039392291976612E-10</v>
      </c>
      <c r="AJ96">
        <f t="shared" si="35"/>
        <v>-6.7843978743754585E-2</v>
      </c>
      <c r="AK96">
        <f t="shared" si="49"/>
        <v>-4.4324732779335276E-2</v>
      </c>
      <c r="AL96">
        <f t="shared" si="26"/>
        <v>-0.11216871188348379</v>
      </c>
      <c r="AN96">
        <f t="shared" si="36"/>
        <v>0</v>
      </c>
      <c r="AO96">
        <f t="shared" si="36"/>
        <v>0</v>
      </c>
      <c r="AP96">
        <f t="shared" si="36"/>
        <v>-5.0004408761252978E-19</v>
      </c>
      <c r="AQ96">
        <f t="shared" si="36"/>
        <v>-2.4399829545479962E-14</v>
      </c>
      <c r="AR96">
        <f t="shared" si="36"/>
        <v>-2.4400329589567576E-14</v>
      </c>
      <c r="AS96">
        <f t="shared" si="36"/>
        <v>-4.5933500448723461E-6</v>
      </c>
      <c r="AT96">
        <f t="shared" si="36"/>
        <v>-3.0009886959888372E-6</v>
      </c>
      <c r="AU96">
        <f t="shared" si="23"/>
        <v>-7.5943387652615131E-6</v>
      </c>
      <c r="AW96">
        <v>93</v>
      </c>
      <c r="AX96">
        <f>IF(Z96&gt;0, (R96*SUMPRODUCT(K96:$K$98, X96:$X$98)-K96*$AZ$3)/Z96, 0)</f>
        <v>-1913727108715609.8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25</v>
      </c>
      <c r="R97">
        <f t="shared" si="28"/>
        <v>250000</v>
      </c>
      <c r="S97">
        <f t="shared" si="29"/>
        <v>-1.1261445531143568E+16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-0.5653664895324636</v>
      </c>
      <c r="AC97">
        <f t="shared" si="30"/>
        <v>-0.50479150851114951</v>
      </c>
      <c r="AE97">
        <f t="shared" si="31"/>
        <v>0</v>
      </c>
      <c r="AF97">
        <f t="shared" si="32"/>
        <v>0</v>
      </c>
      <c r="AG97">
        <f t="shared" si="32"/>
        <v>-1.1206188120236137E-15</v>
      </c>
      <c r="AH97">
        <f t="shared" si="33"/>
        <v>-6.1911972521380623E-11</v>
      </c>
      <c r="AI97">
        <f t="shared" si="34"/>
        <v>-6.1913093140192643E-11</v>
      </c>
      <c r="AJ97">
        <f t="shared" si="35"/>
        <v>-6.0574981021314089E-2</v>
      </c>
      <c r="AK97">
        <f t="shared" si="49"/>
        <v>-3.9575654267272456E-2</v>
      </c>
      <c r="AL97">
        <f t="shared" si="26"/>
        <v>-0.10015063535049964</v>
      </c>
      <c r="AN97">
        <f t="shared" si="36"/>
        <v>0</v>
      </c>
      <c r="AO97">
        <f t="shared" si="36"/>
        <v>0</v>
      </c>
      <c r="AP97">
        <f t="shared" si="36"/>
        <v>-6.7742016390902252E-20</v>
      </c>
      <c r="AQ97">
        <f t="shared" si="36"/>
        <v>-3.7426123962374457E-15</v>
      </c>
      <c r="AR97">
        <f t="shared" si="36"/>
        <v>-3.7426801382538362E-15</v>
      </c>
      <c r="AS97">
        <f t="shared" si="36"/>
        <v>-3.6617905332272645E-6</v>
      </c>
      <c r="AT97">
        <f t="shared" si="36"/>
        <v>-2.3923698150426541E-6</v>
      </c>
      <c r="AU97">
        <f t="shared" si="23"/>
        <v>-6.0541603520125994E-6</v>
      </c>
      <c r="AW97">
        <v>94</v>
      </c>
      <c r="AX97">
        <f>IF(Z97&gt;0, (R97*SUMPRODUCT(K97:$K$98, X97:$X$98)-K97*$AZ$3)/Z97, 0)</f>
        <v>-1.1261445531143568E+16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-0.50479150851114951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-1.1206188120236138E-11</v>
      </c>
      <c r="AI98">
        <f t="shared" si="34"/>
        <v>-1.1206188120236138E-11</v>
      </c>
      <c r="AJ98">
        <f t="shared" si="35"/>
        <v>-0.50479150851114951</v>
      </c>
      <c r="AK98">
        <f t="shared" si="49"/>
        <v>-3.5335405595780467E-2</v>
      </c>
      <c r="AL98">
        <f t="shared" si="26"/>
        <v>-0.54012691411813618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-6.0483943206162732E-16</v>
      </c>
      <c r="AR98">
        <f t="shared" si="36"/>
        <v>-6.0483943206162732E-16</v>
      </c>
      <c r="AS98">
        <f t="shared" si="36"/>
        <v>-2.7245465276999302E-5</v>
      </c>
      <c r="AT98">
        <f t="shared" si="36"/>
        <v>-1.9071825693899512E-6</v>
      </c>
      <c r="AU98">
        <f t="shared" si="36"/>
        <v>-2.9152647846994093E-5</v>
      </c>
      <c r="AW98">
        <v>95</v>
      </c>
    </row>
    <row r="100" spans="5:50" x14ac:dyDescent="0.25">
      <c r="AN100" s="8">
        <f t="shared" ref="AN100:AU100" si="50">SUM(AN3:AN98)</f>
        <v>17311.323049707149</v>
      </c>
      <c r="AO100" s="8">
        <f t="shared" si="50"/>
        <v>-1731.132304970715</v>
      </c>
      <c r="AP100" s="8">
        <f t="shared" si="50"/>
        <v>-449.70855253142366</v>
      </c>
      <c r="AQ100" s="8">
        <f t="shared" si="50"/>
        <v>-8350.4874924766427</v>
      </c>
      <c r="AR100" s="8">
        <f t="shared" si="50"/>
        <v>6779.994699728366</v>
      </c>
      <c r="AS100" s="8">
        <f t="shared" si="50"/>
        <v>-1355.6648773609534</v>
      </c>
      <c r="AT100" s="8">
        <f t="shared" si="50"/>
        <v>499.93224561746212</v>
      </c>
      <c r="AU100" s="8">
        <f t="shared" si="50"/>
        <v>5924.2620679848778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530B3-548E-4349-B3A9-0ED8787833D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'S.35.04.C'!C3*(1+C12)</f>
        <v>37529.00367642464</v>
      </c>
      <c r="K3">
        <v>1</v>
      </c>
      <c r="L3" s="2">
        <v>0</v>
      </c>
      <c r="O3">
        <f>$C$3</f>
        <v>37529.00367642464</v>
      </c>
      <c r="P3">
        <f>O3*C5</f>
        <v>3752.9003676424641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37529.00367642464</v>
      </c>
      <c r="AF3">
        <f t="shared" ref="AF3:AG34" si="4">-$Z3*P3</f>
        <v>-3752.9003676424641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33576.103308782178</v>
      </c>
      <c r="AJ3">
        <f t="shared" ref="AJ3:AJ66" si="7">AB3-AC3</f>
        <v>0</v>
      </c>
      <c r="AL3">
        <f t="shared" ref="AL3:AL34" si="8">SUM(AI3:AK3)</f>
        <v>33576.103308782178</v>
      </c>
      <c r="AN3">
        <f t="shared" ref="AN3:AU34" si="9">AE3*$K3</f>
        <v>37529.00367642464</v>
      </c>
      <c r="AO3">
        <f t="shared" si="9"/>
        <v>-3752.9003676424641</v>
      </c>
      <c r="AP3">
        <f t="shared" si="9"/>
        <v>-200</v>
      </c>
      <c r="AQ3">
        <f t="shared" si="9"/>
        <v>0</v>
      </c>
      <c r="AR3">
        <f t="shared" si="9"/>
        <v>33576.103308782178</v>
      </c>
      <c r="AS3">
        <f t="shared" si="9"/>
        <v>0</v>
      </c>
      <c r="AT3">
        <f t="shared" si="9"/>
        <v>0</v>
      </c>
      <c r="AU3">
        <f t="shared" si="9"/>
        <v>33576.103308782178</v>
      </c>
      <c r="AW3">
        <v>0</v>
      </c>
      <c r="AX3">
        <f>IF(Z3&gt;0, (R3*SUMPRODUCT(K3:$K$98, X3:$X$98)-K3*$AZ$3)/Z3, 0)</f>
        <v>0</v>
      </c>
      <c r="AZ3">
        <f>C6*SUMPRODUCT(X4:X89, K4:K89)/1</f>
        <v>15094.851740013819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250000</v>
      </c>
      <c r="S4">
        <f t="shared" si="1"/>
        <v>1024.6604156100434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1012.5196754426671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-462.13749999999999</v>
      </c>
      <c r="AI4">
        <f t="shared" si="6"/>
        <v>-462.13749999999999</v>
      </c>
      <c r="AJ4">
        <f t="shared" si="7"/>
        <v>-1012.5196754426671</v>
      </c>
      <c r="AK4">
        <f>G4*SUM(AB4, AE4:AF4)</f>
        <v>0</v>
      </c>
      <c r="AL4">
        <f t="shared" si="8"/>
        <v>-1474.657175442667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-431.13863233510585</v>
      </c>
      <c r="AR4">
        <f t="shared" si="9"/>
        <v>-431.13863233510585</v>
      </c>
      <c r="AS4">
        <f t="shared" si="9"/>
        <v>-944.60273854153104</v>
      </c>
      <c r="AT4">
        <f t="shared" si="9"/>
        <v>0</v>
      </c>
      <c r="AU4">
        <f t="shared" si="9"/>
        <v>-1375.7413708766369</v>
      </c>
      <c r="AW4">
        <v>1</v>
      </c>
      <c r="AX4">
        <f>IF(Z4&gt;0, (R4*SUMPRODUCT(K4:$K$98, X4:$X$98)-K4*$AZ$3)/Z4, 0)</f>
        <v>1024.6604156100434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25</v>
      </c>
      <c r="R5">
        <f t="shared" si="0"/>
        <v>250000</v>
      </c>
      <c r="S5">
        <f t="shared" si="1"/>
        <v>1798.407430520718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1012.5196754426671</v>
      </c>
      <c r="AC5">
        <f t="shared" si="2"/>
        <v>1755.9843592175275</v>
      </c>
      <c r="AE5">
        <f t="shared" si="3"/>
        <v>0</v>
      </c>
      <c r="AF5">
        <f t="shared" si="4"/>
        <v>0</v>
      </c>
      <c r="AG5">
        <f t="shared" si="4"/>
        <v>-24.410268905376643</v>
      </c>
      <c r="AH5">
        <f t="shared" si="5"/>
        <v>-464.79482123359998</v>
      </c>
      <c r="AI5">
        <f t="shared" si="6"/>
        <v>-489.20509013897663</v>
      </c>
      <c r="AJ5">
        <f t="shared" si="7"/>
        <v>-743.46468377486042</v>
      </c>
      <c r="AK5">
        <f>G5*SUM(AB5, AE5:AF5)</f>
        <v>41.513306693149353</v>
      </c>
      <c r="AL5">
        <f t="shared" si="8"/>
        <v>-1191.1564672206878</v>
      </c>
      <c r="AN5">
        <f t="shared" si="9"/>
        <v>0</v>
      </c>
      <c r="AO5">
        <f t="shared" si="9"/>
        <v>0</v>
      </c>
      <c r="AP5">
        <f t="shared" si="9"/>
        <v>-20.873416654525538</v>
      </c>
      <c r="AQ5">
        <f t="shared" si="9"/>
        <v>-397.44977820943632</v>
      </c>
      <c r="AR5">
        <f t="shared" si="9"/>
        <v>-418.32319486396187</v>
      </c>
      <c r="AS5">
        <f t="shared" si="9"/>
        <v>-635.74261195211886</v>
      </c>
      <c r="AT5">
        <f t="shared" si="9"/>
        <v>35.498361393403094</v>
      </c>
      <c r="AU5">
        <f t="shared" si="9"/>
        <v>-1018.5674454226777</v>
      </c>
      <c r="AW5">
        <v>2</v>
      </c>
      <c r="AX5">
        <f>IF(Z5&gt;0, (R5*SUMPRODUCT(K5:$K$98, X5:$X$98)-K5*$AZ$3)/Z5, 0)</f>
        <v>1798.407430520718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25</v>
      </c>
      <c r="R6">
        <f t="shared" si="0"/>
        <v>250000</v>
      </c>
      <c r="S6">
        <f t="shared" si="1"/>
        <v>2717.7012811127006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1755.9843592175275</v>
      </c>
      <c r="AC6">
        <f t="shared" si="2"/>
        <v>2621.9433037938725</v>
      </c>
      <c r="AE6">
        <f t="shared" si="3"/>
        <v>0</v>
      </c>
      <c r="AF6">
        <f t="shared" si="4"/>
        <v>0</v>
      </c>
      <c r="AG6">
        <f t="shared" si="4"/>
        <v>-24.119127091116297</v>
      </c>
      <c r="AH6">
        <f t="shared" si="5"/>
        <v>-470.39125206576711</v>
      </c>
      <c r="AI6">
        <f t="shared" si="6"/>
        <v>-494.5103791568834</v>
      </c>
      <c r="AJ6">
        <f t="shared" si="7"/>
        <v>-865.95894457634495</v>
      </c>
      <c r="AK6">
        <f>G6*SUM(AB6, AE6:AF6)</f>
        <v>102.72508501422537</v>
      </c>
      <c r="AL6">
        <f t="shared" si="8"/>
        <v>-1257.7442387190029</v>
      </c>
      <c r="AN6">
        <f t="shared" si="9"/>
        <v>0</v>
      </c>
      <c r="AO6">
        <f t="shared" si="9"/>
        <v>0</v>
      </c>
      <c r="AP6">
        <f t="shared" si="9"/>
        <v>-18.605736540254256</v>
      </c>
      <c r="AQ6">
        <f t="shared" si="9"/>
        <v>-362.86452962054227</v>
      </c>
      <c r="AR6">
        <f t="shared" si="9"/>
        <v>-381.47026616079654</v>
      </c>
      <c r="AS6">
        <f t="shared" si="9"/>
        <v>-668.00941495923826</v>
      </c>
      <c r="AT6">
        <f t="shared" si="9"/>
        <v>79.243160858581433</v>
      </c>
      <c r="AU6">
        <f t="shared" si="9"/>
        <v>-970.23652026145328</v>
      </c>
      <c r="AW6">
        <v>3</v>
      </c>
      <c r="AX6">
        <f>IF(Z6&gt;0, (R6*SUMPRODUCT(K6:$K$98, X6:$X$98)-K6*$AZ$3)/Z6, 0)</f>
        <v>2717.7012811127006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25</v>
      </c>
      <c r="R7">
        <f t="shared" si="0"/>
        <v>250000</v>
      </c>
      <c r="S7">
        <f t="shared" si="1"/>
        <v>3471.4220222345944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2621.9433037938725</v>
      </c>
      <c r="AC7">
        <f t="shared" si="2"/>
        <v>3308.9851653519599</v>
      </c>
      <c r="AE7">
        <f t="shared" si="3"/>
        <v>0</v>
      </c>
      <c r="AF7">
        <f t="shared" si="4"/>
        <v>0</v>
      </c>
      <c r="AG7">
        <f t="shared" si="4"/>
        <v>-23.830185037700545</v>
      </c>
      <c r="AH7">
        <f t="shared" si="5"/>
        <v>-477.50782504594048</v>
      </c>
      <c r="AI7">
        <f t="shared" si="6"/>
        <v>-501.33801008364105</v>
      </c>
      <c r="AJ7">
        <f t="shared" si="7"/>
        <v>-687.04186155808748</v>
      </c>
      <c r="AK7">
        <f>G7*SUM(AB7, AE7:AF7)</f>
        <v>128.73741621627914</v>
      </c>
      <c r="AL7">
        <f t="shared" si="8"/>
        <v>-1059.6424554254495</v>
      </c>
      <c r="AN7">
        <f t="shared" si="9"/>
        <v>0</v>
      </c>
      <c r="AO7">
        <f t="shared" si="9"/>
        <v>0</v>
      </c>
      <c r="AP7">
        <f t="shared" si="9"/>
        <v>-16.725360515251047</v>
      </c>
      <c r="AQ7">
        <f t="shared" si="9"/>
        <v>-335.14177544621458</v>
      </c>
      <c r="AR7">
        <f t="shared" si="9"/>
        <v>-351.86713596146564</v>
      </c>
      <c r="AS7">
        <f t="shared" si="9"/>
        <v>-482.20451521668167</v>
      </c>
      <c r="AT7">
        <f t="shared" si="9"/>
        <v>90.355139694163398</v>
      </c>
      <c r="AU7">
        <f t="shared" si="9"/>
        <v>-743.71651148398405</v>
      </c>
      <c r="AW7">
        <v>4</v>
      </c>
      <c r="AX7">
        <f>IF(Z7&gt;0, (R7*SUMPRODUCT(K7:$K$98, X7:$X$98)-K7*$AZ$3)/Z7, 0)</f>
        <v>3471.4220222345944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25</v>
      </c>
      <c r="R8">
        <f t="shared" si="0"/>
        <v>250000</v>
      </c>
      <c r="S8">
        <f t="shared" si="1"/>
        <v>3906.5586597283905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3308.9851653519599</v>
      </c>
      <c r="AC8">
        <f t="shared" si="2"/>
        <v>3678.9509154724583</v>
      </c>
      <c r="AE8">
        <f t="shared" si="3"/>
        <v>0</v>
      </c>
      <c r="AF8">
        <f t="shared" si="4"/>
        <v>0</v>
      </c>
      <c r="AG8">
        <f t="shared" si="4"/>
        <v>-23.543425530747331</v>
      </c>
      <c r="AH8">
        <f t="shared" si="5"/>
        <v>-484.57656576207432</v>
      </c>
      <c r="AI8">
        <f t="shared" si="6"/>
        <v>-508.11999129282168</v>
      </c>
      <c r="AJ8">
        <f t="shared" si="7"/>
        <v>-369.96575012049834</v>
      </c>
      <c r="AK8">
        <f t="shared" ref="AK8:AK71" si="22">G8*SUM(AB8:AB8, AE8:AF8)</f>
        <v>70.481384021996746</v>
      </c>
      <c r="AL8">
        <f t="shared" si="8"/>
        <v>-807.60435739132322</v>
      </c>
      <c r="AN8">
        <f t="shared" si="9"/>
        <v>0</v>
      </c>
      <c r="AO8">
        <f t="shared" si="9"/>
        <v>0</v>
      </c>
      <c r="AP8">
        <f t="shared" si="9"/>
        <v>-15.424341089033209</v>
      </c>
      <c r="AQ8">
        <f t="shared" si="9"/>
        <v>-317.467576003555</v>
      </c>
      <c r="AR8">
        <f t="shared" si="9"/>
        <v>-332.89191709258824</v>
      </c>
      <c r="AS8">
        <f t="shared" si="9"/>
        <v>-242.38095317378637</v>
      </c>
      <c r="AT8">
        <f t="shared" si="9"/>
        <v>46.175477148074329</v>
      </c>
      <c r="AU8">
        <f t="shared" si="9"/>
        <v>-529.09739311830026</v>
      </c>
      <c r="AW8">
        <v>5</v>
      </c>
      <c r="AX8">
        <f>IF(Z8&gt;0, (R8*SUMPRODUCT(K8:$K$98, X8:$X$98)-K8*$AZ$3)/Z8, 0)</f>
        <v>3906.5586597283905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25</v>
      </c>
      <c r="R9">
        <f t="shared" si="0"/>
        <v>250000</v>
      </c>
      <c r="S9">
        <f t="shared" si="1"/>
        <v>4175.8722299357232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3678.9509154724583</v>
      </c>
      <c r="AC9">
        <f t="shared" si="2"/>
        <v>3885.029330082778</v>
      </c>
      <c r="AE9">
        <f t="shared" si="3"/>
        <v>0</v>
      </c>
      <c r="AF9">
        <f t="shared" si="4"/>
        <v>0</v>
      </c>
      <c r="AG9">
        <f t="shared" si="4"/>
        <v>-23.258789518462937</v>
      </c>
      <c r="AH9">
        <f t="shared" si="5"/>
        <v>-492.01756976921689</v>
      </c>
      <c r="AI9">
        <f t="shared" si="6"/>
        <v>-515.27635928767984</v>
      </c>
      <c r="AJ9">
        <f t="shared" si="7"/>
        <v>-206.07841461031967</v>
      </c>
      <c r="AK9">
        <f t="shared" si="22"/>
        <v>21.705810401287504</v>
      </c>
      <c r="AL9">
        <f t="shared" si="8"/>
        <v>-699.64896349671199</v>
      </c>
      <c r="AN9">
        <f t="shared" si="9"/>
        <v>0</v>
      </c>
      <c r="AO9">
        <f t="shared" si="9"/>
        <v>0</v>
      </c>
      <c r="AP9">
        <f t="shared" si="9"/>
        <v>-14.431161499578351</v>
      </c>
      <c r="AQ9">
        <f t="shared" si="9"/>
        <v>-305.27749538871353</v>
      </c>
      <c r="AR9">
        <f t="shared" si="9"/>
        <v>-319.7086568882919</v>
      </c>
      <c r="AS9">
        <f t="shared" si="9"/>
        <v>-127.86352791308653</v>
      </c>
      <c r="AT9">
        <f t="shared" si="9"/>
        <v>13.467599211539195</v>
      </c>
      <c r="AU9">
        <f t="shared" si="9"/>
        <v>-434.10458558983925</v>
      </c>
      <c r="AW9">
        <v>6</v>
      </c>
      <c r="AX9">
        <f>IF(Z9&gt;0, (R9*SUMPRODUCT(K9:$K$98, X9:$X$98)-K9*$AZ$3)/Z9, 0)</f>
        <v>4175.8722299357232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25</v>
      </c>
      <c r="R10">
        <f t="shared" si="0"/>
        <v>250000</v>
      </c>
      <c r="S10">
        <f t="shared" si="1"/>
        <v>4418.1138459093409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3885.029330082778</v>
      </c>
      <c r="AC10">
        <f t="shared" si="2"/>
        <v>4060.434523623866</v>
      </c>
      <c r="AE10">
        <f t="shared" si="3"/>
        <v>0</v>
      </c>
      <c r="AF10">
        <f t="shared" si="4"/>
        <v>0</v>
      </c>
      <c r="AG10">
        <f t="shared" si="4"/>
        <v>-22.976063232183094</v>
      </c>
      <c r="AH10">
        <f t="shared" si="5"/>
        <v>-501.38391095212592</v>
      </c>
      <c r="AI10">
        <f t="shared" si="6"/>
        <v>-524.35997418430907</v>
      </c>
      <c r="AJ10">
        <f t="shared" si="7"/>
        <v>-175.40519354108801</v>
      </c>
      <c r="AK10">
        <f t="shared" si="22"/>
        <v>15.928620253339391</v>
      </c>
      <c r="AL10">
        <f t="shared" si="8"/>
        <v>-683.83654747205765</v>
      </c>
      <c r="AN10">
        <f t="shared" si="9"/>
        <v>0</v>
      </c>
      <c r="AO10">
        <f t="shared" si="9"/>
        <v>0</v>
      </c>
      <c r="AP10">
        <f t="shared" si="9"/>
        <v>-13.524087838456468</v>
      </c>
      <c r="AQ10">
        <f t="shared" si="9"/>
        <v>-295.12279732097107</v>
      </c>
      <c r="AR10">
        <f t="shared" si="9"/>
        <v>-308.6468851594276</v>
      </c>
      <c r="AS10">
        <f t="shared" si="9"/>
        <v>-103.24637518616957</v>
      </c>
      <c r="AT10">
        <f t="shared" si="9"/>
        <v>9.3758472578468055</v>
      </c>
      <c r="AU10">
        <f t="shared" si="9"/>
        <v>-402.51741308775036</v>
      </c>
      <c r="AW10">
        <v>7</v>
      </c>
      <c r="AX10">
        <f>IF(Z10&gt;0, (R10*SUMPRODUCT(K10:$K$98, X10:$X$98)-K10*$AZ$3)/Z10, 0)</f>
        <v>4418.1138459093409</v>
      </c>
    </row>
    <row r="11" spans="1:52" x14ac:dyDescent="0.25">
      <c r="A11" t="s">
        <v>33</v>
      </c>
      <c r="C11" s="12">
        <f>AU91</f>
        <v>16072.695596175232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25</v>
      </c>
      <c r="R11">
        <f t="shared" si="0"/>
        <v>250000</v>
      </c>
      <c r="S11">
        <f t="shared" si="1"/>
        <v>4635.003316103428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4060.434523623866</v>
      </c>
      <c r="AC11">
        <f t="shared" si="2"/>
        <v>4207.7082079637148</v>
      </c>
      <c r="AE11">
        <f t="shared" si="3"/>
        <v>0</v>
      </c>
      <c r="AF11">
        <f t="shared" si="4"/>
        <v>0</v>
      </c>
      <c r="AG11">
        <f t="shared" si="4"/>
        <v>-22.695281540278739</v>
      </c>
      <c r="AH11">
        <f t="shared" si="5"/>
        <v>-510.21059582523958</v>
      </c>
      <c r="AI11">
        <f t="shared" si="6"/>
        <v>-532.90587736551834</v>
      </c>
      <c r="AJ11">
        <f t="shared" si="7"/>
        <v>-147.27368433984884</v>
      </c>
      <c r="AK11">
        <f t="shared" si="22"/>
        <v>9.7450428566972782</v>
      </c>
      <c r="AL11">
        <f t="shared" si="8"/>
        <v>-670.43451884866988</v>
      </c>
      <c r="AN11">
        <f t="shared" si="9"/>
        <v>0</v>
      </c>
      <c r="AO11">
        <f t="shared" si="9"/>
        <v>0</v>
      </c>
      <c r="AP11">
        <f t="shared" si="9"/>
        <v>-12.693666977560097</v>
      </c>
      <c r="AQ11">
        <f t="shared" si="9"/>
        <v>-285.36519277515708</v>
      </c>
      <c r="AR11">
        <f t="shared" si="9"/>
        <v>-298.05885975271718</v>
      </c>
      <c r="AS11">
        <f t="shared" si="9"/>
        <v>-82.371443608246551</v>
      </c>
      <c r="AT11">
        <f t="shared" si="9"/>
        <v>5.4504866346525569</v>
      </c>
      <c r="AU11">
        <f t="shared" si="9"/>
        <v>-374.97981672631113</v>
      </c>
      <c r="AW11">
        <v>8</v>
      </c>
      <c r="AX11">
        <f>IF(Z11&gt;0, (R11*SUMPRODUCT(K11:$K$98, X11:$X$98)-K11*$AZ$3)/Z11, 0)</f>
        <v>4635.003316103428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25</v>
      </c>
      <c r="R12">
        <f t="shared" si="0"/>
        <v>250000</v>
      </c>
      <c r="S12">
        <f t="shared" si="1"/>
        <v>4842.4148556854552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4207.7082079637148</v>
      </c>
      <c r="AC12">
        <f t="shared" si="2"/>
        <v>4341.949794211695</v>
      </c>
      <c r="AE12">
        <f t="shared" si="3"/>
        <v>0</v>
      </c>
      <c r="AF12">
        <f t="shared" si="4"/>
        <v>0</v>
      </c>
      <c r="AG12">
        <f t="shared" si="4"/>
        <v>-22.416242327492004</v>
      </c>
      <c r="AH12">
        <f t="shared" si="5"/>
        <v>-520.86397383948997</v>
      </c>
      <c r="AI12">
        <f t="shared" si="6"/>
        <v>-543.28021616698197</v>
      </c>
      <c r="AJ12">
        <f t="shared" si="7"/>
        <v>-134.24158624798019</v>
      </c>
      <c r="AK12">
        <f t="shared" si="22"/>
        <v>9.6777288783165432</v>
      </c>
      <c r="AL12">
        <f t="shared" si="8"/>
        <v>-667.84407353664562</v>
      </c>
      <c r="AN12">
        <f t="shared" si="9"/>
        <v>0</v>
      </c>
      <c r="AO12">
        <f t="shared" si="9"/>
        <v>0</v>
      </c>
      <c r="AP12">
        <f t="shared" si="9"/>
        <v>-11.914471097475676</v>
      </c>
      <c r="AQ12">
        <f t="shared" si="9"/>
        <v>-276.84473924587769</v>
      </c>
      <c r="AR12">
        <f t="shared" si="9"/>
        <v>-288.75921034335335</v>
      </c>
      <c r="AS12">
        <f t="shared" si="9"/>
        <v>-71.350830173229824</v>
      </c>
      <c r="AT12">
        <f t="shared" si="9"/>
        <v>5.1438157798862809</v>
      </c>
      <c r="AU12">
        <f t="shared" si="9"/>
        <v>-354.96622473669692</v>
      </c>
      <c r="AW12">
        <v>9</v>
      </c>
      <c r="AX12">
        <f>IF(Z12&gt;0, (R12*SUMPRODUCT(K12:$K$98, X12:$X$98)-K12*$AZ$3)/Z12, 0)</f>
        <v>4842.4148556854552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25</v>
      </c>
      <c r="R13">
        <f t="shared" si="0"/>
        <v>250000</v>
      </c>
      <c r="S13">
        <f t="shared" si="1"/>
        <v>5038.2991941202281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4341.949794211695</v>
      </c>
      <c r="AC13">
        <f t="shared" si="2"/>
        <v>4461.6828655860909</v>
      </c>
      <c r="AE13">
        <f t="shared" si="3"/>
        <v>0</v>
      </c>
      <c r="AF13">
        <f t="shared" si="4"/>
        <v>0</v>
      </c>
      <c r="AG13">
        <f t="shared" si="4"/>
        <v>-22.138834424486653</v>
      </c>
      <c r="AH13">
        <f t="shared" si="5"/>
        <v>-532.45479730430372</v>
      </c>
      <c r="AI13">
        <f t="shared" si="6"/>
        <v>-554.59363172879034</v>
      </c>
      <c r="AJ13">
        <f t="shared" si="7"/>
        <v>-119.73307137439588</v>
      </c>
      <c r="AK13">
        <f t="shared" si="22"/>
        <v>8.6838995884233903</v>
      </c>
      <c r="AL13">
        <f t="shared" si="8"/>
        <v>-665.64280351476282</v>
      </c>
      <c r="AN13">
        <f t="shared" si="9"/>
        <v>0</v>
      </c>
      <c r="AO13">
        <f t="shared" si="9"/>
        <v>0</v>
      </c>
      <c r="AP13">
        <f t="shared" si="9"/>
        <v>-11.185385787060184</v>
      </c>
      <c r="AQ13">
        <f t="shared" si="9"/>
        <v>-269.01652579470294</v>
      </c>
      <c r="AR13">
        <f t="shared" si="9"/>
        <v>-280.20191158176306</v>
      </c>
      <c r="AS13">
        <f t="shared" si="9"/>
        <v>-60.493726503999753</v>
      </c>
      <c r="AT13">
        <f t="shared" si="9"/>
        <v>4.3874381627415353</v>
      </c>
      <c r="AU13">
        <f t="shared" si="9"/>
        <v>-336.30819992302128</v>
      </c>
      <c r="AW13">
        <v>10</v>
      </c>
      <c r="AX13">
        <f>IF(Z13&gt;0, (R13*SUMPRODUCT(K13:$K$98, X13:$X$98)-K13*$AZ$3)/Z13, 0)</f>
        <v>5038.2991941202281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25</v>
      </c>
      <c r="R14">
        <f t="shared" si="0"/>
        <v>250000</v>
      </c>
      <c r="S14">
        <f t="shared" si="1"/>
        <v>5223.7560408809022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4461.6828655860909</v>
      </c>
      <c r="AC14">
        <f t="shared" si="2"/>
        <v>4568.2629468922214</v>
      </c>
      <c r="AE14">
        <f t="shared" si="3"/>
        <v>0</v>
      </c>
      <c r="AF14">
        <f t="shared" si="4"/>
        <v>0</v>
      </c>
      <c r="AG14">
        <f t="shared" si="4"/>
        <v>-21.862922536682326</v>
      </c>
      <c r="AH14">
        <f t="shared" si="5"/>
        <v>-545.23543559460154</v>
      </c>
      <c r="AI14">
        <f t="shared" si="6"/>
        <v>-567.09835813128382</v>
      </c>
      <c r="AJ14">
        <f t="shared" si="7"/>
        <v>-106.58008130613052</v>
      </c>
      <c r="AK14">
        <f t="shared" si="22"/>
        <v>8.0310291580549631</v>
      </c>
      <c r="AL14">
        <f t="shared" si="8"/>
        <v>-665.64741027935941</v>
      </c>
      <c r="AN14">
        <f t="shared" si="9"/>
        <v>0</v>
      </c>
      <c r="AO14">
        <f t="shared" si="9"/>
        <v>0</v>
      </c>
      <c r="AP14">
        <f t="shared" si="9"/>
        <v>-10.501981888085021</v>
      </c>
      <c r="AQ14">
        <f t="shared" si="9"/>
        <v>-261.90700990452189</v>
      </c>
      <c r="AR14">
        <f t="shared" si="9"/>
        <v>-272.40899179260686</v>
      </c>
      <c r="AS14">
        <f t="shared" si="9"/>
        <v>-51.196361402717777</v>
      </c>
      <c r="AT14">
        <f t="shared" si="9"/>
        <v>3.8577515251707366</v>
      </c>
      <c r="AU14">
        <f t="shared" si="9"/>
        <v>-319.74760167015393</v>
      </c>
      <c r="AW14">
        <v>11</v>
      </c>
      <c r="AX14">
        <f>IF(Z14&gt;0, (R14*SUMPRODUCT(K14:$K$98, X14:$X$98)-K14*$AZ$3)/Z14, 0)</f>
        <v>5223.7560408809022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25</v>
      </c>
      <c r="R15">
        <f t="shared" si="0"/>
        <v>250000</v>
      </c>
      <c r="S15">
        <f t="shared" si="1"/>
        <v>5417.831872665316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4568.2629468922214</v>
      </c>
      <c r="AC15">
        <f t="shared" si="2"/>
        <v>4678.496793194975</v>
      </c>
      <c r="AE15">
        <f t="shared" si="3"/>
        <v>0</v>
      </c>
      <c r="AF15">
        <f t="shared" si="4"/>
        <v>0</v>
      </c>
      <c r="AG15">
        <f t="shared" si="4"/>
        <v>-21.588418130873894</v>
      </c>
      <c r="AH15">
        <f t="shared" si="5"/>
        <v>-558.75180441611712</v>
      </c>
      <c r="AI15">
        <f t="shared" si="6"/>
        <v>-580.34022254699107</v>
      </c>
      <c r="AJ15">
        <f t="shared" si="7"/>
        <v>-110.23384630275359</v>
      </c>
      <c r="AK15">
        <f t="shared" si="22"/>
        <v>18.729878082258111</v>
      </c>
      <c r="AL15">
        <f t="shared" si="8"/>
        <v>-671.84419076748657</v>
      </c>
      <c r="AN15">
        <f t="shared" si="9"/>
        <v>0</v>
      </c>
      <c r="AO15">
        <f t="shared" si="9"/>
        <v>0</v>
      </c>
      <c r="AP15">
        <f t="shared" si="9"/>
        <v>-9.8378921369726626</v>
      </c>
      <c r="AQ15">
        <f t="shared" si="9"/>
        <v>-254.62449123696359</v>
      </c>
      <c r="AR15">
        <f t="shared" si="9"/>
        <v>-264.46238337393629</v>
      </c>
      <c r="AS15">
        <f t="shared" si="9"/>
        <v>-50.233819041108852</v>
      </c>
      <c r="AT15">
        <f t="shared" si="9"/>
        <v>8.5352488169750291</v>
      </c>
      <c r="AU15">
        <f t="shared" si="9"/>
        <v>-306.16095359807008</v>
      </c>
      <c r="AW15">
        <v>12</v>
      </c>
      <c r="AX15">
        <f>IF(Z15&gt;0, (R15*SUMPRODUCT(K15:$K$98, X15:$X$98)-K15*$AZ$3)/Z15, 0)</f>
        <v>5417.831872665316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25</v>
      </c>
      <c r="R16">
        <f t="shared" si="0"/>
        <v>250000</v>
      </c>
      <c r="S16">
        <f t="shared" si="1"/>
        <v>5624.4808415678717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4678.496793194975</v>
      </c>
      <c r="AC16">
        <f t="shared" si="2"/>
        <v>4795.433301760866</v>
      </c>
      <c r="AE16">
        <f t="shared" si="3"/>
        <v>0</v>
      </c>
      <c r="AF16">
        <f t="shared" si="4"/>
        <v>0</v>
      </c>
      <c r="AG16">
        <f t="shared" si="4"/>
        <v>-21.315004161451185</v>
      </c>
      <c r="AH16">
        <f t="shared" si="5"/>
        <v>-575.29788113968641</v>
      </c>
      <c r="AI16">
        <f t="shared" si="6"/>
        <v>-596.61288530113757</v>
      </c>
      <c r="AJ16">
        <f t="shared" si="7"/>
        <v>-116.93650856589102</v>
      </c>
      <c r="AK16">
        <f t="shared" si="22"/>
        <v>33.217327231684322</v>
      </c>
      <c r="AL16">
        <f t="shared" si="8"/>
        <v>-680.33206663534429</v>
      </c>
      <c r="AN16">
        <f t="shared" si="9"/>
        <v>0</v>
      </c>
      <c r="AO16">
        <f t="shared" si="9"/>
        <v>0</v>
      </c>
      <c r="AP16">
        <f t="shared" si="9"/>
        <v>-9.188626201807951</v>
      </c>
      <c r="AQ16">
        <f t="shared" si="9"/>
        <v>-248.00357271545658</v>
      </c>
      <c r="AR16">
        <f t="shared" si="9"/>
        <v>-257.19219891726453</v>
      </c>
      <c r="AS16">
        <f t="shared" si="9"/>
        <v>-50.409836114398964</v>
      </c>
      <c r="AT16">
        <f t="shared" si="9"/>
        <v>14.319565740788624</v>
      </c>
      <c r="AU16">
        <f t="shared" si="9"/>
        <v>-293.28246929087487</v>
      </c>
      <c r="AW16">
        <v>13</v>
      </c>
      <c r="AX16">
        <f>IF(Z16&gt;0, (R16*SUMPRODUCT(K16:$K$98, X16:$X$98)-K16*$AZ$3)/Z16, 0)</f>
        <v>5624.4808415678717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25</v>
      </c>
      <c r="R17">
        <f t="shared" si="0"/>
        <v>250000</v>
      </c>
      <c r="S17">
        <f t="shared" si="1"/>
        <v>5866.3637383225623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4795.433301760866</v>
      </c>
      <c r="AC17">
        <f t="shared" si="2"/>
        <v>4937.690328499406</v>
      </c>
      <c r="AE17">
        <f t="shared" si="3"/>
        <v>0</v>
      </c>
      <c r="AF17">
        <f t="shared" si="4"/>
        <v>0</v>
      </c>
      <c r="AG17">
        <f t="shared" si="4"/>
        <v>-21.042380547610303</v>
      </c>
      <c r="AH17">
        <f t="shared" si="5"/>
        <v>-594.73572226368481</v>
      </c>
      <c r="AI17">
        <f t="shared" si="6"/>
        <v>-615.77810281129507</v>
      </c>
      <c r="AJ17">
        <f t="shared" si="7"/>
        <v>-142.25702673853993</v>
      </c>
      <c r="AK17">
        <f t="shared" si="22"/>
        <v>66.176979564299955</v>
      </c>
      <c r="AL17">
        <f t="shared" si="8"/>
        <v>-691.85814998553508</v>
      </c>
      <c r="AN17">
        <f t="shared" si="9"/>
        <v>0</v>
      </c>
      <c r="AO17">
        <f t="shared" si="9"/>
        <v>0</v>
      </c>
      <c r="AP17">
        <f t="shared" si="9"/>
        <v>-8.5270743015608534</v>
      </c>
      <c r="AQ17">
        <f t="shared" si="9"/>
        <v>-241.00674740961438</v>
      </c>
      <c r="AR17">
        <f t="shared" si="9"/>
        <v>-249.53382171117522</v>
      </c>
      <c r="AS17">
        <f t="shared" si="9"/>
        <v>-57.647291102546781</v>
      </c>
      <c r="AT17">
        <f t="shared" si="9"/>
        <v>26.817118933900502</v>
      </c>
      <c r="AU17">
        <f t="shared" si="9"/>
        <v>-280.36399387982152</v>
      </c>
      <c r="AW17">
        <v>14</v>
      </c>
      <c r="AX17">
        <f>IF(Z17&gt;0, (R17*SUMPRODUCT(K17:$K$98, X17:$X$98)-K17*$AZ$3)/Z17, 0)</f>
        <v>5866.3637383225623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25</v>
      </c>
      <c r="R18">
        <f t="shared" si="0"/>
        <v>250000</v>
      </c>
      <c r="S18">
        <f t="shared" si="1"/>
        <v>6149.1224224793023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4937.690328499406</v>
      </c>
      <c r="AC18">
        <f t="shared" si="2"/>
        <v>5105.3927172964277</v>
      </c>
      <c r="AE18">
        <f t="shared" si="3"/>
        <v>0</v>
      </c>
      <c r="AF18">
        <f t="shared" si="4"/>
        <v>0</v>
      </c>
      <c r="AG18">
        <f t="shared" si="4"/>
        <v>-20.756590804862984</v>
      </c>
      <c r="AH18">
        <f t="shared" si="5"/>
        <v>-753.65937271215307</v>
      </c>
      <c r="AI18">
        <f t="shared" si="6"/>
        <v>-774.41596351701605</v>
      </c>
      <c r="AJ18">
        <f t="shared" si="7"/>
        <v>-167.70238879702174</v>
      </c>
      <c r="AK18">
        <f t="shared" si="22"/>
        <v>106.65411109558717</v>
      </c>
      <c r="AL18">
        <f t="shared" si="8"/>
        <v>-835.46424121845064</v>
      </c>
      <c r="AN18">
        <f t="shared" si="9"/>
        <v>0</v>
      </c>
      <c r="AO18">
        <f t="shared" si="9"/>
        <v>0</v>
      </c>
      <c r="AP18">
        <f t="shared" si="9"/>
        <v>-7.84925603538899</v>
      </c>
      <c r="AQ18">
        <f t="shared" si="9"/>
        <v>-285.00178259053934</v>
      </c>
      <c r="AR18">
        <f t="shared" si="9"/>
        <v>-292.85103862592831</v>
      </c>
      <c r="AS18">
        <f t="shared" si="9"/>
        <v>-63.417880122480113</v>
      </c>
      <c r="AT18">
        <f t="shared" si="9"/>
        <v>40.332029141315026</v>
      </c>
      <c r="AU18">
        <f t="shared" si="9"/>
        <v>-315.93688960709341</v>
      </c>
      <c r="AW18">
        <v>15</v>
      </c>
      <c r="AX18">
        <f>IF(Z18&gt;0, (R18*SUMPRODUCT(K18:$K$98, X18:$X$98)-K18*$AZ$3)/Z18, 0)</f>
        <v>6149.1224224793023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25</v>
      </c>
      <c r="R19">
        <f t="shared" si="0"/>
        <v>250000</v>
      </c>
      <c r="S19">
        <f t="shared" si="1"/>
        <v>6361.3427029041277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5105.3927172964277</v>
      </c>
      <c r="AC19">
        <f t="shared" si="2"/>
        <v>5205.2691366252702</v>
      </c>
      <c r="AE19">
        <f t="shared" si="3"/>
        <v>0</v>
      </c>
      <c r="AF19">
        <f t="shared" si="4"/>
        <v>0</v>
      </c>
      <c r="AG19">
        <f t="shared" si="4"/>
        <v>-20.456644845784371</v>
      </c>
      <c r="AH19">
        <f t="shared" si="5"/>
        <v>-923.80051029982985</v>
      </c>
      <c r="AI19">
        <f t="shared" si="6"/>
        <v>-944.25715514561421</v>
      </c>
      <c r="AJ19">
        <f t="shared" si="7"/>
        <v>-99.87641932884253</v>
      </c>
      <c r="AK19">
        <f t="shared" si="22"/>
        <v>113.85025759571035</v>
      </c>
      <c r="AL19">
        <f t="shared" si="8"/>
        <v>-930.2833168787464</v>
      </c>
      <c r="AN19">
        <f t="shared" si="9"/>
        <v>0</v>
      </c>
      <c r="AO19">
        <f t="shared" si="9"/>
        <v>0</v>
      </c>
      <c r="AP19">
        <f t="shared" si="9"/>
        <v>-7.2142397516567422</v>
      </c>
      <c r="AQ19">
        <f t="shared" si="9"/>
        <v>-325.78745997925535</v>
      </c>
      <c r="AR19">
        <f t="shared" si="9"/>
        <v>-333.00169973091209</v>
      </c>
      <c r="AS19">
        <f t="shared" si="9"/>
        <v>-35.222415015126892</v>
      </c>
      <c r="AT19">
        <f t="shared" si="9"/>
        <v>40.150428395035306</v>
      </c>
      <c r="AU19">
        <f t="shared" si="9"/>
        <v>-328.07368635100369</v>
      </c>
      <c r="AW19">
        <v>16</v>
      </c>
      <c r="AX19">
        <f>IF(Z19&gt;0, (R19*SUMPRODUCT(K19:$K$98, X19:$X$98)-K19*$AZ$3)/Z19, 0)</f>
        <v>6361.3427029041277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25</v>
      </c>
      <c r="R20">
        <f t="shared" si="0"/>
        <v>250000</v>
      </c>
      <c r="S20">
        <f t="shared" si="1"/>
        <v>6396.6662268880427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5205.2691366252702</v>
      </c>
      <c r="AC20">
        <f t="shared" si="2"/>
        <v>5153.6521240389202</v>
      </c>
      <c r="AE20">
        <f t="shared" si="3"/>
        <v>0</v>
      </c>
      <c r="AF20">
        <f t="shared" si="4"/>
        <v>0</v>
      </c>
      <c r="AG20">
        <f t="shared" si="4"/>
        <v>-20.141945590250671</v>
      </c>
      <c r="AH20">
        <f t="shared" si="5"/>
        <v>-1101.3280707585654</v>
      </c>
      <c r="AI20">
        <f t="shared" si="6"/>
        <v>-1121.4700163488162</v>
      </c>
      <c r="AJ20">
        <f t="shared" si="7"/>
        <v>51.617012586350029</v>
      </c>
      <c r="AK20">
        <f t="shared" si="22"/>
        <v>22.382657287488662</v>
      </c>
      <c r="AL20">
        <f t="shared" si="8"/>
        <v>-1047.4703464749775</v>
      </c>
      <c r="AN20">
        <f t="shared" si="9"/>
        <v>0</v>
      </c>
      <c r="AO20">
        <f t="shared" si="9"/>
        <v>0</v>
      </c>
      <c r="AP20">
        <f t="shared" si="9"/>
        <v>-6.737416220936038</v>
      </c>
      <c r="AQ20">
        <f t="shared" si="9"/>
        <v>-368.3907085963192</v>
      </c>
      <c r="AR20">
        <f t="shared" si="9"/>
        <v>-375.12812481725524</v>
      </c>
      <c r="AS20">
        <f t="shared" si="9"/>
        <v>17.265725215932644</v>
      </c>
      <c r="AT20">
        <f t="shared" si="9"/>
        <v>7.4869270995037764</v>
      </c>
      <c r="AU20">
        <f t="shared" si="9"/>
        <v>-350.37547250181882</v>
      </c>
      <c r="AW20">
        <v>17</v>
      </c>
      <c r="AX20">
        <f>IF(Z20&gt;0, (R20*SUMPRODUCT(K20:$K$98, X20:$X$98)-K20*$AZ$3)/Z20, 0)</f>
        <v>6396.6662268880427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25</v>
      </c>
      <c r="R21">
        <f t="shared" si="0"/>
        <v>250000</v>
      </c>
      <c r="S21">
        <f t="shared" si="1"/>
        <v>6351.4621744963051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5153.6521240389202</v>
      </c>
      <c r="AC21">
        <f t="shared" si="2"/>
        <v>5033.014993529242</v>
      </c>
      <c r="AE21">
        <f t="shared" si="3"/>
        <v>0</v>
      </c>
      <c r="AF21">
        <f t="shared" si="4"/>
        <v>0</v>
      </c>
      <c r="AG21">
        <f t="shared" si="4"/>
        <v>-19.810458030195147</v>
      </c>
      <c r="AH21">
        <f t="shared" si="5"/>
        <v>-1300.6810415301738</v>
      </c>
      <c r="AI21">
        <f t="shared" si="6"/>
        <v>-1320.491499560369</v>
      </c>
      <c r="AJ21">
        <f t="shared" si="7"/>
        <v>120.63713050967817</v>
      </c>
      <c r="AK21">
        <f t="shared" si="22"/>
        <v>8.2458433984622719</v>
      </c>
      <c r="AL21">
        <f t="shared" si="8"/>
        <v>-1191.6085256522285</v>
      </c>
      <c r="AN21">
        <f t="shared" si="9"/>
        <v>0</v>
      </c>
      <c r="AO21">
        <f t="shared" si="9"/>
        <v>0</v>
      </c>
      <c r="AP21">
        <f t="shared" si="9"/>
        <v>-6.3013833158151229</v>
      </c>
      <c r="AQ21">
        <f t="shared" si="9"/>
        <v>-413.72540714620402</v>
      </c>
      <c r="AR21">
        <f t="shared" si="9"/>
        <v>-420.02679046201916</v>
      </c>
      <c r="AS21">
        <f t="shared" si="9"/>
        <v>38.372701948780197</v>
      </c>
      <c r="AT21">
        <f t="shared" si="9"/>
        <v>2.6228681808717669</v>
      </c>
      <c r="AU21">
        <f t="shared" si="9"/>
        <v>-379.03122033236718</v>
      </c>
      <c r="AW21">
        <v>18</v>
      </c>
      <c r="AX21">
        <f>IF(Z21&gt;0, (R21*SUMPRODUCT(K21:$K$98, X21:$X$98)-K21*$AZ$3)/Z21, 0)</f>
        <v>6351.4621744963051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25</v>
      </c>
      <c r="R22">
        <f t="shared" si="0"/>
        <v>250000</v>
      </c>
      <c r="S22">
        <f t="shared" si="1"/>
        <v>6343.1911290633498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5033.014993529242</v>
      </c>
      <c r="AC22">
        <f t="shared" si="2"/>
        <v>4937.5913988627062</v>
      </c>
      <c r="AE22">
        <f t="shared" si="3"/>
        <v>0</v>
      </c>
      <c r="AF22">
        <f t="shared" si="4"/>
        <v>0</v>
      </c>
      <c r="AG22">
        <f t="shared" si="4"/>
        <v>-19.460202674011978</v>
      </c>
      <c r="AH22">
        <f t="shared" si="5"/>
        <v>-1521.5077588121658</v>
      </c>
      <c r="AI22">
        <f t="shared" si="6"/>
        <v>-1540.9679614861777</v>
      </c>
      <c r="AJ22">
        <f t="shared" si="7"/>
        <v>95.423594666535791</v>
      </c>
      <c r="AK22">
        <f t="shared" si="22"/>
        <v>105.69331486411409</v>
      </c>
      <c r="AL22">
        <f t="shared" si="8"/>
        <v>-1339.851051955528</v>
      </c>
      <c r="AN22">
        <f t="shared" si="9"/>
        <v>0</v>
      </c>
      <c r="AO22">
        <f t="shared" si="9"/>
        <v>0</v>
      </c>
      <c r="AP22">
        <f t="shared" si="9"/>
        <v>-5.7796197988240428</v>
      </c>
      <c r="AQ22">
        <f t="shared" si="9"/>
        <v>-451.8830823195247</v>
      </c>
      <c r="AR22">
        <f t="shared" si="9"/>
        <v>-457.66270211834876</v>
      </c>
      <c r="AS22">
        <f t="shared" si="9"/>
        <v>28.340511465802173</v>
      </c>
      <c r="AT22">
        <f t="shared" si="9"/>
        <v>31.390586492079883</v>
      </c>
      <c r="AU22">
        <f t="shared" si="9"/>
        <v>-397.93160416046675</v>
      </c>
      <c r="AW22">
        <v>19</v>
      </c>
      <c r="AX22">
        <f>IF(Z22&gt;0, (R22*SUMPRODUCT(K22:$K$98, X22:$X$98)-K22*$AZ$3)/Z22, 0)</f>
        <v>6343.1911290633498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25</v>
      </c>
      <c r="R23">
        <f t="shared" si="0"/>
        <v>250000</v>
      </c>
      <c r="S23">
        <f t="shared" si="1"/>
        <v>6503.5269102121129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4937.5913988627062</v>
      </c>
      <c r="AC23">
        <f t="shared" si="2"/>
        <v>4966.0430436251763</v>
      </c>
      <c r="AE23">
        <f t="shared" si="3"/>
        <v>0</v>
      </c>
      <c r="AF23">
        <f t="shared" si="4"/>
        <v>0</v>
      </c>
      <c r="AG23">
        <f t="shared" si="4"/>
        <v>-19.089807392921237</v>
      </c>
      <c r="AH23">
        <f t="shared" si="5"/>
        <v>-1757.9325435062035</v>
      </c>
      <c r="AI23">
        <f t="shared" si="6"/>
        <v>-1777.0223508991248</v>
      </c>
      <c r="AJ23">
        <f t="shared" si="7"/>
        <v>-28.451644762470096</v>
      </c>
      <c r="AK23">
        <f t="shared" si="22"/>
        <v>345.63139792038947</v>
      </c>
      <c r="AL23">
        <f t="shared" si="8"/>
        <v>-1459.8425977412055</v>
      </c>
      <c r="AN23">
        <f t="shared" si="9"/>
        <v>0</v>
      </c>
      <c r="AO23">
        <f t="shared" si="9"/>
        <v>0</v>
      </c>
      <c r="AP23">
        <f t="shared" si="9"/>
        <v>-5.0621549552443037</v>
      </c>
      <c r="AQ23">
        <f t="shared" si="9"/>
        <v>-466.16116930519661</v>
      </c>
      <c r="AR23">
        <f t="shared" si="9"/>
        <v>-471.22332426044096</v>
      </c>
      <c r="AS23">
        <f t="shared" si="9"/>
        <v>-7.5446876730980375</v>
      </c>
      <c r="AT23">
        <f t="shared" si="9"/>
        <v>91.653082593148937</v>
      </c>
      <c r="AU23">
        <f t="shared" si="9"/>
        <v>-387.11492934039006</v>
      </c>
      <c r="AW23">
        <v>20</v>
      </c>
      <c r="AX23">
        <f>IF(Z23&gt;0, (R23*SUMPRODUCT(K23:$K$98, X23:$X$98)-K23*$AZ$3)/Z23, 0)</f>
        <v>6503.5269102121129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25</v>
      </c>
      <c r="R24">
        <f t="shared" si="0"/>
        <v>250000</v>
      </c>
      <c r="S24">
        <f t="shared" si="1"/>
        <v>6590.2570941893337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4966.0430436251763</v>
      </c>
      <c r="AC24">
        <f t="shared" si="2"/>
        <v>4928.7521663574744</v>
      </c>
      <c r="AE24">
        <f t="shared" si="3"/>
        <v>0</v>
      </c>
      <c r="AF24">
        <f t="shared" si="4"/>
        <v>0</v>
      </c>
      <c r="AG24">
        <f t="shared" si="4"/>
        <v>-18.697116424726367</v>
      </c>
      <c r="AH24">
        <f t="shared" si="5"/>
        <v>-2017.9289426565604</v>
      </c>
      <c r="AI24">
        <f t="shared" si="6"/>
        <v>-2036.6260590812867</v>
      </c>
      <c r="AJ24">
        <f t="shared" si="7"/>
        <v>37.290877267701944</v>
      </c>
      <c r="AK24">
        <f t="shared" si="22"/>
        <v>347.62301305376235</v>
      </c>
      <c r="AL24">
        <f t="shared" si="8"/>
        <v>-1651.7121687598224</v>
      </c>
      <c r="AN24">
        <f t="shared" si="9"/>
        <v>0</v>
      </c>
      <c r="AO24">
        <f t="shared" si="9"/>
        <v>0</v>
      </c>
      <c r="AP24">
        <f t="shared" si="9"/>
        <v>-4.4268060834252587</v>
      </c>
      <c r="AQ24">
        <f t="shared" si="9"/>
        <v>-477.77314513902081</v>
      </c>
      <c r="AR24">
        <f t="shared" si="9"/>
        <v>-482.19995122244609</v>
      </c>
      <c r="AS24">
        <f t="shared" si="9"/>
        <v>8.8291412747804827</v>
      </c>
      <c r="AT24">
        <f t="shared" si="9"/>
        <v>82.304652437737303</v>
      </c>
      <c r="AU24">
        <f t="shared" si="9"/>
        <v>-391.0661575099283</v>
      </c>
      <c r="AW24">
        <v>21</v>
      </c>
      <c r="AX24">
        <f>IF(Z24&gt;0, (R24*SUMPRODUCT(K24:$K$98, X24:$X$98)-K24*$AZ$3)/Z24, 0)</f>
        <v>6590.2570941893337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25</v>
      </c>
      <c r="R25">
        <f t="shared" si="0"/>
        <v>250000</v>
      </c>
      <c r="S25">
        <f t="shared" si="1"/>
        <v>6610.9338336065493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4928.7521663574744</v>
      </c>
      <c r="AC25">
        <f t="shared" si="2"/>
        <v>4833.8989248233611</v>
      </c>
      <c r="AE25">
        <f t="shared" si="3"/>
        <v>0</v>
      </c>
      <c r="AF25">
        <f t="shared" si="4"/>
        <v>0</v>
      </c>
      <c r="AG25">
        <f t="shared" si="4"/>
        <v>-18.279939893855591</v>
      </c>
      <c r="AH25">
        <f t="shared" si="5"/>
        <v>-2302.0536662351401</v>
      </c>
      <c r="AI25">
        <f t="shared" si="6"/>
        <v>-2320.3336061289956</v>
      </c>
      <c r="AJ25">
        <f t="shared" si="7"/>
        <v>94.853241534113295</v>
      </c>
      <c r="AK25">
        <f t="shared" si="22"/>
        <v>345.01265164502325</v>
      </c>
      <c r="AL25">
        <f t="shared" si="8"/>
        <v>-1880.4677129498591</v>
      </c>
      <c r="AN25">
        <f t="shared" si="9"/>
        <v>0</v>
      </c>
      <c r="AO25">
        <f t="shared" si="9"/>
        <v>0</v>
      </c>
      <c r="AP25">
        <f t="shared" si="9"/>
        <v>-3.8643157628722942</v>
      </c>
      <c r="AQ25">
        <f t="shared" si="9"/>
        <v>-486.64614441104152</v>
      </c>
      <c r="AR25">
        <f t="shared" si="9"/>
        <v>-490.51046017391377</v>
      </c>
      <c r="AS25">
        <f t="shared" si="9"/>
        <v>20.051645604316921</v>
      </c>
      <c r="AT25">
        <f t="shared" si="9"/>
        <v>72.934475489734538</v>
      </c>
      <c r="AU25">
        <f t="shared" si="9"/>
        <v>-397.52433907986233</v>
      </c>
      <c r="AW25">
        <v>22</v>
      </c>
      <c r="AX25">
        <f>IF(Z25&gt;0, (R25*SUMPRODUCT(K25:$K$98, X25:$X$98)-K25*$AZ$3)/Z25, 0)</f>
        <v>6610.9338336065493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25</v>
      </c>
      <c r="R26">
        <f t="shared" si="0"/>
        <v>250000</v>
      </c>
      <c r="S26">
        <f t="shared" si="1"/>
        <v>6571.5269163279036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4833.8989248233611</v>
      </c>
      <c r="AC26">
        <f t="shared" si="2"/>
        <v>4689.1455514881291</v>
      </c>
      <c r="AE26">
        <f t="shared" si="3"/>
        <v>0</v>
      </c>
      <c r="AF26">
        <f t="shared" si="4"/>
        <v>0</v>
      </c>
      <c r="AG26">
        <f t="shared" si="4"/>
        <v>-17.838873716842247</v>
      </c>
      <c r="AH26">
        <f t="shared" si="5"/>
        <v>-2582.6677807478654</v>
      </c>
      <c r="AI26">
        <f t="shared" si="6"/>
        <v>-2600.5066544647075</v>
      </c>
      <c r="AJ26">
        <f t="shared" si="7"/>
        <v>144.75337333523203</v>
      </c>
      <c r="AK26">
        <f t="shared" si="22"/>
        <v>338.37292473763529</v>
      </c>
      <c r="AL26">
        <f t="shared" si="8"/>
        <v>-2117.38035639184</v>
      </c>
      <c r="AN26">
        <f t="shared" si="9"/>
        <v>0</v>
      </c>
      <c r="AO26">
        <f t="shared" si="9"/>
        <v>0</v>
      </c>
      <c r="AP26">
        <f t="shared" si="9"/>
        <v>-3.3670320588814251</v>
      </c>
      <c r="AQ26">
        <f t="shared" si="9"/>
        <v>-487.47052943191738</v>
      </c>
      <c r="AR26">
        <f t="shared" si="9"/>
        <v>-490.83756149079881</v>
      </c>
      <c r="AS26">
        <f t="shared" si="9"/>
        <v>27.321750037996974</v>
      </c>
      <c r="AT26">
        <f t="shared" si="9"/>
        <v>63.866839551278879</v>
      </c>
      <c r="AU26">
        <f t="shared" si="9"/>
        <v>-399.64897190152288</v>
      </c>
      <c r="AW26">
        <v>23</v>
      </c>
      <c r="AX26">
        <f>IF(Z26&gt;0, (R26*SUMPRODUCT(K26:$K$98, X26:$X$98)-K26*$AZ$3)/Z26, 0)</f>
        <v>6571.5269163279036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25</v>
      </c>
      <c r="R27">
        <f t="shared" si="0"/>
        <v>250000</v>
      </c>
      <c r="S27">
        <f t="shared" si="1"/>
        <v>6485.2577994255425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4689.1455514881291</v>
      </c>
      <c r="AC27">
        <f t="shared" si="2"/>
        <v>4506.9364248024704</v>
      </c>
      <c r="AE27">
        <f t="shared" si="3"/>
        <v>0</v>
      </c>
      <c r="AF27">
        <f t="shared" si="4"/>
        <v>0</v>
      </c>
      <c r="AG27">
        <f t="shared" si="4"/>
        <v>-17.373775122716363</v>
      </c>
      <c r="AH27">
        <f t="shared" si="5"/>
        <v>-2867.098569574634</v>
      </c>
      <c r="AI27">
        <f t="shared" si="6"/>
        <v>-2884.4723446973503</v>
      </c>
      <c r="AJ27">
        <f t="shared" si="7"/>
        <v>182.2091266856587</v>
      </c>
      <c r="AK27">
        <f t="shared" si="22"/>
        <v>328.24018860416908</v>
      </c>
      <c r="AL27">
        <f t="shared" si="8"/>
        <v>-2374.0230294075227</v>
      </c>
      <c r="AN27">
        <f t="shared" si="9"/>
        <v>0</v>
      </c>
      <c r="AO27">
        <f t="shared" si="9"/>
        <v>0</v>
      </c>
      <c r="AP27">
        <f t="shared" si="9"/>
        <v>-2.9278983414919795</v>
      </c>
      <c r="AQ27">
        <f t="shared" si="9"/>
        <v>-483.17496269280127</v>
      </c>
      <c r="AR27">
        <f t="shared" si="9"/>
        <v>-486.10286103429326</v>
      </c>
      <c r="AS27">
        <f t="shared" si="9"/>
        <v>30.706613620784093</v>
      </c>
      <c r="AT27">
        <f t="shared" si="9"/>
        <v>55.316354507695614</v>
      </c>
      <c r="AU27">
        <f t="shared" si="9"/>
        <v>-400.07989290581361</v>
      </c>
      <c r="AW27">
        <v>24</v>
      </c>
      <c r="AX27">
        <f>IF(Z27&gt;0, (R27*SUMPRODUCT(K27:$K$98, X27:$X$98)-K27*$AZ$3)/Z27, 0)</f>
        <v>6485.2577994255425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25</v>
      </c>
      <c r="R28">
        <f t="shared" si="0"/>
        <v>250000</v>
      </c>
      <c r="S28">
        <f t="shared" si="1"/>
        <v>6361.6685124776086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4506.9364248024704</v>
      </c>
      <c r="AC28">
        <f t="shared" si="2"/>
        <v>4296.3162859902586</v>
      </c>
      <c r="AE28">
        <f t="shared" si="3"/>
        <v>0</v>
      </c>
      <c r="AF28">
        <f t="shared" si="4"/>
        <v>0</v>
      </c>
      <c r="AG28">
        <f t="shared" si="4"/>
        <v>-16.883606390224426</v>
      </c>
      <c r="AH28">
        <f t="shared" si="5"/>
        <v>-3164.3098126477521</v>
      </c>
      <c r="AI28">
        <f t="shared" si="6"/>
        <v>-3181.1934190379766</v>
      </c>
      <c r="AJ28">
        <f t="shared" si="7"/>
        <v>210.62013881221174</v>
      </c>
      <c r="AK28">
        <f t="shared" si="22"/>
        <v>315.48554973617297</v>
      </c>
      <c r="AL28">
        <f t="shared" si="8"/>
        <v>-2655.0877304895921</v>
      </c>
      <c r="AN28">
        <f t="shared" si="9"/>
        <v>0</v>
      </c>
      <c r="AO28">
        <f t="shared" si="9"/>
        <v>0</v>
      </c>
      <c r="AP28">
        <f t="shared" si="9"/>
        <v>-2.5404403023264259</v>
      </c>
      <c r="AQ28">
        <f t="shared" si="9"/>
        <v>-476.12695956663299</v>
      </c>
      <c r="AR28">
        <f t="shared" si="9"/>
        <v>-478.66739986895942</v>
      </c>
      <c r="AS28">
        <f t="shared" si="9"/>
        <v>31.691563801791318</v>
      </c>
      <c r="AT28">
        <f t="shared" si="9"/>
        <v>47.470438887714934</v>
      </c>
      <c r="AU28">
        <f t="shared" si="9"/>
        <v>-399.50539717945321</v>
      </c>
      <c r="AW28">
        <v>25</v>
      </c>
      <c r="AX28">
        <f>IF(Z28&gt;0, (R28*SUMPRODUCT(K28:$K$98, X28:$X$98)-K28*$AZ$3)/Z28, 0)</f>
        <v>6361.6685124776086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25</v>
      </c>
      <c r="R29">
        <f t="shared" si="0"/>
        <v>250000</v>
      </c>
      <c r="S29">
        <f t="shared" si="1"/>
        <v>6208.0433431734009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4296.3162859902586</v>
      </c>
      <c r="AC29">
        <f t="shared" si="2"/>
        <v>4063.5418477455787</v>
      </c>
      <c r="AE29">
        <f t="shared" si="3"/>
        <v>0</v>
      </c>
      <c r="AF29">
        <f t="shared" si="4"/>
        <v>0</v>
      </c>
      <c r="AG29">
        <f t="shared" si="4"/>
        <v>-16.364020123240614</v>
      </c>
      <c r="AH29">
        <f t="shared" si="5"/>
        <v>-3507.5020308156913</v>
      </c>
      <c r="AI29">
        <f t="shared" si="6"/>
        <v>-3523.8660509389319</v>
      </c>
      <c r="AJ29">
        <f t="shared" si="7"/>
        <v>232.77443824467991</v>
      </c>
      <c r="AK29">
        <f t="shared" si="22"/>
        <v>300.74214001931813</v>
      </c>
      <c r="AL29">
        <f t="shared" si="8"/>
        <v>-2990.3494726749341</v>
      </c>
      <c r="AN29">
        <f t="shared" si="9"/>
        <v>0</v>
      </c>
      <c r="AO29">
        <f t="shared" si="9"/>
        <v>0</v>
      </c>
      <c r="AP29">
        <f t="shared" si="9"/>
        <v>-2.1984457706406881</v>
      </c>
      <c r="AQ29">
        <f t="shared" si="9"/>
        <v>-471.21996594277834</v>
      </c>
      <c r="AR29">
        <f t="shared" si="9"/>
        <v>-473.418411713419</v>
      </c>
      <c r="AS29">
        <f t="shared" si="9"/>
        <v>31.272387556251481</v>
      </c>
      <c r="AT29">
        <f t="shared" si="9"/>
        <v>40.4035976978478</v>
      </c>
      <c r="AU29">
        <f t="shared" si="9"/>
        <v>-401.74242645931974</v>
      </c>
      <c r="AW29">
        <v>26</v>
      </c>
      <c r="AX29">
        <f>IF(Z29&gt;0, (R29*SUMPRODUCT(K29:$K$98, X29:$X$98)-K29*$AZ$3)/Z29, 0)</f>
        <v>6208.0433431734009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25</v>
      </c>
      <c r="R30">
        <f t="shared" si="0"/>
        <v>250000</v>
      </c>
      <c r="S30">
        <f t="shared" si="1"/>
        <v>6021.8564552632279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4063.5418477455787</v>
      </c>
      <c r="AC30">
        <f t="shared" si="2"/>
        <v>3809.6009186974024</v>
      </c>
      <c r="AE30">
        <f t="shared" si="3"/>
        <v>0</v>
      </c>
      <c r="AF30">
        <f t="shared" si="4"/>
        <v>0</v>
      </c>
      <c r="AG30">
        <f t="shared" si="4"/>
        <v>-15.815724548563972</v>
      </c>
      <c r="AH30">
        <f t="shared" si="5"/>
        <v>-3846.5537344423428</v>
      </c>
      <c r="AI30">
        <f t="shared" si="6"/>
        <v>-3862.3694589909069</v>
      </c>
      <c r="AJ30">
        <f t="shared" si="7"/>
        <v>253.94092904817626</v>
      </c>
      <c r="AK30">
        <f t="shared" si="22"/>
        <v>284.44792934219055</v>
      </c>
      <c r="AL30">
        <f t="shared" si="8"/>
        <v>-3323.9806006005401</v>
      </c>
      <c r="AN30">
        <f t="shared" si="9"/>
        <v>0</v>
      </c>
      <c r="AO30">
        <f t="shared" si="9"/>
        <v>0</v>
      </c>
      <c r="AP30">
        <f t="shared" si="9"/>
        <v>-1.8971288229532171</v>
      </c>
      <c r="AQ30">
        <f t="shared" si="9"/>
        <v>-461.40206452391016</v>
      </c>
      <c r="AR30">
        <f t="shared" si="9"/>
        <v>-463.29919334686338</v>
      </c>
      <c r="AS30">
        <f t="shared" si="9"/>
        <v>30.460738889673916</v>
      </c>
      <c r="AT30">
        <f t="shared" si="9"/>
        <v>34.12011657938411</v>
      </c>
      <c r="AU30">
        <f t="shared" si="9"/>
        <v>-398.71833787780537</v>
      </c>
      <c r="AW30">
        <v>27</v>
      </c>
      <c r="AX30">
        <f>IF(Z30&gt;0, (R30*SUMPRODUCT(K30:$K$98, X30:$X$98)-K30*$AZ$3)/Z30, 0)</f>
        <v>6021.8564552632279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25</v>
      </c>
      <c r="R31">
        <f t="shared" si="0"/>
        <v>250000</v>
      </c>
      <c r="S31">
        <f t="shared" si="1"/>
        <v>5809.6336371803409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3809.6009186974024</v>
      </c>
      <c r="AC31">
        <f t="shared" si="2"/>
        <v>3542.1979942579574</v>
      </c>
      <c r="AE31">
        <f t="shared" si="3"/>
        <v>0</v>
      </c>
      <c r="AF31">
        <f t="shared" si="4"/>
        <v>0</v>
      </c>
      <c r="AG31">
        <f t="shared" si="4"/>
        <v>-15.24277697817592</v>
      </c>
      <c r="AH31">
        <f t="shared" si="5"/>
        <v>-4147.9032490241016</v>
      </c>
      <c r="AI31">
        <f t="shared" si="6"/>
        <v>-4163.1460260022777</v>
      </c>
      <c r="AJ31">
        <f t="shared" si="7"/>
        <v>267.40292443944509</v>
      </c>
      <c r="AK31">
        <f t="shared" si="22"/>
        <v>266.67206430881822</v>
      </c>
      <c r="AL31">
        <f t="shared" si="8"/>
        <v>-3629.0710372540143</v>
      </c>
      <c r="AN31">
        <f t="shared" si="9"/>
        <v>0</v>
      </c>
      <c r="AO31">
        <f t="shared" si="9"/>
        <v>0</v>
      </c>
      <c r="AP31">
        <f t="shared" si="9"/>
        <v>-1.6325023023284055</v>
      </c>
      <c r="AQ31">
        <f t="shared" si="9"/>
        <v>-444.2406796059841</v>
      </c>
      <c r="AR31">
        <f t="shared" si="9"/>
        <v>-445.87318190831252</v>
      </c>
      <c r="AS31">
        <f t="shared" si="9"/>
        <v>28.638868784983192</v>
      </c>
      <c r="AT31">
        <f t="shared" si="9"/>
        <v>28.560593622416903</v>
      </c>
      <c r="AU31">
        <f t="shared" si="9"/>
        <v>-388.67371950091245</v>
      </c>
      <c r="AW31">
        <v>28</v>
      </c>
      <c r="AX31">
        <f>IF(Z31&gt;0, (R31*SUMPRODUCT(K31:$K$98, X31:$X$98)-K31*$AZ$3)/Z31, 0)</f>
        <v>5809.6336371803409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25</v>
      </c>
      <c r="R32">
        <f t="shared" si="0"/>
        <v>250000</v>
      </c>
      <c r="S32">
        <f t="shared" si="1"/>
        <v>5584.1240086057724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3542.1979942579574</v>
      </c>
      <c r="AC32">
        <f t="shared" si="2"/>
        <v>3271.1708325845343</v>
      </c>
      <c r="AE32">
        <f t="shared" si="3"/>
        <v>0</v>
      </c>
      <c r="AF32">
        <f t="shared" si="4"/>
        <v>0</v>
      </c>
      <c r="AG32">
        <f t="shared" si="4"/>
        <v>-14.644959655011631</v>
      </c>
      <c r="AH32">
        <f t="shared" si="5"/>
        <v>-4453.8955338253063</v>
      </c>
      <c r="AI32">
        <f t="shared" si="6"/>
        <v>-4468.5404934803182</v>
      </c>
      <c r="AJ32">
        <f t="shared" si="7"/>
        <v>271.02716167342305</v>
      </c>
      <c r="AK32">
        <f t="shared" si="22"/>
        <v>247.95385959805705</v>
      </c>
      <c r="AL32">
        <f t="shared" si="8"/>
        <v>-3949.5594722088376</v>
      </c>
      <c r="AN32">
        <f t="shared" si="9"/>
        <v>0</v>
      </c>
      <c r="AO32">
        <f t="shared" si="9"/>
        <v>0</v>
      </c>
      <c r="AP32">
        <f t="shared" si="9"/>
        <v>-1.4004250287426325</v>
      </c>
      <c r="AQ32">
        <f t="shared" si="9"/>
        <v>-425.90399208368689</v>
      </c>
      <c r="AR32">
        <f t="shared" si="9"/>
        <v>-427.30441711242952</v>
      </c>
      <c r="AS32">
        <f t="shared" si="9"/>
        <v>25.916986432028253</v>
      </c>
      <c r="AT32">
        <f t="shared" si="9"/>
        <v>23.710600720953639</v>
      </c>
      <c r="AU32">
        <f t="shared" si="9"/>
        <v>-377.67682995944762</v>
      </c>
      <c r="AW32">
        <v>29</v>
      </c>
      <c r="AX32">
        <f>IF(Z32&gt;0, (R32*SUMPRODUCT(K32:$K$98, X32:$X$98)-K32*$AZ$3)/Z32, 0)</f>
        <v>5584.1240086057724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25</v>
      </c>
      <c r="R33">
        <f t="shared" si="0"/>
        <v>250000</v>
      </c>
      <c r="S33">
        <f t="shared" si="1"/>
        <v>5347.8466929049364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3271.1708325845343</v>
      </c>
      <c r="AC33">
        <f t="shared" si="2"/>
        <v>2999.9217672263458</v>
      </c>
      <c r="AE33">
        <f t="shared" si="3"/>
        <v>0</v>
      </c>
      <c r="AF33">
        <f t="shared" si="4"/>
        <v>0</v>
      </c>
      <c r="AG33">
        <f t="shared" si="4"/>
        <v>-14.023970485197268</v>
      </c>
      <c r="AH33">
        <f t="shared" si="5"/>
        <v>-4745.3957326424661</v>
      </c>
      <c r="AI33">
        <f t="shared" si="6"/>
        <v>-4759.4197031276635</v>
      </c>
      <c r="AJ33">
        <f t="shared" si="7"/>
        <v>271.24906535818855</v>
      </c>
      <c r="AK33">
        <f t="shared" si="22"/>
        <v>228.98195828091741</v>
      </c>
      <c r="AL33">
        <f t="shared" si="8"/>
        <v>-4259.1886794885577</v>
      </c>
      <c r="AN33">
        <f t="shared" si="9"/>
        <v>0</v>
      </c>
      <c r="AO33">
        <f t="shared" si="9"/>
        <v>0</v>
      </c>
      <c r="AP33">
        <f t="shared" si="9"/>
        <v>-1.1973597384638042</v>
      </c>
      <c r="AQ33">
        <f t="shared" si="9"/>
        <v>-405.15956585486998</v>
      </c>
      <c r="AR33">
        <f t="shared" si="9"/>
        <v>-406.35692559333381</v>
      </c>
      <c r="AS33">
        <f t="shared" si="9"/>
        <v>23.159112485201682</v>
      </c>
      <c r="AT33">
        <f t="shared" si="9"/>
        <v>19.550367563135406</v>
      </c>
      <c r="AU33">
        <f t="shared" si="9"/>
        <v>-363.64744554499674</v>
      </c>
      <c r="AW33">
        <v>30</v>
      </c>
      <c r="AX33">
        <f>IF(Z33&gt;0, (R33*SUMPRODUCT(K33:$K$98, X33:$X$98)-K33*$AZ$3)/Z33, 0)</f>
        <v>5347.8466929049364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25</v>
      </c>
      <c r="R34">
        <f t="shared" si="0"/>
        <v>250000</v>
      </c>
      <c r="S34">
        <f t="shared" si="1"/>
        <v>5106.3652600501637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2999.9217672263458</v>
      </c>
      <c r="AC34">
        <f t="shared" si="2"/>
        <v>2732.8469573763841</v>
      </c>
      <c r="AE34">
        <f t="shared" si="3"/>
        <v>0</v>
      </c>
      <c r="AF34">
        <f t="shared" si="4"/>
        <v>0</v>
      </c>
      <c r="AG34">
        <f t="shared" si="4"/>
        <v>-13.379609654820978</v>
      </c>
      <c r="AH34">
        <f t="shared" si="5"/>
        <v>-5041.2112552431663</v>
      </c>
      <c r="AI34">
        <f t="shared" si="6"/>
        <v>-5054.5908648979876</v>
      </c>
      <c r="AJ34">
        <f t="shared" si="7"/>
        <v>267.07480984996164</v>
      </c>
      <c r="AK34">
        <f t="shared" si="22"/>
        <v>209.99452370584422</v>
      </c>
      <c r="AL34">
        <f t="shared" si="8"/>
        <v>-4577.5215313421813</v>
      </c>
      <c r="AN34">
        <f t="shared" si="9"/>
        <v>0</v>
      </c>
      <c r="AO34">
        <f t="shared" si="9"/>
        <v>0</v>
      </c>
      <c r="AP34">
        <f t="shared" si="9"/>
        <v>-1.0199504696742812</v>
      </c>
      <c r="AQ34">
        <f t="shared" si="9"/>
        <v>-384.30013432117113</v>
      </c>
      <c r="AR34">
        <f t="shared" si="9"/>
        <v>-385.32008479084544</v>
      </c>
      <c r="AS34">
        <f t="shared" si="9"/>
        <v>20.359568385949487</v>
      </c>
      <c r="AT34">
        <f t="shared" si="9"/>
        <v>16.008240793902935</v>
      </c>
      <c r="AU34">
        <f t="shared" ref="AU34:AU89" si="23">AL34*$K34</f>
        <v>-348.95227561099296</v>
      </c>
      <c r="AW34">
        <v>31</v>
      </c>
      <c r="AX34">
        <f>IF(Z34&gt;0, (R34*SUMPRODUCT(K34:$K$98, X34:$X$98)-K34*$AZ$3)/Z34, 0)</f>
        <v>5106.3652600501637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25</v>
      </c>
      <c r="R35">
        <f t="shared" si="0"/>
        <v>250000</v>
      </c>
      <c r="S35">
        <f t="shared" si="1"/>
        <v>4861.928125912681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2732.8469573763841</v>
      </c>
      <c r="AC35">
        <f t="shared" si="2"/>
        <v>2471.836783773882</v>
      </c>
      <c r="AE35">
        <f t="shared" si="3"/>
        <v>0</v>
      </c>
      <c r="AF35">
        <f t="shared" ref="AF35:AG66" si="24">-$Z35*P35</f>
        <v>0</v>
      </c>
      <c r="AG35">
        <f t="shared" si="24"/>
        <v>-12.710167241056597</v>
      </c>
      <c r="AH35">
        <f t="shared" si="5"/>
        <v>-5356.4631721617188</v>
      </c>
      <c r="AI35">
        <f t="shared" ref="AI35:AI66" si="25">SUM(AE35:AH35)</f>
        <v>-5369.1733394027751</v>
      </c>
      <c r="AJ35">
        <f t="shared" si="7"/>
        <v>261.01017360250216</v>
      </c>
      <c r="AK35">
        <f t="shared" si="22"/>
        <v>191.29928701634691</v>
      </c>
      <c r="AL35">
        <f t="shared" ref="AL35:AL89" si="26">SUM(AI35:AK35)</f>
        <v>-4916.8638787839263</v>
      </c>
      <c r="AN35">
        <f t="shared" ref="AN35:AT66" si="27">AE35*$K35</f>
        <v>0</v>
      </c>
      <c r="AO35">
        <f t="shared" si="27"/>
        <v>0</v>
      </c>
      <c r="AP35">
        <f t="shared" si="27"/>
        <v>-0.86510511821482283</v>
      </c>
      <c r="AQ35">
        <f t="shared" si="27"/>
        <v>-364.58243372264957</v>
      </c>
      <c r="AR35">
        <f t="shared" si="27"/>
        <v>-365.44753884086441</v>
      </c>
      <c r="AS35">
        <f t="shared" si="27"/>
        <v>17.765402516520563</v>
      </c>
      <c r="AT35">
        <f t="shared" si="27"/>
        <v>13.020599113291494</v>
      </c>
      <c r="AU35">
        <f t="shared" si="23"/>
        <v>-334.66153721105235</v>
      </c>
      <c r="AW35">
        <v>32</v>
      </c>
      <c r="AX35">
        <f>IF(Z35&gt;0, (R35*SUMPRODUCT(K35:$K$98, X35:$X$98)-K35*$AZ$3)/Z35, 0)</f>
        <v>4861.928125912681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25</v>
      </c>
      <c r="R36">
        <f t="shared" si="0"/>
        <v>250000</v>
      </c>
      <c r="S36">
        <f t="shared" si="1"/>
        <v>4612.2747390719687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2471.836783773882</v>
      </c>
      <c r="AC36">
        <f t="shared" si="2"/>
        <v>2217.3346721214734</v>
      </c>
      <c r="AE36">
        <f t="shared" si="3"/>
        <v>0</v>
      </c>
      <c r="AF36">
        <f t="shared" si="24"/>
        <v>0</v>
      </c>
      <c r="AG36">
        <f t="shared" si="24"/>
        <v>-12.018661059681483</v>
      </c>
      <c r="AH36">
        <f t="shared" si="5"/>
        <v>-5644.0450896454904</v>
      </c>
      <c r="AI36">
        <f t="shared" si="25"/>
        <v>-5656.0637507051715</v>
      </c>
      <c r="AJ36">
        <f t="shared" si="7"/>
        <v>254.50211165240853</v>
      </c>
      <c r="AK36">
        <f t="shared" si="22"/>
        <v>173.02857486417176</v>
      </c>
      <c r="AL36">
        <f t="shared" si="26"/>
        <v>-5228.5330641885912</v>
      </c>
      <c r="AN36">
        <f t="shared" si="27"/>
        <v>0</v>
      </c>
      <c r="AO36">
        <f t="shared" si="27"/>
        <v>0</v>
      </c>
      <c r="AP36">
        <f t="shared" si="27"/>
        <v>-0.7303914512763453</v>
      </c>
      <c r="AQ36">
        <f t="shared" si="27"/>
        <v>-342.99680002828455</v>
      </c>
      <c r="AR36">
        <f t="shared" si="27"/>
        <v>-343.72719147956087</v>
      </c>
      <c r="AS36">
        <f t="shared" si="27"/>
        <v>15.466462175747841</v>
      </c>
      <c r="AT36">
        <f t="shared" si="27"/>
        <v>10.515197265299154</v>
      </c>
      <c r="AU36">
        <f t="shared" si="23"/>
        <v>-317.74553203851389</v>
      </c>
      <c r="AW36">
        <v>33</v>
      </c>
      <c r="AX36">
        <f>IF(Z36&gt;0, (R36*SUMPRODUCT(K36:$K$98, X36:$X$98)-K36*$AZ$3)/Z36, 0)</f>
        <v>4612.2747390719687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25</v>
      </c>
      <c r="R37">
        <f t="shared" si="0"/>
        <v>250000</v>
      </c>
      <c r="S37">
        <f t="shared" si="1"/>
        <v>4360.7482198867583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2217.3346721214734</v>
      </c>
      <c r="AC37">
        <f t="shared" si="2"/>
        <v>1972.6238739416176</v>
      </c>
      <c r="AE37">
        <f t="shared" si="3"/>
        <v>0</v>
      </c>
      <c r="AF37">
        <f t="shared" si="24"/>
        <v>0</v>
      </c>
      <c r="AG37">
        <f t="shared" si="24"/>
        <v>-11.308975974270098</v>
      </c>
      <c r="AH37">
        <f t="shared" si="5"/>
        <v>-5894.98474814571</v>
      </c>
      <c r="AI37">
        <f t="shared" si="25"/>
        <v>-5906.2937241199797</v>
      </c>
      <c r="AJ37">
        <f t="shared" si="7"/>
        <v>244.71079817985583</v>
      </c>
      <c r="AK37">
        <f t="shared" si="22"/>
        <v>155.21342704850315</v>
      </c>
      <c r="AL37">
        <f t="shared" si="26"/>
        <v>-5506.3694988916204</v>
      </c>
      <c r="AN37">
        <f t="shared" si="27"/>
        <v>0</v>
      </c>
      <c r="AO37">
        <f t="shared" si="27"/>
        <v>0</v>
      </c>
      <c r="AP37">
        <f t="shared" si="27"/>
        <v>-0.61362755364936772</v>
      </c>
      <c r="AQ37">
        <f t="shared" si="27"/>
        <v>-319.86318460973251</v>
      </c>
      <c r="AR37">
        <f t="shared" si="27"/>
        <v>-320.47681216338185</v>
      </c>
      <c r="AS37">
        <f t="shared" si="27"/>
        <v>13.278062379859353</v>
      </c>
      <c r="AT37">
        <f t="shared" si="27"/>
        <v>8.4219151008900042</v>
      </c>
      <c r="AU37">
        <f t="shared" si="23"/>
        <v>-298.77683468263245</v>
      </c>
      <c r="AW37">
        <v>34</v>
      </c>
      <c r="AX37">
        <f>IF(Z37&gt;0, (R37*SUMPRODUCT(K37:$K$98, X37:$X$98)-K37*$AZ$3)/Z37, 0)</f>
        <v>4360.7482198867583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25</v>
      </c>
      <c r="R38">
        <f t="shared" si="0"/>
        <v>250000</v>
      </c>
      <c r="S38">
        <f t="shared" si="1"/>
        <v>4111.9509133930678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1972.6238739416176</v>
      </c>
      <c r="AC38">
        <f t="shared" si="2"/>
        <v>1740.5160481251246</v>
      </c>
      <c r="AE38">
        <f t="shared" si="3"/>
        <v>0</v>
      </c>
      <c r="AF38">
        <f t="shared" si="24"/>
        <v>0</v>
      </c>
      <c r="AG38">
        <f t="shared" si="24"/>
        <v>-10.582057548742107</v>
      </c>
      <c r="AH38">
        <f t="shared" si="5"/>
        <v>-6138.286657852881</v>
      </c>
      <c r="AI38">
        <f t="shared" si="25"/>
        <v>-6148.8687154016234</v>
      </c>
      <c r="AJ38">
        <f t="shared" si="7"/>
        <v>232.107825816493</v>
      </c>
      <c r="AK38">
        <f t="shared" si="22"/>
        <v>138.08367117591325</v>
      </c>
      <c r="AL38">
        <f t="shared" si="26"/>
        <v>-5778.6772184092169</v>
      </c>
      <c r="AN38">
        <f t="shared" si="27"/>
        <v>0</v>
      </c>
      <c r="AO38">
        <f t="shared" si="27"/>
        <v>0</v>
      </c>
      <c r="AP38">
        <f t="shared" si="27"/>
        <v>-0.51266499828047163</v>
      </c>
      <c r="AQ38">
        <f t="shared" si="27"/>
        <v>-297.37928606022939</v>
      </c>
      <c r="AR38">
        <f t="shared" si="27"/>
        <v>-297.8919510585099</v>
      </c>
      <c r="AS38">
        <f t="shared" si="27"/>
        <v>11.244841334022153</v>
      </c>
      <c r="AT38">
        <f t="shared" si="27"/>
        <v>6.6896881556248662</v>
      </c>
      <c r="AU38">
        <f t="shared" si="23"/>
        <v>-279.95742156886286</v>
      </c>
      <c r="AW38">
        <v>35</v>
      </c>
      <c r="AX38">
        <f>IF(Z38&gt;0, (R38*SUMPRODUCT(K38:$K$98, X38:$X$98)-K38*$AZ$3)/Z38, 0)</f>
        <v>4111.9509133930678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25</v>
      </c>
      <c r="R39">
        <f t="shared" si="0"/>
        <v>250000</v>
      </c>
      <c r="S39">
        <f t="shared" si="1"/>
        <v>3865.7839891120061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1740.5160481251246</v>
      </c>
      <c r="AC39">
        <f t="shared" si="2"/>
        <v>1521.4897609874311</v>
      </c>
      <c r="AE39">
        <f t="shared" si="3"/>
        <v>0</v>
      </c>
      <c r="AF39">
        <f t="shared" si="24"/>
        <v>0</v>
      </c>
      <c r="AG39">
        <f t="shared" si="24"/>
        <v>-9.8394644221761496</v>
      </c>
      <c r="AH39">
        <f t="shared" si="5"/>
        <v>-6367.7255107853607</v>
      </c>
      <c r="AI39">
        <f t="shared" si="25"/>
        <v>-6377.5649752075369</v>
      </c>
      <c r="AJ39">
        <f t="shared" si="7"/>
        <v>219.02628713769354</v>
      </c>
      <c r="AK39">
        <f t="shared" si="22"/>
        <v>121.83612336875873</v>
      </c>
      <c r="AL39">
        <f t="shared" si="26"/>
        <v>-6036.7025647010851</v>
      </c>
      <c r="AN39">
        <f t="shared" si="27"/>
        <v>0</v>
      </c>
      <c r="AO39">
        <f t="shared" si="27"/>
        <v>0</v>
      </c>
      <c r="AP39">
        <f t="shared" si="27"/>
        <v>-0.42561505877830713</v>
      </c>
      <c r="AQ39">
        <f t="shared" si="27"/>
        <v>-275.44180773181097</v>
      </c>
      <c r="AR39">
        <f t="shared" si="27"/>
        <v>-275.86742279058927</v>
      </c>
      <c r="AS39">
        <f t="shared" si="27"/>
        <v>9.4741829508527839</v>
      </c>
      <c r="AT39">
        <f t="shared" si="27"/>
        <v>5.2701332698601018</v>
      </c>
      <c r="AU39">
        <f t="shared" si="23"/>
        <v>-261.12310656987637</v>
      </c>
      <c r="AW39">
        <v>36</v>
      </c>
      <c r="AX39">
        <f>IF(Z39&gt;0, (R39*SUMPRODUCT(K39:$K$98, X39:$X$98)-K39*$AZ$3)/Z39, 0)</f>
        <v>3865.7839891120061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25</v>
      </c>
      <c r="R40">
        <f t="shared" si="0"/>
        <v>250000</v>
      </c>
      <c r="S40">
        <f t="shared" si="1"/>
        <v>3622.337030486407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1521.4897609874311</v>
      </c>
      <c r="AC40">
        <f t="shared" si="2"/>
        <v>1316.0059880078843</v>
      </c>
      <c r="AE40">
        <f t="shared" si="3"/>
        <v>0</v>
      </c>
      <c r="AF40">
        <f t="shared" si="24"/>
        <v>0</v>
      </c>
      <c r="AG40">
        <f t="shared" si="24"/>
        <v>-9.0825755370916657</v>
      </c>
      <c r="AH40">
        <f t="shared" si="5"/>
        <v>-6584.9424086272365</v>
      </c>
      <c r="AI40">
        <f t="shared" si="25"/>
        <v>-6594.0249841643281</v>
      </c>
      <c r="AJ40">
        <f t="shared" si="7"/>
        <v>205.48377297954676</v>
      </c>
      <c r="AK40">
        <f t="shared" si="22"/>
        <v>106.50428326912018</v>
      </c>
      <c r="AL40">
        <f t="shared" si="26"/>
        <v>-6282.0369279156612</v>
      </c>
      <c r="AN40">
        <f t="shared" si="27"/>
        <v>0</v>
      </c>
      <c r="AO40">
        <f t="shared" si="27"/>
        <v>0</v>
      </c>
      <c r="AP40">
        <f t="shared" si="27"/>
        <v>-0.35078137125144826</v>
      </c>
      <c r="AQ40">
        <f t="shared" si="27"/>
        <v>-254.31939632948237</v>
      </c>
      <c r="AR40">
        <f t="shared" si="27"/>
        <v>-254.67017770073383</v>
      </c>
      <c r="AS40">
        <f t="shared" si="27"/>
        <v>7.9360616778054816</v>
      </c>
      <c r="AT40">
        <f t="shared" si="27"/>
        <v>4.1133396993753628</v>
      </c>
      <c r="AU40">
        <f t="shared" si="23"/>
        <v>-242.62077632355297</v>
      </c>
      <c r="AW40">
        <v>37</v>
      </c>
      <c r="AX40">
        <f>IF(Z40&gt;0, (R40*SUMPRODUCT(K40:$K$98, X40:$X$98)-K40*$AZ$3)/Z40, 0)</f>
        <v>3622.337030486407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25</v>
      </c>
      <c r="R41">
        <f t="shared" si="0"/>
        <v>250000</v>
      </c>
      <c r="S41">
        <f t="shared" si="1"/>
        <v>3380.6226494550497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1316.0059880078843</v>
      </c>
      <c r="AC41">
        <f t="shared" si="2"/>
        <v>1124.1491227072095</v>
      </c>
      <c r="AE41">
        <f t="shared" si="3"/>
        <v>0</v>
      </c>
      <c r="AF41">
        <f t="shared" si="24"/>
        <v>0</v>
      </c>
      <c r="AG41">
        <f t="shared" si="24"/>
        <v>-8.3131810266403168</v>
      </c>
      <c r="AH41">
        <f t="shared" si="5"/>
        <v>-6785.6875508043222</v>
      </c>
      <c r="AI41">
        <f t="shared" si="25"/>
        <v>-6794.0007318309626</v>
      </c>
      <c r="AJ41">
        <f t="shared" si="7"/>
        <v>191.85686530067483</v>
      </c>
      <c r="AK41">
        <f t="shared" si="22"/>
        <v>92.120419160551904</v>
      </c>
      <c r="AL41">
        <f t="shared" si="26"/>
        <v>-6510.0234473697355</v>
      </c>
      <c r="AN41">
        <f t="shared" si="27"/>
        <v>0</v>
      </c>
      <c r="AO41">
        <f t="shared" si="27"/>
        <v>0</v>
      </c>
      <c r="AP41">
        <f t="shared" si="27"/>
        <v>-0.28666635086812342</v>
      </c>
      <c r="AQ41">
        <f t="shared" si="27"/>
        <v>-233.9932550592456</v>
      </c>
      <c r="AR41">
        <f t="shared" si="27"/>
        <v>-234.27992141011373</v>
      </c>
      <c r="AS41">
        <f t="shared" si="27"/>
        <v>6.6158678956337802</v>
      </c>
      <c r="AT41">
        <f t="shared" si="27"/>
        <v>3.1766208767223021</v>
      </c>
      <c r="AU41">
        <f t="shared" si="23"/>
        <v>-224.48743263775765</v>
      </c>
      <c r="AW41">
        <v>38</v>
      </c>
      <c r="AX41">
        <f>IF(Z41&gt;0, (R41*SUMPRODUCT(K41:$K$98, X41:$X$98)-K41*$AZ$3)/Z41, 0)</f>
        <v>3380.6226494550497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25</v>
      </c>
      <c r="R42">
        <f t="shared" si="0"/>
        <v>250000</v>
      </c>
      <c r="S42">
        <f t="shared" si="1"/>
        <v>3138.7208220920302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1124.1491227072095</v>
      </c>
      <c r="AC42">
        <f t="shared" si="2"/>
        <v>945.92598463797049</v>
      </c>
      <c r="AE42">
        <f t="shared" si="3"/>
        <v>0</v>
      </c>
      <c r="AF42">
        <f t="shared" si="24"/>
        <v>0</v>
      </c>
      <c r="AG42">
        <f t="shared" si="24"/>
        <v>-7.5343271849795235</v>
      </c>
      <c r="AH42">
        <f t="shared" si="5"/>
        <v>-6957.2203139438916</v>
      </c>
      <c r="AI42">
        <f t="shared" si="25"/>
        <v>-6964.7546411288713</v>
      </c>
      <c r="AJ42">
        <f t="shared" si="7"/>
        <v>178.22313806923898</v>
      </c>
      <c r="AK42">
        <f t="shared" si="22"/>
        <v>78.690438589504666</v>
      </c>
      <c r="AL42">
        <f t="shared" si="26"/>
        <v>-6707.8410644701271</v>
      </c>
      <c r="AN42">
        <f t="shared" si="27"/>
        <v>0</v>
      </c>
      <c r="AO42">
        <f t="shared" si="27"/>
        <v>0</v>
      </c>
      <c r="AP42">
        <f t="shared" si="27"/>
        <v>-0.23197219587647167</v>
      </c>
      <c r="AQ42">
        <f t="shared" si="27"/>
        <v>-214.20382123030225</v>
      </c>
      <c r="AR42">
        <f t="shared" si="27"/>
        <v>-214.43579342617872</v>
      </c>
      <c r="AS42">
        <f t="shared" si="27"/>
        <v>5.4872600670087994</v>
      </c>
      <c r="AT42">
        <f t="shared" si="27"/>
        <v>2.4227768964535157</v>
      </c>
      <c r="AU42">
        <f t="shared" si="23"/>
        <v>-206.5257564627164</v>
      </c>
      <c r="AW42">
        <v>39</v>
      </c>
      <c r="AX42">
        <f>IF(Z42&gt;0, (R42*SUMPRODUCT(K42:$K$98, X42:$X$98)-K42*$AZ$3)/Z42, 0)</f>
        <v>3138.7208220920302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25</v>
      </c>
      <c r="R43">
        <f t="shared" si="0"/>
        <v>250000</v>
      </c>
      <c r="S43">
        <f t="shared" si="1"/>
        <v>2895.4256649961208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945.92598463797049</v>
      </c>
      <c r="AC43">
        <f t="shared" si="2"/>
        <v>781.516910720174</v>
      </c>
      <c r="AE43">
        <f t="shared" si="3"/>
        <v>0</v>
      </c>
      <c r="AF43">
        <f t="shared" si="24"/>
        <v>0</v>
      </c>
      <c r="AG43">
        <f t="shared" si="24"/>
        <v>-6.7478585287840662</v>
      </c>
      <c r="AH43">
        <f t="shared" si="5"/>
        <v>-7111.2538434566213</v>
      </c>
      <c r="AI43">
        <f t="shared" si="25"/>
        <v>-7118.0017019854058</v>
      </c>
      <c r="AJ43">
        <f t="shared" si="7"/>
        <v>164.40907391779649</v>
      </c>
      <c r="AK43">
        <f t="shared" si="22"/>
        <v>66.214818924657934</v>
      </c>
      <c r="AL43">
        <f t="shared" si="26"/>
        <v>-6887.3778091429513</v>
      </c>
      <c r="AN43">
        <f t="shared" si="27"/>
        <v>0</v>
      </c>
      <c r="AO43">
        <f t="shared" si="27"/>
        <v>0</v>
      </c>
      <c r="AP43">
        <f t="shared" si="27"/>
        <v>-0.18549807363053969</v>
      </c>
      <c r="AQ43">
        <f t="shared" si="27"/>
        <v>-195.4877808169868</v>
      </c>
      <c r="AR43">
        <f t="shared" si="27"/>
        <v>-195.67327889061735</v>
      </c>
      <c r="AS43">
        <f t="shared" si="27"/>
        <v>4.5195918629651199</v>
      </c>
      <c r="AT43">
        <f t="shared" si="27"/>
        <v>1.8202399033597316</v>
      </c>
      <c r="AU43">
        <f t="shared" si="23"/>
        <v>-189.33344712429252</v>
      </c>
      <c r="AW43">
        <v>40</v>
      </c>
      <c r="AX43">
        <f>IF(Z43&gt;0, (R43*SUMPRODUCT(K43:$K$98, X43:$X$98)-K43*$AZ$3)/Z43, 0)</f>
        <v>2895.4256649961208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25</v>
      </c>
      <c r="R44">
        <f t="shared" si="0"/>
        <v>250000</v>
      </c>
      <c r="S44">
        <f t="shared" si="1"/>
        <v>2644.5547570261197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781.516910720174</v>
      </c>
      <c r="AC44">
        <f t="shared" si="2"/>
        <v>630.48872571792469</v>
      </c>
      <c r="AE44">
        <f t="shared" si="3"/>
        <v>0</v>
      </c>
      <c r="AF44">
        <f t="shared" si="24"/>
        <v>0</v>
      </c>
      <c r="AG44">
        <f t="shared" si="24"/>
        <v>-5.9602540280441003</v>
      </c>
      <c r="AH44">
        <f t="shared" si="5"/>
        <v>-7201.259154521249</v>
      </c>
      <c r="AI44">
        <f t="shared" si="25"/>
        <v>-7207.2194085492929</v>
      </c>
      <c r="AJ44">
        <f t="shared" si="7"/>
        <v>151.0281850022493</v>
      </c>
      <c r="AK44">
        <f t="shared" si="22"/>
        <v>54.706183750412187</v>
      </c>
      <c r="AL44">
        <f t="shared" si="26"/>
        <v>-7001.4850397966311</v>
      </c>
      <c r="AN44">
        <f t="shared" si="27"/>
        <v>0</v>
      </c>
      <c r="AO44">
        <f t="shared" si="27"/>
        <v>0</v>
      </c>
      <c r="AP44">
        <f t="shared" si="27"/>
        <v>-0.14629186692482107</v>
      </c>
      <c r="AQ44">
        <f t="shared" si="27"/>
        <v>-176.75180302173811</v>
      </c>
      <c r="AR44">
        <f t="shared" si="27"/>
        <v>-176.89809488866294</v>
      </c>
      <c r="AS44">
        <f t="shared" si="27"/>
        <v>3.7069217248608912</v>
      </c>
      <c r="AT44">
        <f t="shared" si="27"/>
        <v>1.3427397079930119</v>
      </c>
      <c r="AU44">
        <f t="shared" si="23"/>
        <v>-171.84843345580902</v>
      </c>
      <c r="AW44">
        <v>41</v>
      </c>
      <c r="AX44">
        <f>IF(Z44&gt;0, (R44*SUMPRODUCT(K44:$K$98, X44:$X$98)-K44*$AZ$3)/Z44, 0)</f>
        <v>2644.5547570261197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25</v>
      </c>
      <c r="R45">
        <f t="shared" si="0"/>
        <v>250000</v>
      </c>
      <c r="S45">
        <f t="shared" si="1"/>
        <v>2381.3650586324648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630.48872571792469</v>
      </c>
      <c r="AC45">
        <f t="shared" si="2"/>
        <v>493.43299038791628</v>
      </c>
      <c r="AE45">
        <f t="shared" si="3"/>
        <v>0</v>
      </c>
      <c r="AF45">
        <f t="shared" si="24"/>
        <v>0</v>
      </c>
      <c r="AG45">
        <f t="shared" si="24"/>
        <v>-5.1801485517646517</v>
      </c>
      <c r="AH45">
        <f t="shared" si="5"/>
        <v>-7205.0293599900797</v>
      </c>
      <c r="AI45">
        <f t="shared" si="25"/>
        <v>-7210.2095085418441</v>
      </c>
      <c r="AJ45">
        <f t="shared" si="7"/>
        <v>137.05573533000842</v>
      </c>
      <c r="AK45">
        <f t="shared" si="22"/>
        <v>44.134210800254735</v>
      </c>
      <c r="AL45">
        <f t="shared" si="26"/>
        <v>-7029.0195624115813</v>
      </c>
      <c r="AN45">
        <f t="shared" si="27"/>
        <v>0</v>
      </c>
      <c r="AO45">
        <f t="shared" si="27"/>
        <v>0</v>
      </c>
      <c r="AP45">
        <f t="shared" si="27"/>
        <v>-0.11352188763082936</v>
      </c>
      <c r="AQ45">
        <f t="shared" si="27"/>
        <v>-157.89673311646391</v>
      </c>
      <c r="AR45">
        <f t="shared" si="27"/>
        <v>-158.01025500409474</v>
      </c>
      <c r="AS45">
        <f t="shared" si="27"/>
        <v>3.0035481858900916</v>
      </c>
      <c r="AT45">
        <f t="shared" si="27"/>
        <v>0.96719213147566907</v>
      </c>
      <c r="AU45">
        <f t="shared" si="23"/>
        <v>-154.03951468672898</v>
      </c>
      <c r="AW45">
        <v>42</v>
      </c>
      <c r="AX45">
        <f>IF(Z45&gt;0, (R45*SUMPRODUCT(K45:$K$98, X45:$X$98)-K45*$AZ$3)/Z45, 0)</f>
        <v>2381.3650586324648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25</v>
      </c>
      <c r="R46">
        <f t="shared" si="0"/>
        <v>250000</v>
      </c>
      <c r="S46">
        <f t="shared" si="1"/>
        <v>2099.5405061423226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493.43299038791628</v>
      </c>
      <c r="AC46">
        <f t="shared" si="2"/>
        <v>370.97917485335392</v>
      </c>
      <c r="AE46">
        <f t="shared" si="3"/>
        <v>0</v>
      </c>
      <c r="AF46">
        <f t="shared" si="24"/>
        <v>0</v>
      </c>
      <c r="AG46">
        <f t="shared" si="24"/>
        <v>-4.4173853013079976</v>
      </c>
      <c r="AH46">
        <f t="shared" si="5"/>
        <v>-7109.617649390073</v>
      </c>
      <c r="AI46">
        <f t="shared" si="25"/>
        <v>-7114.035034691381</v>
      </c>
      <c r="AJ46">
        <f t="shared" si="7"/>
        <v>122.45381553456235</v>
      </c>
      <c r="AK46">
        <f t="shared" si="22"/>
        <v>34.540309327154141</v>
      </c>
      <c r="AL46">
        <f t="shared" si="26"/>
        <v>-6957.0409098296641</v>
      </c>
      <c r="AN46">
        <f t="shared" si="27"/>
        <v>0</v>
      </c>
      <c r="AO46">
        <f t="shared" si="27"/>
        <v>0</v>
      </c>
      <c r="AP46">
        <f t="shared" si="27"/>
        <v>-8.6434007356923387E-2</v>
      </c>
      <c r="AQ46">
        <f t="shared" si="27"/>
        <v>-139.11232602470409</v>
      </c>
      <c r="AR46">
        <f t="shared" si="27"/>
        <v>-139.19876003206102</v>
      </c>
      <c r="AS46">
        <f t="shared" si="27"/>
        <v>2.3960268961966493</v>
      </c>
      <c r="AT46">
        <f t="shared" si="27"/>
        <v>0.67584264148514506</v>
      </c>
      <c r="AU46">
        <f t="shared" si="23"/>
        <v>-136.12689049437921</v>
      </c>
      <c r="AW46">
        <v>43</v>
      </c>
      <c r="AX46">
        <f>IF(Z46&gt;0, (R46*SUMPRODUCT(K46:$K$98, X46:$X$98)-K46*$AZ$3)/Z46, 0)</f>
        <v>2099.5405061423226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25</v>
      </c>
      <c r="R47">
        <f t="shared" si="0"/>
        <v>250000</v>
      </c>
      <c r="S47">
        <f t="shared" si="1"/>
        <v>1787.1940711897716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370.97917485335392</v>
      </c>
      <c r="AC47">
        <f t="shared" si="2"/>
        <v>263.51231095534763</v>
      </c>
      <c r="AE47">
        <f t="shared" si="3"/>
        <v>0</v>
      </c>
      <c r="AF47">
        <f t="shared" si="24"/>
        <v>0</v>
      </c>
      <c r="AG47">
        <f t="shared" si="24"/>
        <v>-3.6861177418175144</v>
      </c>
      <c r="AH47">
        <f t="shared" si="5"/>
        <v>-6870.9370647740334</v>
      </c>
      <c r="AI47">
        <f t="shared" si="25"/>
        <v>-6874.6231825158511</v>
      </c>
      <c r="AJ47">
        <f t="shared" si="7"/>
        <v>107.4668638980063</v>
      </c>
      <c r="AK47">
        <f t="shared" si="22"/>
        <v>25.968542239734777</v>
      </c>
      <c r="AL47">
        <f t="shared" si="26"/>
        <v>-6741.1877763781094</v>
      </c>
      <c r="AN47">
        <f t="shared" si="27"/>
        <v>0</v>
      </c>
      <c r="AO47">
        <f t="shared" si="27"/>
        <v>0</v>
      </c>
      <c r="AP47">
        <f t="shared" si="27"/>
        <v>-6.4397728334985388E-2</v>
      </c>
      <c r="AQ47">
        <f t="shared" si="27"/>
        <v>-120.03760310866524</v>
      </c>
      <c r="AR47">
        <f t="shared" si="27"/>
        <v>-120.10200083700022</v>
      </c>
      <c r="AS47">
        <f t="shared" si="27"/>
        <v>1.8774825957958432</v>
      </c>
      <c r="AT47">
        <f t="shared" si="27"/>
        <v>0.45367924888516031</v>
      </c>
      <c r="AU47">
        <f t="shared" si="23"/>
        <v>-117.77083899231921</v>
      </c>
      <c r="AW47">
        <v>44</v>
      </c>
      <c r="AX47">
        <f>IF(Z47&gt;0, (R47*SUMPRODUCT(K47:$K$98, X47:$X$98)-K47*$AZ$3)/Z47, 0)</f>
        <v>1787.1940711897716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25</v>
      </c>
      <c r="R48">
        <f t="shared" si="0"/>
        <v>250000</v>
      </c>
      <c r="S48">
        <f t="shared" si="1"/>
        <v>1430.6750014615654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263.51231095534763</v>
      </c>
      <c r="AC48">
        <f t="shared" si="2"/>
        <v>171.72958474551993</v>
      </c>
      <c r="AE48">
        <f t="shared" si="3"/>
        <v>0</v>
      </c>
      <c r="AF48">
        <f t="shared" si="24"/>
        <v>0</v>
      </c>
      <c r="AG48">
        <f t="shared" si="24"/>
        <v>-3.0008489798536084</v>
      </c>
      <c r="AH48">
        <f t="shared" si="5"/>
        <v>-6484.075845457307</v>
      </c>
      <c r="AI48">
        <f t="shared" si="25"/>
        <v>-6487.0766944371608</v>
      </c>
      <c r="AJ48">
        <f t="shared" si="7"/>
        <v>91.7827262098277</v>
      </c>
      <c r="AK48">
        <f t="shared" si="22"/>
        <v>18.445861766874337</v>
      </c>
      <c r="AL48">
        <f t="shared" si="26"/>
        <v>-6376.8481064604584</v>
      </c>
      <c r="AN48">
        <f t="shared" si="27"/>
        <v>0</v>
      </c>
      <c r="AO48">
        <f t="shared" si="27"/>
        <v>0</v>
      </c>
      <c r="AP48">
        <f t="shared" si="27"/>
        <v>-4.6808795021707865E-2</v>
      </c>
      <c r="AQ48">
        <f t="shared" si="27"/>
        <v>-101.14196988681002</v>
      </c>
      <c r="AR48">
        <f t="shared" si="27"/>
        <v>-101.18877868183174</v>
      </c>
      <c r="AS48">
        <f t="shared" si="27"/>
        <v>1.4316744516409967</v>
      </c>
      <c r="AT48">
        <f t="shared" si="27"/>
        <v>0.28772809569593866</v>
      </c>
      <c r="AU48">
        <f t="shared" si="23"/>
        <v>-99.469376134494794</v>
      </c>
      <c r="AW48">
        <v>45</v>
      </c>
      <c r="AX48">
        <f>IF(Z48&gt;0, (R48*SUMPRODUCT(K48:$K$98, X48:$X$98)-K48*$AZ$3)/Z48, 0)</f>
        <v>1430.6750014615654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25</v>
      </c>
      <c r="R49">
        <f t="shared" si="0"/>
        <v>250000</v>
      </c>
      <c r="S49">
        <f t="shared" si="1"/>
        <v>1008.0366854892629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171.72958474551993</v>
      </c>
      <c r="AC49">
        <f t="shared" si="2"/>
        <v>95.815183518386164</v>
      </c>
      <c r="AE49">
        <f t="shared" si="3"/>
        <v>0</v>
      </c>
      <c r="AF49">
        <f t="shared" si="24"/>
        <v>0</v>
      </c>
      <c r="AG49">
        <f t="shared" si="24"/>
        <v>-2.3762821556410194</v>
      </c>
      <c r="AH49">
        <f t="shared" si="5"/>
        <v>-5945.5833441405257</v>
      </c>
      <c r="AI49">
        <f t="shared" si="25"/>
        <v>-5947.9596262961668</v>
      </c>
      <c r="AJ49">
        <f t="shared" si="7"/>
        <v>75.914401227133766</v>
      </c>
      <c r="AK49">
        <f t="shared" si="22"/>
        <v>12.021070932186396</v>
      </c>
      <c r="AL49">
        <f t="shared" si="26"/>
        <v>-5860.0241541368468</v>
      </c>
      <c r="AN49">
        <f t="shared" si="27"/>
        <v>0</v>
      </c>
      <c r="AO49">
        <f t="shared" si="27"/>
        <v>0</v>
      </c>
      <c r="AP49">
        <f t="shared" si="27"/>
        <v>-3.309507013202715E-2</v>
      </c>
      <c r="AQ49">
        <f t="shared" si="27"/>
        <v>-82.805611818039011</v>
      </c>
      <c r="AR49">
        <f t="shared" si="27"/>
        <v>-82.838706888171046</v>
      </c>
      <c r="AS49">
        <f t="shared" si="27"/>
        <v>1.0572786681407806</v>
      </c>
      <c r="AT49">
        <f t="shared" si="27"/>
        <v>0.16742043221524003</v>
      </c>
      <c r="AU49">
        <f t="shared" si="23"/>
        <v>-81.614007787815027</v>
      </c>
      <c r="AW49">
        <v>46</v>
      </c>
      <c r="AX49">
        <f>IF(Z49&gt;0, (R49*SUMPRODUCT(K49:$K$98, X49:$X$98)-K49*$AZ$3)/Z49, 0)</f>
        <v>1008.0366854892629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25</v>
      </c>
      <c r="R50">
        <f t="shared" si="0"/>
        <v>250000</v>
      </c>
      <c r="S50">
        <f t="shared" si="1"/>
        <v>487.12855506698355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95.815183518386164</v>
      </c>
      <c r="AC50">
        <f t="shared" si="2"/>
        <v>35.534186575057902</v>
      </c>
      <c r="AE50">
        <f t="shared" si="3"/>
        <v>0</v>
      </c>
      <c r="AF50">
        <f t="shared" si="24"/>
        <v>0</v>
      </c>
      <c r="AG50">
        <f t="shared" si="24"/>
        <v>-1.8236554912168774</v>
      </c>
      <c r="AH50">
        <f t="shared" si="5"/>
        <v>-5288.6384286773218</v>
      </c>
      <c r="AI50">
        <f t="shared" si="25"/>
        <v>-5290.4620841685391</v>
      </c>
      <c r="AJ50">
        <f t="shared" si="7"/>
        <v>60.280996943328262</v>
      </c>
      <c r="AK50">
        <f t="shared" si="22"/>
        <v>6.7070628462870321</v>
      </c>
      <c r="AL50">
        <f t="shared" si="26"/>
        <v>-5223.4740243789238</v>
      </c>
      <c r="AN50">
        <f t="shared" si="27"/>
        <v>0</v>
      </c>
      <c r="AO50">
        <f t="shared" si="27"/>
        <v>0</v>
      </c>
      <c r="AP50">
        <f t="shared" si="27"/>
        <v>-2.2677233664002316E-2</v>
      </c>
      <c r="AQ50">
        <f t="shared" si="27"/>
        <v>-65.764443991288289</v>
      </c>
      <c r="AR50">
        <f t="shared" si="27"/>
        <v>-65.787121224952301</v>
      </c>
      <c r="AS50">
        <f t="shared" si="27"/>
        <v>0.74959676307650458</v>
      </c>
      <c r="AT50">
        <f t="shared" si="27"/>
        <v>8.3402612004808377E-2</v>
      </c>
      <c r="AU50">
        <f t="shared" si="23"/>
        <v>-64.954121849870987</v>
      </c>
      <c r="AW50">
        <v>47</v>
      </c>
      <c r="AX50">
        <f>IF(Z50&gt;0, (R50*SUMPRODUCT(K50:$K$98, X50:$X$98)-K50*$AZ$3)/Z50, 0)</f>
        <v>487.12855506698355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25</v>
      </c>
      <c r="R51">
        <f t="shared" si="0"/>
        <v>250000</v>
      </c>
      <c r="S51">
        <f t="shared" si="1"/>
        <v>-187.4680203060928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35.534186575057902</v>
      </c>
      <c r="AC51">
        <f t="shared" si="2"/>
        <v>-10.118994135238523</v>
      </c>
      <c r="AE51">
        <f t="shared" si="3"/>
        <v>0</v>
      </c>
      <c r="AF51">
        <f t="shared" si="24"/>
        <v>0</v>
      </c>
      <c r="AG51">
        <f t="shared" si="24"/>
        <v>-1.3494293745029817</v>
      </c>
      <c r="AH51">
        <f t="shared" si="5"/>
        <v>-4559.8956180172681</v>
      </c>
      <c r="AI51">
        <f t="shared" si="25"/>
        <v>-4561.2450473917715</v>
      </c>
      <c r="AJ51">
        <f t="shared" si="7"/>
        <v>45.653180710296425</v>
      </c>
      <c r="AK51">
        <f t="shared" si="22"/>
        <v>2.4873930602540533</v>
      </c>
      <c r="AL51">
        <f t="shared" si="26"/>
        <v>-4513.1044736212207</v>
      </c>
      <c r="AN51">
        <f t="shared" si="27"/>
        <v>0</v>
      </c>
      <c r="AO51">
        <f t="shared" si="27"/>
        <v>0</v>
      </c>
      <c r="AP51">
        <f t="shared" si="27"/>
        <v>-1.4982331888799751E-2</v>
      </c>
      <c r="AQ51">
        <f t="shared" si="27"/>
        <v>-50.627228677737222</v>
      </c>
      <c r="AR51">
        <f t="shared" si="27"/>
        <v>-50.642211009626024</v>
      </c>
      <c r="AS51">
        <f t="shared" si="27"/>
        <v>0.50687432636697827</v>
      </c>
      <c r="AT51">
        <f t="shared" si="27"/>
        <v>2.761682016915451E-2</v>
      </c>
      <c r="AU51">
        <f t="shared" si="23"/>
        <v>-50.107719863089891</v>
      </c>
      <c r="AW51">
        <v>48</v>
      </c>
      <c r="AX51">
        <f>IF(Z51&gt;0, (R51*SUMPRODUCT(K51:$K$98, X51:$X$98)-K51*$AZ$3)/Z51, 0)</f>
        <v>-187.4680203060928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25</v>
      </c>
      <c r="R52">
        <f t="shared" si="0"/>
        <v>250000</v>
      </c>
      <c r="S52">
        <f t="shared" si="1"/>
        <v>-1117.9902104535836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-10.118994135238523</v>
      </c>
      <c r="AC52">
        <f t="shared" si="2"/>
        <v>-42.789737740661536</v>
      </c>
      <c r="AE52">
        <f t="shared" si="3"/>
        <v>0</v>
      </c>
      <c r="AF52">
        <f t="shared" si="24"/>
        <v>0</v>
      </c>
      <c r="AG52">
        <f t="shared" si="24"/>
        <v>-0.95684508997849727</v>
      </c>
      <c r="AH52">
        <f t="shared" si="5"/>
        <v>-3790.8999077945459</v>
      </c>
      <c r="AI52">
        <f t="shared" si="25"/>
        <v>-3791.8567528845242</v>
      </c>
      <c r="AJ52">
        <f t="shared" si="7"/>
        <v>32.670743605423013</v>
      </c>
      <c r="AK52">
        <f t="shared" si="22"/>
        <v>-0.70832958946669666</v>
      </c>
      <c r="AL52">
        <f t="shared" si="26"/>
        <v>-3759.894338868568</v>
      </c>
      <c r="AN52">
        <f t="shared" si="27"/>
        <v>0</v>
      </c>
      <c r="AO52">
        <f t="shared" si="27"/>
        <v>0</v>
      </c>
      <c r="AP52">
        <f t="shared" si="27"/>
        <v>-9.4853391466633939E-3</v>
      </c>
      <c r="AQ52">
        <f t="shared" si="27"/>
        <v>-37.579720764720989</v>
      </c>
      <c r="AR52">
        <f t="shared" si="27"/>
        <v>-37.589206103867646</v>
      </c>
      <c r="AS52">
        <f t="shared" si="27"/>
        <v>0.32386964882485386</v>
      </c>
      <c r="AT52">
        <f t="shared" si="27"/>
        <v>-7.0217702469053331E-3</v>
      </c>
      <c r="AU52">
        <f t="shared" si="23"/>
        <v>-37.2723582252897</v>
      </c>
      <c r="AW52">
        <v>49</v>
      </c>
      <c r="AX52">
        <f>IF(Z52&gt;0, (R52*SUMPRODUCT(K52:$K$98, X52:$X$98)-K52*$AZ$3)/Z52, 0)</f>
        <v>-1117.9902104535836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25</v>
      </c>
      <c r="R53">
        <f t="shared" si="0"/>
        <v>250000</v>
      </c>
      <c r="S53">
        <f t="shared" si="1"/>
        <v>-2493.1161449390788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-42.789737740661536</v>
      </c>
      <c r="AC53">
        <f t="shared" si="2"/>
        <v>-64.336882547959149</v>
      </c>
      <c r="AE53">
        <f t="shared" si="3"/>
        <v>0</v>
      </c>
      <c r="AF53">
        <f t="shared" si="24"/>
        <v>0</v>
      </c>
      <c r="AG53">
        <f t="shared" si="24"/>
        <v>-0.64514526006500261</v>
      </c>
      <c r="AH53">
        <f t="shared" si="5"/>
        <v>-3021.3137901370969</v>
      </c>
      <c r="AI53">
        <f t="shared" si="25"/>
        <v>-3021.9589353971619</v>
      </c>
      <c r="AJ53">
        <f t="shared" si="7"/>
        <v>21.547144807297613</v>
      </c>
      <c r="AK53">
        <f t="shared" si="22"/>
        <v>-2.995281641846308</v>
      </c>
      <c r="AL53">
        <f t="shared" si="26"/>
        <v>-3003.4070722317106</v>
      </c>
      <c r="AN53">
        <f t="shared" si="27"/>
        <v>0</v>
      </c>
      <c r="AO53">
        <f t="shared" si="27"/>
        <v>0</v>
      </c>
      <c r="AP53">
        <f t="shared" si="27"/>
        <v>-5.7101921037452123E-3</v>
      </c>
      <c r="AQ53">
        <f t="shared" si="27"/>
        <v>-26.741701776804639</v>
      </c>
      <c r="AR53">
        <f t="shared" si="27"/>
        <v>-26.747411968908384</v>
      </c>
      <c r="AS53">
        <f t="shared" si="27"/>
        <v>0.19071415966768254</v>
      </c>
      <c r="AT53">
        <f t="shared" si="27"/>
        <v>-2.6511290772004557E-2</v>
      </c>
      <c r="AU53">
        <f t="shared" si="23"/>
        <v>-26.583209100012706</v>
      </c>
      <c r="AW53">
        <v>50</v>
      </c>
      <c r="AX53">
        <f>IF(Z53&gt;0, (R53*SUMPRODUCT(K53:$K$98, X53:$X$98)-K53*$AZ$3)/Z53, 0)</f>
        <v>-2493.1161449390788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25</v>
      </c>
      <c r="R54">
        <f t="shared" si="0"/>
        <v>250000</v>
      </c>
      <c r="S54">
        <f t="shared" si="1"/>
        <v>-4672.6318536820745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-64.336882547959149</v>
      </c>
      <c r="AC54">
        <f t="shared" si="2"/>
        <v>-76.763784362778694</v>
      </c>
      <c r="AE54">
        <f t="shared" si="3"/>
        <v>0</v>
      </c>
      <c r="AF54">
        <f t="shared" si="24"/>
        <v>0</v>
      </c>
      <c r="AG54">
        <f t="shared" si="24"/>
        <v>-0.41070956779041007</v>
      </c>
      <c r="AH54">
        <f t="shared" si="5"/>
        <v>-2279.8423967394247</v>
      </c>
      <c r="AI54">
        <f t="shared" si="25"/>
        <v>-2280.2531063072151</v>
      </c>
      <c r="AJ54">
        <f t="shared" si="7"/>
        <v>12.426901814819544</v>
      </c>
      <c r="AK54">
        <f t="shared" si="22"/>
        <v>-4.503581778357141</v>
      </c>
      <c r="AL54">
        <f t="shared" si="26"/>
        <v>-2272.3297862707527</v>
      </c>
      <c r="AN54">
        <f t="shared" si="27"/>
        <v>0</v>
      </c>
      <c r="AO54">
        <f t="shared" si="27"/>
        <v>0</v>
      </c>
      <c r="AP54">
        <f t="shared" si="27"/>
        <v>-3.2457121842234295E-3</v>
      </c>
      <c r="AQ54">
        <f t="shared" si="27"/>
        <v>-18.01689764622785</v>
      </c>
      <c r="AR54">
        <f t="shared" si="27"/>
        <v>-18.020143358412074</v>
      </c>
      <c r="AS54">
        <f t="shared" si="27"/>
        <v>9.8206006861498371E-2</v>
      </c>
      <c r="AT54">
        <f t="shared" si="27"/>
        <v>-3.559043031137709E-2</v>
      </c>
      <c r="AU54">
        <f t="shared" si="23"/>
        <v>-17.957527781861952</v>
      </c>
      <c r="AW54">
        <v>51</v>
      </c>
      <c r="AX54">
        <f>IF(Z54&gt;0, (R54*SUMPRODUCT(K54:$K$98, X54:$X$98)-K54*$AZ$3)/Z54, 0)</f>
        <v>-4672.6318536820745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25</v>
      </c>
      <c r="R55">
        <f t="shared" si="0"/>
        <v>250000</v>
      </c>
      <c r="S55">
        <f t="shared" si="1"/>
        <v>-8356.4898805095454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-76.763784362778694</v>
      </c>
      <c r="AC55">
        <f t="shared" si="2"/>
        <v>-81.999610614376948</v>
      </c>
      <c r="AE55">
        <f t="shared" si="3"/>
        <v>0</v>
      </c>
      <c r="AF55">
        <f t="shared" si="24"/>
        <v>0</v>
      </c>
      <c r="AG55">
        <f t="shared" si="24"/>
        <v>-0.2453171480696418</v>
      </c>
      <c r="AH55">
        <f t="shared" si="5"/>
        <v>-1612.8532404286418</v>
      </c>
      <c r="AI55">
        <f t="shared" si="25"/>
        <v>-1613.0985575767115</v>
      </c>
      <c r="AJ55">
        <f t="shared" si="7"/>
        <v>5.2358262515982545</v>
      </c>
      <c r="AK55">
        <f t="shared" si="22"/>
        <v>-5.3734649053945089</v>
      </c>
      <c r="AL55">
        <f t="shared" si="26"/>
        <v>-1613.2361962305079</v>
      </c>
      <c r="AN55">
        <f t="shared" si="27"/>
        <v>0</v>
      </c>
      <c r="AO55">
        <f t="shared" si="27"/>
        <v>0</v>
      </c>
      <c r="AP55">
        <f t="shared" si="27"/>
        <v>-1.7309521803679851E-3</v>
      </c>
      <c r="AQ55">
        <f t="shared" si="27"/>
        <v>-11.38025553900939</v>
      </c>
      <c r="AR55">
        <f t="shared" si="27"/>
        <v>-11.381986491189759</v>
      </c>
      <c r="AS55">
        <f t="shared" si="27"/>
        <v>3.6943870159696683E-2</v>
      </c>
      <c r="AT55">
        <f t="shared" si="27"/>
        <v>-3.7915045349716042E-2</v>
      </c>
      <c r="AU55">
        <f t="shared" si="23"/>
        <v>-11.382957666379777</v>
      </c>
      <c r="AW55">
        <v>52</v>
      </c>
      <c r="AX55">
        <f>IF(Z55&gt;0, (R55*SUMPRODUCT(K55:$K$98, X55:$X$98)-K55*$AZ$3)/Z55, 0)</f>
        <v>-8356.4898805095454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25</v>
      </c>
      <c r="R56">
        <f t="shared" si="0"/>
        <v>250000</v>
      </c>
      <c r="S56">
        <f t="shared" si="1"/>
        <v>-14150.379544842141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-81.999610614376948</v>
      </c>
      <c r="AC56">
        <f t="shared" si="2"/>
        <v>-81.968195265324198</v>
      </c>
      <c r="AE56">
        <f t="shared" si="3"/>
        <v>0</v>
      </c>
      <c r="AF56">
        <f t="shared" si="24"/>
        <v>0</v>
      </c>
      <c r="AG56">
        <f t="shared" si="24"/>
        <v>-0.14481624857759004</v>
      </c>
      <c r="AH56">
        <f t="shared" si="5"/>
        <v>-980.47728011355343</v>
      </c>
      <c r="AI56">
        <f t="shared" si="25"/>
        <v>-980.62209636213106</v>
      </c>
      <c r="AJ56">
        <f t="shared" si="7"/>
        <v>-3.141534905275023E-2</v>
      </c>
      <c r="AK56">
        <f t="shared" si="22"/>
        <v>-5.7399727430063869</v>
      </c>
      <c r="AL56">
        <f t="shared" si="26"/>
        <v>-986.39348445419023</v>
      </c>
      <c r="AN56">
        <f t="shared" si="27"/>
        <v>0</v>
      </c>
      <c r="AO56">
        <f t="shared" si="27"/>
        <v>0</v>
      </c>
      <c r="AP56">
        <f t="shared" si="27"/>
        <v>-9.1233940577596054E-4</v>
      </c>
      <c r="AQ56">
        <f t="shared" si="27"/>
        <v>-6.176986822278832</v>
      </c>
      <c r="AR56">
        <f t="shared" si="27"/>
        <v>-6.1778991616846088</v>
      </c>
      <c r="AS56">
        <f t="shared" si="27"/>
        <v>-1.9791605685514092E-4</v>
      </c>
      <c r="AT56">
        <f t="shared" si="27"/>
        <v>-3.6161710947227504E-2</v>
      </c>
      <c r="AU56">
        <f t="shared" si="23"/>
        <v>-6.2142587886886913</v>
      </c>
      <c r="AW56">
        <v>53</v>
      </c>
      <c r="AX56">
        <f>IF(Z56&gt;0, (R56*SUMPRODUCT(K56:$K$98, X56:$X$98)-K56*$AZ$3)/Z56, 0)</f>
        <v>-14150.379544842141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25</v>
      </c>
      <c r="R57">
        <f t="shared" si="0"/>
        <v>250000</v>
      </c>
      <c r="S57">
        <f t="shared" si="1"/>
        <v>-23092.189071848305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-81.968195265324198</v>
      </c>
      <c r="AC57">
        <f t="shared" si="2"/>
        <v>-77.956190223261828</v>
      </c>
      <c r="AE57">
        <f t="shared" si="3"/>
        <v>0</v>
      </c>
      <c r="AF57">
        <f t="shared" si="24"/>
        <v>0</v>
      </c>
      <c r="AG57">
        <f t="shared" si="24"/>
        <v>-8.439670875367361E-2</v>
      </c>
      <c r="AH57">
        <f t="shared" si="5"/>
        <v>-589.71377338140542</v>
      </c>
      <c r="AI57">
        <f t="shared" si="25"/>
        <v>-589.79817009015915</v>
      </c>
      <c r="AJ57">
        <f t="shared" si="7"/>
        <v>-4.0120050420623699</v>
      </c>
      <c r="AK57">
        <f t="shared" si="22"/>
        <v>-5.7377736685726948</v>
      </c>
      <c r="AL57">
        <f t="shared" si="26"/>
        <v>-599.54794880079419</v>
      </c>
      <c r="AN57">
        <f t="shared" si="27"/>
        <v>0</v>
      </c>
      <c r="AO57">
        <f t="shared" si="27"/>
        <v>0</v>
      </c>
      <c r="AP57">
        <f t="shared" si="27"/>
        <v>-4.7472994638566153E-4</v>
      </c>
      <c r="AQ57">
        <f t="shared" si="27"/>
        <v>-3.3171292121987506</v>
      </c>
      <c r="AR57">
        <f t="shared" si="27"/>
        <v>-3.3176039421451367</v>
      </c>
      <c r="AS57">
        <f t="shared" si="27"/>
        <v>-2.2567455137098204E-2</v>
      </c>
      <c r="AT57">
        <f t="shared" si="27"/>
        <v>-3.2274872163613966E-2</v>
      </c>
      <c r="AU57">
        <f t="shared" si="23"/>
        <v>-3.3724462694458488</v>
      </c>
      <c r="AW57">
        <v>54</v>
      </c>
      <c r="AX57">
        <f>IF(Z57&gt;0, (R57*SUMPRODUCT(K57:$K$98, X57:$X$98)-K57*$AZ$3)/Z57, 0)</f>
        <v>-23092.189071848305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25</v>
      </c>
      <c r="R58">
        <f t="shared" si="0"/>
        <v>250000</v>
      </c>
      <c r="S58">
        <f t="shared" si="1"/>
        <v>-37216.301810753488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-77.956190223261828</v>
      </c>
      <c r="AC58">
        <f t="shared" si="2"/>
        <v>-72.176005270870263</v>
      </c>
      <c r="AE58">
        <f t="shared" si="3"/>
        <v>0</v>
      </c>
      <c r="AF58">
        <f t="shared" si="24"/>
        <v>0</v>
      </c>
      <c r="AG58">
        <f t="shared" si="24"/>
        <v>-4.8484133134646466E-2</v>
      </c>
      <c r="AH58">
        <f t="shared" si="5"/>
        <v>-350.68608531490395</v>
      </c>
      <c r="AI58">
        <f t="shared" si="25"/>
        <v>-350.7345694480386</v>
      </c>
      <c r="AJ58">
        <f t="shared" si="7"/>
        <v>-5.7801849523915649</v>
      </c>
      <c r="AK58">
        <f t="shared" si="22"/>
        <v>-5.4569333156283282</v>
      </c>
      <c r="AL58">
        <f t="shared" si="26"/>
        <v>-361.97168771605845</v>
      </c>
      <c r="AN58">
        <f t="shared" si="27"/>
        <v>0</v>
      </c>
      <c r="AO58">
        <f t="shared" si="27"/>
        <v>0</v>
      </c>
      <c r="AP58">
        <f t="shared" si="27"/>
        <v>-2.4350211069783102E-4</v>
      </c>
      <c r="AQ58">
        <f t="shared" si="27"/>
        <v>-1.7612525262520902</v>
      </c>
      <c r="AR58">
        <f t="shared" si="27"/>
        <v>-1.7614960283627878</v>
      </c>
      <c r="AS58">
        <f t="shared" si="27"/>
        <v>-2.9029852554492846E-2</v>
      </c>
      <c r="AT58">
        <f t="shared" si="27"/>
        <v>-2.740638420001526E-2</v>
      </c>
      <c r="AU58">
        <f t="shared" si="23"/>
        <v>-1.8179322651172958</v>
      </c>
      <c r="AW58">
        <v>55</v>
      </c>
      <c r="AX58">
        <f>IF(Z58&gt;0, (R58*SUMPRODUCT(K58:$K$98, X58:$X$98)-K58*$AZ$3)/Z58, 0)</f>
        <v>-37216.301810753488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25</v>
      </c>
      <c r="R59">
        <f t="shared" si="0"/>
        <v>250000</v>
      </c>
      <c r="S59">
        <f t="shared" si="1"/>
        <v>-60032.84645104676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-72.176005270870263</v>
      </c>
      <c r="AC59">
        <f t="shared" si="2"/>
        <v>-65.814655864452391</v>
      </c>
      <c r="AE59">
        <f t="shared" si="3"/>
        <v>0</v>
      </c>
      <c r="AF59">
        <f t="shared" si="24"/>
        <v>0</v>
      </c>
      <c r="AG59">
        <f t="shared" si="24"/>
        <v>-2.7407769144396792E-2</v>
      </c>
      <c r="AH59">
        <f t="shared" si="5"/>
        <v>-205.9152265890321</v>
      </c>
      <c r="AI59">
        <f t="shared" si="25"/>
        <v>-205.94263435817649</v>
      </c>
      <c r="AJ59">
        <f t="shared" si="7"/>
        <v>-6.3613494064178724</v>
      </c>
      <c r="AK59">
        <f t="shared" si="22"/>
        <v>-5.0523203689609186</v>
      </c>
      <c r="AL59">
        <f t="shared" si="26"/>
        <v>-217.35630413355528</v>
      </c>
      <c r="AN59">
        <f t="shared" si="27"/>
        <v>0</v>
      </c>
      <c r="AO59">
        <f t="shared" si="27"/>
        <v>0</v>
      </c>
      <c r="AP59">
        <f t="shared" si="27"/>
        <v>-1.2290194611645633E-4</v>
      </c>
      <c r="AQ59">
        <f t="shared" si="27"/>
        <v>-0.92336526732519297</v>
      </c>
      <c r="AR59">
        <f t="shared" si="27"/>
        <v>-0.92348816927130939</v>
      </c>
      <c r="AS59">
        <f t="shared" si="27"/>
        <v>-2.8525569441880515E-2</v>
      </c>
      <c r="AT59">
        <f t="shared" si="27"/>
        <v>-2.2655620108214963E-2</v>
      </c>
      <c r="AU59">
        <f t="shared" si="23"/>
        <v>-0.97466935882140482</v>
      </c>
      <c r="AW59">
        <v>56</v>
      </c>
      <c r="AX59">
        <f>IF(Z59&gt;0, (R59*SUMPRODUCT(K59:$K$98, X59:$X$98)-K59*$AZ$3)/Z59, 0)</f>
        <v>-60032.84645104676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25</v>
      </c>
      <c r="R60">
        <f t="shared" si="0"/>
        <v>250000</v>
      </c>
      <c r="S60">
        <f t="shared" si="1"/>
        <v>-97559.750865150636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-65.814655864452391</v>
      </c>
      <c r="AC60">
        <f t="shared" si="2"/>
        <v>-59.485697977607991</v>
      </c>
      <c r="AE60">
        <f t="shared" si="3"/>
        <v>0</v>
      </c>
      <c r="AF60">
        <f t="shared" si="24"/>
        <v>0</v>
      </c>
      <c r="AG60">
        <f t="shared" si="24"/>
        <v>-1.524340146681763E-2</v>
      </c>
      <c r="AH60">
        <f t="shared" si="5"/>
        <v>-118.90289986135191</v>
      </c>
      <c r="AI60">
        <f t="shared" si="25"/>
        <v>-118.91814326281873</v>
      </c>
      <c r="AJ60">
        <f t="shared" si="7"/>
        <v>-6.3289578868443996</v>
      </c>
      <c r="AK60">
        <f t="shared" si="22"/>
        <v>-4.607025910511668</v>
      </c>
      <c r="AL60">
        <f t="shared" si="26"/>
        <v>-129.85412706017482</v>
      </c>
      <c r="AN60">
        <f t="shared" si="27"/>
        <v>0</v>
      </c>
      <c r="AO60">
        <f t="shared" si="27"/>
        <v>0</v>
      </c>
      <c r="AP60">
        <f t="shared" si="27"/>
        <v>-6.1030782387577919E-5</v>
      </c>
      <c r="AQ60">
        <f t="shared" si="27"/>
        <v>-0.47605759268932568</v>
      </c>
      <c r="AR60">
        <f t="shared" si="27"/>
        <v>-0.4761186234717133</v>
      </c>
      <c r="AS60">
        <f t="shared" si="27"/>
        <v>-2.5339570854508591E-2</v>
      </c>
      <c r="AT60">
        <f t="shared" si="27"/>
        <v>-1.8445384149360113E-2</v>
      </c>
      <c r="AU60">
        <f t="shared" si="23"/>
        <v>-0.51990357847558211</v>
      </c>
      <c r="AW60">
        <v>57</v>
      </c>
      <c r="AX60">
        <f>IF(Z60&gt;0, (R60*SUMPRODUCT(K60:$K$98, X60:$X$98)-K60*$AZ$3)/Z60, 0)</f>
        <v>-97559.750865150636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25</v>
      </c>
      <c r="R61">
        <f t="shared" si="0"/>
        <v>250000</v>
      </c>
      <c r="S61">
        <f t="shared" si="1"/>
        <v>-160566.94634038859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-59.485697977607991</v>
      </c>
      <c r="AC61">
        <f t="shared" si="2"/>
        <v>-53.486467039788742</v>
      </c>
      <c r="AE61">
        <f t="shared" si="3"/>
        <v>0</v>
      </c>
      <c r="AF61">
        <f t="shared" si="24"/>
        <v>0</v>
      </c>
      <c r="AG61">
        <f t="shared" si="24"/>
        <v>-8.3277517974343664E-3</v>
      </c>
      <c r="AH61">
        <f t="shared" si="5"/>
        <v>-67.632156547150871</v>
      </c>
      <c r="AI61">
        <f t="shared" si="25"/>
        <v>-67.640484298948309</v>
      </c>
      <c r="AJ61">
        <f t="shared" si="7"/>
        <v>-5.9992309378192488</v>
      </c>
      <c r="AK61">
        <f t="shared" si="22"/>
        <v>-4.16399885843256</v>
      </c>
      <c r="AL61">
        <f t="shared" si="26"/>
        <v>-77.803714095200121</v>
      </c>
      <c r="AN61">
        <f t="shared" si="27"/>
        <v>0</v>
      </c>
      <c r="AO61">
        <f t="shared" si="27"/>
        <v>0</v>
      </c>
      <c r="AP61">
        <f t="shared" si="27"/>
        <v>-2.9769860516916142E-5</v>
      </c>
      <c r="AQ61">
        <f t="shared" si="27"/>
        <v>-0.2417699177210362</v>
      </c>
      <c r="AR61">
        <f t="shared" si="27"/>
        <v>-0.24179968758155315</v>
      </c>
      <c r="AS61">
        <f t="shared" si="27"/>
        <v>-2.1445916325540514E-2</v>
      </c>
      <c r="AT61">
        <f t="shared" si="27"/>
        <v>-1.4885369812093313E-2</v>
      </c>
      <c r="AU61">
        <f t="shared" si="23"/>
        <v>-0.27813097371918699</v>
      </c>
      <c r="AW61">
        <v>58</v>
      </c>
      <c r="AX61">
        <f>IF(Z61&gt;0, (R61*SUMPRODUCT(K61:$K$98, X61:$X$98)-K61*$AZ$3)/Z61, 0)</f>
        <v>-160566.94634038859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25</v>
      </c>
      <c r="R62">
        <f t="shared" si="0"/>
        <v>250000</v>
      </c>
      <c r="S62">
        <f t="shared" si="1"/>
        <v>-268540.90306210064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-53.486467039788742</v>
      </c>
      <c r="AC62">
        <f t="shared" si="2"/>
        <v>-47.946729340984277</v>
      </c>
      <c r="AE62">
        <f t="shared" si="3"/>
        <v>0</v>
      </c>
      <c r="AF62">
        <f t="shared" si="24"/>
        <v>0</v>
      </c>
      <c r="AG62">
        <f t="shared" si="24"/>
        <v>-4.4636337327256716E-3</v>
      </c>
      <c r="AH62">
        <f t="shared" si="5"/>
        <v>-37.808405467343519</v>
      </c>
      <c r="AI62">
        <f t="shared" si="25"/>
        <v>-37.812869101076245</v>
      </c>
      <c r="AJ62">
        <f t="shared" si="7"/>
        <v>-5.5397376988044655</v>
      </c>
      <c r="AK62">
        <f t="shared" si="22"/>
        <v>-3.7440526927852122</v>
      </c>
      <c r="AL62">
        <f t="shared" si="26"/>
        <v>-47.096659492665921</v>
      </c>
      <c r="AN62">
        <f t="shared" si="27"/>
        <v>0</v>
      </c>
      <c r="AO62">
        <f t="shared" si="27"/>
        <v>0</v>
      </c>
      <c r="AP62">
        <f t="shared" si="27"/>
        <v>-1.4246873077221101E-5</v>
      </c>
      <c r="AQ62">
        <f t="shared" si="27"/>
        <v>-0.12067557201124417</v>
      </c>
      <c r="AR62">
        <f t="shared" si="27"/>
        <v>-0.1206898188843214</v>
      </c>
      <c r="AS62">
        <f t="shared" si="27"/>
        <v>-1.7681544813438362E-2</v>
      </c>
      <c r="AT62">
        <f t="shared" si="27"/>
        <v>-1.1950138990451317E-2</v>
      </c>
      <c r="AU62">
        <f t="shared" si="23"/>
        <v>-0.15032150268821107</v>
      </c>
      <c r="AW62">
        <v>59</v>
      </c>
      <c r="AX62">
        <f>IF(Z62&gt;0, (R62*SUMPRODUCT(K62:$K$98, X62:$X$98)-K62*$AZ$3)/Z62, 0)</f>
        <v>-268540.90306210064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25</v>
      </c>
      <c r="R63">
        <f t="shared" si="0"/>
        <v>250000</v>
      </c>
      <c r="S63">
        <f t="shared" si="1"/>
        <v>-457437.49161862669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-47.946729340984277</v>
      </c>
      <c r="AC63">
        <f t="shared" si="2"/>
        <v>-42.905344541097747</v>
      </c>
      <c r="AE63">
        <f t="shared" si="3"/>
        <v>0</v>
      </c>
      <c r="AF63">
        <f t="shared" si="24"/>
        <v>0</v>
      </c>
      <c r="AG63">
        <f t="shared" si="24"/>
        <v>-2.3448747275435751E-3</v>
      </c>
      <c r="AH63">
        <f t="shared" si="5"/>
        <v>-20.741226678548397</v>
      </c>
      <c r="AI63">
        <f t="shared" si="25"/>
        <v>-20.743571553275942</v>
      </c>
      <c r="AJ63">
        <f t="shared" si="7"/>
        <v>-5.0413847998865293</v>
      </c>
      <c r="AK63">
        <f t="shared" si="22"/>
        <v>-3.3562710538688996</v>
      </c>
      <c r="AL63">
        <f t="shared" si="26"/>
        <v>-29.141227407031369</v>
      </c>
      <c r="AN63">
        <f t="shared" si="27"/>
        <v>0</v>
      </c>
      <c r="AO63">
        <f t="shared" si="27"/>
        <v>0</v>
      </c>
      <c r="AP63">
        <f t="shared" si="27"/>
        <v>-6.6824024489702112E-6</v>
      </c>
      <c r="AQ63">
        <f t="shared" si="27"/>
        <v>-5.9108157175020104E-2</v>
      </c>
      <c r="AR63">
        <f t="shared" si="27"/>
        <v>-5.9114839577469082E-2</v>
      </c>
      <c r="AS63">
        <f t="shared" si="27"/>
        <v>-1.4366892071993173E-2</v>
      </c>
      <c r="AT63">
        <f t="shared" si="27"/>
        <v>-9.5646704049202058E-3</v>
      </c>
      <c r="AU63">
        <f t="shared" si="23"/>
        <v>-8.3046402054382448E-2</v>
      </c>
      <c r="AW63">
        <v>60</v>
      </c>
      <c r="AX63">
        <f>IF(Z63&gt;0, (R63*SUMPRODUCT(K63:$K$98, X63:$X$98)-K63*$AZ$3)/Z63, 0)</f>
        <v>-457437.49161862669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25</v>
      </c>
      <c r="R64">
        <f t="shared" si="0"/>
        <v>250000</v>
      </c>
      <c r="S64">
        <f t="shared" si="1"/>
        <v>-795761.09939998121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-42.905344541097747</v>
      </c>
      <c r="AC64">
        <f t="shared" si="2"/>
        <v>-38.355470223364044</v>
      </c>
      <c r="AE64">
        <f t="shared" si="3"/>
        <v>0</v>
      </c>
      <c r="AF64">
        <f t="shared" si="24"/>
        <v>0</v>
      </c>
      <c r="AG64">
        <f t="shared" si="24"/>
        <v>-1.2049932527577933E-3</v>
      </c>
      <c r="AH64">
        <f t="shared" si="5"/>
        <v>-11.16432727510346</v>
      </c>
      <c r="AI64">
        <f t="shared" si="25"/>
        <v>-11.165532268356218</v>
      </c>
      <c r="AJ64">
        <f t="shared" si="7"/>
        <v>-4.5498743177337033</v>
      </c>
      <c r="AK64">
        <f t="shared" si="22"/>
        <v>-3.0033741178768425</v>
      </c>
      <c r="AL64">
        <f t="shared" si="26"/>
        <v>-18.718780703966765</v>
      </c>
      <c r="AN64">
        <f t="shared" si="27"/>
        <v>0</v>
      </c>
      <c r="AO64">
        <f t="shared" si="27"/>
        <v>0</v>
      </c>
      <c r="AP64">
        <f t="shared" si="27"/>
        <v>-3.0660524086841433E-6</v>
      </c>
      <c r="AQ64">
        <f t="shared" si="27"/>
        <v>-2.8407140417448826E-2</v>
      </c>
      <c r="AR64">
        <f t="shared" si="27"/>
        <v>-2.8410206469857511E-2</v>
      </c>
      <c r="AS64">
        <f t="shared" si="27"/>
        <v>-1.1576955372298305E-2</v>
      </c>
      <c r="AT64">
        <f t="shared" si="27"/>
        <v>-7.6419535356077543E-3</v>
      </c>
      <c r="AU64">
        <f t="shared" si="23"/>
        <v>-4.762911537776357E-2</v>
      </c>
      <c r="AW64">
        <v>61</v>
      </c>
      <c r="AX64">
        <f>IF(Z64&gt;0, (R64*SUMPRODUCT(K64:$K$98, X64:$X$98)-K64*$AZ$3)/Z64, 0)</f>
        <v>-795761.09939998121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25</v>
      </c>
      <c r="R65">
        <f t="shared" si="0"/>
        <v>250000</v>
      </c>
      <c r="S65">
        <f t="shared" si="1"/>
        <v>-1415959.9702497597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-38.355470223364044</v>
      </c>
      <c r="AC65">
        <f t="shared" si="2"/>
        <v>-34.268714439755847</v>
      </c>
      <c r="AE65">
        <f t="shared" si="3"/>
        <v>0</v>
      </c>
      <c r="AF65">
        <f t="shared" si="24"/>
        <v>0</v>
      </c>
      <c r="AG65">
        <f t="shared" si="24"/>
        <v>-6.0504384233600942E-4</v>
      </c>
      <c r="AH65">
        <f t="shared" si="5"/>
        <v>-5.8789947789420607</v>
      </c>
      <c r="AI65">
        <f t="shared" si="25"/>
        <v>-5.8795998227843969</v>
      </c>
      <c r="AJ65">
        <f t="shared" si="7"/>
        <v>-4.0867557836081971</v>
      </c>
      <c r="AK65">
        <f t="shared" si="22"/>
        <v>-2.6848829156354834</v>
      </c>
      <c r="AL65">
        <f t="shared" si="26"/>
        <v>-12.651238522028077</v>
      </c>
      <c r="AN65">
        <f t="shared" si="27"/>
        <v>0</v>
      </c>
      <c r="AO65">
        <f t="shared" si="27"/>
        <v>0</v>
      </c>
      <c r="AP65">
        <f t="shared" si="27"/>
        <v>-1.3745602530999559E-6</v>
      </c>
      <c r="AQ65">
        <f t="shared" si="27"/>
        <v>-1.3356110724333493E-2</v>
      </c>
      <c r="AR65">
        <f t="shared" si="27"/>
        <v>-1.3357485284586594E-2</v>
      </c>
      <c r="AS65">
        <f t="shared" si="27"/>
        <v>-9.2844380377224527E-3</v>
      </c>
      <c r="AT65">
        <f t="shared" si="27"/>
        <v>-6.0996130888811371E-3</v>
      </c>
      <c r="AU65">
        <f t="shared" si="23"/>
        <v>-2.8741536411190181E-2</v>
      </c>
      <c r="AW65">
        <v>62</v>
      </c>
      <c r="AX65">
        <f>IF(Z65&gt;0, (R65*SUMPRODUCT(K65:$K$98, X65:$X$98)-K65*$AZ$3)/Z65, 0)</f>
        <v>-1415959.9702497597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25</v>
      </c>
      <c r="R66">
        <f t="shared" si="0"/>
        <v>250000</v>
      </c>
      <c r="S66">
        <f t="shared" si="1"/>
        <v>-2582865.9188505034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-34.268714439755847</v>
      </c>
      <c r="AC66">
        <f t="shared" si="2"/>
        <v>-30.607817939742986</v>
      </c>
      <c r="AE66">
        <f t="shared" si="3"/>
        <v>0</v>
      </c>
      <c r="AF66">
        <f t="shared" si="24"/>
        <v>0</v>
      </c>
      <c r="AG66">
        <f t="shared" si="24"/>
        <v>-2.9625829312662213E-4</v>
      </c>
      <c r="AH66">
        <f t="shared" si="5"/>
        <v>-3.0273511078602713</v>
      </c>
      <c r="AI66">
        <f t="shared" si="25"/>
        <v>-3.0276473661533978</v>
      </c>
      <c r="AJ66">
        <f t="shared" si="7"/>
        <v>-3.6608965000128606</v>
      </c>
      <c r="AK66">
        <f t="shared" si="22"/>
        <v>-2.3988100107829093</v>
      </c>
      <c r="AL66">
        <f t="shared" si="26"/>
        <v>-9.0873538769491677</v>
      </c>
      <c r="AN66">
        <f t="shared" si="27"/>
        <v>0</v>
      </c>
      <c r="AO66">
        <f t="shared" si="27"/>
        <v>0</v>
      </c>
      <c r="AP66">
        <f t="shared" si="27"/>
        <v>-6.0093767162103344E-7</v>
      </c>
      <c r="AQ66">
        <f t="shared" si="27"/>
        <v>-6.1407540924410583E-3</v>
      </c>
      <c r="AR66">
        <f t="shared" si="27"/>
        <v>-6.1413550301126791E-3</v>
      </c>
      <c r="AS66">
        <f t="shared" si="27"/>
        <v>-7.4258532834489861E-3</v>
      </c>
      <c r="AT66">
        <f t="shared" si="27"/>
        <v>-4.8658057377147885E-3</v>
      </c>
      <c r="AU66">
        <f t="shared" si="23"/>
        <v>-1.8433014051276453E-2</v>
      </c>
      <c r="AW66">
        <v>63</v>
      </c>
      <c r="AX66">
        <f>IF(Z66&gt;0, (R66*SUMPRODUCT(K66:$K$98, X66:$X$98)-K66*$AZ$3)/Z66, 0)</f>
        <v>-2582865.9188505034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25</v>
      </c>
      <c r="R67">
        <f t="shared" ref="R67:R89" si="28">$C$6</f>
        <v>250000</v>
      </c>
      <c r="S67">
        <f t="shared" ref="S67:S89" si="29">AX67</f>
        <v>-4841108.6187799452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-30.607817939742986</v>
      </c>
      <c r="AC67">
        <f t="shared" ref="AC67:AC89" si="30">S67*Z67</f>
        <v>-27.333376005677231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-1.4115246195697722E-4</v>
      </c>
      <c r="AH67">
        <f t="shared" ref="AH67:AH89" si="33">-X67*R67</f>
        <v>-1.521432482383787</v>
      </c>
      <c r="AI67">
        <f t="shared" ref="AI67:AI89" si="34">SUM(AE67:AH67)</f>
        <v>-1.521573634845744</v>
      </c>
      <c r="AJ67">
        <f t="shared" ref="AJ67:AJ89" si="35">AB67-AC67</f>
        <v>-3.2744419340657558</v>
      </c>
      <c r="AK67">
        <f t="shared" si="22"/>
        <v>-2.1425472557820093</v>
      </c>
      <c r="AL67">
        <f t="shared" si="26"/>
        <v>-6.9385628246935092</v>
      </c>
      <c r="AN67">
        <f t="shared" ref="AN67:AT89" si="36">AE67*$K67</f>
        <v>0</v>
      </c>
      <c r="AO67">
        <f t="shared" si="36"/>
        <v>0</v>
      </c>
      <c r="AP67">
        <f t="shared" si="36"/>
        <v>-2.5564031756352114E-7</v>
      </c>
      <c r="AQ67">
        <f t="shared" si="36"/>
        <v>-2.7554566003007092E-3</v>
      </c>
      <c r="AR67">
        <f t="shared" si="36"/>
        <v>-2.7557122406182727E-3</v>
      </c>
      <c r="AS67">
        <f t="shared" si="36"/>
        <v>-5.9303207628289122E-3</v>
      </c>
      <c r="AT67">
        <f t="shared" si="36"/>
        <v>-3.8803535784583567E-3</v>
      </c>
      <c r="AU67">
        <f t="shared" si="23"/>
        <v>-1.2566386581905542E-2</v>
      </c>
      <c r="AW67">
        <v>64</v>
      </c>
      <c r="AX67">
        <f>IF(Z67&gt;0, (R67*SUMPRODUCT(K67:$K$98, X67:$X$98)-K67*$AZ$3)/Z67, 0)</f>
        <v>-4841108.6187799452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25</v>
      </c>
      <c r="R68">
        <f t="shared" si="28"/>
        <v>250000</v>
      </c>
      <c r="S68">
        <f t="shared" si="29"/>
        <v>-9336329.79329882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-27.333376005677231</v>
      </c>
      <c r="AC68">
        <f t="shared" si="30"/>
        <v>-24.407039776421993</v>
      </c>
      <c r="AE68">
        <f t="shared" si="31"/>
        <v>0</v>
      </c>
      <c r="AF68">
        <f t="shared" si="32"/>
        <v>0</v>
      </c>
      <c r="AG68">
        <f t="shared" si="32"/>
        <v>-6.5355017219775763E-5</v>
      </c>
      <c r="AH68">
        <f t="shared" si="33"/>
        <v>-0.74385920117631688</v>
      </c>
      <c r="AI68">
        <f t="shared" si="34"/>
        <v>-0.7439245561935367</v>
      </c>
      <c r="AJ68">
        <f t="shared" si="35"/>
        <v>-2.926336229255238</v>
      </c>
      <c r="AK68">
        <f t="shared" si="22"/>
        <v>-1.9133363203974063</v>
      </c>
      <c r="AL68">
        <f t="shared" si="26"/>
        <v>-5.5835971058461809</v>
      </c>
      <c r="AN68">
        <f t="shared" si="36"/>
        <v>0</v>
      </c>
      <c r="AO68">
        <f t="shared" si="36"/>
        <v>0</v>
      </c>
      <c r="AP68">
        <f t="shared" si="36"/>
        <v>-1.0568218934535847E-7</v>
      </c>
      <c r="AQ68">
        <f t="shared" si="36"/>
        <v>-1.202855913581111E-3</v>
      </c>
      <c r="AR68">
        <f t="shared" si="36"/>
        <v>-1.2029615957704564E-3</v>
      </c>
      <c r="AS68">
        <f t="shared" si="36"/>
        <v>-4.7320256749126058E-3</v>
      </c>
      <c r="AT68">
        <f t="shared" si="36"/>
        <v>-3.0939563616610112E-3</v>
      </c>
      <c r="AU68">
        <f t="shared" si="23"/>
        <v>-9.028943632344074E-3</v>
      </c>
      <c r="AW68">
        <v>65</v>
      </c>
      <c r="AX68">
        <f>IF(Z68&gt;0, (R68*SUMPRODUCT(K68:$K$98, X68:$X$98)-K68*$AZ$3)/Z68, 0)</f>
        <v>-9336329.79329882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8"/>
        <v>250000</v>
      </c>
      <c r="S69">
        <f t="shared" si="29"/>
        <v>-18568044.590250418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-24.407039776421993</v>
      </c>
      <c r="AC69">
        <f t="shared" si="30"/>
        <v>-21.792982198535981</v>
      </c>
      <c r="AE69">
        <f t="shared" si="31"/>
        <v>0</v>
      </c>
      <c r="AF69">
        <f t="shared" si="32"/>
        <v>0</v>
      </c>
      <c r="AG69">
        <f t="shared" si="32"/>
        <v>-2.9342053349520302E-5</v>
      </c>
      <c r="AH69">
        <f t="shared" si="33"/>
        <v>-0.35359413698057701</v>
      </c>
      <c r="AI69">
        <f t="shared" si="34"/>
        <v>-0.35362347903392655</v>
      </c>
      <c r="AJ69">
        <f t="shared" si="35"/>
        <v>-2.6140575778860118</v>
      </c>
      <c r="AK69">
        <f t="shared" si="22"/>
        <v>-1.7084927843495397</v>
      </c>
      <c r="AL69">
        <f t="shared" si="26"/>
        <v>-4.6761738412694775</v>
      </c>
      <c r="AN69">
        <f t="shared" si="36"/>
        <v>0</v>
      </c>
      <c r="AO69">
        <f t="shared" si="36"/>
        <v>0</v>
      </c>
      <c r="AP69">
        <f t="shared" si="36"/>
        <v>-4.236384281493158E-8</v>
      </c>
      <c r="AQ69">
        <f t="shared" si="36"/>
        <v>-5.1051663838554921E-4</v>
      </c>
      <c r="AR69">
        <f t="shared" si="36"/>
        <v>-5.1055900222836414E-4</v>
      </c>
      <c r="AS69">
        <f t="shared" si="36"/>
        <v>-3.7741572827095352E-3</v>
      </c>
      <c r="AT69">
        <f t="shared" si="36"/>
        <v>-2.4667094325152936E-3</v>
      </c>
      <c r="AU69">
        <f t="shared" si="23"/>
        <v>-6.7514257174531925E-3</v>
      </c>
      <c r="AW69">
        <v>66</v>
      </c>
      <c r="AX69">
        <f>IF(Z69&gt;0, (R69*SUMPRODUCT(K69:$K$98, X69:$X$98)-K69*$AZ$3)/Z69, 0)</f>
        <v>-18568044.590250418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8"/>
        <v>250000</v>
      </c>
      <c r="S70">
        <f t="shared" si="29"/>
        <v>-38128067.009569377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-21.792982198535981</v>
      </c>
      <c r="AC70">
        <f t="shared" si="30"/>
        <v>-19.458438756424741</v>
      </c>
      <c r="AE70">
        <f t="shared" si="31"/>
        <v>0</v>
      </c>
      <c r="AF70">
        <f t="shared" si="32"/>
        <v>0</v>
      </c>
      <c r="AG70">
        <f t="shared" si="32"/>
        <v>-1.2758605590693244E-5</v>
      </c>
      <c r="AH70">
        <f t="shared" si="33"/>
        <v>-0.16290027225331855</v>
      </c>
      <c r="AI70">
        <f t="shared" si="34"/>
        <v>-0.16291303085890924</v>
      </c>
      <c r="AJ70">
        <f t="shared" si="35"/>
        <v>-2.3345434421112401</v>
      </c>
      <c r="AK70">
        <f t="shared" si="22"/>
        <v>-1.5255087538975187</v>
      </c>
      <c r="AL70">
        <f t="shared" si="26"/>
        <v>-4.0229652268676679</v>
      </c>
      <c r="AN70">
        <f t="shared" si="36"/>
        <v>0</v>
      </c>
      <c r="AO70">
        <f t="shared" si="36"/>
        <v>0</v>
      </c>
      <c r="AP70">
        <f t="shared" si="36"/>
        <v>-1.6447126590904682E-8</v>
      </c>
      <c r="AQ70">
        <f t="shared" si="36"/>
        <v>-2.0999484468722337E-4</v>
      </c>
      <c r="AR70">
        <f t="shared" si="36"/>
        <v>-2.1001129181381426E-4</v>
      </c>
      <c r="AS70">
        <f t="shared" si="36"/>
        <v>-3.009461437727822E-3</v>
      </c>
      <c r="AT70">
        <f t="shared" si="36"/>
        <v>-1.9665343060050232E-3</v>
      </c>
      <c r="AU70">
        <f t="shared" si="23"/>
        <v>-5.1860070355466597E-3</v>
      </c>
      <c r="AW70">
        <v>67</v>
      </c>
      <c r="AX70">
        <f>IF(Z70&gt;0, (R70*SUMPRODUCT(K70:$K$98, X70:$X$98)-K70*$AZ$3)/Z70, 0)</f>
        <v>-38128067.009569377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8"/>
        <v>250000</v>
      </c>
      <c r="S71">
        <f t="shared" si="29"/>
        <v>-80879388.323194236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-19.458438756424741</v>
      </c>
      <c r="AC71">
        <f t="shared" si="30"/>
        <v>-17.373779145242974</v>
      </c>
      <c r="AE71">
        <f t="shared" si="31"/>
        <v>0</v>
      </c>
      <c r="AF71">
        <f t="shared" si="32"/>
        <v>0</v>
      </c>
      <c r="AG71">
        <f t="shared" si="32"/>
        <v>-5.3702740294651183E-6</v>
      </c>
      <c r="AH71">
        <f t="shared" si="33"/>
        <v>-7.2607455053211936E-2</v>
      </c>
      <c r="AI71">
        <f t="shared" si="34"/>
        <v>-7.2612825327241406E-2</v>
      </c>
      <c r="AJ71">
        <f t="shared" si="35"/>
        <v>-2.0846596111817668</v>
      </c>
      <c r="AK71">
        <f t="shared" si="22"/>
        <v>-1.3620907129497319</v>
      </c>
      <c r="AL71">
        <f t="shared" si="26"/>
        <v>-3.5193631494587403</v>
      </c>
      <c r="AN71">
        <f t="shared" si="36"/>
        <v>0</v>
      </c>
      <c r="AO71">
        <f t="shared" si="36"/>
        <v>0</v>
      </c>
      <c r="AP71">
        <f t="shared" si="36"/>
        <v>-6.1810925632708422E-9</v>
      </c>
      <c r="AQ71">
        <f t="shared" si="36"/>
        <v>-8.3569925483324036E-5</v>
      </c>
      <c r="AR71">
        <f t="shared" si="36"/>
        <v>-8.3576106575887303E-5</v>
      </c>
      <c r="AS71">
        <f t="shared" si="36"/>
        <v>-2.3994071715759545E-3</v>
      </c>
      <c r="AT71">
        <f t="shared" si="36"/>
        <v>-1.5677428619322103E-3</v>
      </c>
      <c r="AU71">
        <f t="shared" si="23"/>
        <v>-4.0507261400840522E-3</v>
      </c>
      <c r="AW71">
        <v>68</v>
      </c>
      <c r="AX71">
        <f>IF(Z71&gt;0, (R71*SUMPRODUCT(K71:$K$98, X71:$X$98)-K71*$AZ$3)/Z71, 0)</f>
        <v>-80879388.323194236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8"/>
        <v>250000</v>
      </c>
      <c r="S72">
        <f t="shared" si="29"/>
        <v>-177573271.92486194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-17.373779145242974</v>
      </c>
      <c r="AC72">
        <f t="shared" si="30"/>
        <v>-15.512371995501981</v>
      </c>
      <c r="AE72">
        <f t="shared" si="31"/>
        <v>0</v>
      </c>
      <c r="AF72">
        <f t="shared" si="32"/>
        <v>0</v>
      </c>
      <c r="AG72">
        <f t="shared" si="32"/>
        <v>-2.1839395967859763E-6</v>
      </c>
      <c r="AH72">
        <f t="shared" si="33"/>
        <v>-3.1326316923844903E-2</v>
      </c>
      <c r="AI72">
        <f t="shared" si="34"/>
        <v>-3.1328500863441688E-2</v>
      </c>
      <c r="AJ72">
        <f t="shared" si="35"/>
        <v>-1.8614071497409928</v>
      </c>
      <c r="AK72">
        <f t="shared" ref="AK72:AK89" si="49">G72*SUM(AB72:AB72, AE72:AF72)</f>
        <v>-1.2161645401670083</v>
      </c>
      <c r="AL72">
        <f t="shared" si="26"/>
        <v>-3.1089001907714424</v>
      </c>
      <c r="AN72">
        <f t="shared" si="36"/>
        <v>0</v>
      </c>
      <c r="AO72">
        <f t="shared" si="36"/>
        <v>0</v>
      </c>
      <c r="AP72">
        <f t="shared" si="36"/>
        <v>-2.2443542130287048E-9</v>
      </c>
      <c r="AQ72">
        <f t="shared" si="36"/>
        <v>-3.2192901062910564E-5</v>
      </c>
      <c r="AR72">
        <f t="shared" si="36"/>
        <v>-3.2195145417123593E-5</v>
      </c>
      <c r="AS72">
        <f t="shared" si="36"/>
        <v>-1.9128995073082859E-3</v>
      </c>
      <c r="AT72">
        <f t="shared" si="36"/>
        <v>-1.2498074642159761E-3</v>
      </c>
      <c r="AU72">
        <f t="shared" si="23"/>
        <v>-3.1949021169413853E-3</v>
      </c>
      <c r="AW72">
        <v>69</v>
      </c>
      <c r="AX72">
        <f>IF(Z72&gt;0, (R72*SUMPRODUCT(K72:$K$98, X72:$X$98)-K72*$AZ$3)/Z72, 0)</f>
        <v>-177573271.92486194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8"/>
        <v>250000</v>
      </c>
      <c r="S73">
        <f t="shared" si="29"/>
        <v>-404272571.55982471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-15.512371995501981</v>
      </c>
      <c r="AC73">
        <f t="shared" si="30"/>
        <v>-13.850358902986544</v>
      </c>
      <c r="AE73">
        <f t="shared" si="31"/>
        <v>0</v>
      </c>
      <c r="AF73">
        <f t="shared" si="32"/>
        <v>0</v>
      </c>
      <c r="AG73">
        <f t="shared" si="32"/>
        <v>-8.5649880039765154E-7</v>
      </c>
      <c r="AH73">
        <f t="shared" si="33"/>
        <v>-1.305601400420465E-2</v>
      </c>
      <c r="AI73">
        <f t="shared" si="34"/>
        <v>-1.3056870503005047E-2</v>
      </c>
      <c r="AJ73">
        <f t="shared" si="35"/>
        <v>-1.6620130925154371</v>
      </c>
      <c r="AK73">
        <f t="shared" si="49"/>
        <v>-1.0858660396851387</v>
      </c>
      <c r="AL73">
        <f t="shared" si="26"/>
        <v>-2.7609360027035805</v>
      </c>
      <c r="AN73">
        <f t="shared" si="36"/>
        <v>0</v>
      </c>
      <c r="AO73">
        <f t="shared" si="36"/>
        <v>0</v>
      </c>
      <c r="AP73">
        <f t="shared" si="36"/>
        <v>-7.8588593078186541E-10</v>
      </c>
      <c r="AQ73">
        <f t="shared" si="36"/>
        <v>-1.1979628825202934E-5</v>
      </c>
      <c r="AR73">
        <f t="shared" si="36"/>
        <v>-1.1980414711133715E-5</v>
      </c>
      <c r="AS73">
        <f t="shared" si="36"/>
        <v>-1.5249907011857177E-3</v>
      </c>
      <c r="AT73">
        <f t="shared" si="36"/>
        <v>-9.9634330241463935E-4</v>
      </c>
      <c r="AU73">
        <f t="shared" si="23"/>
        <v>-2.5333144183114905E-3</v>
      </c>
      <c r="AW73">
        <v>70</v>
      </c>
      <c r="AX73">
        <f>IF(Z73&gt;0, (R73*SUMPRODUCT(K73:$K$98, X73:$X$98)-K73*$AZ$3)/Z73, 0)</f>
        <v>-404272571.55982471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8"/>
        <v>250000</v>
      </c>
      <c r="S74">
        <f t="shared" si="29"/>
        <v>-956094736.2089324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-13.850358902986544</v>
      </c>
      <c r="AC74">
        <f t="shared" si="30"/>
        <v>-12.366401877779211</v>
      </c>
      <c r="AE74">
        <f t="shared" si="31"/>
        <v>0</v>
      </c>
      <c r="AF74">
        <f t="shared" si="32"/>
        <v>0</v>
      </c>
      <c r="AG74">
        <f t="shared" si="32"/>
        <v>-3.2335712689973487E-7</v>
      </c>
      <c r="AH74">
        <f t="shared" si="33"/>
        <v>-5.2457668549394021E-3</v>
      </c>
      <c r="AI74">
        <f t="shared" si="34"/>
        <v>-5.2460902120663021E-3</v>
      </c>
      <c r="AJ74">
        <f t="shared" si="35"/>
        <v>-1.4839570252073333</v>
      </c>
      <c r="AK74">
        <f t="shared" si="49"/>
        <v>-0.96952512320905815</v>
      </c>
      <c r="AL74">
        <f t="shared" si="26"/>
        <v>-2.4587282386284577</v>
      </c>
      <c r="AN74">
        <f t="shared" si="36"/>
        <v>0</v>
      </c>
      <c r="AO74">
        <f t="shared" si="36"/>
        <v>0</v>
      </c>
      <c r="AP74">
        <f t="shared" si="36"/>
        <v>-2.6490927838445026E-10</v>
      </c>
      <c r="AQ74">
        <f t="shared" si="36"/>
        <v>-4.2975774971737715E-6</v>
      </c>
      <c r="AR74">
        <f t="shared" si="36"/>
        <v>-4.2978424064521568E-6</v>
      </c>
      <c r="AS74">
        <f t="shared" si="36"/>
        <v>-1.2157269841870694E-3</v>
      </c>
      <c r="AT74">
        <f t="shared" si="36"/>
        <v>-7.9428031547467781E-4</v>
      </c>
      <c r="AU74">
        <f t="shared" si="23"/>
        <v>-2.0143051420681993E-3</v>
      </c>
      <c r="AW74">
        <v>71</v>
      </c>
      <c r="AX74">
        <f>IF(Z74&gt;0, (R74*SUMPRODUCT(K74:$K$98, X74:$X$98)-K74*$AZ$3)/Z74, 0)</f>
        <v>-956094736.2089324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8"/>
        <v>250000</v>
      </c>
      <c r="S75">
        <f t="shared" si="29"/>
        <v>-2352814227.6491308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-12.366401877779211</v>
      </c>
      <c r="AC75">
        <f t="shared" si="30"/>
        <v>-11.041433849610137</v>
      </c>
      <c r="AE75">
        <f t="shared" si="31"/>
        <v>0</v>
      </c>
      <c r="AF75">
        <f t="shared" si="32"/>
        <v>0</v>
      </c>
      <c r="AG75">
        <f t="shared" si="32"/>
        <v>-1.1732156453170596E-7</v>
      </c>
      <c r="AH75">
        <f t="shared" si="33"/>
        <v>-2.0280199109903156E-3</v>
      </c>
      <c r="AI75">
        <f t="shared" si="34"/>
        <v>-2.0281372325548471E-3</v>
      </c>
      <c r="AJ75">
        <f t="shared" si="35"/>
        <v>-1.3249680281690743</v>
      </c>
      <c r="AK75">
        <f t="shared" si="49"/>
        <v>-0.86564813144454489</v>
      </c>
      <c r="AL75">
        <f t="shared" si="26"/>
        <v>-2.1926442968461739</v>
      </c>
      <c r="AN75">
        <f t="shared" si="36"/>
        <v>0</v>
      </c>
      <c r="AO75">
        <f t="shared" si="36"/>
        <v>0</v>
      </c>
      <c r="AP75">
        <f t="shared" si="36"/>
        <v>-8.5817242469571956E-11</v>
      </c>
      <c r="AQ75">
        <f t="shared" si="36"/>
        <v>-1.4834363753096888E-6</v>
      </c>
      <c r="AR75">
        <f t="shared" si="36"/>
        <v>-1.4835221925521582E-6</v>
      </c>
      <c r="AS75">
        <f t="shared" si="36"/>
        <v>-9.6917478889473453E-4</v>
      </c>
      <c r="AT75">
        <f t="shared" si="36"/>
        <v>-6.3319591659069909E-4</v>
      </c>
      <c r="AU75">
        <f t="shared" si="23"/>
        <v>-1.6038542276779857E-3</v>
      </c>
      <c r="AW75">
        <v>72</v>
      </c>
      <c r="AX75">
        <f>IF(Z75&gt;0, (R75*SUMPRODUCT(K75:$K$98, X75:$X$98)-K75*$AZ$3)/Z75, 0)</f>
        <v>-2352814227.6491308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8"/>
        <v>250000</v>
      </c>
      <c r="S76">
        <f t="shared" si="29"/>
        <v>-6035961846.6543589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-11.041433849610137</v>
      </c>
      <c r="AC76">
        <f t="shared" si="30"/>
        <v>-9.8584243279156443</v>
      </c>
      <c r="AE76">
        <f t="shared" si="31"/>
        <v>0</v>
      </c>
      <c r="AF76">
        <f t="shared" si="32"/>
        <v>0</v>
      </c>
      <c r="AG76">
        <f t="shared" si="32"/>
        <v>-4.0832035466642401E-8</v>
      </c>
      <c r="AH76">
        <f t="shared" si="33"/>
        <v>-7.5316313419746493E-4</v>
      </c>
      <c r="AI76">
        <f t="shared" si="34"/>
        <v>-7.5320396623293159E-4</v>
      </c>
      <c r="AJ76">
        <f t="shared" si="35"/>
        <v>-1.1830095216944922</v>
      </c>
      <c r="AK76">
        <f t="shared" si="49"/>
        <v>-0.77290036947270968</v>
      </c>
      <c r="AL76">
        <f t="shared" si="26"/>
        <v>-1.9566630951334349</v>
      </c>
      <c r="AN76">
        <f t="shared" si="36"/>
        <v>0</v>
      </c>
      <c r="AO76">
        <f t="shared" si="36"/>
        <v>0</v>
      </c>
      <c r="AP76">
        <f t="shared" si="36"/>
        <v>-2.6667341152085389E-11</v>
      </c>
      <c r="AQ76">
        <f t="shared" si="36"/>
        <v>-4.9188971387982674E-7</v>
      </c>
      <c r="AR76">
        <f t="shared" si="36"/>
        <v>-4.9191638122097875E-7</v>
      </c>
      <c r="AS76">
        <f t="shared" si="36"/>
        <v>-7.72621745172738E-4</v>
      </c>
      <c r="AT76">
        <f t="shared" si="36"/>
        <v>-5.0478007265006037E-4</v>
      </c>
      <c r="AU76">
        <f t="shared" si="23"/>
        <v>-1.2778937342040194E-3</v>
      </c>
      <c r="AW76">
        <v>73</v>
      </c>
      <c r="AX76">
        <f>IF(Z76&gt;0, (R76*SUMPRODUCT(K76:$K$98, X76:$X$98)-K76*$AZ$3)/Z76, 0)</f>
        <v>-6035961846.6543589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8"/>
        <v>250000</v>
      </c>
      <c r="S77">
        <f t="shared" si="29"/>
        <v>-16177051479.775606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-9.8584243279156443</v>
      </c>
      <c r="AC77">
        <f t="shared" si="30"/>
        <v>-8.8021649937956568</v>
      </c>
      <c r="AE77">
        <f t="shared" si="31"/>
        <v>0</v>
      </c>
      <c r="AF77">
        <f t="shared" si="32"/>
        <v>0</v>
      </c>
      <c r="AG77">
        <f t="shared" si="32"/>
        <v>-1.3602857425532766E-8</v>
      </c>
      <c r="AH77">
        <f t="shared" si="33"/>
        <v>-2.6820857686443207E-4</v>
      </c>
      <c r="AI77">
        <f t="shared" si="34"/>
        <v>-2.682221797218576E-4</v>
      </c>
      <c r="AJ77">
        <f t="shared" si="35"/>
        <v>-1.0562593341199875</v>
      </c>
      <c r="AK77">
        <f t="shared" si="49"/>
        <v>-0.69008970295409522</v>
      </c>
      <c r="AL77">
        <f t="shared" si="26"/>
        <v>-1.7466172592538047</v>
      </c>
      <c r="AN77">
        <f t="shared" si="36"/>
        <v>0</v>
      </c>
      <c r="AO77">
        <f t="shared" si="36"/>
        <v>0</v>
      </c>
      <c r="AP77">
        <f t="shared" si="36"/>
        <v>-7.9321480291193986E-12</v>
      </c>
      <c r="AQ77">
        <f t="shared" si="36"/>
        <v>-1.563987673924179E-7</v>
      </c>
      <c r="AR77">
        <f t="shared" si="36"/>
        <v>-1.5640669954044702E-7</v>
      </c>
      <c r="AS77">
        <f t="shared" si="36"/>
        <v>-6.1592981042736181E-4</v>
      </c>
      <c r="AT77">
        <f t="shared" si="36"/>
        <v>-4.0240763436425776E-4</v>
      </c>
      <c r="AU77">
        <f t="shared" si="23"/>
        <v>-1.01849385149116E-3</v>
      </c>
      <c r="AW77">
        <v>74</v>
      </c>
      <c r="AX77">
        <f>IF(Z77&gt;0, (R77*SUMPRODUCT(K77:$K$98, X77:$X$98)-K77*$AZ$3)/Z77, 0)</f>
        <v>-16177051479.775606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8"/>
        <v>250000</v>
      </c>
      <c r="S78">
        <f t="shared" si="29"/>
        <v>-45388244522.721199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-8.8021649937956568</v>
      </c>
      <c r="AC78">
        <f t="shared" si="30"/>
        <v>-7.8590760198286205</v>
      </c>
      <c r="AE78">
        <f t="shared" si="31"/>
        <v>0</v>
      </c>
      <c r="AF78">
        <f t="shared" si="32"/>
        <v>0</v>
      </c>
      <c r="AG78">
        <f t="shared" si="32"/>
        <v>-4.3288058959266397E-9</v>
      </c>
      <c r="AH78">
        <f t="shared" si="33"/>
        <v>-9.1380229553507993E-5</v>
      </c>
      <c r="AI78">
        <f t="shared" si="34"/>
        <v>-9.1384558359403924E-5</v>
      </c>
      <c r="AJ78">
        <f t="shared" si="35"/>
        <v>-0.94308897396703628</v>
      </c>
      <c r="AK78">
        <f t="shared" si="49"/>
        <v>-0.61615154956569607</v>
      </c>
      <c r="AL78">
        <f t="shared" si="26"/>
        <v>-1.5593319080910919</v>
      </c>
      <c r="AN78">
        <f t="shared" si="36"/>
        <v>0</v>
      </c>
      <c r="AO78">
        <f t="shared" si="36"/>
        <v>0</v>
      </c>
      <c r="AP78">
        <f t="shared" si="36"/>
        <v>-2.2537760214684992E-12</v>
      </c>
      <c r="AQ78">
        <f t="shared" si="36"/>
        <v>-4.7576762542709693E-8</v>
      </c>
      <c r="AR78">
        <f t="shared" si="36"/>
        <v>-4.7579016318731163E-8</v>
      </c>
      <c r="AS78">
        <f t="shared" si="36"/>
        <v>-4.9101562110657809E-4</v>
      </c>
      <c r="AT78">
        <f t="shared" si="36"/>
        <v>-3.2079691753066287E-4</v>
      </c>
      <c r="AU78">
        <f t="shared" si="23"/>
        <v>-8.1186011765355982E-4</v>
      </c>
      <c r="AW78">
        <v>75</v>
      </c>
      <c r="AX78">
        <f>IF(Z78&gt;0, (R78*SUMPRODUCT(K78:$K$98, X78:$X$98)-K78*$AZ$3)/Z78, 0)</f>
        <v>-45388244522.721199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8"/>
        <v>250000</v>
      </c>
      <c r="S79">
        <f t="shared" si="29"/>
        <v>-133579223336.59526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-7.8590760198286205</v>
      </c>
      <c r="AC79">
        <f t="shared" si="30"/>
        <v>-7.0170322010073418</v>
      </c>
      <c r="AE79">
        <f t="shared" si="31"/>
        <v>0</v>
      </c>
      <c r="AF79">
        <f t="shared" si="32"/>
        <v>0</v>
      </c>
      <c r="AG79">
        <f t="shared" si="32"/>
        <v>-1.3132716349393839E-9</v>
      </c>
      <c r="AH79">
        <f t="shared" si="33"/>
        <v>-2.9722462020279891E-5</v>
      </c>
      <c r="AI79">
        <f t="shared" si="34"/>
        <v>-2.9723775291914831E-5</v>
      </c>
      <c r="AJ79">
        <f t="shared" si="35"/>
        <v>-0.84204381882127866</v>
      </c>
      <c r="AK79">
        <f t="shared" si="49"/>
        <v>-0.55013532138800347</v>
      </c>
      <c r="AL79">
        <f t="shared" si="26"/>
        <v>-1.392208863984574</v>
      </c>
      <c r="AN79">
        <f t="shared" si="36"/>
        <v>0</v>
      </c>
      <c r="AO79">
        <f t="shared" si="36"/>
        <v>0</v>
      </c>
      <c r="AP79">
        <f t="shared" si="36"/>
        <v>-6.1049088355947308E-13</v>
      </c>
      <c r="AQ79">
        <f t="shared" si="36"/>
        <v>-1.3816861354171467E-8</v>
      </c>
      <c r="AR79">
        <f t="shared" si="36"/>
        <v>-1.3817471845055026E-8</v>
      </c>
      <c r="AS79">
        <f t="shared" si="36"/>
        <v>-3.9143468972565031E-4</v>
      </c>
      <c r="AT79">
        <f t="shared" si="36"/>
        <v>-2.5573734290464497E-4</v>
      </c>
      <c r="AU79">
        <f t="shared" si="23"/>
        <v>-6.4718585010214037E-4</v>
      </c>
      <c r="AW79">
        <v>76</v>
      </c>
      <c r="AX79">
        <f>IF(Z79&gt;0, (R79*SUMPRODUCT(K79:$K$98, X79:$X$98)-K79*$AZ$3)/Z79, 0)</f>
        <v>-133579223336.59526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8"/>
        <v>250000</v>
      </c>
      <c r="S80">
        <f t="shared" si="29"/>
        <v>-416812268443.93964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-7.0170322010073418</v>
      </c>
      <c r="AC80">
        <f t="shared" si="30"/>
        <v>-6.2652073341116665</v>
      </c>
      <c r="AE80">
        <f t="shared" si="31"/>
        <v>0</v>
      </c>
      <c r="AF80">
        <f t="shared" si="32"/>
        <v>0</v>
      </c>
      <c r="AG80">
        <f t="shared" si="32"/>
        <v>-3.7578112548733218E-10</v>
      </c>
      <c r="AH80">
        <f t="shared" si="33"/>
        <v>-9.2435779310265786E-6</v>
      </c>
      <c r="AI80">
        <f t="shared" si="34"/>
        <v>-9.2439537121520659E-6</v>
      </c>
      <c r="AJ80">
        <f t="shared" si="35"/>
        <v>-0.75182486689567529</v>
      </c>
      <c r="AK80">
        <f t="shared" si="49"/>
        <v>-0.49119225407051398</v>
      </c>
      <c r="AL80">
        <f t="shared" si="26"/>
        <v>-1.2430263649199014</v>
      </c>
      <c r="AN80">
        <f t="shared" si="36"/>
        <v>0</v>
      </c>
      <c r="AO80">
        <f t="shared" si="36"/>
        <v>0</v>
      </c>
      <c r="AP80">
        <f t="shared" si="36"/>
        <v>-1.5597017485914336E-13</v>
      </c>
      <c r="AQ80">
        <f t="shared" si="36"/>
        <v>-3.8366015971574801E-9</v>
      </c>
      <c r="AR80">
        <f t="shared" si="36"/>
        <v>-3.8367575673323392E-9</v>
      </c>
      <c r="AS80">
        <f t="shared" si="36"/>
        <v>-3.1204935000686627E-4</v>
      </c>
      <c r="AT80">
        <f t="shared" si="36"/>
        <v>-2.0387224519986555E-4</v>
      </c>
      <c r="AU80">
        <f t="shared" si="23"/>
        <v>-5.1592543196429916E-4</v>
      </c>
      <c r="AW80">
        <v>77</v>
      </c>
      <c r="AX80">
        <f>IF(Z80&gt;0, (R80*SUMPRODUCT(K80:$K$98, X80:$X$98)-K80*$AZ$3)/Z80, 0)</f>
        <v>-416812268443.93964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8"/>
        <v>250000</v>
      </c>
      <c r="S81">
        <f t="shared" si="29"/>
        <v>-1383489968689.377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-6.2652073341116665</v>
      </c>
      <c r="AC81">
        <f t="shared" si="30"/>
        <v>-5.5939351230263608</v>
      </c>
      <c r="AE81">
        <f t="shared" si="31"/>
        <v>0</v>
      </c>
      <c r="AF81">
        <f t="shared" si="32"/>
        <v>0</v>
      </c>
      <c r="AG81">
        <f t="shared" si="32"/>
        <v>-1.0108376731357274E-10</v>
      </c>
      <c r="AH81">
        <f t="shared" si="33"/>
        <v>-2.7093954691888611E-6</v>
      </c>
      <c r="AI81">
        <f t="shared" si="34"/>
        <v>-2.7094965529561747E-6</v>
      </c>
      <c r="AJ81">
        <f t="shared" si="35"/>
        <v>-0.67127221108530577</v>
      </c>
      <c r="AK81">
        <f t="shared" si="49"/>
        <v>-0.43856451338781671</v>
      </c>
      <c r="AL81">
        <f t="shared" si="26"/>
        <v>-1.1098394339696755</v>
      </c>
      <c r="AN81">
        <f t="shared" si="36"/>
        <v>0</v>
      </c>
      <c r="AO81">
        <f t="shared" si="36"/>
        <v>0</v>
      </c>
      <c r="AP81">
        <f t="shared" si="36"/>
        <v>-3.7460191475615046E-14</v>
      </c>
      <c r="AQ81">
        <f t="shared" si="36"/>
        <v>-1.0040630237309201E-9</v>
      </c>
      <c r="AR81">
        <f t="shared" si="36"/>
        <v>-1.0041004839223957E-9</v>
      </c>
      <c r="AS81">
        <f t="shared" si="36"/>
        <v>-2.4876383446918314E-4</v>
      </c>
      <c r="AT81">
        <f t="shared" si="36"/>
        <v>-1.6252570598159367E-4</v>
      </c>
      <c r="AU81">
        <f t="shared" si="23"/>
        <v>-4.1129054455126077E-4</v>
      </c>
      <c r="AW81">
        <v>78</v>
      </c>
      <c r="AX81">
        <f>IF(Z81&gt;0, (R81*SUMPRODUCT(K81:$K$98, X81:$X$98)-K81*$AZ$3)/Z81, 0)</f>
        <v>-1383489968689.377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8"/>
        <v>250000</v>
      </c>
      <c r="S82">
        <f t="shared" si="29"/>
        <v>-4902473161236.6006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-5.5939351230263608</v>
      </c>
      <c r="AC82">
        <f t="shared" si="30"/>
        <v>-4.9945849321358642</v>
      </c>
      <c r="AE82">
        <f t="shared" si="31"/>
        <v>0</v>
      </c>
      <c r="AF82">
        <f t="shared" si="32"/>
        <v>0</v>
      </c>
      <c r="AG82">
        <f t="shared" si="32"/>
        <v>-2.5469720934056216E-11</v>
      </c>
      <c r="AH82">
        <f t="shared" si="33"/>
        <v>-7.4603208706380791E-7</v>
      </c>
      <c r="AI82">
        <f t="shared" si="34"/>
        <v>-7.4605755678474196E-7</v>
      </c>
      <c r="AJ82">
        <f t="shared" si="35"/>
        <v>-0.59935019089049657</v>
      </c>
      <c r="AK82">
        <f t="shared" si="49"/>
        <v>-0.39157545861184528</v>
      </c>
      <c r="AL82">
        <f t="shared" si="26"/>
        <v>-0.99092639555989859</v>
      </c>
      <c r="AN82">
        <f t="shared" si="36"/>
        <v>0</v>
      </c>
      <c r="AO82">
        <f t="shared" si="36"/>
        <v>0</v>
      </c>
      <c r="AP82">
        <f t="shared" si="36"/>
        <v>-8.4274219185504796E-15</v>
      </c>
      <c r="AQ82">
        <f t="shared" si="36"/>
        <v>-2.468471161793067E-10</v>
      </c>
      <c r="AR82">
        <f t="shared" si="36"/>
        <v>-2.4685554360122525E-10</v>
      </c>
      <c r="AS82">
        <f t="shared" si="36"/>
        <v>-1.9831300659616549E-4</v>
      </c>
      <c r="AT82">
        <f t="shared" si="36"/>
        <v>-1.2956449782924181E-4</v>
      </c>
      <c r="AU82">
        <f t="shared" si="23"/>
        <v>-3.2787775128095088E-4</v>
      </c>
      <c r="AW82">
        <v>79</v>
      </c>
      <c r="AX82">
        <f>IF(Z82&gt;0, (R82*SUMPRODUCT(K82:$K$98, X82:$X$98)-K82*$AZ$3)/Z82, 0)</f>
        <v>-4902473161236.6006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8"/>
        <v>250000</v>
      </c>
      <c r="S83">
        <f t="shared" si="29"/>
        <v>-18620656001117.129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-4.9945849321358642</v>
      </c>
      <c r="AC83">
        <f t="shared" si="30"/>
        <v>-4.4594508324768531</v>
      </c>
      <c r="AE83">
        <f t="shared" si="31"/>
        <v>0</v>
      </c>
      <c r="AF83">
        <f t="shared" si="32"/>
        <v>0</v>
      </c>
      <c r="AG83">
        <f t="shared" si="32"/>
        <v>-5.9872364757306511E-12</v>
      </c>
      <c r="AH83">
        <f t="shared" si="33"/>
        <v>-1.9227787248985001E-7</v>
      </c>
      <c r="AI83">
        <f t="shared" si="34"/>
        <v>-1.9228385972632574E-7</v>
      </c>
      <c r="AJ83">
        <f t="shared" si="35"/>
        <v>-0.53513409965901104</v>
      </c>
      <c r="AK83">
        <f t="shared" si="49"/>
        <v>-0.34962094524951054</v>
      </c>
      <c r="AL83">
        <f t="shared" si="26"/>
        <v>-0.88475523719238125</v>
      </c>
      <c r="AN83">
        <f t="shared" si="36"/>
        <v>0</v>
      </c>
      <c r="AO83">
        <f t="shared" si="36"/>
        <v>0</v>
      </c>
      <c r="AP83">
        <f t="shared" si="36"/>
        <v>-1.7688008564924926E-15</v>
      </c>
      <c r="AQ83">
        <f t="shared" si="36"/>
        <v>-5.6804381607976622E-11</v>
      </c>
      <c r="AR83">
        <f t="shared" si="36"/>
        <v>-5.6806150408833116E-11</v>
      </c>
      <c r="AS83">
        <f t="shared" si="36"/>
        <v>-1.5809391488912021E-4</v>
      </c>
      <c r="AT83">
        <f t="shared" si="36"/>
        <v>-1.0328802443527697E-4</v>
      </c>
      <c r="AU83">
        <f t="shared" si="23"/>
        <v>-2.6138199613054755E-4</v>
      </c>
      <c r="AW83">
        <v>80</v>
      </c>
      <c r="AX83">
        <f>IF(Z83&gt;0, (R83*SUMPRODUCT(K83:$K$98, X83:$X$98)-K83*$AZ$3)/Z83, 0)</f>
        <v>-18620656001117.129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8"/>
        <v>250000</v>
      </c>
      <c r="S84">
        <f t="shared" si="29"/>
        <v>-76146865083039.047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-4.4594508324768531</v>
      </c>
      <c r="AC84">
        <f t="shared" si="30"/>
        <v>-3.9816525290462854</v>
      </c>
      <c r="AE84">
        <f t="shared" si="31"/>
        <v>0</v>
      </c>
      <c r="AF84">
        <f t="shared" si="32"/>
        <v>0</v>
      </c>
      <c r="AG84">
        <f t="shared" si="32"/>
        <v>-1.3072279878837582E-12</v>
      </c>
      <c r="AH84">
        <f t="shared" si="33"/>
        <v>-4.6201361230895865E-8</v>
      </c>
      <c r="AI84">
        <f t="shared" si="34"/>
        <v>-4.6202668458883746E-8</v>
      </c>
      <c r="AJ84">
        <f t="shared" si="35"/>
        <v>-0.47779830343056773</v>
      </c>
      <c r="AK84">
        <f t="shared" si="49"/>
        <v>-0.31216155827337977</v>
      </c>
      <c r="AL84">
        <f t="shared" si="26"/>
        <v>-0.78995990790661597</v>
      </c>
      <c r="AN84">
        <f t="shared" si="36"/>
        <v>0</v>
      </c>
      <c r="AO84">
        <f t="shared" si="36"/>
        <v>0</v>
      </c>
      <c r="AP84">
        <f t="shared" si="36"/>
        <v>-3.448147562933593E-16</v>
      </c>
      <c r="AQ84">
        <f t="shared" si="36"/>
        <v>-1.2186788579276833E-11</v>
      </c>
      <c r="AR84">
        <f t="shared" si="36"/>
        <v>-1.2187133394033125E-11</v>
      </c>
      <c r="AS84">
        <f t="shared" si="36"/>
        <v>-1.2603150107083071E-4</v>
      </c>
      <c r="AT84">
        <f t="shared" si="36"/>
        <v>-8.2340580708070146E-5</v>
      </c>
      <c r="AU84">
        <f t="shared" si="23"/>
        <v>-2.0837209396603427E-4</v>
      </c>
      <c r="AW84">
        <v>81</v>
      </c>
      <c r="AX84">
        <f>IF(Z84&gt;0, (R84*SUMPRODUCT(K84:$K$98, X84:$X$98)-K84*$AZ$3)/Z84, 0)</f>
        <v>-76146865083039.047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8"/>
        <v>250000</v>
      </c>
      <c r="S85">
        <f t="shared" si="29"/>
        <v>-337103153998571.5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-3.9816525290462854</v>
      </c>
      <c r="AC85">
        <f t="shared" si="30"/>
        <v>-3.5550469009447467</v>
      </c>
      <c r="AE85">
        <f t="shared" si="31"/>
        <v>0</v>
      </c>
      <c r="AF85">
        <f t="shared" si="32"/>
        <v>0</v>
      </c>
      <c r="AG85">
        <f t="shared" si="32"/>
        <v>-2.6364681394821743E-13</v>
      </c>
      <c r="AH85">
        <f t="shared" si="33"/>
        <v>-1.0305088940567032E-8</v>
      </c>
      <c r="AI85">
        <f t="shared" si="34"/>
        <v>-1.0305352587380981E-8</v>
      </c>
      <c r="AJ85">
        <f t="shared" si="35"/>
        <v>-0.42660562810153868</v>
      </c>
      <c r="AK85">
        <f t="shared" si="49"/>
        <v>-0.27871567703324002</v>
      </c>
      <c r="AL85">
        <f t="shared" si="26"/>
        <v>-0.70532131544013121</v>
      </c>
      <c r="AN85">
        <f t="shared" si="36"/>
        <v>0</v>
      </c>
      <c r="AO85">
        <f t="shared" si="36"/>
        <v>0</v>
      </c>
      <c r="AP85">
        <f t="shared" si="36"/>
        <v>-6.2092480602958843E-17</v>
      </c>
      <c r="AQ85">
        <f t="shared" si="36"/>
        <v>-2.4269913433492125E-12</v>
      </c>
      <c r="AR85">
        <f t="shared" si="36"/>
        <v>-2.4270534358298155E-12</v>
      </c>
      <c r="AS85">
        <f t="shared" si="36"/>
        <v>-1.0047154104130588E-4</v>
      </c>
      <c r="AT85">
        <f t="shared" si="36"/>
        <v>-6.5641406815278557E-5</v>
      </c>
      <c r="AU85">
        <f t="shared" si="23"/>
        <v>-1.6611295028363786E-4</v>
      </c>
      <c r="AW85">
        <v>82</v>
      </c>
      <c r="AX85">
        <f>IF(Z85&gt;0, (R85*SUMPRODUCT(K85:$K$98, X85:$X$98)-K85*$AZ$3)/Z85, 0)</f>
        <v>-337103153998571.5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8"/>
        <v>250000</v>
      </c>
      <c r="S86">
        <f t="shared" si="29"/>
        <v>-1626659519784470.5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-3.5550469009447467</v>
      </c>
      <c r="AC86">
        <f t="shared" si="30"/>
        <v>-3.1741490187027761</v>
      </c>
      <c r="AE86">
        <f t="shared" si="31"/>
        <v>0</v>
      </c>
      <c r="AF86">
        <f t="shared" si="32"/>
        <v>0</v>
      </c>
      <c r="AG86">
        <f t="shared" si="32"/>
        <v>-4.8783242284214232E-14</v>
      </c>
      <c r="AH86">
        <f t="shared" si="33"/>
        <v>-2.1222710352452104E-9</v>
      </c>
      <c r="AI86">
        <f t="shared" si="34"/>
        <v>-2.1223198184874947E-9</v>
      </c>
      <c r="AJ86">
        <f t="shared" si="35"/>
        <v>-0.38089788224197063</v>
      </c>
      <c r="AK86">
        <f t="shared" si="49"/>
        <v>-0.2488532830661323</v>
      </c>
      <c r="AL86">
        <f t="shared" si="26"/>
        <v>-0.62975116743042281</v>
      </c>
      <c r="AN86">
        <f t="shared" si="36"/>
        <v>0</v>
      </c>
      <c r="AO86">
        <f t="shared" si="36"/>
        <v>0</v>
      </c>
      <c r="AP86">
        <f t="shared" si="36"/>
        <v>-1.0258151805170545E-17</v>
      </c>
      <c r="AQ86">
        <f t="shared" si="36"/>
        <v>-4.4627165870659149E-13</v>
      </c>
      <c r="AR86">
        <f t="shared" si="36"/>
        <v>-4.4628191685839666E-13</v>
      </c>
      <c r="AS86">
        <f t="shared" si="36"/>
        <v>-8.0095297388022815E-5</v>
      </c>
      <c r="AT86">
        <f t="shared" si="36"/>
        <v>-5.2328927627131377E-5</v>
      </c>
      <c r="AU86">
        <f t="shared" si="23"/>
        <v>-1.3242422546143613E-4</v>
      </c>
      <c r="AW86">
        <v>83</v>
      </c>
      <c r="AX86">
        <f>IF(Z86&gt;0, (R86*SUMPRODUCT(K86:$K$98, X86:$X$98)-K86*$AZ$3)/Z86, 0)</f>
        <v>-1626659519784470.5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8"/>
        <v>250000</v>
      </c>
      <c r="S87">
        <f t="shared" si="29"/>
        <v>-8625543511024547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-3.1741490187027761</v>
      </c>
      <c r="AC87">
        <f t="shared" si="30"/>
        <v>-2.8340616238421532</v>
      </c>
      <c r="AE87">
        <f t="shared" si="31"/>
        <v>0</v>
      </c>
      <c r="AF87">
        <f t="shared" si="32"/>
        <v>0</v>
      </c>
      <c r="AG87">
        <f t="shared" si="32"/>
        <v>-8.2141537522240203E-15</v>
      </c>
      <c r="AH87">
        <f t="shared" si="33"/>
        <v>-4.008125610914807E-10</v>
      </c>
      <c r="AI87">
        <f t="shared" si="34"/>
        <v>-4.0082077524523295E-10</v>
      </c>
      <c r="AJ87">
        <f t="shared" si="35"/>
        <v>-0.34008739486062289</v>
      </c>
      <c r="AK87">
        <f t="shared" si="49"/>
        <v>-0.22219043130919436</v>
      </c>
      <c r="AL87">
        <f t="shared" si="26"/>
        <v>-0.56227782657063807</v>
      </c>
      <c r="AN87">
        <f t="shared" si="36"/>
        <v>0</v>
      </c>
      <c r="AO87">
        <f t="shared" si="36"/>
        <v>0</v>
      </c>
      <c r="AP87">
        <f t="shared" si="36"/>
        <v>-1.5422091135753377E-18</v>
      </c>
      <c r="AQ87">
        <f t="shared" si="36"/>
        <v>-7.5252643570664824E-14</v>
      </c>
      <c r="AR87">
        <f t="shared" si="36"/>
        <v>-7.5254185779778408E-14</v>
      </c>
      <c r="AS87">
        <f t="shared" si="36"/>
        <v>-6.3851480698683057E-5</v>
      </c>
      <c r="AT87">
        <f t="shared" si="36"/>
        <v>-4.1716300723187297E-5</v>
      </c>
      <c r="AU87">
        <f t="shared" si="23"/>
        <v>-1.0556778149712456E-4</v>
      </c>
      <c r="AW87">
        <v>84</v>
      </c>
      <c r="AX87">
        <f>IF(Z87&gt;0, (R87*SUMPRODUCT(K87:$K$98, X87:$X$98)-K87*$AZ$3)/Z87, 0)</f>
        <v>-8625543511024547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8"/>
        <v>250000</v>
      </c>
      <c r="S88">
        <f t="shared" si="29"/>
        <v>-5.0757544261941664E+16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-2.8340616238421532</v>
      </c>
      <c r="AC88">
        <f t="shared" si="30"/>
        <v>-2.5304121641448458</v>
      </c>
      <c r="AE88">
        <f t="shared" si="31"/>
        <v>0</v>
      </c>
      <c r="AF88">
        <f t="shared" si="32"/>
        <v>0</v>
      </c>
      <c r="AG88">
        <f t="shared" si="32"/>
        <v>-1.2463231825629147E-15</v>
      </c>
      <c r="AH88">
        <f t="shared" si="33"/>
        <v>-6.8856890321388655E-11</v>
      </c>
      <c r="AI88">
        <f t="shared" si="34"/>
        <v>-6.8858136644571217E-11</v>
      </c>
      <c r="AJ88">
        <f t="shared" si="35"/>
        <v>-0.30364945969730739</v>
      </c>
      <c r="AK88">
        <f t="shared" si="49"/>
        <v>-0.19838431366895073</v>
      </c>
      <c r="AL88">
        <f t="shared" si="26"/>
        <v>-0.50203377343511624</v>
      </c>
      <c r="AN88">
        <f t="shared" si="36"/>
        <v>0</v>
      </c>
      <c r="AO88">
        <f t="shared" si="36"/>
        <v>0</v>
      </c>
      <c r="AP88">
        <f t="shared" si="36"/>
        <v>-2.0892628797757548E-19</v>
      </c>
      <c r="AQ88">
        <f t="shared" si="36"/>
        <v>-1.1542764106291961E-14</v>
      </c>
      <c r="AR88">
        <f t="shared" si="36"/>
        <v>-1.154297303257994E-14</v>
      </c>
      <c r="AS88">
        <f t="shared" si="36"/>
        <v>-5.0902009485611374E-5</v>
      </c>
      <c r="AT88">
        <f t="shared" si="36"/>
        <v>-3.3255979530606677E-5</v>
      </c>
      <c r="AU88">
        <f t="shared" si="23"/>
        <v>-8.4157989027761016E-5</v>
      </c>
      <c r="AW88">
        <v>85</v>
      </c>
      <c r="AX88">
        <f>IF(Z88&gt;0, (R88*SUMPRODUCT(K88:$K$98, X88:$X$98)-K88*$AZ$3)/Z88, 0)</f>
        <v>-5.0757544261941664E+16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-2.5304121641448458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-1.2463231825629147E-11</v>
      </c>
      <c r="AI89">
        <f t="shared" si="34"/>
        <v>-1.2463231825629147E-11</v>
      </c>
      <c r="AJ89">
        <f t="shared" si="35"/>
        <v>-2.5304121641448458</v>
      </c>
      <c r="AK89">
        <f t="shared" si="49"/>
        <v>-0.17712885149013921</v>
      </c>
      <c r="AL89">
        <f t="shared" si="26"/>
        <v>-2.7075410156474482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-1.8654132855140666E-15</v>
      </c>
      <c r="AR89">
        <f t="shared" si="36"/>
        <v>-1.8654132855140666E-15</v>
      </c>
      <c r="AS89">
        <f t="shared" si="36"/>
        <v>-3.78735189625177E-4</v>
      </c>
      <c r="AT89">
        <f t="shared" si="36"/>
        <v>-2.6511463273762391E-5</v>
      </c>
      <c r="AU89">
        <f t="shared" si="23"/>
        <v>-4.0524665290080482E-4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37529.00367642464</v>
      </c>
      <c r="AO91" s="8">
        <f t="shared" si="50"/>
        <v>-3752.9003676424641</v>
      </c>
      <c r="AP91" s="8">
        <f t="shared" si="50"/>
        <v>-443.60215125029293</v>
      </c>
      <c r="AQ91" s="8">
        <f t="shared" si="50"/>
        <v>-15094.851740013812</v>
      </c>
      <c r="AR91" s="8">
        <f t="shared" si="50"/>
        <v>18237.649417518081</v>
      </c>
      <c r="AS91" s="8">
        <f t="shared" si="50"/>
        <v>-3264.6011404746487</v>
      </c>
      <c r="AT91" s="8">
        <f t="shared" si="50"/>
        <v>1099.6473191318232</v>
      </c>
      <c r="AU91" s="8">
        <f t="shared" si="50"/>
        <v>16072.695596175232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464D2-1F67-455D-B183-6C56C81D7C72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'S.45.04.C'!C3*(1+C12)</f>
        <v>85782.783745685127</v>
      </c>
      <c r="K3">
        <v>1</v>
      </c>
      <c r="L3" s="2">
        <v>0</v>
      </c>
      <c r="O3">
        <f>$C$3</f>
        <v>85782.783745685127</v>
      </c>
      <c r="P3">
        <f>O3*C5</f>
        <v>8578.2783745685138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85782.783745685127</v>
      </c>
      <c r="AF3">
        <f t="shared" ref="AF3:AG34" si="4">-$Z3*P3</f>
        <v>-8578.2783745685138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77004.505371116611</v>
      </c>
      <c r="AJ3">
        <f t="shared" ref="AJ3:AJ66" si="7">AB3-AC3</f>
        <v>0</v>
      </c>
      <c r="AL3">
        <f t="shared" ref="AL3:AL34" si="8">SUM(AI3:AK3)</f>
        <v>77004.505371116611</v>
      </c>
      <c r="AN3">
        <f t="shared" ref="AN3:AU34" si="9">AE3*$K3</f>
        <v>85782.783745685127</v>
      </c>
      <c r="AO3">
        <f t="shared" si="9"/>
        <v>-8578.2783745685138</v>
      </c>
      <c r="AP3">
        <f t="shared" si="9"/>
        <v>-200</v>
      </c>
      <c r="AQ3">
        <f t="shared" si="9"/>
        <v>0</v>
      </c>
      <c r="AR3">
        <f t="shared" si="9"/>
        <v>77004.505371116611</v>
      </c>
      <c r="AS3">
        <f t="shared" si="9"/>
        <v>0</v>
      </c>
      <c r="AT3">
        <f t="shared" si="9"/>
        <v>0</v>
      </c>
      <c r="AU3">
        <f t="shared" si="9"/>
        <v>77004.505371116611</v>
      </c>
      <c r="AW3">
        <v>0</v>
      </c>
      <c r="AX3">
        <f>IF(Z3&gt;0, (R3*SUMPRODUCT(K3:$K$98, X3:$X$98)-K3*$AZ$3)/Z3, 0)</f>
        <v>0</v>
      </c>
      <c r="AZ3">
        <f>C6*ABS(SUMPRODUCT(X4:X79, K4:K79))/1</f>
        <v>33835.654073688762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250000</v>
      </c>
      <c r="S4">
        <f t="shared" si="1"/>
        <v>2298.2418666985131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2269.599335663981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-615.70024999999998</v>
      </c>
      <c r="AI4">
        <f t="shared" si="6"/>
        <v>-615.70024999999998</v>
      </c>
      <c r="AJ4">
        <f t="shared" si="7"/>
        <v>-2269.599335663981</v>
      </c>
      <c r="AK4">
        <f>G4*SUM(AB4, AE4:AF4)</f>
        <v>0</v>
      </c>
      <c r="AL4">
        <f t="shared" si="8"/>
        <v>-2885.2995856639809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-574.40083030133405</v>
      </c>
      <c r="AR4">
        <f t="shared" si="9"/>
        <v>-574.40083030133405</v>
      </c>
      <c r="AS4">
        <f t="shared" si="9"/>
        <v>-2117.3610744136404</v>
      </c>
      <c r="AT4">
        <f t="shared" si="9"/>
        <v>0</v>
      </c>
      <c r="AU4">
        <f t="shared" si="9"/>
        <v>-2691.7619047149742</v>
      </c>
      <c r="AW4">
        <v>1</v>
      </c>
      <c r="AX4">
        <f>IF(Z4&gt;0, (R4*SUMPRODUCT(K4:$K$98, X4:$X$98)-K4*$AZ$3)/Z4, 0)</f>
        <v>2298.2418666985131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25</v>
      </c>
      <c r="R5">
        <f t="shared" si="0"/>
        <v>250000</v>
      </c>
      <c r="S5">
        <f t="shared" si="1"/>
        <v>4438.4633564731403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2269.599335663981</v>
      </c>
      <c r="AC5">
        <f t="shared" si="2"/>
        <v>4328.1141617881694</v>
      </c>
      <c r="AE5">
        <f t="shared" si="3"/>
        <v>0</v>
      </c>
      <c r="AF5">
        <f t="shared" si="4"/>
        <v>0</v>
      </c>
      <c r="AG5">
        <f t="shared" si="4"/>
        <v>-24.378449331320741</v>
      </c>
      <c r="AH5">
        <f t="shared" si="5"/>
        <v>-630.96343929257375</v>
      </c>
      <c r="AI5">
        <f t="shared" si="6"/>
        <v>-655.34188862389453</v>
      </c>
      <c r="AJ5">
        <f t="shared" si="7"/>
        <v>-2058.5148261241884</v>
      </c>
      <c r="AK5">
        <f>G5*SUM(AB5, AE5:AF5)</f>
        <v>93.053572762223226</v>
      </c>
      <c r="AL5">
        <f t="shared" si="8"/>
        <v>-2620.8031419858598</v>
      </c>
      <c r="AN5">
        <f t="shared" si="9"/>
        <v>0</v>
      </c>
      <c r="AO5">
        <f t="shared" si="9"/>
        <v>0</v>
      </c>
      <c r="AP5">
        <f t="shared" si="9"/>
        <v>-20.846207481631421</v>
      </c>
      <c r="AQ5">
        <f t="shared" si="9"/>
        <v>-539.54189579719866</v>
      </c>
      <c r="AR5">
        <f t="shared" si="9"/>
        <v>-560.38810327883016</v>
      </c>
      <c r="AS5">
        <f t="shared" si="9"/>
        <v>-1760.2525323161897</v>
      </c>
      <c r="AT5">
        <f t="shared" si="9"/>
        <v>79.57085614203416</v>
      </c>
      <c r="AU5">
        <f t="shared" si="9"/>
        <v>-2241.0697794529856</v>
      </c>
      <c r="AW5">
        <v>2</v>
      </c>
      <c r="AX5">
        <f>IF(Z5&gt;0, (R5*SUMPRODUCT(K5:$K$98, X5:$X$98)-K5*$AZ$3)/Z5, 0)</f>
        <v>4438.4633564731403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25</v>
      </c>
      <c r="R6">
        <f t="shared" si="0"/>
        <v>250000</v>
      </c>
      <c r="S6">
        <f t="shared" si="1"/>
        <v>6876.434300997279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4328.1141617881694</v>
      </c>
      <c r="AC6">
        <f t="shared" si="2"/>
        <v>6620.5484413211743</v>
      </c>
      <c r="AE6">
        <f t="shared" si="3"/>
        <v>0</v>
      </c>
      <c r="AF6">
        <f t="shared" si="4"/>
        <v>0</v>
      </c>
      <c r="AG6">
        <f t="shared" si="4"/>
        <v>-24.069700049199213</v>
      </c>
      <c r="AH6">
        <f t="shared" si="5"/>
        <v>-649.64788808323419</v>
      </c>
      <c r="AI6">
        <f t="shared" si="6"/>
        <v>-673.71758813243343</v>
      </c>
      <c r="AJ6">
        <f t="shared" si="7"/>
        <v>-2292.4342795330049</v>
      </c>
      <c r="AK6">
        <f>G6*SUM(AB6, AE6:AF6)</f>
        <v>253.19467846460793</v>
      </c>
      <c r="AL6">
        <f t="shared" si="8"/>
        <v>-2712.9571892008303</v>
      </c>
      <c r="AN6">
        <f t="shared" si="9"/>
        <v>0</v>
      </c>
      <c r="AO6">
        <f t="shared" si="9"/>
        <v>0</v>
      </c>
      <c r="AP6">
        <f t="shared" si="9"/>
        <v>-18.567608024392168</v>
      </c>
      <c r="AQ6">
        <f t="shared" si="9"/>
        <v>-501.14489649425417</v>
      </c>
      <c r="AR6">
        <f t="shared" si="9"/>
        <v>-519.71250451864637</v>
      </c>
      <c r="AS6">
        <f t="shared" si="9"/>
        <v>-1768.4067951426264</v>
      </c>
      <c r="AT6">
        <f t="shared" si="9"/>
        <v>195.31691437713849</v>
      </c>
      <c r="AU6">
        <f t="shared" si="9"/>
        <v>-2092.8023852841343</v>
      </c>
      <c r="AW6">
        <v>3</v>
      </c>
      <c r="AX6">
        <f>IF(Z6&gt;0, (R6*SUMPRODUCT(K6:$K$98, X6:$X$98)-K6*$AZ$3)/Z6, 0)</f>
        <v>6876.434300997279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25</v>
      </c>
      <c r="R7">
        <f t="shared" si="0"/>
        <v>250000</v>
      </c>
      <c r="S7">
        <f t="shared" si="1"/>
        <v>8914.2984995162751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6620.5484413211743</v>
      </c>
      <c r="AC7">
        <f t="shared" si="2"/>
        <v>8472.8065509330663</v>
      </c>
      <c r="AE7">
        <f t="shared" si="3"/>
        <v>0</v>
      </c>
      <c r="AF7">
        <f t="shared" si="4"/>
        <v>0</v>
      </c>
      <c r="AG7">
        <f t="shared" si="4"/>
        <v>-23.761843266166245</v>
      </c>
      <c r="AH7">
        <f t="shared" si="5"/>
        <v>-671.59782540976676</v>
      </c>
      <c r="AI7">
        <f t="shared" si="6"/>
        <v>-695.35966867593299</v>
      </c>
      <c r="AJ7">
        <f t="shared" si="7"/>
        <v>-1852.258109611892</v>
      </c>
      <c r="AK7">
        <f>G7*SUM(AB7, AE7:AF7)</f>
        <v>325.06892846886967</v>
      </c>
      <c r="AL7">
        <f t="shared" si="8"/>
        <v>-2222.5488498189552</v>
      </c>
      <c r="AN7">
        <f t="shared" si="9"/>
        <v>0</v>
      </c>
      <c r="AO7">
        <f t="shared" si="9"/>
        <v>0</v>
      </c>
      <c r="AP7">
        <f t="shared" si="9"/>
        <v>-16.677394426638905</v>
      </c>
      <c r="AQ7">
        <f t="shared" si="9"/>
        <v>-471.36502437837817</v>
      </c>
      <c r="AR7">
        <f t="shared" si="9"/>
        <v>-488.04241880501706</v>
      </c>
      <c r="AS7">
        <f t="shared" si="9"/>
        <v>-1300.0186360930422</v>
      </c>
      <c r="AT7">
        <f t="shared" si="9"/>
        <v>228.15160739821198</v>
      </c>
      <c r="AU7">
        <f t="shared" si="9"/>
        <v>-1559.9094474998471</v>
      </c>
      <c r="AW7">
        <v>4</v>
      </c>
      <c r="AX7">
        <f>IF(Z7&gt;0, (R7*SUMPRODUCT(K7:$K$98, X7:$X$98)-K7*$AZ$3)/Z7, 0)</f>
        <v>8914.2984995162751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25</v>
      </c>
      <c r="R8">
        <f t="shared" si="0"/>
        <v>250000</v>
      </c>
      <c r="S8">
        <f t="shared" si="1"/>
        <v>10220.057262198481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8472.8065509330663</v>
      </c>
      <c r="AC8">
        <f t="shared" si="2"/>
        <v>9581.9654515818547</v>
      </c>
      <c r="AE8">
        <f t="shared" si="3"/>
        <v>0</v>
      </c>
      <c r="AF8">
        <f t="shared" si="4"/>
        <v>0</v>
      </c>
      <c r="AG8">
        <f t="shared" si="4"/>
        <v>-23.439118797854555</v>
      </c>
      <c r="AH8">
        <f t="shared" si="5"/>
        <v>-851.06035650025933</v>
      </c>
      <c r="AI8">
        <f t="shared" si="6"/>
        <v>-874.49947529811391</v>
      </c>
      <c r="AJ8">
        <f t="shared" si="7"/>
        <v>-1109.1589006487884</v>
      </c>
      <c r="AK8">
        <f t="shared" ref="AK8:AK71" si="22">G8*SUM(AB8:AB8, AE8:AF8)</f>
        <v>180.47077953487431</v>
      </c>
      <c r="AL8">
        <f t="shared" si="8"/>
        <v>-1803.1875964120279</v>
      </c>
      <c r="AN8">
        <f t="shared" si="9"/>
        <v>0</v>
      </c>
      <c r="AO8">
        <f t="shared" si="9"/>
        <v>0</v>
      </c>
      <c r="AP8">
        <f t="shared" si="9"/>
        <v>-15.356005127304966</v>
      </c>
      <c r="AQ8">
        <f t="shared" si="9"/>
        <v>-557.56734332777921</v>
      </c>
      <c r="AR8">
        <f t="shared" si="9"/>
        <v>-572.92334845508424</v>
      </c>
      <c r="AS8">
        <f t="shared" si="9"/>
        <v>-726.65913391410186</v>
      </c>
      <c r="AT8">
        <f t="shared" si="9"/>
        <v>118.23440291278867</v>
      </c>
      <c r="AU8">
        <f t="shared" si="9"/>
        <v>-1181.3480794563973</v>
      </c>
      <c r="AW8">
        <v>5</v>
      </c>
      <c r="AX8">
        <f>IF(Z8&gt;0, (R8*SUMPRODUCT(K8:$K$98, X8:$X$98)-K8*$AZ$3)/Z8, 0)</f>
        <v>10220.057262198481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25</v>
      </c>
      <c r="R9">
        <f t="shared" si="0"/>
        <v>250000</v>
      </c>
      <c r="S9">
        <f t="shared" si="1"/>
        <v>11036.542131149188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9581.9654515818547</v>
      </c>
      <c r="AC9">
        <f t="shared" si="2"/>
        <v>10197.945310650211</v>
      </c>
      <c r="AE9">
        <f t="shared" si="3"/>
        <v>0</v>
      </c>
      <c r="AF9">
        <f t="shared" si="4"/>
        <v>0</v>
      </c>
      <c r="AG9">
        <f t="shared" si="4"/>
        <v>-23.100408600506881</v>
      </c>
      <c r="AH9">
        <f t="shared" si="5"/>
        <v>-1043.19009369127</v>
      </c>
      <c r="AI9">
        <f t="shared" si="6"/>
        <v>-1066.2905022917769</v>
      </c>
      <c r="AJ9">
        <f t="shared" si="7"/>
        <v>-615.97985906835675</v>
      </c>
      <c r="AK9">
        <f t="shared" si="22"/>
        <v>56.533596164332941</v>
      </c>
      <c r="AL9">
        <f t="shared" si="8"/>
        <v>-1625.7367651958007</v>
      </c>
      <c r="AN9">
        <f t="shared" si="9"/>
        <v>0</v>
      </c>
      <c r="AO9">
        <f t="shared" si="9"/>
        <v>0</v>
      </c>
      <c r="AP9">
        <f t="shared" si="9"/>
        <v>-14.332892387006479</v>
      </c>
      <c r="AQ9">
        <f t="shared" si="9"/>
        <v>-647.25830657991469</v>
      </c>
      <c r="AR9">
        <f t="shared" si="9"/>
        <v>-661.59119896692107</v>
      </c>
      <c r="AS9">
        <f t="shared" si="9"/>
        <v>-382.19120645322477</v>
      </c>
      <c r="AT9">
        <f t="shared" si="9"/>
        <v>35.076866564866151</v>
      </c>
      <c r="AU9">
        <f t="shared" si="9"/>
        <v>-1008.7055388552798</v>
      </c>
      <c r="AW9">
        <v>6</v>
      </c>
      <c r="AX9">
        <f>IF(Z9&gt;0, (R9*SUMPRODUCT(K9:$K$98, X9:$X$98)-K9*$AZ$3)/Z9, 0)</f>
        <v>11036.542131149188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25</v>
      </c>
      <c r="R10">
        <f t="shared" si="0"/>
        <v>250000</v>
      </c>
      <c r="S10">
        <f t="shared" si="1"/>
        <v>11681.838441938184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10197.945310650211</v>
      </c>
      <c r="AC10">
        <f t="shared" si="2"/>
        <v>10628.154571288978</v>
      </c>
      <c r="AE10">
        <f t="shared" si="3"/>
        <v>0</v>
      </c>
      <c r="AF10">
        <f t="shared" si="4"/>
        <v>0</v>
      </c>
      <c r="AG10">
        <f t="shared" si="4"/>
        <v>-22.745038428911911</v>
      </c>
      <c r="AH10">
        <f t="shared" si="5"/>
        <v>-1243.6608558990372</v>
      </c>
      <c r="AI10">
        <f t="shared" si="6"/>
        <v>-1266.405894327949</v>
      </c>
      <c r="AJ10">
        <f t="shared" si="7"/>
        <v>-430.20926063876686</v>
      </c>
      <c r="AK10">
        <f t="shared" si="22"/>
        <v>41.811575773665872</v>
      </c>
      <c r="AL10">
        <f t="shared" si="8"/>
        <v>-1654.8035791930499</v>
      </c>
      <c r="AN10">
        <f t="shared" si="9"/>
        <v>0</v>
      </c>
      <c r="AO10">
        <f t="shared" si="9"/>
        <v>0</v>
      </c>
      <c r="AP10">
        <f t="shared" si="9"/>
        <v>-13.388102848307017</v>
      </c>
      <c r="AQ10">
        <f t="shared" si="9"/>
        <v>-732.0391873255835</v>
      </c>
      <c r="AR10">
        <f t="shared" si="9"/>
        <v>-745.42729017389047</v>
      </c>
      <c r="AS10">
        <f t="shared" si="9"/>
        <v>-253.22823022381084</v>
      </c>
      <c r="AT10">
        <f t="shared" si="9"/>
        <v>24.61097959703028</v>
      </c>
      <c r="AU10">
        <f t="shared" si="9"/>
        <v>-974.04454080067103</v>
      </c>
      <c r="AW10">
        <v>7</v>
      </c>
      <c r="AX10">
        <f>IF(Z10&gt;0, (R10*SUMPRODUCT(K10:$K$98, X10:$X$98)-K10*$AZ$3)/Z10, 0)</f>
        <v>11681.838441938184</v>
      </c>
    </row>
    <row r="11" spans="1:52" x14ac:dyDescent="0.25">
      <c r="A11" t="s">
        <v>33</v>
      </c>
      <c r="C11" s="12">
        <f>AU81</f>
        <v>38613.076679903257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25</v>
      </c>
      <c r="R11">
        <f t="shared" si="0"/>
        <v>250000</v>
      </c>
      <c r="S11">
        <f t="shared" si="1"/>
        <v>12167.431100543823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10628.154571288978</v>
      </c>
      <c r="AC11">
        <f t="shared" si="2"/>
        <v>10887.763038058125</v>
      </c>
      <c r="AE11">
        <f t="shared" si="3"/>
        <v>0</v>
      </c>
      <c r="AF11">
        <f t="shared" si="4"/>
        <v>0</v>
      </c>
      <c r="AG11">
        <f t="shared" si="4"/>
        <v>-22.370710275835251</v>
      </c>
      <c r="AH11">
        <f t="shared" si="5"/>
        <v>-1468.7776878754241</v>
      </c>
      <c r="AI11">
        <f t="shared" si="6"/>
        <v>-1491.1483981512595</v>
      </c>
      <c r="AJ11">
        <f t="shared" si="7"/>
        <v>-259.60846676914662</v>
      </c>
      <c r="AK11">
        <f t="shared" si="22"/>
        <v>25.507570971093546</v>
      </c>
      <c r="AL11">
        <f t="shared" si="8"/>
        <v>-1725.2492939493125</v>
      </c>
      <c r="AN11">
        <f t="shared" si="9"/>
        <v>0</v>
      </c>
      <c r="AO11">
        <f t="shared" si="9"/>
        <v>0</v>
      </c>
      <c r="AP11">
        <f t="shared" si="9"/>
        <v>-12.512131466135875</v>
      </c>
      <c r="AQ11">
        <f t="shared" si="9"/>
        <v>-821.50004620442178</v>
      </c>
      <c r="AR11">
        <f t="shared" si="9"/>
        <v>-834.01217767055766</v>
      </c>
      <c r="AS11">
        <f t="shared" si="9"/>
        <v>-145.20125762150167</v>
      </c>
      <c r="AT11">
        <f t="shared" si="9"/>
        <v>14.266604745083241</v>
      </c>
      <c r="AU11">
        <f t="shared" si="9"/>
        <v>-964.94683054697612</v>
      </c>
      <c r="AW11">
        <v>8</v>
      </c>
      <c r="AX11">
        <f>IF(Z11&gt;0, (R11*SUMPRODUCT(K11:$K$98, X11:$X$98)-K11*$AZ$3)/Z11, 0)</f>
        <v>12167.431100543823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25</v>
      </c>
      <c r="R12">
        <f t="shared" si="0"/>
        <v>250000</v>
      </c>
      <c r="S12">
        <f t="shared" si="1"/>
        <v>12521.87955451235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10887.763038058125</v>
      </c>
      <c r="AC12">
        <f t="shared" si="2"/>
        <v>11006.826706326367</v>
      </c>
      <c r="AE12">
        <f t="shared" si="3"/>
        <v>0</v>
      </c>
      <c r="AF12">
        <f t="shared" si="4"/>
        <v>0</v>
      </c>
      <c r="AG12">
        <f t="shared" si="4"/>
        <v>-21.975188825306937</v>
      </c>
      <c r="AH12">
        <f t="shared" si="5"/>
        <v>-1718.1434776996466</v>
      </c>
      <c r="AI12">
        <f t="shared" si="6"/>
        <v>-1740.1186665249536</v>
      </c>
      <c r="AJ12">
        <f t="shared" si="7"/>
        <v>-119.0636682682416</v>
      </c>
      <c r="AK12">
        <f t="shared" si="22"/>
        <v>25.041854987533686</v>
      </c>
      <c r="AL12">
        <f t="shared" si="8"/>
        <v>-1834.1404798056615</v>
      </c>
      <c r="AN12">
        <f t="shared" si="9"/>
        <v>0</v>
      </c>
      <c r="AO12">
        <f t="shared" si="9"/>
        <v>0</v>
      </c>
      <c r="AP12">
        <f t="shared" si="9"/>
        <v>-11.68004647235554</v>
      </c>
      <c r="AQ12">
        <f t="shared" si="9"/>
        <v>-913.21152347031727</v>
      </c>
      <c r="AR12">
        <f t="shared" si="9"/>
        <v>-924.89156994267285</v>
      </c>
      <c r="AS12">
        <f t="shared" si="9"/>
        <v>-63.283605415061167</v>
      </c>
      <c r="AT12">
        <f t="shared" si="9"/>
        <v>13.310012138396107</v>
      </c>
      <c r="AU12">
        <f t="shared" si="9"/>
        <v>-974.86516321933777</v>
      </c>
      <c r="AW12">
        <v>9</v>
      </c>
      <c r="AX12">
        <f>IF(Z12&gt;0, (R12*SUMPRODUCT(K12:$K$98, X12:$X$98)-K12*$AZ$3)/Z12, 0)</f>
        <v>12521.87955451235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25</v>
      </c>
      <c r="R13">
        <f t="shared" si="0"/>
        <v>250000</v>
      </c>
      <c r="S13">
        <f t="shared" si="1"/>
        <v>12736.694622954881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11006.826706326367</v>
      </c>
      <c r="AC13">
        <f t="shared" si="2"/>
        <v>10982.558634872767</v>
      </c>
      <c r="AE13">
        <f t="shared" si="3"/>
        <v>0</v>
      </c>
      <c r="AF13">
        <f t="shared" si="4"/>
        <v>0</v>
      </c>
      <c r="AG13">
        <f t="shared" si="4"/>
        <v>-21.556924618180176</v>
      </c>
      <c r="AH13">
        <f t="shared" si="5"/>
        <v>-1985.1231887368956</v>
      </c>
      <c r="AI13">
        <f t="shared" si="6"/>
        <v>-2006.6801133550757</v>
      </c>
      <c r="AJ13">
        <f t="shared" si="7"/>
        <v>24.268071453599987</v>
      </c>
      <c r="AK13">
        <f t="shared" si="22"/>
        <v>22.013653412652733</v>
      </c>
      <c r="AL13">
        <f t="shared" si="8"/>
        <v>-1960.398388488823</v>
      </c>
      <c r="AN13">
        <f t="shared" si="9"/>
        <v>0</v>
      </c>
      <c r="AO13">
        <f t="shared" si="9"/>
        <v>0</v>
      </c>
      <c r="AP13">
        <f t="shared" si="9"/>
        <v>-10.891382699453537</v>
      </c>
      <c r="AQ13">
        <f t="shared" si="9"/>
        <v>-1002.9601502553417</v>
      </c>
      <c r="AR13">
        <f t="shared" si="9"/>
        <v>-1013.8515329547952</v>
      </c>
      <c r="AS13">
        <f t="shared" si="9"/>
        <v>12.261157760691484</v>
      </c>
      <c r="AT13">
        <f t="shared" si="9"/>
        <v>11.122139552695279</v>
      </c>
      <c r="AU13">
        <f t="shared" si="9"/>
        <v>-990.46823564140846</v>
      </c>
      <c r="AW13">
        <v>10</v>
      </c>
      <c r="AX13">
        <f>IF(Z13&gt;0, (R13*SUMPRODUCT(K13:$K$98, X13:$X$98)-K13*$AZ$3)/Z13, 0)</f>
        <v>12736.694622954881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25</v>
      </c>
      <c r="R14">
        <f t="shared" si="0"/>
        <v>250000</v>
      </c>
      <c r="S14">
        <f t="shared" si="1"/>
        <v>12813.508393876433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10982.558634872767</v>
      </c>
      <c r="AC14">
        <f t="shared" si="2"/>
        <v>10821.511812949544</v>
      </c>
      <c r="AE14">
        <f t="shared" si="3"/>
        <v>0</v>
      </c>
      <c r="AF14">
        <f t="shared" si="4"/>
        <v>0</v>
      </c>
      <c r="AG14">
        <f t="shared" si="4"/>
        <v>-21.113483287140035</v>
      </c>
      <c r="AH14">
        <f t="shared" si="5"/>
        <v>-2278.7208485834185</v>
      </c>
      <c r="AI14">
        <f t="shared" si="6"/>
        <v>-2299.8343318705583</v>
      </c>
      <c r="AJ14">
        <f t="shared" si="7"/>
        <v>161.04682192322252</v>
      </c>
      <c r="AK14">
        <f t="shared" si="22"/>
        <v>19.768605542770981</v>
      </c>
      <c r="AL14">
        <f t="shared" si="8"/>
        <v>-2119.0189044045646</v>
      </c>
      <c r="AN14">
        <f t="shared" si="9"/>
        <v>0</v>
      </c>
      <c r="AO14">
        <f t="shared" si="9"/>
        <v>0</v>
      </c>
      <c r="AP14">
        <f t="shared" si="9"/>
        <v>-10.141984389502312</v>
      </c>
      <c r="AQ14">
        <f t="shared" si="9"/>
        <v>-1094.5968014876526</v>
      </c>
      <c r="AR14">
        <f t="shared" si="9"/>
        <v>-1104.7387858771549</v>
      </c>
      <c r="AS14">
        <f t="shared" si="9"/>
        <v>77.35977676971595</v>
      </c>
      <c r="AT14">
        <f t="shared" si="9"/>
        <v>9.4959645497780052</v>
      </c>
      <c r="AU14">
        <f t="shared" si="9"/>
        <v>-1017.8830445576608</v>
      </c>
      <c r="AW14">
        <v>11</v>
      </c>
      <c r="AX14">
        <f>IF(Z14&gt;0, (R14*SUMPRODUCT(K14:$K$98, X14:$X$98)-K14*$AZ$3)/Z14, 0)</f>
        <v>12813.508393876433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25</v>
      </c>
      <c r="R15">
        <f t="shared" si="0"/>
        <v>250000</v>
      </c>
      <c r="S15">
        <f t="shared" si="1"/>
        <v>12790.526140244909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10821.511812949544</v>
      </c>
      <c r="AC15">
        <f t="shared" si="2"/>
        <v>10561.082149648322</v>
      </c>
      <c r="AE15">
        <f t="shared" si="3"/>
        <v>0</v>
      </c>
      <c r="AF15">
        <f t="shared" si="4"/>
        <v>0</v>
      </c>
      <c r="AG15">
        <f t="shared" si="4"/>
        <v>-20.642391942772147</v>
      </c>
      <c r="AH15">
        <f t="shared" si="5"/>
        <v>-2599.5651149648543</v>
      </c>
      <c r="AI15">
        <f t="shared" si="6"/>
        <v>-2620.2075069076263</v>
      </c>
      <c r="AJ15">
        <f t="shared" si="7"/>
        <v>260.42966330122181</v>
      </c>
      <c r="AK15">
        <f t="shared" si="22"/>
        <v>44.368198433093134</v>
      </c>
      <c r="AL15">
        <f t="shared" si="8"/>
        <v>-2315.4096451733112</v>
      </c>
      <c r="AN15">
        <f t="shared" si="9"/>
        <v>0</v>
      </c>
      <c r="AO15">
        <f t="shared" si="9"/>
        <v>0</v>
      </c>
      <c r="AP15">
        <f t="shared" si="9"/>
        <v>-9.4067858122352117</v>
      </c>
      <c r="AQ15">
        <f t="shared" si="9"/>
        <v>-1184.627842995458</v>
      </c>
      <c r="AR15">
        <f t="shared" si="9"/>
        <v>-1194.034628807693</v>
      </c>
      <c r="AS15">
        <f t="shared" si="9"/>
        <v>118.67840067269512</v>
      </c>
      <c r="AT15">
        <f t="shared" si="9"/>
        <v>20.218690774399075</v>
      </c>
      <c r="AU15">
        <f t="shared" si="9"/>
        <v>-1055.1375373605988</v>
      </c>
      <c r="AW15">
        <v>12</v>
      </c>
      <c r="AX15">
        <f>IF(Z15&gt;0, (R15*SUMPRODUCT(K15:$K$98, X15:$X$98)-K15*$AZ$3)/Z15, 0)</f>
        <v>12790.526140244909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25</v>
      </c>
      <c r="R16">
        <f t="shared" si="0"/>
        <v>250000</v>
      </c>
      <c r="S16">
        <f t="shared" si="1"/>
        <v>12670.22154844921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10561.082149648322</v>
      </c>
      <c r="AC16">
        <f t="shared" si="2"/>
        <v>10209.321675815367</v>
      </c>
      <c r="AE16">
        <f t="shared" si="3"/>
        <v>0</v>
      </c>
      <c r="AF16">
        <f t="shared" si="4"/>
        <v>0</v>
      </c>
      <c r="AG16">
        <f t="shared" si="4"/>
        <v>-20.144323516317975</v>
      </c>
      <c r="AH16">
        <f t="shared" si="5"/>
        <v>-2916.4450702645254</v>
      </c>
      <c r="AI16">
        <f t="shared" si="6"/>
        <v>-2936.5893937808432</v>
      </c>
      <c r="AJ16">
        <f t="shared" si="7"/>
        <v>351.76047383295554</v>
      </c>
      <c r="AK16">
        <f t="shared" si="22"/>
        <v>74.983683262503092</v>
      </c>
      <c r="AL16">
        <f t="shared" si="8"/>
        <v>-2509.8452366853844</v>
      </c>
      <c r="AN16">
        <f t="shared" si="9"/>
        <v>0</v>
      </c>
      <c r="AO16">
        <f t="shared" si="9"/>
        <v>0</v>
      </c>
      <c r="AP16">
        <f t="shared" si="9"/>
        <v>-8.6839607197680877</v>
      </c>
      <c r="AQ16">
        <f t="shared" si="9"/>
        <v>-1257.24224052611</v>
      </c>
      <c r="AR16">
        <f t="shared" si="9"/>
        <v>-1265.926201245878</v>
      </c>
      <c r="AS16">
        <f t="shared" si="9"/>
        <v>151.63944994518914</v>
      </c>
      <c r="AT16">
        <f t="shared" si="9"/>
        <v>32.324508666058613</v>
      </c>
      <c r="AU16">
        <f t="shared" si="9"/>
        <v>-1081.9622426346302</v>
      </c>
      <c r="AW16">
        <v>13</v>
      </c>
      <c r="AX16">
        <f>IF(Z16&gt;0, (R16*SUMPRODUCT(K16:$K$98, X16:$X$98)-K16*$AZ$3)/Z16, 0)</f>
        <v>12670.22154844921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25</v>
      </c>
      <c r="R17">
        <f t="shared" si="0"/>
        <v>250000</v>
      </c>
      <c r="S17">
        <f t="shared" si="1"/>
        <v>12522.050225699762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10209.321675815367</v>
      </c>
      <c r="AC17">
        <f t="shared" si="2"/>
        <v>9826.8626308546973</v>
      </c>
      <c r="AE17">
        <f t="shared" si="3"/>
        <v>0</v>
      </c>
      <c r="AF17">
        <f t="shared" si="4"/>
        <v>0</v>
      </c>
      <c r="AG17">
        <f t="shared" si="4"/>
        <v>-19.619116785457447</v>
      </c>
      <c r="AH17">
        <f t="shared" si="5"/>
        <v>-3237.6349569734821</v>
      </c>
      <c r="AI17">
        <f t="shared" si="6"/>
        <v>-3257.2540737589397</v>
      </c>
      <c r="AJ17">
        <f t="shared" si="7"/>
        <v>382.45904496066942</v>
      </c>
      <c r="AK17">
        <f t="shared" si="22"/>
        <v>140.88863912625206</v>
      </c>
      <c r="AL17">
        <f t="shared" si="8"/>
        <v>-2733.9063896720181</v>
      </c>
      <c r="AN17">
        <f t="shared" si="9"/>
        <v>0</v>
      </c>
      <c r="AO17">
        <f t="shared" si="9"/>
        <v>0</v>
      </c>
      <c r="AP17">
        <f t="shared" si="9"/>
        <v>-7.9503203633295287</v>
      </c>
      <c r="AQ17">
        <f t="shared" si="9"/>
        <v>-1311.9976505024729</v>
      </c>
      <c r="AR17">
        <f t="shared" si="9"/>
        <v>-1319.9479708658025</v>
      </c>
      <c r="AS17">
        <f t="shared" si="9"/>
        <v>154.98515894172431</v>
      </c>
      <c r="AT17">
        <f t="shared" si="9"/>
        <v>57.092774810204595</v>
      </c>
      <c r="AU17">
        <f t="shared" si="9"/>
        <v>-1107.8700371138734</v>
      </c>
      <c r="AW17">
        <v>14</v>
      </c>
      <c r="AX17">
        <f>IF(Z17&gt;0, (R17*SUMPRODUCT(K17:$K$98, X17:$X$98)-K17*$AZ$3)/Z17, 0)</f>
        <v>12522.050225699762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25</v>
      </c>
      <c r="R18">
        <f t="shared" si="0"/>
        <v>250000</v>
      </c>
      <c r="S18">
        <f t="shared" si="1"/>
        <v>12366.515185826276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9826.8626308546973</v>
      </c>
      <c r="AC18">
        <f t="shared" si="2"/>
        <v>9431.0012357872965</v>
      </c>
      <c r="AE18">
        <f t="shared" si="3"/>
        <v>0</v>
      </c>
      <c r="AF18">
        <f t="shared" si="4"/>
        <v>0</v>
      </c>
      <c r="AG18">
        <f t="shared" si="4"/>
        <v>-19.065599916532101</v>
      </c>
      <c r="AH18">
        <f t="shared" si="5"/>
        <v>-3573.2570107076963</v>
      </c>
      <c r="AI18">
        <f t="shared" si="6"/>
        <v>-3592.3226106242282</v>
      </c>
      <c r="AJ18">
        <f t="shared" si="7"/>
        <v>395.86139506740074</v>
      </c>
      <c r="AK18">
        <f t="shared" si="22"/>
        <v>212.26023282646148</v>
      </c>
      <c r="AL18">
        <f t="shared" si="8"/>
        <v>-2984.2009827303659</v>
      </c>
      <c r="AN18">
        <f t="shared" si="9"/>
        <v>0</v>
      </c>
      <c r="AO18">
        <f t="shared" si="9"/>
        <v>0</v>
      </c>
      <c r="AP18">
        <f t="shared" si="9"/>
        <v>-7.2097955112209604</v>
      </c>
      <c r="AQ18">
        <f t="shared" si="9"/>
        <v>-1351.2531716298172</v>
      </c>
      <c r="AR18">
        <f t="shared" si="9"/>
        <v>-1358.462967141038</v>
      </c>
      <c r="AS18">
        <f t="shared" si="9"/>
        <v>149.69787060032624</v>
      </c>
      <c r="AT18">
        <f t="shared" si="9"/>
        <v>80.267753469217794</v>
      </c>
      <c r="AU18">
        <f t="shared" si="9"/>
        <v>-1128.497343071494</v>
      </c>
      <c r="AW18">
        <v>15</v>
      </c>
      <c r="AX18">
        <f>IF(Z18&gt;0, (R18*SUMPRODUCT(K18:$K$98, X18:$X$98)-K18*$AZ$3)/Z18, 0)</f>
        <v>12366.515185826276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25</v>
      </c>
      <c r="R19">
        <f t="shared" si="0"/>
        <v>250000</v>
      </c>
      <c r="S19">
        <f t="shared" si="1"/>
        <v>12098.236372589447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9431.0012357872965</v>
      </c>
      <c r="AC19">
        <f t="shared" si="2"/>
        <v>8942.4664217102672</v>
      </c>
      <c r="AE19">
        <f t="shared" si="3"/>
        <v>0</v>
      </c>
      <c r="AF19">
        <f t="shared" si="4"/>
        <v>0</v>
      </c>
      <c r="AG19">
        <f t="shared" si="4"/>
        <v>-18.478863667209591</v>
      </c>
      <c r="AH19">
        <f t="shared" si="5"/>
        <v>-3960.8025015718763</v>
      </c>
      <c r="AI19">
        <f t="shared" si="6"/>
        <v>-3979.281365239086</v>
      </c>
      <c r="AJ19">
        <f t="shared" si="7"/>
        <v>488.5348140770293</v>
      </c>
      <c r="AK19">
        <f t="shared" si="22"/>
        <v>210.31132755805672</v>
      </c>
      <c r="AL19">
        <f t="shared" si="8"/>
        <v>-3280.4352236039999</v>
      </c>
      <c r="AN19">
        <f t="shared" si="9"/>
        <v>0</v>
      </c>
      <c r="AO19">
        <f t="shared" si="9"/>
        <v>0</v>
      </c>
      <c r="AP19">
        <f t="shared" si="9"/>
        <v>-6.5167555011300466</v>
      </c>
      <c r="AQ19">
        <f t="shared" si="9"/>
        <v>-1396.8164902266344</v>
      </c>
      <c r="AR19">
        <f t="shared" si="9"/>
        <v>-1403.3332457277645</v>
      </c>
      <c r="AS19">
        <f t="shared" si="9"/>
        <v>172.28667273406944</v>
      </c>
      <c r="AT19">
        <f t="shared" si="9"/>
        <v>74.168386406028901</v>
      </c>
      <c r="AU19">
        <f t="shared" si="9"/>
        <v>-1156.8781865876661</v>
      </c>
      <c r="AW19">
        <v>16</v>
      </c>
      <c r="AX19">
        <f>IF(Z19&gt;0, (R19*SUMPRODUCT(K19:$K$98, X19:$X$98)-K19*$AZ$3)/Z19, 0)</f>
        <v>12098.236372589447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25</v>
      </c>
      <c r="R20">
        <f t="shared" si="0"/>
        <v>250000</v>
      </c>
      <c r="S20">
        <f t="shared" si="1"/>
        <v>11422.657305630039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8942.4664217102672</v>
      </c>
      <c r="AC20">
        <f t="shared" si="2"/>
        <v>8160.2128682380098</v>
      </c>
      <c r="AE20">
        <f t="shared" si="3"/>
        <v>0</v>
      </c>
      <c r="AF20">
        <f t="shared" si="4"/>
        <v>0</v>
      </c>
      <c r="AG20">
        <f t="shared" si="4"/>
        <v>-17.859707793684699</v>
      </c>
      <c r="AH20">
        <f t="shared" si="5"/>
        <v>-4343.672368527974</v>
      </c>
      <c r="AI20">
        <f t="shared" si="6"/>
        <v>-4361.5320763216587</v>
      </c>
      <c r="AJ20">
        <f t="shared" si="7"/>
        <v>782.25355347225741</v>
      </c>
      <c r="AK20">
        <f t="shared" si="22"/>
        <v>38.452605613354152</v>
      </c>
      <c r="AL20">
        <f t="shared" si="8"/>
        <v>-3540.8259172360472</v>
      </c>
      <c r="AN20">
        <f t="shared" si="9"/>
        <v>0</v>
      </c>
      <c r="AO20">
        <f t="shared" si="9"/>
        <v>0</v>
      </c>
      <c r="AP20">
        <f t="shared" si="9"/>
        <v>-5.9740149952838566</v>
      </c>
      <c r="AQ20">
        <f t="shared" si="9"/>
        <v>-1452.9444806125018</v>
      </c>
      <c r="AR20">
        <f t="shared" si="9"/>
        <v>-1458.9184956077856</v>
      </c>
      <c r="AS20">
        <f t="shared" si="9"/>
        <v>261.6613055791326</v>
      </c>
      <c r="AT20">
        <f t="shared" si="9"/>
        <v>12.862273291119749</v>
      </c>
      <c r="AU20">
        <f t="shared" si="9"/>
        <v>-1184.3949167375333</v>
      </c>
      <c r="AW20">
        <v>17</v>
      </c>
      <c r="AX20">
        <f>IF(Z20&gt;0, (R20*SUMPRODUCT(K20:$K$98, X20:$X$98)-K20*$AZ$3)/Z20, 0)</f>
        <v>11422.657305630039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25</v>
      </c>
      <c r="R21">
        <f t="shared" si="0"/>
        <v>250000</v>
      </c>
      <c r="S21">
        <f t="shared" si="1"/>
        <v>10548.332144174492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8160.2128682380098</v>
      </c>
      <c r="AC21">
        <f t="shared" si="2"/>
        <v>7262.6169599759451</v>
      </c>
      <c r="AE21">
        <f t="shared" si="3"/>
        <v>0</v>
      </c>
      <c r="AF21">
        <f t="shared" si="4"/>
        <v>0</v>
      </c>
      <c r="AG21">
        <f t="shared" si="4"/>
        <v>-17.212713964422463</v>
      </c>
      <c r="AH21">
        <f t="shared" si="5"/>
        <v>-4683.9675132538987</v>
      </c>
      <c r="AI21">
        <f t="shared" si="6"/>
        <v>-4701.1802272183213</v>
      </c>
      <c r="AJ21">
        <f t="shared" si="7"/>
        <v>897.59590826206477</v>
      </c>
      <c r="AK21">
        <f t="shared" si="22"/>
        <v>13.056340589180817</v>
      </c>
      <c r="AL21">
        <f t="shared" si="8"/>
        <v>-3790.5279783670758</v>
      </c>
      <c r="AN21">
        <f t="shared" si="9"/>
        <v>0</v>
      </c>
      <c r="AO21">
        <f t="shared" si="9"/>
        <v>0</v>
      </c>
      <c r="AP21">
        <f t="shared" si="9"/>
        <v>-5.4750833337618312</v>
      </c>
      <c r="AQ21">
        <f t="shared" si="9"/>
        <v>-1489.8936054305564</v>
      </c>
      <c r="AR21">
        <f t="shared" si="9"/>
        <v>-1495.3686887643182</v>
      </c>
      <c r="AS21">
        <f t="shared" si="9"/>
        <v>285.5106061679877</v>
      </c>
      <c r="AT21">
        <f t="shared" si="9"/>
        <v>4.1530088112482346</v>
      </c>
      <c r="AU21">
        <f t="shared" si="9"/>
        <v>-1205.7050737850825</v>
      </c>
      <c r="AW21">
        <v>18</v>
      </c>
      <c r="AX21">
        <f>IF(Z21&gt;0, (R21*SUMPRODUCT(K21:$K$98, X21:$X$98)-K21*$AZ$3)/Z21, 0)</f>
        <v>10548.332144174492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25</v>
      </c>
      <c r="R22">
        <f t="shared" si="0"/>
        <v>250000</v>
      </c>
      <c r="S22">
        <f t="shared" si="1"/>
        <v>9805.2228058275887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7262.6169599759451</v>
      </c>
      <c r="AC22">
        <f t="shared" si="2"/>
        <v>6486.2083362852882</v>
      </c>
      <c r="AE22">
        <f t="shared" si="3"/>
        <v>0</v>
      </c>
      <c r="AF22">
        <f t="shared" si="4"/>
        <v>0</v>
      </c>
      <c r="AG22">
        <f t="shared" si="4"/>
        <v>-16.537636279999436</v>
      </c>
      <c r="AH22">
        <f t="shared" si="5"/>
        <v>-5029.5054477880258</v>
      </c>
      <c r="AI22">
        <f t="shared" si="6"/>
        <v>-5046.0430840680256</v>
      </c>
      <c r="AJ22">
        <f t="shared" si="7"/>
        <v>776.4086236906569</v>
      </c>
      <c r="AK22">
        <f t="shared" si="22"/>
        <v>152.51495615949486</v>
      </c>
      <c r="AL22">
        <f t="shared" si="8"/>
        <v>-4117.1195042178742</v>
      </c>
      <c r="AN22">
        <f t="shared" si="9"/>
        <v>0</v>
      </c>
      <c r="AO22">
        <f t="shared" si="9"/>
        <v>0</v>
      </c>
      <c r="AP22">
        <f t="shared" si="9"/>
        <v>-4.9116266500800112</v>
      </c>
      <c r="AQ22">
        <f t="shared" si="9"/>
        <v>-1493.7475087630305</v>
      </c>
      <c r="AR22">
        <f t="shared" si="9"/>
        <v>-1498.6591354131106</v>
      </c>
      <c r="AS22">
        <f t="shared" si="9"/>
        <v>230.5909516272844</v>
      </c>
      <c r="AT22">
        <f t="shared" si="9"/>
        <v>45.296468644356054</v>
      </c>
      <c r="AU22">
        <f t="shared" si="9"/>
        <v>-1222.7717151414704</v>
      </c>
      <c r="AW22">
        <v>19</v>
      </c>
      <c r="AX22">
        <f>IF(Z22&gt;0, (R22*SUMPRODUCT(K22:$K$98, X22:$X$98)-K22*$AZ$3)/Z22, 0)</f>
        <v>9805.2228058275887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25</v>
      </c>
      <c r="R23">
        <f t="shared" si="0"/>
        <v>250000</v>
      </c>
      <c r="S23">
        <f t="shared" si="1"/>
        <v>9581.0150368259092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6486.2083362852882</v>
      </c>
      <c r="AC23">
        <f t="shared" si="2"/>
        <v>6069.1484257213069</v>
      </c>
      <c r="AE23">
        <f t="shared" si="3"/>
        <v>0</v>
      </c>
      <c r="AF23">
        <f t="shared" si="4"/>
        <v>0</v>
      </c>
      <c r="AG23">
        <f t="shared" si="4"/>
        <v>-15.836392079528435</v>
      </c>
      <c r="AH23">
        <f t="shared" si="5"/>
        <v>-5358.678376710096</v>
      </c>
      <c r="AI23">
        <f t="shared" si="6"/>
        <v>-5374.5147687896242</v>
      </c>
      <c r="AJ23">
        <f t="shared" si="7"/>
        <v>417.05991056398125</v>
      </c>
      <c r="AK23">
        <f t="shared" si="22"/>
        <v>454.03458353997024</v>
      </c>
      <c r="AL23">
        <f t="shared" si="8"/>
        <v>-4503.4202746856727</v>
      </c>
      <c r="AN23">
        <f t="shared" si="9"/>
        <v>0</v>
      </c>
      <c r="AO23">
        <f t="shared" si="9"/>
        <v>0</v>
      </c>
      <c r="AP23">
        <f t="shared" si="9"/>
        <v>-4.1994279454230252</v>
      </c>
      <c r="AQ23">
        <f t="shared" si="9"/>
        <v>-1420.9918277269983</v>
      </c>
      <c r="AR23">
        <f t="shared" si="9"/>
        <v>-1425.1912556724212</v>
      </c>
      <c r="AS23">
        <f t="shared" si="9"/>
        <v>110.59419560608421</v>
      </c>
      <c r="AT23">
        <f t="shared" si="9"/>
        <v>120.39898410768775</v>
      </c>
      <c r="AU23">
        <f t="shared" si="9"/>
        <v>-1194.1980759586493</v>
      </c>
      <c r="AW23">
        <v>20</v>
      </c>
      <c r="AX23">
        <f>IF(Z23&gt;0, (R23*SUMPRODUCT(K23:$K$98, X23:$X$98)-K23*$AZ$3)/Z23, 0)</f>
        <v>9581.0150368259092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25</v>
      </c>
      <c r="R24">
        <f t="shared" si="0"/>
        <v>250000</v>
      </c>
      <c r="S24">
        <f t="shared" si="1"/>
        <v>9281.8444359767382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6069.1484257213069</v>
      </c>
      <c r="AC24">
        <f t="shared" si="2"/>
        <v>5609.4848106720247</v>
      </c>
      <c r="AE24">
        <f t="shared" si="3"/>
        <v>0</v>
      </c>
      <c r="AF24">
        <f t="shared" si="4"/>
        <v>0</v>
      </c>
      <c r="AG24">
        <f t="shared" si="4"/>
        <v>-15.108755725665565</v>
      </c>
      <c r="AH24">
        <f t="shared" si="5"/>
        <v>-5692.7243306758492</v>
      </c>
      <c r="AI24">
        <f t="shared" si="6"/>
        <v>-5707.8330864015152</v>
      </c>
      <c r="AJ24">
        <f t="shared" si="7"/>
        <v>459.66361504928227</v>
      </c>
      <c r="AK24">
        <f t="shared" si="22"/>
        <v>424.84038980049155</v>
      </c>
      <c r="AL24">
        <f t="shared" si="8"/>
        <v>-4823.3290815517412</v>
      </c>
      <c r="AN24">
        <f t="shared" si="9"/>
        <v>0</v>
      </c>
      <c r="AO24">
        <f t="shared" si="9"/>
        <v>0</v>
      </c>
      <c r="AP24">
        <f t="shared" si="9"/>
        <v>-3.5772110650662206</v>
      </c>
      <c r="AQ24">
        <f t="shared" si="9"/>
        <v>-1347.8327954877482</v>
      </c>
      <c r="AR24">
        <f t="shared" si="9"/>
        <v>-1351.4100065528146</v>
      </c>
      <c r="AS24">
        <f t="shared" si="9"/>
        <v>108.83184557477499</v>
      </c>
      <c r="AT24">
        <f t="shared" si="9"/>
        <v>100.58695572791235</v>
      </c>
      <c r="AU24">
        <f t="shared" si="9"/>
        <v>-1141.9912052501272</v>
      </c>
      <c r="AW24">
        <v>21</v>
      </c>
      <c r="AX24">
        <f>IF(Z24&gt;0, (R24*SUMPRODUCT(K24:$K$98, X24:$X$98)-K24*$AZ$3)/Z24, 0)</f>
        <v>9281.8444359767382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25</v>
      </c>
      <c r="R25">
        <f t="shared" si="0"/>
        <v>250000</v>
      </c>
      <c r="S25">
        <f t="shared" si="1"/>
        <v>8918.0893152548615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5609.4848106720247</v>
      </c>
      <c r="AC25">
        <f t="shared" si="2"/>
        <v>5119.9807765036658</v>
      </c>
      <c r="AE25">
        <f t="shared" si="3"/>
        <v>0</v>
      </c>
      <c r="AF25">
        <f t="shared" si="4"/>
        <v>0</v>
      </c>
      <c r="AG25">
        <f t="shared" si="4"/>
        <v>-14.352796309590859</v>
      </c>
      <c r="AH25">
        <f t="shared" si="5"/>
        <v>-6048.7185881805117</v>
      </c>
      <c r="AI25">
        <f t="shared" si="6"/>
        <v>-6063.0713844901029</v>
      </c>
      <c r="AJ25">
        <f t="shared" si="7"/>
        <v>489.50403416835888</v>
      </c>
      <c r="AK25">
        <f t="shared" si="22"/>
        <v>392.66393674704176</v>
      </c>
      <c r="AL25">
        <f t="shared" si="8"/>
        <v>-5180.9034135747024</v>
      </c>
      <c r="AN25">
        <f t="shared" si="9"/>
        <v>0</v>
      </c>
      <c r="AO25">
        <f t="shared" si="9"/>
        <v>0</v>
      </c>
      <c r="AP25">
        <f t="shared" si="9"/>
        <v>-3.0341312576793644</v>
      </c>
      <c r="AQ25">
        <f t="shared" si="9"/>
        <v>-1278.678087630984</v>
      </c>
      <c r="AR25">
        <f t="shared" si="9"/>
        <v>-1281.7122188886635</v>
      </c>
      <c r="AS25">
        <f t="shared" si="9"/>
        <v>103.4794515851875</v>
      </c>
      <c r="AT25">
        <f t="shared" si="9"/>
        <v>83.0077915514983</v>
      </c>
      <c r="AU25">
        <f t="shared" si="9"/>
        <v>-1095.2249757519776</v>
      </c>
      <c r="AW25">
        <v>22</v>
      </c>
      <c r="AX25">
        <f>IF(Z25&gt;0, (R25*SUMPRODUCT(K25:$K$98, X25:$X$98)-K25*$AZ$3)/Z25, 0)</f>
        <v>8918.0893152548615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25</v>
      </c>
      <c r="R26">
        <f t="shared" si="0"/>
        <v>250000</v>
      </c>
      <c r="S26">
        <f t="shared" si="1"/>
        <v>8487.5004608142463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5119.9807765036658</v>
      </c>
      <c r="AC26">
        <f t="shared" si="2"/>
        <v>4607.6676543364229</v>
      </c>
      <c r="AE26">
        <f t="shared" si="3"/>
        <v>0</v>
      </c>
      <c r="AF26">
        <f t="shared" si="4"/>
        <v>0</v>
      </c>
      <c r="AG26">
        <f t="shared" si="4"/>
        <v>-13.571921661770336</v>
      </c>
      <c r="AH26">
        <f t="shared" si="5"/>
        <v>-6373.4668472461435</v>
      </c>
      <c r="AI26">
        <f t="shared" si="6"/>
        <v>-6387.0387689079134</v>
      </c>
      <c r="AJ26">
        <f t="shared" si="7"/>
        <v>512.31312216724291</v>
      </c>
      <c r="AK26">
        <f t="shared" si="22"/>
        <v>358.39865435525661</v>
      </c>
      <c r="AL26">
        <f t="shared" si="8"/>
        <v>-5516.3269923854141</v>
      </c>
      <c r="AN26">
        <f t="shared" si="9"/>
        <v>0</v>
      </c>
      <c r="AO26">
        <f t="shared" si="9"/>
        <v>0</v>
      </c>
      <c r="AP26">
        <f t="shared" si="9"/>
        <v>-2.5616580991132811</v>
      </c>
      <c r="AQ26">
        <f t="shared" si="9"/>
        <v>-1202.9720901401379</v>
      </c>
      <c r="AR26">
        <f t="shared" si="9"/>
        <v>-1205.5337482392511</v>
      </c>
      <c r="AS26">
        <f t="shared" si="9"/>
        <v>96.697512068496764</v>
      </c>
      <c r="AT26">
        <f t="shared" si="9"/>
        <v>67.646633875477832</v>
      </c>
      <c r="AU26">
        <f t="shared" si="9"/>
        <v>-1041.1896022952765</v>
      </c>
      <c r="AW26">
        <v>23</v>
      </c>
      <c r="AX26">
        <f>IF(Z26&gt;0, (R26*SUMPRODUCT(K26:$K$98, X26:$X$98)-K26*$AZ$3)/Z26, 0)</f>
        <v>8487.5004608142463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25</v>
      </c>
      <c r="R27">
        <f t="shared" si="0"/>
        <v>250000</v>
      </c>
      <c r="S27">
        <f t="shared" si="1"/>
        <v>8004.6670161693082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4607.6676543364229</v>
      </c>
      <c r="AC27">
        <f t="shared" si="2"/>
        <v>4088.9499976460538</v>
      </c>
      <c r="AE27">
        <f t="shared" si="3"/>
        <v>0</v>
      </c>
      <c r="AF27">
        <f t="shared" si="4"/>
        <v>0</v>
      </c>
      <c r="AG27">
        <f t="shared" si="4"/>
        <v>-12.770518715476969</v>
      </c>
      <c r="AH27">
        <f t="shared" si="5"/>
        <v>-6656.837296756652</v>
      </c>
      <c r="AI27">
        <f t="shared" si="6"/>
        <v>-6669.607815472129</v>
      </c>
      <c r="AJ27">
        <f t="shared" si="7"/>
        <v>518.71765669036904</v>
      </c>
      <c r="AK27">
        <f t="shared" si="22"/>
        <v>322.53673580354962</v>
      </c>
      <c r="AL27">
        <f t="shared" si="8"/>
        <v>-5828.3534229782108</v>
      </c>
      <c r="AN27">
        <f t="shared" si="9"/>
        <v>0</v>
      </c>
      <c r="AO27">
        <f t="shared" si="9"/>
        <v>0</v>
      </c>
      <c r="AP27">
        <f t="shared" si="9"/>
        <v>-2.1521390891118726</v>
      </c>
      <c r="AQ27">
        <f t="shared" si="9"/>
        <v>-1121.8369492576026</v>
      </c>
      <c r="AR27">
        <f t="shared" si="9"/>
        <v>-1123.9890883467144</v>
      </c>
      <c r="AS27">
        <f t="shared" si="9"/>
        <v>87.416382219691286</v>
      </c>
      <c r="AT27">
        <f t="shared" si="9"/>
        <v>54.355185741681296</v>
      </c>
      <c r="AU27">
        <f t="shared" si="9"/>
        <v>-982.21752038534191</v>
      </c>
      <c r="AW27">
        <v>24</v>
      </c>
      <c r="AX27">
        <f>IF(Z27&gt;0, (R27*SUMPRODUCT(K27:$K$98, X27:$X$98)-K27*$AZ$3)/Z27, 0)</f>
        <v>8004.6670161693082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25</v>
      </c>
      <c r="R28">
        <f t="shared" si="0"/>
        <v>250000</v>
      </c>
      <c r="S28">
        <f t="shared" si="1"/>
        <v>7485.6856451153517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4088.9499976460538</v>
      </c>
      <c r="AC28">
        <f t="shared" si="2"/>
        <v>3578.0545068257443</v>
      </c>
      <c r="AE28">
        <f t="shared" si="3"/>
        <v>0</v>
      </c>
      <c r="AF28">
        <f t="shared" si="4"/>
        <v>0</v>
      </c>
      <c r="AG28">
        <f t="shared" si="4"/>
        <v>-11.94965523686043</v>
      </c>
      <c r="AH28">
        <f t="shared" si="5"/>
        <v>-6931.582914617712</v>
      </c>
      <c r="AI28">
        <f t="shared" si="6"/>
        <v>-6943.5325698545721</v>
      </c>
      <c r="AJ28">
        <f t="shared" si="7"/>
        <v>510.89549082030953</v>
      </c>
      <c r="AK28">
        <f t="shared" si="22"/>
        <v>286.22649983522382</v>
      </c>
      <c r="AL28">
        <f t="shared" si="8"/>
        <v>-6146.4105791990387</v>
      </c>
      <c r="AN28">
        <f t="shared" si="9"/>
        <v>0</v>
      </c>
      <c r="AO28">
        <f t="shared" si="9"/>
        <v>0</v>
      </c>
      <c r="AP28">
        <f t="shared" si="9"/>
        <v>-1.7980391784188441</v>
      </c>
      <c r="AQ28">
        <f t="shared" si="9"/>
        <v>-1042.9805213540067</v>
      </c>
      <c r="AR28">
        <f t="shared" si="9"/>
        <v>-1044.7785605324254</v>
      </c>
      <c r="AS28">
        <f t="shared" si="9"/>
        <v>76.873356625290441</v>
      </c>
      <c r="AT28">
        <f t="shared" si="9"/>
        <v>43.067891952056172</v>
      </c>
      <c r="AU28">
        <f t="shared" si="9"/>
        <v>-924.8373119550788</v>
      </c>
      <c r="AW28">
        <v>25</v>
      </c>
      <c r="AX28">
        <f>IF(Z28&gt;0, (R28*SUMPRODUCT(K28:$K$98, X28:$X$98)-K28*$AZ$3)/Z28, 0)</f>
        <v>7485.6856451153517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25</v>
      </c>
      <c r="R29">
        <f t="shared" si="0"/>
        <v>250000</v>
      </c>
      <c r="S29">
        <f t="shared" si="1"/>
        <v>6931.2665774129055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3578.0545068257443</v>
      </c>
      <c r="AC29">
        <f t="shared" si="2"/>
        <v>3080.5574305050332</v>
      </c>
      <c r="AE29">
        <f t="shared" si="3"/>
        <v>0</v>
      </c>
      <c r="AF29">
        <f t="shared" si="4"/>
        <v>0</v>
      </c>
      <c r="AG29">
        <f t="shared" si="4"/>
        <v>-11.111091299473765</v>
      </c>
      <c r="AH29">
        <f t="shared" si="5"/>
        <v>-7190.6738501805949</v>
      </c>
      <c r="AI29">
        <f t="shared" si="6"/>
        <v>-7201.7849414800685</v>
      </c>
      <c r="AJ29">
        <f t="shared" si="7"/>
        <v>497.49707632071113</v>
      </c>
      <c r="AK29">
        <f t="shared" si="22"/>
        <v>250.46381547780211</v>
      </c>
      <c r="AL29">
        <f t="shared" si="8"/>
        <v>-6453.8240496815552</v>
      </c>
      <c r="AN29">
        <f t="shared" si="9"/>
        <v>0</v>
      </c>
      <c r="AO29">
        <f t="shared" si="9"/>
        <v>0</v>
      </c>
      <c r="AP29">
        <f t="shared" si="9"/>
        <v>-1.492734150322792</v>
      </c>
      <c r="AQ29">
        <f t="shared" si="9"/>
        <v>-966.04052029578895</v>
      </c>
      <c r="AR29">
        <f t="shared" si="9"/>
        <v>-967.53325444611164</v>
      </c>
      <c r="AS29">
        <f t="shared" si="9"/>
        <v>66.836897969224836</v>
      </c>
      <c r="AT29">
        <f t="shared" si="9"/>
        <v>33.648890168112352</v>
      </c>
      <c r="AU29">
        <f t="shared" si="9"/>
        <v>-867.04746630877446</v>
      </c>
      <c r="AW29">
        <v>26</v>
      </c>
      <c r="AX29">
        <f>IF(Z29&gt;0, (R29*SUMPRODUCT(K29:$K$98, X29:$X$98)-K29*$AZ$3)/Z29, 0)</f>
        <v>6931.2665774129055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25</v>
      </c>
      <c r="R30">
        <f t="shared" si="0"/>
        <v>250000</v>
      </c>
      <c r="S30">
        <f t="shared" si="1"/>
        <v>6341.3082184027771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3080.5574305050332</v>
      </c>
      <c r="AC30">
        <f t="shared" si="2"/>
        <v>2601.5557004175453</v>
      </c>
      <c r="AE30">
        <f t="shared" si="3"/>
        <v>0</v>
      </c>
      <c r="AF30">
        <f t="shared" si="4"/>
        <v>0</v>
      </c>
      <c r="AG30">
        <f t="shared" si="4"/>
        <v>-10.256384056793308</v>
      </c>
      <c r="AH30">
        <f t="shared" si="5"/>
        <v>-7435.9632968571796</v>
      </c>
      <c r="AI30">
        <f t="shared" si="6"/>
        <v>-7446.2196809139732</v>
      </c>
      <c r="AJ30">
        <f t="shared" si="7"/>
        <v>479.00173008748789</v>
      </c>
      <c r="AK30">
        <f t="shared" si="22"/>
        <v>215.63902013535235</v>
      </c>
      <c r="AL30">
        <f t="shared" si="8"/>
        <v>-6751.5789306911329</v>
      </c>
      <c r="AN30">
        <f t="shared" si="9"/>
        <v>0</v>
      </c>
      <c r="AO30">
        <f t="shared" si="9"/>
        <v>0</v>
      </c>
      <c r="AP30">
        <f t="shared" si="9"/>
        <v>-1.2302744495627385</v>
      </c>
      <c r="AQ30">
        <f t="shared" si="9"/>
        <v>-891.95915454729277</v>
      </c>
      <c r="AR30">
        <f t="shared" si="9"/>
        <v>-893.18942899685555</v>
      </c>
      <c r="AS30">
        <f t="shared" si="9"/>
        <v>57.457246780131911</v>
      </c>
      <c r="AT30">
        <f t="shared" si="9"/>
        <v>25.86634581273805</v>
      </c>
      <c r="AU30">
        <f t="shared" si="9"/>
        <v>-809.86583640398555</v>
      </c>
      <c r="AW30">
        <v>27</v>
      </c>
      <c r="AX30">
        <f>IF(Z30&gt;0, (R30*SUMPRODUCT(K30:$K$98, X30:$X$98)-K30*$AZ$3)/Z30, 0)</f>
        <v>6341.3082184027771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25</v>
      </c>
      <c r="R31">
        <f t="shared" si="0"/>
        <v>250000</v>
      </c>
      <c r="S31">
        <f t="shared" si="1"/>
        <v>5710.8922661307388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2601.5557004175453</v>
      </c>
      <c r="AC31">
        <f t="shared" si="2"/>
        <v>2144.4526085562366</v>
      </c>
      <c r="AE31">
        <f t="shared" si="3"/>
        <v>0</v>
      </c>
      <c r="AF31">
        <f t="shared" si="4"/>
        <v>0</v>
      </c>
      <c r="AG31">
        <f t="shared" si="4"/>
        <v>-9.387554994139089</v>
      </c>
      <c r="AH31">
        <f t="shared" si="5"/>
        <v>-7662.6522208628785</v>
      </c>
      <c r="AI31">
        <f t="shared" si="6"/>
        <v>-7672.039775857018</v>
      </c>
      <c r="AJ31">
        <f t="shared" si="7"/>
        <v>457.10309186130871</v>
      </c>
      <c r="AK31">
        <f t="shared" si="22"/>
        <v>182.10889902922818</v>
      </c>
      <c r="AL31">
        <f t="shared" si="8"/>
        <v>-7032.827784966481</v>
      </c>
      <c r="AN31">
        <f t="shared" si="9"/>
        <v>0</v>
      </c>
      <c r="AO31">
        <f t="shared" si="9"/>
        <v>0</v>
      </c>
      <c r="AP31">
        <f t="shared" si="9"/>
        <v>-1.0054076867429527</v>
      </c>
      <c r="AQ31">
        <f t="shared" si="9"/>
        <v>-820.67049924110927</v>
      </c>
      <c r="AR31">
        <f t="shared" si="9"/>
        <v>-821.67590692785222</v>
      </c>
      <c r="AS31">
        <f t="shared" si="9"/>
        <v>48.955767766820557</v>
      </c>
      <c r="AT31">
        <f t="shared" si="9"/>
        <v>19.503873694757868</v>
      </c>
      <c r="AU31">
        <f t="shared" si="9"/>
        <v>-753.21626546627385</v>
      </c>
      <c r="AW31">
        <v>28</v>
      </c>
      <c r="AX31">
        <f>IF(Z31&gt;0, (R31*SUMPRODUCT(K31:$K$98, X31:$X$98)-K31*$AZ$3)/Z31, 0)</f>
        <v>5710.8922661307388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25</v>
      </c>
      <c r="R32">
        <f t="shared" si="0"/>
        <v>250000</v>
      </c>
      <c r="S32">
        <f t="shared" si="1"/>
        <v>5030.6698893115226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2144.4526085562366</v>
      </c>
      <c r="AC32">
        <f t="shared" si="2"/>
        <v>1712.0464509990409</v>
      </c>
      <c r="AE32">
        <f t="shared" si="3"/>
        <v>0</v>
      </c>
      <c r="AF32">
        <f t="shared" si="4"/>
        <v>0</v>
      </c>
      <c r="AG32">
        <f t="shared" si="4"/>
        <v>-8.5080441008292063</v>
      </c>
      <c r="AH32">
        <f t="shared" si="5"/>
        <v>-7856.3534336849107</v>
      </c>
      <c r="AI32">
        <f t="shared" si="6"/>
        <v>-7864.8614777857401</v>
      </c>
      <c r="AJ32">
        <f t="shared" si="7"/>
        <v>432.40615755719568</v>
      </c>
      <c r="AK32">
        <f t="shared" si="22"/>
        <v>150.11168259893657</v>
      </c>
      <c r="AL32">
        <f t="shared" si="8"/>
        <v>-7282.3436376296077</v>
      </c>
      <c r="AN32">
        <f t="shared" si="9"/>
        <v>0</v>
      </c>
      <c r="AO32">
        <f t="shared" si="9"/>
        <v>0</v>
      </c>
      <c r="AP32">
        <f t="shared" si="9"/>
        <v>-0.81358215967293246</v>
      </c>
      <c r="AQ32">
        <f t="shared" si="9"/>
        <v>-751.26420573070084</v>
      </c>
      <c r="AR32">
        <f t="shared" si="9"/>
        <v>-752.07778789037377</v>
      </c>
      <c r="AS32">
        <f t="shared" si="9"/>
        <v>41.348861307262247</v>
      </c>
      <c r="AT32">
        <f t="shared" si="9"/>
        <v>14.35443745632181</v>
      </c>
      <c r="AU32">
        <f t="shared" si="9"/>
        <v>-696.37448912678963</v>
      </c>
      <c r="AW32">
        <v>29</v>
      </c>
      <c r="AX32">
        <f>IF(Z32&gt;0, (R32*SUMPRODUCT(K32:$K$98, X32:$X$98)-K32*$AZ$3)/Z32, 0)</f>
        <v>5030.6698893115226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25</v>
      </c>
      <c r="R33">
        <f t="shared" si="0"/>
        <v>250000</v>
      </c>
      <c r="S33">
        <f t="shared" si="1"/>
        <v>4289.5607397259455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1712.0464509990409</v>
      </c>
      <c r="AC33">
        <f t="shared" si="2"/>
        <v>1307.4468360575495</v>
      </c>
      <c r="AE33">
        <f t="shared" si="3"/>
        <v>0</v>
      </c>
      <c r="AF33">
        <f t="shared" si="4"/>
        <v>0</v>
      </c>
      <c r="AG33">
        <f t="shared" si="4"/>
        <v>-7.6199342740923655</v>
      </c>
      <c r="AH33">
        <f t="shared" si="5"/>
        <v>-8030.2938572854882</v>
      </c>
      <c r="AI33">
        <f t="shared" si="6"/>
        <v>-8037.9137915595802</v>
      </c>
      <c r="AJ33">
        <f t="shared" si="7"/>
        <v>404.59961494149138</v>
      </c>
      <c r="AK33">
        <f t="shared" si="22"/>
        <v>119.84325156993287</v>
      </c>
      <c r="AL33">
        <f t="shared" si="8"/>
        <v>-7513.4709250481556</v>
      </c>
      <c r="AN33">
        <f t="shared" si="9"/>
        <v>0</v>
      </c>
      <c r="AO33">
        <f t="shared" si="9"/>
        <v>0</v>
      </c>
      <c r="AP33">
        <f t="shared" si="9"/>
        <v>-0.65058626008726028</v>
      </c>
      <c r="AQ33">
        <f t="shared" si="9"/>
        <v>-685.62256052206703</v>
      </c>
      <c r="AR33">
        <f t="shared" si="9"/>
        <v>-686.27314678215419</v>
      </c>
      <c r="AS33">
        <f t="shared" si="9"/>
        <v>34.544517163684368</v>
      </c>
      <c r="AT33">
        <f t="shared" si="9"/>
        <v>10.232158182869153</v>
      </c>
      <c r="AU33">
        <f t="shared" si="9"/>
        <v>-641.49647143560071</v>
      </c>
      <c r="AW33">
        <v>30</v>
      </c>
      <c r="AX33">
        <f>IF(Z33&gt;0, (R33*SUMPRODUCT(K33:$K$98, X33:$X$98)-K33*$AZ$3)/Z33, 0)</f>
        <v>4289.5607397259455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25</v>
      </c>
      <c r="R34">
        <f t="shared" si="0"/>
        <v>250000</v>
      </c>
      <c r="S34">
        <f t="shared" si="1"/>
        <v>3459.4028905791274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1307.4468360575495</v>
      </c>
      <c r="AC34">
        <f t="shared" si="2"/>
        <v>931.34623159727471</v>
      </c>
      <c r="AE34">
        <f t="shared" si="3"/>
        <v>0</v>
      </c>
      <c r="AF34">
        <f t="shared" si="4"/>
        <v>0</v>
      </c>
      <c r="AG34">
        <f t="shared" si="4"/>
        <v>-6.7305418092062776</v>
      </c>
      <c r="AH34">
        <f t="shared" si="5"/>
        <v>-8131.9312214516403</v>
      </c>
      <c r="AI34">
        <f t="shared" si="6"/>
        <v>-8138.6617632608468</v>
      </c>
      <c r="AJ34">
        <f t="shared" si="7"/>
        <v>376.10060446027478</v>
      </c>
      <c r="AK34">
        <f t="shared" si="22"/>
        <v>91.521278524028475</v>
      </c>
      <c r="AL34">
        <f t="shared" si="8"/>
        <v>-7671.039880276544</v>
      </c>
      <c r="AN34">
        <f t="shared" si="9"/>
        <v>0</v>
      </c>
      <c r="AO34">
        <f t="shared" si="9"/>
        <v>0</v>
      </c>
      <c r="AP34">
        <f t="shared" si="9"/>
        <v>-0.51308068445694732</v>
      </c>
      <c r="AQ34">
        <f t="shared" si="9"/>
        <v>-619.91099013041639</v>
      </c>
      <c r="AR34">
        <f t="shared" si="9"/>
        <v>-620.42407081487329</v>
      </c>
      <c r="AS34">
        <f t="shared" si="9"/>
        <v>28.670790707695797</v>
      </c>
      <c r="AT34">
        <f t="shared" si="9"/>
        <v>6.9768231976886135</v>
      </c>
      <c r="AU34">
        <f t="shared" ref="AU34:AU79" si="23">AL34*$K34</f>
        <v>-584.77645690948896</v>
      </c>
      <c r="AW34">
        <v>31</v>
      </c>
      <c r="AX34">
        <f>IF(Z34&gt;0, (R34*SUMPRODUCT(K34:$K$98, X34:$X$98)-K34*$AZ$3)/Z34, 0)</f>
        <v>3459.4028905791274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25</v>
      </c>
      <c r="R35">
        <f t="shared" si="0"/>
        <v>250000</v>
      </c>
      <c r="S35">
        <f t="shared" si="1"/>
        <v>2512.1049729750912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931.34623159727471</v>
      </c>
      <c r="AC35">
        <f t="shared" si="2"/>
        <v>587.79413080774475</v>
      </c>
      <c r="AE35">
        <f t="shared" si="3"/>
        <v>0</v>
      </c>
      <c r="AF35">
        <f t="shared" ref="AF35:AG66" si="24">-$Z35*P35</f>
        <v>0</v>
      </c>
      <c r="AG35">
        <f t="shared" si="24"/>
        <v>-5.8496175232639551</v>
      </c>
      <c r="AH35">
        <f t="shared" si="5"/>
        <v>-8136.1886785026072</v>
      </c>
      <c r="AI35">
        <f t="shared" ref="AI35:AI66" si="25">SUM(AE35:AH35)</f>
        <v>-8142.0382960258712</v>
      </c>
      <c r="AJ35">
        <f t="shared" si="7"/>
        <v>343.55210078952996</v>
      </c>
      <c r="AK35">
        <f t="shared" si="22"/>
        <v>65.19423621180924</v>
      </c>
      <c r="AL35">
        <f t="shared" ref="AL35:AL79" si="26">SUM(AI35:AK35)</f>
        <v>-7733.2919590245319</v>
      </c>
      <c r="AN35">
        <f t="shared" ref="AN35:AT66" si="27">AE35*$K35</f>
        <v>0</v>
      </c>
      <c r="AO35">
        <f t="shared" si="27"/>
        <v>0</v>
      </c>
      <c r="AP35">
        <f t="shared" si="27"/>
        <v>-0.39814850292670739</v>
      </c>
      <c r="AQ35">
        <f t="shared" si="27"/>
        <v>-553.78173512915771</v>
      </c>
      <c r="AR35">
        <f t="shared" si="27"/>
        <v>-554.1798836320844</v>
      </c>
      <c r="AS35">
        <f t="shared" si="27"/>
        <v>23.383538165133544</v>
      </c>
      <c r="AT35">
        <f t="shared" si="27"/>
        <v>4.4373820072767032</v>
      </c>
      <c r="AU35">
        <f t="shared" si="23"/>
        <v>-526.3589634596741</v>
      </c>
      <c r="AW35">
        <v>32</v>
      </c>
      <c r="AX35">
        <f>IF(Z35&gt;0, (R35*SUMPRODUCT(K35:$K$98, X35:$X$98)-K35*$AZ$3)/Z35, 0)</f>
        <v>2512.1049729750912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25</v>
      </c>
      <c r="R36">
        <f t="shared" si="0"/>
        <v>250000</v>
      </c>
      <c r="S36">
        <f t="shared" si="1"/>
        <v>1407.1061979843932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587.79413080774475</v>
      </c>
      <c r="AC36">
        <f t="shared" si="2"/>
        <v>280.76140401866587</v>
      </c>
      <c r="AE36">
        <f t="shared" si="3"/>
        <v>0</v>
      </c>
      <c r="AF36">
        <f t="shared" si="24"/>
        <v>0</v>
      </c>
      <c r="AG36">
        <f t="shared" si="24"/>
        <v>-4.988276727457424</v>
      </c>
      <c r="AH36">
        <f t="shared" si="5"/>
        <v>-8028.4462057389173</v>
      </c>
      <c r="AI36">
        <f t="shared" si="25"/>
        <v>-8033.4344824663749</v>
      </c>
      <c r="AJ36">
        <f t="shared" si="7"/>
        <v>307.03272678907888</v>
      </c>
      <c r="AK36">
        <f t="shared" si="22"/>
        <v>41.145589156542137</v>
      </c>
      <c r="AL36">
        <f t="shared" si="26"/>
        <v>-7685.256166520754</v>
      </c>
      <c r="AN36">
        <f t="shared" si="27"/>
        <v>0</v>
      </c>
      <c r="AO36">
        <f t="shared" si="27"/>
        <v>0</v>
      </c>
      <c r="AP36">
        <f t="shared" si="27"/>
        <v>-0.30314480625117179</v>
      </c>
      <c r="AQ36">
        <f t="shared" si="27"/>
        <v>-487.9003115725705</v>
      </c>
      <c r="AR36">
        <f t="shared" si="27"/>
        <v>-488.20345637882167</v>
      </c>
      <c r="AS36">
        <f t="shared" si="27"/>
        <v>18.658823790372544</v>
      </c>
      <c r="AT36">
        <f t="shared" si="27"/>
        <v>2.5004770854619234</v>
      </c>
      <c r="AU36">
        <f t="shared" si="23"/>
        <v>-467.04415550298722</v>
      </c>
      <c r="AW36">
        <v>33</v>
      </c>
      <c r="AX36">
        <f>IF(Z36&gt;0, (R36*SUMPRODUCT(K36:$K$98, X36:$X$98)-K36*$AZ$3)/Z36, 0)</f>
        <v>1407.1061979843932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25</v>
      </c>
      <c r="R37">
        <f t="shared" si="0"/>
        <v>250000</v>
      </c>
      <c r="S37">
        <f t="shared" si="1"/>
        <v>79.115318719120609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280.76140401866587</v>
      </c>
      <c r="AC37">
        <f t="shared" si="2"/>
        <v>13.172707035450003</v>
      </c>
      <c r="AE37">
        <f t="shared" si="3"/>
        <v>0</v>
      </c>
      <c r="AF37">
        <f t="shared" si="24"/>
        <v>0</v>
      </c>
      <c r="AG37">
        <f t="shared" si="24"/>
        <v>-4.1625020440783551</v>
      </c>
      <c r="AH37">
        <f t="shared" si="5"/>
        <v>-7758.9191610449489</v>
      </c>
      <c r="AI37">
        <f t="shared" si="25"/>
        <v>-7763.0816630890276</v>
      </c>
      <c r="AJ37">
        <f t="shared" si="7"/>
        <v>267.58869698321587</v>
      </c>
      <c r="AK37">
        <f t="shared" si="22"/>
        <v>19.653298281306611</v>
      </c>
      <c r="AL37">
        <f t="shared" si="26"/>
        <v>-7475.8396678245053</v>
      </c>
      <c r="AN37">
        <f t="shared" si="27"/>
        <v>0</v>
      </c>
      <c r="AO37">
        <f t="shared" si="27"/>
        <v>0</v>
      </c>
      <c r="AP37">
        <f t="shared" si="27"/>
        <v>-0.22585828745057068</v>
      </c>
      <c r="AQ37">
        <f t="shared" si="27"/>
        <v>-421.00068075018663</v>
      </c>
      <c r="AR37">
        <f t="shared" si="27"/>
        <v>-421.22653903763722</v>
      </c>
      <c r="AS37">
        <f t="shared" si="27"/>
        <v>14.519422261362656</v>
      </c>
      <c r="AT37">
        <f t="shared" si="27"/>
        <v>1.0663923394070045</v>
      </c>
      <c r="AU37">
        <f t="shared" si="23"/>
        <v>-405.64072443686757</v>
      </c>
      <c r="AW37">
        <v>34</v>
      </c>
      <c r="AX37">
        <f>IF(Z37&gt;0, (R37*SUMPRODUCT(K37:$K$98, X37:$X$98)-K37*$AZ$3)/Z37, 0)</f>
        <v>79.115318719120609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25</v>
      </c>
      <c r="R38">
        <f t="shared" si="0"/>
        <v>250000</v>
      </c>
      <c r="S38">
        <f t="shared" si="1"/>
        <v>-1557.5514688132712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13.172707035450003</v>
      </c>
      <c r="AC38">
        <f t="shared" si="2"/>
        <v>-211.12117497424106</v>
      </c>
      <c r="AE38">
        <f t="shared" si="3"/>
        <v>0</v>
      </c>
      <c r="AF38">
        <f t="shared" si="24"/>
        <v>0</v>
      </c>
      <c r="AG38">
        <f t="shared" si="24"/>
        <v>-3.3886709235858894</v>
      </c>
      <c r="AH38">
        <f t="shared" si="5"/>
        <v>-7322.0610005168146</v>
      </c>
      <c r="AI38">
        <f t="shared" si="25"/>
        <v>-7325.4496714404004</v>
      </c>
      <c r="AJ38">
        <f t="shared" si="7"/>
        <v>224.29388200969106</v>
      </c>
      <c r="AK38">
        <f t="shared" si="22"/>
        <v>0.92208949248150029</v>
      </c>
      <c r="AL38">
        <f t="shared" si="26"/>
        <v>-7100.2336999382287</v>
      </c>
      <c r="AN38">
        <f t="shared" si="27"/>
        <v>0</v>
      </c>
      <c r="AO38">
        <f t="shared" si="27"/>
        <v>0</v>
      </c>
      <c r="AP38">
        <f t="shared" si="27"/>
        <v>-0.164169677325158</v>
      </c>
      <c r="AQ38">
        <f t="shared" si="27"/>
        <v>-354.72916046328555</v>
      </c>
      <c r="AR38">
        <f t="shared" si="27"/>
        <v>-354.89333014061071</v>
      </c>
      <c r="AS38">
        <f t="shared" si="27"/>
        <v>10.866282110560549</v>
      </c>
      <c r="AT38">
        <f t="shared" si="27"/>
        <v>4.4672125992516645E-2</v>
      </c>
      <c r="AU38">
        <f t="shared" si="23"/>
        <v>-343.98237590405768</v>
      </c>
      <c r="AW38">
        <v>35</v>
      </c>
      <c r="AX38">
        <f>IF(Z38&gt;0, (R38*SUMPRODUCT(K38:$K$98, X38:$X$98)-K38*$AZ$3)/Z38, 0)</f>
        <v>-1557.5514688132712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25</v>
      </c>
      <c r="R39">
        <f t="shared" si="0"/>
        <v>250000</v>
      </c>
      <c r="S39">
        <f t="shared" si="1"/>
        <v>-3635.5109091433856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-211.12117497424106</v>
      </c>
      <c r="AC39">
        <f t="shared" si="2"/>
        <v>-390.21926513351264</v>
      </c>
      <c r="AE39">
        <f t="shared" si="3"/>
        <v>0</v>
      </c>
      <c r="AF39">
        <f t="shared" si="24"/>
        <v>0</v>
      </c>
      <c r="AG39">
        <f t="shared" si="24"/>
        <v>-2.6833867019357793</v>
      </c>
      <c r="AH39">
        <f t="shared" si="5"/>
        <v>-6713.975124142511</v>
      </c>
      <c r="AI39">
        <f t="shared" si="25"/>
        <v>-6716.6585108444469</v>
      </c>
      <c r="AJ39">
        <f t="shared" si="7"/>
        <v>179.09809015927158</v>
      </c>
      <c r="AK39">
        <f t="shared" si="22"/>
        <v>-14.778482248196875</v>
      </c>
      <c r="AL39">
        <f t="shared" si="26"/>
        <v>-6552.3389029333721</v>
      </c>
      <c r="AN39">
        <f t="shared" si="27"/>
        <v>0</v>
      </c>
      <c r="AO39">
        <f t="shared" si="27"/>
        <v>0</v>
      </c>
      <c r="AP39">
        <f t="shared" si="27"/>
        <v>-0.116072353114595</v>
      </c>
      <c r="AQ39">
        <f t="shared" si="27"/>
        <v>-290.41915235321432</v>
      </c>
      <c r="AR39">
        <f t="shared" si="27"/>
        <v>-290.5352247063289</v>
      </c>
      <c r="AS39">
        <f t="shared" si="27"/>
        <v>7.7470521666221117</v>
      </c>
      <c r="AT39">
        <f t="shared" si="27"/>
        <v>-0.63925680513100158</v>
      </c>
      <c r="AU39">
        <f t="shared" si="23"/>
        <v>-283.42742934483778</v>
      </c>
      <c r="AW39">
        <v>36</v>
      </c>
      <c r="AX39">
        <f>IF(Z39&gt;0, (R39*SUMPRODUCT(K39:$K$98, X39:$X$98)-K39*$AZ$3)/Z39, 0)</f>
        <v>-3635.5109091433856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25</v>
      </c>
      <c r="R40">
        <f t="shared" si="0"/>
        <v>250000</v>
      </c>
      <c r="S40">
        <f t="shared" si="1"/>
        <v>-6359.1364453667557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-390.21926513351264</v>
      </c>
      <c r="AC40">
        <f t="shared" si="2"/>
        <v>-523.82496185814307</v>
      </c>
      <c r="AE40">
        <f t="shared" si="3"/>
        <v>0</v>
      </c>
      <c r="AF40">
        <f t="shared" si="24"/>
        <v>0</v>
      </c>
      <c r="AG40">
        <f t="shared" si="24"/>
        <v>-2.0593399998509234</v>
      </c>
      <c r="AH40">
        <f t="shared" si="5"/>
        <v>-5972.1283506549789</v>
      </c>
      <c r="AI40">
        <f t="shared" si="25"/>
        <v>-5974.1876906548296</v>
      </c>
      <c r="AJ40">
        <f t="shared" si="7"/>
        <v>133.60569672463043</v>
      </c>
      <c r="AK40">
        <f t="shared" si="22"/>
        <v>-27.315348559345885</v>
      </c>
      <c r="AL40">
        <f t="shared" si="26"/>
        <v>-5867.8973424895448</v>
      </c>
      <c r="AN40">
        <f t="shared" si="27"/>
        <v>0</v>
      </c>
      <c r="AO40">
        <f t="shared" si="27"/>
        <v>0</v>
      </c>
      <c r="AP40">
        <f t="shared" si="27"/>
        <v>-7.953450054674438E-2</v>
      </c>
      <c r="AQ40">
        <f t="shared" si="27"/>
        <v>-230.65168724192256</v>
      </c>
      <c r="AR40">
        <f t="shared" si="27"/>
        <v>-230.73122174246927</v>
      </c>
      <c r="AS40">
        <f t="shared" si="27"/>
        <v>5.1600330008461563</v>
      </c>
      <c r="AT40">
        <f t="shared" si="27"/>
        <v>-1.0549557649951333</v>
      </c>
      <c r="AU40">
        <f t="shared" si="23"/>
        <v>-226.62614450661826</v>
      </c>
      <c r="AW40">
        <v>37</v>
      </c>
      <c r="AX40">
        <f>IF(Z40&gt;0, (R40*SUMPRODUCT(K40:$K$98, X40:$X$98)-K40*$AZ$3)/Z40, 0)</f>
        <v>-6359.1364453667557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25</v>
      </c>
      <c r="R41">
        <f t="shared" si="0"/>
        <v>250000</v>
      </c>
      <c r="S41">
        <f t="shared" si="1"/>
        <v>-10080.950566390111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-523.82496185814307</v>
      </c>
      <c r="AC41">
        <f t="shared" si="2"/>
        <v>-614.46463514597292</v>
      </c>
      <c r="AE41">
        <f t="shared" si="3"/>
        <v>0</v>
      </c>
      <c r="AF41">
        <f t="shared" si="24"/>
        <v>0</v>
      </c>
      <c r="AG41">
        <f t="shared" si="24"/>
        <v>-1.5238261290423296</v>
      </c>
      <c r="AH41">
        <f t="shared" si="5"/>
        <v>-5149.2047081008468</v>
      </c>
      <c r="AI41">
        <f t="shared" si="25"/>
        <v>-5150.7285342298892</v>
      </c>
      <c r="AJ41">
        <f t="shared" si="7"/>
        <v>90.639673287829851</v>
      </c>
      <c r="AK41">
        <f t="shared" si="22"/>
        <v>-36.667747330070021</v>
      </c>
      <c r="AL41">
        <f t="shared" si="26"/>
        <v>-5096.7566082721287</v>
      </c>
      <c r="AN41">
        <f t="shared" si="27"/>
        <v>0</v>
      </c>
      <c r="AO41">
        <f t="shared" si="27"/>
        <v>0</v>
      </c>
      <c r="AP41">
        <f t="shared" si="27"/>
        <v>-5.2546633397035844E-2</v>
      </c>
      <c r="AQ41">
        <f t="shared" si="27"/>
        <v>-177.56184050532843</v>
      </c>
      <c r="AR41">
        <f t="shared" si="27"/>
        <v>-177.61438713872548</v>
      </c>
      <c r="AS41">
        <f t="shared" si="27"/>
        <v>3.1255597949852412</v>
      </c>
      <c r="AT41">
        <f t="shared" si="27"/>
        <v>-1.264426852727111</v>
      </c>
      <c r="AU41">
        <f t="shared" si="23"/>
        <v>-175.75325419646731</v>
      </c>
      <c r="AW41">
        <v>38</v>
      </c>
      <c r="AX41">
        <f>IF(Z41&gt;0, (R41*SUMPRODUCT(K41:$K$98, X41:$X$98)-K41*$AZ$3)/Z41, 0)</f>
        <v>-10080.950566390111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25</v>
      </c>
      <c r="R42">
        <f t="shared" si="0"/>
        <v>250000</v>
      </c>
      <c r="S42">
        <f t="shared" si="1"/>
        <v>-15432.959188722472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-614.46463514597292</v>
      </c>
      <c r="AC42">
        <f t="shared" si="2"/>
        <v>-667.01574890657571</v>
      </c>
      <c r="AE42">
        <f t="shared" si="3"/>
        <v>0</v>
      </c>
      <c r="AF42">
        <f t="shared" si="24"/>
        <v>0</v>
      </c>
      <c r="AG42">
        <f t="shared" si="24"/>
        <v>-1.0805052691935983</v>
      </c>
      <c r="AH42">
        <f t="shared" si="5"/>
        <v>-4280.8259855830811</v>
      </c>
      <c r="AI42">
        <f t="shared" si="25"/>
        <v>-4281.9064908522751</v>
      </c>
      <c r="AJ42">
        <f t="shared" si="7"/>
        <v>52.551113760602789</v>
      </c>
      <c r="AK42">
        <f t="shared" si="22"/>
        <v>-43.01252446021811</v>
      </c>
      <c r="AL42">
        <f t="shared" si="26"/>
        <v>-4272.3679015518901</v>
      </c>
      <c r="AN42">
        <f t="shared" si="27"/>
        <v>0</v>
      </c>
      <c r="AO42">
        <f t="shared" si="27"/>
        <v>0</v>
      </c>
      <c r="AP42">
        <f t="shared" si="27"/>
        <v>-3.3267360680941591E-2</v>
      </c>
      <c r="AQ42">
        <f t="shared" si="27"/>
        <v>-131.80109911081161</v>
      </c>
      <c r="AR42">
        <f t="shared" si="27"/>
        <v>-131.83436647149256</v>
      </c>
      <c r="AS42">
        <f t="shared" si="27"/>
        <v>1.6179808701570779</v>
      </c>
      <c r="AT42">
        <f t="shared" si="27"/>
        <v>-1.3243000342643549</v>
      </c>
      <c r="AU42">
        <f t="shared" si="23"/>
        <v>-131.54068563559983</v>
      </c>
      <c r="AW42">
        <v>39</v>
      </c>
      <c r="AX42">
        <f>IF(Z42&gt;0, (R42*SUMPRODUCT(K42:$K$98, X42:$X$98)-K42*$AZ$3)/Z42, 0)</f>
        <v>-15432.959188722472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25</v>
      </c>
      <c r="R43">
        <f t="shared" si="0"/>
        <v>250000</v>
      </c>
      <c r="S43">
        <f t="shared" si="1"/>
        <v>-23581.991197324987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-667.01574890657571</v>
      </c>
      <c r="AC43">
        <f t="shared" si="2"/>
        <v>-687.2001277095967</v>
      </c>
      <c r="AE43">
        <f t="shared" si="3"/>
        <v>0</v>
      </c>
      <c r="AF43">
        <f t="shared" si="24"/>
        <v>0</v>
      </c>
      <c r="AG43">
        <f t="shared" si="24"/>
        <v>-0.72852216121125191</v>
      </c>
      <c r="AH43">
        <f t="shared" si="5"/>
        <v>-3411.7805529041048</v>
      </c>
      <c r="AI43">
        <f t="shared" si="25"/>
        <v>-3412.5090750653162</v>
      </c>
      <c r="AJ43">
        <f t="shared" si="7"/>
        <v>20.184378803020991</v>
      </c>
      <c r="AK43">
        <f t="shared" si="22"/>
        <v>-46.691102423460308</v>
      </c>
      <c r="AL43">
        <f t="shared" si="26"/>
        <v>-3439.0157986857557</v>
      </c>
      <c r="AN43">
        <f t="shared" si="27"/>
        <v>0</v>
      </c>
      <c r="AO43">
        <f t="shared" si="27"/>
        <v>0</v>
      </c>
      <c r="AP43">
        <f t="shared" si="27"/>
        <v>-2.0027014040882127E-2</v>
      </c>
      <c r="AQ43">
        <f t="shared" si="27"/>
        <v>-93.78956561021603</v>
      </c>
      <c r="AR43">
        <f t="shared" si="27"/>
        <v>-93.809592624256922</v>
      </c>
      <c r="AS43">
        <f t="shared" si="27"/>
        <v>0.55486690620708279</v>
      </c>
      <c r="AT43">
        <f t="shared" si="27"/>
        <v>-1.2835345492637058</v>
      </c>
      <c r="AU43">
        <f t="shared" si="23"/>
        <v>-94.538260267313547</v>
      </c>
      <c r="AW43">
        <v>40</v>
      </c>
      <c r="AX43">
        <f>IF(Z43&gt;0, (R43*SUMPRODUCT(K43:$K$98, X43:$X$98)-K43*$AZ$3)/Z43, 0)</f>
        <v>-23581.991197324987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25</v>
      </c>
      <c r="R44">
        <f t="shared" si="0"/>
        <v>250000</v>
      </c>
      <c r="S44">
        <f t="shared" si="1"/>
        <v>-36726.425356157837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-687.2001277095967</v>
      </c>
      <c r="AC44">
        <f t="shared" si="2"/>
        <v>-681.33190733071388</v>
      </c>
      <c r="AE44">
        <f t="shared" si="3"/>
        <v>0</v>
      </c>
      <c r="AF44">
        <f t="shared" si="24"/>
        <v>0</v>
      </c>
      <c r="AG44">
        <f t="shared" si="24"/>
        <v>-0.46378860774186159</v>
      </c>
      <c r="AH44">
        <f t="shared" si="5"/>
        <v>-2574.483318572778</v>
      </c>
      <c r="AI44">
        <f t="shared" si="25"/>
        <v>-2574.9471071805197</v>
      </c>
      <c r="AJ44">
        <f t="shared" si="7"/>
        <v>-5.8682203788828247</v>
      </c>
      <c r="AK44">
        <f t="shared" si="22"/>
        <v>-48.104008939671772</v>
      </c>
      <c r="AL44">
        <f t="shared" si="26"/>
        <v>-2628.9193364990742</v>
      </c>
      <c r="AN44">
        <f t="shared" si="27"/>
        <v>0</v>
      </c>
      <c r="AO44">
        <f t="shared" si="27"/>
        <v>0</v>
      </c>
      <c r="AP44">
        <f t="shared" si="27"/>
        <v>-1.1383491536733278E-2</v>
      </c>
      <c r="AQ44">
        <f t="shared" si="27"/>
        <v>-63.189583744035993</v>
      </c>
      <c r="AR44">
        <f t="shared" si="27"/>
        <v>-63.200967235572726</v>
      </c>
      <c r="AS44">
        <f t="shared" si="27"/>
        <v>-0.14403294066222261</v>
      </c>
      <c r="AT44">
        <f t="shared" si="27"/>
        <v>-1.1806921720519656</v>
      </c>
      <c r="AU44">
        <f t="shared" si="23"/>
        <v>-64.52569234828691</v>
      </c>
      <c r="AW44">
        <v>41</v>
      </c>
      <c r="AX44">
        <f>IF(Z44&gt;0, (R44*SUMPRODUCT(K44:$K$98, X44:$X$98)-K44*$AZ$3)/Z44, 0)</f>
        <v>-36726.425356157837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25</v>
      </c>
      <c r="R45">
        <f t="shared" si="0"/>
        <v>250000</v>
      </c>
      <c r="S45">
        <f t="shared" si="1"/>
        <v>-59159.830313829472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-681.33190733071388</v>
      </c>
      <c r="AC45">
        <f t="shared" si="2"/>
        <v>-655.54132501305446</v>
      </c>
      <c r="AE45">
        <f t="shared" si="3"/>
        <v>0</v>
      </c>
      <c r="AF45">
        <f t="shared" si="24"/>
        <v>0</v>
      </c>
      <c r="AG45">
        <f t="shared" si="24"/>
        <v>-0.27702130040584821</v>
      </c>
      <c r="AH45">
        <f t="shared" si="5"/>
        <v>-1821.2942125859474</v>
      </c>
      <c r="AI45">
        <f t="shared" si="25"/>
        <v>-1821.5712338863532</v>
      </c>
      <c r="AJ45">
        <f t="shared" si="7"/>
        <v>-25.790582317659414</v>
      </c>
      <c r="AK45">
        <f t="shared" si="22"/>
        <v>-47.693233513149977</v>
      </c>
      <c r="AL45">
        <f t="shared" si="26"/>
        <v>-1895.0550497171625</v>
      </c>
      <c r="AN45">
        <f t="shared" si="27"/>
        <v>0</v>
      </c>
      <c r="AO45">
        <f t="shared" si="27"/>
        <v>0</v>
      </c>
      <c r="AP45">
        <f t="shared" si="27"/>
        <v>-6.0708646908023446E-3</v>
      </c>
      <c r="AQ45">
        <f t="shared" si="27"/>
        <v>-39.913287211315343</v>
      </c>
      <c r="AR45">
        <f t="shared" si="27"/>
        <v>-39.919358076006141</v>
      </c>
      <c r="AS45">
        <f t="shared" si="27"/>
        <v>-0.56519529479547725</v>
      </c>
      <c r="AT45">
        <f t="shared" si="27"/>
        <v>-1.0451873805407232</v>
      </c>
      <c r="AU45">
        <f t="shared" si="23"/>
        <v>-41.529740751342345</v>
      </c>
      <c r="AW45">
        <v>42</v>
      </c>
      <c r="AX45">
        <f>IF(Z45&gt;0, (R45*SUMPRODUCT(K45:$K$98, X45:$X$98)-K45*$AZ$3)/Z45, 0)</f>
        <v>-59159.830313829472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25</v>
      </c>
      <c r="R46">
        <f t="shared" si="0"/>
        <v>250000</v>
      </c>
      <c r="S46">
        <f t="shared" si="1"/>
        <v>-94172.442895476037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-655.54132501305446</v>
      </c>
      <c r="AC46">
        <f t="shared" si="2"/>
        <v>-616.00803538357025</v>
      </c>
      <c r="AE46">
        <f t="shared" si="3"/>
        <v>0</v>
      </c>
      <c r="AF46">
        <f t="shared" si="24"/>
        <v>0</v>
      </c>
      <c r="AG46">
        <f t="shared" si="24"/>
        <v>-0.16353192516925849</v>
      </c>
      <c r="AH46">
        <f t="shared" si="5"/>
        <v>-1107.1916223253129</v>
      </c>
      <c r="AI46">
        <f t="shared" si="25"/>
        <v>-1107.3551542504822</v>
      </c>
      <c r="AJ46">
        <f t="shared" si="7"/>
        <v>-39.533289629484216</v>
      </c>
      <c r="AK46">
        <f t="shared" si="22"/>
        <v>-45.887892750913814</v>
      </c>
      <c r="AL46">
        <f t="shared" si="26"/>
        <v>-1192.7763366308802</v>
      </c>
      <c r="AN46">
        <f t="shared" si="27"/>
        <v>0</v>
      </c>
      <c r="AO46">
        <f t="shared" si="27"/>
        <v>0</v>
      </c>
      <c r="AP46">
        <f t="shared" si="27"/>
        <v>-3.1997932394500907E-3</v>
      </c>
      <c r="AQ46">
        <f t="shared" si="27"/>
        <v>-21.664175140269819</v>
      </c>
      <c r="AR46">
        <f t="shared" si="27"/>
        <v>-21.667374933509272</v>
      </c>
      <c r="AS46">
        <f t="shared" si="27"/>
        <v>-0.77353918972529612</v>
      </c>
      <c r="AT46">
        <f t="shared" si="27"/>
        <v>-0.89787831241521388</v>
      </c>
      <c r="AU46">
        <f t="shared" si="23"/>
        <v>-23.338792435649783</v>
      </c>
      <c r="AW46">
        <v>43</v>
      </c>
      <c r="AX46">
        <f>IF(Z46&gt;0, (R46*SUMPRODUCT(K46:$K$98, X46:$X$98)-K46*$AZ$3)/Z46, 0)</f>
        <v>-94172.442895476037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25</v>
      </c>
      <c r="R47">
        <f t="shared" si="0"/>
        <v>250000</v>
      </c>
      <c r="S47">
        <f t="shared" si="1"/>
        <v>-148665.91090034798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-616.00803538357025</v>
      </c>
      <c r="AC47">
        <f t="shared" si="2"/>
        <v>-566.73776691598357</v>
      </c>
      <c r="AE47">
        <f t="shared" si="3"/>
        <v>0</v>
      </c>
      <c r="AF47">
        <f t="shared" si="24"/>
        <v>0</v>
      </c>
      <c r="AG47">
        <f t="shared" si="24"/>
        <v>-9.5303920630445127E-2</v>
      </c>
      <c r="AH47">
        <f t="shared" si="5"/>
        <v>-665.92685287120776</v>
      </c>
      <c r="AI47">
        <f t="shared" si="25"/>
        <v>-666.02215679183826</v>
      </c>
      <c r="AJ47">
        <f t="shared" si="7"/>
        <v>-49.270268467586675</v>
      </c>
      <c r="AK47">
        <f t="shared" si="22"/>
        <v>-43.120562476849919</v>
      </c>
      <c r="AL47">
        <f t="shared" si="26"/>
        <v>-758.41298773627489</v>
      </c>
      <c r="AN47">
        <f t="shared" si="27"/>
        <v>0</v>
      </c>
      <c r="AO47">
        <f t="shared" si="27"/>
        <v>0</v>
      </c>
      <c r="AP47">
        <f t="shared" si="27"/>
        <v>-1.6649918477623746E-3</v>
      </c>
      <c r="AQ47">
        <f t="shared" si="27"/>
        <v>-11.633968192515445</v>
      </c>
      <c r="AR47">
        <f t="shared" si="27"/>
        <v>-11.635633184363209</v>
      </c>
      <c r="AS47">
        <f t="shared" si="27"/>
        <v>-0.86076831669597864</v>
      </c>
      <c r="AT47">
        <f t="shared" si="27"/>
        <v>-0.75333086529860982</v>
      </c>
      <c r="AU47">
        <f t="shared" si="23"/>
        <v>-13.249732366357797</v>
      </c>
      <c r="AW47">
        <v>44</v>
      </c>
      <c r="AX47">
        <f>IF(Z47&gt;0, (R47*SUMPRODUCT(K47:$K$98, X47:$X$98)-K47*$AZ$3)/Z47, 0)</f>
        <v>-148665.91090034798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25</v>
      </c>
      <c r="R48">
        <f t="shared" si="0"/>
        <v>250000</v>
      </c>
      <c r="S48">
        <f t="shared" si="1"/>
        <v>-235176.48383841824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-566.73776691598357</v>
      </c>
      <c r="AC48">
        <f t="shared" si="2"/>
        <v>-515.03741045862705</v>
      </c>
      <c r="AE48">
        <f t="shared" si="3"/>
        <v>0</v>
      </c>
      <c r="AF48">
        <f t="shared" si="24"/>
        <v>0</v>
      </c>
      <c r="AG48">
        <f t="shared" si="24"/>
        <v>-5.4750096826484976E-2</v>
      </c>
      <c r="AH48">
        <f t="shared" si="5"/>
        <v>-396.00784597655695</v>
      </c>
      <c r="AI48">
        <f t="shared" si="25"/>
        <v>-396.06259607338342</v>
      </c>
      <c r="AJ48">
        <f t="shared" si="7"/>
        <v>-51.70035645735652</v>
      </c>
      <c r="AK48">
        <f t="shared" si="22"/>
        <v>-39.671643684118855</v>
      </c>
      <c r="AL48">
        <f t="shared" si="26"/>
        <v>-487.4345962148588</v>
      </c>
      <c r="AN48">
        <f t="shared" si="27"/>
        <v>0</v>
      </c>
      <c r="AO48">
        <f t="shared" si="27"/>
        <v>0</v>
      </c>
      <c r="AP48">
        <f t="shared" si="27"/>
        <v>-8.540203379027141E-4</v>
      </c>
      <c r="AQ48">
        <f t="shared" si="27"/>
        <v>-6.1771352753009898</v>
      </c>
      <c r="AR48">
        <f t="shared" si="27"/>
        <v>-6.1779892956388922</v>
      </c>
      <c r="AS48">
        <f t="shared" si="27"/>
        <v>-0.80644890969477889</v>
      </c>
      <c r="AT48">
        <f t="shared" si="27"/>
        <v>-0.61881882422311729</v>
      </c>
      <c r="AU48">
        <f t="shared" si="23"/>
        <v>-7.6032570295567892</v>
      </c>
      <c r="AW48">
        <v>45</v>
      </c>
      <c r="AX48">
        <f>IF(Z48&gt;0, (R48*SUMPRODUCT(K48:$K$98, X48:$X$98)-K48*$AZ$3)/Z48, 0)</f>
        <v>-235176.48383841824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25</v>
      </c>
      <c r="R49">
        <f t="shared" si="0"/>
        <v>250000</v>
      </c>
      <c r="S49">
        <f t="shared" si="1"/>
        <v>-375337.53670624056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-515.03741045862705</v>
      </c>
      <c r="AC49">
        <f t="shared" si="2"/>
        <v>-464.66604158225658</v>
      </c>
      <c r="AE49">
        <f t="shared" si="3"/>
        <v>0</v>
      </c>
      <c r="AF49">
        <f t="shared" si="24"/>
        <v>0</v>
      </c>
      <c r="AG49">
        <f t="shared" si="24"/>
        <v>-3.0949878185640232E-2</v>
      </c>
      <c r="AH49">
        <f t="shared" si="5"/>
        <v>-232.52717672579891</v>
      </c>
      <c r="AI49">
        <f t="shared" si="25"/>
        <v>-232.55812660398456</v>
      </c>
      <c r="AJ49">
        <f t="shared" si="7"/>
        <v>-50.371368876370468</v>
      </c>
      <c r="AK49">
        <f t="shared" si="22"/>
        <v>-36.052618732103895</v>
      </c>
      <c r="AL49">
        <f t="shared" si="26"/>
        <v>-318.98211421245895</v>
      </c>
      <c r="AN49">
        <f t="shared" si="27"/>
        <v>0</v>
      </c>
      <c r="AO49">
        <f t="shared" si="27"/>
        <v>0</v>
      </c>
      <c r="AP49">
        <f t="shared" si="27"/>
        <v>-4.3104661906412015E-4</v>
      </c>
      <c r="AQ49">
        <f t="shared" si="27"/>
        <v>-3.2384635818917169</v>
      </c>
      <c r="AR49">
        <f t="shared" si="27"/>
        <v>-3.2388946285107814</v>
      </c>
      <c r="AS49">
        <f t="shared" si="27"/>
        <v>-0.70153453017029999</v>
      </c>
      <c r="AT49">
        <f t="shared" si="27"/>
        <v>-0.50211375048614526</v>
      </c>
      <c r="AU49">
        <f t="shared" si="23"/>
        <v>-4.4425429091672273</v>
      </c>
      <c r="AW49">
        <v>46</v>
      </c>
      <c r="AX49">
        <f>IF(Z49&gt;0, (R49*SUMPRODUCT(K49:$K$98, X49:$X$98)-K49*$AZ$3)/Z49, 0)</f>
        <v>-375337.53670624056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25</v>
      </c>
      <c r="R50">
        <f t="shared" si="0"/>
        <v>250000</v>
      </c>
      <c r="S50">
        <f t="shared" si="1"/>
        <v>-606234.53920727631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-464.66604158225658</v>
      </c>
      <c r="AC50">
        <f t="shared" si="2"/>
        <v>-417.41476931444163</v>
      </c>
      <c r="AE50">
        <f t="shared" si="3"/>
        <v>0</v>
      </c>
      <c r="AF50">
        <f t="shared" si="24"/>
        <v>0</v>
      </c>
      <c r="AG50">
        <f t="shared" si="24"/>
        <v>-1.721341916035752E-2</v>
      </c>
      <c r="AH50">
        <f t="shared" si="5"/>
        <v>-134.26960243426313</v>
      </c>
      <c r="AI50">
        <f t="shared" si="25"/>
        <v>-134.28681585342349</v>
      </c>
      <c r="AJ50">
        <f t="shared" si="7"/>
        <v>-47.251272267814954</v>
      </c>
      <c r="AK50">
        <f t="shared" si="22"/>
        <v>-32.526622910757965</v>
      </c>
      <c r="AL50">
        <f t="shared" si="26"/>
        <v>-214.06471103199641</v>
      </c>
      <c r="AN50">
        <f t="shared" si="27"/>
        <v>0</v>
      </c>
      <c r="AO50">
        <f t="shared" si="27"/>
        <v>0</v>
      </c>
      <c r="AP50">
        <f t="shared" si="27"/>
        <v>-2.1404960001264816E-4</v>
      </c>
      <c r="AQ50">
        <f t="shared" si="27"/>
        <v>-1.6696482219581517</v>
      </c>
      <c r="AR50">
        <f t="shared" si="27"/>
        <v>-1.6698622715581644</v>
      </c>
      <c r="AS50">
        <f t="shared" si="27"/>
        <v>-0.58757158207750615</v>
      </c>
      <c r="AT50">
        <f t="shared" si="27"/>
        <v>-0.40446994051270019</v>
      </c>
      <c r="AU50">
        <f t="shared" si="23"/>
        <v>-2.6619037941483707</v>
      </c>
      <c r="AW50">
        <v>47</v>
      </c>
      <c r="AX50">
        <f>IF(Z50&gt;0, (R50*SUMPRODUCT(K50:$K$98, X50:$X$98)-K50*$AZ$3)/Z50, 0)</f>
        <v>-606234.53920727631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25</v>
      </c>
      <c r="R51">
        <f t="shared" si="0"/>
        <v>250000</v>
      </c>
      <c r="S51">
        <f t="shared" si="1"/>
        <v>-994268.24789610447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-417.41476931444163</v>
      </c>
      <c r="AC51">
        <f t="shared" si="2"/>
        <v>-374.00429624201888</v>
      </c>
      <c r="AE51">
        <f t="shared" si="3"/>
        <v>0</v>
      </c>
      <c r="AF51">
        <f t="shared" si="24"/>
        <v>0</v>
      </c>
      <c r="AG51">
        <f t="shared" si="24"/>
        <v>-9.404008853582042E-3</v>
      </c>
      <c r="AH51">
        <f t="shared" si="5"/>
        <v>-76.372761151719018</v>
      </c>
      <c r="AI51">
        <f t="shared" si="25"/>
        <v>-76.382165160572598</v>
      </c>
      <c r="AJ51">
        <f t="shared" si="7"/>
        <v>-43.410473072422747</v>
      </c>
      <c r="AK51">
        <f t="shared" si="22"/>
        <v>-29.219033852010917</v>
      </c>
      <c r="AL51">
        <f t="shared" si="26"/>
        <v>-149.01167208500627</v>
      </c>
      <c r="AN51">
        <f t="shared" si="27"/>
        <v>0</v>
      </c>
      <c r="AO51">
        <f t="shared" si="27"/>
        <v>0</v>
      </c>
      <c r="AP51">
        <f t="shared" si="27"/>
        <v>-1.0441004500992955E-4</v>
      </c>
      <c r="AQ51">
        <f t="shared" si="27"/>
        <v>-0.84794512144107637</v>
      </c>
      <c r="AR51">
        <f t="shared" si="27"/>
        <v>-0.84804953148608631</v>
      </c>
      <c r="AS51">
        <f t="shared" si="27"/>
        <v>-0.48197417909358325</v>
      </c>
      <c r="AT51">
        <f t="shared" si="27"/>
        <v>-0.32441065157792387</v>
      </c>
      <c r="AU51">
        <f t="shared" si="23"/>
        <v>-1.6544343621575934</v>
      </c>
      <c r="AW51">
        <v>48</v>
      </c>
      <c r="AX51">
        <f>IF(Z51&gt;0, (R51*SUMPRODUCT(K51:$K$98, X51:$X$98)-K51*$AZ$3)/Z51, 0)</f>
        <v>-994268.24789610447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25</v>
      </c>
      <c r="R52">
        <f t="shared" si="0"/>
        <v>250000</v>
      </c>
      <c r="S52">
        <f t="shared" si="1"/>
        <v>-1659567.443379937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-374.00429624201888</v>
      </c>
      <c r="AC52">
        <f t="shared" si="2"/>
        <v>-334.60213306490562</v>
      </c>
      <c r="AE52">
        <f t="shared" si="3"/>
        <v>0</v>
      </c>
      <c r="AF52">
        <f t="shared" si="24"/>
        <v>0</v>
      </c>
      <c r="AG52">
        <f t="shared" si="24"/>
        <v>-5.0405021862721415E-3</v>
      </c>
      <c r="AH52">
        <f t="shared" si="5"/>
        <v>-42.69466578774081</v>
      </c>
      <c r="AI52">
        <f t="shared" si="25"/>
        <v>-42.699706289927079</v>
      </c>
      <c r="AJ52">
        <f t="shared" si="7"/>
        <v>-39.402163177113266</v>
      </c>
      <c r="AK52">
        <f t="shared" si="22"/>
        <v>-26.180300736941323</v>
      </c>
      <c r="AL52">
        <f t="shared" si="26"/>
        <v>-108.28217020398166</v>
      </c>
      <c r="AN52">
        <f t="shared" si="27"/>
        <v>0</v>
      </c>
      <c r="AO52">
        <f t="shared" si="27"/>
        <v>0</v>
      </c>
      <c r="AP52">
        <f t="shared" si="27"/>
        <v>-4.9967202849276253E-5</v>
      </c>
      <c r="AQ52">
        <f t="shared" si="27"/>
        <v>-0.42323819079143621</v>
      </c>
      <c r="AR52">
        <f t="shared" si="27"/>
        <v>-0.42328815799428549</v>
      </c>
      <c r="AS52">
        <f t="shared" si="27"/>
        <v>-0.39059915211091301</v>
      </c>
      <c r="AT52">
        <f t="shared" si="27"/>
        <v>-0.25952898128694019</v>
      </c>
      <c r="AU52">
        <f t="shared" si="23"/>
        <v>-1.0734162913921386</v>
      </c>
      <c r="AW52">
        <v>49</v>
      </c>
      <c r="AX52">
        <f>IF(Z52&gt;0, (R52*SUMPRODUCT(K52:$K$98, X52:$X$98)-K52*$AZ$3)/Z52, 0)</f>
        <v>-1659567.443379937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25</v>
      </c>
      <c r="R53">
        <f t="shared" si="0"/>
        <v>250000</v>
      </c>
      <c r="S53">
        <f t="shared" si="1"/>
        <v>-2823798.9183843746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-334.60213306490562</v>
      </c>
      <c r="AC53">
        <f t="shared" si="2"/>
        <v>-299.08777456055918</v>
      </c>
      <c r="AE53">
        <f t="shared" si="3"/>
        <v>0</v>
      </c>
      <c r="AF53">
        <f t="shared" si="24"/>
        <v>0</v>
      </c>
      <c r="AG53">
        <f t="shared" si="24"/>
        <v>-2.6479202592414146E-3</v>
      </c>
      <c r="AH53">
        <f t="shared" si="5"/>
        <v>-23.421769051680055</v>
      </c>
      <c r="AI53">
        <f t="shared" si="25"/>
        <v>-23.424416971939298</v>
      </c>
      <c r="AJ53">
        <f t="shared" si="7"/>
        <v>-35.514358504346433</v>
      </c>
      <c r="AK53">
        <f t="shared" si="22"/>
        <v>-23.422149314543397</v>
      </c>
      <c r="AL53">
        <f t="shared" si="26"/>
        <v>-82.360924790829131</v>
      </c>
      <c r="AN53">
        <f t="shared" si="27"/>
        <v>0</v>
      </c>
      <c r="AO53">
        <f t="shared" si="27"/>
        <v>0</v>
      </c>
      <c r="AP53">
        <f t="shared" si="27"/>
        <v>-2.3436789032820066E-5</v>
      </c>
      <c r="AQ53">
        <f t="shared" si="27"/>
        <v>-0.2073064920002233</v>
      </c>
      <c r="AR53">
        <f t="shared" si="27"/>
        <v>-0.20732992878925613</v>
      </c>
      <c r="AS53">
        <f t="shared" si="27"/>
        <v>-0.31433821505665693</v>
      </c>
      <c r="AT53">
        <f t="shared" si="27"/>
        <v>-0.20730985771355023</v>
      </c>
      <c r="AU53">
        <f t="shared" si="23"/>
        <v>-0.72897800155946335</v>
      </c>
      <c r="AW53">
        <v>50</v>
      </c>
      <c r="AX53">
        <f>IF(Z53&gt;0, (R53*SUMPRODUCT(K53:$K$98, X53:$X$98)-K53*$AZ$3)/Z53, 0)</f>
        <v>-2823798.9183843746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25</v>
      </c>
      <c r="R54">
        <f t="shared" si="0"/>
        <v>250000</v>
      </c>
      <c r="S54">
        <f t="shared" si="1"/>
        <v>-4909299.1619700389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-299.08777456055918</v>
      </c>
      <c r="AC54">
        <f t="shared" si="2"/>
        <v>-267.20794114618639</v>
      </c>
      <c r="AE54">
        <f t="shared" si="3"/>
        <v>0</v>
      </c>
      <c r="AF54">
        <f t="shared" si="24"/>
        <v>0</v>
      </c>
      <c r="AG54">
        <f t="shared" si="24"/>
        <v>-1.3607234573119764E-3</v>
      </c>
      <c r="AH54">
        <f t="shared" si="5"/>
        <v>-12.607175993370243</v>
      </c>
      <c r="AI54">
        <f t="shared" si="25"/>
        <v>-12.608536716827555</v>
      </c>
      <c r="AJ54">
        <f t="shared" si="7"/>
        <v>-31.879833414372797</v>
      </c>
      <c r="AK54">
        <f t="shared" si="22"/>
        <v>-20.936144219239146</v>
      </c>
      <c r="AL54">
        <f t="shared" si="26"/>
        <v>-65.424514350439495</v>
      </c>
      <c r="AN54">
        <f t="shared" si="27"/>
        <v>0</v>
      </c>
      <c r="AO54">
        <f t="shared" si="27"/>
        <v>0</v>
      </c>
      <c r="AP54">
        <f t="shared" si="27"/>
        <v>-1.0753381589127994E-5</v>
      </c>
      <c r="AQ54">
        <f t="shared" si="27"/>
        <v>-9.9630658595254593E-2</v>
      </c>
      <c r="AR54">
        <f t="shared" si="27"/>
        <v>-9.9641411976843716E-2</v>
      </c>
      <c r="AS54">
        <f t="shared" si="27"/>
        <v>-0.25193657966314137</v>
      </c>
      <c r="AT54">
        <f t="shared" si="27"/>
        <v>-0.16545194880320022</v>
      </c>
      <c r="AU54">
        <f t="shared" si="23"/>
        <v>-0.51702994044318529</v>
      </c>
      <c r="AW54">
        <v>51</v>
      </c>
      <c r="AX54">
        <f>IF(Z54&gt;0, (R54*SUMPRODUCT(K54:$K$98, X54:$X$98)-K54*$AZ$3)/Z54, 0)</f>
        <v>-4909299.1619700389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25</v>
      </c>
      <c r="R55">
        <f t="shared" si="0"/>
        <v>250000</v>
      </c>
      <c r="S55">
        <f t="shared" si="1"/>
        <v>-8732619.1888003722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-267.20794114618639</v>
      </c>
      <c r="AC55">
        <f t="shared" si="2"/>
        <v>-238.65833974551998</v>
      </c>
      <c r="AE55">
        <f t="shared" si="3"/>
        <v>0</v>
      </c>
      <c r="AF55">
        <f t="shared" si="24"/>
        <v>0</v>
      </c>
      <c r="AG55">
        <f t="shared" si="24"/>
        <v>-6.8323814020082455E-4</v>
      </c>
      <c r="AH55">
        <f t="shared" si="5"/>
        <v>-6.6387808253803193</v>
      </c>
      <c r="AI55">
        <f t="shared" si="25"/>
        <v>-6.6394640635205198</v>
      </c>
      <c r="AJ55">
        <f t="shared" si="7"/>
        <v>-28.549601400666404</v>
      </c>
      <c r="AK55">
        <f t="shared" si="22"/>
        <v>-18.704555880233048</v>
      </c>
      <c r="AL55">
        <f t="shared" si="26"/>
        <v>-53.893621344419969</v>
      </c>
      <c r="AN55">
        <f t="shared" si="27"/>
        <v>0</v>
      </c>
      <c r="AO55">
        <f t="shared" si="27"/>
        <v>0</v>
      </c>
      <c r="AP55">
        <f t="shared" si="27"/>
        <v>-4.8209126748670965E-6</v>
      </c>
      <c r="AQ55">
        <f t="shared" si="27"/>
        <v>-4.684308551237111E-2</v>
      </c>
      <c r="AR55">
        <f t="shared" si="27"/>
        <v>-4.6847906425045972E-2</v>
      </c>
      <c r="AS55">
        <f t="shared" si="27"/>
        <v>-0.20144533385449018</v>
      </c>
      <c r="AT55">
        <f t="shared" si="27"/>
        <v>-0.13197891805962525</v>
      </c>
      <c r="AU55">
        <f t="shared" si="23"/>
        <v>-0.38027215833916139</v>
      </c>
      <c r="AW55">
        <v>52</v>
      </c>
      <c r="AX55">
        <f>IF(Z55&gt;0, (R55*SUMPRODUCT(K55:$K$98, X55:$X$98)-K55*$AZ$3)/Z55, 0)</f>
        <v>-8732619.1888003722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25</v>
      </c>
      <c r="R56">
        <f t="shared" si="0"/>
        <v>250000</v>
      </c>
      <c r="S56">
        <f t="shared" si="1"/>
        <v>-15926475.365822282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-238.65833974551998</v>
      </c>
      <c r="AC56">
        <f t="shared" si="2"/>
        <v>-213.12551134954873</v>
      </c>
      <c r="AE56">
        <f t="shared" si="3"/>
        <v>0</v>
      </c>
      <c r="AF56">
        <f t="shared" si="24"/>
        <v>0</v>
      </c>
      <c r="AG56">
        <f t="shared" si="24"/>
        <v>-3.3454594700675177E-4</v>
      </c>
      <c r="AH56">
        <f t="shared" si="5"/>
        <v>-3.4185981179206459</v>
      </c>
      <c r="AI56">
        <f t="shared" si="25"/>
        <v>-3.4189326638676527</v>
      </c>
      <c r="AJ56">
        <f t="shared" si="7"/>
        <v>-25.532828395971251</v>
      </c>
      <c r="AK56">
        <f t="shared" si="22"/>
        <v>-16.706083782186401</v>
      </c>
      <c r="AL56">
        <f t="shared" si="26"/>
        <v>-45.657844842025305</v>
      </c>
      <c r="AN56">
        <f t="shared" si="27"/>
        <v>0</v>
      </c>
      <c r="AO56">
        <f t="shared" si="27"/>
        <v>0</v>
      </c>
      <c r="AP56">
        <f t="shared" si="27"/>
        <v>-2.1076326275180689E-6</v>
      </c>
      <c r="AQ56">
        <f t="shared" si="27"/>
        <v>-2.1537098261590965E-2</v>
      </c>
      <c r="AR56">
        <f t="shared" si="27"/>
        <v>-2.1539205894218483E-2</v>
      </c>
      <c r="AS56">
        <f t="shared" si="27"/>
        <v>-0.16085629696504075</v>
      </c>
      <c r="AT56">
        <f t="shared" si="27"/>
        <v>-0.10524798633018834</v>
      </c>
      <c r="AU56">
        <f t="shared" si="23"/>
        <v>-0.2876434891894476</v>
      </c>
      <c r="AW56">
        <v>53</v>
      </c>
      <c r="AX56">
        <f>IF(Z56&gt;0, (R56*SUMPRODUCT(K56:$K$98, X56:$X$98)-K56*$AZ$3)/Z56, 0)</f>
        <v>-15926475.365822282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25</v>
      </c>
      <c r="R57">
        <f t="shared" si="0"/>
        <v>250000</v>
      </c>
      <c r="S57">
        <f t="shared" si="1"/>
        <v>-29848565.757934634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-213.12551134954873</v>
      </c>
      <c r="AC57">
        <f t="shared" si="2"/>
        <v>-190.30805605362852</v>
      </c>
      <c r="AE57">
        <f t="shared" si="3"/>
        <v>0</v>
      </c>
      <c r="AF57">
        <f t="shared" si="24"/>
        <v>0</v>
      </c>
      <c r="AG57">
        <f t="shared" si="24"/>
        <v>-1.5939464026260542E-4</v>
      </c>
      <c r="AH57">
        <f t="shared" si="5"/>
        <v>-1.7180584727407882</v>
      </c>
      <c r="AI57">
        <f t="shared" si="25"/>
        <v>-1.7182178673810509</v>
      </c>
      <c r="AJ57">
        <f t="shared" si="7"/>
        <v>-22.817455295920212</v>
      </c>
      <c r="AK57">
        <f t="shared" si="22"/>
        <v>-14.918785794468413</v>
      </c>
      <c r="AL57">
        <f t="shared" si="26"/>
        <v>-39.454458957769674</v>
      </c>
      <c r="AN57">
        <f t="shared" si="27"/>
        <v>0</v>
      </c>
      <c r="AO57">
        <f t="shared" si="27"/>
        <v>0</v>
      </c>
      <c r="AP57">
        <f t="shared" si="27"/>
        <v>-8.9659194231001037E-7</v>
      </c>
      <c r="AQ57">
        <f t="shared" si="27"/>
        <v>-9.6640475522828239E-3</v>
      </c>
      <c r="AR57">
        <f t="shared" si="27"/>
        <v>-9.6649441442251353E-3</v>
      </c>
      <c r="AS57">
        <f t="shared" si="27"/>
        <v>-0.12834776959022032</v>
      </c>
      <c r="AT57">
        <f t="shared" si="27"/>
        <v>-8.3917897805924527E-2</v>
      </c>
      <c r="AU57">
        <f t="shared" si="23"/>
        <v>-0.22193061154036997</v>
      </c>
      <c r="AW57">
        <v>54</v>
      </c>
      <c r="AX57">
        <f>IF(Z57&gt;0, (R57*SUMPRODUCT(K57:$K$98, X57:$X$98)-K57*$AZ$3)/Z57, 0)</f>
        <v>-29848565.757934634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25</v>
      </c>
      <c r="R58">
        <f t="shared" si="0"/>
        <v>250000</v>
      </c>
      <c r="S58">
        <f t="shared" si="1"/>
        <v>-57561890.162869401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-190.30805605362852</v>
      </c>
      <c r="AC58">
        <f t="shared" si="2"/>
        <v>-169.92576260637563</v>
      </c>
      <c r="AE58">
        <f t="shared" si="3"/>
        <v>0</v>
      </c>
      <c r="AF58">
        <f t="shared" si="24"/>
        <v>0</v>
      </c>
      <c r="AG58">
        <f t="shared" si="24"/>
        <v>-7.380133024018865E-5</v>
      </c>
      <c r="AH58">
        <f t="shared" si="5"/>
        <v>-0.83999363619790723</v>
      </c>
      <c r="AI58">
        <f t="shared" si="25"/>
        <v>-0.84006743752814739</v>
      </c>
      <c r="AJ58">
        <f t="shared" si="7"/>
        <v>-20.382293447252891</v>
      </c>
      <c r="AK58">
        <f t="shared" si="22"/>
        <v>-13.321563923753997</v>
      </c>
      <c r="AL58">
        <f t="shared" si="26"/>
        <v>-34.543924808535039</v>
      </c>
      <c r="AN58">
        <f t="shared" si="27"/>
        <v>0</v>
      </c>
      <c r="AO58">
        <f t="shared" si="27"/>
        <v>0</v>
      </c>
      <c r="AP58">
        <f t="shared" si="27"/>
        <v>-3.7065279966719238E-7</v>
      </c>
      <c r="AQ58">
        <f t="shared" si="27"/>
        <v>-4.2187043505326326E-3</v>
      </c>
      <c r="AR58">
        <f t="shared" si="27"/>
        <v>-4.2190750033322998E-3</v>
      </c>
      <c r="AS58">
        <f t="shared" si="27"/>
        <v>-0.10236609699683433</v>
      </c>
      <c r="AT58">
        <f t="shared" si="27"/>
        <v>-6.6904958870186701E-2</v>
      </c>
      <c r="AU58">
        <f t="shared" si="23"/>
        <v>-0.17349013087035334</v>
      </c>
      <c r="AW58">
        <v>55</v>
      </c>
      <c r="AX58">
        <f>IF(Z58&gt;0, (R58*SUMPRODUCT(K58:$K$98, X58:$X$98)-K58*$AZ$3)/Z58, 0)</f>
        <v>-57561890.162869401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25</v>
      </c>
      <c r="R59">
        <f t="shared" si="0"/>
        <v>250000</v>
      </c>
      <c r="S59">
        <f t="shared" si="1"/>
        <v>-114476229.70068355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-169.92576260637563</v>
      </c>
      <c r="AC59">
        <f t="shared" si="2"/>
        <v>-151.72287640465012</v>
      </c>
      <c r="AE59">
        <f t="shared" si="3"/>
        <v>0</v>
      </c>
      <c r="AF59">
        <f t="shared" si="24"/>
        <v>0</v>
      </c>
      <c r="AG59">
        <f t="shared" si="24"/>
        <v>-3.3134144267625229E-5</v>
      </c>
      <c r="AH59">
        <f t="shared" si="5"/>
        <v>-0.39929172670161533</v>
      </c>
      <c r="AI59">
        <f t="shared" si="25"/>
        <v>-0.39932486084588298</v>
      </c>
      <c r="AJ59">
        <f t="shared" si="7"/>
        <v>-18.202886201725505</v>
      </c>
      <c r="AK59">
        <f t="shared" si="22"/>
        <v>-11.894803382446295</v>
      </c>
      <c r="AL59">
        <f t="shared" si="26"/>
        <v>-30.497014445017683</v>
      </c>
      <c r="AN59">
        <f t="shared" si="27"/>
        <v>0</v>
      </c>
      <c r="AO59">
        <f t="shared" si="27"/>
        <v>0</v>
      </c>
      <c r="AP59">
        <f t="shared" si="27"/>
        <v>-1.4858016323547048E-7</v>
      </c>
      <c r="AQ59">
        <f t="shared" si="27"/>
        <v>-1.7905043647035133E-3</v>
      </c>
      <c r="AR59">
        <f t="shared" si="27"/>
        <v>-1.7906529448667489E-3</v>
      </c>
      <c r="AS59">
        <f t="shared" si="27"/>
        <v>-8.1625400715468976E-2</v>
      </c>
      <c r="AT59">
        <f t="shared" si="27"/>
        <v>-5.33386893575074E-2</v>
      </c>
      <c r="AU59">
        <f t="shared" si="23"/>
        <v>-0.13675474301784313</v>
      </c>
      <c r="AW59">
        <v>56</v>
      </c>
      <c r="AX59">
        <f>IF(Z59&gt;0, (R59*SUMPRODUCT(K59:$K$98, X59:$X$98)-K59*$AZ$3)/Z59, 0)</f>
        <v>-114476229.70068355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25</v>
      </c>
      <c r="R60">
        <f t="shared" si="0"/>
        <v>250000</v>
      </c>
      <c r="S60">
        <f t="shared" si="1"/>
        <v>-235065717.54397312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-151.72287640465012</v>
      </c>
      <c r="AC60">
        <f t="shared" si="2"/>
        <v>-135.46832324287553</v>
      </c>
      <c r="AE60">
        <f t="shared" si="3"/>
        <v>0</v>
      </c>
      <c r="AF60">
        <f t="shared" si="24"/>
        <v>0</v>
      </c>
      <c r="AG60">
        <f t="shared" si="24"/>
        <v>-1.4407494705978747E-5</v>
      </c>
      <c r="AH60">
        <f t="shared" si="5"/>
        <v>-0.1839530811897023</v>
      </c>
      <c r="AI60">
        <f t="shared" si="25"/>
        <v>-0.18396748868440829</v>
      </c>
      <c r="AJ60">
        <f t="shared" si="7"/>
        <v>-16.254553161774595</v>
      </c>
      <c r="AK60">
        <f t="shared" si="22"/>
        <v>-10.62060134832551</v>
      </c>
      <c r="AL60">
        <f t="shared" si="26"/>
        <v>-27.059121998784512</v>
      </c>
      <c r="AN60">
        <f t="shared" si="27"/>
        <v>0</v>
      </c>
      <c r="AO60">
        <f t="shared" si="27"/>
        <v>0</v>
      </c>
      <c r="AP60">
        <f t="shared" si="27"/>
        <v>-5.7684019939044593E-8</v>
      </c>
      <c r="AQ60">
        <f t="shared" si="27"/>
        <v>-7.365023149230876E-4</v>
      </c>
      <c r="AR60">
        <f t="shared" si="27"/>
        <v>-7.3655999894302673E-4</v>
      </c>
      <c r="AS60">
        <f t="shared" si="27"/>
        <v>-6.5079181899332858E-2</v>
      </c>
      <c r="AT60">
        <f t="shared" si="27"/>
        <v>-4.2522242238771941E-2</v>
      </c>
      <c r="AU60">
        <f t="shared" si="23"/>
        <v>-0.10833798413704783</v>
      </c>
      <c r="AW60">
        <v>57</v>
      </c>
      <c r="AX60">
        <f>IF(Z60&gt;0, (R60*SUMPRODUCT(K60:$K$98, X60:$X$98)-K60*$AZ$3)/Z60, 0)</f>
        <v>-235065717.54397312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25</v>
      </c>
      <c r="R61">
        <f t="shared" si="0"/>
        <v>250000</v>
      </c>
      <c r="S61">
        <f t="shared" si="1"/>
        <v>-498632082.31901097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-135.46832324287553</v>
      </c>
      <c r="AC61">
        <f t="shared" si="2"/>
        <v>-120.95446718613745</v>
      </c>
      <c r="AE61">
        <f t="shared" si="3"/>
        <v>0</v>
      </c>
      <c r="AF61">
        <f t="shared" si="24"/>
        <v>0</v>
      </c>
      <c r="AG61">
        <f t="shared" si="24"/>
        <v>-6.0643143248830382E-6</v>
      </c>
      <c r="AH61">
        <f t="shared" si="5"/>
        <v>-8.1991054340359221E-2</v>
      </c>
      <c r="AI61">
        <f t="shared" si="25"/>
        <v>-8.1997118654684106E-2</v>
      </c>
      <c r="AJ61">
        <f t="shared" si="7"/>
        <v>-14.513856056738078</v>
      </c>
      <c r="AK61">
        <f t="shared" si="22"/>
        <v>-9.4827826270012885</v>
      </c>
      <c r="AL61">
        <f t="shared" si="26"/>
        <v>-24.07863580239405</v>
      </c>
      <c r="AN61">
        <f t="shared" si="27"/>
        <v>0</v>
      </c>
      <c r="AO61">
        <f t="shared" si="27"/>
        <v>0</v>
      </c>
      <c r="AP61">
        <f t="shared" si="27"/>
        <v>-2.1678574959225345E-8</v>
      </c>
      <c r="AQ61">
        <f t="shared" si="27"/>
        <v>-2.9309978379751572E-4</v>
      </c>
      <c r="AR61">
        <f t="shared" si="27"/>
        <v>-2.9312146237247497E-4</v>
      </c>
      <c r="AS61">
        <f t="shared" si="27"/>
        <v>-5.1883807404635419E-2</v>
      </c>
      <c r="AT61">
        <f t="shared" si="27"/>
        <v>-3.389883884448093E-2</v>
      </c>
      <c r="AU61">
        <f t="shared" si="23"/>
        <v>-8.6075767711488824E-2</v>
      </c>
      <c r="AW61">
        <v>58</v>
      </c>
      <c r="AX61">
        <f>IF(Z61&gt;0, (R61*SUMPRODUCT(K61:$K$98, X61:$X$98)-K61*$AZ$3)/Z61, 0)</f>
        <v>-498632082.31901097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25</v>
      </c>
      <c r="R62">
        <f t="shared" si="0"/>
        <v>250000</v>
      </c>
      <c r="S62">
        <f t="shared" si="1"/>
        <v>-1094760188.1363494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-120.95446718613745</v>
      </c>
      <c r="AC62">
        <f t="shared" si="2"/>
        <v>-107.99530264390965</v>
      </c>
      <c r="AE62">
        <f t="shared" si="3"/>
        <v>0</v>
      </c>
      <c r="AF62">
        <f t="shared" si="24"/>
        <v>0</v>
      </c>
      <c r="AG62">
        <f t="shared" si="24"/>
        <v>-2.4661862893405457E-6</v>
      </c>
      <c r="AH62">
        <f t="shared" si="5"/>
        <v>-3.5374848922936616E-2</v>
      </c>
      <c r="AI62">
        <f t="shared" si="25"/>
        <v>-3.5377315109225954E-2</v>
      </c>
      <c r="AJ62">
        <f t="shared" si="7"/>
        <v>-12.959164542227796</v>
      </c>
      <c r="AK62">
        <f t="shared" si="22"/>
        <v>-8.466812703029623</v>
      </c>
      <c r="AL62">
        <f t="shared" si="26"/>
        <v>-21.461354560366644</v>
      </c>
      <c r="AN62">
        <f t="shared" si="27"/>
        <v>0</v>
      </c>
      <c r="AO62">
        <f t="shared" si="27"/>
        <v>0</v>
      </c>
      <c r="AP62">
        <f t="shared" si="27"/>
        <v>-7.8714888256663772E-9</v>
      </c>
      <c r="AQ62">
        <f t="shared" si="27"/>
        <v>-1.1290822968648881E-4</v>
      </c>
      <c r="AR62">
        <f t="shared" si="27"/>
        <v>-1.1291610117531447E-4</v>
      </c>
      <c r="AS62">
        <f t="shared" si="27"/>
        <v>-4.1362616978701472E-2</v>
      </c>
      <c r="AT62">
        <f t="shared" si="27"/>
        <v>-2.7024082434068255E-2</v>
      </c>
      <c r="AU62">
        <f t="shared" si="23"/>
        <v>-6.8499615513945039E-2</v>
      </c>
      <c r="AW62">
        <v>59</v>
      </c>
      <c r="AX62">
        <f>IF(Z62&gt;0, (R62*SUMPRODUCT(K62:$K$98, X62:$X$98)-K62*$AZ$3)/Z62, 0)</f>
        <v>-1094760188.1363494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25</v>
      </c>
      <c r="R63">
        <f t="shared" si="0"/>
        <v>250000</v>
      </c>
      <c r="S63">
        <f t="shared" si="1"/>
        <v>-2492385747.6677337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-107.99530264390965</v>
      </c>
      <c r="AC63">
        <f t="shared" si="2"/>
        <v>-96.424471228914712</v>
      </c>
      <c r="AE63">
        <f t="shared" si="3"/>
        <v>0</v>
      </c>
      <c r="AF63">
        <f t="shared" si="24"/>
        <v>0</v>
      </c>
      <c r="AG63">
        <f t="shared" si="24"/>
        <v>-9.6719048525237869E-7</v>
      </c>
      <c r="AH63">
        <f t="shared" si="5"/>
        <v>-1.4743339411947618E-2</v>
      </c>
      <c r="AI63">
        <f t="shared" si="25"/>
        <v>-1.474430660243287E-2</v>
      </c>
      <c r="AJ63">
        <f t="shared" si="7"/>
        <v>-11.570831414994942</v>
      </c>
      <c r="AK63">
        <f t="shared" si="22"/>
        <v>-7.5596711850736762</v>
      </c>
      <c r="AL63">
        <f t="shared" si="26"/>
        <v>-19.145246906671051</v>
      </c>
      <c r="AN63">
        <f t="shared" si="27"/>
        <v>0</v>
      </c>
      <c r="AO63">
        <f t="shared" si="27"/>
        <v>0</v>
      </c>
      <c r="AP63">
        <f t="shared" si="27"/>
        <v>-2.7562905563154764E-9</v>
      </c>
      <c r="AQ63">
        <f t="shared" si="27"/>
        <v>-4.201543316371768E-5</v>
      </c>
      <c r="AR63">
        <f t="shared" si="27"/>
        <v>-4.2018189454273995E-5</v>
      </c>
      <c r="AS63">
        <f t="shared" si="27"/>
        <v>-3.297444902960036E-2</v>
      </c>
      <c r="AT63">
        <f t="shared" si="27"/>
        <v>-2.154348146924924E-2</v>
      </c>
      <c r="AU63">
        <f t="shared" si="23"/>
        <v>-5.4559948688303876E-2</v>
      </c>
      <c r="AW63">
        <v>60</v>
      </c>
      <c r="AX63">
        <f>IF(Z63&gt;0, (R63*SUMPRODUCT(K63:$K$98, X63:$X$98)-K63*$AZ$3)/Z63, 0)</f>
        <v>-2492385747.6677337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25</v>
      </c>
      <c r="R64">
        <f t="shared" si="0"/>
        <v>250000</v>
      </c>
      <c r="S64">
        <f t="shared" si="1"/>
        <v>-5894428920.9186478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-96.424471228914712</v>
      </c>
      <c r="AC64">
        <f t="shared" si="2"/>
        <v>-86.093312955754485</v>
      </c>
      <c r="AE64">
        <f t="shared" si="3"/>
        <v>0</v>
      </c>
      <c r="AF64">
        <f t="shared" si="24"/>
        <v>0</v>
      </c>
      <c r="AG64">
        <f t="shared" si="24"/>
        <v>-3.6514696381450652E-7</v>
      </c>
      <c r="AH64">
        <f t="shared" si="5"/>
        <v>-5.9237161658534836E-3</v>
      </c>
      <c r="AI64">
        <f t="shared" si="25"/>
        <v>-5.9240813128172984E-3</v>
      </c>
      <c r="AJ64">
        <f t="shared" si="7"/>
        <v>-10.331158273160227</v>
      </c>
      <c r="AK64">
        <f t="shared" si="22"/>
        <v>-6.7497129860240301</v>
      </c>
      <c r="AL64">
        <f t="shared" si="26"/>
        <v>-17.086795340497076</v>
      </c>
      <c r="AN64">
        <f t="shared" si="27"/>
        <v>0</v>
      </c>
      <c r="AO64">
        <f t="shared" si="27"/>
        <v>0</v>
      </c>
      <c r="AP64">
        <f t="shared" si="27"/>
        <v>-9.2910041227608743E-10</v>
      </c>
      <c r="AQ64">
        <f t="shared" si="27"/>
        <v>-1.5072635616099141E-5</v>
      </c>
      <c r="AR64">
        <f t="shared" si="27"/>
        <v>-1.5073564716511418E-5</v>
      </c>
      <c r="AS64">
        <f t="shared" si="27"/>
        <v>-2.6287178484547879E-2</v>
      </c>
      <c r="AT64">
        <f t="shared" si="27"/>
        <v>-1.7174348247479657E-2</v>
      </c>
      <c r="AU64">
        <f t="shared" si="23"/>
        <v>-4.347660029674405E-2</v>
      </c>
      <c r="AW64">
        <v>61</v>
      </c>
      <c r="AX64">
        <f>IF(Z64&gt;0, (R64*SUMPRODUCT(K64:$K$98, X64:$X$98)-K64*$AZ$3)/Z64, 0)</f>
        <v>-5894428920.9186478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25</v>
      </c>
      <c r="R65">
        <f t="shared" si="0"/>
        <v>250000</v>
      </c>
      <c r="S65">
        <f t="shared" si="1"/>
        <v>-14505355441.252531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-86.093312955754485</v>
      </c>
      <c r="AC65">
        <f t="shared" si="2"/>
        <v>-76.869042056431709</v>
      </c>
      <c r="AE65">
        <f t="shared" si="3"/>
        <v>0</v>
      </c>
      <c r="AF65">
        <f t="shared" si="24"/>
        <v>0</v>
      </c>
      <c r="AG65">
        <f t="shared" si="24"/>
        <v>-1.3248389942555262E-7</v>
      </c>
      <c r="AH65">
        <f t="shared" si="5"/>
        <v>-2.2901159475080886E-3</v>
      </c>
      <c r="AI65">
        <f t="shared" si="25"/>
        <v>-2.2902484314075142E-3</v>
      </c>
      <c r="AJ65">
        <f t="shared" si="7"/>
        <v>-9.2242708993227751</v>
      </c>
      <c r="AK65">
        <f t="shared" si="22"/>
        <v>-6.0265319069028145</v>
      </c>
      <c r="AL65">
        <f t="shared" si="26"/>
        <v>-15.253093054656997</v>
      </c>
      <c r="AN65">
        <f t="shared" si="27"/>
        <v>0</v>
      </c>
      <c r="AO65">
        <f t="shared" si="27"/>
        <v>0</v>
      </c>
      <c r="AP65">
        <f t="shared" si="27"/>
        <v>-3.0098166377986879E-10</v>
      </c>
      <c r="AQ65">
        <f t="shared" si="27"/>
        <v>-5.2027673635702995E-6</v>
      </c>
      <c r="AR65">
        <f t="shared" si="27"/>
        <v>-5.2030683452340801E-6</v>
      </c>
      <c r="AS65">
        <f t="shared" si="27"/>
        <v>-2.0956028728566497E-2</v>
      </c>
      <c r="AT65">
        <f t="shared" si="27"/>
        <v>-1.3691290851394023E-2</v>
      </c>
      <c r="AU65">
        <f t="shared" si="23"/>
        <v>-3.4652522648305754E-2</v>
      </c>
      <c r="AW65">
        <v>62</v>
      </c>
      <c r="AX65">
        <f>IF(Z65&gt;0, (R65*SUMPRODUCT(K65:$K$98, X65:$X$98)-K65*$AZ$3)/Z65, 0)</f>
        <v>-14505355441.252531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25</v>
      </c>
      <c r="R66">
        <f t="shared" si="0"/>
        <v>250000</v>
      </c>
      <c r="S66">
        <f t="shared" si="1"/>
        <v>-37212358496.963524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-76.869042056431709</v>
      </c>
      <c r="AC66">
        <f t="shared" si="2"/>
        <v>-68.633077641379046</v>
      </c>
      <c r="AE66">
        <f t="shared" si="3"/>
        <v>0</v>
      </c>
      <c r="AF66">
        <f t="shared" si="24"/>
        <v>0</v>
      </c>
      <c r="AG66">
        <f t="shared" si="24"/>
        <v>-4.6109061890674986E-8</v>
      </c>
      <c r="AH66">
        <f t="shared" si="5"/>
        <v>-8.5049998540622114E-4</v>
      </c>
      <c r="AI66">
        <f t="shared" si="25"/>
        <v>-8.5054609446811181E-4</v>
      </c>
      <c r="AJ66">
        <f t="shared" si="7"/>
        <v>-8.2359644150526634</v>
      </c>
      <c r="AK66">
        <f t="shared" si="22"/>
        <v>-5.38083294395022</v>
      </c>
      <c r="AL66">
        <f t="shared" si="26"/>
        <v>-13.617647905097353</v>
      </c>
      <c r="AN66">
        <f t="shared" si="27"/>
        <v>0</v>
      </c>
      <c r="AO66">
        <f t="shared" si="27"/>
        <v>0</v>
      </c>
      <c r="AP66">
        <f t="shared" si="27"/>
        <v>-9.3528765054247917E-11</v>
      </c>
      <c r="AQ66">
        <f t="shared" si="27"/>
        <v>-1.7251752703688605E-6</v>
      </c>
      <c r="AR66">
        <f t="shared" si="27"/>
        <v>-1.7252687991339149E-6</v>
      </c>
      <c r="AS66">
        <f t="shared" si="27"/>
        <v>-1.6706034544727768E-2</v>
      </c>
      <c r="AT66">
        <f t="shared" si="27"/>
        <v>-1.0914615036066397E-2</v>
      </c>
      <c r="AU66">
        <f t="shared" si="23"/>
        <v>-2.7622374849593304E-2</v>
      </c>
      <c r="AW66">
        <v>63</v>
      </c>
      <c r="AX66">
        <f>IF(Z66&gt;0, (R66*SUMPRODUCT(K66:$K$98, X66:$X$98)-K66*$AZ$3)/Z66, 0)</f>
        <v>-37212358496.963524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25</v>
      </c>
      <c r="R67">
        <f t="shared" ref="R67:R79" si="28">$C$6</f>
        <v>250000</v>
      </c>
      <c r="S67">
        <f t="shared" ref="S67:S79" si="29">AX67</f>
        <v>-99733272059.848694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-68.633077641379046</v>
      </c>
      <c r="AC67">
        <f t="shared" ref="AC67:AC79" si="30">S67*Z67</f>
        <v>-61.27953506492932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-1.5360855459589312E-8</v>
      </c>
      <c r="AH67">
        <f t="shared" ref="AH67:AH79" si="33">-X67*R67</f>
        <v>-3.0287115812178923E-4</v>
      </c>
      <c r="AI67">
        <f t="shared" ref="AI67:AI79" si="34">SUM(AE67:AH67)</f>
        <v>-3.028865189772488E-4</v>
      </c>
      <c r="AJ67">
        <f t="shared" ref="AJ67:AJ79" si="35">AB67-AC67</f>
        <v>-7.3535425764497262</v>
      </c>
      <c r="AK67">
        <f t="shared" si="22"/>
        <v>-4.8043154348965338</v>
      </c>
      <c r="AL67">
        <f t="shared" si="26"/>
        <v>-12.158160897865237</v>
      </c>
      <c r="AN67">
        <f t="shared" ref="AN67:AT79" si="36">AE67*$K67</f>
        <v>0</v>
      </c>
      <c r="AO67">
        <f t="shared" si="36"/>
        <v>0</v>
      </c>
      <c r="AP67">
        <f t="shared" si="36"/>
        <v>-2.7819946696598539E-11</v>
      </c>
      <c r="AQ67">
        <f t="shared" si="36"/>
        <v>-5.4852800985281308E-7</v>
      </c>
      <c r="AR67">
        <f t="shared" si="36"/>
        <v>-5.4855582979950963E-7</v>
      </c>
      <c r="AS67">
        <f t="shared" si="36"/>
        <v>-1.3317953745882639E-2</v>
      </c>
      <c r="AT67">
        <f t="shared" si="36"/>
        <v>-8.7010648374423686E-3</v>
      </c>
      <c r="AU67">
        <f t="shared" si="23"/>
        <v>-2.2019567139154806E-2</v>
      </c>
      <c r="AW67">
        <v>64</v>
      </c>
      <c r="AX67">
        <f>IF(Z67&gt;0, (R67*SUMPRODUCT(K67:$K$98, X67:$X$98)-K67*$AZ$3)/Z67, 0)</f>
        <v>-99733272059.848694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25</v>
      </c>
      <c r="R68">
        <f t="shared" si="28"/>
        <v>250000</v>
      </c>
      <c r="S68">
        <f t="shared" si="29"/>
        <v>-279823434269.76605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-61.27953506492932</v>
      </c>
      <c r="AC68">
        <f t="shared" si="30"/>
        <v>-54.713871058435018</v>
      </c>
      <c r="AE68">
        <f t="shared" si="31"/>
        <v>0</v>
      </c>
      <c r="AF68">
        <f t="shared" si="32"/>
        <v>0</v>
      </c>
      <c r="AG68">
        <f t="shared" si="32"/>
        <v>-4.8882495493289942E-9</v>
      </c>
      <c r="AH68">
        <f t="shared" si="33"/>
        <v>-1.0318997355664424E-4</v>
      </c>
      <c r="AI68">
        <f t="shared" si="34"/>
        <v>-1.0319486180619358E-4</v>
      </c>
      <c r="AJ68">
        <f t="shared" si="35"/>
        <v>-6.5656640064943019</v>
      </c>
      <c r="AK68">
        <f t="shared" si="22"/>
        <v>-4.2895674545450531</v>
      </c>
      <c r="AL68">
        <f t="shared" si="26"/>
        <v>-10.85533465590116</v>
      </c>
      <c r="AN68">
        <f t="shared" si="36"/>
        <v>0</v>
      </c>
      <c r="AO68">
        <f t="shared" si="36"/>
        <v>0</v>
      </c>
      <c r="AP68">
        <f t="shared" si="36"/>
        <v>-7.904533368912216E-12</v>
      </c>
      <c r="AQ68">
        <f t="shared" si="36"/>
        <v>-1.6686312371831134E-7</v>
      </c>
      <c r="AR68">
        <f t="shared" si="36"/>
        <v>-1.6687102825168026E-7</v>
      </c>
      <c r="AS68">
        <f t="shared" si="36"/>
        <v>-1.0616992791524759E-2</v>
      </c>
      <c r="AT68">
        <f t="shared" si="36"/>
        <v>-6.9364357814558786E-3</v>
      </c>
      <c r="AU68">
        <f t="shared" si="23"/>
        <v>-1.7553595444008887E-2</v>
      </c>
      <c r="AW68">
        <v>65</v>
      </c>
      <c r="AX68">
        <f>IF(Z68&gt;0, (R68*SUMPRODUCT(K68:$K$98, X68:$X$98)-K68*$AZ$3)/Z68, 0)</f>
        <v>-279823434269.76605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8"/>
        <v>250000</v>
      </c>
      <c r="S69">
        <f t="shared" si="29"/>
        <v>-823530350364.43787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-54.713871058435018</v>
      </c>
      <c r="AC69">
        <f t="shared" si="30"/>
        <v>-48.851670729742487</v>
      </c>
      <c r="AE69">
        <f t="shared" si="31"/>
        <v>0</v>
      </c>
      <c r="AF69">
        <f t="shared" si="32"/>
        <v>0</v>
      </c>
      <c r="AG69">
        <f t="shared" si="32"/>
        <v>-1.4829954569410859E-9</v>
      </c>
      <c r="AH69">
        <f t="shared" si="33"/>
        <v>-3.3563715968946182E-5</v>
      </c>
      <c r="AI69">
        <f t="shared" si="34"/>
        <v>-3.3565198964403121E-5</v>
      </c>
      <c r="AJ69">
        <f t="shared" si="35"/>
        <v>-5.8622003286925306</v>
      </c>
      <c r="AK69">
        <f t="shared" si="22"/>
        <v>-3.8299709740904517</v>
      </c>
      <c r="AL69">
        <f t="shared" si="26"/>
        <v>-9.6922048679819461</v>
      </c>
      <c r="AN69">
        <f t="shared" si="36"/>
        <v>0</v>
      </c>
      <c r="AO69">
        <f t="shared" si="36"/>
        <v>0</v>
      </c>
      <c r="AP69">
        <f t="shared" si="36"/>
        <v>-2.1411380343678943E-12</v>
      </c>
      <c r="AQ69">
        <f t="shared" si="36"/>
        <v>-4.8459048542241528E-8</v>
      </c>
      <c r="AR69">
        <f t="shared" si="36"/>
        <v>-4.8461189680275894E-8</v>
      </c>
      <c r="AS69">
        <f t="shared" si="36"/>
        <v>-8.4638021175989266E-3</v>
      </c>
      <c r="AT69">
        <f t="shared" si="36"/>
        <v>-5.5296841839724501E-3</v>
      </c>
      <c r="AU69">
        <f t="shared" si="23"/>
        <v>-1.3993534762761056E-2</v>
      </c>
      <c r="AW69">
        <v>66</v>
      </c>
      <c r="AX69">
        <f>IF(Z69&gt;0, (R69*SUMPRODUCT(K69:$K$98, X69:$X$98)-K69*$AZ$3)/Z69, 0)</f>
        <v>-823530350364.43787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8"/>
        <v>250000</v>
      </c>
      <c r="S70">
        <f t="shared" si="29"/>
        <v>-2569692685534.8242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-48.851670729742487</v>
      </c>
      <c r="AC70">
        <f t="shared" si="30"/>
        <v>-43.617563192883992</v>
      </c>
      <c r="AE70">
        <f t="shared" si="31"/>
        <v>0</v>
      </c>
      <c r="AF70">
        <f t="shared" si="32"/>
        <v>0</v>
      </c>
      <c r="AG70">
        <f t="shared" si="32"/>
        <v>-4.2434610409265701E-10</v>
      </c>
      <c r="AH70">
        <f t="shared" si="33"/>
        <v>-1.0438193982790181E-5</v>
      </c>
      <c r="AI70">
        <f t="shared" si="34"/>
        <v>-1.0438618328894274E-5</v>
      </c>
      <c r="AJ70">
        <f t="shared" si="35"/>
        <v>-5.2341075368584953</v>
      </c>
      <c r="AK70">
        <f t="shared" si="22"/>
        <v>-3.4196169510819745</v>
      </c>
      <c r="AL70">
        <f t="shared" si="26"/>
        <v>-8.6537349265587977</v>
      </c>
      <c r="AN70">
        <f t="shared" si="36"/>
        <v>0</v>
      </c>
      <c r="AO70">
        <f t="shared" si="36"/>
        <v>0</v>
      </c>
      <c r="AP70">
        <f t="shared" si="36"/>
        <v>-5.4702483298489702E-13</v>
      </c>
      <c r="AQ70">
        <f t="shared" si="36"/>
        <v>-1.3455882509652955E-8</v>
      </c>
      <c r="AR70">
        <f t="shared" si="36"/>
        <v>-1.345642953448594E-8</v>
      </c>
      <c r="AS70">
        <f t="shared" si="36"/>
        <v>-6.7472913585411992E-3</v>
      </c>
      <c r="AT70">
        <f t="shared" si="36"/>
        <v>-4.4082303890540407E-3</v>
      </c>
      <c r="AU70">
        <f t="shared" si="23"/>
        <v>-1.1155535204024774E-2</v>
      </c>
      <c r="AW70">
        <v>67</v>
      </c>
      <c r="AX70">
        <f>IF(Z70&gt;0, (R70*SUMPRODUCT(K70:$K$98, X70:$X$98)-K70*$AZ$3)/Z70, 0)</f>
        <v>-2569692685534.8242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8"/>
        <v>250000</v>
      </c>
      <c r="S71">
        <f t="shared" si="29"/>
        <v>-8529365187086.5098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-43.617563192883992</v>
      </c>
      <c r="AC71">
        <f t="shared" si="30"/>
        <v>-38.944252862306364</v>
      </c>
      <c r="AE71">
        <f t="shared" si="31"/>
        <v>0</v>
      </c>
      <c r="AF71">
        <f t="shared" si="32"/>
        <v>0</v>
      </c>
      <c r="AG71">
        <f t="shared" si="32"/>
        <v>-1.1414757138452727E-10</v>
      </c>
      <c r="AH71">
        <f t="shared" si="33"/>
        <v>-3.059550716672032E-6</v>
      </c>
      <c r="AI71">
        <f t="shared" si="34"/>
        <v>-3.0596648642434167E-6</v>
      </c>
      <c r="AJ71">
        <f t="shared" si="35"/>
        <v>-4.6733103305776282</v>
      </c>
      <c r="AK71">
        <f t="shared" si="22"/>
        <v>-3.0532294235018798</v>
      </c>
      <c r="AL71">
        <f t="shared" si="26"/>
        <v>-7.7265428137443726</v>
      </c>
      <c r="AN71">
        <f t="shared" si="36"/>
        <v>0</v>
      </c>
      <c r="AO71">
        <f t="shared" si="36"/>
        <v>0</v>
      </c>
      <c r="AP71">
        <f t="shared" si="36"/>
        <v>-1.313818812092542E-13</v>
      </c>
      <c r="AQ71">
        <f t="shared" si="36"/>
        <v>-3.5214899794703872E-9</v>
      </c>
      <c r="AR71">
        <f t="shared" si="36"/>
        <v>-3.5216213613515965E-9</v>
      </c>
      <c r="AS71">
        <f t="shared" si="36"/>
        <v>-5.3788993953940286E-3</v>
      </c>
      <c r="AT71">
        <f t="shared" si="36"/>
        <v>-3.5142142803179966E-3</v>
      </c>
      <c r="AU71">
        <f t="shared" si="23"/>
        <v>-8.8931171973333865E-3</v>
      </c>
      <c r="AW71">
        <v>68</v>
      </c>
      <c r="AX71">
        <f>IF(Z71&gt;0, (R71*SUMPRODUCT(K71:$K$98, X71:$X$98)-K71*$AZ$3)/Z71, 0)</f>
        <v>-8529365187086.5098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8"/>
        <v>250000</v>
      </c>
      <c r="S72">
        <f t="shared" si="29"/>
        <v>-30224276904665.664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-38.944252862306364</v>
      </c>
      <c r="AC72">
        <f t="shared" si="30"/>
        <v>-34.771654344369352</v>
      </c>
      <c r="AE72">
        <f t="shared" si="31"/>
        <v>0</v>
      </c>
      <c r="AF72">
        <f t="shared" si="32"/>
        <v>0</v>
      </c>
      <c r="AG72">
        <f t="shared" si="32"/>
        <v>-2.8761361648160488E-11</v>
      </c>
      <c r="AH72">
        <f t="shared" si="33"/>
        <v>-8.4244734022521501E-7</v>
      </c>
      <c r="AI72">
        <f t="shared" si="34"/>
        <v>-8.4247610158686318E-7</v>
      </c>
      <c r="AJ72">
        <f t="shared" si="35"/>
        <v>-4.1725985179370113</v>
      </c>
      <c r="AK72">
        <f t="shared" ref="AK72:AK79" si="49">G72*SUM(AB72:AB72, AE72:AF72)</f>
        <v>-2.7260977003614459</v>
      </c>
      <c r="AL72">
        <f t="shared" si="26"/>
        <v>-6.898697060774559</v>
      </c>
      <c r="AN72">
        <f t="shared" si="36"/>
        <v>0</v>
      </c>
      <c r="AO72">
        <f t="shared" si="36"/>
        <v>0</v>
      </c>
      <c r="AP72">
        <f t="shared" si="36"/>
        <v>-2.9556991082760749E-14</v>
      </c>
      <c r="AQ72">
        <f t="shared" si="36"/>
        <v>-8.6575207486133576E-10</v>
      </c>
      <c r="AR72">
        <f t="shared" si="36"/>
        <v>-8.6578163185241856E-10</v>
      </c>
      <c r="AS72">
        <f t="shared" si="36"/>
        <v>-4.2880256746986398E-3</v>
      </c>
      <c r="AT72">
        <f t="shared" si="36"/>
        <v>-2.8015101095003703E-3</v>
      </c>
      <c r="AU72">
        <f t="shared" si="23"/>
        <v>-7.0895366499806418E-3</v>
      </c>
      <c r="AW72">
        <v>69</v>
      </c>
      <c r="AX72">
        <f>IF(Z72&gt;0, (R72*SUMPRODUCT(K72:$K$98, X72:$X$98)-K72*$AZ$3)/Z72, 0)</f>
        <v>-30224276904665.664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8"/>
        <v>250000</v>
      </c>
      <c r="S73">
        <f t="shared" si="29"/>
        <v>-114798356788761.97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-34.771654344369352</v>
      </c>
      <c r="AC73">
        <f t="shared" si="30"/>
        <v>-31.046119951075735</v>
      </c>
      <c r="AE73">
        <f t="shared" si="31"/>
        <v>0</v>
      </c>
      <c r="AF73">
        <f t="shared" si="32"/>
        <v>0</v>
      </c>
      <c r="AG73">
        <f t="shared" si="32"/>
        <v>-6.7610113984913228E-12</v>
      </c>
      <c r="AH73">
        <f t="shared" si="33"/>
        <v>-2.1712736633187562E-7</v>
      </c>
      <c r="AI73">
        <f t="shared" si="34"/>
        <v>-2.1713412734327411E-7</v>
      </c>
      <c r="AJ73">
        <f t="shared" si="35"/>
        <v>-3.7255343932936178</v>
      </c>
      <c r="AK73">
        <f t="shared" si="49"/>
        <v>-2.4340158041058548</v>
      </c>
      <c r="AL73">
        <f t="shared" si="26"/>
        <v>-6.1595504145335997</v>
      </c>
      <c r="AN73">
        <f t="shared" si="36"/>
        <v>0</v>
      </c>
      <c r="AO73">
        <f t="shared" si="36"/>
        <v>0</v>
      </c>
      <c r="AP73">
        <f t="shared" si="36"/>
        <v>-6.2036090809038839E-15</v>
      </c>
      <c r="AQ73">
        <f t="shared" si="36"/>
        <v>-1.992265982260785E-10</v>
      </c>
      <c r="AR73">
        <f t="shared" si="36"/>
        <v>-1.9923280183515939E-10</v>
      </c>
      <c r="AS73">
        <f t="shared" si="36"/>
        <v>-3.4183878167419264E-3</v>
      </c>
      <c r="AT73">
        <f t="shared" si="36"/>
        <v>-2.233346707385237E-3</v>
      </c>
      <c r="AU73">
        <f t="shared" si="23"/>
        <v>-5.6517347233599642E-3</v>
      </c>
      <c r="AW73">
        <v>70</v>
      </c>
      <c r="AX73">
        <f>IF(Z73&gt;0, (R73*SUMPRODUCT(K73:$K$98, X73:$X$98)-K73*$AZ$3)/Z73, 0)</f>
        <v>-114798356788761.97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8"/>
        <v>250000</v>
      </c>
      <c r="S74">
        <f t="shared" si="29"/>
        <v>-469453653274649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-31.046119951075735</v>
      </c>
      <c r="AC74">
        <f t="shared" si="30"/>
        <v>-27.719749956489807</v>
      </c>
      <c r="AE74">
        <f t="shared" si="31"/>
        <v>0</v>
      </c>
      <c r="AF74">
        <f t="shared" si="32"/>
        <v>0</v>
      </c>
      <c r="AG74">
        <f t="shared" si="32"/>
        <v>-1.4761707446055731E-12</v>
      </c>
      <c r="AH74">
        <f t="shared" si="33"/>
        <v>-5.2172305399008356E-8</v>
      </c>
      <c r="AI74">
        <f t="shared" si="34"/>
        <v>-5.2173781569752961E-8</v>
      </c>
      <c r="AJ74">
        <f t="shared" si="35"/>
        <v>-3.326369994585928</v>
      </c>
      <c r="AK74">
        <f t="shared" si="49"/>
        <v>-2.1732283965753014</v>
      </c>
      <c r="AL74">
        <f t="shared" si="26"/>
        <v>-5.4995984433350111</v>
      </c>
      <c r="AN74">
        <f t="shared" si="36"/>
        <v>0</v>
      </c>
      <c r="AO74">
        <f t="shared" si="36"/>
        <v>0</v>
      </c>
      <c r="AP74">
        <f t="shared" si="36"/>
        <v>-1.2093480990352641E-15</v>
      </c>
      <c r="AQ74">
        <f t="shared" si="36"/>
        <v>-4.2741992135494187E-11</v>
      </c>
      <c r="AR74">
        <f t="shared" si="36"/>
        <v>-4.2743201483593217E-11</v>
      </c>
      <c r="AS74">
        <f t="shared" si="36"/>
        <v>-2.7251178390717218E-3</v>
      </c>
      <c r="AT74">
        <f t="shared" si="36"/>
        <v>-1.7804103216190195E-3</v>
      </c>
      <c r="AU74">
        <f t="shared" si="23"/>
        <v>-4.5055282034339424E-3</v>
      </c>
      <c r="AW74">
        <v>71</v>
      </c>
      <c r="AX74">
        <f>IF(Z74&gt;0, (R74*SUMPRODUCT(K74:$K$98, X74:$X$98)-K74*$AZ$3)/Z74, 0)</f>
        <v>-469453653274649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8"/>
        <v>250000</v>
      </c>
      <c r="S75">
        <f t="shared" si="29"/>
        <v>-2078277378881252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-27.719749956489807</v>
      </c>
      <c r="AC75">
        <f t="shared" si="30"/>
        <v>-24.749776746902949</v>
      </c>
      <c r="AE75">
        <f t="shared" si="31"/>
        <v>0</v>
      </c>
      <c r="AF75">
        <f t="shared" si="32"/>
        <v>0</v>
      </c>
      <c r="AG75">
        <f t="shared" si="32"/>
        <v>-2.9771984479071183E-13</v>
      </c>
      <c r="AH75">
        <f t="shared" si="33"/>
        <v>-1.1636891923688056E-8</v>
      </c>
      <c r="AI75">
        <f t="shared" si="34"/>
        <v>-1.1637189643532848E-8</v>
      </c>
      <c r="AJ75">
        <f t="shared" si="35"/>
        <v>-2.9699732095868576</v>
      </c>
      <c r="AK75">
        <f t="shared" si="49"/>
        <v>-1.9403824969542867</v>
      </c>
      <c r="AL75">
        <f t="shared" si="26"/>
        <v>-4.9103557181783337</v>
      </c>
      <c r="AN75">
        <f t="shared" si="36"/>
        <v>0</v>
      </c>
      <c r="AO75">
        <f t="shared" si="36"/>
        <v>0</v>
      </c>
      <c r="AP75">
        <f t="shared" si="36"/>
        <v>-2.1777323044053967E-16</v>
      </c>
      <c r="AQ75">
        <f t="shared" si="36"/>
        <v>-8.5120410709955972E-12</v>
      </c>
      <c r="AR75">
        <f t="shared" si="36"/>
        <v>-8.5122588442260387E-12</v>
      </c>
      <c r="AS75">
        <f t="shared" si="36"/>
        <v>-2.1724472570118915E-3</v>
      </c>
      <c r="AT75">
        <f t="shared" si="36"/>
        <v>-1.4193322079321419E-3</v>
      </c>
      <c r="AU75">
        <f t="shared" si="23"/>
        <v>-3.5917794734562918E-3</v>
      </c>
      <c r="AW75">
        <v>72</v>
      </c>
      <c r="AX75">
        <f>IF(Z75&gt;0, (R75*SUMPRODUCT(K75:$K$98, X75:$X$98)-K75*$AZ$3)/Z75, 0)</f>
        <v>-2078277378881252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8"/>
        <v>250000</v>
      </c>
      <c r="S76">
        <f t="shared" si="29"/>
        <v>-1.0028531750619918E+16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-24.749776746902949</v>
      </c>
      <c r="AC76">
        <f t="shared" si="30"/>
        <v>-22.098014952599314</v>
      </c>
      <c r="AE76">
        <f t="shared" si="31"/>
        <v>0</v>
      </c>
      <c r="AF76">
        <f t="shared" si="32"/>
        <v>0</v>
      </c>
      <c r="AG76">
        <f t="shared" si="32"/>
        <v>-5.5087862067229618E-14</v>
      </c>
      <c r="AH76">
        <f t="shared" si="33"/>
        <v>-2.3965478427557508E-9</v>
      </c>
      <c r="AI76">
        <f t="shared" si="34"/>
        <v>-2.3966029306178181E-9</v>
      </c>
      <c r="AJ76">
        <f t="shared" si="35"/>
        <v>-2.6517617943036349</v>
      </c>
      <c r="AK76">
        <f t="shared" si="49"/>
        <v>-1.7324843722832066</v>
      </c>
      <c r="AL76">
        <f t="shared" si="26"/>
        <v>-4.3842461689834442</v>
      </c>
      <c r="AN76">
        <f t="shared" si="36"/>
        <v>0</v>
      </c>
      <c r="AO76">
        <f t="shared" si="36"/>
        <v>0</v>
      </c>
      <c r="AP76">
        <f t="shared" si="36"/>
        <v>-3.5977800134063099E-17</v>
      </c>
      <c r="AQ76">
        <f t="shared" si="36"/>
        <v>-1.5651818034462818E-12</v>
      </c>
      <c r="AR76">
        <f t="shared" si="36"/>
        <v>-1.565217781246416E-12</v>
      </c>
      <c r="AS76">
        <f t="shared" si="36"/>
        <v>-1.7318616526117553E-3</v>
      </c>
      <c r="AT76">
        <f t="shared" si="36"/>
        <v>-1.1314829463761691E-3</v>
      </c>
      <c r="AU76">
        <f t="shared" si="23"/>
        <v>-2.8633446005531422E-3</v>
      </c>
      <c r="AW76">
        <v>73</v>
      </c>
      <c r="AX76">
        <f>IF(Z76&gt;0, (R76*SUMPRODUCT(K76:$K$98, X76:$X$98)-K76*$AZ$3)/Z76, 0)</f>
        <v>-1.0028531750619918E+16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8"/>
        <v>250000</v>
      </c>
      <c r="S77">
        <f t="shared" si="29"/>
        <v>-5.317740800368516E+16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-22.098014952599314</v>
      </c>
      <c r="AC77">
        <f t="shared" si="30"/>
        <v>-19.730370493393607</v>
      </c>
      <c r="AE77">
        <f t="shared" si="31"/>
        <v>0</v>
      </c>
      <c r="AF77">
        <f t="shared" si="32"/>
        <v>0</v>
      </c>
      <c r="AG77">
        <f t="shared" si="32"/>
        <v>-9.2757296914632926E-15</v>
      </c>
      <c r="AH77">
        <f t="shared" si="33"/>
        <v>-4.526125375509403E-10</v>
      </c>
      <c r="AI77">
        <f t="shared" si="34"/>
        <v>-4.5262181328063174E-10</v>
      </c>
      <c r="AJ77">
        <f t="shared" si="35"/>
        <v>-2.3676444592057067</v>
      </c>
      <c r="AK77">
        <f t="shared" si="49"/>
        <v>-1.5468610466819521</v>
      </c>
      <c r="AL77">
        <f t="shared" si="26"/>
        <v>-3.9145055063402809</v>
      </c>
      <c r="AN77">
        <f t="shared" si="36"/>
        <v>0</v>
      </c>
      <c r="AO77">
        <f t="shared" si="36"/>
        <v>0</v>
      </c>
      <c r="AP77">
        <f t="shared" si="36"/>
        <v>-5.4088974609614542E-18</v>
      </c>
      <c r="AQ77">
        <f t="shared" si="36"/>
        <v>-2.63929080146836E-13</v>
      </c>
      <c r="AR77">
        <f t="shared" si="36"/>
        <v>-2.6393448904429696E-13</v>
      </c>
      <c r="AS77">
        <f t="shared" si="36"/>
        <v>-1.3806295062310011E-3</v>
      </c>
      <c r="AT77">
        <f t="shared" si="36"/>
        <v>-9.0201127740477339E-4</v>
      </c>
      <c r="AU77">
        <f t="shared" si="23"/>
        <v>-2.2826407838997093E-3</v>
      </c>
      <c r="AW77">
        <v>74</v>
      </c>
      <c r="AX77">
        <f>IF(Z77&gt;0, (R77*SUMPRODUCT(K77:$K$98, X77:$X$98)-K77*$AZ$3)/Z77, 0)</f>
        <v>-5.317740800368516E+16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8"/>
        <v>250000</v>
      </c>
      <c r="S78">
        <f t="shared" si="29"/>
        <v>-3.1292574630601318E+17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-19.730370493393607</v>
      </c>
      <c r="AC78">
        <f t="shared" si="30"/>
        <v>-17.616402226244524</v>
      </c>
      <c r="AE78">
        <f t="shared" si="31"/>
        <v>0</v>
      </c>
      <c r="AF78">
        <f t="shared" si="32"/>
        <v>0</v>
      </c>
      <c r="AG78">
        <f t="shared" si="32"/>
        <v>-1.4073947601148541E-15</v>
      </c>
      <c r="AH78">
        <f t="shared" si="33"/>
        <v>-7.775577634433805E-11</v>
      </c>
      <c r="AI78">
        <f t="shared" si="34"/>
        <v>-7.7757183739098163E-11</v>
      </c>
      <c r="AJ78">
        <f t="shared" si="35"/>
        <v>-2.1139682671490831</v>
      </c>
      <c r="AK78">
        <f t="shared" si="49"/>
        <v>-1.3811259345375526</v>
      </c>
      <c r="AL78">
        <f t="shared" si="26"/>
        <v>-3.4950942017643931</v>
      </c>
      <c r="AN78">
        <f t="shared" si="36"/>
        <v>0</v>
      </c>
      <c r="AO78">
        <f t="shared" si="36"/>
        <v>0</v>
      </c>
      <c r="AP78">
        <f t="shared" si="36"/>
        <v>-7.3275463010989771E-19</v>
      </c>
      <c r="AQ78">
        <f t="shared" si="36"/>
        <v>-4.0483243755613875E-14</v>
      </c>
      <c r="AR78">
        <f t="shared" si="36"/>
        <v>-4.0483976510243985E-14</v>
      </c>
      <c r="AS78">
        <f t="shared" si="36"/>
        <v>-1.1006293895342314E-3</v>
      </c>
      <c r="AT78">
        <f t="shared" si="36"/>
        <v>-7.1907786782911005E-4</v>
      </c>
      <c r="AU78">
        <f t="shared" si="23"/>
        <v>-1.8197072574038253E-3</v>
      </c>
      <c r="AW78">
        <v>75</v>
      </c>
      <c r="AX78">
        <f>IF(Z78&gt;0, (R78*SUMPRODUCT(K78:$K$98, X78:$X$98)-K78*$AZ$3)/Z78, 0)</f>
        <v>-3.1292574630601318E+17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-17.616402226244524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-1.4073947601148541E-11</v>
      </c>
      <c r="AI79">
        <f t="shared" si="34"/>
        <v>-1.4073947601148541E-11</v>
      </c>
      <c r="AJ79">
        <f t="shared" si="35"/>
        <v>-17.616402226244524</v>
      </c>
      <c r="AK79">
        <f t="shared" si="49"/>
        <v>-1.2331481558371169</v>
      </c>
      <c r="AL79">
        <f t="shared" si="26"/>
        <v>-18.849550382095714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-6.5424520545526568E-15</v>
      </c>
      <c r="AR79">
        <f t="shared" si="36"/>
        <v>-6.5424520545526568E-15</v>
      </c>
      <c r="AS79">
        <f t="shared" si="36"/>
        <v>-8.1892067673687979E-3</v>
      </c>
      <c r="AT79">
        <f t="shared" si="36"/>
        <v>-5.7324447371581591E-4</v>
      </c>
      <c r="AU79">
        <f t="shared" si="23"/>
        <v>-8.7624512410911567E-3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85782.783745685127</v>
      </c>
      <c r="AO81" s="8">
        <f t="shared" si="50"/>
        <v>-8578.2783745685138</v>
      </c>
      <c r="AP81" s="8">
        <f t="shared" si="50"/>
        <v>-424.96715463194272</v>
      </c>
      <c r="AQ81" s="8">
        <f t="shared" si="50"/>
        <v>-33835.65407368874</v>
      </c>
      <c r="AR81" s="8">
        <f t="shared" si="50"/>
        <v>42943.884142795912</v>
      </c>
      <c r="AS81" s="8">
        <f t="shared" si="50"/>
        <v>-5961.4680966840415</v>
      </c>
      <c r="AT81" s="8">
        <f t="shared" si="50"/>
        <v>1630.6606337913743</v>
      </c>
      <c r="AU81" s="8">
        <f t="shared" si="50"/>
        <v>38613.076679903257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80BE5-6F42-420B-B546-88CD683FBA04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152181.16973619614</v>
      </c>
      <c r="K3">
        <v>1</v>
      </c>
      <c r="L3" s="2">
        <v>0</v>
      </c>
      <c r="O3">
        <f>$C$3</f>
        <v>152181.16973619614</v>
      </c>
      <c r="P3" s="2">
        <f>O3*C5</f>
        <v>15218.116973619615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152181.16973619614</v>
      </c>
      <c r="AF3">
        <f t="shared" ref="AF3:AG34" si="4">-$Z3*P3</f>
        <v>-15218.116973619615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136763.05276257652</v>
      </c>
      <c r="AJ3">
        <f t="shared" ref="AJ3:AJ66" si="7">AB3-AC3</f>
        <v>0</v>
      </c>
      <c r="AL3">
        <f t="shared" ref="AL3:AL34" si="8">SUM(AI3:AK3)</f>
        <v>136763.05276257652</v>
      </c>
      <c r="AN3">
        <f t="shared" ref="AN3:AU34" si="9">AE3*$K3</f>
        <v>152181.16973619614</v>
      </c>
      <c r="AO3">
        <f t="shared" si="9"/>
        <v>-15218.116973619615</v>
      </c>
      <c r="AP3">
        <f t="shared" si="9"/>
        <v>-200</v>
      </c>
      <c r="AQ3">
        <f t="shared" si="9"/>
        <v>0</v>
      </c>
      <c r="AR3">
        <f t="shared" si="9"/>
        <v>136763.05276257652</v>
      </c>
      <c r="AS3">
        <f t="shared" si="9"/>
        <v>0</v>
      </c>
      <c r="AT3">
        <f t="shared" si="9"/>
        <v>0</v>
      </c>
      <c r="AU3">
        <f t="shared" si="9"/>
        <v>136763.05276257652</v>
      </c>
      <c r="AW3">
        <v>0</v>
      </c>
      <c r="AX3">
        <f>IF(Z3&gt;0, (R3*SUMPRODUCT(K3:$K$98, X3:$X$98)-K3*$AZ$3)/Z3, 0)</f>
        <v>0</v>
      </c>
      <c r="AZ3">
        <f>C6*ABS(SUMPRODUCT(X4:X69, K4:K69))/1</f>
        <v>70291.633560602975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250000</v>
      </c>
      <c r="S4">
        <f t="shared" si="1"/>
        <v>4813.9898475994696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4714.9626392455975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-2642.6785</v>
      </c>
      <c r="AI4">
        <f t="shared" si="6"/>
        <v>-2642.6785</v>
      </c>
      <c r="AJ4">
        <f t="shared" si="7"/>
        <v>-4714.9626392455975</v>
      </c>
      <c r="AK4">
        <f>G4*SUM(AB4, AE4:AF4)</f>
        <v>0</v>
      </c>
      <c r="AL4">
        <f t="shared" si="8"/>
        <v>-7357.6411392455975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-2465.4151506670396</v>
      </c>
      <c r="AR4">
        <f t="shared" si="9"/>
        <v>-2465.4151506670396</v>
      </c>
      <c r="AS4">
        <f t="shared" si="9"/>
        <v>-4398.6963702263247</v>
      </c>
      <c r="AT4">
        <f t="shared" si="9"/>
        <v>0</v>
      </c>
      <c r="AU4">
        <f t="shared" si="9"/>
        <v>-6864.1115208933643</v>
      </c>
      <c r="AW4">
        <v>1</v>
      </c>
      <c r="AX4">
        <f>IF(Z4&gt;0, (R4*SUMPRODUCT(K4:$K$98, X4:$X$98)-K4*$AZ$3)/Z4, 0)</f>
        <v>4813.9898475994696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250000</v>
      </c>
      <c r="S5">
        <f t="shared" si="1"/>
        <v>8061.2709745431293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4714.9626392455975</v>
      </c>
      <c r="AC5">
        <f t="shared" si="2"/>
        <v>7719.2789769777373</v>
      </c>
      <c r="AE5">
        <f t="shared" si="3"/>
        <v>0</v>
      </c>
      <c r="AF5">
        <f t="shared" si="4"/>
        <v>0</v>
      </c>
      <c r="AG5">
        <f t="shared" si="4"/>
        <v>-23.939398022205875</v>
      </c>
      <c r="AH5">
        <f t="shared" si="5"/>
        <v>-3014.7680629412394</v>
      </c>
      <c r="AI5">
        <f t="shared" si="6"/>
        <v>-3038.7074609634451</v>
      </c>
      <c r="AJ5">
        <f t="shared" si="7"/>
        <v>-3004.3163377321398</v>
      </c>
      <c r="AK5">
        <f>G5*SUM(AB5, AE5:AF5)</f>
        <v>193.3134682090695</v>
      </c>
      <c r="AL5">
        <f t="shared" si="8"/>
        <v>-5849.7103304865159</v>
      </c>
      <c r="AN5">
        <f t="shared" si="9"/>
        <v>0</v>
      </c>
      <c r="AO5">
        <f t="shared" si="9"/>
        <v>0</v>
      </c>
      <c r="AP5">
        <f t="shared" si="9"/>
        <v>-20.470771187037759</v>
      </c>
      <c r="AQ5">
        <f t="shared" si="9"/>
        <v>-2577.952342043583</v>
      </c>
      <c r="AR5">
        <f t="shared" si="9"/>
        <v>-2598.4231132306209</v>
      </c>
      <c r="AS5">
        <f t="shared" si="9"/>
        <v>-2569.0149880187737</v>
      </c>
      <c r="AT5">
        <f t="shared" si="9"/>
        <v>165.30389658962358</v>
      </c>
      <c r="AU5">
        <f t="shared" si="9"/>
        <v>-5002.1342046597711</v>
      </c>
      <c r="AW5">
        <v>2</v>
      </c>
      <c r="AX5">
        <f>IF(Z5&gt;0, (R5*SUMPRODUCT(K5:$K$98, X5:$X$98)-K5*$AZ$3)/Z5, 0)</f>
        <v>8061.2709745431293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250000</v>
      </c>
      <c r="S6">
        <f t="shared" si="1"/>
        <v>11797.683953717138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7719.2789769777373</v>
      </c>
      <c r="AC6">
        <f t="shared" si="2"/>
        <v>11024.594951105515</v>
      </c>
      <c r="AE6">
        <f t="shared" si="3"/>
        <v>0</v>
      </c>
      <c r="AF6">
        <f t="shared" si="4"/>
        <v>0</v>
      </c>
      <c r="AG6">
        <f t="shared" si="4"/>
        <v>-23.361778028542538</v>
      </c>
      <c r="AH6">
        <f t="shared" si="5"/>
        <v>-3382.2601344128211</v>
      </c>
      <c r="AI6">
        <f t="shared" si="6"/>
        <v>-3405.6219124413637</v>
      </c>
      <c r="AJ6">
        <f t="shared" si="7"/>
        <v>-3305.3159741277777</v>
      </c>
      <c r="AK6">
        <f>G6*SUM(AB6, AE6:AF6)</f>
        <v>451.57782015319765</v>
      </c>
      <c r="AL6">
        <f t="shared" si="8"/>
        <v>-6259.3600664159439</v>
      </c>
      <c r="AN6">
        <f t="shared" si="9"/>
        <v>0</v>
      </c>
      <c r="AO6">
        <f t="shared" si="9"/>
        <v>0</v>
      </c>
      <c r="AP6">
        <f t="shared" si="9"/>
        <v>-18.021509877571841</v>
      </c>
      <c r="AQ6">
        <f t="shared" si="9"/>
        <v>-2609.1093899774032</v>
      </c>
      <c r="AR6">
        <f t="shared" si="9"/>
        <v>-2627.1308998549748</v>
      </c>
      <c r="AS6">
        <f t="shared" si="9"/>
        <v>-2549.7538930240366</v>
      </c>
      <c r="AT6">
        <f t="shared" si="9"/>
        <v>348.35165955435292</v>
      </c>
      <c r="AU6">
        <f t="shared" si="9"/>
        <v>-4828.5331333246586</v>
      </c>
      <c r="AW6">
        <v>3</v>
      </c>
      <c r="AX6">
        <f>IF(Z6&gt;0, (R6*SUMPRODUCT(K6:$K$98, X6:$X$98)-K6*$AZ$3)/Z6, 0)</f>
        <v>11797.683953717138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250000</v>
      </c>
      <c r="S7">
        <f t="shared" si="1"/>
        <v>14618.65425059647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11024.594951105515</v>
      </c>
      <c r="AC7">
        <f t="shared" si="2"/>
        <v>13304.545526257352</v>
      </c>
      <c r="AE7">
        <f t="shared" si="3"/>
        <v>0</v>
      </c>
      <c r="AF7">
        <f t="shared" si="4"/>
        <v>0</v>
      </c>
      <c r="AG7">
        <f t="shared" si="4"/>
        <v>-22.75268519623566</v>
      </c>
      <c r="AH7">
        <f t="shared" si="5"/>
        <v>-3754.7505202145126</v>
      </c>
      <c r="AI7">
        <f t="shared" si="6"/>
        <v>-3777.5032054107483</v>
      </c>
      <c r="AJ7">
        <f t="shared" si="7"/>
        <v>-2279.9505751518373</v>
      </c>
      <c r="AK7">
        <f>G7*SUM(AB7, AE7:AF7)</f>
        <v>541.30761209928073</v>
      </c>
      <c r="AL7">
        <f t="shared" si="8"/>
        <v>-5516.146168463305</v>
      </c>
      <c r="AN7">
        <f t="shared" si="9"/>
        <v>0</v>
      </c>
      <c r="AO7">
        <f t="shared" si="9"/>
        <v>0</v>
      </c>
      <c r="AP7">
        <f t="shared" si="9"/>
        <v>-15.969110688608282</v>
      </c>
      <c r="AQ7">
        <f t="shared" si="9"/>
        <v>-2635.294522306986</v>
      </c>
      <c r="AR7">
        <f t="shared" si="9"/>
        <v>-2651.263632995594</v>
      </c>
      <c r="AS7">
        <f t="shared" si="9"/>
        <v>-1600.1971980511335</v>
      </c>
      <c r="AT7">
        <f t="shared" si="9"/>
        <v>379.92004458576162</v>
      </c>
      <c r="AU7">
        <f t="shared" si="9"/>
        <v>-3871.540786460966</v>
      </c>
      <c r="AW7">
        <v>4</v>
      </c>
      <c r="AX7">
        <f>IF(Z7&gt;0, (R7*SUMPRODUCT(K7:$K$98, X7:$X$98)-K7*$AZ$3)/Z7, 0)</f>
        <v>14618.65425059647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250000</v>
      </c>
      <c r="S8">
        <f t="shared" si="1"/>
        <v>15775.914768543209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13304.545526257352</v>
      </c>
      <c r="AC8">
        <f t="shared" si="2"/>
        <v>13952.698941141745</v>
      </c>
      <c r="AE8">
        <f t="shared" si="3"/>
        <v>0</v>
      </c>
      <c r="AF8">
        <f t="shared" si="4"/>
        <v>0</v>
      </c>
      <c r="AG8">
        <f t="shared" si="4"/>
        <v>-22.110760526171021</v>
      </c>
      <c r="AH8">
        <f t="shared" si="5"/>
        <v>-4143.9781810228242</v>
      </c>
      <c r="AI8">
        <f t="shared" si="6"/>
        <v>-4166.0889415489955</v>
      </c>
      <c r="AJ8">
        <f t="shared" si="7"/>
        <v>-648.15341488439299</v>
      </c>
      <c r="AK8">
        <f t="shared" ref="AK8:AK69" si="22">G8*SUM(AB8:AB8, AE8:AF8)</f>
        <v>283.38681970928161</v>
      </c>
      <c r="AL8">
        <f t="shared" si="8"/>
        <v>-4530.855536724107</v>
      </c>
      <c r="AN8">
        <f t="shared" si="9"/>
        <v>0</v>
      </c>
      <c r="AO8">
        <f t="shared" si="9"/>
        <v>0</v>
      </c>
      <c r="AP8">
        <f t="shared" si="9"/>
        <v>-14.48573877442751</v>
      </c>
      <c r="AQ8">
        <f t="shared" si="9"/>
        <v>-2714.9036934379578</v>
      </c>
      <c r="AR8">
        <f t="shared" si="9"/>
        <v>-2729.3894322123856</v>
      </c>
      <c r="AS8">
        <f t="shared" si="9"/>
        <v>-424.63401666601862</v>
      </c>
      <c r="AT8">
        <f t="shared" si="9"/>
        <v>185.65926023058077</v>
      </c>
      <c r="AU8">
        <f t="shared" si="9"/>
        <v>-2968.3641886478235</v>
      </c>
      <c r="AW8">
        <v>5</v>
      </c>
      <c r="AX8">
        <f>IF(Z8&gt;0, (R8*SUMPRODUCT(K8:$K$98, X8:$X$98)-K8*$AZ$3)/Z8, 0)</f>
        <v>15775.914768543209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250000</v>
      </c>
      <c r="S9">
        <f t="shared" si="1"/>
        <v>15953.772860802394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13952.698941141745</v>
      </c>
      <c r="AC9">
        <f t="shared" si="2"/>
        <v>13675.772351301348</v>
      </c>
      <c r="AE9">
        <f t="shared" si="3"/>
        <v>0</v>
      </c>
      <c r="AF9">
        <f t="shared" si="4"/>
        <v>0</v>
      </c>
      <c r="AG9">
        <f t="shared" si="4"/>
        <v>-21.430310671060798</v>
      </c>
      <c r="AH9">
        <f t="shared" si="5"/>
        <v>-4593.4224984851362</v>
      </c>
      <c r="AI9">
        <f t="shared" si="6"/>
        <v>-4614.8528091561966</v>
      </c>
      <c r="AJ9">
        <f t="shared" si="7"/>
        <v>276.92658984039736</v>
      </c>
      <c r="AK9">
        <f t="shared" si="22"/>
        <v>82.320923752736292</v>
      </c>
      <c r="AL9">
        <f t="shared" si="8"/>
        <v>-4255.605295563063</v>
      </c>
      <c r="AN9">
        <f t="shared" si="9"/>
        <v>0</v>
      </c>
      <c r="AO9">
        <f t="shared" si="9"/>
        <v>0</v>
      </c>
      <c r="AP9">
        <f t="shared" si="9"/>
        <v>-13.296662495471669</v>
      </c>
      <c r="AQ9">
        <f t="shared" si="9"/>
        <v>-2850.0374819083181</v>
      </c>
      <c r="AR9">
        <f t="shared" si="9"/>
        <v>-2863.3341444037897</v>
      </c>
      <c r="AS9">
        <f t="shared" si="9"/>
        <v>171.82202617818646</v>
      </c>
      <c r="AT9">
        <f t="shared" si="9"/>
        <v>51.076886203694464</v>
      </c>
      <c r="AU9">
        <f t="shared" si="9"/>
        <v>-2640.4352320219086</v>
      </c>
      <c r="AW9">
        <v>6</v>
      </c>
      <c r="AX9">
        <f>IF(Z9&gt;0, (R9*SUMPRODUCT(K9:$K$98, X9:$X$98)-K9*$AZ$3)/Z9, 0)</f>
        <v>15953.772860802394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250000</v>
      </c>
      <c r="S10">
        <f t="shared" si="1"/>
        <v>15768.571443672821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13675.772351301348</v>
      </c>
      <c r="AC10">
        <f t="shared" si="2"/>
        <v>13064.11203341731</v>
      </c>
      <c r="AE10">
        <f t="shared" si="3"/>
        <v>0</v>
      </c>
      <c r="AF10">
        <f t="shared" si="4"/>
        <v>0</v>
      </c>
      <c r="AG10">
        <f t="shared" si="4"/>
        <v>-20.712263124284664</v>
      </c>
      <c r="AH10">
        <f t="shared" si="5"/>
        <v>-5037.4444006552649</v>
      </c>
      <c r="AI10">
        <f t="shared" si="6"/>
        <v>-5058.1566637795495</v>
      </c>
      <c r="AJ10">
        <f t="shared" si="7"/>
        <v>611.6603178840378</v>
      </c>
      <c r="AK10">
        <f t="shared" si="22"/>
        <v>56.070666640335531</v>
      </c>
      <c r="AL10">
        <f t="shared" si="8"/>
        <v>-4390.425679255176</v>
      </c>
      <c r="AN10">
        <f t="shared" si="9"/>
        <v>0</v>
      </c>
      <c r="AO10">
        <f t="shared" si="9"/>
        <v>0</v>
      </c>
      <c r="AP10">
        <f t="shared" si="9"/>
        <v>-12.191577947682783</v>
      </c>
      <c r="AQ10">
        <f t="shared" si="9"/>
        <v>-2965.122434916339</v>
      </c>
      <c r="AR10">
        <f t="shared" si="9"/>
        <v>-2977.3140128640216</v>
      </c>
      <c r="AS10">
        <f t="shared" si="9"/>
        <v>360.0332999943588</v>
      </c>
      <c r="AT10">
        <f t="shared" si="9"/>
        <v>33.004114462156167</v>
      </c>
      <c r="AU10">
        <f t="shared" si="9"/>
        <v>-2584.2765984075068</v>
      </c>
      <c r="AW10">
        <v>7</v>
      </c>
      <c r="AX10">
        <f>IF(Z10&gt;0, (R10*SUMPRODUCT(K10:$K$98, X10:$X$98)-K10*$AZ$3)/Z10, 0)</f>
        <v>15768.571443672821</v>
      </c>
    </row>
    <row r="11" spans="1:52" x14ac:dyDescent="0.25">
      <c r="A11" t="s">
        <v>33</v>
      </c>
      <c r="C11" s="12">
        <f>AU71</f>
        <v>62840.038290385426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250000</v>
      </c>
      <c r="S11">
        <f t="shared" si="1"/>
        <v>15227.836176497985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13064.11203341731</v>
      </c>
      <c r="AC11">
        <f t="shared" si="2"/>
        <v>12159.080807940954</v>
      </c>
      <c r="AE11">
        <f t="shared" si="3"/>
        <v>0</v>
      </c>
      <c r="AF11">
        <f t="shared" si="4"/>
        <v>0</v>
      </c>
      <c r="AG11">
        <f t="shared" si="4"/>
        <v>-19.961931339113658</v>
      </c>
      <c r="AH11">
        <f t="shared" si="5"/>
        <v>-5432.0915392815868</v>
      </c>
      <c r="AI11">
        <f t="shared" si="6"/>
        <v>-5452.0534706207009</v>
      </c>
      <c r="AJ11">
        <f t="shared" si="7"/>
        <v>905.03122547635576</v>
      </c>
      <c r="AK11">
        <f t="shared" si="22"/>
        <v>31.353868880201542</v>
      </c>
      <c r="AL11">
        <f t="shared" si="8"/>
        <v>-4515.6683762641433</v>
      </c>
      <c r="AN11">
        <f t="shared" si="9"/>
        <v>0</v>
      </c>
      <c r="AO11">
        <f t="shared" si="9"/>
        <v>0</v>
      </c>
      <c r="AP11">
        <f t="shared" si="9"/>
        <v>-11.164880602953604</v>
      </c>
      <c r="AQ11">
        <f t="shared" si="9"/>
        <v>-3038.2157132039442</v>
      </c>
      <c r="AR11">
        <f t="shared" si="9"/>
        <v>-3049.3805938068981</v>
      </c>
      <c r="AS11">
        <f t="shared" si="9"/>
        <v>506.19178088190699</v>
      </c>
      <c r="AT11">
        <f t="shared" si="9"/>
        <v>17.536489658302578</v>
      </c>
      <c r="AU11">
        <f t="shared" si="9"/>
        <v>-2525.6523232666882</v>
      </c>
      <c r="AW11">
        <v>8</v>
      </c>
      <c r="AX11">
        <f>IF(Z11&gt;0, (R11*SUMPRODUCT(K11:$K$98, X11:$X$98)-K11*$AZ$3)/Z11, 0)</f>
        <v>15227.836176497985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250000</v>
      </c>
      <c r="S12">
        <f t="shared" si="1"/>
        <v>14436.12146152188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12159.080807940954</v>
      </c>
      <c r="AC12">
        <f t="shared" si="2"/>
        <v>11074.832345203838</v>
      </c>
      <c r="AE12">
        <f t="shared" si="3"/>
        <v>0</v>
      </c>
      <c r="AF12">
        <f t="shared" si="4"/>
        <v>0</v>
      </c>
      <c r="AG12">
        <f t="shared" si="4"/>
        <v>-19.179030141029845</v>
      </c>
      <c r="AH12">
        <f t="shared" si="5"/>
        <v>-5832.8188469267543</v>
      </c>
      <c r="AI12">
        <f t="shared" si="6"/>
        <v>-5851.9978770677844</v>
      </c>
      <c r="AJ12">
        <f t="shared" si="7"/>
        <v>1084.2484627371159</v>
      </c>
      <c r="AK12">
        <f t="shared" si="22"/>
        <v>27.965885858264194</v>
      </c>
      <c r="AL12">
        <f t="shared" si="8"/>
        <v>-4739.7835284724042</v>
      </c>
      <c r="AN12">
        <f t="shared" si="9"/>
        <v>0</v>
      </c>
      <c r="AO12">
        <f t="shared" si="9"/>
        <v>0</v>
      </c>
      <c r="AP12">
        <f t="shared" si="9"/>
        <v>-10.193858406529863</v>
      </c>
      <c r="AQ12">
        <f t="shared" si="9"/>
        <v>-3100.2052241061542</v>
      </c>
      <c r="AR12">
        <f t="shared" si="9"/>
        <v>-3110.3990825126843</v>
      </c>
      <c r="AS12">
        <f t="shared" si="9"/>
        <v>576.28958426811994</v>
      </c>
      <c r="AT12">
        <f t="shared" si="9"/>
        <v>14.864165630693007</v>
      </c>
      <c r="AU12">
        <f t="shared" si="9"/>
        <v>-2519.2453326138716</v>
      </c>
      <c r="AW12">
        <v>9</v>
      </c>
      <c r="AX12">
        <f>IF(Z12&gt;0, (R12*SUMPRODUCT(K12:$K$98, X12:$X$98)-K12*$AZ$3)/Z12, 0)</f>
        <v>14436.12146152188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250000</v>
      </c>
      <c r="S13">
        <f t="shared" si="1"/>
        <v>13369.095365386589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11074.832345203838</v>
      </c>
      <c r="AC13">
        <f t="shared" si="2"/>
        <v>9821.356232619306</v>
      </c>
      <c r="AE13">
        <f t="shared" si="3"/>
        <v>0</v>
      </c>
      <c r="AF13">
        <f t="shared" si="4"/>
        <v>0</v>
      </c>
      <c r="AG13">
        <f t="shared" si="4"/>
        <v>-18.365783106849925</v>
      </c>
      <c r="AH13">
        <f t="shared" si="5"/>
        <v>-6214.5673276961988</v>
      </c>
      <c r="AI13">
        <f t="shared" si="6"/>
        <v>-6232.9331108030492</v>
      </c>
      <c r="AJ13">
        <f t="shared" si="7"/>
        <v>1253.4761125845325</v>
      </c>
      <c r="AK13">
        <f t="shared" si="22"/>
        <v>22.149664690407679</v>
      </c>
      <c r="AL13">
        <f t="shared" si="8"/>
        <v>-4957.3073335281088</v>
      </c>
      <c r="AN13">
        <f t="shared" si="9"/>
        <v>0</v>
      </c>
      <c r="AO13">
        <f t="shared" si="9"/>
        <v>0</v>
      </c>
      <c r="AP13">
        <f t="shared" si="9"/>
        <v>-9.2790959719349626</v>
      </c>
      <c r="AQ13">
        <f t="shared" si="9"/>
        <v>-3139.8370721386109</v>
      </c>
      <c r="AR13">
        <f t="shared" si="9"/>
        <v>-3149.1161681105459</v>
      </c>
      <c r="AS13">
        <f t="shared" si="9"/>
        <v>633.30406765294674</v>
      </c>
      <c r="AT13">
        <f t="shared" si="9"/>
        <v>11.190857651575742</v>
      </c>
      <c r="AU13">
        <f t="shared" si="9"/>
        <v>-2504.6212428060235</v>
      </c>
      <c r="AW13">
        <v>10</v>
      </c>
      <c r="AX13">
        <f>IF(Z13&gt;0, (R13*SUMPRODUCT(K13:$K$98, X13:$X$98)-K13*$AZ$3)/Z13, 0)</f>
        <v>13369.095365386589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250000</v>
      </c>
      <c r="S14">
        <f t="shared" si="1"/>
        <v>12028.564456269762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9821.356232619306</v>
      </c>
      <c r="AC14">
        <f t="shared" si="2"/>
        <v>8430.5458834760793</v>
      </c>
      <c r="AE14">
        <f t="shared" si="3"/>
        <v>0</v>
      </c>
      <c r="AF14">
        <f t="shared" si="4"/>
        <v>0</v>
      </c>
      <c r="AG14">
        <f t="shared" si="4"/>
        <v>-17.521928560398052</v>
      </c>
      <c r="AH14">
        <f t="shared" si="5"/>
        <v>-6601.9671538337743</v>
      </c>
      <c r="AI14">
        <f t="shared" si="6"/>
        <v>-6619.4890823941723</v>
      </c>
      <c r="AJ14">
        <f t="shared" si="7"/>
        <v>1390.8103491432266</v>
      </c>
      <c r="AK14">
        <f t="shared" si="22"/>
        <v>17.678441218714749</v>
      </c>
      <c r="AL14">
        <f t="shared" si="8"/>
        <v>-5211.0002920322313</v>
      </c>
      <c r="AN14">
        <f t="shared" si="9"/>
        <v>0</v>
      </c>
      <c r="AO14">
        <f t="shared" si="9"/>
        <v>0</v>
      </c>
      <c r="AP14">
        <f t="shared" si="9"/>
        <v>-8.4167602056346151</v>
      </c>
      <c r="AQ14">
        <f t="shared" si="9"/>
        <v>-3171.2932870234572</v>
      </c>
      <c r="AR14">
        <f t="shared" si="9"/>
        <v>-3179.7100472290917</v>
      </c>
      <c r="AS14">
        <f t="shared" si="9"/>
        <v>668.0838333464568</v>
      </c>
      <c r="AT14">
        <f t="shared" si="9"/>
        <v>8.4919419705674652</v>
      </c>
      <c r="AU14">
        <f t="shared" si="9"/>
        <v>-2503.1342719120676</v>
      </c>
      <c r="AW14">
        <v>11</v>
      </c>
      <c r="AX14">
        <f>IF(Z14&gt;0, (R14*SUMPRODUCT(K14:$K$98, X14:$X$98)-K14*$AZ$3)/Z14, 0)</f>
        <v>12028.564456269762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250000</v>
      </c>
      <c r="S15">
        <f t="shared" si="1"/>
        <v>10501.789753542615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8430.5458834760793</v>
      </c>
      <c r="AC15">
        <f t="shared" si="2"/>
        <v>6992.1870530468113</v>
      </c>
      <c r="AE15">
        <f t="shared" si="3"/>
        <v>0</v>
      </c>
      <c r="AF15">
        <f t="shared" si="4"/>
        <v>0</v>
      </c>
      <c r="AG15">
        <f t="shared" si="4"/>
        <v>-16.6452271877946</v>
      </c>
      <c r="AH15">
        <f t="shared" si="5"/>
        <v>-7014.8208699946972</v>
      </c>
      <c r="AI15">
        <f t="shared" si="6"/>
        <v>-7031.4660971824915</v>
      </c>
      <c r="AJ15">
        <f t="shared" si="7"/>
        <v>1438.358830429268</v>
      </c>
      <c r="AK15">
        <f t="shared" si="22"/>
        <v>34.565238122251927</v>
      </c>
      <c r="AL15">
        <f t="shared" si="8"/>
        <v>-5558.5420286309718</v>
      </c>
      <c r="AN15">
        <f t="shared" si="9"/>
        <v>0</v>
      </c>
      <c r="AO15">
        <f t="shared" si="9"/>
        <v>0</v>
      </c>
      <c r="AP15">
        <f t="shared" si="9"/>
        <v>-7.5852685767069383</v>
      </c>
      <c r="AQ15">
        <f t="shared" si="9"/>
        <v>-3196.6701154680209</v>
      </c>
      <c r="AR15">
        <f t="shared" si="9"/>
        <v>-3204.2553840447276</v>
      </c>
      <c r="AS15">
        <f t="shared" si="9"/>
        <v>655.4634499963006</v>
      </c>
      <c r="AT15">
        <f t="shared" si="9"/>
        <v>15.751459058928504</v>
      </c>
      <c r="AU15">
        <f t="shared" si="9"/>
        <v>-2533.0404749894983</v>
      </c>
      <c r="AW15">
        <v>12</v>
      </c>
      <c r="AX15">
        <f>IF(Z15&gt;0, (R15*SUMPRODUCT(K15:$K$98, X15:$X$98)-K15*$AZ$3)/Z15, 0)</f>
        <v>10501.789753542615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250000</v>
      </c>
      <c r="S16">
        <f t="shared" si="1"/>
        <v>8776.8117892722948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6992.1870530468113</v>
      </c>
      <c r="AC16">
        <f t="shared" si="2"/>
        <v>5525.7511984639386</v>
      </c>
      <c r="AE16">
        <f t="shared" si="3"/>
        <v>0</v>
      </c>
      <c r="AF16">
        <f t="shared" si="4"/>
        <v>0</v>
      </c>
      <c r="AG16">
        <f t="shared" si="4"/>
        <v>-15.739631118722244</v>
      </c>
      <c r="AH16">
        <f t="shared" si="5"/>
        <v>-7391.4379719441013</v>
      </c>
      <c r="AI16">
        <f t="shared" si="6"/>
        <v>-7407.1776030628234</v>
      </c>
      <c r="AJ16">
        <f t="shared" si="7"/>
        <v>1466.4358545828727</v>
      </c>
      <c r="AK16">
        <f t="shared" si="22"/>
        <v>49.644528076632362</v>
      </c>
      <c r="AL16">
        <f t="shared" si="8"/>
        <v>-5891.0972204033187</v>
      </c>
      <c r="AN16">
        <f t="shared" si="9"/>
        <v>0</v>
      </c>
      <c r="AO16">
        <f t="shared" si="9"/>
        <v>0</v>
      </c>
      <c r="AP16">
        <f t="shared" si="9"/>
        <v>-6.7851540543371156</v>
      </c>
      <c r="AQ16">
        <f t="shared" si="9"/>
        <v>-3186.3545558613582</v>
      </c>
      <c r="AR16">
        <f t="shared" si="9"/>
        <v>-3193.1397099156952</v>
      </c>
      <c r="AS16">
        <f t="shared" si="9"/>
        <v>632.16177743281446</v>
      </c>
      <c r="AT16">
        <f t="shared" si="9"/>
        <v>21.401122327075239</v>
      </c>
      <c r="AU16">
        <f t="shared" si="9"/>
        <v>-2539.5768101558056</v>
      </c>
      <c r="AW16">
        <v>13</v>
      </c>
      <c r="AX16">
        <f>IF(Z16&gt;0, (R16*SUMPRODUCT(K16:$K$98, X16:$X$98)-K16*$AZ$3)/Z16, 0)</f>
        <v>8776.8117892722948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250000</v>
      </c>
      <c r="S17">
        <f t="shared" si="1"/>
        <v>7016.6182472931887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5525.7511984639386</v>
      </c>
      <c r="AC17">
        <f t="shared" si="2"/>
        <v>4156.7086323085787</v>
      </c>
      <c r="AE17">
        <f t="shared" si="3"/>
        <v>0</v>
      </c>
      <c r="AF17">
        <f t="shared" si="4"/>
        <v>0</v>
      </c>
      <c r="AG17">
        <f t="shared" si="4"/>
        <v>-14.810227968124526</v>
      </c>
      <c r="AH17">
        <f t="shared" si="5"/>
        <v>-7720.0683941049765</v>
      </c>
      <c r="AI17">
        <f t="shared" si="6"/>
        <v>-7734.8786220731008</v>
      </c>
      <c r="AJ17">
        <f t="shared" si="7"/>
        <v>1369.04256615536</v>
      </c>
      <c r="AK17">
        <f t="shared" si="22"/>
        <v>76.255366538802349</v>
      </c>
      <c r="AL17">
        <f t="shared" si="8"/>
        <v>-6289.5806893789386</v>
      </c>
      <c r="AN17">
        <f t="shared" si="9"/>
        <v>0</v>
      </c>
      <c r="AO17">
        <f t="shared" si="9"/>
        <v>0</v>
      </c>
      <c r="AP17">
        <f t="shared" si="9"/>
        <v>-6.0015982517526725</v>
      </c>
      <c r="AQ17">
        <f t="shared" si="9"/>
        <v>-3128.4291556613207</v>
      </c>
      <c r="AR17">
        <f t="shared" si="9"/>
        <v>-3134.4307539130737</v>
      </c>
      <c r="AS17">
        <f t="shared" si="9"/>
        <v>554.78170149014124</v>
      </c>
      <c r="AT17">
        <f t="shared" si="9"/>
        <v>30.901217421570173</v>
      </c>
      <c r="AU17">
        <f t="shared" si="9"/>
        <v>-2548.7478350013621</v>
      </c>
      <c r="AW17">
        <v>14</v>
      </c>
      <c r="AX17">
        <f>IF(Z17&gt;0, (R17*SUMPRODUCT(K17:$K$98, X17:$X$98)-K17*$AZ$3)/Z17, 0)</f>
        <v>7016.6182472931887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250000</v>
      </c>
      <c r="S18">
        <f t="shared" si="1"/>
        <v>5288.3639727387799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4156.7086323085787</v>
      </c>
      <c r="AC18">
        <f t="shared" si="2"/>
        <v>2931.500079931011</v>
      </c>
      <c r="AE18">
        <f t="shared" si="3"/>
        <v>0</v>
      </c>
      <c r="AF18">
        <f t="shared" si="4"/>
        <v>0</v>
      </c>
      <c r="AG18">
        <f t="shared" si="4"/>
        <v>-13.85825604592805</v>
      </c>
      <c r="AH18">
        <f t="shared" si="5"/>
        <v>-8038.6964251523068</v>
      </c>
      <c r="AI18">
        <f t="shared" si="6"/>
        <v>-8052.5546811982349</v>
      </c>
      <c r="AJ18">
        <f t="shared" si="7"/>
        <v>1225.2085523775677</v>
      </c>
      <c r="AK18">
        <f t="shared" si="22"/>
        <v>89.784906457865304</v>
      </c>
      <c r="AL18">
        <f t="shared" si="8"/>
        <v>-6737.5612223628023</v>
      </c>
      <c r="AN18">
        <f t="shared" si="9"/>
        <v>0</v>
      </c>
      <c r="AO18">
        <f t="shared" si="9"/>
        <v>0</v>
      </c>
      <c r="AP18">
        <f t="shared" si="9"/>
        <v>-5.240600488350994</v>
      </c>
      <c r="AQ18">
        <f t="shared" si="9"/>
        <v>-3039.8916192443171</v>
      </c>
      <c r="AR18">
        <f t="shared" si="9"/>
        <v>-3045.1322197326681</v>
      </c>
      <c r="AS18">
        <f t="shared" si="9"/>
        <v>463.32154036137308</v>
      </c>
      <c r="AT18">
        <f t="shared" si="9"/>
        <v>33.95281650665499</v>
      </c>
      <c r="AU18">
        <f t="shared" si="9"/>
        <v>-2547.8578628646401</v>
      </c>
      <c r="AW18">
        <v>15</v>
      </c>
      <c r="AX18">
        <f>IF(Z18&gt;0, (R18*SUMPRODUCT(K18:$K$98, X18:$X$98)-K18*$AZ$3)/Z18, 0)</f>
        <v>5288.3639727387799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250000</v>
      </c>
      <c r="S19">
        <f t="shared" si="1"/>
        <v>3266.8947968042485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2931.500079931011</v>
      </c>
      <c r="AC19">
        <f t="shared" si="2"/>
        <v>1683.8564403780947</v>
      </c>
      <c r="AE19">
        <f t="shared" si="3"/>
        <v>0</v>
      </c>
      <c r="AF19">
        <f t="shared" si="4"/>
        <v>0</v>
      </c>
      <c r="AG19">
        <f t="shared" si="4"/>
        <v>-12.885756544909876</v>
      </c>
      <c r="AH19">
        <f t="shared" si="5"/>
        <v>-8339.1694055889238</v>
      </c>
      <c r="AI19">
        <f t="shared" si="6"/>
        <v>-8352.0551621338345</v>
      </c>
      <c r="AJ19">
        <f t="shared" si="7"/>
        <v>1247.6436395529163</v>
      </c>
      <c r="AK19">
        <f t="shared" si="22"/>
        <v>65.372451782461553</v>
      </c>
      <c r="AL19">
        <f t="shared" si="8"/>
        <v>-7039.039070798457</v>
      </c>
      <c r="AN19">
        <f t="shared" si="9"/>
        <v>0</v>
      </c>
      <c r="AO19">
        <f t="shared" si="9"/>
        <v>0</v>
      </c>
      <c r="AP19">
        <f t="shared" si="9"/>
        <v>-4.5442905128020987</v>
      </c>
      <c r="AQ19">
        <f t="shared" si="9"/>
        <v>-2940.8912299710305</v>
      </c>
      <c r="AR19">
        <f t="shared" si="9"/>
        <v>-2945.4355204838325</v>
      </c>
      <c r="AS19">
        <f t="shared" si="9"/>
        <v>439.99396813203197</v>
      </c>
      <c r="AT19">
        <f t="shared" si="9"/>
        <v>23.054246865388873</v>
      </c>
      <c r="AU19">
        <f t="shared" si="9"/>
        <v>-2482.3873054864121</v>
      </c>
      <c r="AW19">
        <v>16</v>
      </c>
      <c r="AX19">
        <f>IF(Z19&gt;0, (R19*SUMPRODUCT(K19:$K$98, X19:$X$98)-K19*$AZ$3)/Z19, 0)</f>
        <v>3266.8947968042485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250000</v>
      </c>
      <c r="S20">
        <f t="shared" si="1"/>
        <v>41.373022945481495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1683.8564403780947</v>
      </c>
      <c r="AC20">
        <f t="shared" si="2"/>
        <v>19.684515320961509</v>
      </c>
      <c r="AE20">
        <f t="shared" si="3"/>
        <v>0</v>
      </c>
      <c r="AF20">
        <f t="shared" si="4"/>
        <v>0</v>
      </c>
      <c r="AG20">
        <f t="shared" si="4"/>
        <v>-11.89453532734386</v>
      </c>
      <c r="AH20">
        <f t="shared" si="5"/>
        <v>-8623.6365211691755</v>
      </c>
      <c r="AI20">
        <f t="shared" si="6"/>
        <v>-8635.5310564965184</v>
      </c>
      <c r="AJ20">
        <f t="shared" si="7"/>
        <v>1664.1719250571332</v>
      </c>
      <c r="AK20">
        <f t="shared" si="22"/>
        <v>7.2405826936258073</v>
      </c>
      <c r="AL20">
        <f t="shared" si="8"/>
        <v>-6964.1185487457597</v>
      </c>
      <c r="AN20">
        <f t="shared" si="9"/>
        <v>0</v>
      </c>
      <c r="AO20">
        <f t="shared" si="9"/>
        <v>0</v>
      </c>
      <c r="AP20">
        <f t="shared" si="9"/>
        <v>-3.9786839307982622</v>
      </c>
      <c r="AQ20">
        <f t="shared" si="9"/>
        <v>-2884.5787672718338</v>
      </c>
      <c r="AR20">
        <f t="shared" si="9"/>
        <v>-2888.5574512026315</v>
      </c>
      <c r="AS20">
        <f t="shared" si="9"/>
        <v>556.66017327210659</v>
      </c>
      <c r="AT20">
        <f t="shared" si="9"/>
        <v>2.4219516962986769</v>
      </c>
      <c r="AU20">
        <f t="shared" si="9"/>
        <v>-2329.4753262342265</v>
      </c>
      <c r="AW20">
        <v>17</v>
      </c>
      <c r="AX20">
        <f>IF(Z20&gt;0, (R20*SUMPRODUCT(K20:$K$98, X20:$X$98)-K20*$AZ$3)/Z20, 0)</f>
        <v>41.373022945481495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250000</v>
      </c>
      <c r="S21">
        <f t="shared" si="1"/>
        <v>-3929.4556335687957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19.684515320961509</v>
      </c>
      <c r="AC21">
        <f t="shared" si="2"/>
        <v>-1711.1893978627631</v>
      </c>
      <c r="AE21">
        <f t="shared" si="3"/>
        <v>0</v>
      </c>
      <c r="AF21">
        <f t="shared" si="4"/>
        <v>0</v>
      </c>
      <c r="AG21">
        <f t="shared" si="4"/>
        <v>-10.886936750502468</v>
      </c>
      <c r="AH21">
        <f t="shared" si="5"/>
        <v>-8886.5322356795332</v>
      </c>
      <c r="AI21">
        <f t="shared" si="6"/>
        <v>-8897.4191724300363</v>
      </c>
      <c r="AJ21">
        <f t="shared" si="7"/>
        <v>1730.8739131837247</v>
      </c>
      <c r="AK21">
        <f t="shared" si="22"/>
        <v>3.1495224513538415E-2</v>
      </c>
      <c r="AL21">
        <f t="shared" si="8"/>
        <v>-7166.5137640217981</v>
      </c>
      <c r="AN21">
        <f t="shared" si="9"/>
        <v>0</v>
      </c>
      <c r="AO21">
        <f t="shared" si="9"/>
        <v>0</v>
      </c>
      <c r="AP21">
        <f t="shared" si="9"/>
        <v>-3.4629568632580967</v>
      </c>
      <c r="AQ21">
        <f t="shared" si="9"/>
        <v>-2826.6608414612542</v>
      </c>
      <c r="AR21">
        <f t="shared" si="9"/>
        <v>-2830.1237983245123</v>
      </c>
      <c r="AS21">
        <f t="shared" si="9"/>
        <v>550.56273720129207</v>
      </c>
      <c r="AT21">
        <f t="shared" si="9"/>
        <v>1.0018116793411032E-2</v>
      </c>
      <c r="AU21">
        <f t="shared" si="9"/>
        <v>-2279.5510430064269</v>
      </c>
      <c r="AW21">
        <v>18</v>
      </c>
      <c r="AX21">
        <f>IF(Z21&gt;0, (R21*SUMPRODUCT(K21:$K$98, X21:$X$98)-K21*$AZ$3)/Z21, 0)</f>
        <v>-3929.4556335687957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250000</v>
      </c>
      <c r="S22">
        <f t="shared" si="1"/>
        <v>-7742.0732271054731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-1711.1893978627631</v>
      </c>
      <c r="AC22">
        <f t="shared" si="2"/>
        <v>-3055.626051246225</v>
      </c>
      <c r="AE22">
        <f t="shared" si="3"/>
        <v>0</v>
      </c>
      <c r="AF22">
        <f t="shared" si="4"/>
        <v>0</v>
      </c>
      <c r="AG22">
        <f t="shared" si="4"/>
        <v>-9.8669502393373474</v>
      </c>
      <c r="AH22">
        <f t="shared" si="5"/>
        <v>-9111.1714366009328</v>
      </c>
      <c r="AI22">
        <f t="shared" si="6"/>
        <v>-9121.0383868402696</v>
      </c>
      <c r="AJ22">
        <f t="shared" si="7"/>
        <v>1344.4366533834618</v>
      </c>
      <c r="AK22">
        <f t="shared" si="22"/>
        <v>-35.934977355118029</v>
      </c>
      <c r="AL22">
        <f t="shared" si="8"/>
        <v>-7812.5367108119262</v>
      </c>
      <c r="AN22">
        <f t="shared" si="9"/>
        <v>0</v>
      </c>
      <c r="AO22">
        <f t="shared" si="9"/>
        <v>0</v>
      </c>
      <c r="AP22">
        <f t="shared" si="9"/>
        <v>-2.930453598689517</v>
      </c>
      <c r="AQ22">
        <f t="shared" si="9"/>
        <v>-2705.9896398603373</v>
      </c>
      <c r="AR22">
        <f t="shared" si="9"/>
        <v>-2708.9200934590267</v>
      </c>
      <c r="AS22">
        <f t="shared" si="9"/>
        <v>399.29351355300332</v>
      </c>
      <c r="AT22">
        <f t="shared" si="9"/>
        <v>-10.672576749125689</v>
      </c>
      <c r="AU22">
        <f t="shared" si="9"/>
        <v>-2320.2991566551491</v>
      </c>
      <c r="AW22">
        <v>19</v>
      </c>
      <c r="AX22">
        <f>IF(Z22&gt;0, (R22*SUMPRODUCT(K22:$K$98, X22:$X$98)-K22*$AZ$3)/Z22, 0)</f>
        <v>-7742.0732271054731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250000</v>
      </c>
      <c r="S23">
        <f t="shared" si="1"/>
        <v>-9971.8861311781839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-3055.626051246225</v>
      </c>
      <c r="AC23">
        <f t="shared" si="2"/>
        <v>-3524.8588680515386</v>
      </c>
      <c r="AE23">
        <f t="shared" si="3"/>
        <v>0</v>
      </c>
      <c r="AF23">
        <f t="shared" si="4"/>
        <v>0</v>
      </c>
      <c r="AG23">
        <f t="shared" si="4"/>
        <v>-8.8369913717493347</v>
      </c>
      <c r="AH23">
        <f t="shared" si="5"/>
        <v>-9312.8936519463932</v>
      </c>
      <c r="AI23">
        <f t="shared" si="6"/>
        <v>-9321.730643318142</v>
      </c>
      <c r="AJ23">
        <f t="shared" si="7"/>
        <v>469.23281680531363</v>
      </c>
      <c r="AK23">
        <f t="shared" si="22"/>
        <v>-213.89382358723577</v>
      </c>
      <c r="AL23">
        <f t="shared" si="8"/>
        <v>-9066.391650100064</v>
      </c>
      <c r="AN23">
        <f t="shared" si="9"/>
        <v>0</v>
      </c>
      <c r="AO23">
        <f t="shared" si="9"/>
        <v>0</v>
      </c>
      <c r="AP23">
        <f t="shared" si="9"/>
        <v>-2.3433562602910345</v>
      </c>
      <c r="AQ23">
        <f t="shared" si="9"/>
        <v>-2469.5540283630648</v>
      </c>
      <c r="AR23">
        <f t="shared" si="9"/>
        <v>-2471.8973846233557</v>
      </c>
      <c r="AS23">
        <f t="shared" si="9"/>
        <v>124.42918777876542</v>
      </c>
      <c r="AT23">
        <f t="shared" si="9"/>
        <v>-56.7194658742225</v>
      </c>
      <c r="AU23">
        <f t="shared" si="9"/>
        <v>-2404.1876627188126</v>
      </c>
      <c r="AW23">
        <v>20</v>
      </c>
      <c r="AX23">
        <f>IF(Z23&gt;0, (R23*SUMPRODUCT(K23:$K$98, X23:$X$98)-K23*$AZ$3)/Z23, 0)</f>
        <v>-9971.8861311781839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250000</v>
      </c>
      <c r="S24">
        <f t="shared" si="1"/>
        <v>-12802.785035055786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-3524.8588680515386</v>
      </c>
      <c r="AC24">
        <f t="shared" si="2"/>
        <v>-3997.308590115475</v>
      </c>
      <c r="AE24">
        <f t="shared" si="3"/>
        <v>0</v>
      </c>
      <c r="AF24">
        <f t="shared" si="4"/>
        <v>0</v>
      </c>
      <c r="AG24">
        <f t="shared" si="4"/>
        <v>-7.8055450028456601</v>
      </c>
      <c r="AH24">
        <f t="shared" si="5"/>
        <v>-9430.7645518618137</v>
      </c>
      <c r="AI24">
        <f t="shared" si="6"/>
        <v>-9438.5700968646597</v>
      </c>
      <c r="AJ24">
        <f t="shared" si="7"/>
        <v>472.44972206393641</v>
      </c>
      <c r="AK24">
        <f t="shared" si="22"/>
        <v>-246.74012076360773</v>
      </c>
      <c r="AL24">
        <f t="shared" si="8"/>
        <v>-9212.8604955643314</v>
      </c>
      <c r="AN24">
        <f t="shared" si="9"/>
        <v>0</v>
      </c>
      <c r="AO24">
        <f t="shared" si="9"/>
        <v>0</v>
      </c>
      <c r="AP24">
        <f t="shared" si="9"/>
        <v>-1.8480728962756345</v>
      </c>
      <c r="AQ24">
        <f t="shared" si="9"/>
        <v>-2232.8665523161894</v>
      </c>
      <c r="AR24">
        <f t="shared" si="9"/>
        <v>-2234.7146252124649</v>
      </c>
      <c r="AS24">
        <f t="shared" si="9"/>
        <v>111.85913679070512</v>
      </c>
      <c r="AT24">
        <f t="shared" si="9"/>
        <v>-58.419204481014354</v>
      </c>
      <c r="AU24">
        <f t="shared" si="9"/>
        <v>-2181.2746929027744</v>
      </c>
      <c r="AW24">
        <v>21</v>
      </c>
      <c r="AX24">
        <f>IF(Z24&gt;0, (R24*SUMPRODUCT(K24:$K$98, X24:$X$98)-K24*$AZ$3)/Z24, 0)</f>
        <v>-12802.785035055786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250000</v>
      </c>
      <c r="S25">
        <f t="shared" si="1"/>
        <v>-16388.189728299185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-3997.308590115475</v>
      </c>
      <c r="AC25">
        <f t="shared" si="2"/>
        <v>-4447.0462975217306</v>
      </c>
      <c r="AE25">
        <f t="shared" si="3"/>
        <v>0</v>
      </c>
      <c r="AF25">
        <f t="shared" si="4"/>
        <v>0</v>
      </c>
      <c r="AG25">
        <f t="shared" si="4"/>
        <v>-6.7839193517551157</v>
      </c>
      <c r="AH25">
        <f t="shared" si="5"/>
        <v>-9435.7020106208638</v>
      </c>
      <c r="AI25">
        <f t="shared" si="6"/>
        <v>-9442.4859299726195</v>
      </c>
      <c r="AJ25">
        <f t="shared" si="7"/>
        <v>449.73770740625559</v>
      </c>
      <c r="AK25">
        <f t="shared" si="22"/>
        <v>-279.81160130808325</v>
      </c>
      <c r="AL25">
        <f t="shared" si="8"/>
        <v>-9272.5598238744478</v>
      </c>
      <c r="AN25">
        <f t="shared" si="9"/>
        <v>0</v>
      </c>
      <c r="AO25">
        <f t="shared" si="9"/>
        <v>0</v>
      </c>
      <c r="AP25">
        <f t="shared" si="9"/>
        <v>-1.4340969739103664</v>
      </c>
      <c r="AQ25">
        <f t="shared" si="9"/>
        <v>-1994.6746119041725</v>
      </c>
      <c r="AR25">
        <f t="shared" si="9"/>
        <v>-1996.108708878083</v>
      </c>
      <c r="AS25">
        <f t="shared" si="9"/>
        <v>95.07298831284497</v>
      </c>
      <c r="AT25">
        <f t="shared" si="9"/>
        <v>-59.151200050324732</v>
      </c>
      <c r="AU25">
        <f t="shared" si="9"/>
        <v>-1960.1869206155629</v>
      </c>
      <c r="AW25">
        <v>22</v>
      </c>
      <c r="AX25">
        <f>IF(Z25&gt;0, (R25*SUMPRODUCT(K25:$K$98, X25:$X$98)-K25*$AZ$3)/Z25, 0)</f>
        <v>-16388.189728299185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250000</v>
      </c>
      <c r="S26">
        <f t="shared" si="1"/>
        <v>-20957.810433350656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-4447.0462975217306</v>
      </c>
      <c r="AC26">
        <f t="shared" si="2"/>
        <v>-4849.6415836134638</v>
      </c>
      <c r="AE26">
        <f t="shared" si="3"/>
        <v>0</v>
      </c>
      <c r="AF26">
        <f t="shared" si="4"/>
        <v>0</v>
      </c>
      <c r="AG26">
        <f t="shared" si="4"/>
        <v>-5.7850050689170702</v>
      </c>
      <c r="AH26">
        <f t="shared" si="5"/>
        <v>-9310.7508932049459</v>
      </c>
      <c r="AI26">
        <f t="shared" si="6"/>
        <v>-9316.5358982738635</v>
      </c>
      <c r="AJ26">
        <f t="shared" si="7"/>
        <v>402.59528609173321</v>
      </c>
      <c r="AK26">
        <f t="shared" si="22"/>
        <v>-311.29324082652118</v>
      </c>
      <c r="AL26">
        <f t="shared" si="8"/>
        <v>-9225.2338530086508</v>
      </c>
      <c r="AN26">
        <f t="shared" si="9"/>
        <v>0</v>
      </c>
      <c r="AO26">
        <f t="shared" si="9"/>
        <v>0</v>
      </c>
      <c r="AP26">
        <f t="shared" si="9"/>
        <v>-1.0919017555152737</v>
      </c>
      <c r="AQ26">
        <f t="shared" si="9"/>
        <v>-1757.3753392335395</v>
      </c>
      <c r="AR26">
        <f t="shared" si="9"/>
        <v>-1758.467240989055</v>
      </c>
      <c r="AS26">
        <f t="shared" si="9"/>
        <v>75.988610970746763</v>
      </c>
      <c r="AT26">
        <f t="shared" si="9"/>
        <v>-58.755633243057048</v>
      </c>
      <c r="AU26">
        <f t="shared" si="9"/>
        <v>-1741.2342632613652</v>
      </c>
      <c r="AW26">
        <v>23</v>
      </c>
      <c r="AX26">
        <f>IF(Z26&gt;0, (R26*SUMPRODUCT(K26:$K$98, X26:$X$98)-K26*$AZ$3)/Z26, 0)</f>
        <v>-20957.810433350656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250000</v>
      </c>
      <c r="S27">
        <f t="shared" si="1"/>
        <v>-26854.956275011409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-4849.6415836134638</v>
      </c>
      <c r="AC27">
        <f t="shared" si="2"/>
        <v>-5185.5175248001806</v>
      </c>
      <c r="AE27">
        <f t="shared" si="3"/>
        <v>0</v>
      </c>
      <c r="AF27">
        <f t="shared" si="4"/>
        <v>0</v>
      </c>
      <c r="AG27">
        <f t="shared" si="4"/>
        <v>-4.8273375235629361</v>
      </c>
      <c r="AH27">
        <f t="shared" si="5"/>
        <v>-8998.1749466496312</v>
      </c>
      <c r="AI27">
        <f t="shared" si="6"/>
        <v>-9003.0022841731934</v>
      </c>
      <c r="AJ27">
        <f t="shared" si="7"/>
        <v>335.87594118671677</v>
      </c>
      <c r="AK27">
        <f t="shared" si="22"/>
        <v>-339.47491085294251</v>
      </c>
      <c r="AL27">
        <f t="shared" si="8"/>
        <v>-9006.6012538394207</v>
      </c>
      <c r="AN27">
        <f t="shared" si="9"/>
        <v>0</v>
      </c>
      <c r="AO27">
        <f t="shared" si="9"/>
        <v>0</v>
      </c>
      <c r="AP27">
        <f t="shared" si="9"/>
        <v>-0.81352230181577823</v>
      </c>
      <c r="AQ27">
        <f t="shared" si="9"/>
        <v>-1516.4085707718668</v>
      </c>
      <c r="AR27">
        <f t="shared" si="9"/>
        <v>-1517.2220930736826</v>
      </c>
      <c r="AS27">
        <f t="shared" si="9"/>
        <v>56.603162191378182</v>
      </c>
      <c r="AT27">
        <f t="shared" si="9"/>
        <v>-57.209675009829745</v>
      </c>
      <c r="AU27">
        <f t="shared" si="9"/>
        <v>-1517.8286058921344</v>
      </c>
      <c r="AW27">
        <v>24</v>
      </c>
      <c r="AX27">
        <f>IF(Z27&gt;0, (R27*SUMPRODUCT(K27:$K$98, X27:$X$98)-K27*$AZ$3)/Z27, 0)</f>
        <v>-26854.956275011409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250000</v>
      </c>
      <c r="S28">
        <f t="shared" si="1"/>
        <v>-34560.144118243406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-5185.5175248001806</v>
      </c>
      <c r="AC28">
        <f t="shared" si="2"/>
        <v>-5432.730204458815</v>
      </c>
      <c r="AE28">
        <f t="shared" si="3"/>
        <v>0</v>
      </c>
      <c r="AF28">
        <f t="shared" si="4"/>
        <v>0</v>
      </c>
      <c r="AG28">
        <f t="shared" si="4"/>
        <v>-3.9299099751084499</v>
      </c>
      <c r="AH28">
        <f t="shared" si="5"/>
        <v>-8491.5417321885761</v>
      </c>
      <c r="AI28">
        <f t="shared" si="6"/>
        <v>-8495.471642163684</v>
      </c>
      <c r="AJ28">
        <f t="shared" si="7"/>
        <v>247.21267965863444</v>
      </c>
      <c r="AK28">
        <f t="shared" si="22"/>
        <v>-362.98622673601267</v>
      </c>
      <c r="AL28">
        <f t="shared" si="8"/>
        <v>-8611.2451892410627</v>
      </c>
      <c r="AN28">
        <f t="shared" si="9"/>
        <v>0</v>
      </c>
      <c r="AO28">
        <f t="shared" si="9"/>
        <v>0</v>
      </c>
      <c r="AP28">
        <f t="shared" si="9"/>
        <v>-0.59132518577670057</v>
      </c>
      <c r="AQ28">
        <f t="shared" si="9"/>
        <v>-1277.7042029260349</v>
      </c>
      <c r="AR28">
        <f t="shared" si="9"/>
        <v>-1278.2955281118116</v>
      </c>
      <c r="AS28">
        <f t="shared" si="9"/>
        <v>37.197565504401638</v>
      </c>
      <c r="AT28">
        <f t="shared" si="9"/>
        <v>-54.617764610023407</v>
      </c>
      <c r="AU28">
        <f t="shared" si="9"/>
        <v>-1295.7157272174334</v>
      </c>
      <c r="AW28">
        <v>25</v>
      </c>
      <c r="AX28">
        <f>IF(Z28&gt;0, (R28*SUMPRODUCT(K28:$K$98, X28:$X$98)-K28*$AZ$3)/Z28, 0)</f>
        <v>-34560.144118243406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250000</v>
      </c>
      <c r="S29">
        <f t="shared" si="1"/>
        <v>-44804.497517970914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-5432.730204458815</v>
      </c>
      <c r="AC29">
        <f t="shared" si="2"/>
        <v>-5577.22379031946</v>
      </c>
      <c r="AE29">
        <f t="shared" si="3"/>
        <v>0</v>
      </c>
      <c r="AF29">
        <f t="shared" si="4"/>
        <v>0</v>
      </c>
      <c r="AG29">
        <f t="shared" si="4"/>
        <v>-3.1119776469329095</v>
      </c>
      <c r="AH29">
        <f t="shared" si="5"/>
        <v>-7786.3322842445614</v>
      </c>
      <c r="AI29">
        <f t="shared" si="6"/>
        <v>-7789.4442618914945</v>
      </c>
      <c r="AJ29">
        <f t="shared" si="7"/>
        <v>144.493585860645</v>
      </c>
      <c r="AK29">
        <f t="shared" si="22"/>
        <v>-380.29111431211709</v>
      </c>
      <c r="AL29">
        <f t="shared" si="8"/>
        <v>-8025.2417903429669</v>
      </c>
      <c r="AN29">
        <f t="shared" si="9"/>
        <v>0</v>
      </c>
      <c r="AO29">
        <f t="shared" si="9"/>
        <v>0</v>
      </c>
      <c r="AP29">
        <f t="shared" si="9"/>
        <v>-0.41808272323690904</v>
      </c>
      <c r="AQ29">
        <f t="shared" si="9"/>
        <v>-1046.0650347642454</v>
      </c>
      <c r="AR29">
        <f t="shared" si="9"/>
        <v>-1046.4831174874823</v>
      </c>
      <c r="AS29">
        <f t="shared" si="9"/>
        <v>19.412180523347754</v>
      </c>
      <c r="AT29">
        <f t="shared" si="9"/>
        <v>-51.090709102974571</v>
      </c>
      <c r="AU29">
        <f t="shared" si="9"/>
        <v>-1078.1616460671091</v>
      </c>
      <c r="AW29">
        <v>26</v>
      </c>
      <c r="AX29">
        <f>IF(Z29&gt;0, (R29*SUMPRODUCT(K29:$K$98, X29:$X$98)-K29*$AZ$3)/Z29, 0)</f>
        <v>-44804.497517970914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250000</v>
      </c>
      <c r="S30">
        <f t="shared" si="1"/>
        <v>-58740.443643865103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-5577.22379031946</v>
      </c>
      <c r="AC30">
        <f t="shared" si="2"/>
        <v>-5611.4936312753234</v>
      </c>
      <c r="AE30">
        <f t="shared" si="3"/>
        <v>0</v>
      </c>
      <c r="AF30">
        <f t="shared" si="4"/>
        <v>0</v>
      </c>
      <c r="AG30">
        <f t="shared" si="4"/>
        <v>-2.3882581076919531</v>
      </c>
      <c r="AH30">
        <f t="shared" si="5"/>
        <v>-6925.9976277162732</v>
      </c>
      <c r="AI30">
        <f t="shared" si="6"/>
        <v>-6928.3858858239655</v>
      </c>
      <c r="AJ30">
        <f t="shared" si="7"/>
        <v>34.269840955863401</v>
      </c>
      <c r="AK30">
        <f t="shared" si="22"/>
        <v>-390.40566532236221</v>
      </c>
      <c r="AL30">
        <f t="shared" si="8"/>
        <v>-7284.5217101904645</v>
      </c>
      <c r="AN30">
        <f t="shared" si="9"/>
        <v>0</v>
      </c>
      <c r="AO30">
        <f t="shared" si="9"/>
        <v>0</v>
      </c>
      <c r="AP30">
        <f t="shared" si="9"/>
        <v>-0.28647649235681083</v>
      </c>
      <c r="AQ30">
        <f t="shared" si="9"/>
        <v>-830.78771932956943</v>
      </c>
      <c r="AR30">
        <f t="shared" si="9"/>
        <v>-831.07419582192631</v>
      </c>
      <c r="AS30">
        <f t="shared" si="9"/>
        <v>4.1107381982885016</v>
      </c>
      <c r="AT30">
        <f t="shared" si="9"/>
        <v>-46.829965838936523</v>
      </c>
      <c r="AU30">
        <f t="shared" si="9"/>
        <v>-873.79342346257442</v>
      </c>
      <c r="AW30">
        <v>27</v>
      </c>
      <c r="AX30">
        <f>IF(Z30&gt;0, (R30*SUMPRODUCT(K30:$K$98, X30:$X$98)-K30*$AZ$3)/Z30, 0)</f>
        <v>-58740.443643865103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250000</v>
      </c>
      <c r="S31">
        <f t="shared" si="1"/>
        <v>-78356.376723306166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-5611.4936312753234</v>
      </c>
      <c r="AC31">
        <f t="shared" si="2"/>
        <v>-5538.8927847045497</v>
      </c>
      <c r="AE31">
        <f t="shared" si="3"/>
        <v>0</v>
      </c>
      <c r="AF31">
        <f t="shared" si="4"/>
        <v>0</v>
      </c>
      <c r="AG31">
        <f t="shared" si="4"/>
        <v>-1.7672118774275432</v>
      </c>
      <c r="AH31">
        <f t="shared" si="5"/>
        <v>-5971.6364918748995</v>
      </c>
      <c r="AI31">
        <f t="shared" si="6"/>
        <v>-5973.4037037523267</v>
      </c>
      <c r="AJ31">
        <f t="shared" si="7"/>
        <v>-72.600846570773683</v>
      </c>
      <c r="AK31">
        <f t="shared" si="22"/>
        <v>-392.80455418927266</v>
      </c>
      <c r="AL31">
        <f t="shared" si="8"/>
        <v>-6438.8091045123729</v>
      </c>
      <c r="AN31">
        <f t="shared" si="9"/>
        <v>0</v>
      </c>
      <c r="AO31">
        <f t="shared" si="9"/>
        <v>0</v>
      </c>
      <c r="AP31">
        <f t="shared" si="9"/>
        <v>-0.18926849502116175</v>
      </c>
      <c r="AQ31">
        <f t="shared" si="9"/>
        <v>-639.56261615662038</v>
      </c>
      <c r="AR31">
        <f t="shared" si="9"/>
        <v>-639.75188465164149</v>
      </c>
      <c r="AS31">
        <f t="shared" si="9"/>
        <v>-7.7755548970816601</v>
      </c>
      <c r="AT31">
        <f t="shared" si="9"/>
        <v>-42.069390636443501</v>
      </c>
      <c r="AU31">
        <f t="shared" si="9"/>
        <v>-689.59683018516671</v>
      </c>
      <c r="AW31">
        <v>28</v>
      </c>
      <c r="AX31">
        <f>IF(Z31&gt;0, (R31*SUMPRODUCT(K31:$K$98, X31:$X$98)-K31*$AZ$3)/Z31, 0)</f>
        <v>-78356.376723306166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250000</v>
      </c>
      <c r="S32">
        <f t="shared" si="1"/>
        <v>-107172.77493661971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-5538.8927847045497</v>
      </c>
      <c r="AC32">
        <f t="shared" si="2"/>
        <v>-5371.8584670215805</v>
      </c>
      <c r="AE32">
        <f t="shared" si="3"/>
        <v>0</v>
      </c>
      <c r="AF32">
        <f t="shared" si="4"/>
        <v>0</v>
      </c>
      <c r="AG32">
        <f t="shared" si="4"/>
        <v>-1.2530837402965476</v>
      </c>
      <c r="AH32">
        <f t="shared" si="5"/>
        <v>-4964.5601835672041</v>
      </c>
      <c r="AI32">
        <f t="shared" si="6"/>
        <v>-4965.8132673075006</v>
      </c>
      <c r="AJ32">
        <f t="shared" si="7"/>
        <v>-167.03431768296923</v>
      </c>
      <c r="AK32">
        <f t="shared" si="22"/>
        <v>-387.72249492931854</v>
      </c>
      <c r="AL32">
        <f t="shared" si="8"/>
        <v>-5520.5700799197884</v>
      </c>
      <c r="AN32">
        <f t="shared" si="9"/>
        <v>0</v>
      </c>
      <c r="AO32">
        <f t="shared" si="9"/>
        <v>0</v>
      </c>
      <c r="AP32">
        <f t="shared" si="9"/>
        <v>-0.11982619784283212</v>
      </c>
      <c r="AQ32">
        <f t="shared" si="9"/>
        <v>-474.73632577659083</v>
      </c>
      <c r="AR32">
        <f t="shared" si="9"/>
        <v>-474.85615197443366</v>
      </c>
      <c r="AS32">
        <f t="shared" si="9"/>
        <v>-15.972665316433909</v>
      </c>
      <c r="AT32">
        <f t="shared" si="9"/>
        <v>-37.075983744328376</v>
      </c>
      <c r="AU32">
        <f t="shared" si="9"/>
        <v>-527.90480103519599</v>
      </c>
      <c r="AW32">
        <v>29</v>
      </c>
      <c r="AX32">
        <f>IF(Z32&gt;0, (R32*SUMPRODUCT(K32:$K$98, X32:$X$98)-K32*$AZ$3)/Z32, 0)</f>
        <v>-107172.77493661971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250000</v>
      </c>
      <c r="S33">
        <f t="shared" si="1"/>
        <v>-151690.4123780035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-5371.8584670215805</v>
      </c>
      <c r="AC33">
        <f t="shared" si="2"/>
        <v>-5126.4189590128208</v>
      </c>
      <c r="AE33">
        <f t="shared" si="3"/>
        <v>0</v>
      </c>
      <c r="AF33">
        <f t="shared" si="4"/>
        <v>0</v>
      </c>
      <c r="AG33">
        <f t="shared" si="4"/>
        <v>-0.84488183508890613</v>
      </c>
      <c r="AH33">
        <f t="shared" si="5"/>
        <v>-3956.7106780467589</v>
      </c>
      <c r="AI33">
        <f t="shared" si="6"/>
        <v>-3957.5555598818478</v>
      </c>
      <c r="AJ33">
        <f t="shared" si="7"/>
        <v>-245.43950800875973</v>
      </c>
      <c r="AK33">
        <f t="shared" si="22"/>
        <v>-376.03009269151067</v>
      </c>
      <c r="AL33">
        <f t="shared" si="8"/>
        <v>-4579.0251605821186</v>
      </c>
      <c r="AN33">
        <f t="shared" si="9"/>
        <v>0</v>
      </c>
      <c r="AO33">
        <f t="shared" si="9"/>
        <v>0</v>
      </c>
      <c r="AP33">
        <f t="shared" si="9"/>
        <v>-7.2135597701284054E-2</v>
      </c>
      <c r="AQ33">
        <f t="shared" si="9"/>
        <v>-337.82202177647889</v>
      </c>
      <c r="AR33">
        <f t="shared" si="9"/>
        <v>-337.89415737418017</v>
      </c>
      <c r="AS33">
        <f t="shared" si="9"/>
        <v>-20.955505106649507</v>
      </c>
      <c r="AT33">
        <f t="shared" si="9"/>
        <v>-32.105265332301784</v>
      </c>
      <c r="AU33">
        <f t="shared" si="9"/>
        <v>-390.95492781313146</v>
      </c>
      <c r="AW33">
        <v>30</v>
      </c>
      <c r="AX33">
        <f>IF(Z33&gt;0, (R33*SUMPRODUCT(K33:$K$98, X33:$X$98)-K33*$AZ$3)/Z33, 0)</f>
        <v>-151690.4123780035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250000</v>
      </c>
      <c r="S34">
        <f t="shared" si="1"/>
        <v>-224090.93689923544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-5126.4189590128208</v>
      </c>
      <c r="AC34">
        <f t="shared" si="2"/>
        <v>-4821.2268434809539</v>
      </c>
      <c r="AE34">
        <f t="shared" si="3"/>
        <v>0</v>
      </c>
      <c r="AF34">
        <f t="shared" si="4"/>
        <v>0</v>
      </c>
      <c r="AG34">
        <f t="shared" si="4"/>
        <v>-0.53786499692855305</v>
      </c>
      <c r="AH34">
        <f t="shared" si="5"/>
        <v>-2985.6801980946398</v>
      </c>
      <c r="AI34">
        <f t="shared" si="6"/>
        <v>-2986.2180630915682</v>
      </c>
      <c r="AJ34">
        <f t="shared" si="7"/>
        <v>-305.19211553186688</v>
      </c>
      <c r="AK34">
        <f t="shared" si="22"/>
        <v>-358.84932713089751</v>
      </c>
      <c r="AL34">
        <f t="shared" si="8"/>
        <v>-3650.2595057543326</v>
      </c>
      <c r="AN34">
        <f t="shared" si="9"/>
        <v>0</v>
      </c>
      <c r="AO34">
        <f t="shared" si="9"/>
        <v>0</v>
      </c>
      <c r="AP34">
        <f t="shared" si="9"/>
        <v>-4.1002366316491297E-2</v>
      </c>
      <c r="AQ34">
        <f t="shared" si="9"/>
        <v>-227.60349508750855</v>
      </c>
      <c r="AR34">
        <f t="shared" si="9"/>
        <v>-227.64449745382504</v>
      </c>
      <c r="AS34">
        <f t="shared" si="9"/>
        <v>-23.265315626413173</v>
      </c>
      <c r="AT34">
        <f t="shared" si="9"/>
        <v>-27.355696406103853</v>
      </c>
      <c r="AU34">
        <f t="shared" ref="AU34:AU69" si="23">AL34*$K34</f>
        <v>-278.26550948634207</v>
      </c>
      <c r="AW34">
        <v>31</v>
      </c>
      <c r="AX34">
        <f>IF(Z34&gt;0, (R34*SUMPRODUCT(K34:$K$98, X34:$X$98)-K34*$AZ$3)/Z34, 0)</f>
        <v>-224090.93689923544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250000</v>
      </c>
      <c r="S35">
        <f t="shared" si="1"/>
        <v>-348207.87560915126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-4821.2268434809539</v>
      </c>
      <c r="AC35">
        <f t="shared" si="2"/>
        <v>-4474.7105731145812</v>
      </c>
      <c r="AE35">
        <f t="shared" si="3"/>
        <v>0</v>
      </c>
      <c r="AF35">
        <f t="shared" ref="AF35:AG69" si="24">-$Z35*P35</f>
        <v>0</v>
      </c>
      <c r="AG35">
        <f t="shared" si="24"/>
        <v>-0.32126718596517734</v>
      </c>
      <c r="AH35">
        <f t="shared" si="5"/>
        <v>-2112.1916099409018</v>
      </c>
      <c r="AI35">
        <f t="shared" ref="AI35:AI66" si="25">SUM(AE35:AH35)</f>
        <v>-2112.5128771268669</v>
      </c>
      <c r="AJ35">
        <f t="shared" si="7"/>
        <v>-346.51627036637274</v>
      </c>
      <c r="AK35">
        <f t="shared" si="22"/>
        <v>-337.48587904366678</v>
      </c>
      <c r="AL35">
        <f t="shared" ref="AL35:AL69" si="26">SUM(AI35:AK35)</f>
        <v>-2796.5150265369066</v>
      </c>
      <c r="AN35">
        <f t="shared" ref="AN35:AT69" si="27">AE35*$K35</f>
        <v>0</v>
      </c>
      <c r="AO35">
        <f t="shared" si="27"/>
        <v>0</v>
      </c>
      <c r="AP35">
        <f t="shared" si="27"/>
        <v>-2.1866737205091559E-2</v>
      </c>
      <c r="AQ35">
        <f t="shared" si="27"/>
        <v>-143.76425878235571</v>
      </c>
      <c r="AR35">
        <f t="shared" si="27"/>
        <v>-143.78612551956081</v>
      </c>
      <c r="AS35">
        <f t="shared" si="27"/>
        <v>-23.58529147203733</v>
      </c>
      <c r="AT35">
        <f t="shared" si="27"/>
        <v>-22.970646707370474</v>
      </c>
      <c r="AU35">
        <f t="shared" si="23"/>
        <v>-190.34206369896862</v>
      </c>
      <c r="AW35">
        <v>32</v>
      </c>
      <c r="AX35">
        <f>IF(Z35&gt;0, (R35*SUMPRODUCT(K35:$K$98, X35:$X$98)-K35*$AZ$3)/Z35, 0)</f>
        <v>-348207.87560915126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250000</v>
      </c>
      <c r="S36">
        <f t="shared" si="1"/>
        <v>-541239.17814586975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-4474.7105731145812</v>
      </c>
      <c r="AC36">
        <f t="shared" si="2"/>
        <v>-4105.867898455972</v>
      </c>
      <c r="AE36">
        <f t="shared" si="3"/>
        <v>0</v>
      </c>
      <c r="AF36">
        <f t="shared" si="24"/>
        <v>0</v>
      </c>
      <c r="AG36">
        <f t="shared" si="24"/>
        <v>-0.18965126991182985</v>
      </c>
      <c r="AH36">
        <f t="shared" si="5"/>
        <v>-1284.0324419369572</v>
      </c>
      <c r="AI36">
        <f t="shared" si="25"/>
        <v>-1284.222093206869</v>
      </c>
      <c r="AJ36">
        <f t="shared" si="7"/>
        <v>-368.84267465860921</v>
      </c>
      <c r="AK36">
        <f t="shared" si="22"/>
        <v>-313.22974011802069</v>
      </c>
      <c r="AL36">
        <f t="shared" si="26"/>
        <v>-1966.294507983499</v>
      </c>
      <c r="AN36">
        <f t="shared" si="27"/>
        <v>0</v>
      </c>
      <c r="AO36">
        <f t="shared" si="27"/>
        <v>0</v>
      </c>
      <c r="AP36">
        <f t="shared" si="27"/>
        <v>-1.1525382534664333E-2</v>
      </c>
      <c r="AQ36">
        <f t="shared" si="27"/>
        <v>-78.032512448362397</v>
      </c>
      <c r="AR36">
        <f t="shared" si="27"/>
        <v>-78.044037830897054</v>
      </c>
      <c r="AS36">
        <f t="shared" si="27"/>
        <v>-22.415103903736348</v>
      </c>
      <c r="AT36">
        <f t="shared" si="27"/>
        <v>-19.035425271721301</v>
      </c>
      <c r="AU36">
        <f t="shared" si="23"/>
        <v>-119.49456700635471</v>
      </c>
      <c r="AW36">
        <v>33</v>
      </c>
      <c r="AX36">
        <f>IF(Z36&gt;0, (R36*SUMPRODUCT(K36:$K$98, X36:$X$98)-K36*$AZ$3)/Z36, 0)</f>
        <v>-541239.17814586975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250000</v>
      </c>
      <c r="S37">
        <f t="shared" si="1"/>
        <v>-842837.83209685981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-4105.867898455972</v>
      </c>
      <c r="AC37">
        <f t="shared" si="2"/>
        <v>-3726.2156489034724</v>
      </c>
      <c r="AE37">
        <f t="shared" si="3"/>
        <v>0</v>
      </c>
      <c r="AF37">
        <f t="shared" si="24"/>
        <v>0</v>
      </c>
      <c r="AG37">
        <f t="shared" si="24"/>
        <v>-0.11052587778461433</v>
      </c>
      <c r="AH37">
        <f t="shared" si="5"/>
        <v>-772.2887942809723</v>
      </c>
      <c r="AI37">
        <f t="shared" si="25"/>
        <v>-772.39932015875695</v>
      </c>
      <c r="AJ37">
        <f t="shared" si="7"/>
        <v>-379.6522495524996</v>
      </c>
      <c r="AK37">
        <f t="shared" si="22"/>
        <v>-287.41075289191804</v>
      </c>
      <c r="AL37">
        <f t="shared" si="26"/>
        <v>-1439.4623226031745</v>
      </c>
      <c r="AN37">
        <f t="shared" si="27"/>
        <v>0</v>
      </c>
      <c r="AO37">
        <f t="shared" si="27"/>
        <v>0</v>
      </c>
      <c r="AP37">
        <f t="shared" si="27"/>
        <v>-5.9971587307487599E-3</v>
      </c>
      <c r="AQ37">
        <f t="shared" si="27"/>
        <v>-41.904561882848903</v>
      </c>
      <c r="AR37">
        <f t="shared" si="27"/>
        <v>-41.91055904157966</v>
      </c>
      <c r="AS37">
        <f t="shared" si="27"/>
        <v>-20.600015568201396</v>
      </c>
      <c r="AT37">
        <f t="shared" si="27"/>
        <v>-15.59497142719621</v>
      </c>
      <c r="AU37">
        <f t="shared" si="23"/>
        <v>-78.105546036977259</v>
      </c>
      <c r="AW37">
        <v>34</v>
      </c>
      <c r="AX37">
        <f>IF(Z37&gt;0, (R37*SUMPRODUCT(K37:$K$98, X37:$X$98)-K37*$AZ$3)/Z37, 0)</f>
        <v>-842837.83209685981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250000</v>
      </c>
      <c r="S38">
        <f t="shared" si="1"/>
        <v>-1322735.713930323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-3726.2156489034724</v>
      </c>
      <c r="AC38">
        <f t="shared" si="2"/>
        <v>-3359.4731018569801</v>
      </c>
      <c r="AE38">
        <f t="shared" si="3"/>
        <v>0</v>
      </c>
      <c r="AF38">
        <f t="shared" si="24"/>
        <v>0</v>
      </c>
      <c r="AG38">
        <f t="shared" si="24"/>
        <v>-6.3494790880688837E-2</v>
      </c>
      <c r="AH38">
        <f t="shared" si="5"/>
        <v>-459.25828126079352</v>
      </c>
      <c r="AI38">
        <f t="shared" si="25"/>
        <v>-459.32177605167419</v>
      </c>
      <c r="AJ38">
        <f t="shared" si="7"/>
        <v>-366.74254704649229</v>
      </c>
      <c r="AK38">
        <f t="shared" si="22"/>
        <v>-260.8350954232431</v>
      </c>
      <c r="AL38">
        <f t="shared" si="26"/>
        <v>-1086.8994185214096</v>
      </c>
      <c r="AN38">
        <f t="shared" si="27"/>
        <v>0</v>
      </c>
      <c r="AO38">
        <f t="shared" si="27"/>
        <v>0</v>
      </c>
      <c r="AP38">
        <f t="shared" si="27"/>
        <v>-3.0761084701846722E-3</v>
      </c>
      <c r="AQ38">
        <f t="shared" si="27"/>
        <v>-22.249514793164639</v>
      </c>
      <c r="AR38">
        <f t="shared" si="27"/>
        <v>-22.252590901634825</v>
      </c>
      <c r="AS38">
        <f t="shared" si="27"/>
        <v>-17.767439496992274</v>
      </c>
      <c r="AT38">
        <f t="shared" si="27"/>
        <v>-12.636580658412601</v>
      </c>
      <c r="AU38">
        <f t="shared" si="23"/>
        <v>-52.656611057039697</v>
      </c>
      <c r="AW38">
        <v>35</v>
      </c>
      <c r="AX38">
        <f>IF(Z38&gt;0, (R38*SUMPRODUCT(K38:$K$98, X38:$X$98)-K38*$AZ$3)/Z38, 0)</f>
        <v>-1322735.713930323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250000</v>
      </c>
      <c r="S39">
        <f t="shared" si="1"/>
        <v>-2101274.9835167513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-3359.4731018569801</v>
      </c>
      <c r="AC39">
        <f t="shared" si="2"/>
        <v>-3016.8591265346618</v>
      </c>
      <c r="AE39">
        <f t="shared" si="3"/>
        <v>0</v>
      </c>
      <c r="AF39">
        <f t="shared" si="24"/>
        <v>0</v>
      </c>
      <c r="AG39">
        <f t="shared" si="24"/>
        <v>-3.5893197584801154E-2</v>
      </c>
      <c r="AH39">
        <f t="shared" si="5"/>
        <v>-269.66645387080791</v>
      </c>
      <c r="AI39">
        <f t="shared" si="25"/>
        <v>-269.70234706839273</v>
      </c>
      <c r="AJ39">
        <f t="shared" si="7"/>
        <v>-342.61397532231831</v>
      </c>
      <c r="AK39">
        <f t="shared" si="22"/>
        <v>-235.16311712998862</v>
      </c>
      <c r="AL39">
        <f t="shared" si="26"/>
        <v>-847.47943952069977</v>
      </c>
      <c r="AN39">
        <f t="shared" si="27"/>
        <v>0</v>
      </c>
      <c r="AO39">
        <f t="shared" si="27"/>
        <v>0</v>
      </c>
      <c r="AP39">
        <f t="shared" si="27"/>
        <v>-1.5525931843775964E-3</v>
      </c>
      <c r="AQ39">
        <f t="shared" si="27"/>
        <v>-11.664669812320689</v>
      </c>
      <c r="AR39">
        <f t="shared" si="27"/>
        <v>-11.666222405505067</v>
      </c>
      <c r="AS39">
        <f t="shared" si="27"/>
        <v>-14.820081763436802</v>
      </c>
      <c r="AT39">
        <f t="shared" si="27"/>
        <v>-10.172196333592089</v>
      </c>
      <c r="AU39">
        <f t="shared" si="23"/>
        <v>-36.658500502533961</v>
      </c>
      <c r="AW39">
        <v>36</v>
      </c>
      <c r="AX39">
        <f>IF(Z39&gt;0, (R39*SUMPRODUCT(K39:$K$98, X39:$X$98)-K39*$AZ$3)/Z39, 0)</f>
        <v>-2101274.9835167513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250000</v>
      </c>
      <c r="S40">
        <f t="shared" si="1"/>
        <v>-3384745.2574560088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-3016.8591265346618</v>
      </c>
      <c r="AC40">
        <f t="shared" si="2"/>
        <v>-2702.7528230295866</v>
      </c>
      <c r="AE40">
        <f t="shared" si="3"/>
        <v>0</v>
      </c>
      <c r="AF40">
        <f t="shared" si="24"/>
        <v>0</v>
      </c>
      <c r="AG40">
        <f t="shared" si="24"/>
        <v>-1.9962749169054075E-2</v>
      </c>
      <c r="AH40">
        <f t="shared" si="5"/>
        <v>-155.71516439899068</v>
      </c>
      <c r="AI40">
        <f t="shared" si="25"/>
        <v>-155.73512714815973</v>
      </c>
      <c r="AJ40">
        <f t="shared" si="7"/>
        <v>-314.10630350507518</v>
      </c>
      <c r="AK40">
        <f t="shared" si="22"/>
        <v>-211.18013885742636</v>
      </c>
      <c r="AL40">
        <f t="shared" si="26"/>
        <v>-681.02156951066127</v>
      </c>
      <c r="AN40">
        <f t="shared" si="27"/>
        <v>0</v>
      </c>
      <c r="AO40">
        <f t="shared" si="27"/>
        <v>0</v>
      </c>
      <c r="AP40">
        <f t="shared" si="27"/>
        <v>-7.7098841610204649E-4</v>
      </c>
      <c r="AQ40">
        <f t="shared" si="27"/>
        <v>-6.0139305937457879</v>
      </c>
      <c r="AR40">
        <f t="shared" si="27"/>
        <v>-6.0147015821618899</v>
      </c>
      <c r="AS40">
        <f t="shared" si="27"/>
        <v>-12.13121095577648</v>
      </c>
      <c r="AT40">
        <f t="shared" si="27"/>
        <v>-8.1560630447781364</v>
      </c>
      <c r="AU40">
        <f t="shared" si="23"/>
        <v>-26.301975582716508</v>
      </c>
      <c r="AW40">
        <v>37</v>
      </c>
      <c r="AX40">
        <f>IF(Z40&gt;0, (R40*SUMPRODUCT(K40:$K$98, X40:$X$98)-K40*$AZ$3)/Z40, 0)</f>
        <v>-3384745.2574560088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250000</v>
      </c>
      <c r="S41">
        <f t="shared" si="1"/>
        <v>-5542581.3414433263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-2702.7528230295866</v>
      </c>
      <c r="AC41">
        <f t="shared" si="2"/>
        <v>-2417.8998131613725</v>
      </c>
      <c r="AE41">
        <f t="shared" si="3"/>
        <v>0</v>
      </c>
      <c r="AF41">
        <f t="shared" si="24"/>
        <v>0</v>
      </c>
      <c r="AG41">
        <f t="shared" si="24"/>
        <v>-1.0906018622956893E-2</v>
      </c>
      <c r="AH41">
        <f t="shared" si="5"/>
        <v>-88.571030544066431</v>
      </c>
      <c r="AI41">
        <f t="shared" si="25"/>
        <v>-88.581936562689393</v>
      </c>
      <c r="AJ41">
        <f t="shared" si="7"/>
        <v>-284.85300986821403</v>
      </c>
      <c r="AK41">
        <f t="shared" si="22"/>
        <v>-189.19269761207107</v>
      </c>
      <c r="AL41">
        <f t="shared" si="26"/>
        <v>-562.62764404297445</v>
      </c>
      <c r="AN41">
        <f t="shared" si="27"/>
        <v>0</v>
      </c>
      <c r="AO41">
        <f t="shared" si="27"/>
        <v>0</v>
      </c>
      <c r="AP41">
        <f t="shared" si="27"/>
        <v>-3.7607608340586629E-4</v>
      </c>
      <c r="AQ41">
        <f t="shared" si="27"/>
        <v>-3.0542260582719267</v>
      </c>
      <c r="AR41">
        <f t="shared" si="27"/>
        <v>-3.0546021343553327</v>
      </c>
      <c r="AS41">
        <f t="shared" si="27"/>
        <v>-9.8226867201668036</v>
      </c>
      <c r="AT41">
        <f t="shared" si="27"/>
        <v>-6.5239984623873051</v>
      </c>
      <c r="AU41">
        <f t="shared" si="23"/>
        <v>-19.401287316909439</v>
      </c>
      <c r="AW41">
        <v>38</v>
      </c>
      <c r="AX41">
        <f>IF(Z41&gt;0, (R41*SUMPRODUCT(K41:$K$98, X41:$X$98)-K41*$AZ$3)/Z41, 0)</f>
        <v>-5542581.3414433263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250000</v>
      </c>
      <c r="S42">
        <f t="shared" si="1"/>
        <v>-9243113.5007271487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-2417.8998131613725</v>
      </c>
      <c r="AC42">
        <f t="shared" si="2"/>
        <v>-2161.2514138071797</v>
      </c>
      <c r="AE42">
        <f t="shared" si="3"/>
        <v>0</v>
      </c>
      <c r="AF42">
        <f t="shared" si="24"/>
        <v>0</v>
      </c>
      <c r="AG42">
        <f t="shared" si="24"/>
        <v>-5.8455719862066926E-3</v>
      </c>
      <c r="AH42">
        <f t="shared" si="5"/>
        <v>-49.513864505206321</v>
      </c>
      <c r="AI42">
        <f t="shared" si="25"/>
        <v>-49.519710077192528</v>
      </c>
      <c r="AJ42">
        <f t="shared" si="7"/>
        <v>-256.64839935419286</v>
      </c>
      <c r="AK42">
        <f t="shared" si="22"/>
        <v>-169.2529869212961</v>
      </c>
      <c r="AL42">
        <f t="shared" si="26"/>
        <v>-475.4210963526815</v>
      </c>
      <c r="AN42">
        <f t="shared" si="27"/>
        <v>0</v>
      </c>
      <c r="AO42">
        <f t="shared" si="27"/>
        <v>0</v>
      </c>
      <c r="AP42">
        <f t="shared" si="27"/>
        <v>-1.7997760602933517E-4</v>
      </c>
      <c r="AQ42">
        <f t="shared" si="27"/>
        <v>-1.5244678912406451</v>
      </c>
      <c r="AR42">
        <f t="shared" si="27"/>
        <v>-1.5246478688466742</v>
      </c>
      <c r="AS42">
        <f t="shared" si="27"/>
        <v>-7.9018724969979592</v>
      </c>
      <c r="AT42">
        <f t="shared" si="27"/>
        <v>-5.2110807071210967</v>
      </c>
      <c r="AU42">
        <f t="shared" si="23"/>
        <v>-14.637601072965731</v>
      </c>
      <c r="AW42">
        <v>39</v>
      </c>
      <c r="AX42">
        <f>IF(Z42&gt;0, (R42*SUMPRODUCT(K42:$K$98, X42:$X$98)-K42*$AZ$3)/Z42, 0)</f>
        <v>-9243113.5007271487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250000</v>
      </c>
      <c r="S43">
        <f t="shared" si="1"/>
        <v>-15719595.057554452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-2161.2514138071797</v>
      </c>
      <c r="AC43">
        <f t="shared" si="2"/>
        <v>-1930.8985375801487</v>
      </c>
      <c r="AE43">
        <f t="shared" si="3"/>
        <v>0</v>
      </c>
      <c r="AF43">
        <f t="shared" si="24"/>
        <v>0</v>
      </c>
      <c r="AG43">
        <f t="shared" si="24"/>
        <v>-3.0708464984475002E-3</v>
      </c>
      <c r="AH43">
        <f t="shared" si="5"/>
        <v>-27.162697678971252</v>
      </c>
      <c r="AI43">
        <f t="shared" si="25"/>
        <v>-27.165768525469701</v>
      </c>
      <c r="AJ43">
        <f t="shared" si="7"/>
        <v>-230.35287622703095</v>
      </c>
      <c r="AK43">
        <f t="shared" si="22"/>
        <v>-151.2875989665026</v>
      </c>
      <c r="AL43">
        <f t="shared" si="26"/>
        <v>-408.80624371900331</v>
      </c>
      <c r="AN43">
        <f t="shared" si="27"/>
        <v>0</v>
      </c>
      <c r="AO43">
        <f t="shared" si="27"/>
        <v>0</v>
      </c>
      <c r="AP43">
        <f t="shared" si="27"/>
        <v>-8.4417316611962994E-5</v>
      </c>
      <c r="AQ43">
        <f t="shared" si="27"/>
        <v>-0.74670031574681472</v>
      </c>
      <c r="AR43">
        <f t="shared" si="27"/>
        <v>-0.74678473306342663</v>
      </c>
      <c r="AS43">
        <f t="shared" si="27"/>
        <v>-6.3323815419509302</v>
      </c>
      <c r="AT43">
        <f t="shared" si="27"/>
        <v>-4.1588836002957494</v>
      </c>
      <c r="AU43">
        <f t="shared" si="23"/>
        <v>-11.238049875310107</v>
      </c>
      <c r="AW43">
        <v>40</v>
      </c>
      <c r="AX43">
        <f>IF(Z43&gt;0, (R43*SUMPRODUCT(K43:$K$98, X43:$X$98)-K43*$AZ$3)/Z43, 0)</f>
        <v>-15719595.057554452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250000</v>
      </c>
      <c r="S44">
        <f t="shared" si="1"/>
        <v>-27321737.135429677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-1930.8985375801487</v>
      </c>
      <c r="AC44">
        <f t="shared" si="2"/>
        <v>-1724.6118949331528</v>
      </c>
      <c r="AE44">
        <f t="shared" si="3"/>
        <v>0</v>
      </c>
      <c r="AF44">
        <f t="shared" si="24"/>
        <v>0</v>
      </c>
      <c r="AG44">
        <f t="shared" si="24"/>
        <v>-1.5780584213812203E-3</v>
      </c>
      <c r="AH44">
        <f t="shared" si="5"/>
        <v>-14.620796120818049</v>
      </c>
      <c r="AI44">
        <f t="shared" si="25"/>
        <v>-14.622374179239431</v>
      </c>
      <c r="AJ44">
        <f t="shared" si="7"/>
        <v>-206.28664264699592</v>
      </c>
      <c r="AK44">
        <f t="shared" si="22"/>
        <v>-135.16289763061042</v>
      </c>
      <c r="AL44">
        <f t="shared" si="26"/>
        <v>-356.07191445684578</v>
      </c>
      <c r="AN44">
        <f t="shared" si="27"/>
        <v>0</v>
      </c>
      <c r="AO44">
        <f t="shared" si="27"/>
        <v>0</v>
      </c>
      <c r="AP44">
        <f t="shared" si="27"/>
        <v>-3.8732763988593296E-5</v>
      </c>
      <c r="AQ44">
        <f t="shared" si="27"/>
        <v>-0.35886114088052562</v>
      </c>
      <c r="AR44">
        <f t="shared" si="27"/>
        <v>-0.3588998736445142</v>
      </c>
      <c r="AS44">
        <f t="shared" si="27"/>
        <v>-5.0632167576229277</v>
      </c>
      <c r="AT44">
        <f t="shared" si="27"/>
        <v>-3.3175150824635571</v>
      </c>
      <c r="AU44">
        <f t="shared" si="23"/>
        <v>-8.7396317137309989</v>
      </c>
      <c r="AW44">
        <v>41</v>
      </c>
      <c r="AX44">
        <f>IF(Z44&gt;0, (R44*SUMPRODUCT(K44:$K$98, X44:$X$98)-K44*$AZ$3)/Z44, 0)</f>
        <v>-27321737.135429677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250000</v>
      </c>
      <c r="S45">
        <f t="shared" si="1"/>
        <v>-48592488.094237357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-1724.6118949331528</v>
      </c>
      <c r="AC45">
        <f t="shared" si="2"/>
        <v>-1540.119557000156</v>
      </c>
      <c r="AE45">
        <f t="shared" si="3"/>
        <v>0</v>
      </c>
      <c r="AF45">
        <f t="shared" si="24"/>
        <v>0</v>
      </c>
      <c r="AG45">
        <f t="shared" si="24"/>
        <v>-7.9236504313863314E-4</v>
      </c>
      <c r="AH45">
        <f t="shared" si="5"/>
        <v>-7.6991279402877488</v>
      </c>
      <c r="AI45">
        <f t="shared" si="25"/>
        <v>-7.6999203053308873</v>
      </c>
      <c r="AJ45">
        <f t="shared" si="7"/>
        <v>-184.49233793299686</v>
      </c>
      <c r="AK45">
        <f t="shared" si="22"/>
        <v>-120.72283264532071</v>
      </c>
      <c r="AL45">
        <f t="shared" si="26"/>
        <v>-312.91509088364847</v>
      </c>
      <c r="AN45">
        <f t="shared" si="27"/>
        <v>0</v>
      </c>
      <c r="AO45">
        <f t="shared" si="27"/>
        <v>0</v>
      </c>
      <c r="AP45">
        <f t="shared" si="27"/>
        <v>-1.7364516575328491E-5</v>
      </c>
      <c r="AQ45">
        <f t="shared" si="27"/>
        <v>-0.16872480164588793</v>
      </c>
      <c r="AR45">
        <f t="shared" si="27"/>
        <v>-0.16874216616246326</v>
      </c>
      <c r="AS45">
        <f t="shared" si="27"/>
        <v>-4.0431115529387638</v>
      </c>
      <c r="AT45">
        <f t="shared" si="27"/>
        <v>-2.6456159905624572</v>
      </c>
      <c r="AU45">
        <f t="shared" si="23"/>
        <v>-6.8574697096636843</v>
      </c>
      <c r="AW45">
        <v>42</v>
      </c>
      <c r="AX45">
        <f>IF(Z45&gt;0, (R45*SUMPRODUCT(K45:$K$98, X45:$X$98)-K45*$AZ$3)/Z45, 0)</f>
        <v>-48592488.094237357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250000</v>
      </c>
      <c r="S46">
        <f t="shared" si="1"/>
        <v>-88615631.552947477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-1540.119557000156</v>
      </c>
      <c r="AC46">
        <f t="shared" si="2"/>
        <v>-1375.2425683429826</v>
      </c>
      <c r="AE46">
        <f t="shared" si="3"/>
        <v>0</v>
      </c>
      <c r="AF46">
        <f t="shared" si="24"/>
        <v>0</v>
      </c>
      <c r="AG46">
        <f t="shared" si="24"/>
        <v>-3.879796781455202E-4</v>
      </c>
      <c r="AH46">
        <f t="shared" si="5"/>
        <v>-3.9646171456172659</v>
      </c>
      <c r="AI46">
        <f t="shared" si="25"/>
        <v>-3.9650051252954115</v>
      </c>
      <c r="AJ46">
        <f t="shared" si="7"/>
        <v>-164.87698865717334</v>
      </c>
      <c r="AK46">
        <f t="shared" si="22"/>
        <v>-107.80836899001093</v>
      </c>
      <c r="AL46">
        <f t="shared" si="26"/>
        <v>-276.6503627724797</v>
      </c>
      <c r="AN46">
        <f t="shared" si="27"/>
        <v>0</v>
      </c>
      <c r="AO46">
        <f t="shared" si="27"/>
        <v>0</v>
      </c>
      <c r="AP46">
        <f t="shared" si="27"/>
        <v>-7.5915130937835504E-6</v>
      </c>
      <c r="AQ46">
        <f t="shared" si="27"/>
        <v>-7.757479236194309E-2</v>
      </c>
      <c r="AR46">
        <f t="shared" si="27"/>
        <v>-7.7582383875036881E-2</v>
      </c>
      <c r="AS46">
        <f t="shared" si="27"/>
        <v>-3.2261118011059047</v>
      </c>
      <c r="AT46">
        <f t="shared" si="27"/>
        <v>-2.1094626623720925</v>
      </c>
      <c r="AU46">
        <f t="shared" si="23"/>
        <v>-5.4131568473530338</v>
      </c>
      <c r="AW46">
        <v>43</v>
      </c>
      <c r="AX46">
        <f>IF(Z46&gt;0, (R46*SUMPRODUCT(K46:$K$98, X46:$X$98)-K46*$AZ$3)/Z46, 0)</f>
        <v>-88615631.552947477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250000</v>
      </c>
      <c r="S47">
        <f t="shared" si="1"/>
        <v>-166072057.49770725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-1375.2425683429826</v>
      </c>
      <c r="AC47">
        <f t="shared" si="2"/>
        <v>-1227.9578989756847</v>
      </c>
      <c r="AE47">
        <f t="shared" si="3"/>
        <v>0</v>
      </c>
      <c r="AF47">
        <f t="shared" si="24"/>
        <v>0</v>
      </c>
      <c r="AG47">
        <f t="shared" si="24"/>
        <v>-1.8485317721083776E-4</v>
      </c>
      <c r="AH47">
        <f t="shared" si="5"/>
        <v>-1.9924670415322723</v>
      </c>
      <c r="AI47">
        <f t="shared" si="25"/>
        <v>-1.9926518947094831</v>
      </c>
      <c r="AJ47">
        <f t="shared" si="7"/>
        <v>-147.28466936729797</v>
      </c>
      <c r="AK47">
        <f t="shared" si="22"/>
        <v>-96.266979784008797</v>
      </c>
      <c r="AL47">
        <f t="shared" si="26"/>
        <v>-245.54430104601624</v>
      </c>
      <c r="AN47">
        <f t="shared" si="27"/>
        <v>0</v>
      </c>
      <c r="AO47">
        <f t="shared" si="27"/>
        <v>0</v>
      </c>
      <c r="AP47">
        <f t="shared" si="27"/>
        <v>-3.22944776094235E-6</v>
      </c>
      <c r="AQ47">
        <f t="shared" si="27"/>
        <v>-3.4809075630270379E-2</v>
      </c>
      <c r="AR47">
        <f t="shared" si="27"/>
        <v>-3.4812305078031319E-2</v>
      </c>
      <c r="AS47">
        <f t="shared" si="27"/>
        <v>-2.573113174932586</v>
      </c>
      <c r="AT47">
        <f t="shared" si="27"/>
        <v>-1.6818168181202489</v>
      </c>
      <c r="AU47">
        <f t="shared" si="23"/>
        <v>-4.2897422981308662</v>
      </c>
      <c r="AW47">
        <v>44</v>
      </c>
      <c r="AX47">
        <f>IF(Z47&gt;0, (R47*SUMPRODUCT(K47:$K$98, X47:$X$98)-K47*$AZ$3)/Z47, 0)</f>
        <v>-166072057.49770725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250000</v>
      </c>
      <c r="S48">
        <f t="shared" si="1"/>
        <v>-320257475.04392028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-1227.9578989756847</v>
      </c>
      <c r="AC48">
        <f t="shared" si="2"/>
        <v>-1096.4192757659046</v>
      </c>
      <c r="AE48">
        <f t="shared" si="3"/>
        <v>0</v>
      </c>
      <c r="AF48">
        <f t="shared" si="24"/>
        <v>0</v>
      </c>
      <c r="AG48">
        <f t="shared" si="24"/>
        <v>-8.5588890283945843E-5</v>
      </c>
      <c r="AH48">
        <f t="shared" si="5"/>
        <v>-0.97415755154783545</v>
      </c>
      <c r="AI48">
        <f t="shared" si="25"/>
        <v>-0.97424314043811944</v>
      </c>
      <c r="AJ48">
        <f t="shared" si="7"/>
        <v>-131.5386232097801</v>
      </c>
      <c r="AK48">
        <f t="shared" si="22"/>
        <v>-85.957052928297941</v>
      </c>
      <c r="AL48">
        <f t="shared" si="26"/>
        <v>-218.46991927851616</v>
      </c>
      <c r="AN48">
        <f t="shared" si="27"/>
        <v>0</v>
      </c>
      <c r="AO48">
        <f t="shared" si="27"/>
        <v>0</v>
      </c>
      <c r="AP48">
        <f t="shared" si="27"/>
        <v>-1.3350597941893453E-6</v>
      </c>
      <c r="AQ48">
        <f t="shared" si="27"/>
        <v>-1.5195413516436248E-2</v>
      </c>
      <c r="AR48">
        <f t="shared" si="27"/>
        <v>-1.5196748576230438E-2</v>
      </c>
      <c r="AS48">
        <f t="shared" si="27"/>
        <v>-2.051807502677002</v>
      </c>
      <c r="AT48">
        <f t="shared" si="27"/>
        <v>-1.34080258560265</v>
      </c>
      <c r="AU48">
        <f t="shared" si="23"/>
        <v>-3.4078068368558823</v>
      </c>
      <c r="AW48">
        <v>45</v>
      </c>
      <c r="AX48">
        <f>IF(Z48&gt;0, (R48*SUMPRODUCT(K48:$K$98, X48:$X$98)-K48*$AZ$3)/Z48, 0)</f>
        <v>-320257475.04392028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250000</v>
      </c>
      <c r="S49">
        <f t="shared" si="1"/>
        <v>-636905778.71741605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-1096.4192757659046</v>
      </c>
      <c r="AC49">
        <f t="shared" si="2"/>
        <v>-978.95819235316139</v>
      </c>
      <c r="AE49">
        <f t="shared" si="3"/>
        <v>0</v>
      </c>
      <c r="AF49">
        <f t="shared" si="24"/>
        <v>0</v>
      </c>
      <c r="AG49">
        <f t="shared" si="24"/>
        <v>-3.8426334988063758E-5</v>
      </c>
      <c r="AH49">
        <f t="shared" si="5"/>
        <v>-0.46306666393042623</v>
      </c>
      <c r="AI49">
        <f t="shared" si="25"/>
        <v>-0.4631050902654143</v>
      </c>
      <c r="AJ49">
        <f t="shared" si="7"/>
        <v>-117.46108341274316</v>
      </c>
      <c r="AK49">
        <f t="shared" si="22"/>
        <v>-76.749349303613329</v>
      </c>
      <c r="AL49">
        <f t="shared" si="26"/>
        <v>-194.67353780662191</v>
      </c>
      <c r="AN49">
        <f t="shared" si="27"/>
        <v>0</v>
      </c>
      <c r="AO49">
        <f t="shared" si="27"/>
        <v>0</v>
      </c>
      <c r="AP49">
        <f t="shared" si="27"/>
        <v>-5.3517308469779862E-7</v>
      </c>
      <c r="AQ49">
        <f t="shared" si="27"/>
        <v>-6.4492441195171174E-3</v>
      </c>
      <c r="AR49">
        <f t="shared" si="27"/>
        <v>-6.4497792926018153E-3</v>
      </c>
      <c r="AS49">
        <f t="shared" si="27"/>
        <v>-1.6359096010970029</v>
      </c>
      <c r="AT49">
        <f t="shared" si="27"/>
        <v>-1.0689071967993389</v>
      </c>
      <c r="AU49">
        <f t="shared" si="23"/>
        <v>-2.7112665771889435</v>
      </c>
      <c r="AW49">
        <v>46</v>
      </c>
      <c r="AX49">
        <f>IF(Z49&gt;0, (R49*SUMPRODUCT(K49:$K$98, X49:$X$98)-K49*$AZ$3)/Z49, 0)</f>
        <v>-636905778.71741605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250000</v>
      </c>
      <c r="S50">
        <f t="shared" si="1"/>
        <v>-1307817325.3063755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-978.95819235316139</v>
      </c>
      <c r="AC50">
        <f t="shared" si="2"/>
        <v>-874.075106930978</v>
      </c>
      <c r="AE50">
        <f t="shared" si="3"/>
        <v>0</v>
      </c>
      <c r="AF50">
        <f t="shared" si="24"/>
        <v>0</v>
      </c>
      <c r="AG50">
        <f t="shared" si="24"/>
        <v>-1.6708662020634513E-5</v>
      </c>
      <c r="AH50">
        <f t="shared" si="5"/>
        <v>-0.21333409617548604</v>
      </c>
      <c r="AI50">
        <f t="shared" si="25"/>
        <v>-0.21335080483750668</v>
      </c>
      <c r="AJ50">
        <f t="shared" si="7"/>
        <v>-104.8830854221834</v>
      </c>
      <c r="AK50">
        <f t="shared" si="22"/>
        <v>-68.527073464721298</v>
      </c>
      <c r="AL50">
        <f t="shared" si="26"/>
        <v>-173.62350969174219</v>
      </c>
      <c r="AN50">
        <f t="shared" si="27"/>
        <v>0</v>
      </c>
      <c r="AO50">
        <f t="shared" si="27"/>
        <v>0</v>
      </c>
      <c r="AP50">
        <f t="shared" si="27"/>
        <v>-2.0777292349331601E-7</v>
      </c>
      <c r="AQ50">
        <f t="shared" si="27"/>
        <v>-2.6528185673063086E-3</v>
      </c>
      <c r="AR50">
        <f t="shared" si="27"/>
        <v>-2.653026340229802E-3</v>
      </c>
      <c r="AS50">
        <f t="shared" si="27"/>
        <v>-1.3042256319658738</v>
      </c>
      <c r="AT50">
        <f t="shared" si="27"/>
        <v>-0.85213707564513252</v>
      </c>
      <c r="AU50">
        <f t="shared" si="23"/>
        <v>-2.1590157339512359</v>
      </c>
      <c r="AW50">
        <v>47</v>
      </c>
      <c r="AX50">
        <f>IF(Z50&gt;0, (R50*SUMPRODUCT(K50:$K$98, X50:$X$98)-K50*$AZ$3)/Z50, 0)</f>
        <v>-1307817325.3063755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250000</v>
      </c>
      <c r="S51">
        <f t="shared" si="1"/>
        <v>-2774195390.8479738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-874.075106930978</v>
      </c>
      <c r="AC51">
        <f t="shared" si="2"/>
        <v>-780.42638951177457</v>
      </c>
      <c r="AE51">
        <f t="shared" si="3"/>
        <v>0</v>
      </c>
      <c r="AF51">
        <f t="shared" si="24"/>
        <v>0</v>
      </c>
      <c r="AG51">
        <f t="shared" si="24"/>
        <v>-7.0329075602099688E-6</v>
      </c>
      <c r="AH51">
        <f t="shared" si="5"/>
        <v>-9.508667840218199E-2</v>
      </c>
      <c r="AI51">
        <f t="shared" si="25"/>
        <v>-9.5093711309742202E-2</v>
      </c>
      <c r="AJ51">
        <f t="shared" si="7"/>
        <v>-93.648717419203422</v>
      </c>
      <c r="AK51">
        <f t="shared" si="22"/>
        <v>-61.185257485168464</v>
      </c>
      <c r="AL51">
        <f t="shared" si="26"/>
        <v>-154.92906861568162</v>
      </c>
      <c r="AN51">
        <f t="shared" si="27"/>
        <v>0</v>
      </c>
      <c r="AO51">
        <f t="shared" si="27"/>
        <v>0</v>
      </c>
      <c r="AP51">
        <f t="shared" si="27"/>
        <v>-7.8084379368964029E-8</v>
      </c>
      <c r="AQ51">
        <f t="shared" si="27"/>
        <v>-1.0557204407602066E-3</v>
      </c>
      <c r="AR51">
        <f t="shared" si="27"/>
        <v>-1.0557985251395754E-3</v>
      </c>
      <c r="AS51">
        <f t="shared" si="27"/>
        <v>-1.0397551675141987</v>
      </c>
      <c r="AT51">
        <f t="shared" si="27"/>
        <v>-0.67932257268528695</v>
      </c>
      <c r="AU51">
        <f t="shared" si="23"/>
        <v>-1.720133538724625</v>
      </c>
      <c r="AW51">
        <v>48</v>
      </c>
      <c r="AX51">
        <f>IF(Z51&gt;0, (R51*SUMPRODUCT(K51:$K$98, X51:$X$98)-K51*$AZ$3)/Z51, 0)</f>
        <v>-2774195390.8479738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250000</v>
      </c>
      <c r="S52">
        <f t="shared" si="1"/>
        <v>-6090814773.314538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-780.42638951177457</v>
      </c>
      <c r="AC52">
        <f t="shared" si="2"/>
        <v>-696.810150377063</v>
      </c>
      <c r="AE52">
        <f t="shared" si="3"/>
        <v>0</v>
      </c>
      <c r="AF52">
        <f t="shared" si="24"/>
        <v>0</v>
      </c>
      <c r="AG52">
        <f t="shared" si="24"/>
        <v>-2.8600859503640285E-6</v>
      </c>
      <c r="AH52">
        <f t="shared" si="5"/>
        <v>-4.1024925342438408E-2</v>
      </c>
      <c r="AI52">
        <f t="shared" si="25"/>
        <v>-4.1027785428388773E-2</v>
      </c>
      <c r="AJ52">
        <f t="shared" si="7"/>
        <v>-83.616239134711577</v>
      </c>
      <c r="AK52">
        <f t="shared" si="22"/>
        <v>-54.629847265824225</v>
      </c>
      <c r="AL52">
        <f t="shared" si="26"/>
        <v>-138.28711418596419</v>
      </c>
      <c r="AN52">
        <f t="shared" si="27"/>
        <v>0</v>
      </c>
      <c r="AO52">
        <f t="shared" si="27"/>
        <v>0</v>
      </c>
      <c r="AP52">
        <f t="shared" si="27"/>
        <v>-2.8352431874233213E-8</v>
      </c>
      <c r="AQ52">
        <f t="shared" si="27"/>
        <v>-4.0668582032261772E-4</v>
      </c>
      <c r="AR52">
        <f t="shared" si="27"/>
        <v>-4.06714172754492E-4</v>
      </c>
      <c r="AS52">
        <f t="shared" si="27"/>
        <v>-0.8288994683340758</v>
      </c>
      <c r="AT52">
        <f t="shared" si="27"/>
        <v>-0.54155331335651158</v>
      </c>
      <c r="AU52">
        <f t="shared" si="23"/>
        <v>-1.3708594958633418</v>
      </c>
      <c r="AW52">
        <v>49</v>
      </c>
      <c r="AX52">
        <f>IF(Z52&gt;0, (R52*SUMPRODUCT(K52:$K$98, X52:$X$98)-K52*$AZ$3)/Z52, 0)</f>
        <v>-6090814773.314538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250000</v>
      </c>
      <c r="S53">
        <f t="shared" si="1"/>
        <v>-13866647297.580448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-696.810150377063</v>
      </c>
      <c r="AC53">
        <f t="shared" si="2"/>
        <v>-622.15225808506875</v>
      </c>
      <c r="AE53">
        <f t="shared" si="3"/>
        <v>0</v>
      </c>
      <c r="AF53">
        <f t="shared" si="24"/>
        <v>0</v>
      </c>
      <c r="AG53">
        <f t="shared" si="24"/>
        <v>-1.1216703012876557E-6</v>
      </c>
      <c r="AH53">
        <f t="shared" si="5"/>
        <v>-1.7098147895727327E-2</v>
      </c>
      <c r="AI53">
        <f t="shared" si="25"/>
        <v>-1.7099269566028613E-2</v>
      </c>
      <c r="AJ53">
        <f t="shared" si="7"/>
        <v>-74.657892291994244</v>
      </c>
      <c r="AK53">
        <f t="shared" si="22"/>
        <v>-48.776710526394417</v>
      </c>
      <c r="AL53">
        <f t="shared" si="26"/>
        <v>-123.45170208795469</v>
      </c>
      <c r="AN53">
        <f t="shared" si="27"/>
        <v>0</v>
      </c>
      <c r="AO53">
        <f t="shared" si="27"/>
        <v>0</v>
      </c>
      <c r="AP53">
        <f t="shared" si="27"/>
        <v>-9.92792366911747E-9</v>
      </c>
      <c r="AQ53">
        <f t="shared" si="27"/>
        <v>-1.5133600933999386E-4</v>
      </c>
      <c r="AR53">
        <f t="shared" si="27"/>
        <v>-1.5134593726366297E-4</v>
      </c>
      <c r="AS53">
        <f t="shared" si="27"/>
        <v>-0.66079832471380551</v>
      </c>
      <c r="AT53">
        <f t="shared" si="27"/>
        <v>-0.43172352729743413</v>
      </c>
      <c r="AU53">
        <f t="shared" si="23"/>
        <v>-1.0926731979485034</v>
      </c>
      <c r="AW53">
        <v>50</v>
      </c>
      <c r="AX53">
        <f>IF(Z53&gt;0, (R53*SUMPRODUCT(K53:$K$98, X53:$X$98)-K53*$AZ$3)/Z53, 0)</f>
        <v>-13866647297.580448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250000</v>
      </c>
      <c r="S54">
        <f t="shared" si="1"/>
        <v>-32794262378.551693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-622.15225808506875</v>
      </c>
      <c r="AC54">
        <f t="shared" si="2"/>
        <v>-555.4932139051723</v>
      </c>
      <c r="AE54">
        <f t="shared" si="3"/>
        <v>0</v>
      </c>
      <c r="AF54">
        <f t="shared" si="24"/>
        <v>0</v>
      </c>
      <c r="AG54">
        <f t="shared" si="24"/>
        <v>-4.2346829415843134E-7</v>
      </c>
      <c r="AH54">
        <f t="shared" si="5"/>
        <v>-6.8698530411634776E-3</v>
      </c>
      <c r="AI54">
        <f t="shared" si="25"/>
        <v>-6.8702765094576356E-3</v>
      </c>
      <c r="AJ54">
        <f t="shared" si="7"/>
        <v>-66.659044179896455</v>
      </c>
      <c r="AK54">
        <f t="shared" si="22"/>
        <v>-43.550658065954813</v>
      </c>
      <c r="AL54">
        <f t="shared" si="26"/>
        <v>-110.21657252236074</v>
      </c>
      <c r="AN54">
        <f t="shared" si="27"/>
        <v>0</v>
      </c>
      <c r="AO54">
        <f t="shared" si="27"/>
        <v>0</v>
      </c>
      <c r="AP54">
        <f t="shared" si="27"/>
        <v>-3.3465404991094173E-9</v>
      </c>
      <c r="AQ54">
        <f t="shared" si="27"/>
        <v>-5.429034886985489E-5</v>
      </c>
      <c r="AR54">
        <f t="shared" si="27"/>
        <v>-5.4293695410354E-5</v>
      </c>
      <c r="AS54">
        <f t="shared" si="27"/>
        <v>-0.5267860523614265</v>
      </c>
      <c r="AT54">
        <f t="shared" si="27"/>
        <v>-0.34416753979238185</v>
      </c>
      <c r="AU54">
        <f t="shared" si="23"/>
        <v>-0.87100788584921884</v>
      </c>
      <c r="AW54">
        <v>51</v>
      </c>
      <c r="AX54">
        <f>IF(Z54&gt;0, (R54*SUMPRODUCT(K54:$K$98, X54:$X$98)-K54*$AZ$3)/Z54, 0)</f>
        <v>-32794262378.551693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250000</v>
      </c>
      <c r="S55">
        <f t="shared" si="1"/>
        <v>-80702033069.694412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-555.4932139051723</v>
      </c>
      <c r="AC55">
        <f t="shared" si="2"/>
        <v>-495.9761293420338</v>
      </c>
      <c r="AE55">
        <f t="shared" si="3"/>
        <v>0</v>
      </c>
      <c r="AF55">
        <f t="shared" si="24"/>
        <v>0</v>
      </c>
      <c r="AG55">
        <f t="shared" si="24"/>
        <v>-1.5364424862559161E-7</v>
      </c>
      <c r="AH55">
        <f t="shared" si="5"/>
        <v>-2.6558936259125543E-3</v>
      </c>
      <c r="AI55">
        <f t="shared" si="25"/>
        <v>-2.6560472701611798E-3</v>
      </c>
      <c r="AJ55">
        <f t="shared" si="7"/>
        <v>-59.517084563138496</v>
      </c>
      <c r="AK55">
        <f t="shared" si="22"/>
        <v>-38.884524973362062</v>
      </c>
      <c r="AL55">
        <f t="shared" si="26"/>
        <v>-98.404265583770723</v>
      </c>
      <c r="AN55">
        <f t="shared" si="27"/>
        <v>0</v>
      </c>
      <c r="AO55">
        <f t="shared" si="27"/>
        <v>0</v>
      </c>
      <c r="AP55">
        <f t="shared" si="27"/>
        <v>-1.0841103006952012E-9</v>
      </c>
      <c r="AQ55">
        <f t="shared" si="27"/>
        <v>-1.873992461910444E-5</v>
      </c>
      <c r="AR55">
        <f t="shared" si="27"/>
        <v>-1.8741008729405134E-5</v>
      </c>
      <c r="AS55">
        <f t="shared" si="27"/>
        <v>-0.41995118606410742</v>
      </c>
      <c r="AT55">
        <f t="shared" si="27"/>
        <v>-0.2743683179706089</v>
      </c>
      <c r="AU55">
        <f t="shared" si="23"/>
        <v>-0.69433824504344577</v>
      </c>
      <c r="AW55">
        <v>52</v>
      </c>
      <c r="AX55">
        <f>IF(Z55&gt;0, (R55*SUMPRODUCT(K55:$K$98, X55:$X$98)-K55*$AZ$3)/Z55, 0)</f>
        <v>-80702033069.694412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250000</v>
      </c>
      <c r="S56">
        <f t="shared" si="1"/>
        <v>-207034768198.99219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-495.9761293420338</v>
      </c>
      <c r="AC56">
        <f t="shared" si="2"/>
        <v>-442.83584553420178</v>
      </c>
      <c r="AE56">
        <f t="shared" si="3"/>
        <v>0</v>
      </c>
      <c r="AF56">
        <f t="shared" si="24"/>
        <v>0</v>
      </c>
      <c r="AG56">
        <f t="shared" si="24"/>
        <v>-5.3473608489344235E-8</v>
      </c>
      <c r="AH56">
        <f t="shared" si="5"/>
        <v>-9.8634197649991452E-4</v>
      </c>
      <c r="AI56">
        <f t="shared" si="25"/>
        <v>-9.8639545010840383E-4</v>
      </c>
      <c r="AJ56">
        <f t="shared" si="7"/>
        <v>-53.14028380783202</v>
      </c>
      <c r="AK56">
        <f t="shared" si="22"/>
        <v>-34.718329053942369</v>
      </c>
      <c r="AL56">
        <f t="shared" si="26"/>
        <v>-87.859599257224488</v>
      </c>
      <c r="AN56">
        <f t="shared" si="27"/>
        <v>0</v>
      </c>
      <c r="AO56">
        <f t="shared" si="27"/>
        <v>0</v>
      </c>
      <c r="AP56">
        <f t="shared" si="27"/>
        <v>-3.3688264040154268E-10</v>
      </c>
      <c r="AQ56">
        <f t="shared" si="27"/>
        <v>-6.2139342896296548E-6</v>
      </c>
      <c r="AR56">
        <f t="shared" si="27"/>
        <v>-6.2142711722700561E-6</v>
      </c>
      <c r="AS56">
        <f t="shared" si="27"/>
        <v>-0.33478270172167568</v>
      </c>
      <c r="AT56">
        <f t="shared" si="27"/>
        <v>-0.21872476334475124</v>
      </c>
      <c r="AU56">
        <f t="shared" si="23"/>
        <v>-0.5535136793375991</v>
      </c>
      <c r="AW56">
        <v>53</v>
      </c>
      <c r="AX56">
        <f>IF(Z56&gt;0, (R56*SUMPRODUCT(K56:$K$98, X56:$X$98)-K56*$AZ$3)/Z56, 0)</f>
        <v>-207034768198.99219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250000</v>
      </c>
      <c r="S57">
        <f t="shared" si="1"/>
        <v>-554876269062.9707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-442.83584553420178</v>
      </c>
      <c r="AC57">
        <f t="shared" si="2"/>
        <v>-395.38915304478206</v>
      </c>
      <c r="AE57">
        <f t="shared" si="3"/>
        <v>0</v>
      </c>
      <c r="AF57">
        <f t="shared" si="24"/>
        <v>0</v>
      </c>
      <c r="AG57">
        <f t="shared" si="24"/>
        <v>-1.7814293703372944E-8</v>
      </c>
      <c r="AH57">
        <f t="shared" si="5"/>
        <v>-3.5124578701077852E-4</v>
      </c>
      <c r="AI57">
        <f t="shared" si="25"/>
        <v>-3.5126360130448189E-4</v>
      </c>
      <c r="AJ57">
        <f t="shared" si="7"/>
        <v>-47.446692489419718</v>
      </c>
      <c r="AK57">
        <f t="shared" si="22"/>
        <v>-30.998509187394127</v>
      </c>
      <c r="AL57">
        <f t="shared" si="26"/>
        <v>-78.445552940415155</v>
      </c>
      <c r="AN57">
        <f t="shared" si="27"/>
        <v>0</v>
      </c>
      <c r="AO57">
        <f t="shared" si="27"/>
        <v>0</v>
      </c>
      <c r="AP57">
        <f t="shared" si="27"/>
        <v>-1.0020507694658829E-10</v>
      </c>
      <c r="AQ57">
        <f t="shared" si="27"/>
        <v>-1.9757511412263246E-6</v>
      </c>
      <c r="AR57">
        <f t="shared" si="27"/>
        <v>-1.9758513463032712E-6</v>
      </c>
      <c r="AS57">
        <f t="shared" si="27"/>
        <v>-0.26688677928686116</v>
      </c>
      <c r="AT57">
        <f t="shared" si="27"/>
        <v>-0.17436604841449457</v>
      </c>
      <c r="AU57">
        <f t="shared" si="23"/>
        <v>-0.44125480355270208</v>
      </c>
      <c r="AW57">
        <v>54</v>
      </c>
      <c r="AX57">
        <f>IF(Z57&gt;0, (R57*SUMPRODUCT(K57:$K$98, X57:$X$98)-K57*$AZ$3)/Z57, 0)</f>
        <v>-554876269062.9707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250000</v>
      </c>
      <c r="S58">
        <f t="shared" si="1"/>
        <v>-1556826316980.8027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-395.38915304478206</v>
      </c>
      <c r="AC58">
        <f t="shared" si="2"/>
        <v>-353.02603117825277</v>
      </c>
      <c r="AE58">
        <f t="shared" si="3"/>
        <v>0</v>
      </c>
      <c r="AF58">
        <f t="shared" si="24"/>
        <v>0</v>
      </c>
      <c r="AG58">
        <f t="shared" si="24"/>
        <v>-5.6690015342059174E-9</v>
      </c>
      <c r="AH58">
        <f t="shared" si="5"/>
        <v>-1.1967149232133298E-4</v>
      </c>
      <c r="AI58">
        <f t="shared" si="25"/>
        <v>-1.1967716132286719E-4</v>
      </c>
      <c r="AJ58">
        <f t="shared" si="7"/>
        <v>-42.363121866529298</v>
      </c>
      <c r="AK58">
        <f t="shared" si="22"/>
        <v>-27.677240713134747</v>
      </c>
      <c r="AL58">
        <f t="shared" si="26"/>
        <v>-70.040482256825371</v>
      </c>
      <c r="AN58">
        <f t="shared" si="27"/>
        <v>0</v>
      </c>
      <c r="AO58">
        <f t="shared" si="27"/>
        <v>0</v>
      </c>
      <c r="AP58">
        <f t="shared" si="27"/>
        <v>-2.8471455502665218E-11</v>
      </c>
      <c r="AQ58">
        <f t="shared" si="27"/>
        <v>-6.0102675012622643E-7</v>
      </c>
      <c r="AR58">
        <f t="shared" si="27"/>
        <v>-6.0105522158172914E-7</v>
      </c>
      <c r="AS58">
        <f t="shared" si="27"/>
        <v>-0.2127605243885019</v>
      </c>
      <c r="AT58">
        <f t="shared" si="27"/>
        <v>-0.13900354809322704</v>
      </c>
      <c r="AU58">
        <f t="shared" si="23"/>
        <v>-0.35176467353695057</v>
      </c>
      <c r="AW58">
        <v>55</v>
      </c>
      <c r="AX58">
        <f>IF(Z58&gt;0, (R58*SUMPRODUCT(K58:$K$98, X58:$X$98)-K58*$AZ$3)/Z58, 0)</f>
        <v>-1556826316980.8027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250000</v>
      </c>
      <c r="S59">
        <f t="shared" si="1"/>
        <v>-4581795388155.9053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-353.02603117825277</v>
      </c>
      <c r="AC59">
        <f t="shared" si="2"/>
        <v>-315.20181406295762</v>
      </c>
      <c r="AE59">
        <f t="shared" si="3"/>
        <v>0</v>
      </c>
      <c r="AF59">
        <f t="shared" si="24"/>
        <v>0</v>
      </c>
      <c r="AG59">
        <f t="shared" si="24"/>
        <v>-1.7198597239728607E-9</v>
      </c>
      <c r="AH59">
        <f t="shared" si="5"/>
        <v>-3.8924517948909973E-5</v>
      </c>
      <c r="AI59">
        <f t="shared" si="25"/>
        <v>-3.8926237808633943E-5</v>
      </c>
      <c r="AJ59">
        <f t="shared" si="7"/>
        <v>-37.824217115295141</v>
      </c>
      <c r="AK59">
        <f t="shared" si="22"/>
        <v>-24.711822182477697</v>
      </c>
      <c r="AL59">
        <f t="shared" si="26"/>
        <v>-62.536078224010645</v>
      </c>
      <c r="AN59">
        <f t="shared" si="27"/>
        <v>0</v>
      </c>
      <c r="AO59">
        <f t="shared" si="27"/>
        <v>0</v>
      </c>
      <c r="AP59">
        <f t="shared" si="27"/>
        <v>-7.7121967136383664E-12</v>
      </c>
      <c r="AQ59">
        <f t="shared" si="27"/>
        <v>-1.7454536275324636E-7</v>
      </c>
      <c r="AR59">
        <f t="shared" si="27"/>
        <v>-1.7455307494995999E-7</v>
      </c>
      <c r="AS59">
        <f t="shared" si="27"/>
        <v>-0.16961139264234923</v>
      </c>
      <c r="AT59">
        <f t="shared" si="27"/>
        <v>-0.11081277802324277</v>
      </c>
      <c r="AU59">
        <f t="shared" si="23"/>
        <v>-0.28042434521866694</v>
      </c>
      <c r="AW59">
        <v>56</v>
      </c>
      <c r="AX59">
        <f>IF(Z59&gt;0, (R59*SUMPRODUCT(K59:$K$98, X59:$X$98)-K59*$AZ$3)/Z59, 0)</f>
        <v>-4581795388155.9053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250000</v>
      </c>
      <c r="S60">
        <f t="shared" si="1"/>
        <v>-14296748244218.309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-315.20181406295762</v>
      </c>
      <c r="AC60">
        <f t="shared" si="2"/>
        <v>-281.43019127650149</v>
      </c>
      <c r="AE60">
        <f t="shared" si="3"/>
        <v>0</v>
      </c>
      <c r="AF60">
        <f t="shared" si="24"/>
        <v>0</v>
      </c>
      <c r="AG60">
        <f t="shared" si="24"/>
        <v>-4.921227304088423E-10</v>
      </c>
      <c r="AH60">
        <f t="shared" si="5"/>
        <v>-1.2105383963242897E-5</v>
      </c>
      <c r="AI60">
        <f t="shared" si="25"/>
        <v>-1.2105876085973307E-5</v>
      </c>
      <c r="AJ60">
        <f t="shared" si="7"/>
        <v>-33.771622786456135</v>
      </c>
      <c r="AK60">
        <f t="shared" si="22"/>
        <v>-22.064126984407036</v>
      </c>
      <c r="AL60">
        <f t="shared" si="26"/>
        <v>-55.835761876739255</v>
      </c>
      <c r="AN60">
        <f t="shared" si="27"/>
        <v>0</v>
      </c>
      <c r="AO60">
        <f t="shared" si="27"/>
        <v>0</v>
      </c>
      <c r="AP60">
        <f t="shared" si="27"/>
        <v>-1.9703368262617223E-12</v>
      </c>
      <c r="AQ60">
        <f t="shared" si="27"/>
        <v>-4.8466941974007624E-8</v>
      </c>
      <c r="AR60">
        <f t="shared" si="27"/>
        <v>-4.8468912310833888E-8</v>
      </c>
      <c r="AS60">
        <f t="shared" si="27"/>
        <v>-0.13521316522708304</v>
      </c>
      <c r="AT60">
        <f t="shared" si="27"/>
        <v>-8.8339268337748494E-2</v>
      </c>
      <c r="AU60">
        <f t="shared" si="23"/>
        <v>-0.22355248203374384</v>
      </c>
      <c r="AW60">
        <v>57</v>
      </c>
      <c r="AX60">
        <f>IF(Z60&gt;0, (R60*SUMPRODUCT(K60:$K$98, X60:$X$98)-K60*$AZ$3)/Z60, 0)</f>
        <v>-14296748244218.309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250000</v>
      </c>
      <c r="S61">
        <f t="shared" si="1"/>
        <v>-47453996126959.25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-281.43019127650149</v>
      </c>
      <c r="AC61">
        <f t="shared" si="2"/>
        <v>-251.27695653835983</v>
      </c>
      <c r="AE61">
        <f t="shared" si="3"/>
        <v>0</v>
      </c>
      <c r="AF61">
        <f t="shared" si="24"/>
        <v>0</v>
      </c>
      <c r="AG61">
        <f t="shared" si="24"/>
        <v>-1.3237923939329002E-10</v>
      </c>
      <c r="AH61">
        <f t="shared" si="5"/>
        <v>-3.5482226371146392E-6</v>
      </c>
      <c r="AI61">
        <f t="shared" si="25"/>
        <v>-3.5483550163540323E-6</v>
      </c>
      <c r="AJ61">
        <f t="shared" si="7"/>
        <v>-30.153234738141663</v>
      </c>
      <c r="AK61">
        <f t="shared" si="22"/>
        <v>-19.700113389355106</v>
      </c>
      <c r="AL61">
        <f t="shared" si="26"/>
        <v>-49.853351675851783</v>
      </c>
      <c r="AN61">
        <f t="shared" si="27"/>
        <v>0</v>
      </c>
      <c r="AO61">
        <f t="shared" si="27"/>
        <v>0</v>
      </c>
      <c r="AP61">
        <f t="shared" si="27"/>
        <v>-4.7322633862452771E-13</v>
      </c>
      <c r="AQ61">
        <f t="shared" si="27"/>
        <v>-1.2684106774461018E-8</v>
      </c>
      <c r="AR61">
        <f t="shared" si="27"/>
        <v>-1.2684580000799641E-8</v>
      </c>
      <c r="AS61">
        <f t="shared" si="27"/>
        <v>-0.10779110786717493</v>
      </c>
      <c r="AT61">
        <f t="shared" si="27"/>
        <v>-7.0423523903439894E-2</v>
      </c>
      <c r="AU61">
        <f t="shared" si="23"/>
        <v>-0.1782146444551948</v>
      </c>
      <c r="AW61">
        <v>58</v>
      </c>
      <c r="AX61">
        <f>IF(Z61&gt;0, (R61*SUMPRODUCT(K61:$K$98, X61:$X$98)-K61*$AZ$3)/Z61, 0)</f>
        <v>-47453996126959.25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250000</v>
      </c>
      <c r="S62">
        <f t="shared" si="1"/>
        <v>-168155857752522.81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-251.27695653835983</v>
      </c>
      <c r="AC62">
        <f t="shared" si="2"/>
        <v>-224.35442549157202</v>
      </c>
      <c r="AE62">
        <f t="shared" si="3"/>
        <v>0</v>
      </c>
      <c r="AF62">
        <f t="shared" si="24"/>
        <v>0</v>
      </c>
      <c r="AG62">
        <f t="shared" si="24"/>
        <v>-3.3355130842625388E-11</v>
      </c>
      <c r="AH62">
        <f t="shared" si="5"/>
        <v>-9.7700316156731732E-7</v>
      </c>
      <c r="AI62">
        <f t="shared" si="25"/>
        <v>-9.7703651669815995E-7</v>
      </c>
      <c r="AJ62">
        <f t="shared" si="7"/>
        <v>-26.92253104678781</v>
      </c>
      <c r="AK62">
        <f t="shared" si="22"/>
        <v>-17.589386957685189</v>
      </c>
      <c r="AL62">
        <f t="shared" si="26"/>
        <v>-44.511918981509517</v>
      </c>
      <c r="AN62">
        <f t="shared" si="27"/>
        <v>0</v>
      </c>
      <c r="AO62">
        <f t="shared" si="27"/>
        <v>0</v>
      </c>
      <c r="AP62">
        <f t="shared" si="27"/>
        <v>-1.0646176277971781E-13</v>
      </c>
      <c r="AQ62">
        <f t="shared" si="27"/>
        <v>-3.1183651868303429E-9</v>
      </c>
      <c r="AR62">
        <f t="shared" si="27"/>
        <v>-3.1184716485931225E-9</v>
      </c>
      <c r="AS62">
        <f t="shared" si="27"/>
        <v>-8.5930411343789259E-2</v>
      </c>
      <c r="AT62">
        <f t="shared" si="27"/>
        <v>-5.6141202100658601E-2</v>
      </c>
      <c r="AU62">
        <f t="shared" si="23"/>
        <v>-0.1420716165629195</v>
      </c>
      <c r="AW62">
        <v>59</v>
      </c>
      <c r="AX62">
        <f>IF(Z62&gt;0, (R62*SUMPRODUCT(K62:$K$98, X62:$X$98)-K62*$AZ$3)/Z62, 0)</f>
        <v>-168155857752522.81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250000</v>
      </c>
      <c r="S63">
        <f t="shared" si="1"/>
        <v>-638692406606743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-224.35442549157202</v>
      </c>
      <c r="AC63">
        <f t="shared" si="2"/>
        <v>-200.31645133444758</v>
      </c>
      <c r="AE63">
        <f t="shared" si="3"/>
        <v>0</v>
      </c>
      <c r="AF63">
        <f t="shared" si="24"/>
        <v>0</v>
      </c>
      <c r="AG63">
        <f t="shared" si="24"/>
        <v>-7.8408811997113207E-12</v>
      </c>
      <c r="AH63">
        <f t="shared" si="5"/>
        <v>-2.5180698334487808E-7</v>
      </c>
      <c r="AI63">
        <f t="shared" si="25"/>
        <v>-2.5181482422607781E-7</v>
      </c>
      <c r="AJ63">
        <f t="shared" si="7"/>
        <v>-24.037974157124438</v>
      </c>
      <c r="AK63">
        <f t="shared" si="22"/>
        <v>-15.704809784410042</v>
      </c>
      <c r="AL63">
        <f t="shared" si="26"/>
        <v>-39.742784193349308</v>
      </c>
      <c r="AN63">
        <f t="shared" si="27"/>
        <v>0</v>
      </c>
      <c r="AO63">
        <f t="shared" si="27"/>
        <v>0</v>
      </c>
      <c r="AP63">
        <f t="shared" si="27"/>
        <v>-2.2344871184621412E-14</v>
      </c>
      <c r="AQ63">
        <f t="shared" si="27"/>
        <v>-7.1759722701021994E-10</v>
      </c>
      <c r="AR63">
        <f t="shared" si="27"/>
        <v>-7.1761957188140462E-10</v>
      </c>
      <c r="AS63">
        <f t="shared" si="27"/>
        <v>-6.8503197842097074E-2</v>
      </c>
      <c r="AT63">
        <f t="shared" si="27"/>
        <v>-4.4755422595172636E-2</v>
      </c>
      <c r="AU63">
        <f t="shared" si="23"/>
        <v>-0.11325862115488929</v>
      </c>
      <c r="AW63">
        <v>60</v>
      </c>
      <c r="AX63">
        <f>IF(Z63&gt;0, (R63*SUMPRODUCT(K63:$K$98, X63:$X$98)-K63*$AZ$3)/Z63, 0)</f>
        <v>-638692406606743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250000</v>
      </c>
      <c r="S64">
        <f t="shared" si="1"/>
        <v>-2611853444481029.5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-200.31645133444758</v>
      </c>
      <c r="AC64">
        <f t="shared" si="2"/>
        <v>-178.85397440637698</v>
      </c>
      <c r="AE64">
        <f t="shared" si="3"/>
        <v>0</v>
      </c>
      <c r="AF64">
        <f t="shared" si="24"/>
        <v>0</v>
      </c>
      <c r="AG64">
        <f t="shared" si="24"/>
        <v>-1.7119449675124759E-12</v>
      </c>
      <c r="AH64">
        <f t="shared" si="5"/>
        <v>-6.0505274202017304E-8</v>
      </c>
      <c r="AI64">
        <f t="shared" si="25"/>
        <v>-6.0506986146984823E-8</v>
      </c>
      <c r="AJ64">
        <f t="shared" si="7"/>
        <v>-21.4624769280706</v>
      </c>
      <c r="AK64">
        <f t="shared" si="22"/>
        <v>-14.022151593411332</v>
      </c>
      <c r="AL64">
        <f t="shared" si="26"/>
        <v>-35.484628581988922</v>
      </c>
      <c r="AN64">
        <f t="shared" si="27"/>
        <v>0</v>
      </c>
      <c r="AO64">
        <f t="shared" si="27"/>
        <v>0</v>
      </c>
      <c r="AP64">
        <f t="shared" si="27"/>
        <v>-4.3559687817035174E-15</v>
      </c>
      <c r="AQ64">
        <f t="shared" si="27"/>
        <v>-1.5395301283274335E-10</v>
      </c>
      <c r="AR64">
        <f t="shared" si="27"/>
        <v>-1.5395736880152507E-10</v>
      </c>
      <c r="AS64">
        <f t="shared" si="27"/>
        <v>-5.4610329917644529E-2</v>
      </c>
      <c r="AT64">
        <f t="shared" si="27"/>
        <v>-3.5678748880558789E-2</v>
      </c>
      <c r="AU64">
        <f t="shared" si="23"/>
        <v>-9.0289078952160692E-2</v>
      </c>
      <c r="AW64">
        <v>61</v>
      </c>
      <c r="AX64">
        <f>IF(Z64&gt;0, (R64*SUMPRODUCT(K64:$K$98, X64:$X$98)-K64*$AZ$3)/Z64, 0)</f>
        <v>-2611853444481029.5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250000</v>
      </c>
      <c r="S65">
        <f t="shared" si="1"/>
        <v>-1.1562708890964208E+16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-178.85397440637698</v>
      </c>
      <c r="AC65">
        <f t="shared" si="2"/>
        <v>-159.69104857725574</v>
      </c>
      <c r="AE65">
        <f t="shared" si="3"/>
        <v>0</v>
      </c>
      <c r="AF65">
        <f t="shared" si="24"/>
        <v>0</v>
      </c>
      <c r="AG65">
        <f t="shared" si="24"/>
        <v>-3.4527170510633513E-13</v>
      </c>
      <c r="AH65">
        <f t="shared" si="5"/>
        <v>-1.3495538127310161E-8</v>
      </c>
      <c r="AI65">
        <f t="shared" si="25"/>
        <v>-1.3495883399015268E-8</v>
      </c>
      <c r="AJ65">
        <f t="shared" si="7"/>
        <v>-19.162925829121235</v>
      </c>
      <c r="AK65">
        <f t="shared" si="22"/>
        <v>-12.51977820844639</v>
      </c>
      <c r="AL65">
        <f t="shared" si="26"/>
        <v>-31.682704051063507</v>
      </c>
      <c r="AN65">
        <f t="shared" si="27"/>
        <v>0</v>
      </c>
      <c r="AO65">
        <f t="shared" si="27"/>
        <v>0</v>
      </c>
      <c r="AP65">
        <f t="shared" si="27"/>
        <v>-7.8440061554357809E-16</v>
      </c>
      <c r="AQ65">
        <f t="shared" si="27"/>
        <v>-3.0659646468550671E-11</v>
      </c>
      <c r="AR65">
        <f t="shared" si="27"/>
        <v>-3.0660430869166216E-11</v>
      </c>
      <c r="AS65">
        <f t="shared" si="27"/>
        <v>-4.3535020662493401E-2</v>
      </c>
      <c r="AT65">
        <f t="shared" si="27"/>
        <v>-2.8442880166360419E-2</v>
      </c>
      <c r="AU65">
        <f t="shared" si="23"/>
        <v>-7.1977900859514249E-2</v>
      </c>
      <c r="AW65">
        <v>62</v>
      </c>
      <c r="AX65">
        <f>IF(Z65&gt;0, (R65*SUMPRODUCT(K65:$K$98, X65:$X$98)-K65*$AZ$3)/Z65, 0)</f>
        <v>-1.1562708890964208E+16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250000</v>
      </c>
      <c r="S66">
        <f t="shared" si="1"/>
        <v>-5.5794762727299136E+16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-159.69104857725574</v>
      </c>
      <c r="AC66">
        <f t="shared" si="2"/>
        <v>-142.5812933725764</v>
      </c>
      <c r="AE66">
        <f t="shared" si="3"/>
        <v>0</v>
      </c>
      <c r="AF66">
        <f t="shared" si="24"/>
        <v>0</v>
      </c>
      <c r="AG66">
        <f t="shared" si="24"/>
        <v>-6.388650403867321E-14</v>
      </c>
      <c r="AH66">
        <f t="shared" si="5"/>
        <v>-2.7793248401659857E-9</v>
      </c>
      <c r="AI66">
        <f t="shared" si="25"/>
        <v>-2.7793887266700246E-9</v>
      </c>
      <c r="AJ66">
        <f t="shared" si="7"/>
        <v>-17.109755204679345</v>
      </c>
      <c r="AK66">
        <f t="shared" si="22"/>
        <v>-11.178373400407903</v>
      </c>
      <c r="AL66">
        <f t="shared" si="26"/>
        <v>-28.288128607866636</v>
      </c>
      <c r="AN66">
        <f t="shared" si="27"/>
        <v>0</v>
      </c>
      <c r="AO66">
        <f t="shared" si="27"/>
        <v>0</v>
      </c>
      <c r="AP66">
        <f t="shared" si="27"/>
        <v>-1.2958896974606951E-16</v>
      </c>
      <c r="AQ66">
        <f t="shared" si="27"/>
        <v>-5.6376514577905744E-12</v>
      </c>
      <c r="AR66">
        <f t="shared" si="27"/>
        <v>-5.6377810467603209E-12</v>
      </c>
      <c r="AS66">
        <f t="shared" si="27"/>
        <v>-3.4705851931413567E-2</v>
      </c>
      <c r="AT66">
        <f t="shared" si="27"/>
        <v>-2.2674489928558819E-2</v>
      </c>
      <c r="AU66">
        <f t="shared" si="23"/>
        <v>-5.7380341865610161E-2</v>
      </c>
      <c r="AW66">
        <v>63</v>
      </c>
      <c r="AX66">
        <f>IF(Z66&gt;0, (R66*SUMPRODUCT(K66:$K$98, X66:$X$98)-K66*$AZ$3)/Z66, 0)</f>
        <v>-5.5794762727299136E+16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8">$C$6</f>
        <v>250000</v>
      </c>
      <c r="S67">
        <f t="shared" ref="S67:S69" si="29">AX67</f>
        <v>-2.9585795167222694E+17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-142.5812933725764</v>
      </c>
      <c r="AC67">
        <f t="shared" ref="AC67:AC69" si="30">S67*Z67</f>
        <v>-127.30472622551954</v>
      </c>
      <c r="AE67">
        <f t="shared" ref="AE67:AE69" si="31">$Z67*O67</f>
        <v>0</v>
      </c>
      <c r="AF67">
        <f t="shared" si="24"/>
        <v>0</v>
      </c>
      <c r="AG67">
        <f t="shared" si="24"/>
        <v>-1.0757250692940393E-14</v>
      </c>
      <c r="AH67">
        <f t="shared" ref="AH67:AH69" si="32">-X67*R67</f>
        <v>-5.2490388305346085E-10</v>
      </c>
      <c r="AI67">
        <f t="shared" ref="AI67:AI69" si="33">SUM(AE67:AH67)</f>
        <v>-5.2491464030415378E-10</v>
      </c>
      <c r="AJ67">
        <f t="shared" ref="AJ67:AJ69" si="34">AB67-AC67</f>
        <v>-15.276567147056852</v>
      </c>
      <c r="AK67">
        <f t="shared" si="22"/>
        <v>-9.9806905360803491</v>
      </c>
      <c r="AL67">
        <f t="shared" si="26"/>
        <v>-25.257257683662118</v>
      </c>
      <c r="AN67">
        <f t="shared" si="27"/>
        <v>0</v>
      </c>
      <c r="AO67">
        <f t="shared" si="27"/>
        <v>0</v>
      </c>
      <c r="AP67">
        <f t="shared" si="27"/>
        <v>-1.9482387661731868E-17</v>
      </c>
      <c r="AQ67">
        <f t="shared" si="27"/>
        <v>-9.506500523881171E-13</v>
      </c>
      <c r="AR67">
        <f t="shared" si="27"/>
        <v>-9.5066953477577876E-13</v>
      </c>
      <c r="AS67">
        <f t="shared" si="27"/>
        <v>-2.7667292674954488E-2</v>
      </c>
      <c r="AT67">
        <f t="shared" si="27"/>
        <v>-1.807596454764274E-2</v>
      </c>
      <c r="AU67">
        <f t="shared" si="23"/>
        <v>-4.5743257223547898E-2</v>
      </c>
      <c r="AW67">
        <v>64</v>
      </c>
      <c r="AX67">
        <f>IF(Z67&gt;0, (R67*SUMPRODUCT(K67:$K$98, X67:$X$98)-K67*$AZ$3)/Z67, 0)</f>
        <v>-2.9585795167222694E+17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8"/>
        <v>250000</v>
      </c>
      <c r="S68">
        <f t="shared" si="29"/>
        <v>-1.7409944147932808E+18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-127.30472622551954</v>
      </c>
      <c r="AC68">
        <f t="shared" si="30"/>
        <v>-113.66493412992897</v>
      </c>
      <c r="AE68">
        <f t="shared" si="31"/>
        <v>0</v>
      </c>
      <c r="AF68">
        <f t="shared" si="24"/>
        <v>0</v>
      </c>
      <c r="AG68">
        <f t="shared" si="24"/>
        <v>-1.6321840719894718E-15</v>
      </c>
      <c r="AH68">
        <f t="shared" si="32"/>
        <v>-9.0174941140215178E-11</v>
      </c>
      <c r="AI68">
        <f t="shared" si="33"/>
        <v>-9.0176573324287162E-11</v>
      </c>
      <c r="AJ68">
        <f t="shared" si="34"/>
        <v>-13.639792095590579</v>
      </c>
      <c r="AK68">
        <f t="shared" si="22"/>
        <v>-8.9113308357863694</v>
      </c>
      <c r="AL68">
        <f t="shared" si="26"/>
        <v>-22.551122931467127</v>
      </c>
      <c r="AN68">
        <f t="shared" si="27"/>
        <v>0</v>
      </c>
      <c r="AO68">
        <f t="shared" si="27"/>
        <v>0</v>
      </c>
      <c r="AP68">
        <f t="shared" si="27"/>
        <v>-2.6393197260190609E-18</v>
      </c>
      <c r="AQ68">
        <f t="shared" si="27"/>
        <v>-1.4581719367833218E-13</v>
      </c>
      <c r="AR68">
        <f t="shared" si="27"/>
        <v>-1.4581983299805817E-13</v>
      </c>
      <c r="AS68">
        <f t="shared" si="27"/>
        <v>-2.2056196328892549E-2</v>
      </c>
      <c r="AT68">
        <f t="shared" si="27"/>
        <v>-1.4410048268210646E-2</v>
      </c>
      <c r="AU68">
        <f t="shared" si="23"/>
        <v>-3.6466244597249016E-2</v>
      </c>
      <c r="AW68">
        <v>65</v>
      </c>
      <c r="AX68">
        <f>IF(Z68&gt;0, (R68*SUMPRODUCT(K68:$K$98, X68:$X$98)-K68*$AZ$3)/Z68, 0)</f>
        <v>-1.7409944147932808E+18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-113.66493412992897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-1.6321840719894716E-11</v>
      </c>
      <c r="AI69">
        <f t="shared" si="33"/>
        <v>-1.6321840719894716E-11</v>
      </c>
      <c r="AJ69">
        <f t="shared" si="34"/>
        <v>-113.66493412992897</v>
      </c>
      <c r="AK69">
        <f t="shared" si="22"/>
        <v>-7.9565453890950284</v>
      </c>
      <c r="AL69">
        <f t="shared" si="26"/>
        <v>-121.62147951904032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-2.3565354696598751E-14</v>
      </c>
      <c r="AR69">
        <f t="shared" si="27"/>
        <v>-2.3565354696598751E-14</v>
      </c>
      <c r="AS69">
        <f t="shared" si="27"/>
        <v>-0.16410860363760416</v>
      </c>
      <c r="AT69">
        <f t="shared" si="27"/>
        <v>-1.148760225463229E-2</v>
      </c>
      <c r="AU69">
        <f t="shared" si="23"/>
        <v>-0.17559620589226002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152181.16973619614</v>
      </c>
      <c r="AO71" s="8">
        <f t="shared" si="47"/>
        <v>-15218.116973619615</v>
      </c>
      <c r="AP71" s="8">
        <f t="shared" si="47"/>
        <v>-383.31353823767449</v>
      </c>
      <c r="AQ71" s="8">
        <f t="shared" si="47"/>
        <v>-70291.633560602917</v>
      </c>
      <c r="AR71" s="8">
        <f t="shared" si="47"/>
        <v>66288.105663735958</v>
      </c>
      <c r="AS71" s="8">
        <f t="shared" si="47"/>
        <v>-4078.1064156174471</v>
      </c>
      <c r="AT71" s="8">
        <f t="shared" si="47"/>
        <v>630.03904226693044</v>
      </c>
      <c r="AU71" s="8">
        <f t="shared" si="47"/>
        <v>62840.038290385426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5983B-0EAA-4608-AA9B-D2CC7B977C6C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33923.780254064382</v>
      </c>
      <c r="K3">
        <v>1</v>
      </c>
      <c r="L3" s="2">
        <v>0</v>
      </c>
      <c r="O3">
        <f>$C$3</f>
        <v>33923.780254064382</v>
      </c>
      <c r="P3">
        <f>O3*C5</f>
        <v>3392.3780254064386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33923.780254064382</v>
      </c>
      <c r="AF3">
        <f t="shared" ref="AF3:AG34" si="4">-$Z3*P3</f>
        <v>-3392.3780254064386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30331.402228657942</v>
      </c>
      <c r="AJ3">
        <f t="shared" ref="AJ3:AJ66" si="7">AB3-AC3</f>
        <v>0</v>
      </c>
      <c r="AL3">
        <f t="shared" ref="AL3:AL34" si="8">SUM(AI3:AK3)</f>
        <v>30331.402228657942</v>
      </c>
      <c r="AN3">
        <f t="shared" ref="AN3:AU34" si="9">AE3*$K3</f>
        <v>33923.780254064382</v>
      </c>
      <c r="AO3">
        <f t="shared" si="9"/>
        <v>-3392.3780254064386</v>
      </c>
      <c r="AP3">
        <f t="shared" si="9"/>
        <v>-200</v>
      </c>
      <c r="AQ3">
        <f t="shared" si="9"/>
        <v>0</v>
      </c>
      <c r="AR3">
        <f t="shared" si="9"/>
        <v>30331.402228657942</v>
      </c>
      <c r="AS3">
        <f t="shared" si="9"/>
        <v>0</v>
      </c>
      <c r="AT3">
        <f t="shared" si="9"/>
        <v>0</v>
      </c>
      <c r="AU3">
        <f t="shared" si="9"/>
        <v>30331.402228657942</v>
      </c>
      <c r="AW3">
        <v>0</v>
      </c>
      <c r="AX3">
        <f>IF(Z3&gt;0, (R3*SUMPRODUCT(K3:$K$98, X3:$X$98)-K3*$AZ$3)/Z3, 0)</f>
        <v>0</v>
      </c>
      <c r="AZ3">
        <f>C6*SUMPRODUCT(X4:X98, K4:K98)/1</f>
        <v>16700.974984953289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500000</v>
      </c>
      <c r="S4">
        <f t="shared" si="1"/>
        <v>1133.5094617974642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1120.253849629762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-847.15549999999996</v>
      </c>
      <c r="AI4">
        <f t="shared" si="6"/>
        <v>-847.15549999999996</v>
      </c>
      <c r="AJ4">
        <f t="shared" si="7"/>
        <v>-1120.253849629762</v>
      </c>
      <c r="AK4">
        <f>G4*SUM(AB4, AE4:AF4)</f>
        <v>0</v>
      </c>
      <c r="AL4">
        <f t="shared" si="8"/>
        <v>-1967.4093496297619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-790.3307211493609</v>
      </c>
      <c r="AR4">
        <f t="shared" si="9"/>
        <v>-790.3307211493609</v>
      </c>
      <c r="AS4">
        <f t="shared" si="9"/>
        <v>-1045.1104110735721</v>
      </c>
      <c r="AT4">
        <f t="shared" si="9"/>
        <v>0</v>
      </c>
      <c r="AU4">
        <f t="shared" si="9"/>
        <v>-1835.441132222933</v>
      </c>
      <c r="AW4">
        <v>1</v>
      </c>
      <c r="AX4">
        <f>IF(Z4&gt;0, (R4*SUMPRODUCT(K4:$K$98, X4:$X$98)-K4*$AZ$3)/Z4, 0)</f>
        <v>1133.5094617974642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25</v>
      </c>
      <c r="R5">
        <f t="shared" si="0"/>
        <v>500000</v>
      </c>
      <c r="S5">
        <f t="shared" si="1"/>
        <v>1668.3098648735643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1120.253849629762</v>
      </c>
      <c r="AC5">
        <f t="shared" si="2"/>
        <v>1629.5066512250742</v>
      </c>
      <c r="AE5">
        <f t="shared" si="3"/>
        <v>0</v>
      </c>
      <c r="AF5">
        <f t="shared" si="4"/>
        <v>0</v>
      </c>
      <c r="AG5">
        <f t="shared" si="4"/>
        <v>-24.418525082397824</v>
      </c>
      <c r="AH5">
        <f t="shared" si="5"/>
        <v>-840.81440704355145</v>
      </c>
      <c r="AI5">
        <f t="shared" si="6"/>
        <v>-865.23293212594933</v>
      </c>
      <c r="AJ5">
        <f t="shared" si="7"/>
        <v>-509.25280159531212</v>
      </c>
      <c r="AK5">
        <f>G5*SUM(AB5, AE5:AF5)</f>
        <v>45.930407834820244</v>
      </c>
      <c r="AL5">
        <f t="shared" si="8"/>
        <v>-1328.5553258864413</v>
      </c>
      <c r="AN5">
        <f t="shared" si="9"/>
        <v>0</v>
      </c>
      <c r="AO5">
        <f t="shared" si="9"/>
        <v>0</v>
      </c>
      <c r="AP5">
        <f t="shared" si="9"/>
        <v>-20.880476577691674</v>
      </c>
      <c r="AQ5">
        <f t="shared" si="9"/>
        <v>-718.9871408373607</v>
      </c>
      <c r="AR5">
        <f t="shared" si="9"/>
        <v>-739.86761741505245</v>
      </c>
      <c r="AS5">
        <f t="shared" si="9"/>
        <v>-435.4661536662561</v>
      </c>
      <c r="AT5">
        <f t="shared" si="9"/>
        <v>39.27545999451555</v>
      </c>
      <c r="AU5">
        <f t="shared" si="9"/>
        <v>-1136.0583110867931</v>
      </c>
      <c r="AW5">
        <v>2</v>
      </c>
      <c r="AX5">
        <f>IF(Z5&gt;0, (R5*SUMPRODUCT(K5:$K$98, X5:$X$98)-K5*$AZ$3)/Z5, 0)</f>
        <v>1668.3098648735643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25</v>
      </c>
      <c r="R6">
        <f t="shared" si="0"/>
        <v>500000</v>
      </c>
      <c r="S6">
        <f t="shared" si="1"/>
        <v>2391.328799233645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1629.5066512250742</v>
      </c>
      <c r="AC6">
        <f t="shared" si="2"/>
        <v>2308.3575175729165</v>
      </c>
      <c r="AE6">
        <f t="shared" si="3"/>
        <v>0</v>
      </c>
      <c r="AF6">
        <f t="shared" si="4"/>
        <v>0</v>
      </c>
      <c r="AG6">
        <f t="shared" si="4"/>
        <v>-24.132581833923066</v>
      </c>
      <c r="AH6">
        <f t="shared" si="5"/>
        <v>-835.15995301566215</v>
      </c>
      <c r="AI6">
        <f t="shared" si="6"/>
        <v>-859.29253484958519</v>
      </c>
      <c r="AJ6">
        <f t="shared" si="7"/>
        <v>-678.85086634784238</v>
      </c>
      <c r="AK6">
        <f>G6*SUM(AB6, AE6:AF6)</f>
        <v>95.32613909666685</v>
      </c>
      <c r="AL6">
        <f t="shared" si="8"/>
        <v>-1442.8172621007607</v>
      </c>
      <c r="AN6">
        <f t="shared" si="9"/>
        <v>0</v>
      </c>
      <c r="AO6">
        <f t="shared" si="9"/>
        <v>0</v>
      </c>
      <c r="AP6">
        <f t="shared" si="9"/>
        <v>-18.616115663799395</v>
      </c>
      <c r="AQ6">
        <f t="shared" si="9"/>
        <v>-644.25076397163082</v>
      </c>
      <c r="AR6">
        <f t="shared" si="9"/>
        <v>-662.86687963543022</v>
      </c>
      <c r="AS6">
        <f t="shared" si="9"/>
        <v>-523.67236681809516</v>
      </c>
      <c r="AT6">
        <f t="shared" si="9"/>
        <v>73.535539770238287</v>
      </c>
      <c r="AU6">
        <f t="shared" si="9"/>
        <v>-1113.003706683287</v>
      </c>
      <c r="AW6">
        <v>3</v>
      </c>
      <c r="AX6">
        <f>IF(Z6&gt;0, (R6*SUMPRODUCT(K6:$K$98, X6:$X$98)-K6*$AZ$3)/Z6, 0)</f>
        <v>2391.328799233645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25</v>
      </c>
      <c r="R7">
        <f t="shared" si="0"/>
        <v>500000</v>
      </c>
      <c r="S7">
        <f t="shared" si="1"/>
        <v>2962.0062488975132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2308.3575175729165</v>
      </c>
      <c r="AC7">
        <f t="shared" si="2"/>
        <v>2825.7253423507282</v>
      </c>
      <c r="AE7">
        <f t="shared" si="3"/>
        <v>0</v>
      </c>
      <c r="AF7">
        <f t="shared" si="4"/>
        <v>0</v>
      </c>
      <c r="AG7">
        <f t="shared" si="4"/>
        <v>-23.84975844837</v>
      </c>
      <c r="AH7">
        <f t="shared" si="5"/>
        <v>-829.95134427663493</v>
      </c>
      <c r="AI7">
        <f t="shared" si="6"/>
        <v>-853.80110272500497</v>
      </c>
      <c r="AJ7">
        <f t="shared" si="7"/>
        <v>-517.36782477781162</v>
      </c>
      <c r="AK7">
        <f>G7*SUM(AB7, AE7:AF7)</f>
        <v>113.3403541128302</v>
      </c>
      <c r="AL7">
        <f t="shared" si="8"/>
        <v>-1257.8285733899863</v>
      </c>
      <c r="AN7">
        <f t="shared" si="9"/>
        <v>0</v>
      </c>
      <c r="AO7">
        <f t="shared" si="9"/>
        <v>0</v>
      </c>
      <c r="AP7">
        <f t="shared" si="9"/>
        <v>-16.739098232748489</v>
      </c>
      <c r="AQ7">
        <f t="shared" si="9"/>
        <v>-582.50640610566597</v>
      </c>
      <c r="AR7">
        <f t="shared" si="9"/>
        <v>-599.24550433841443</v>
      </c>
      <c r="AS7">
        <f t="shared" si="9"/>
        <v>-363.11775904007442</v>
      </c>
      <c r="AT7">
        <f t="shared" si="9"/>
        <v>79.548617875365863</v>
      </c>
      <c r="AU7">
        <f t="shared" si="9"/>
        <v>-882.81464550312296</v>
      </c>
      <c r="AW7">
        <v>4</v>
      </c>
      <c r="AX7">
        <f>IF(Z7&gt;0, (R7*SUMPRODUCT(K7:$K$98, X7:$X$98)-K7*$AZ$3)/Z7, 0)</f>
        <v>2962.0062488975132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25</v>
      </c>
      <c r="R8">
        <f t="shared" si="0"/>
        <v>500000</v>
      </c>
      <c r="S8">
        <f t="shared" si="1"/>
        <v>3206.7832029932997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2825.7253423507282</v>
      </c>
      <c r="AC8">
        <f t="shared" si="2"/>
        <v>3023.3513515225113</v>
      </c>
      <c r="AE8">
        <f t="shared" si="3"/>
        <v>0</v>
      </c>
      <c r="AF8">
        <f t="shared" si="4"/>
        <v>0</v>
      </c>
      <c r="AG8">
        <f t="shared" si="4"/>
        <v>-23.569969967882706</v>
      </c>
      <c r="AH8">
        <f t="shared" si="5"/>
        <v>-825.81792007190779</v>
      </c>
      <c r="AI8">
        <f t="shared" si="6"/>
        <v>-849.38789003979048</v>
      </c>
      <c r="AJ8">
        <f t="shared" si="7"/>
        <v>-197.62600917178315</v>
      </c>
      <c r="AK8">
        <f t="shared" ref="AK8:AK71" si="22">G8*SUM(AB8:AB8, AE8:AF8)</f>
        <v>60.187949792070512</v>
      </c>
      <c r="AL8">
        <f t="shared" si="8"/>
        <v>-986.82594941950299</v>
      </c>
      <c r="AN8">
        <f t="shared" si="9"/>
        <v>0</v>
      </c>
      <c r="AO8">
        <f t="shared" si="9"/>
        <v>0</v>
      </c>
      <c r="AP8">
        <f t="shared" si="9"/>
        <v>-15.441731525775632</v>
      </c>
      <c r="AQ8">
        <f t="shared" si="9"/>
        <v>-541.02990492992808</v>
      </c>
      <c r="AR8">
        <f t="shared" si="9"/>
        <v>-556.47163645570367</v>
      </c>
      <c r="AS8">
        <f t="shared" si="9"/>
        <v>-129.47355386109902</v>
      </c>
      <c r="AT8">
        <f t="shared" si="9"/>
        <v>39.431792363013557</v>
      </c>
      <c r="AU8">
        <f t="shared" si="9"/>
        <v>-646.51339795378908</v>
      </c>
      <c r="AW8">
        <v>5</v>
      </c>
      <c r="AX8">
        <f>IF(Z8&gt;0, (R8*SUMPRODUCT(K8:$K$98, X8:$X$98)-K8*$AZ$3)/Z8, 0)</f>
        <v>3206.7832029932997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25</v>
      </c>
      <c r="R9">
        <f t="shared" si="0"/>
        <v>500000</v>
      </c>
      <c r="S9">
        <f t="shared" si="1"/>
        <v>3285.93368686953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3023.3513515225113</v>
      </c>
      <c r="AC9">
        <f t="shared" si="2"/>
        <v>3061.5738064906818</v>
      </c>
      <c r="AE9">
        <f t="shared" si="3"/>
        <v>0</v>
      </c>
      <c r="AF9">
        <f t="shared" si="4"/>
        <v>0</v>
      </c>
      <c r="AG9">
        <f t="shared" si="4"/>
        <v>-23.293027935443568</v>
      </c>
      <c r="AH9">
        <f t="shared" si="5"/>
        <v>-824.846655206234</v>
      </c>
      <c r="AI9">
        <f t="shared" si="6"/>
        <v>-848.13968314167755</v>
      </c>
      <c r="AJ9">
        <f t="shared" si="7"/>
        <v>-38.222454968170496</v>
      </c>
      <c r="AK9">
        <f t="shared" si="22"/>
        <v>17.837772973982815</v>
      </c>
      <c r="AL9">
        <f t="shared" si="8"/>
        <v>-868.5243651358652</v>
      </c>
      <c r="AN9">
        <f t="shared" si="9"/>
        <v>0</v>
      </c>
      <c r="AO9">
        <f t="shared" si="9"/>
        <v>0</v>
      </c>
      <c r="AP9">
        <f t="shared" si="9"/>
        <v>-14.452405086848668</v>
      </c>
      <c r="AQ9">
        <f t="shared" si="9"/>
        <v>-511.78481512200506</v>
      </c>
      <c r="AR9">
        <f t="shared" si="9"/>
        <v>-526.23722020885373</v>
      </c>
      <c r="AS9">
        <f t="shared" si="9"/>
        <v>-23.715525699141441</v>
      </c>
      <c r="AT9">
        <f t="shared" si="9"/>
        <v>11.067634554928965</v>
      </c>
      <c r="AU9">
        <f t="shared" si="9"/>
        <v>-538.88511135306612</v>
      </c>
      <c r="AW9">
        <v>6</v>
      </c>
      <c r="AX9">
        <f>IF(Z9&gt;0, (R9*SUMPRODUCT(K9:$K$98, X9:$X$98)-K9*$AZ$3)/Z9, 0)</f>
        <v>3285.93368686953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25</v>
      </c>
      <c r="R10">
        <f t="shared" si="0"/>
        <v>500000</v>
      </c>
      <c r="S10">
        <f t="shared" si="1"/>
        <v>3346.843154905961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3061.5738064906818</v>
      </c>
      <c r="AC10">
        <f t="shared" si="2"/>
        <v>3081.6173061997652</v>
      </c>
      <c r="AE10">
        <f t="shared" si="3"/>
        <v>0</v>
      </c>
      <c r="AF10">
        <f t="shared" si="4"/>
        <v>0</v>
      </c>
      <c r="AG10">
        <f t="shared" si="4"/>
        <v>-23.01883568761345</v>
      </c>
      <c r="AH10">
        <f t="shared" si="5"/>
        <v>-825.23936951365613</v>
      </c>
      <c r="AI10">
        <f t="shared" si="6"/>
        <v>-848.25820520126956</v>
      </c>
      <c r="AJ10">
        <f t="shared" si="7"/>
        <v>-20.043499709083335</v>
      </c>
      <c r="AK10">
        <f t="shared" si="22"/>
        <v>12.552452606611796</v>
      </c>
      <c r="AL10">
        <f t="shared" si="8"/>
        <v>-855.74925230374106</v>
      </c>
      <c r="AN10">
        <f t="shared" si="9"/>
        <v>0</v>
      </c>
      <c r="AO10">
        <f t="shared" si="9"/>
        <v>0</v>
      </c>
      <c r="AP10">
        <f t="shared" si="9"/>
        <v>-13.549264407586742</v>
      </c>
      <c r="AQ10">
        <f t="shared" si="9"/>
        <v>-485.74943445586456</v>
      </c>
      <c r="AR10">
        <f t="shared" si="9"/>
        <v>-499.29869886345125</v>
      </c>
      <c r="AS10">
        <f t="shared" si="9"/>
        <v>-11.797932827588397</v>
      </c>
      <c r="AT10">
        <f t="shared" si="9"/>
        <v>7.3885795805998846</v>
      </c>
      <c r="AU10">
        <f t="shared" si="9"/>
        <v>-503.70805211043978</v>
      </c>
      <c r="AW10">
        <v>7</v>
      </c>
      <c r="AX10">
        <f>IF(Z10&gt;0, (R10*SUMPRODUCT(K10:$K$98, X10:$X$98)-K10*$AZ$3)/Z10, 0)</f>
        <v>3346.843154905961</v>
      </c>
    </row>
    <row r="11" spans="1:52" x14ac:dyDescent="0.25">
      <c r="A11" t="s">
        <v>33</v>
      </c>
      <c r="C11" s="12">
        <f>AU100</f>
        <v>11669.253427686237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25</v>
      </c>
      <c r="R11">
        <f t="shared" si="0"/>
        <v>500000</v>
      </c>
      <c r="S11">
        <f t="shared" si="1"/>
        <v>3390.8709813836936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3081.6173061997652</v>
      </c>
      <c r="AC11">
        <f t="shared" si="2"/>
        <v>3085.3362481747372</v>
      </c>
      <c r="AE11">
        <f t="shared" si="3"/>
        <v>0</v>
      </c>
      <c r="AF11">
        <f t="shared" si="4"/>
        <v>0</v>
      </c>
      <c r="AG11">
        <f t="shared" si="4"/>
        <v>-22.747372762880243</v>
      </c>
      <c r="AH11">
        <f t="shared" si="5"/>
        <v>-825.49135714149099</v>
      </c>
      <c r="AI11">
        <f t="shared" si="6"/>
        <v>-848.23872990437121</v>
      </c>
      <c r="AJ11">
        <f t="shared" si="7"/>
        <v>-3.71894197497204</v>
      </c>
      <c r="AK11">
        <f t="shared" si="22"/>
        <v>7.395881534879436</v>
      </c>
      <c r="AL11">
        <f t="shared" si="8"/>
        <v>-844.56179034446382</v>
      </c>
      <c r="AN11">
        <f t="shared" si="9"/>
        <v>0</v>
      </c>
      <c r="AO11">
        <f t="shared" si="9"/>
        <v>0</v>
      </c>
      <c r="AP11">
        <f t="shared" si="9"/>
        <v>-12.722802048256794</v>
      </c>
      <c r="AQ11">
        <f t="shared" si="9"/>
        <v>-461.70444556113307</v>
      </c>
      <c r="AR11">
        <f t="shared" si="9"/>
        <v>-474.42724760938984</v>
      </c>
      <c r="AS11">
        <f t="shared" si="9"/>
        <v>-2.0800363659460879</v>
      </c>
      <c r="AT11">
        <f t="shared" si="9"/>
        <v>4.1365804183847352</v>
      </c>
      <c r="AU11">
        <f t="shared" si="9"/>
        <v>-472.37070355695124</v>
      </c>
      <c r="AW11">
        <v>8</v>
      </c>
      <c r="AX11">
        <f>IF(Z11&gt;0, (R11*SUMPRODUCT(K11:$K$98, X11:$X$98)-K11*$AZ$3)/Z11, 0)</f>
        <v>3390.8709813836936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25</v>
      </c>
      <c r="R12">
        <f t="shared" si="0"/>
        <v>500000</v>
      </c>
      <c r="S12">
        <f t="shared" si="1"/>
        <v>3434.2662942898482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3085.3362481747372</v>
      </c>
      <c r="AC12">
        <f t="shared" si="2"/>
        <v>3087.8856052134433</v>
      </c>
      <c r="AE12">
        <f t="shared" si="3"/>
        <v>0</v>
      </c>
      <c r="AF12">
        <f t="shared" si="4"/>
        <v>0</v>
      </c>
      <c r="AG12">
        <f t="shared" si="4"/>
        <v>-22.47849570043293</v>
      </c>
      <c r="AH12">
        <f t="shared" si="5"/>
        <v>-828.06669637021105</v>
      </c>
      <c r="AI12">
        <f t="shared" si="6"/>
        <v>-850.54519207064402</v>
      </c>
      <c r="AJ12">
        <f t="shared" si="7"/>
        <v>-2.5493570387061482</v>
      </c>
      <c r="AK12">
        <f t="shared" si="22"/>
        <v>7.096273370801895</v>
      </c>
      <c r="AL12">
        <f t="shared" si="8"/>
        <v>-845.99827573854827</v>
      </c>
      <c r="AN12">
        <f t="shared" si="9"/>
        <v>0</v>
      </c>
      <c r="AO12">
        <f t="shared" si="9"/>
        <v>0</v>
      </c>
      <c r="AP12">
        <f t="shared" si="9"/>
        <v>-11.947559426990894</v>
      </c>
      <c r="AQ12">
        <f t="shared" si="9"/>
        <v>-440.12625205184781</v>
      </c>
      <c r="AR12">
        <f t="shared" si="9"/>
        <v>-452.07381147883871</v>
      </c>
      <c r="AS12">
        <f t="shared" si="9"/>
        <v>-1.3550103675297367</v>
      </c>
      <c r="AT12">
        <f t="shared" si="9"/>
        <v>3.7717447349555391</v>
      </c>
      <c r="AU12">
        <f t="shared" si="9"/>
        <v>-449.65707711141295</v>
      </c>
      <c r="AW12">
        <v>9</v>
      </c>
      <c r="AX12">
        <f>IF(Z12&gt;0, (R12*SUMPRODUCT(K12:$K$98, X12:$X$98)-K12*$AZ$3)/Z12, 0)</f>
        <v>3434.2662942898482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25</v>
      </c>
      <c r="R13">
        <f t="shared" si="0"/>
        <v>500000</v>
      </c>
      <c r="S13">
        <f t="shared" si="1"/>
        <v>3473.9238766144599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3087.8856052134433</v>
      </c>
      <c r="AC13">
        <f t="shared" si="2"/>
        <v>3086.5338577961593</v>
      </c>
      <c r="AE13">
        <f t="shared" si="3"/>
        <v>0</v>
      </c>
      <c r="AF13">
        <f t="shared" si="4"/>
        <v>0</v>
      </c>
      <c r="AG13">
        <f t="shared" si="4"/>
        <v>-22.212158120201568</v>
      </c>
      <c r="AH13">
        <f t="shared" si="5"/>
        <v>-831.05246454070584</v>
      </c>
      <c r="AI13">
        <f t="shared" si="6"/>
        <v>-853.26462266090743</v>
      </c>
      <c r="AJ13">
        <f t="shared" si="7"/>
        <v>1.3517474172840593</v>
      </c>
      <c r="AK13">
        <f t="shared" si="22"/>
        <v>6.1757712104268867</v>
      </c>
      <c r="AL13">
        <f t="shared" si="8"/>
        <v>-845.73710403319649</v>
      </c>
      <c r="AN13">
        <f t="shared" si="9"/>
        <v>0</v>
      </c>
      <c r="AO13">
        <f t="shared" si="9"/>
        <v>0</v>
      </c>
      <c r="AP13">
        <f t="shared" si="9"/>
        <v>-11.222431722188423</v>
      </c>
      <c r="AQ13">
        <f t="shared" si="9"/>
        <v>-419.87948628828923</v>
      </c>
      <c r="AR13">
        <f t="shared" si="9"/>
        <v>-431.10191801047768</v>
      </c>
      <c r="AS13">
        <f t="shared" si="9"/>
        <v>0.68295448888949462</v>
      </c>
      <c r="AT13">
        <f t="shared" si="9"/>
        <v>3.1202357900486506</v>
      </c>
      <c r="AU13">
        <f t="shared" si="9"/>
        <v>-427.29872773153954</v>
      </c>
      <c r="AW13">
        <v>10</v>
      </c>
      <c r="AX13">
        <f>IF(Z13&gt;0, (R13*SUMPRODUCT(K13:$K$98, X13:$X$98)-K13*$AZ$3)/Z13, 0)</f>
        <v>3473.9238766144599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25</v>
      </c>
      <c r="R14">
        <f t="shared" si="0"/>
        <v>500000</v>
      </c>
      <c r="S14">
        <f t="shared" si="1"/>
        <v>3510.7764100243967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3086.5338577961593</v>
      </c>
      <c r="AC14">
        <f t="shared" si="2"/>
        <v>3082.2152294523139</v>
      </c>
      <c r="AE14">
        <f t="shared" si="3"/>
        <v>0</v>
      </c>
      <c r="AF14">
        <f t="shared" si="4"/>
        <v>0</v>
      </c>
      <c r="AG14">
        <f t="shared" si="4"/>
        <v>-21.948244985436823</v>
      </c>
      <c r="AH14">
        <f t="shared" si="5"/>
        <v>-835.83107125463755</v>
      </c>
      <c r="AI14">
        <f t="shared" si="6"/>
        <v>-857.77931624007442</v>
      </c>
      <c r="AJ14">
        <f t="shared" si="7"/>
        <v>4.3186283438453756</v>
      </c>
      <c r="AK14">
        <f t="shared" si="22"/>
        <v>5.5557609440330866</v>
      </c>
      <c r="AL14">
        <f t="shared" si="8"/>
        <v>-847.90492695219598</v>
      </c>
      <c r="AN14">
        <f t="shared" si="9"/>
        <v>0</v>
      </c>
      <c r="AO14">
        <f t="shared" si="9"/>
        <v>0</v>
      </c>
      <c r="AP14">
        <f t="shared" si="9"/>
        <v>-10.54296702216137</v>
      </c>
      <c r="AQ14">
        <f t="shared" si="9"/>
        <v>-401.49631217359371</v>
      </c>
      <c r="AR14">
        <f t="shared" si="9"/>
        <v>-412.03927919575506</v>
      </c>
      <c r="AS14">
        <f t="shared" si="9"/>
        <v>2.0744782209394952</v>
      </c>
      <c r="AT14">
        <f t="shared" si="9"/>
        <v>2.6687420545386806</v>
      </c>
      <c r="AU14">
        <f t="shared" si="9"/>
        <v>-407.29605892027689</v>
      </c>
      <c r="AW14">
        <v>11</v>
      </c>
      <c r="AX14">
        <f>IF(Z14&gt;0, (R14*SUMPRODUCT(K14:$K$98, X14:$X$98)-K14*$AZ$3)/Z14, 0)</f>
        <v>3510.7764100243967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25</v>
      </c>
      <c r="R15">
        <f t="shared" si="0"/>
        <v>500000</v>
      </c>
      <c r="S15">
        <f t="shared" si="1"/>
        <v>3564.960827235479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3082.2152294523139</v>
      </c>
      <c r="AC15">
        <f t="shared" si="2"/>
        <v>3092.4563253329934</v>
      </c>
      <c r="AE15">
        <f t="shared" si="3"/>
        <v>0</v>
      </c>
      <c r="AF15">
        <f t="shared" si="4"/>
        <v>0</v>
      </c>
      <c r="AG15">
        <f t="shared" si="4"/>
        <v>-21.686467784634125</v>
      </c>
      <c r="AH15">
        <f t="shared" si="5"/>
        <v>-845.89501896652871</v>
      </c>
      <c r="AI15">
        <f t="shared" si="6"/>
        <v>-867.58148675116286</v>
      </c>
      <c r="AJ15">
        <f t="shared" si="7"/>
        <v>-10.241095880679495</v>
      </c>
      <c r="AK15">
        <f t="shared" si="22"/>
        <v>12.637082440754488</v>
      </c>
      <c r="AL15">
        <f t="shared" si="8"/>
        <v>-865.18550019108784</v>
      </c>
      <c r="AN15">
        <f t="shared" si="9"/>
        <v>0</v>
      </c>
      <c r="AO15">
        <f t="shared" si="9"/>
        <v>0</v>
      </c>
      <c r="AP15">
        <f t="shared" si="9"/>
        <v>-9.8825735912558361</v>
      </c>
      <c r="AQ15">
        <f t="shared" si="9"/>
        <v>-385.47631907749644</v>
      </c>
      <c r="AR15">
        <f t="shared" si="9"/>
        <v>-395.35889266875228</v>
      </c>
      <c r="AS15">
        <f t="shared" si="9"/>
        <v>-4.6668911092858085</v>
      </c>
      <c r="AT15">
        <f t="shared" si="9"/>
        <v>5.7587477333681489</v>
      </c>
      <c r="AU15">
        <f t="shared" si="9"/>
        <v>-394.26703604466991</v>
      </c>
      <c r="AW15">
        <v>12</v>
      </c>
      <c r="AX15">
        <f>IF(Z15&gt;0, (R15*SUMPRODUCT(K15:$K$98, X15:$X$98)-K15*$AZ$3)/Z15, 0)</f>
        <v>3564.960827235479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25</v>
      </c>
      <c r="R16">
        <f t="shared" si="0"/>
        <v>500000</v>
      </c>
      <c r="S16">
        <f t="shared" si="1"/>
        <v>3638.0782474698649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3092.4563253329934</v>
      </c>
      <c r="AC16">
        <f t="shared" si="2"/>
        <v>3118.0758599923165</v>
      </c>
      <c r="AE16">
        <f t="shared" si="3"/>
        <v>0</v>
      </c>
      <c r="AF16">
        <f t="shared" si="4"/>
        <v>0</v>
      </c>
      <c r="AG16">
        <f t="shared" si="4"/>
        <v>-21.426668476418911</v>
      </c>
      <c r="AH16">
        <f t="shared" si="5"/>
        <v>-858.69260737746026</v>
      </c>
      <c r="AI16">
        <f t="shared" si="6"/>
        <v>-880.11927585387912</v>
      </c>
      <c r="AJ16">
        <f t="shared" si="7"/>
        <v>-25.619534659323108</v>
      </c>
      <c r="AK16">
        <f t="shared" si="22"/>
        <v>21.956439909864255</v>
      </c>
      <c r="AL16">
        <f t="shared" si="8"/>
        <v>-883.78237060333799</v>
      </c>
      <c r="AN16">
        <f t="shared" si="9"/>
        <v>0</v>
      </c>
      <c r="AO16">
        <f t="shared" si="9"/>
        <v>0</v>
      </c>
      <c r="AP16">
        <f t="shared" si="9"/>
        <v>-9.2367632625632563</v>
      </c>
      <c r="AQ16">
        <f t="shared" si="9"/>
        <v>-370.17142158090627</v>
      </c>
      <c r="AR16">
        <f t="shared" si="9"/>
        <v>-379.40818484346954</v>
      </c>
      <c r="AS16">
        <f t="shared" si="9"/>
        <v>-11.044254350863612</v>
      </c>
      <c r="AT16">
        <f t="shared" si="9"/>
        <v>9.4651409648359568</v>
      </c>
      <c r="AU16">
        <f t="shared" si="9"/>
        <v>-380.98729822949718</v>
      </c>
      <c r="AW16">
        <v>13</v>
      </c>
      <c r="AX16">
        <f>IF(Z16&gt;0, (R16*SUMPRODUCT(K16:$K$98, X16:$X$98)-K16*$AZ$3)/Z16, 0)</f>
        <v>3638.0782474698649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25</v>
      </c>
      <c r="R17">
        <f t="shared" si="0"/>
        <v>500000</v>
      </c>
      <c r="S17">
        <f t="shared" si="1"/>
        <v>3755.1547840684329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3118.0758599923165</v>
      </c>
      <c r="AC17">
        <f t="shared" si="2"/>
        <v>3179.6895676297845</v>
      </c>
      <c r="AE17">
        <f t="shared" si="3"/>
        <v>0</v>
      </c>
      <c r="AF17">
        <f t="shared" si="4"/>
        <v>0</v>
      </c>
      <c r="AG17">
        <f t="shared" si="4"/>
        <v>-21.168831582654668</v>
      </c>
      <c r="AH17">
        <f t="shared" si="5"/>
        <v>-871.40418000106729</v>
      </c>
      <c r="AI17">
        <f t="shared" si="6"/>
        <v>-892.57301158372195</v>
      </c>
      <c r="AJ17">
        <f t="shared" si="7"/>
        <v>-61.613707637467996</v>
      </c>
      <c r="AK17">
        <f t="shared" si="22"/>
        <v>43.029446867893967</v>
      </c>
      <c r="AL17">
        <f t="shared" si="8"/>
        <v>-911.15727235329598</v>
      </c>
      <c r="AN17">
        <f t="shared" si="9"/>
        <v>0</v>
      </c>
      <c r="AO17">
        <f t="shared" si="9"/>
        <v>0</v>
      </c>
      <c r="AP17">
        <f t="shared" si="9"/>
        <v>-8.5783164777439573</v>
      </c>
      <c r="AQ17">
        <f t="shared" si="9"/>
        <v>-353.12203259263185</v>
      </c>
      <c r="AR17">
        <f t="shared" si="9"/>
        <v>-361.70034907037581</v>
      </c>
      <c r="AS17">
        <f t="shared" si="9"/>
        <v>-24.967928976980826</v>
      </c>
      <c r="AT17">
        <f t="shared" si="9"/>
        <v>17.436966780798279</v>
      </c>
      <c r="AU17">
        <f t="shared" si="9"/>
        <v>-369.23131126655835</v>
      </c>
      <c r="AW17">
        <v>14</v>
      </c>
      <c r="AX17">
        <f>IF(Z17&gt;0, (R17*SUMPRODUCT(K17:$K$98, X17:$X$98)-K17*$AZ$3)/Z17, 0)</f>
        <v>3755.1547840684329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25</v>
      </c>
      <c r="R18">
        <f t="shared" si="0"/>
        <v>500000</v>
      </c>
      <c r="S18">
        <f t="shared" si="1"/>
        <v>3919.5467091167425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3179.6895676297845</v>
      </c>
      <c r="AC18">
        <f t="shared" si="2"/>
        <v>3278.7641632302475</v>
      </c>
      <c r="AE18">
        <f t="shared" si="3"/>
        <v>0</v>
      </c>
      <c r="AF18">
        <f t="shared" si="4"/>
        <v>0</v>
      </c>
      <c r="AG18">
        <f t="shared" si="4"/>
        <v>-20.912904007521742</v>
      </c>
      <c r="AH18">
        <f t="shared" si="5"/>
        <v>-884.7851861275841</v>
      </c>
      <c r="AI18">
        <f t="shared" si="6"/>
        <v>-905.69809013510587</v>
      </c>
      <c r="AJ18">
        <f t="shared" si="7"/>
        <v>-99.074595600462999</v>
      </c>
      <c r="AK18">
        <f t="shared" si="22"/>
        <v>68.681294660803346</v>
      </c>
      <c r="AL18">
        <f t="shared" si="8"/>
        <v>-936.09139107476551</v>
      </c>
      <c r="AN18">
        <f t="shared" si="9"/>
        <v>0</v>
      </c>
      <c r="AO18">
        <f t="shared" si="9"/>
        <v>0</v>
      </c>
      <c r="AP18">
        <f t="shared" si="9"/>
        <v>-7.9083670117971572</v>
      </c>
      <c r="AQ18">
        <f t="shared" si="9"/>
        <v>-334.58796425314767</v>
      </c>
      <c r="AR18">
        <f t="shared" si="9"/>
        <v>-342.49633126494484</v>
      </c>
      <c r="AS18">
        <f t="shared" si="9"/>
        <v>-37.465780136132096</v>
      </c>
      <c r="AT18">
        <f t="shared" si="9"/>
        <v>25.972331954838037</v>
      </c>
      <c r="AU18">
        <f t="shared" si="9"/>
        <v>-353.98977944623891</v>
      </c>
      <c r="AW18">
        <v>15</v>
      </c>
      <c r="AX18">
        <f>IF(Z18&gt;0, (R18*SUMPRODUCT(K18:$K$98, X18:$X$98)-K18*$AZ$3)/Z18, 0)</f>
        <v>3919.5467091167425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25</v>
      </c>
      <c r="R19">
        <f t="shared" si="0"/>
        <v>500000</v>
      </c>
      <c r="S19">
        <f t="shared" si="1"/>
        <v>4078.1937946264225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3278.7641632302475</v>
      </c>
      <c r="AC19">
        <f t="shared" si="2"/>
        <v>3370.0062325023928</v>
      </c>
      <c r="AE19">
        <f t="shared" si="3"/>
        <v>0</v>
      </c>
      <c r="AF19">
        <f t="shared" si="4"/>
        <v>0</v>
      </c>
      <c r="AG19">
        <f t="shared" si="4"/>
        <v>-20.658693543100114</v>
      </c>
      <c r="AH19">
        <f t="shared" si="5"/>
        <v>-901.62848692828868</v>
      </c>
      <c r="AI19">
        <f t="shared" si="6"/>
        <v>-922.28718047138875</v>
      </c>
      <c r="AJ19">
        <f t="shared" si="7"/>
        <v>-91.242069272145272</v>
      </c>
      <c r="AK19">
        <f t="shared" si="22"/>
        <v>73.116440840034514</v>
      </c>
      <c r="AL19">
        <f t="shared" si="8"/>
        <v>-940.41280890349947</v>
      </c>
      <c r="AN19">
        <f t="shared" si="9"/>
        <v>0</v>
      </c>
      <c r="AO19">
        <f t="shared" si="9"/>
        <v>0</v>
      </c>
      <c r="AP19">
        <f t="shared" si="9"/>
        <v>-7.2854942391318014</v>
      </c>
      <c r="AQ19">
        <f t="shared" si="9"/>
        <v>-317.9682748886662</v>
      </c>
      <c r="AR19">
        <f t="shared" si="9"/>
        <v>-325.25376912779797</v>
      </c>
      <c r="AS19">
        <f t="shared" si="9"/>
        <v>-32.177425385677388</v>
      </c>
      <c r="AT19">
        <f t="shared" si="9"/>
        <v>25.785241811857357</v>
      </c>
      <c r="AU19">
        <f t="shared" si="9"/>
        <v>-331.645952701618</v>
      </c>
      <c r="AW19">
        <v>16</v>
      </c>
      <c r="AX19">
        <f>IF(Z19&gt;0, (R19*SUMPRODUCT(K19:$K$98, X19:$X$98)-K19*$AZ$3)/Z19, 0)</f>
        <v>4078.1937946264225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25</v>
      </c>
      <c r="R20">
        <f t="shared" si="0"/>
        <v>500000</v>
      </c>
      <c r="S20">
        <f t="shared" si="1"/>
        <v>4110.7304615469238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3370.0062325023928</v>
      </c>
      <c r="AC20">
        <f t="shared" si="2"/>
        <v>3355.3807040273578</v>
      </c>
      <c r="AE20">
        <f t="shared" si="3"/>
        <v>0</v>
      </c>
      <c r="AF20">
        <f t="shared" si="4"/>
        <v>0</v>
      </c>
      <c r="AG20">
        <f t="shared" si="4"/>
        <v>-20.406231540930818</v>
      </c>
      <c r="AH20">
        <f t="shared" si="5"/>
        <v>-917.50133476583778</v>
      </c>
      <c r="AI20">
        <f t="shared" si="6"/>
        <v>-937.90756630676856</v>
      </c>
      <c r="AJ20">
        <f t="shared" si="7"/>
        <v>14.625528475035026</v>
      </c>
      <c r="AK20">
        <f t="shared" si="22"/>
        <v>14.49102679976029</v>
      </c>
      <c r="AL20">
        <f t="shared" si="8"/>
        <v>-908.7910110319732</v>
      </c>
      <c r="AN20">
        <f t="shared" si="9"/>
        <v>0</v>
      </c>
      <c r="AO20">
        <f t="shared" si="9"/>
        <v>0</v>
      </c>
      <c r="AP20">
        <f t="shared" si="9"/>
        <v>-6.825819024086285</v>
      </c>
      <c r="AQ20">
        <f t="shared" si="9"/>
        <v>-306.90125479109139</v>
      </c>
      <c r="AR20">
        <f t="shared" si="9"/>
        <v>-313.72707381517768</v>
      </c>
      <c r="AS20">
        <f t="shared" si="9"/>
        <v>4.892192382604712</v>
      </c>
      <c r="AT20">
        <f t="shared" si="9"/>
        <v>4.8472020034638952</v>
      </c>
      <c r="AU20">
        <f t="shared" si="9"/>
        <v>-303.98767942910905</v>
      </c>
      <c r="AW20">
        <v>17</v>
      </c>
      <c r="AX20">
        <f>IF(Z20&gt;0, (R20*SUMPRODUCT(K20:$K$98, X20:$X$98)-K20*$AZ$3)/Z20, 0)</f>
        <v>4110.7304615469238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25</v>
      </c>
      <c r="R21">
        <f t="shared" si="0"/>
        <v>500000</v>
      </c>
      <c r="S21">
        <f t="shared" si="1"/>
        <v>4121.2342881141249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3355.3807040273578</v>
      </c>
      <c r="AC21">
        <f t="shared" si="2"/>
        <v>3322.5945171629837</v>
      </c>
      <c r="AE21">
        <f t="shared" si="3"/>
        <v>0</v>
      </c>
      <c r="AF21">
        <f t="shared" si="4"/>
        <v>0</v>
      </c>
      <c r="AG21">
        <f t="shared" si="4"/>
        <v>-20.155336271135667</v>
      </c>
      <c r="AH21">
        <f t="shared" si="5"/>
        <v>-936.65908771691068</v>
      </c>
      <c r="AI21">
        <f t="shared" si="6"/>
        <v>-956.81442398804631</v>
      </c>
      <c r="AJ21">
        <f t="shared" si="7"/>
        <v>32.786186864374031</v>
      </c>
      <c r="AK21">
        <f t="shared" si="22"/>
        <v>5.368609126443773</v>
      </c>
      <c r="AL21">
        <f t="shared" si="8"/>
        <v>-918.65962799722854</v>
      </c>
      <c r="AN21">
        <f t="shared" si="9"/>
        <v>0</v>
      </c>
      <c r="AO21">
        <f t="shared" si="9"/>
        <v>0</v>
      </c>
      <c r="AP21">
        <f t="shared" si="9"/>
        <v>-6.4110834545064064</v>
      </c>
      <c r="AQ21">
        <f t="shared" si="9"/>
        <v>-297.93596588982115</v>
      </c>
      <c r="AR21">
        <f t="shared" si="9"/>
        <v>-304.34704934432756</v>
      </c>
      <c r="AS21">
        <f t="shared" si="9"/>
        <v>10.428750843694063</v>
      </c>
      <c r="AT21">
        <f t="shared" si="9"/>
        <v>1.7076669265769795</v>
      </c>
      <c r="AU21">
        <f t="shared" si="9"/>
        <v>-292.21063157405649</v>
      </c>
      <c r="AW21">
        <v>18</v>
      </c>
      <c r="AX21">
        <f>IF(Z21&gt;0, (R21*SUMPRODUCT(K21:$K$98, X21:$X$98)-K21*$AZ$3)/Z21, 0)</f>
        <v>4121.2342881141249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25</v>
      </c>
      <c r="R22">
        <f t="shared" si="0"/>
        <v>500000</v>
      </c>
      <c r="S22">
        <f t="shared" si="1"/>
        <v>4240.9876110006271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3322.5945171629837</v>
      </c>
      <c r="AC22">
        <f t="shared" si="2"/>
        <v>3376.8283307083984</v>
      </c>
      <c r="AE22">
        <f t="shared" si="3"/>
        <v>0</v>
      </c>
      <c r="AF22">
        <f t="shared" si="4"/>
        <v>0</v>
      </c>
      <c r="AG22">
        <f t="shared" si="4"/>
        <v>-19.90590777693679</v>
      </c>
      <c r="AH22">
        <f t="shared" si="5"/>
        <v>-957.50262975037424</v>
      </c>
      <c r="AI22">
        <f t="shared" si="6"/>
        <v>-977.40853752731107</v>
      </c>
      <c r="AJ22">
        <f t="shared" si="7"/>
        <v>-54.233813545414705</v>
      </c>
      <c r="AK22">
        <f t="shared" si="22"/>
        <v>69.77448486042266</v>
      </c>
      <c r="AL22">
        <f t="shared" si="8"/>
        <v>-961.86786621230317</v>
      </c>
      <c r="AN22">
        <f t="shared" si="9"/>
        <v>0</v>
      </c>
      <c r="AO22">
        <f t="shared" si="9"/>
        <v>0</v>
      </c>
      <c r="AP22">
        <f t="shared" si="9"/>
        <v>-5.9119928311327588</v>
      </c>
      <c r="AQ22">
        <f t="shared" si="9"/>
        <v>-284.3753093960168</v>
      </c>
      <c r="AR22">
        <f t="shared" si="9"/>
        <v>-290.28730222714955</v>
      </c>
      <c r="AS22">
        <f t="shared" si="9"/>
        <v>-16.107274306624081</v>
      </c>
      <c r="AT22">
        <f t="shared" si="9"/>
        <v>20.722805456214079</v>
      </c>
      <c r="AU22">
        <f t="shared" si="9"/>
        <v>-285.67177107755958</v>
      </c>
      <c r="AW22">
        <v>19</v>
      </c>
      <c r="AX22">
        <f>IF(Z22&gt;0, (R22*SUMPRODUCT(K22:$K$98, X22:$X$98)-K22*$AZ$3)/Z22, 0)</f>
        <v>4240.9876110006271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25</v>
      </c>
      <c r="R23">
        <f t="shared" si="0"/>
        <v>500000</v>
      </c>
      <c r="S23">
        <f t="shared" si="1"/>
        <v>4608.7200126179487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3376.8283307083984</v>
      </c>
      <c r="AC23">
        <f t="shared" si="2"/>
        <v>3623.8963504400008</v>
      </c>
      <c r="AE23">
        <f t="shared" si="3"/>
        <v>0</v>
      </c>
      <c r="AF23">
        <f t="shared" si="4"/>
        <v>0</v>
      </c>
      <c r="AG23">
        <f t="shared" si="4"/>
        <v>-19.657824409588475</v>
      </c>
      <c r="AH23">
        <f t="shared" si="5"/>
        <v>-980.48579157895415</v>
      </c>
      <c r="AI23">
        <f t="shared" si="6"/>
        <v>-1000.1436159885426</v>
      </c>
      <c r="AJ23">
        <f t="shared" si="7"/>
        <v>-247.06801973160236</v>
      </c>
      <c r="AK23">
        <f t="shared" si="22"/>
        <v>236.37798314958792</v>
      </c>
      <c r="AL23">
        <f t="shared" si="8"/>
        <v>-1010.833652570557</v>
      </c>
      <c r="AN23">
        <f t="shared" si="9"/>
        <v>0</v>
      </c>
      <c r="AO23">
        <f t="shared" si="9"/>
        <v>0</v>
      </c>
      <c r="AP23">
        <f t="shared" si="9"/>
        <v>-5.2127793222901113</v>
      </c>
      <c r="AQ23">
        <f t="shared" si="9"/>
        <v>-260.00110458047482</v>
      </c>
      <c r="AR23">
        <f t="shared" si="9"/>
        <v>-265.21388390276496</v>
      </c>
      <c r="AS23">
        <f t="shared" si="9"/>
        <v>-65.516459890030305</v>
      </c>
      <c r="AT23">
        <f t="shared" si="9"/>
        <v>62.681720882896393</v>
      </c>
      <c r="AU23">
        <f t="shared" si="9"/>
        <v>-268.04862290989882</v>
      </c>
      <c r="AW23">
        <v>20</v>
      </c>
      <c r="AX23">
        <f>IF(Z23&gt;0, (R23*SUMPRODUCT(K23:$K$98, X23:$X$98)-K23*$AZ$3)/Z23, 0)</f>
        <v>4608.7200126179487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25</v>
      </c>
      <c r="R24">
        <f t="shared" si="0"/>
        <v>500000</v>
      </c>
      <c r="S24">
        <f t="shared" si="1"/>
        <v>4943.5847200535663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3623.8963504400008</v>
      </c>
      <c r="AC24">
        <f t="shared" si="2"/>
        <v>3838.398218294903</v>
      </c>
      <c r="AE24">
        <f t="shared" si="3"/>
        <v>0</v>
      </c>
      <c r="AF24">
        <f t="shared" si="4"/>
        <v>0</v>
      </c>
      <c r="AG24">
        <f t="shared" si="4"/>
        <v>-19.411006565359884</v>
      </c>
      <c r="AH24">
        <f t="shared" si="5"/>
        <v>-1004.7920026541465</v>
      </c>
      <c r="AI24">
        <f t="shared" si="6"/>
        <v>-1024.2030092195064</v>
      </c>
      <c r="AJ24">
        <f t="shared" si="7"/>
        <v>-214.50186785490223</v>
      </c>
      <c r="AK24">
        <f t="shared" si="22"/>
        <v>253.67274453080009</v>
      </c>
      <c r="AL24">
        <f t="shared" si="8"/>
        <v>-985.03213254360855</v>
      </c>
      <c r="AN24">
        <f t="shared" si="9"/>
        <v>0</v>
      </c>
      <c r="AO24">
        <f t="shared" si="9"/>
        <v>0</v>
      </c>
      <c r="AP24">
        <f t="shared" si="9"/>
        <v>-4.5958296454369076</v>
      </c>
      <c r="AQ24">
        <f t="shared" si="9"/>
        <v>-237.8986817477402</v>
      </c>
      <c r="AR24">
        <f t="shared" si="9"/>
        <v>-242.49451139317711</v>
      </c>
      <c r="AS24">
        <f t="shared" si="9"/>
        <v>-50.786343303205854</v>
      </c>
      <c r="AT24">
        <f t="shared" si="9"/>
        <v>60.060600959998666</v>
      </c>
      <c r="AU24">
        <f t="shared" si="9"/>
        <v>-233.22025373638431</v>
      </c>
      <c r="AW24">
        <v>21</v>
      </c>
      <c r="AX24">
        <f>IF(Z24&gt;0, (R24*SUMPRODUCT(K24:$K$98, X24:$X$98)-K24*$AZ$3)/Z24, 0)</f>
        <v>4943.5847200535663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25</v>
      </c>
      <c r="R25">
        <f t="shared" si="0"/>
        <v>500000</v>
      </c>
      <c r="S25">
        <f t="shared" si="1"/>
        <v>5249.3182656718946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3838.398218294903</v>
      </c>
      <c r="AC25">
        <f t="shared" si="2"/>
        <v>4024.1629047930332</v>
      </c>
      <c r="AE25">
        <f t="shared" si="3"/>
        <v>0</v>
      </c>
      <c r="AF25">
        <f t="shared" si="4"/>
        <v>0</v>
      </c>
      <c r="AG25">
        <f t="shared" si="4"/>
        <v>-19.165169175915619</v>
      </c>
      <c r="AH25">
        <f t="shared" si="5"/>
        <v>-1034.5464758133292</v>
      </c>
      <c r="AI25">
        <f t="shared" si="6"/>
        <v>-1053.7116449892449</v>
      </c>
      <c r="AJ25">
        <f t="shared" si="7"/>
        <v>-185.76468649813023</v>
      </c>
      <c r="AK25">
        <f t="shared" si="22"/>
        <v>268.68787528064325</v>
      </c>
      <c r="AL25">
        <f t="shared" si="8"/>
        <v>-970.78845620673178</v>
      </c>
      <c r="AN25">
        <f t="shared" si="9"/>
        <v>0</v>
      </c>
      <c r="AO25">
        <f t="shared" si="9"/>
        <v>0</v>
      </c>
      <c r="AP25">
        <f t="shared" si="9"/>
        <v>-4.0514501565455756</v>
      </c>
      <c r="AQ25">
        <f t="shared" si="9"/>
        <v>-218.69952949096992</v>
      </c>
      <c r="AR25">
        <f t="shared" si="9"/>
        <v>-222.75097964751552</v>
      </c>
      <c r="AS25">
        <f t="shared" si="9"/>
        <v>-39.270009113161564</v>
      </c>
      <c r="AT25">
        <f t="shared" si="9"/>
        <v>56.799683027877748</v>
      </c>
      <c r="AU25">
        <f t="shared" si="9"/>
        <v>-205.22130573279932</v>
      </c>
      <c r="AW25">
        <v>22</v>
      </c>
      <c r="AX25">
        <f>IF(Z25&gt;0, (R25*SUMPRODUCT(K25:$K$98, X25:$X$98)-K25*$AZ$3)/Z25, 0)</f>
        <v>5249.3182656718946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25</v>
      </c>
      <c r="R26">
        <f t="shared" si="0"/>
        <v>500000</v>
      </c>
      <c r="S26">
        <f t="shared" si="1"/>
        <v>5528.1776666546248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4024.1629047930332</v>
      </c>
      <c r="AC26">
        <f t="shared" si="2"/>
        <v>4183.7342398073033</v>
      </c>
      <c r="AE26">
        <f t="shared" si="3"/>
        <v>0</v>
      </c>
      <c r="AF26">
        <f t="shared" si="4"/>
        <v>0</v>
      </c>
      <c r="AG26">
        <f t="shared" si="4"/>
        <v>-18.920042426653271</v>
      </c>
      <c r="AH26">
        <f t="shared" si="5"/>
        <v>-1069.5011500638491</v>
      </c>
      <c r="AI26">
        <f t="shared" si="6"/>
        <v>-1088.4211924905023</v>
      </c>
      <c r="AJ26">
        <f t="shared" si="7"/>
        <v>-159.57133501427006</v>
      </c>
      <c r="AK26">
        <f t="shared" si="22"/>
        <v>281.69140333551235</v>
      </c>
      <c r="AL26">
        <f t="shared" si="8"/>
        <v>-966.30112416925999</v>
      </c>
      <c r="AN26">
        <f t="shared" si="9"/>
        <v>0</v>
      </c>
      <c r="AO26">
        <f t="shared" si="9"/>
        <v>0</v>
      </c>
      <c r="AP26">
        <f t="shared" si="9"/>
        <v>-3.571099297922208</v>
      </c>
      <c r="AQ26">
        <f t="shared" si="9"/>
        <v>-201.865023343692</v>
      </c>
      <c r="AR26">
        <f t="shared" si="9"/>
        <v>-205.43612264161419</v>
      </c>
      <c r="AS26">
        <f t="shared" si="9"/>
        <v>-30.118594323827214</v>
      </c>
      <c r="AT26">
        <f t="shared" si="9"/>
        <v>53.168378273034868</v>
      </c>
      <c r="AU26">
        <f t="shared" si="9"/>
        <v>-182.38633869240653</v>
      </c>
      <c r="AW26">
        <v>23</v>
      </c>
      <c r="AX26">
        <f>IF(Z26&gt;0, (R26*SUMPRODUCT(K26:$K$98, X26:$X$98)-K26*$AZ$3)/Z26, 0)</f>
        <v>5528.1776666546248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25</v>
      </c>
      <c r="R27">
        <f t="shared" si="0"/>
        <v>500000</v>
      </c>
      <c r="S27">
        <f t="shared" si="1"/>
        <v>5786.3059601157347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4183.7342398073033</v>
      </c>
      <c r="AC27">
        <f t="shared" si="2"/>
        <v>4319.6110597718616</v>
      </c>
      <c r="AE27">
        <f t="shared" si="3"/>
        <v>0</v>
      </c>
      <c r="AF27">
        <f t="shared" si="4"/>
        <v>0</v>
      </c>
      <c r="AG27">
        <f t="shared" si="4"/>
        <v>-18.663077486510335</v>
      </c>
      <c r="AH27">
        <f t="shared" si="5"/>
        <v>-1355.290317528089</v>
      </c>
      <c r="AI27">
        <f t="shared" si="6"/>
        <v>-1373.9533950145992</v>
      </c>
      <c r="AJ27">
        <f t="shared" si="7"/>
        <v>-135.87681996455831</v>
      </c>
      <c r="AK27">
        <f t="shared" si="22"/>
        <v>292.86139678651125</v>
      </c>
      <c r="AL27">
        <f t="shared" si="8"/>
        <v>-1216.9688181926463</v>
      </c>
      <c r="AN27">
        <f t="shared" si="9"/>
        <v>0</v>
      </c>
      <c r="AO27">
        <f t="shared" si="9"/>
        <v>0</v>
      </c>
      <c r="AP27">
        <f t="shared" si="9"/>
        <v>-3.1451767525437195</v>
      </c>
      <c r="AQ27">
        <f t="shared" si="9"/>
        <v>-228.39896596464152</v>
      </c>
      <c r="AR27">
        <f t="shared" si="9"/>
        <v>-231.54414271718522</v>
      </c>
      <c r="AS27">
        <f t="shared" si="9"/>
        <v>-22.898507262319963</v>
      </c>
      <c r="AT27">
        <f t="shared" si="9"/>
        <v>49.3541784604489</v>
      </c>
      <c r="AU27">
        <f t="shared" si="9"/>
        <v>-205.08847151905627</v>
      </c>
      <c r="AW27">
        <v>24</v>
      </c>
      <c r="AX27">
        <f>IF(Z27&gt;0, (R27*SUMPRODUCT(K27:$K$98, X27:$X$98)-K27*$AZ$3)/Z27, 0)</f>
        <v>5786.3059601157347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25</v>
      </c>
      <c r="R28">
        <f t="shared" si="0"/>
        <v>500000</v>
      </c>
      <c r="S28">
        <f t="shared" si="1"/>
        <v>5970.5806179682741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4319.6110597718616</v>
      </c>
      <c r="AC28">
        <f t="shared" si="2"/>
        <v>4392.7673110467304</v>
      </c>
      <c r="AE28">
        <f t="shared" si="3"/>
        <v>0</v>
      </c>
      <c r="AF28">
        <f t="shared" si="4"/>
        <v>0</v>
      </c>
      <c r="AG28">
        <f t="shared" si="4"/>
        <v>-18.393384128449902</v>
      </c>
      <c r="AH28">
        <f t="shared" si="5"/>
        <v>-1661.251663906598</v>
      </c>
      <c r="AI28">
        <f t="shared" si="6"/>
        <v>-1679.6450480350479</v>
      </c>
      <c r="AJ28">
        <f t="shared" si="7"/>
        <v>-73.156251274868737</v>
      </c>
      <c r="AK28">
        <f t="shared" si="22"/>
        <v>302.37277418403033</v>
      </c>
      <c r="AL28">
        <f t="shared" si="8"/>
        <v>-1450.4285251258864</v>
      </c>
      <c r="AN28">
        <f t="shared" si="9"/>
        <v>0</v>
      </c>
      <c r="AO28">
        <f t="shared" si="9"/>
        <v>0</v>
      </c>
      <c r="AP28">
        <f t="shared" si="9"/>
        <v>-2.7676133437427426</v>
      </c>
      <c r="AQ28">
        <f t="shared" si="9"/>
        <v>-249.96500047162363</v>
      </c>
      <c r="AR28">
        <f t="shared" si="9"/>
        <v>-252.73261381536636</v>
      </c>
      <c r="AS28">
        <f t="shared" si="9"/>
        <v>-11.00766535361792</v>
      </c>
      <c r="AT28">
        <f t="shared" si="9"/>
        <v>45.497387472152944</v>
      </c>
      <c r="AU28">
        <f t="shared" si="9"/>
        <v>-218.24289169683135</v>
      </c>
      <c r="AW28">
        <v>25</v>
      </c>
      <c r="AX28">
        <f>IF(Z28&gt;0, (R28*SUMPRODUCT(K28:$K$98, X28:$X$98)-K28*$AZ$3)/Z28, 0)</f>
        <v>5970.5806179682741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25</v>
      </c>
      <c r="R29">
        <f t="shared" si="0"/>
        <v>500000</v>
      </c>
      <c r="S29">
        <f t="shared" si="1"/>
        <v>6090.4809245462138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4392.7673110467304</v>
      </c>
      <c r="AC29">
        <f t="shared" si="2"/>
        <v>4412.0480402532412</v>
      </c>
      <c r="AE29">
        <f t="shared" si="3"/>
        <v>0</v>
      </c>
      <c r="AF29">
        <f t="shared" si="4"/>
        <v>0</v>
      </c>
      <c r="AG29">
        <f t="shared" si="4"/>
        <v>-18.110425493952153</v>
      </c>
      <c r="AH29">
        <f t="shared" si="5"/>
        <v>-1980.4958642650013</v>
      </c>
      <c r="AI29">
        <f t="shared" si="6"/>
        <v>-1998.6062897589534</v>
      </c>
      <c r="AJ29">
        <f t="shared" si="7"/>
        <v>-19.280729206510841</v>
      </c>
      <c r="AK29">
        <f t="shared" si="22"/>
        <v>307.49371177327117</v>
      </c>
      <c r="AL29">
        <f t="shared" si="8"/>
        <v>-1710.3933071921931</v>
      </c>
      <c r="AN29">
        <f t="shared" si="9"/>
        <v>0</v>
      </c>
      <c r="AO29">
        <f t="shared" si="9"/>
        <v>0</v>
      </c>
      <c r="AP29">
        <f t="shared" si="9"/>
        <v>-2.4330688933299705</v>
      </c>
      <c r="AQ29">
        <f t="shared" si="9"/>
        <v>-266.07231742407129</v>
      </c>
      <c r="AR29">
        <f t="shared" si="9"/>
        <v>-268.50538631740125</v>
      </c>
      <c r="AS29">
        <f t="shared" si="9"/>
        <v>-2.5902948822900864</v>
      </c>
      <c r="AT29">
        <f t="shared" si="9"/>
        <v>41.310646470451964</v>
      </c>
      <c r="AU29">
        <f t="shared" si="9"/>
        <v>-229.78503472923936</v>
      </c>
      <c r="AW29">
        <v>26</v>
      </c>
      <c r="AX29">
        <f>IF(Z29&gt;0, (R29*SUMPRODUCT(K29:$K$98, X29:$X$98)-K29*$AZ$3)/Z29, 0)</f>
        <v>6090.4809245462138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25</v>
      </c>
      <c r="R30">
        <f t="shared" si="0"/>
        <v>500000</v>
      </c>
      <c r="S30">
        <f t="shared" si="1"/>
        <v>6156.3582583942816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4412.0480402532412</v>
      </c>
      <c r="AC30">
        <f t="shared" si="2"/>
        <v>4386.373695756075</v>
      </c>
      <c r="AE30">
        <f t="shared" si="3"/>
        <v>0</v>
      </c>
      <c r="AF30">
        <f t="shared" si="4"/>
        <v>0</v>
      </c>
      <c r="AG30">
        <f t="shared" si="4"/>
        <v>-17.812371826213948</v>
      </c>
      <c r="AH30">
        <f t="shared" si="5"/>
        <v>-2338.9882559736516</v>
      </c>
      <c r="AI30">
        <f t="shared" si="6"/>
        <v>-2356.8006277998657</v>
      </c>
      <c r="AJ30">
        <f t="shared" si="7"/>
        <v>25.674344497166203</v>
      </c>
      <c r="AK30">
        <f t="shared" si="22"/>
        <v>308.84336281772693</v>
      </c>
      <c r="AL30">
        <f t="shared" si="8"/>
        <v>-2022.2829204849725</v>
      </c>
      <c r="AN30">
        <f t="shared" si="9"/>
        <v>0</v>
      </c>
      <c r="AO30">
        <f t="shared" si="9"/>
        <v>0</v>
      </c>
      <c r="AP30">
        <f t="shared" si="9"/>
        <v>-2.1366307874740125</v>
      </c>
      <c r="AQ30">
        <f t="shared" si="9"/>
        <v>-280.5664718888641</v>
      </c>
      <c r="AR30">
        <f t="shared" si="9"/>
        <v>-282.70310267633812</v>
      </c>
      <c r="AS30">
        <f t="shared" si="9"/>
        <v>3.0796906462579261</v>
      </c>
      <c r="AT30">
        <f t="shared" si="9"/>
        <v>37.046399207332385</v>
      </c>
      <c r="AU30">
        <f t="shared" si="9"/>
        <v>-242.57701282274783</v>
      </c>
      <c r="AW30">
        <v>27</v>
      </c>
      <c r="AX30">
        <f>IF(Z30&gt;0, (R30*SUMPRODUCT(K30:$K$98, X30:$X$98)-K30*$AZ$3)/Z30, 0)</f>
        <v>6156.3582583942816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25</v>
      </c>
      <c r="R31">
        <f t="shared" si="0"/>
        <v>500000</v>
      </c>
      <c r="S31">
        <f t="shared" si="1"/>
        <v>6172.970817264144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4386.373695756075</v>
      </c>
      <c r="AC31">
        <f t="shared" si="2"/>
        <v>4320.4482711233768</v>
      </c>
      <c r="AE31">
        <f t="shared" si="3"/>
        <v>0</v>
      </c>
      <c r="AF31">
        <f t="shared" si="4"/>
        <v>0</v>
      </c>
      <c r="AG31">
        <f t="shared" si="4"/>
        <v>-17.497443285493272</v>
      </c>
      <c r="AH31">
        <f t="shared" si="5"/>
        <v>-2736.0964491707696</v>
      </c>
      <c r="AI31">
        <f t="shared" si="6"/>
        <v>-2753.5938924562629</v>
      </c>
      <c r="AJ31">
        <f t="shared" si="7"/>
        <v>65.925424632698196</v>
      </c>
      <c r="AK31">
        <f t="shared" si="22"/>
        <v>307.04615870292525</v>
      </c>
      <c r="AL31">
        <f t="shared" si="8"/>
        <v>-2380.6223091206393</v>
      </c>
      <c r="AN31">
        <f t="shared" si="9"/>
        <v>0</v>
      </c>
      <c r="AO31">
        <f t="shared" si="9"/>
        <v>0</v>
      </c>
      <c r="AP31">
        <f t="shared" si="9"/>
        <v>-1.873977195187353</v>
      </c>
      <c r="AQ31">
        <f t="shared" si="9"/>
        <v>-293.03608909709169</v>
      </c>
      <c r="AR31">
        <f t="shared" si="9"/>
        <v>-294.910066292279</v>
      </c>
      <c r="AS31">
        <f t="shared" si="9"/>
        <v>7.0606168186380378</v>
      </c>
      <c r="AT31">
        <f t="shared" si="9"/>
        <v>32.884661484012788</v>
      </c>
      <c r="AU31">
        <f t="shared" si="9"/>
        <v>-254.96478798962818</v>
      </c>
      <c r="AW31">
        <v>28</v>
      </c>
      <c r="AX31">
        <f>IF(Z31&gt;0, (R31*SUMPRODUCT(K31:$K$98, X31:$X$98)-K31*$AZ$3)/Z31, 0)</f>
        <v>6172.970817264144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25</v>
      </c>
      <c r="R32">
        <f t="shared" si="0"/>
        <v>500000</v>
      </c>
      <c r="S32">
        <f t="shared" si="1"/>
        <v>6145.0654638908763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4320.4482711233768</v>
      </c>
      <c r="AC32">
        <f t="shared" si="2"/>
        <v>4219.0559742192891</v>
      </c>
      <c r="AE32">
        <f t="shared" si="3"/>
        <v>0</v>
      </c>
      <c r="AF32">
        <f t="shared" si="4"/>
        <v>0</v>
      </c>
      <c r="AG32">
        <f t="shared" si="4"/>
        <v>-17.16440613615492</v>
      </c>
      <c r="AH32">
        <f t="shared" si="5"/>
        <v>-3161.2543296684262</v>
      </c>
      <c r="AI32">
        <f t="shared" si="6"/>
        <v>-3178.418735804581</v>
      </c>
      <c r="AJ32">
        <f t="shared" si="7"/>
        <v>101.39229690408774</v>
      </c>
      <c r="AK32">
        <f t="shared" si="22"/>
        <v>302.43137897863642</v>
      </c>
      <c r="AL32">
        <f t="shared" si="8"/>
        <v>-2774.5950599218568</v>
      </c>
      <c r="AN32">
        <f t="shared" si="9"/>
        <v>0</v>
      </c>
      <c r="AO32">
        <f t="shared" si="9"/>
        <v>0</v>
      </c>
      <c r="AP32">
        <f t="shared" si="9"/>
        <v>-1.6413472295465932</v>
      </c>
      <c r="AQ32">
        <f t="shared" si="9"/>
        <v>-302.29510970169764</v>
      </c>
      <c r="AR32">
        <f t="shared" si="9"/>
        <v>-303.93645693124427</v>
      </c>
      <c r="AS32">
        <f t="shared" si="9"/>
        <v>9.695643665197645</v>
      </c>
      <c r="AT32">
        <f t="shared" si="9"/>
        <v>28.920016345275108</v>
      </c>
      <c r="AU32">
        <f t="shared" si="9"/>
        <v>-265.3207969207715</v>
      </c>
      <c r="AW32">
        <v>29</v>
      </c>
      <c r="AX32">
        <f>IF(Z32&gt;0, (R32*SUMPRODUCT(K32:$K$98, X32:$X$98)-K32*$AZ$3)/Z32, 0)</f>
        <v>6145.0654638908763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25</v>
      </c>
      <c r="R33">
        <f t="shared" si="0"/>
        <v>500000</v>
      </c>
      <c r="S33">
        <f t="shared" si="1"/>
        <v>6079.0450952378924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4219.0559742192891</v>
      </c>
      <c r="AC33">
        <f t="shared" si="2"/>
        <v>4087.8713932613464</v>
      </c>
      <c r="AE33">
        <f t="shared" si="3"/>
        <v>0</v>
      </c>
      <c r="AF33">
        <f t="shared" si="4"/>
        <v>0</v>
      </c>
      <c r="AG33">
        <f t="shared" si="4"/>
        <v>-16.811322046548231</v>
      </c>
      <c r="AH33">
        <f t="shared" si="5"/>
        <v>-3628.8005649027746</v>
      </c>
      <c r="AI33">
        <f t="shared" si="6"/>
        <v>-3645.611886949323</v>
      </c>
      <c r="AJ33">
        <f t="shared" si="7"/>
        <v>131.18458095794267</v>
      </c>
      <c r="AK33">
        <f t="shared" si="22"/>
        <v>295.33391819535024</v>
      </c>
      <c r="AL33">
        <f t="shared" si="8"/>
        <v>-3219.0933877960301</v>
      </c>
      <c r="AN33">
        <f t="shared" si="9"/>
        <v>0</v>
      </c>
      <c r="AO33">
        <f t="shared" si="9"/>
        <v>0</v>
      </c>
      <c r="AP33">
        <f t="shared" si="9"/>
        <v>-1.4353424509936585</v>
      </c>
      <c r="AQ33">
        <f t="shared" si="9"/>
        <v>-309.82521675409618</v>
      </c>
      <c r="AR33">
        <f t="shared" si="9"/>
        <v>-311.26055920508986</v>
      </c>
      <c r="AS33">
        <f t="shared" si="9"/>
        <v>11.200475337001288</v>
      </c>
      <c r="AT33">
        <f t="shared" si="9"/>
        <v>25.215465436349348</v>
      </c>
      <c r="AU33">
        <f t="shared" si="9"/>
        <v>-274.84461843173921</v>
      </c>
      <c r="AW33">
        <v>30</v>
      </c>
      <c r="AX33">
        <f>IF(Z33&gt;0, (R33*SUMPRODUCT(K33:$K$98, X33:$X$98)-K33*$AZ$3)/Z33, 0)</f>
        <v>6079.0450952378924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25</v>
      </c>
      <c r="R34">
        <f t="shared" si="0"/>
        <v>500000</v>
      </c>
      <c r="S34">
        <f t="shared" si="1"/>
        <v>5978.903532949671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4087.8713932613464</v>
      </c>
      <c r="AC34">
        <f t="shared" si="2"/>
        <v>3930.823434314173</v>
      </c>
      <c r="AE34">
        <f t="shared" si="3"/>
        <v>0</v>
      </c>
      <c r="AF34">
        <f t="shared" si="4"/>
        <v>0</v>
      </c>
      <c r="AG34">
        <f t="shared" si="4"/>
        <v>-16.436222012328216</v>
      </c>
      <c r="AH34">
        <f t="shared" si="5"/>
        <v>-4139.7362750905986</v>
      </c>
      <c r="AI34">
        <f t="shared" si="6"/>
        <v>-4156.1724971029271</v>
      </c>
      <c r="AJ34">
        <f t="shared" si="7"/>
        <v>157.04795894717336</v>
      </c>
      <c r="AK34">
        <f t="shared" si="22"/>
        <v>286.15099752829428</v>
      </c>
      <c r="AL34">
        <f t="shared" si="8"/>
        <v>-3712.9735406274594</v>
      </c>
      <c r="AN34">
        <f t="shared" si="9"/>
        <v>0</v>
      </c>
      <c r="AO34">
        <f t="shared" si="9"/>
        <v>0</v>
      </c>
      <c r="AP34">
        <f t="shared" si="9"/>
        <v>-1.252961244284464</v>
      </c>
      <c r="AQ34">
        <f t="shared" si="9"/>
        <v>-315.57915866289227</v>
      </c>
      <c r="AR34">
        <f t="shared" si="9"/>
        <v>-316.83211990717678</v>
      </c>
      <c r="AS34">
        <f t="shared" si="9"/>
        <v>11.97203383522028</v>
      </c>
      <c r="AT34">
        <f t="shared" si="9"/>
        <v>21.813778716749336</v>
      </c>
      <c r="AU34">
        <f t="shared" ref="AU34:AU97" si="23">AL34*$K34</f>
        <v>-283.04630735520715</v>
      </c>
      <c r="AW34">
        <v>31</v>
      </c>
      <c r="AX34">
        <f>IF(Z34&gt;0, (R34*SUMPRODUCT(K34:$K$98, X34:$X$98)-K34*$AZ$3)/Z34, 0)</f>
        <v>5978.903532949671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25</v>
      </c>
      <c r="R35">
        <f t="shared" si="0"/>
        <v>500000</v>
      </c>
      <c r="S35">
        <f t="shared" si="1"/>
        <v>5847.4693163681732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3930.823434314173</v>
      </c>
      <c r="AC35">
        <f t="shared" si="2"/>
        <v>3751.6525415503193</v>
      </c>
      <c r="AE35">
        <f t="shared" si="3"/>
        <v>0</v>
      </c>
      <c r="AF35">
        <f t="shared" ref="AF35:AG66" si="24">-$Z35*P35</f>
        <v>0</v>
      </c>
      <c r="AG35">
        <f t="shared" si="24"/>
        <v>-16.039641845784182</v>
      </c>
      <c r="AH35">
        <f t="shared" si="5"/>
        <v>-4644.3589284150057</v>
      </c>
      <c r="AI35">
        <f t="shared" ref="AI35:AI66" si="25">SUM(AE35:AH35)</f>
        <v>-4660.3985702607897</v>
      </c>
      <c r="AJ35">
        <f t="shared" si="7"/>
        <v>179.17089276385377</v>
      </c>
      <c r="AK35">
        <f t="shared" si="22"/>
        <v>275.15764040199213</v>
      </c>
      <c r="AL35">
        <f t="shared" ref="AL35:AL98" si="26">SUM(AI35:AK35)</f>
        <v>-4206.0700370949435</v>
      </c>
      <c r="AN35">
        <f t="shared" ref="AN35:AT66" si="27">AE35*$K35</f>
        <v>0</v>
      </c>
      <c r="AO35">
        <f t="shared" si="27"/>
        <v>0</v>
      </c>
      <c r="AP35">
        <f t="shared" si="27"/>
        <v>-1.0917225550186413</v>
      </c>
      <c r="AQ35">
        <f t="shared" si="27"/>
        <v>-316.11375394180311</v>
      </c>
      <c r="AR35">
        <f t="shared" si="27"/>
        <v>-317.20547649682175</v>
      </c>
      <c r="AS35">
        <f t="shared" si="27"/>
        <v>12.19509180527854</v>
      </c>
      <c r="AT35">
        <f t="shared" si="27"/>
        <v>18.728336025253498</v>
      </c>
      <c r="AU35">
        <f t="shared" si="23"/>
        <v>-286.28204866628965</v>
      </c>
      <c r="AW35">
        <v>32</v>
      </c>
      <c r="AX35">
        <f>IF(Z35&gt;0, (R35*SUMPRODUCT(K35:$K$98, X35:$X$98)-K35*$AZ$3)/Z35, 0)</f>
        <v>5847.4693163681732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25</v>
      </c>
      <c r="R36">
        <f t="shared" si="0"/>
        <v>500000</v>
      </c>
      <c r="S36">
        <f t="shared" si="1"/>
        <v>5693.0233092215176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3751.6525415503193</v>
      </c>
      <c r="AC36">
        <f t="shared" si="2"/>
        <v>3557.3318821612302</v>
      </c>
      <c r="AE36">
        <f t="shared" si="3"/>
        <v>0</v>
      </c>
      <c r="AF36">
        <f t="shared" si="24"/>
        <v>0</v>
      </c>
      <c r="AG36">
        <f t="shared" si="24"/>
        <v>-15.621453175850739</v>
      </c>
      <c r="AH36">
        <f t="shared" si="5"/>
        <v>-5155.8450295120665</v>
      </c>
      <c r="AI36">
        <f t="shared" si="25"/>
        <v>-5171.4664826879171</v>
      </c>
      <c r="AJ36">
        <f t="shared" si="7"/>
        <v>194.32065938908909</v>
      </c>
      <c r="AK36">
        <f t="shared" si="22"/>
        <v>262.6156779085224</v>
      </c>
      <c r="AL36">
        <f t="shared" si="26"/>
        <v>-4714.5301453903057</v>
      </c>
      <c r="AN36">
        <f t="shared" si="27"/>
        <v>0</v>
      </c>
      <c r="AO36">
        <f t="shared" si="27"/>
        <v>0</v>
      </c>
      <c r="AP36">
        <f t="shared" si="27"/>
        <v>-0.94933834971276532</v>
      </c>
      <c r="AQ36">
        <f t="shared" si="27"/>
        <v>-313.32817482424701</v>
      </c>
      <c r="AR36">
        <f t="shared" si="27"/>
        <v>-314.27751317395979</v>
      </c>
      <c r="AS36">
        <f t="shared" si="27"/>
        <v>11.809148100556765</v>
      </c>
      <c r="AT36">
        <f t="shared" si="27"/>
        <v>15.959535356146429</v>
      </c>
      <c r="AU36">
        <f t="shared" si="23"/>
        <v>-286.50882971725656</v>
      </c>
      <c r="AW36">
        <v>33</v>
      </c>
      <c r="AX36">
        <f>IF(Z36&gt;0, (R36*SUMPRODUCT(K36:$K$98, X36:$X$98)-K36*$AZ$3)/Z36, 0)</f>
        <v>5693.0233092215176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25</v>
      </c>
      <c r="R37">
        <f t="shared" si="0"/>
        <v>500000</v>
      </c>
      <c r="S37">
        <f t="shared" si="1"/>
        <v>5521.389781107875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3557.3318821612302</v>
      </c>
      <c r="AC37">
        <f t="shared" si="2"/>
        <v>3352.7475417590481</v>
      </c>
      <c r="AE37">
        <f t="shared" si="3"/>
        <v>0</v>
      </c>
      <c r="AF37">
        <f t="shared" si="24"/>
        <v>0</v>
      </c>
      <c r="AG37">
        <f t="shared" si="24"/>
        <v>-15.180722946018468</v>
      </c>
      <c r="AH37">
        <f t="shared" si="5"/>
        <v>-5690.313961475219</v>
      </c>
      <c r="AI37">
        <f t="shared" si="25"/>
        <v>-5705.4946844212373</v>
      </c>
      <c r="AJ37">
        <f t="shared" si="7"/>
        <v>204.58434040218208</v>
      </c>
      <c r="AK37">
        <f t="shared" si="22"/>
        <v>249.01323175128613</v>
      </c>
      <c r="AL37">
        <f t="shared" si="26"/>
        <v>-5251.8971122677694</v>
      </c>
      <c r="AN37">
        <f t="shared" si="27"/>
        <v>0</v>
      </c>
      <c r="AO37">
        <f t="shared" si="27"/>
        <v>0</v>
      </c>
      <c r="AP37">
        <f t="shared" si="27"/>
        <v>-0.8237094061556145</v>
      </c>
      <c r="AQ37">
        <f t="shared" si="27"/>
        <v>-308.75770216695008</v>
      </c>
      <c r="AR37">
        <f t="shared" si="27"/>
        <v>-309.5814115731057</v>
      </c>
      <c r="AS37">
        <f t="shared" si="27"/>
        <v>11.100791849021766</v>
      </c>
      <c r="AT37">
        <f t="shared" si="27"/>
        <v>13.511513383131653</v>
      </c>
      <c r="AU37">
        <f t="shared" si="23"/>
        <v>-284.96910634095229</v>
      </c>
      <c r="AW37">
        <v>34</v>
      </c>
      <c r="AX37">
        <f>IF(Z37&gt;0, (R37*SUMPRODUCT(K37:$K$98, X37:$X$98)-K37*$AZ$3)/Z37, 0)</f>
        <v>5521.389781107875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25</v>
      </c>
      <c r="R38">
        <f t="shared" si="0"/>
        <v>500000</v>
      </c>
      <c r="S38">
        <f t="shared" si="1"/>
        <v>5337.0604063503388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3352.7475417590481</v>
      </c>
      <c r="AC38">
        <f t="shared" si="2"/>
        <v>3141.0825488975133</v>
      </c>
      <c r="AE38">
        <f t="shared" si="3"/>
        <v>0</v>
      </c>
      <c r="AF38">
        <f t="shared" si="24"/>
        <v>0</v>
      </c>
      <c r="AG38">
        <f t="shared" si="24"/>
        <v>-14.713542239282482</v>
      </c>
      <c r="AH38">
        <f t="shared" si="5"/>
        <v>-6307.4695455160236</v>
      </c>
      <c r="AI38">
        <f t="shared" si="25"/>
        <v>-6322.1830877553057</v>
      </c>
      <c r="AJ38">
        <f t="shared" si="7"/>
        <v>211.66499286153476</v>
      </c>
      <c r="AK38">
        <f t="shared" si="22"/>
        <v>234.69232792313338</v>
      </c>
      <c r="AL38">
        <f t="shared" si="26"/>
        <v>-5875.8257669706372</v>
      </c>
      <c r="AN38">
        <f t="shared" si="27"/>
        <v>0</v>
      </c>
      <c r="AO38">
        <f t="shared" si="27"/>
        <v>0</v>
      </c>
      <c r="AP38">
        <f t="shared" si="27"/>
        <v>-0.71282149733707068</v>
      </c>
      <c r="AQ38">
        <f t="shared" si="27"/>
        <v>-305.57562636677221</v>
      </c>
      <c r="AR38">
        <f t="shared" si="27"/>
        <v>-306.28844786410923</v>
      </c>
      <c r="AS38">
        <f t="shared" si="27"/>
        <v>10.254455024608495</v>
      </c>
      <c r="AT38">
        <f t="shared" si="27"/>
        <v>11.370051744375115</v>
      </c>
      <c r="AU38">
        <f t="shared" si="23"/>
        <v>-284.66394109512561</v>
      </c>
      <c r="AW38">
        <v>35</v>
      </c>
      <c r="AX38">
        <f>IF(Z38&gt;0, (R38*SUMPRODUCT(K38:$K$98, X38:$X$98)-K38*$AZ$3)/Z38, 0)</f>
        <v>5337.0604063503388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25</v>
      </c>
      <c r="R39">
        <f t="shared" si="0"/>
        <v>500000</v>
      </c>
      <c r="S39">
        <f t="shared" si="1"/>
        <v>5137.2789435769109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3141.0825488975133</v>
      </c>
      <c r="AC39">
        <f t="shared" si="2"/>
        <v>2922.1968415534338</v>
      </c>
      <c r="AE39">
        <f t="shared" si="3"/>
        <v>0</v>
      </c>
      <c r="AF39">
        <f t="shared" si="24"/>
        <v>0</v>
      </c>
      <c r="AG39">
        <f t="shared" si="24"/>
        <v>-14.220547850565071</v>
      </c>
      <c r="AH39">
        <f t="shared" si="5"/>
        <v>-6917.1793264917142</v>
      </c>
      <c r="AI39">
        <f t="shared" si="25"/>
        <v>-6931.399874342279</v>
      </c>
      <c r="AJ39">
        <f t="shared" si="7"/>
        <v>218.88570734407949</v>
      </c>
      <c r="AK39">
        <f t="shared" si="22"/>
        <v>219.87577842282596</v>
      </c>
      <c r="AL39">
        <f t="shared" si="26"/>
        <v>-6492.6383885753739</v>
      </c>
      <c r="AN39">
        <f t="shared" si="27"/>
        <v>0</v>
      </c>
      <c r="AO39">
        <f t="shared" si="27"/>
        <v>0</v>
      </c>
      <c r="AP39">
        <f t="shared" si="27"/>
        <v>-0.61512284099904113</v>
      </c>
      <c r="AQ39">
        <f t="shared" si="27"/>
        <v>-299.20893651381675</v>
      </c>
      <c r="AR39">
        <f t="shared" si="27"/>
        <v>-299.82405935481574</v>
      </c>
      <c r="AS39">
        <f t="shared" si="27"/>
        <v>9.4681020429339302</v>
      </c>
      <c r="AT39">
        <f t="shared" si="27"/>
        <v>9.5109284755826078</v>
      </c>
      <c r="AU39">
        <f t="shared" si="23"/>
        <v>-280.84502883629926</v>
      </c>
      <c r="AW39">
        <v>36</v>
      </c>
      <c r="AX39">
        <f>IF(Z39&gt;0, (R39*SUMPRODUCT(K39:$K$98, X39:$X$98)-K39*$AZ$3)/Z39, 0)</f>
        <v>5137.2789435769109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25</v>
      </c>
      <c r="R40">
        <f t="shared" si="0"/>
        <v>500000</v>
      </c>
      <c r="S40">
        <f t="shared" si="1"/>
        <v>4925.7810941508596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2922.1968415534338</v>
      </c>
      <c r="AC40">
        <f t="shared" si="2"/>
        <v>2700.3896184527357</v>
      </c>
      <c r="AE40">
        <f t="shared" si="3"/>
        <v>0</v>
      </c>
      <c r="AF40">
        <f t="shared" si="24"/>
        <v>0</v>
      </c>
      <c r="AG40">
        <f t="shared" si="24"/>
        <v>-13.705387870663422</v>
      </c>
      <c r="AH40">
        <f t="shared" si="5"/>
        <v>-7459.0900279200041</v>
      </c>
      <c r="AI40">
        <f t="shared" si="25"/>
        <v>-7472.7954157906679</v>
      </c>
      <c r="AJ40">
        <f t="shared" si="7"/>
        <v>221.80722310069814</v>
      </c>
      <c r="AK40">
        <f t="shared" si="22"/>
        <v>204.55377890874038</v>
      </c>
      <c r="AL40">
        <f t="shared" si="26"/>
        <v>-7046.4344137812295</v>
      </c>
      <c r="AN40">
        <f t="shared" si="27"/>
        <v>0</v>
      </c>
      <c r="AO40">
        <f t="shared" si="27"/>
        <v>0</v>
      </c>
      <c r="AP40">
        <f t="shared" si="27"/>
        <v>-0.52932064601840056</v>
      </c>
      <c r="AQ40">
        <f t="shared" si="27"/>
        <v>-288.080161579324</v>
      </c>
      <c r="AR40">
        <f t="shared" si="27"/>
        <v>-288.60948222534245</v>
      </c>
      <c r="AS40">
        <f t="shared" si="27"/>
        <v>8.5664954345816575</v>
      </c>
      <c r="AT40">
        <f t="shared" si="27"/>
        <v>7.9001440469439563</v>
      </c>
      <c r="AU40">
        <f t="shared" si="23"/>
        <v>-272.1428427438168</v>
      </c>
      <c r="AW40">
        <v>37</v>
      </c>
      <c r="AX40">
        <f>IF(Z40&gt;0, (R40*SUMPRODUCT(K40:$K$98, X40:$X$98)-K40*$AZ$3)/Z40, 0)</f>
        <v>4925.7810941508596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25</v>
      </c>
      <c r="R41">
        <f t="shared" si="0"/>
        <v>500000</v>
      </c>
      <c r="S41">
        <f t="shared" si="1"/>
        <v>4711.1240999482079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2700.3896184527357</v>
      </c>
      <c r="AC41">
        <f t="shared" si="2"/>
        <v>2481.4181295636954</v>
      </c>
      <c r="AE41">
        <f t="shared" si="3"/>
        <v>0</v>
      </c>
      <c r="AF41">
        <f t="shared" si="24"/>
        <v>0</v>
      </c>
      <c r="AG41">
        <f t="shared" si="24"/>
        <v>-13.167866505527709</v>
      </c>
      <c r="AH41">
        <f t="shared" si="5"/>
        <v>-8009.3497285815674</v>
      </c>
      <c r="AI41">
        <f t="shared" si="25"/>
        <v>-8022.5175950870953</v>
      </c>
      <c r="AJ41">
        <f t="shared" si="7"/>
        <v>218.9714888890403</v>
      </c>
      <c r="AK41">
        <f t="shared" si="22"/>
        <v>189.02727329169153</v>
      </c>
      <c r="AL41">
        <f t="shared" si="26"/>
        <v>-7614.5188329063631</v>
      </c>
      <c r="AN41">
        <f t="shared" si="27"/>
        <v>0</v>
      </c>
      <c r="AO41">
        <f t="shared" si="27"/>
        <v>0</v>
      </c>
      <c r="AP41">
        <f t="shared" si="27"/>
        <v>-0.45407218100527219</v>
      </c>
      <c r="AQ41">
        <f t="shared" si="27"/>
        <v>-276.18922914842153</v>
      </c>
      <c r="AR41">
        <f t="shared" si="27"/>
        <v>-276.64330132942683</v>
      </c>
      <c r="AS41">
        <f t="shared" si="27"/>
        <v>7.5508710158991388</v>
      </c>
      <c r="AT41">
        <f t="shared" si="27"/>
        <v>6.518294077252893</v>
      </c>
      <c r="AU41">
        <f t="shared" si="23"/>
        <v>-262.5741362362748</v>
      </c>
      <c r="AW41">
        <v>38</v>
      </c>
      <c r="AX41">
        <f>IF(Z41&gt;0, (R41*SUMPRODUCT(K41:$K$98, X41:$X$98)-K41*$AZ$3)/Z41, 0)</f>
        <v>4711.1240999482079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25</v>
      </c>
      <c r="R42">
        <f t="shared" si="0"/>
        <v>500000</v>
      </c>
      <c r="S42">
        <f t="shared" si="1"/>
        <v>4494.4906636303203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2481.4181295636954</v>
      </c>
      <c r="AC42">
        <f t="shared" si="2"/>
        <v>2266.9330724601705</v>
      </c>
      <c r="AE42">
        <f t="shared" si="3"/>
        <v>0</v>
      </c>
      <c r="AF42">
        <f t="shared" si="24"/>
        <v>0</v>
      </c>
      <c r="AG42">
        <f t="shared" si="24"/>
        <v>-12.609510410180205</v>
      </c>
      <c r="AH42">
        <f t="shared" si="5"/>
        <v>-8533.5486058445185</v>
      </c>
      <c r="AI42">
        <f t="shared" si="25"/>
        <v>-8546.1581162546991</v>
      </c>
      <c r="AJ42">
        <f t="shared" si="7"/>
        <v>214.48505710352492</v>
      </c>
      <c r="AK42">
        <f t="shared" si="22"/>
        <v>173.69926906945869</v>
      </c>
      <c r="AL42">
        <f t="shared" si="26"/>
        <v>-8157.9737900817145</v>
      </c>
      <c r="AN42">
        <f t="shared" si="27"/>
        <v>0</v>
      </c>
      <c r="AO42">
        <f t="shared" si="27"/>
        <v>0</v>
      </c>
      <c r="AP42">
        <f t="shared" si="27"/>
        <v>-0.38823052768509159</v>
      </c>
      <c r="AQ42">
        <f t="shared" si="27"/>
        <v>-262.73693192708572</v>
      </c>
      <c r="AR42">
        <f t="shared" si="27"/>
        <v>-263.12516245477082</v>
      </c>
      <c r="AS42">
        <f t="shared" si="27"/>
        <v>6.6037176853941366</v>
      </c>
      <c r="AT42">
        <f t="shared" si="27"/>
        <v>5.3479759876249569</v>
      </c>
      <c r="AU42">
        <f t="shared" si="23"/>
        <v>-251.17346878175169</v>
      </c>
      <c r="AW42">
        <v>39</v>
      </c>
      <c r="AX42">
        <f>IF(Z42&gt;0, (R42*SUMPRODUCT(K42:$K$98, X42:$X$98)-K42*$AZ$3)/Z42, 0)</f>
        <v>4494.4906636303203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25</v>
      </c>
      <c r="R43">
        <f t="shared" si="0"/>
        <v>500000</v>
      </c>
      <c r="S43">
        <f t="shared" si="1"/>
        <v>4279.4372390955086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2266.9330724601705</v>
      </c>
      <c r="AC43">
        <f t="shared" si="2"/>
        <v>2059.2891512874558</v>
      </c>
      <c r="AE43">
        <f t="shared" si="3"/>
        <v>0</v>
      </c>
      <c r="AF43">
        <f t="shared" si="24"/>
        <v>0</v>
      </c>
      <c r="AG43">
        <f t="shared" si="24"/>
        <v>-12.030139923974573</v>
      </c>
      <c r="AH43">
        <f t="shared" si="5"/>
        <v>-9065.507642076609</v>
      </c>
      <c r="AI43">
        <f t="shared" si="25"/>
        <v>-9077.5377820005833</v>
      </c>
      <c r="AJ43">
        <f t="shared" si="7"/>
        <v>207.64392117271473</v>
      </c>
      <c r="AK43">
        <f t="shared" si="22"/>
        <v>158.68531507221195</v>
      </c>
      <c r="AL43">
        <f t="shared" si="26"/>
        <v>-8711.2085457556568</v>
      </c>
      <c r="AN43">
        <f t="shared" si="27"/>
        <v>0</v>
      </c>
      <c r="AO43">
        <f t="shared" si="27"/>
        <v>0</v>
      </c>
      <c r="AP43">
        <f t="shared" si="27"/>
        <v>-0.33070755290497311</v>
      </c>
      <c r="AQ43">
        <f t="shared" si="27"/>
        <v>-249.21005633340832</v>
      </c>
      <c r="AR43">
        <f t="shared" si="27"/>
        <v>-249.5407638863133</v>
      </c>
      <c r="AS43">
        <f t="shared" si="27"/>
        <v>5.7081142431080139</v>
      </c>
      <c r="AT43">
        <f t="shared" si="27"/>
        <v>4.3622462050422923</v>
      </c>
      <c r="AU43">
        <f t="shared" si="23"/>
        <v>-239.47040343816298</v>
      </c>
      <c r="AW43">
        <v>40</v>
      </c>
      <c r="AX43">
        <f>IF(Z43&gt;0, (R43*SUMPRODUCT(K43:$K$98, X43:$X$98)-K43*$AZ$3)/Z43, 0)</f>
        <v>4279.4372390955086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25</v>
      </c>
      <c r="R44">
        <f t="shared" si="0"/>
        <v>500000</v>
      </c>
      <c r="S44">
        <f t="shared" si="1"/>
        <v>4067.2774843096677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2059.2891512874558</v>
      </c>
      <c r="AC44">
        <f t="shared" si="2"/>
        <v>1859.2692831275942</v>
      </c>
      <c r="AE44">
        <f t="shared" si="3"/>
        <v>0</v>
      </c>
      <c r="AF44">
        <f t="shared" si="24"/>
        <v>0</v>
      </c>
      <c r="AG44">
        <f t="shared" si="24"/>
        <v>-11.42821758719497</v>
      </c>
      <c r="AH44">
        <f t="shared" si="5"/>
        <v>-9632.4187507971619</v>
      </c>
      <c r="AI44">
        <f t="shared" si="25"/>
        <v>-9643.8469683843578</v>
      </c>
      <c r="AJ44">
        <f t="shared" si="7"/>
        <v>200.01986815986152</v>
      </c>
      <c r="AK44">
        <f t="shared" si="22"/>
        <v>144.15024059012191</v>
      </c>
      <c r="AL44">
        <f t="shared" si="26"/>
        <v>-9299.6768596343754</v>
      </c>
      <c r="AN44">
        <f t="shared" si="27"/>
        <v>0</v>
      </c>
      <c r="AO44">
        <f t="shared" si="27"/>
        <v>0</v>
      </c>
      <c r="AP44">
        <f t="shared" si="27"/>
        <v>-0.2805006764120182</v>
      </c>
      <c r="AQ44">
        <f t="shared" si="27"/>
        <v>-236.42356775826724</v>
      </c>
      <c r="AR44">
        <f t="shared" si="27"/>
        <v>-236.70406843467927</v>
      </c>
      <c r="AS44">
        <f t="shared" si="27"/>
        <v>4.9094014781052904</v>
      </c>
      <c r="AT44">
        <f t="shared" si="27"/>
        <v>3.5381055428792241</v>
      </c>
      <c r="AU44">
        <f t="shared" si="23"/>
        <v>-228.25656141369478</v>
      </c>
      <c r="AW44">
        <v>41</v>
      </c>
      <c r="AX44">
        <f>IF(Z44&gt;0, (R44*SUMPRODUCT(K44:$K$98, X44:$X$98)-K44*$AZ$3)/Z44, 0)</f>
        <v>4067.2774843096677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25</v>
      </c>
      <c r="R45">
        <f t="shared" si="0"/>
        <v>500000</v>
      </c>
      <c r="S45">
        <f t="shared" si="1"/>
        <v>3855.9482335287926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1859.2692831275942</v>
      </c>
      <c r="AC45">
        <f t="shared" si="2"/>
        <v>1666.7655262385647</v>
      </c>
      <c r="AE45">
        <f t="shared" si="3"/>
        <v>0</v>
      </c>
      <c r="AF45">
        <f t="shared" si="24"/>
        <v>0</v>
      </c>
      <c r="AG45">
        <f t="shared" si="24"/>
        <v>-10.806456838200438</v>
      </c>
      <c r="AH45">
        <f t="shared" si="5"/>
        <v>-10149.57146245166</v>
      </c>
      <c r="AI45">
        <f t="shared" si="25"/>
        <v>-10160.37791928986</v>
      </c>
      <c r="AJ45">
        <f t="shared" si="7"/>
        <v>192.50375688902955</v>
      </c>
      <c r="AK45">
        <f t="shared" si="22"/>
        <v>130.14884981893161</v>
      </c>
      <c r="AL45">
        <f t="shared" si="26"/>
        <v>-9837.7253125818988</v>
      </c>
      <c r="AN45">
        <f t="shared" si="27"/>
        <v>0</v>
      </c>
      <c r="AO45">
        <f t="shared" si="27"/>
        <v>0</v>
      </c>
      <c r="AP45">
        <f t="shared" si="27"/>
        <v>-0.23682127387170984</v>
      </c>
      <c r="AQ45">
        <f t="shared" si="27"/>
        <v>-222.42576627826742</v>
      </c>
      <c r="AR45">
        <f t="shared" si="27"/>
        <v>-222.66258755213912</v>
      </c>
      <c r="AS45">
        <f t="shared" si="27"/>
        <v>4.2186801478163023</v>
      </c>
      <c r="AT45">
        <f t="shared" si="27"/>
        <v>2.8521852137605834</v>
      </c>
      <c r="AU45">
        <f t="shared" si="23"/>
        <v>-215.59172219056222</v>
      </c>
      <c r="AW45">
        <v>42</v>
      </c>
      <c r="AX45">
        <f>IF(Z45&gt;0, (R45*SUMPRODUCT(K45:$K$98, X45:$X$98)-K45*$AZ$3)/Z45, 0)</f>
        <v>3855.9482335287926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25</v>
      </c>
      <c r="R46">
        <f t="shared" si="0"/>
        <v>500000</v>
      </c>
      <c r="S46">
        <f t="shared" si="1"/>
        <v>3647.4791211119054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1666.7655262385647</v>
      </c>
      <c r="AC46">
        <f t="shared" si="2"/>
        <v>1483.5538768078284</v>
      </c>
      <c r="AE46">
        <f t="shared" si="3"/>
        <v>0</v>
      </c>
      <c r="AF46">
        <f t="shared" si="24"/>
        <v>0</v>
      </c>
      <c r="AG46">
        <f t="shared" si="24"/>
        <v>-10.168350712557189</v>
      </c>
      <c r="AH46">
        <f t="shared" si="5"/>
        <v>-10600.831145224885</v>
      </c>
      <c r="AI46">
        <f t="shared" si="25"/>
        <v>-10610.999495937443</v>
      </c>
      <c r="AJ46">
        <f t="shared" si="7"/>
        <v>183.21164943073632</v>
      </c>
      <c r="AK46">
        <f t="shared" si="22"/>
        <v>116.67358683669954</v>
      </c>
      <c r="AL46">
        <f t="shared" si="26"/>
        <v>-10311.114259670008</v>
      </c>
      <c r="AN46">
        <f t="shared" si="27"/>
        <v>0</v>
      </c>
      <c r="AO46">
        <f t="shared" si="27"/>
        <v>0</v>
      </c>
      <c r="AP46">
        <f t="shared" si="27"/>
        <v>-0.19896188363661724</v>
      </c>
      <c r="AQ46">
        <f t="shared" si="27"/>
        <v>-207.42413321395352</v>
      </c>
      <c r="AR46">
        <f t="shared" si="27"/>
        <v>-207.62309509759015</v>
      </c>
      <c r="AS46">
        <f t="shared" si="27"/>
        <v>3.5848620789500383</v>
      </c>
      <c r="AT46">
        <f t="shared" si="27"/>
        <v>2.2829264316191447</v>
      </c>
      <c r="AU46">
        <f t="shared" si="23"/>
        <v>-201.75530658702098</v>
      </c>
      <c r="AW46">
        <v>43</v>
      </c>
      <c r="AX46">
        <f>IF(Z46&gt;0, (R46*SUMPRODUCT(K46:$K$98, X46:$X$98)-K46*$AZ$3)/Z46, 0)</f>
        <v>3647.4791211119054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25</v>
      </c>
      <c r="R47">
        <f t="shared" si="0"/>
        <v>500000</v>
      </c>
      <c r="S47">
        <f t="shared" si="1"/>
        <v>3445.0259596680985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1483.5538768078284</v>
      </c>
      <c r="AC47">
        <f t="shared" si="2"/>
        <v>1311.14234792203</v>
      </c>
      <c r="AE47">
        <f t="shared" si="3"/>
        <v>0</v>
      </c>
      <c r="AF47">
        <f t="shared" si="24"/>
        <v>0</v>
      </c>
      <c r="AG47">
        <f t="shared" si="24"/>
        <v>-9.5147494044453325</v>
      </c>
      <c r="AH47">
        <f t="shared" si="5"/>
        <v>-11038.356019725667</v>
      </c>
      <c r="AI47">
        <f t="shared" si="25"/>
        <v>-11047.870769130112</v>
      </c>
      <c r="AJ47">
        <f t="shared" si="7"/>
        <v>172.41152888579836</v>
      </c>
      <c r="AK47">
        <f t="shared" si="22"/>
        <v>103.848771376548</v>
      </c>
      <c r="AL47">
        <f t="shared" si="26"/>
        <v>-10771.610468867764</v>
      </c>
      <c r="AN47">
        <f t="shared" si="27"/>
        <v>0</v>
      </c>
      <c r="AO47">
        <f t="shared" si="27"/>
        <v>0</v>
      </c>
      <c r="AP47">
        <f t="shared" si="27"/>
        <v>-0.16622590222004591</v>
      </c>
      <c r="AQ47">
        <f t="shared" si="27"/>
        <v>-192.84382703213589</v>
      </c>
      <c r="AR47">
        <f t="shared" si="27"/>
        <v>-193.01005293435594</v>
      </c>
      <c r="AS47">
        <f t="shared" si="27"/>
        <v>3.0120879409382666</v>
      </c>
      <c r="AT47">
        <f t="shared" si="27"/>
        <v>1.8142732911541446</v>
      </c>
      <c r="AU47">
        <f t="shared" si="23"/>
        <v>-188.1836917022635</v>
      </c>
      <c r="AW47">
        <v>44</v>
      </c>
      <c r="AX47">
        <f>IF(Z47&gt;0, (R47*SUMPRODUCT(K47:$K$98, X47:$X$98)-K47*$AZ$3)/Z47, 0)</f>
        <v>3445.0259596680985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25</v>
      </c>
      <c r="R48">
        <f t="shared" si="0"/>
        <v>500000</v>
      </c>
      <c r="S48">
        <f t="shared" si="1"/>
        <v>3248.4252088105363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1311.14234792203</v>
      </c>
      <c r="AC48">
        <f t="shared" si="2"/>
        <v>1149.5597747543181</v>
      </c>
      <c r="AE48">
        <f t="shared" si="3"/>
        <v>0</v>
      </c>
      <c r="AF48">
        <f t="shared" si="24"/>
        <v>0</v>
      </c>
      <c r="AG48">
        <f t="shared" si="24"/>
        <v>-8.8470543483379771</v>
      </c>
      <c r="AH48">
        <f t="shared" si="5"/>
        <v>-11450.951241258066</v>
      </c>
      <c r="AI48">
        <f t="shared" si="25"/>
        <v>-11459.798295606404</v>
      </c>
      <c r="AJ48">
        <f t="shared" si="7"/>
        <v>161.58257316771187</v>
      </c>
      <c r="AK48">
        <f t="shared" si="22"/>
        <v>91.779964354542116</v>
      </c>
      <c r="AL48">
        <f t="shared" si="26"/>
        <v>-11206.43575808415</v>
      </c>
      <c r="AN48">
        <f t="shared" si="27"/>
        <v>0</v>
      </c>
      <c r="AO48">
        <f t="shared" si="27"/>
        <v>0</v>
      </c>
      <c r="AP48">
        <f t="shared" si="27"/>
        <v>-0.13800093117563811</v>
      </c>
      <c r="AQ48">
        <f t="shared" si="27"/>
        <v>-178.61786216304969</v>
      </c>
      <c r="AR48">
        <f t="shared" si="27"/>
        <v>-178.75586309422533</v>
      </c>
      <c r="AS48">
        <f t="shared" si="27"/>
        <v>2.5204485788073585</v>
      </c>
      <c r="AT48">
        <f t="shared" si="27"/>
        <v>1.4316313707932731</v>
      </c>
      <c r="AU48">
        <f t="shared" si="23"/>
        <v>-174.80378314462467</v>
      </c>
      <c r="AW48">
        <v>45</v>
      </c>
      <c r="AX48">
        <f>IF(Z48&gt;0, (R48*SUMPRODUCT(K48:$K$98, X48:$X$98)-K48*$AZ$3)/Z48, 0)</f>
        <v>3248.4252088105363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25</v>
      </c>
      <c r="R49">
        <f t="shared" si="0"/>
        <v>500000</v>
      </c>
      <c r="S49">
        <f t="shared" si="1"/>
        <v>3057.7759295275496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1149.5597747543181</v>
      </c>
      <c r="AC49">
        <f t="shared" si="2"/>
        <v>998.85374639879001</v>
      </c>
      <c r="AE49">
        <f t="shared" si="3"/>
        <v>0</v>
      </c>
      <c r="AF49">
        <f t="shared" si="24"/>
        <v>0</v>
      </c>
      <c r="AG49">
        <f t="shared" si="24"/>
        <v>-8.1665054063748936</v>
      </c>
      <c r="AH49">
        <f t="shared" si="5"/>
        <v>-11841.567969594063</v>
      </c>
      <c r="AI49">
        <f t="shared" si="25"/>
        <v>-11849.734475000438</v>
      </c>
      <c r="AJ49">
        <f t="shared" si="7"/>
        <v>150.70602835552813</v>
      </c>
      <c r="AK49">
        <f t="shared" si="22"/>
        <v>80.469184232802277</v>
      </c>
      <c r="AL49">
        <f t="shared" si="26"/>
        <v>-11618.559262412107</v>
      </c>
      <c r="AN49">
        <f t="shared" si="27"/>
        <v>0</v>
      </c>
      <c r="AO49">
        <f t="shared" si="27"/>
        <v>0</v>
      </c>
      <c r="AP49">
        <f t="shared" si="27"/>
        <v>-0.11373694345007124</v>
      </c>
      <c r="AQ49">
        <f t="shared" si="27"/>
        <v>-164.92044999646293</v>
      </c>
      <c r="AR49">
        <f t="shared" si="27"/>
        <v>-165.03418693991298</v>
      </c>
      <c r="AS49">
        <f t="shared" si="27"/>
        <v>2.098920183323107</v>
      </c>
      <c r="AT49">
        <f t="shared" si="27"/>
        <v>1.1207142591756765</v>
      </c>
      <c r="AU49">
        <f t="shared" si="23"/>
        <v>-161.81455249741421</v>
      </c>
      <c r="AW49">
        <v>46</v>
      </c>
      <c r="AX49">
        <f>IF(Z49&gt;0, (R49*SUMPRODUCT(K49:$K$98, X49:$X$98)-K49*$AZ$3)/Z49, 0)</f>
        <v>3057.7759295275496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25</v>
      </c>
      <c r="R50">
        <f t="shared" si="0"/>
        <v>500000</v>
      </c>
      <c r="S50">
        <f t="shared" si="1"/>
        <v>2872.5339463503192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998.85374639879001</v>
      </c>
      <c r="AC50">
        <f t="shared" si="2"/>
        <v>858.85457658761459</v>
      </c>
      <c r="AE50">
        <f t="shared" si="3"/>
        <v>0</v>
      </c>
      <c r="AF50">
        <f t="shared" si="24"/>
        <v>0</v>
      </c>
      <c r="AG50">
        <f t="shared" si="24"/>
        <v>-7.474712158570199</v>
      </c>
      <c r="AH50">
        <f t="shared" si="5"/>
        <v>-12202.563874818901</v>
      </c>
      <c r="AI50">
        <f t="shared" si="25"/>
        <v>-12210.038586977471</v>
      </c>
      <c r="AJ50">
        <f t="shared" si="7"/>
        <v>139.99916981117542</v>
      </c>
      <c r="AK50">
        <f t="shared" si="22"/>
        <v>69.919762247915301</v>
      </c>
      <c r="AL50">
        <f t="shared" si="26"/>
        <v>-12000.119654918381</v>
      </c>
      <c r="AN50">
        <f t="shared" si="27"/>
        <v>0</v>
      </c>
      <c r="AO50">
        <f t="shared" si="27"/>
        <v>0</v>
      </c>
      <c r="AP50">
        <f t="shared" si="27"/>
        <v>-9.2948363880915222E-2</v>
      </c>
      <c r="AQ50">
        <f t="shared" si="27"/>
        <v>-151.73940123116864</v>
      </c>
      <c r="AR50">
        <f t="shared" si="27"/>
        <v>-151.83234959504955</v>
      </c>
      <c r="AS50">
        <f t="shared" si="27"/>
        <v>1.7408956361905326</v>
      </c>
      <c r="AT50">
        <f t="shared" si="27"/>
        <v>0.86945521994915975</v>
      </c>
      <c r="AU50">
        <f t="shared" si="23"/>
        <v>-149.22199873890986</v>
      </c>
      <c r="AW50">
        <v>47</v>
      </c>
      <c r="AX50">
        <f>IF(Z50&gt;0, (R50*SUMPRODUCT(K50:$K$98, X50:$X$98)-K50*$AZ$3)/Z50, 0)</f>
        <v>2872.5339463503192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25</v>
      </c>
      <c r="R51">
        <f t="shared" si="0"/>
        <v>500000</v>
      </c>
      <c r="S51">
        <f t="shared" si="1"/>
        <v>2691.6215783904095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858.85457658761459</v>
      </c>
      <c r="AC51">
        <f t="shared" si="2"/>
        <v>729.36631837902451</v>
      </c>
      <c r="AE51">
        <f t="shared" si="3"/>
        <v>0</v>
      </c>
      <c r="AF51">
        <f t="shared" si="24"/>
        <v>0</v>
      </c>
      <c r="AG51">
        <f t="shared" si="24"/>
        <v>-6.7744136493286868</v>
      </c>
      <c r="AH51">
        <f t="shared" si="5"/>
        <v>-12511.027753116192</v>
      </c>
      <c r="AI51">
        <f t="shared" si="25"/>
        <v>-12517.802166765521</v>
      </c>
      <c r="AJ51">
        <f t="shared" si="7"/>
        <v>129.48825820859008</v>
      </c>
      <c r="AK51">
        <f t="shared" si="22"/>
        <v>60.11982036113303</v>
      </c>
      <c r="AL51">
        <f t="shared" si="26"/>
        <v>-12328.194088195798</v>
      </c>
      <c r="AN51">
        <f t="shared" si="27"/>
        <v>0</v>
      </c>
      <c r="AO51">
        <f t="shared" si="27"/>
        <v>0</v>
      </c>
      <c r="AP51">
        <f t="shared" si="27"/>
        <v>-7.5214394738991358E-2</v>
      </c>
      <c r="AQ51">
        <f t="shared" si="27"/>
        <v>-138.90639525778104</v>
      </c>
      <c r="AR51">
        <f t="shared" si="27"/>
        <v>-138.98160965252004</v>
      </c>
      <c r="AS51">
        <f t="shared" si="27"/>
        <v>1.4376714312286585</v>
      </c>
      <c r="AT51">
        <f t="shared" si="27"/>
        <v>0.66749332626412716</v>
      </c>
      <c r="AU51">
        <f t="shared" si="23"/>
        <v>-136.87644489502725</v>
      </c>
      <c r="AW51">
        <v>48</v>
      </c>
      <c r="AX51">
        <f>IF(Z51&gt;0, (R51*SUMPRODUCT(K51:$K$98, X51:$X$98)-K51*$AZ$3)/Z51, 0)</f>
        <v>2691.6215783904095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25</v>
      </c>
      <c r="R52">
        <f t="shared" si="0"/>
        <v>500000</v>
      </c>
      <c r="S52">
        <f t="shared" si="1"/>
        <v>2514.8344328460921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729.36631837902451</v>
      </c>
      <c r="AC52">
        <f t="shared" si="2"/>
        <v>610.32701510568791</v>
      </c>
      <c r="AE52">
        <f t="shared" si="3"/>
        <v>0</v>
      </c>
      <c r="AF52">
        <f t="shared" si="24"/>
        <v>0</v>
      </c>
      <c r="AG52">
        <f t="shared" si="24"/>
        <v>-6.0672683570560926</v>
      </c>
      <c r="AH52">
        <f t="shared" si="5"/>
        <v>-12788.023115586146</v>
      </c>
      <c r="AI52">
        <f t="shared" si="25"/>
        <v>-12794.090383943201</v>
      </c>
      <c r="AJ52">
        <f t="shared" si="7"/>
        <v>119.0393032733366</v>
      </c>
      <c r="AK52">
        <f t="shared" si="22"/>
        <v>51.055642286531722</v>
      </c>
      <c r="AL52">
        <f t="shared" si="26"/>
        <v>-12623.995438383332</v>
      </c>
      <c r="AN52">
        <f t="shared" si="27"/>
        <v>0</v>
      </c>
      <c r="AO52">
        <f t="shared" si="27"/>
        <v>0</v>
      </c>
      <c r="AP52">
        <f t="shared" si="27"/>
        <v>-6.0145679445133111E-2</v>
      </c>
      <c r="AQ52">
        <f t="shared" si="27"/>
        <v>-126.76946094736351</v>
      </c>
      <c r="AR52">
        <f t="shared" si="27"/>
        <v>-126.82960662680864</v>
      </c>
      <c r="AS52">
        <f t="shared" si="27"/>
        <v>1.1800532553869194</v>
      </c>
      <c r="AT52">
        <f t="shared" si="27"/>
        <v>0.50612171971260811</v>
      </c>
      <c r="AU52">
        <f t="shared" si="23"/>
        <v>-125.14343165170911</v>
      </c>
      <c r="AW52">
        <v>49</v>
      </c>
      <c r="AX52">
        <f>IF(Z52&gt;0, (R52*SUMPRODUCT(K52:$K$98, X52:$X$98)-K52*$AZ$3)/Z52, 0)</f>
        <v>2514.8344328460921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25</v>
      </c>
      <c r="R53">
        <f t="shared" si="0"/>
        <v>500000</v>
      </c>
      <c r="S53">
        <f t="shared" si="1"/>
        <v>2338.5263499511466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610.32701510568791</v>
      </c>
      <c r="AC53">
        <f t="shared" si="2"/>
        <v>501.29602914443541</v>
      </c>
      <c r="AE53">
        <f t="shared" si="3"/>
        <v>0</v>
      </c>
      <c r="AF53">
        <f t="shared" si="24"/>
        <v>0</v>
      </c>
      <c r="AG53">
        <f t="shared" si="24"/>
        <v>-5.3591017817150943</v>
      </c>
      <c r="AH53">
        <f t="shared" si="5"/>
        <v>-12949.877835408734</v>
      </c>
      <c r="AI53">
        <f t="shared" si="25"/>
        <v>-12955.236937190448</v>
      </c>
      <c r="AJ53">
        <f t="shared" si="7"/>
        <v>109.0309859612525</v>
      </c>
      <c r="AK53">
        <f t="shared" si="22"/>
        <v>42.722891057398158</v>
      </c>
      <c r="AL53">
        <f t="shared" si="26"/>
        <v>-12803.483060171799</v>
      </c>
      <c r="AN53">
        <f t="shared" si="27"/>
        <v>0</v>
      </c>
      <c r="AO53">
        <f t="shared" si="27"/>
        <v>0</v>
      </c>
      <c r="AP53">
        <f t="shared" si="27"/>
        <v>-4.743350462504077E-2</v>
      </c>
      <c r="AQ53">
        <f t="shared" si="27"/>
        <v>-114.61959768993036</v>
      </c>
      <c r="AR53">
        <f t="shared" si="27"/>
        <v>-114.66703119455539</v>
      </c>
      <c r="AS53">
        <f t="shared" si="27"/>
        <v>0.96503518453622261</v>
      </c>
      <c r="AT53">
        <f t="shared" si="27"/>
        <v>0.37814106413886039</v>
      </c>
      <c r="AU53">
        <f t="shared" si="23"/>
        <v>-113.32385494588033</v>
      </c>
      <c r="AW53">
        <v>50</v>
      </c>
      <c r="AX53">
        <f>IF(Z53&gt;0, (R53*SUMPRODUCT(K53:$K$98, X53:$X$98)-K53*$AZ$3)/Z53, 0)</f>
        <v>2338.5263499511466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25</v>
      </c>
      <c r="R54">
        <f t="shared" si="0"/>
        <v>500000</v>
      </c>
      <c r="S54">
        <f t="shared" si="1"/>
        <v>2160.4883704809772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501.29602914443541</v>
      </c>
      <c r="AC54">
        <f t="shared" si="2"/>
        <v>402.51435554924728</v>
      </c>
      <c r="AE54">
        <f t="shared" si="3"/>
        <v>0</v>
      </c>
      <c r="AF54">
        <f t="shared" si="24"/>
        <v>0</v>
      </c>
      <c r="AG54">
        <f t="shared" si="24"/>
        <v>-4.6576778779378225</v>
      </c>
      <c r="AH54">
        <f t="shared" si="5"/>
        <v>-12956.657719202401</v>
      </c>
      <c r="AI54">
        <f t="shared" si="25"/>
        <v>-12961.31539708034</v>
      </c>
      <c r="AJ54">
        <f t="shared" si="7"/>
        <v>98.781673595188124</v>
      </c>
      <c r="AK54">
        <f t="shared" si="22"/>
        <v>35.090722040110485</v>
      </c>
      <c r="AL54">
        <f t="shared" si="26"/>
        <v>-12827.443001445041</v>
      </c>
      <c r="AN54">
        <f t="shared" si="27"/>
        <v>0</v>
      </c>
      <c r="AO54">
        <f t="shared" si="27"/>
        <v>0</v>
      </c>
      <c r="AP54">
        <f t="shared" si="27"/>
        <v>-3.6808204688149236E-2</v>
      </c>
      <c r="AQ54">
        <f t="shared" si="27"/>
        <v>-102.39250585827166</v>
      </c>
      <c r="AR54">
        <f t="shared" si="27"/>
        <v>-102.42931406295982</v>
      </c>
      <c r="AS54">
        <f t="shared" si="27"/>
        <v>0.78064137461121552</v>
      </c>
      <c r="AT54">
        <f t="shared" si="27"/>
        <v>0.27731125109046861</v>
      </c>
      <c r="AU54">
        <f t="shared" si="23"/>
        <v>-101.37136143725813</v>
      </c>
      <c r="AW54">
        <v>51</v>
      </c>
      <c r="AX54">
        <f>IF(Z54&gt;0, (R54*SUMPRODUCT(K54:$K$98, X54:$X$98)-K54*$AZ$3)/Z54, 0)</f>
        <v>2160.4883704809772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25</v>
      </c>
      <c r="R55">
        <f t="shared" si="0"/>
        <v>500000</v>
      </c>
      <c r="S55">
        <f t="shared" si="1"/>
        <v>1978.0649191131174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402.51435554924728</v>
      </c>
      <c r="AC55">
        <f t="shared" si="2"/>
        <v>314.26285334699526</v>
      </c>
      <c r="AE55">
        <f t="shared" si="3"/>
        <v>0</v>
      </c>
      <c r="AF55">
        <f t="shared" si="24"/>
        <v>0</v>
      </c>
      <c r="AG55">
        <f t="shared" si="24"/>
        <v>-3.9718470601042979</v>
      </c>
      <c r="AH55">
        <f t="shared" si="5"/>
        <v>-12785.080781082945</v>
      </c>
      <c r="AI55">
        <f t="shared" si="25"/>
        <v>-12789.052628143048</v>
      </c>
      <c r="AJ55">
        <f t="shared" si="7"/>
        <v>88.251502202252027</v>
      </c>
      <c r="AK55">
        <f t="shared" si="22"/>
        <v>28.176004888447313</v>
      </c>
      <c r="AL55">
        <f t="shared" si="26"/>
        <v>-12672.625121052348</v>
      </c>
      <c r="AN55">
        <f t="shared" si="27"/>
        <v>0</v>
      </c>
      <c r="AO55">
        <f t="shared" si="27"/>
        <v>0</v>
      </c>
      <c r="AP55">
        <f t="shared" si="27"/>
        <v>-2.8025261922676421E-2</v>
      </c>
      <c r="AQ55">
        <f t="shared" si="27"/>
        <v>-90.21123728339559</v>
      </c>
      <c r="AR55">
        <f t="shared" si="27"/>
        <v>-90.239262545318255</v>
      </c>
      <c r="AS55">
        <f t="shared" si="27"/>
        <v>0.62270057906580667</v>
      </c>
      <c r="AT55">
        <f t="shared" si="27"/>
        <v>0.19880924541757453</v>
      </c>
      <c r="AU55">
        <f t="shared" si="23"/>
        <v>-89.417752720834869</v>
      </c>
      <c r="AW55">
        <v>52</v>
      </c>
      <c r="AX55">
        <f>IF(Z55&gt;0, (R55*SUMPRODUCT(K55:$K$98, X55:$X$98)-K55*$AZ$3)/Z55, 0)</f>
        <v>1978.0649191131174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25</v>
      </c>
      <c r="R56">
        <f t="shared" si="0"/>
        <v>500000</v>
      </c>
      <c r="S56">
        <f t="shared" si="1"/>
        <v>1785.2562635550983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314.26285334699526</v>
      </c>
      <c r="AC56">
        <f t="shared" si="2"/>
        <v>236.67751218504583</v>
      </c>
      <c r="AE56">
        <f t="shared" si="3"/>
        <v>0</v>
      </c>
      <c r="AF56">
        <f t="shared" si="24"/>
        <v>0</v>
      </c>
      <c r="AG56">
        <f t="shared" si="24"/>
        <v>-3.3143352724293815</v>
      </c>
      <c r="AH56">
        <f t="shared" si="5"/>
        <v>-12355.866341477469</v>
      </c>
      <c r="AI56">
        <f t="shared" si="25"/>
        <v>-12359.180676749898</v>
      </c>
      <c r="AJ56">
        <f t="shared" si="7"/>
        <v>77.58534116194943</v>
      </c>
      <c r="AK56">
        <f t="shared" si="22"/>
        <v>21.99839973428967</v>
      </c>
      <c r="AL56">
        <f t="shared" si="26"/>
        <v>-12259.596935853659</v>
      </c>
      <c r="AN56">
        <f t="shared" si="27"/>
        <v>0</v>
      </c>
      <c r="AO56">
        <f t="shared" si="27"/>
        <v>0</v>
      </c>
      <c r="AP56">
        <f t="shared" si="27"/>
        <v>-2.0880244466286044E-2</v>
      </c>
      <c r="AQ56">
        <f t="shared" si="27"/>
        <v>-77.841705378737288</v>
      </c>
      <c r="AR56">
        <f t="shared" si="27"/>
        <v>-77.862585623203572</v>
      </c>
      <c r="AS56">
        <f t="shared" si="27"/>
        <v>0.48878606335872032</v>
      </c>
      <c r="AT56">
        <f t="shared" si="27"/>
        <v>0.13858946864550717</v>
      </c>
      <c r="AU56">
        <f t="shared" si="23"/>
        <v>-77.235210091199335</v>
      </c>
      <c r="AW56">
        <v>53</v>
      </c>
      <c r="AX56">
        <f>IF(Z56&gt;0, (R56*SUMPRODUCT(K56:$K$98, X56:$X$98)-K56*$AZ$3)/Z56, 0)</f>
        <v>1785.2562635550983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25</v>
      </c>
      <c r="R57">
        <f t="shared" si="0"/>
        <v>500000</v>
      </c>
      <c r="S57">
        <f t="shared" si="1"/>
        <v>1576.1434519525328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236.67751218504583</v>
      </c>
      <c r="AC57">
        <f t="shared" si="2"/>
        <v>170.10892834331409</v>
      </c>
      <c r="AE57">
        <f t="shared" si="3"/>
        <v>0</v>
      </c>
      <c r="AF57">
        <f t="shared" si="24"/>
        <v>0</v>
      </c>
      <c r="AG57">
        <f t="shared" si="24"/>
        <v>-2.6981828356515152</v>
      </c>
      <c r="AH57">
        <f t="shared" si="5"/>
        <v>-11660.181681071448</v>
      </c>
      <c r="AI57">
        <f t="shared" si="25"/>
        <v>-11662.879863907099</v>
      </c>
      <c r="AJ57">
        <f t="shared" si="7"/>
        <v>66.568583841731737</v>
      </c>
      <c r="AK57">
        <f t="shared" si="22"/>
        <v>16.56742585295321</v>
      </c>
      <c r="AL57">
        <f t="shared" si="26"/>
        <v>-11579.743854212415</v>
      </c>
      <c r="AN57">
        <f t="shared" si="27"/>
        <v>0</v>
      </c>
      <c r="AO57">
        <f t="shared" si="27"/>
        <v>0</v>
      </c>
      <c r="AP57">
        <f t="shared" si="27"/>
        <v>-1.517722920506424E-2</v>
      </c>
      <c r="AQ57">
        <f t="shared" si="27"/>
        <v>-65.588309141986244</v>
      </c>
      <c r="AR57">
        <f t="shared" si="27"/>
        <v>-65.603486371191309</v>
      </c>
      <c r="AS57">
        <f t="shared" si="27"/>
        <v>0.37444706914331122</v>
      </c>
      <c r="AT57">
        <f t="shared" si="27"/>
        <v>9.3191468044997089E-2</v>
      </c>
      <c r="AU57">
        <f t="shared" si="23"/>
        <v>-65.135847834003002</v>
      </c>
      <c r="AW57">
        <v>54</v>
      </c>
      <c r="AX57">
        <f>IF(Z57&gt;0, (R57*SUMPRODUCT(K57:$K$98, X57:$X$98)-K57*$AZ$3)/Z57, 0)</f>
        <v>1576.1434519525328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25</v>
      </c>
      <c r="R58">
        <f t="shared" si="0"/>
        <v>500000</v>
      </c>
      <c r="S58">
        <f t="shared" si="1"/>
        <v>1340.7443345931156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170.10892834331409</v>
      </c>
      <c r="AC58">
        <f t="shared" si="2"/>
        <v>114.58590628793991</v>
      </c>
      <c r="AE58">
        <f t="shared" si="3"/>
        <v>0</v>
      </c>
      <c r="AF58">
        <f t="shared" si="24"/>
        <v>0</v>
      </c>
      <c r="AG58">
        <f t="shared" si="24"/>
        <v>-2.1366099287436864</v>
      </c>
      <c r="AH58">
        <f t="shared" si="5"/>
        <v>-10691.821571026276</v>
      </c>
      <c r="AI58">
        <f t="shared" si="25"/>
        <v>-10693.95818095502</v>
      </c>
      <c r="AJ58">
        <f t="shared" si="7"/>
        <v>55.523022055374184</v>
      </c>
      <c r="AK58">
        <f t="shared" si="22"/>
        <v>11.907624984031987</v>
      </c>
      <c r="AL58">
        <f t="shared" si="26"/>
        <v>-10626.527533915612</v>
      </c>
      <c r="AN58">
        <f t="shared" si="27"/>
        <v>0</v>
      </c>
      <c r="AO58">
        <f t="shared" si="27"/>
        <v>0</v>
      </c>
      <c r="AP58">
        <f t="shared" si="27"/>
        <v>-1.0730707011759459E-2</v>
      </c>
      <c r="AQ58">
        <f t="shared" si="27"/>
        <v>-53.697590354339368</v>
      </c>
      <c r="AR58">
        <f t="shared" si="27"/>
        <v>-53.708321061351128</v>
      </c>
      <c r="AS58">
        <f t="shared" si="27"/>
        <v>0.2788535586530792</v>
      </c>
      <c r="AT58">
        <f t="shared" si="27"/>
        <v>5.9803726075861867E-2</v>
      </c>
      <c r="AU58">
        <f t="shared" si="23"/>
        <v>-53.369663776622183</v>
      </c>
      <c r="AW58">
        <v>55</v>
      </c>
      <c r="AX58">
        <f>IF(Z58&gt;0, (R58*SUMPRODUCT(K58:$K$98, X58:$X$98)-K58*$AZ$3)/Z58, 0)</f>
        <v>1340.7443345931156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25</v>
      </c>
      <c r="R59">
        <f t="shared" si="0"/>
        <v>500000</v>
      </c>
      <c r="S59">
        <f t="shared" si="1"/>
        <v>1065.3514724463969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114.58590628793991</v>
      </c>
      <c r="AC59">
        <f t="shared" si="2"/>
        <v>69.875179403789886</v>
      </c>
      <c r="AE59">
        <f t="shared" si="3"/>
        <v>0</v>
      </c>
      <c r="AF59">
        <f t="shared" si="24"/>
        <v>0</v>
      </c>
      <c r="AG59">
        <f t="shared" si="24"/>
        <v>-1.6397212847355795</v>
      </c>
      <c r="AH59">
        <f t="shared" si="5"/>
        <v>-9510.450894413405</v>
      </c>
      <c r="AI59">
        <f t="shared" si="25"/>
        <v>-9512.09061569814</v>
      </c>
      <c r="AJ59">
        <f t="shared" si="7"/>
        <v>44.71072688415002</v>
      </c>
      <c r="AK59">
        <f t="shared" si="22"/>
        <v>8.0210134401557944</v>
      </c>
      <c r="AL59">
        <f t="shared" si="26"/>
        <v>-9459.358875373835</v>
      </c>
      <c r="AN59">
        <f t="shared" si="27"/>
        <v>0</v>
      </c>
      <c r="AO59">
        <f t="shared" si="27"/>
        <v>0</v>
      </c>
      <c r="AP59">
        <f t="shared" si="27"/>
        <v>-7.3528398433616486E-3</v>
      </c>
      <c r="AQ59">
        <f t="shared" si="27"/>
        <v>-42.646773519228908</v>
      </c>
      <c r="AR59">
        <f t="shared" si="27"/>
        <v>-42.654126359072265</v>
      </c>
      <c r="AS59">
        <f t="shared" si="27"/>
        <v>0.20049188671259655</v>
      </c>
      <c r="AT59">
        <f t="shared" si="27"/>
        <v>3.5967836580487786E-2</v>
      </c>
      <c r="AU59">
        <f t="shared" si="23"/>
        <v>-42.417666635779185</v>
      </c>
      <c r="AW59">
        <v>56</v>
      </c>
      <c r="AX59">
        <f>IF(Z59&gt;0, (R59*SUMPRODUCT(K59:$K$98, X59:$X$98)-K59*$AZ$3)/Z59, 0)</f>
        <v>1065.3514724463969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25</v>
      </c>
      <c r="R60">
        <f t="shared" si="0"/>
        <v>500000</v>
      </c>
      <c r="S60">
        <f t="shared" si="1"/>
        <v>726.35878499859439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69.875179403789886</v>
      </c>
      <c r="AC60">
        <f t="shared" si="2"/>
        <v>35.252391125801395</v>
      </c>
      <c r="AE60">
        <f t="shared" si="3"/>
        <v>0</v>
      </c>
      <c r="AF60">
        <f t="shared" si="24"/>
        <v>0</v>
      </c>
      <c r="AG60">
        <f t="shared" si="24"/>
        <v>-1.2133256957121272</v>
      </c>
      <c r="AH60">
        <f t="shared" si="5"/>
        <v>-8199.9675235219311</v>
      </c>
      <c r="AI60">
        <f t="shared" si="25"/>
        <v>-8201.1808492176424</v>
      </c>
      <c r="AJ60">
        <f t="shared" si="7"/>
        <v>34.622788277988491</v>
      </c>
      <c r="AK60">
        <f t="shared" si="22"/>
        <v>4.8912625582652929</v>
      </c>
      <c r="AL60">
        <f t="shared" si="26"/>
        <v>-8161.6667983813886</v>
      </c>
      <c r="AN60">
        <f t="shared" si="27"/>
        <v>0</v>
      </c>
      <c r="AO60">
        <f t="shared" si="27"/>
        <v>0</v>
      </c>
      <c r="AP60">
        <f t="shared" si="27"/>
        <v>-4.8578538498417513E-3</v>
      </c>
      <c r="AQ60">
        <f t="shared" si="27"/>
        <v>-32.830627376879839</v>
      </c>
      <c r="AR60">
        <f t="shared" si="27"/>
        <v>-32.835485230729681</v>
      </c>
      <c r="AS60">
        <f t="shared" si="27"/>
        <v>0.13862101983240901</v>
      </c>
      <c r="AT60">
        <f t="shared" si="27"/>
        <v>1.9583396884469667E-2</v>
      </c>
      <c r="AU60">
        <f t="shared" si="23"/>
        <v>-32.677280814012796</v>
      </c>
      <c r="AW60">
        <v>57</v>
      </c>
      <c r="AX60">
        <f>IF(Z60&gt;0, (R60*SUMPRODUCT(K60:$K$98, X60:$X$98)-K60*$AZ$3)/Z60, 0)</f>
        <v>726.35878499859439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25</v>
      </c>
      <c r="R61">
        <f t="shared" si="0"/>
        <v>500000</v>
      </c>
      <c r="S61">
        <f t="shared" si="1"/>
        <v>278.55451946072111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35.252391125801395</v>
      </c>
      <c r="AC61">
        <f t="shared" si="2"/>
        <v>9.5860362857434041</v>
      </c>
      <c r="AE61">
        <f t="shared" si="3"/>
        <v>0</v>
      </c>
      <c r="AF61">
        <f t="shared" si="24"/>
        <v>0</v>
      </c>
      <c r="AG61">
        <f t="shared" si="24"/>
        <v>-0.86033752964248067</v>
      </c>
      <c r="AH61">
        <f t="shared" si="5"/>
        <v>-6817.0981822505046</v>
      </c>
      <c r="AI61">
        <f t="shared" si="25"/>
        <v>-6817.9585197801471</v>
      </c>
      <c r="AJ61">
        <f t="shared" si="7"/>
        <v>25.666354840057991</v>
      </c>
      <c r="AK61">
        <f t="shared" si="22"/>
        <v>2.4676673788060981</v>
      </c>
      <c r="AL61">
        <f t="shared" si="26"/>
        <v>-6789.8244975612824</v>
      </c>
      <c r="AN61">
        <f t="shared" si="27"/>
        <v>0</v>
      </c>
      <c r="AO61">
        <f t="shared" si="27"/>
        <v>0</v>
      </c>
      <c r="AP61">
        <f t="shared" si="27"/>
        <v>-3.0755153224926203E-3</v>
      </c>
      <c r="AQ61">
        <f t="shared" si="27"/>
        <v>-24.369609824135679</v>
      </c>
      <c r="AR61">
        <f t="shared" si="27"/>
        <v>-24.372685339458172</v>
      </c>
      <c r="AS61">
        <f t="shared" si="27"/>
        <v>9.1751510149666399E-2</v>
      </c>
      <c r="AT61">
        <f t="shared" si="27"/>
        <v>8.821362050179497E-3</v>
      </c>
      <c r="AU61">
        <f t="shared" si="23"/>
        <v>-24.272112467258324</v>
      </c>
      <c r="AW61">
        <v>58</v>
      </c>
      <c r="AX61">
        <f>IF(Z61&gt;0, (R61*SUMPRODUCT(K61:$K$98, X61:$X$98)-K61*$AZ$3)/Z61, 0)</f>
        <v>278.55451946072111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25</v>
      </c>
      <c r="R62">
        <f t="shared" si="0"/>
        <v>500000</v>
      </c>
      <c r="S62">
        <f t="shared" si="1"/>
        <v>-361.4571430498716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9.5860362857434041</v>
      </c>
      <c r="AC62">
        <f t="shared" si="2"/>
        <v>-8.3869016305156165</v>
      </c>
      <c r="AE62">
        <f t="shared" si="3"/>
        <v>0</v>
      </c>
      <c r="AF62">
        <f t="shared" si="24"/>
        <v>0</v>
      </c>
      <c r="AG62">
        <f t="shared" si="24"/>
        <v>-0.58007579818103394</v>
      </c>
      <c r="AH62">
        <f t="shared" si="5"/>
        <v>-5433.1671233004372</v>
      </c>
      <c r="AI62">
        <f t="shared" si="25"/>
        <v>-5433.7471990986178</v>
      </c>
      <c r="AJ62">
        <f t="shared" si="7"/>
        <v>17.972937916259021</v>
      </c>
      <c r="AK62">
        <f t="shared" si="22"/>
        <v>0.67102254000203831</v>
      </c>
      <c r="AL62">
        <f t="shared" si="26"/>
        <v>-5415.1032386423567</v>
      </c>
      <c r="AN62">
        <f t="shared" si="27"/>
        <v>0</v>
      </c>
      <c r="AO62">
        <f t="shared" si="27"/>
        <v>0</v>
      </c>
      <c r="AP62">
        <f t="shared" si="27"/>
        <v>-1.8514660401597119E-3</v>
      </c>
      <c r="AQ62">
        <f t="shared" si="27"/>
        <v>-17.341396505157437</v>
      </c>
      <c r="AR62">
        <f t="shared" si="27"/>
        <v>-17.343247971197595</v>
      </c>
      <c r="AS62">
        <f t="shared" si="27"/>
        <v>5.7365406897164406E-2</v>
      </c>
      <c r="AT62">
        <f t="shared" si="27"/>
        <v>2.1417467318775416E-3</v>
      </c>
      <c r="AU62">
        <f t="shared" si="23"/>
        <v>-17.283740817568553</v>
      </c>
      <c r="AW62">
        <v>59</v>
      </c>
      <c r="AX62">
        <f>IF(Z62&gt;0, (R62*SUMPRODUCT(K62:$K$98, X62:$X$98)-K62*$AZ$3)/Z62, 0)</f>
        <v>-361.4571430498716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25</v>
      </c>
      <c r="R63">
        <f t="shared" si="0"/>
        <v>500000</v>
      </c>
      <c r="S63">
        <f t="shared" si="1"/>
        <v>-1355.116376013508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-8.3869016305156165</v>
      </c>
      <c r="AC63">
        <f t="shared" si="2"/>
        <v>-20.016983932211762</v>
      </c>
      <c r="AE63">
        <f t="shared" si="3"/>
        <v>0</v>
      </c>
      <c r="AF63">
        <f t="shared" si="24"/>
        <v>0</v>
      </c>
      <c r="AG63">
        <f t="shared" si="24"/>
        <v>-0.36928533014813608</v>
      </c>
      <c r="AH63">
        <f t="shared" si="5"/>
        <v>-4099.7942010217494</v>
      </c>
      <c r="AI63">
        <f t="shared" si="25"/>
        <v>-4100.1634863518975</v>
      </c>
      <c r="AJ63">
        <f t="shared" si="7"/>
        <v>11.630082301696145</v>
      </c>
      <c r="AK63">
        <f t="shared" si="22"/>
        <v>-0.58708311413609326</v>
      </c>
      <c r="AL63">
        <f t="shared" si="26"/>
        <v>-4089.1204871643372</v>
      </c>
      <c r="AN63">
        <f t="shared" si="27"/>
        <v>0</v>
      </c>
      <c r="AO63">
        <f t="shared" si="27"/>
        <v>0</v>
      </c>
      <c r="AP63">
        <f t="shared" si="27"/>
        <v>-1.0523859400948829E-3</v>
      </c>
      <c r="AQ63">
        <f t="shared" si="27"/>
        <v>-11.683555836640103</v>
      </c>
      <c r="AR63">
        <f t="shared" si="27"/>
        <v>-11.684608222580197</v>
      </c>
      <c r="AS63">
        <f t="shared" si="27"/>
        <v>3.3143301662001134E-2</v>
      </c>
      <c r="AT63">
        <f t="shared" si="27"/>
        <v>-1.6730640633249708E-3</v>
      </c>
      <c r="AU63">
        <f t="shared" si="23"/>
        <v>-11.653137984981521</v>
      </c>
      <c r="AW63">
        <v>60</v>
      </c>
      <c r="AX63">
        <f>IF(Z63&gt;0, (R63*SUMPRODUCT(K63:$K$98, X63:$X$98)-K63*$AZ$3)/Z63, 0)</f>
        <v>-1355.116376013508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25</v>
      </c>
      <c r="R64">
        <f t="shared" si="0"/>
        <v>500000</v>
      </c>
      <c r="S64">
        <f t="shared" si="1"/>
        <v>-3014.9860860100703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-20.016983932211762</v>
      </c>
      <c r="AC64">
        <f t="shared" si="2"/>
        <v>-26.601152087189991</v>
      </c>
      <c r="AE64">
        <f t="shared" si="3"/>
        <v>0</v>
      </c>
      <c r="AF64">
        <f t="shared" si="24"/>
        <v>0</v>
      </c>
      <c r="AG64">
        <f t="shared" si="24"/>
        <v>-0.22057441832503655</v>
      </c>
      <c r="AH64">
        <f t="shared" si="5"/>
        <v>-2900.3611704323644</v>
      </c>
      <c r="AI64">
        <f t="shared" si="25"/>
        <v>-2900.5817448506896</v>
      </c>
      <c r="AJ64">
        <f t="shared" si="7"/>
        <v>6.5841681549782294</v>
      </c>
      <c r="AK64">
        <f t="shared" si="22"/>
        <v>-1.4011888752548234</v>
      </c>
      <c r="AL64">
        <f t="shared" si="26"/>
        <v>-2895.3987655709661</v>
      </c>
      <c r="AN64">
        <f t="shared" si="27"/>
        <v>0</v>
      </c>
      <c r="AO64">
        <f t="shared" si="27"/>
        <v>0</v>
      </c>
      <c r="AP64">
        <f t="shared" si="27"/>
        <v>-5.6124191986286467E-4</v>
      </c>
      <c r="AQ64">
        <f t="shared" si="27"/>
        <v>-7.3798416151343869</v>
      </c>
      <c r="AR64">
        <f t="shared" si="27"/>
        <v>-7.3804028570542499</v>
      </c>
      <c r="AS64">
        <f t="shared" si="27"/>
        <v>1.6753126695565116E-2</v>
      </c>
      <c r="AT64">
        <f t="shared" si="27"/>
        <v>-3.5652635532723662E-3</v>
      </c>
      <c r="AU64">
        <f t="shared" si="23"/>
        <v>-7.3672149939119569</v>
      </c>
      <c r="AW64">
        <v>61</v>
      </c>
      <c r="AX64">
        <f>IF(Z64&gt;0, (R64*SUMPRODUCT(K64:$K$98, X64:$X$98)-K64*$AZ$3)/Z64, 0)</f>
        <v>-3014.9860860100703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25</v>
      </c>
      <c r="R65">
        <f t="shared" si="0"/>
        <v>500000</v>
      </c>
      <c r="S65">
        <f t="shared" si="1"/>
        <v>-5650.0952577491034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-26.601152087189991</v>
      </c>
      <c r="AC65">
        <f t="shared" si="2"/>
        <v>-29.427968986554845</v>
      </c>
      <c r="AE65">
        <f t="shared" si="3"/>
        <v>0</v>
      </c>
      <c r="AF65">
        <f t="shared" si="24"/>
        <v>0</v>
      </c>
      <c r="AG65">
        <f t="shared" si="24"/>
        <v>-0.1302100568401674</v>
      </c>
      <c r="AH65">
        <f t="shared" si="5"/>
        <v>-1763.1723460323753</v>
      </c>
      <c r="AI65">
        <f t="shared" si="25"/>
        <v>-1763.3025560892156</v>
      </c>
      <c r="AJ65">
        <f t="shared" si="7"/>
        <v>2.8268168993648537</v>
      </c>
      <c r="AK65">
        <f t="shared" si="22"/>
        <v>-1.8620806461032995</v>
      </c>
      <c r="AL65">
        <f t="shared" si="26"/>
        <v>-1762.3378198359542</v>
      </c>
      <c r="AN65">
        <f t="shared" si="27"/>
        <v>0</v>
      </c>
      <c r="AO65">
        <f t="shared" si="27"/>
        <v>0</v>
      </c>
      <c r="AP65">
        <f t="shared" si="27"/>
        <v>-2.9581586682272726E-4</v>
      </c>
      <c r="AQ65">
        <f t="shared" si="27"/>
        <v>-4.005638032549669</v>
      </c>
      <c r="AR65">
        <f t="shared" si="27"/>
        <v>-4.0059338484164924</v>
      </c>
      <c r="AS65">
        <f t="shared" si="27"/>
        <v>6.4220637923628554E-3</v>
      </c>
      <c r="AT65">
        <f t="shared" si="27"/>
        <v>-4.2303414481802901E-3</v>
      </c>
      <c r="AU65">
        <f t="shared" si="23"/>
        <v>-4.0037421260723098</v>
      </c>
      <c r="AW65">
        <v>62</v>
      </c>
      <c r="AX65">
        <f>IF(Z65&gt;0, (R65*SUMPRODUCT(K65:$K$98, X65:$X$98)-K65*$AZ$3)/Z65, 0)</f>
        <v>-5650.0952577491034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25</v>
      </c>
      <c r="R66">
        <f t="shared" si="0"/>
        <v>500000</v>
      </c>
      <c r="S66">
        <f t="shared" si="1"/>
        <v>-9675.3713709002059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-29.427968986554845</v>
      </c>
      <c r="AC66">
        <f t="shared" si="2"/>
        <v>-29.368406380024577</v>
      </c>
      <c r="AE66">
        <f t="shared" si="3"/>
        <v>0</v>
      </c>
      <c r="AF66">
        <f t="shared" si="24"/>
        <v>0</v>
      </c>
      <c r="AG66">
        <f t="shared" si="24"/>
        <v>-7.5884442194005711E-2</v>
      </c>
      <c r="AH66">
        <f t="shared" si="5"/>
        <v>-1060.4702815552005</v>
      </c>
      <c r="AI66">
        <f t="shared" si="25"/>
        <v>-1060.5461659973944</v>
      </c>
      <c r="AJ66">
        <f t="shared" si="7"/>
        <v>-5.9562606530267459E-2</v>
      </c>
      <c r="AK66">
        <f t="shared" si="22"/>
        <v>-2.0599578290588392</v>
      </c>
      <c r="AL66">
        <f t="shared" si="26"/>
        <v>-1062.6656864329836</v>
      </c>
      <c r="AN66">
        <f t="shared" si="27"/>
        <v>0</v>
      </c>
      <c r="AO66">
        <f t="shared" si="27"/>
        <v>0</v>
      </c>
      <c r="AP66">
        <f t="shared" si="27"/>
        <v>-1.5392588515601916E-4</v>
      </c>
      <c r="AQ66">
        <f t="shared" si="27"/>
        <v>-2.1510842282099731</v>
      </c>
      <c r="AR66">
        <f t="shared" si="27"/>
        <v>-2.1512381540951289</v>
      </c>
      <c r="AS66">
        <f t="shared" si="27"/>
        <v>-1.2081826876886928E-4</v>
      </c>
      <c r="AT66">
        <f t="shared" si="27"/>
        <v>-4.1784695657550788E-3</v>
      </c>
      <c r="AU66">
        <f t="shared" si="23"/>
        <v>-2.1555374419296531</v>
      </c>
      <c r="AW66">
        <v>63</v>
      </c>
      <c r="AX66">
        <f>IF(Z66&gt;0, (R66*SUMPRODUCT(K66:$K$98, X66:$X$98)-K66*$AZ$3)/Z66, 0)</f>
        <v>-9675.3713709002059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25</v>
      </c>
      <c r="R67">
        <f t="shared" ref="R67:R98" si="28">$C$6</f>
        <v>500000</v>
      </c>
      <c r="S67">
        <f t="shared" ref="S67:S98" si="29">AX67</f>
        <v>-15994.080321823958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-29.368406380024577</v>
      </c>
      <c r="AC67">
        <f t="shared" ref="AC67:AC98" si="30">S67*Z67</f>
        <v>-27.889847180484608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-4.3594015128254747E-2</v>
      </c>
      <c r="AH67">
        <f t="shared" ref="AH67:AH98" si="33">-X67*R67</f>
        <v>-630.63165287621803</v>
      </c>
      <c r="AI67">
        <f t="shared" ref="AI67:AI98" si="34">SUM(AE67:AH67)</f>
        <v>-630.67524689134632</v>
      </c>
      <c r="AJ67">
        <f t="shared" ref="AJ67:AJ98" si="35">AB67-AC67</f>
        <v>-1.4785591995399692</v>
      </c>
      <c r="AK67">
        <f t="shared" si="22"/>
        <v>-2.0557884466017207</v>
      </c>
      <c r="AL67">
        <f t="shared" si="26"/>
        <v>-634.20959453748799</v>
      </c>
      <c r="AN67">
        <f t="shared" ref="AN67:AU98" si="36">AE67*$K67</f>
        <v>0</v>
      </c>
      <c r="AO67">
        <f t="shared" si="36"/>
        <v>0</v>
      </c>
      <c r="AP67">
        <f t="shared" si="36"/>
        <v>-7.8952840898040868E-5</v>
      </c>
      <c r="AQ67">
        <f t="shared" si="36"/>
        <v>-1.1421329374759495</v>
      </c>
      <c r="AR67">
        <f t="shared" si="36"/>
        <v>-1.1422118903168477</v>
      </c>
      <c r="AS67">
        <f t="shared" si="36"/>
        <v>-2.6778090730154615E-3</v>
      </c>
      <c r="AT67">
        <f t="shared" si="36"/>
        <v>-3.723225256197552E-3</v>
      </c>
      <c r="AU67">
        <f t="shared" si="23"/>
        <v>-1.1486129246460606</v>
      </c>
      <c r="AW67">
        <v>64</v>
      </c>
      <c r="AX67">
        <f>IF(Z67&gt;0, (R67*SUMPRODUCT(K67:$K$98, X67:$X$98)-K67*$AZ$3)/Z67, 0)</f>
        <v>-15994.080321823958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25</v>
      </c>
      <c r="R68">
        <f t="shared" si="28"/>
        <v>500000</v>
      </c>
      <c r="S68">
        <f t="shared" si="29"/>
        <v>-26164.418706962686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-27.889847180484608</v>
      </c>
      <c r="AC68">
        <f t="shared" si="30"/>
        <v>-25.791227057469538</v>
      </c>
      <c r="AE68">
        <f t="shared" si="31"/>
        <v>0</v>
      </c>
      <c r="AF68">
        <f t="shared" si="32"/>
        <v>0</v>
      </c>
      <c r="AG68">
        <f t="shared" si="32"/>
        <v>-2.4643416834831268E-2</v>
      </c>
      <c r="AH68">
        <f t="shared" si="33"/>
        <v>-370.29316284281862</v>
      </c>
      <c r="AI68">
        <f t="shared" si="34"/>
        <v>-370.31780625965342</v>
      </c>
      <c r="AJ68">
        <f t="shared" si="35"/>
        <v>-2.0986201230150705</v>
      </c>
      <c r="AK68">
        <f t="shared" si="22"/>
        <v>-1.9522893026339228</v>
      </c>
      <c r="AL68">
        <f t="shared" si="26"/>
        <v>-374.36871568530239</v>
      </c>
      <c r="AN68">
        <f t="shared" si="36"/>
        <v>0</v>
      </c>
      <c r="AO68">
        <f t="shared" si="36"/>
        <v>0</v>
      </c>
      <c r="AP68">
        <f t="shared" si="36"/>
        <v>-3.984958393167062E-5</v>
      </c>
      <c r="AQ68">
        <f t="shared" si="36"/>
        <v>-0.59878175867123862</v>
      </c>
      <c r="AR68">
        <f t="shared" si="36"/>
        <v>-0.59882160825517028</v>
      </c>
      <c r="AS68">
        <f t="shared" si="36"/>
        <v>-3.3935691342354625E-3</v>
      </c>
      <c r="AT68">
        <f t="shared" si="36"/>
        <v>-3.1569451973986334E-3</v>
      </c>
      <c r="AU68">
        <f t="shared" si="23"/>
        <v>-0.60537212258680428</v>
      </c>
      <c r="AW68">
        <v>65</v>
      </c>
      <c r="AX68">
        <f>IF(Z68&gt;0, (R68*SUMPRODUCT(K68:$K$98, X68:$X$98)-K68*$AZ$3)/Z68, 0)</f>
        <v>-26164.418706962686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25</v>
      </c>
      <c r="R69">
        <f t="shared" si="28"/>
        <v>500000</v>
      </c>
      <c r="S69">
        <f t="shared" si="29"/>
        <v>-42858.175413341814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-25.791227057469538</v>
      </c>
      <c r="AC69">
        <f t="shared" si="30"/>
        <v>-23.496479297845223</v>
      </c>
      <c r="AE69">
        <f t="shared" si="31"/>
        <v>0</v>
      </c>
      <c r="AF69">
        <f t="shared" si="32"/>
        <v>0</v>
      </c>
      <c r="AG69">
        <f t="shared" si="32"/>
        <v>-1.3705949373273327E-2</v>
      </c>
      <c r="AH69">
        <f t="shared" si="33"/>
        <v>-213.82066586419256</v>
      </c>
      <c r="AI69">
        <f t="shared" si="34"/>
        <v>-213.83437181356584</v>
      </c>
      <c r="AJ69">
        <f t="shared" si="35"/>
        <v>-2.2947477596243147</v>
      </c>
      <c r="AK69">
        <f t="shared" si="22"/>
        <v>-1.8053858940228678</v>
      </c>
      <c r="AL69">
        <f t="shared" si="26"/>
        <v>-217.93450546721303</v>
      </c>
      <c r="AN69">
        <f t="shared" si="36"/>
        <v>0</v>
      </c>
      <c r="AO69">
        <f t="shared" si="36"/>
        <v>0</v>
      </c>
      <c r="AP69">
        <f t="shared" si="36"/>
        <v>-1.9788549831951478E-5</v>
      </c>
      <c r="AQ69">
        <f t="shared" si="36"/>
        <v>-0.30871271929586169</v>
      </c>
      <c r="AR69">
        <f t="shared" si="36"/>
        <v>-0.30873250784569367</v>
      </c>
      <c r="AS69">
        <f t="shared" si="36"/>
        <v>-3.3131400938656587E-3</v>
      </c>
      <c r="AT69">
        <f t="shared" si="36"/>
        <v>-2.6066029982162058E-3</v>
      </c>
      <c r="AU69">
        <f t="shared" si="23"/>
        <v>-0.31465225093777555</v>
      </c>
      <c r="AW69">
        <v>66</v>
      </c>
      <c r="AX69">
        <f>IF(Z69&gt;0, (R69*SUMPRODUCT(K69:$K$98, X69:$X$98)-K69*$AZ$3)/Z69, 0)</f>
        <v>-42858.175413341814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25</v>
      </c>
      <c r="R70">
        <f t="shared" si="28"/>
        <v>500000</v>
      </c>
      <c r="S70">
        <f t="shared" si="29"/>
        <v>-70854.075197934508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-23.496479297845223</v>
      </c>
      <c r="AC70">
        <f t="shared" si="30"/>
        <v>-21.221683518662914</v>
      </c>
      <c r="AE70">
        <f t="shared" si="31"/>
        <v>0</v>
      </c>
      <c r="AF70">
        <f t="shared" si="32"/>
        <v>0</v>
      </c>
      <c r="AG70">
        <f t="shared" si="32"/>
        <v>-7.4878133189160423E-3</v>
      </c>
      <c r="AH70">
        <f t="shared" si="33"/>
        <v>-121.62153121249105</v>
      </c>
      <c r="AI70">
        <f t="shared" si="34"/>
        <v>-121.62901902580997</v>
      </c>
      <c r="AJ70">
        <f t="shared" si="35"/>
        <v>-2.274795779182309</v>
      </c>
      <c r="AK70">
        <f t="shared" si="22"/>
        <v>-1.6447535508491657</v>
      </c>
      <c r="AL70">
        <f t="shared" si="26"/>
        <v>-125.54856835584144</v>
      </c>
      <c r="AN70">
        <f t="shared" si="36"/>
        <v>0</v>
      </c>
      <c r="AO70">
        <f t="shared" si="36"/>
        <v>0</v>
      </c>
      <c r="AP70">
        <f t="shared" si="36"/>
        <v>-9.65254491722106E-6</v>
      </c>
      <c r="AQ70">
        <f t="shared" si="36"/>
        <v>-0.1567823933275781</v>
      </c>
      <c r="AR70">
        <f t="shared" si="36"/>
        <v>-0.15679204587249534</v>
      </c>
      <c r="AS70">
        <f t="shared" si="36"/>
        <v>-2.9324406874022815E-3</v>
      </c>
      <c r="AT70">
        <f t="shared" si="36"/>
        <v>-2.1202528496835804E-3</v>
      </c>
      <c r="AU70">
        <f t="shared" si="23"/>
        <v>-0.16184473940958119</v>
      </c>
      <c r="AW70">
        <v>67</v>
      </c>
      <c r="AX70">
        <f>IF(Z70&gt;0, (R70*SUMPRODUCT(K70:$K$98, X70:$X$98)-K70*$AZ$3)/Z70, 0)</f>
        <v>-70854.075197934508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25</v>
      </c>
      <c r="R71">
        <f t="shared" si="28"/>
        <v>500000</v>
      </c>
      <c r="S71">
        <f t="shared" si="29"/>
        <v>-118799.6163916488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-21.221683518662914</v>
      </c>
      <c r="AC71">
        <f t="shared" si="30"/>
        <v>-19.071761895492124</v>
      </c>
      <c r="AE71">
        <f t="shared" si="31"/>
        <v>0</v>
      </c>
      <c r="AF71">
        <f t="shared" si="32"/>
        <v>0</v>
      </c>
      <c r="AG71">
        <f t="shared" si="32"/>
        <v>-4.0134308667752567E-3</v>
      </c>
      <c r="AH71">
        <f t="shared" si="33"/>
        <v>-67.990086379032505</v>
      </c>
      <c r="AI71">
        <f t="shared" si="34"/>
        <v>-67.994099809899282</v>
      </c>
      <c r="AJ71">
        <f t="shared" si="35"/>
        <v>-2.1499216231707905</v>
      </c>
      <c r="AK71">
        <f t="shared" si="22"/>
        <v>-1.485517846306404</v>
      </c>
      <c r="AL71">
        <f t="shared" si="26"/>
        <v>-71.629539279376473</v>
      </c>
      <c r="AN71">
        <f t="shared" si="36"/>
        <v>0</v>
      </c>
      <c r="AO71">
        <f t="shared" si="36"/>
        <v>0</v>
      </c>
      <c r="AP71">
        <f t="shared" si="36"/>
        <v>-4.6193895409648238E-6</v>
      </c>
      <c r="AQ71">
        <f t="shared" si="36"/>
        <v>-7.8255413967290119E-2</v>
      </c>
      <c r="AR71">
        <f t="shared" si="36"/>
        <v>-7.8260033356831085E-2</v>
      </c>
      <c r="AS71">
        <f t="shared" si="36"/>
        <v>-2.4745226190849945E-3</v>
      </c>
      <c r="AT71">
        <f t="shared" si="36"/>
        <v>-1.7098053585405538E-3</v>
      </c>
      <c r="AU71">
        <f t="shared" si="23"/>
        <v>-8.2444361334456623E-2</v>
      </c>
      <c r="AW71">
        <v>68</v>
      </c>
      <c r="AX71">
        <f>IF(Z71&gt;0, (R71*SUMPRODUCT(K71:$K$98, X71:$X$98)-K71*$AZ$3)/Z71, 0)</f>
        <v>-118799.6163916488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25</v>
      </c>
      <c r="R72">
        <f t="shared" si="28"/>
        <v>500000</v>
      </c>
      <c r="S72">
        <f t="shared" si="29"/>
        <v>-202650.1284217753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-19.071761895492124</v>
      </c>
      <c r="AC72">
        <f t="shared" si="30"/>
        <v>-17.090460151871586</v>
      </c>
      <c r="AE72">
        <f t="shared" si="31"/>
        <v>0</v>
      </c>
      <c r="AF72">
        <f t="shared" si="32"/>
        <v>0</v>
      </c>
      <c r="AG72">
        <f t="shared" si="32"/>
        <v>-2.1083702592456844E-3</v>
      </c>
      <c r="AH72">
        <f t="shared" si="33"/>
        <v>-37.298525977236402</v>
      </c>
      <c r="AI72">
        <f t="shared" si="34"/>
        <v>-37.300634347495645</v>
      </c>
      <c r="AJ72">
        <f t="shared" si="35"/>
        <v>-1.9813017436205378</v>
      </c>
      <c r="AK72">
        <f t="shared" ref="AK72:AK98" si="49">G72*SUM(AB72:AB72, AE72:AF72)</f>
        <v>-1.3350233326844487</v>
      </c>
      <c r="AL72">
        <f t="shared" si="26"/>
        <v>-40.61695942380063</v>
      </c>
      <c r="AN72">
        <f t="shared" si="36"/>
        <v>0</v>
      </c>
      <c r="AO72">
        <f t="shared" si="36"/>
        <v>0</v>
      </c>
      <c r="AP72">
        <f t="shared" si="36"/>
        <v>-2.166694390690238E-6</v>
      </c>
      <c r="AQ72">
        <f t="shared" si="36"/>
        <v>-3.833032014253767E-2</v>
      </c>
      <c r="AR72">
        <f t="shared" si="36"/>
        <v>-3.8332486836928359E-2</v>
      </c>
      <c r="AS72">
        <f t="shared" si="36"/>
        <v>-2.0361107615430303E-3</v>
      </c>
      <c r="AT72">
        <f t="shared" si="36"/>
        <v>-1.3719542635755395E-3</v>
      </c>
      <c r="AU72">
        <f t="shared" si="23"/>
        <v>-4.1740551862046928E-2</v>
      </c>
      <c r="AW72">
        <v>69</v>
      </c>
      <c r="AX72">
        <f>IF(Z72&gt;0, (R72*SUMPRODUCT(K72:$K$98, X72:$X$98)-K72*$AZ$3)/Z72, 0)</f>
        <v>-202650.1284217753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25</v>
      </c>
      <c r="R73">
        <f t="shared" si="28"/>
        <v>500000</v>
      </c>
      <c r="S73">
        <f t="shared" si="29"/>
        <v>-352803.43706095609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-17.090460151871586</v>
      </c>
      <c r="AC73">
        <f t="shared" si="30"/>
        <v>-15.289900152739277</v>
      </c>
      <c r="AE73">
        <f t="shared" si="31"/>
        <v>0</v>
      </c>
      <c r="AF73">
        <f t="shared" si="32"/>
        <v>0</v>
      </c>
      <c r="AG73">
        <f t="shared" si="32"/>
        <v>-1.0834574260466703E-3</v>
      </c>
      <c r="AH73">
        <f t="shared" si="33"/>
        <v>-20.076582612131144</v>
      </c>
      <c r="AI73">
        <f t="shared" si="34"/>
        <v>-20.077666069557189</v>
      </c>
      <c r="AJ73">
        <f t="shared" si="35"/>
        <v>-1.8005599991323091</v>
      </c>
      <c r="AK73">
        <f t="shared" si="49"/>
        <v>-1.196332210631011</v>
      </c>
      <c r="AL73">
        <f t="shared" si="26"/>
        <v>-23.07455827932051</v>
      </c>
      <c r="AN73">
        <f t="shared" si="36"/>
        <v>0</v>
      </c>
      <c r="AO73">
        <f t="shared" si="36"/>
        <v>0</v>
      </c>
      <c r="AP73">
        <f t="shared" si="36"/>
        <v>-9.9413326362616381E-7</v>
      </c>
      <c r="AQ73">
        <f t="shared" si="36"/>
        <v>-1.842139627717914E-2</v>
      </c>
      <c r="AR73">
        <f t="shared" si="36"/>
        <v>-1.8422390410442767E-2</v>
      </c>
      <c r="AS73">
        <f t="shared" si="36"/>
        <v>-1.6521152979895866E-3</v>
      </c>
      <c r="AT73">
        <f t="shared" si="36"/>
        <v>-1.0977022413102922E-3</v>
      </c>
      <c r="AU73">
        <f t="shared" si="23"/>
        <v>-2.1172207949742644E-2</v>
      </c>
      <c r="AW73">
        <v>70</v>
      </c>
      <c r="AX73">
        <f>IF(Z73&gt;0, (R73*SUMPRODUCT(K73:$K$98, X73:$X$98)-K73*$AZ$3)/Z73, 0)</f>
        <v>-352803.43706095609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25</v>
      </c>
      <c r="R74">
        <f t="shared" si="28"/>
        <v>500000</v>
      </c>
      <c r="S74">
        <f t="shared" si="29"/>
        <v>-628032.05320107308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-15.289900152739277</v>
      </c>
      <c r="AC74">
        <f t="shared" si="30"/>
        <v>-13.666455192521058</v>
      </c>
      <c r="AE74">
        <f t="shared" si="31"/>
        <v>0</v>
      </c>
      <c r="AF74">
        <f t="shared" si="32"/>
        <v>0</v>
      </c>
      <c r="AG74">
        <f t="shared" si="32"/>
        <v>-5.4401901634093639E-4</v>
      </c>
      <c r="AH74">
        <f t="shared" si="33"/>
        <v>-10.572076708905342</v>
      </c>
      <c r="AI74">
        <f t="shared" si="34"/>
        <v>-10.572620727921683</v>
      </c>
      <c r="AJ74">
        <f t="shared" si="35"/>
        <v>-1.6234449602182188</v>
      </c>
      <c r="AK74">
        <f t="shared" si="49"/>
        <v>-1.0702930106917494</v>
      </c>
      <c r="AL74">
        <f t="shared" si="26"/>
        <v>-13.266358698831651</v>
      </c>
      <c r="AN74">
        <f t="shared" si="36"/>
        <v>0</v>
      </c>
      <c r="AO74">
        <f t="shared" si="36"/>
        <v>0</v>
      </c>
      <c r="AP74">
        <f t="shared" si="36"/>
        <v>-4.4568581626154374E-7</v>
      </c>
      <c r="AQ74">
        <f t="shared" si="36"/>
        <v>-8.6611395853030907E-3</v>
      </c>
      <c r="AR74">
        <f t="shared" si="36"/>
        <v>-8.6615852711193504E-3</v>
      </c>
      <c r="AS74">
        <f t="shared" si="36"/>
        <v>-1.3300020229386617E-3</v>
      </c>
      <c r="AT74">
        <f t="shared" si="36"/>
        <v>-8.7683408075984039E-4</v>
      </c>
      <c r="AU74">
        <f t="shared" si="23"/>
        <v>-1.0868421374817853E-2</v>
      </c>
      <c r="AW74">
        <v>71</v>
      </c>
      <c r="AX74">
        <f>IF(Z74&gt;0, (R74*SUMPRODUCT(K74:$K$98, X74:$X$98)-K74*$AZ$3)/Z74, 0)</f>
        <v>-628032.05320107308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25</v>
      </c>
      <c r="R75">
        <f t="shared" si="28"/>
        <v>500000</v>
      </c>
      <c r="S75">
        <f t="shared" si="29"/>
        <v>-1145851.1169469638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-13.666455192521058</v>
      </c>
      <c r="AC75">
        <f t="shared" si="30"/>
        <v>-12.209164228092611</v>
      </c>
      <c r="AE75">
        <f t="shared" si="31"/>
        <v>0</v>
      </c>
      <c r="AF75">
        <f t="shared" si="32"/>
        <v>0</v>
      </c>
      <c r="AG75">
        <f t="shared" si="32"/>
        <v>-2.6637763073057507E-4</v>
      </c>
      <c r="AH75">
        <f t="shared" si="33"/>
        <v>-5.4440239089390401</v>
      </c>
      <c r="AI75">
        <f t="shared" si="34"/>
        <v>-5.4442902865697711</v>
      </c>
      <c r="AJ75">
        <f t="shared" si="35"/>
        <v>-1.4572909644284469</v>
      </c>
      <c r="AK75">
        <f t="shared" si="49"/>
        <v>-0.95665186347647413</v>
      </c>
      <c r="AL75">
        <f t="shared" si="26"/>
        <v>-7.8582331144746922</v>
      </c>
      <c r="AN75">
        <f t="shared" si="36"/>
        <v>0</v>
      </c>
      <c r="AO75">
        <f t="shared" si="36"/>
        <v>0</v>
      </c>
      <c r="AP75">
        <f t="shared" si="36"/>
        <v>-1.94847331060762E-7</v>
      </c>
      <c r="AQ75">
        <f t="shared" si="36"/>
        <v>-3.9821419162656231E-3</v>
      </c>
      <c r="AR75">
        <f t="shared" si="36"/>
        <v>-3.9823367635966837E-3</v>
      </c>
      <c r="AS75">
        <f t="shared" si="36"/>
        <v>-1.0659650895575548E-3</v>
      </c>
      <c r="AT75">
        <f t="shared" si="36"/>
        <v>-6.9976244567333389E-4</v>
      </c>
      <c r="AU75">
        <f t="shared" si="23"/>
        <v>-5.7480642988275727E-3</v>
      </c>
      <c r="AW75">
        <v>72</v>
      </c>
      <c r="AX75">
        <f>IF(Z75&gt;0, (R75*SUMPRODUCT(K75:$K$98, X75:$X$98)-K75*$AZ$3)/Z75, 0)</f>
        <v>-1145851.1169469638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25</v>
      </c>
      <c r="R76">
        <f t="shared" si="28"/>
        <v>500000</v>
      </c>
      <c r="S76">
        <f t="shared" si="29"/>
        <v>-2147932.0406161998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-12.209164228092611</v>
      </c>
      <c r="AC76">
        <f t="shared" si="30"/>
        <v>-10.904260562853743</v>
      </c>
      <c r="AE76">
        <f t="shared" si="31"/>
        <v>0</v>
      </c>
      <c r="AF76">
        <f t="shared" si="32"/>
        <v>0</v>
      </c>
      <c r="AG76">
        <f t="shared" si="32"/>
        <v>-1.2691580036821746E-4</v>
      </c>
      <c r="AH76">
        <f t="shared" si="33"/>
        <v>-2.7359610811010371</v>
      </c>
      <c r="AI76">
        <f t="shared" si="34"/>
        <v>-2.7360879969014054</v>
      </c>
      <c r="AJ76">
        <f t="shared" si="35"/>
        <v>-1.3049036652388679</v>
      </c>
      <c r="AK76">
        <f t="shared" si="49"/>
        <v>-0.85464149596648287</v>
      </c>
      <c r="AL76">
        <f t="shared" si="26"/>
        <v>-4.8956331581067563</v>
      </c>
      <c r="AN76">
        <f t="shared" si="36"/>
        <v>0</v>
      </c>
      <c r="AO76">
        <f t="shared" si="36"/>
        <v>0</v>
      </c>
      <c r="AP76">
        <f t="shared" si="36"/>
        <v>-8.2888518961396908E-8</v>
      </c>
      <c r="AQ76">
        <f t="shared" si="36"/>
        <v>-1.7868520805962469E-3</v>
      </c>
      <c r="AR76">
        <f t="shared" si="36"/>
        <v>-1.7869349691152082E-3</v>
      </c>
      <c r="AS76">
        <f t="shared" si="36"/>
        <v>-8.5223062759043409E-4</v>
      </c>
      <c r="AT76">
        <f t="shared" si="36"/>
        <v>-5.5816507982527238E-4</v>
      </c>
      <c r="AU76">
        <f t="shared" si="23"/>
        <v>-3.197330676530915E-3</v>
      </c>
      <c r="AW76">
        <v>73</v>
      </c>
      <c r="AX76">
        <f>IF(Z76&gt;0, (R76*SUMPRODUCT(K76:$K$98, X76:$X$98)-K76*$AZ$3)/Z76, 0)</f>
        <v>-2147932.0406161998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25</v>
      </c>
      <c r="R77">
        <f t="shared" si="28"/>
        <v>500000</v>
      </c>
      <c r="S77">
        <f t="shared" si="29"/>
        <v>-4142636.4533529435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-10.904260562853743</v>
      </c>
      <c r="AC77">
        <f t="shared" si="30"/>
        <v>-9.7373993728315433</v>
      </c>
      <c r="AE77">
        <f t="shared" si="31"/>
        <v>0</v>
      </c>
      <c r="AF77">
        <f t="shared" si="32"/>
        <v>0</v>
      </c>
      <c r="AG77">
        <f t="shared" si="32"/>
        <v>-5.8763298943057998E-5</v>
      </c>
      <c r="AH77">
        <f t="shared" si="33"/>
        <v>-1.3376668684295456</v>
      </c>
      <c r="AI77">
        <f t="shared" si="34"/>
        <v>-1.3377256317284887</v>
      </c>
      <c r="AJ77">
        <f t="shared" si="35"/>
        <v>-1.1668611900221997</v>
      </c>
      <c r="AK77">
        <f t="shared" si="49"/>
        <v>-0.76329823939976205</v>
      </c>
      <c r="AL77">
        <f t="shared" si="26"/>
        <v>-3.2678850611504506</v>
      </c>
      <c r="AN77">
        <f t="shared" si="36"/>
        <v>0</v>
      </c>
      <c r="AO77">
        <f t="shared" si="36"/>
        <v>0</v>
      </c>
      <c r="AP77">
        <f t="shared" si="36"/>
        <v>-3.4266270042705797E-8</v>
      </c>
      <c r="AQ77">
        <f t="shared" si="36"/>
        <v>-7.8002520221343626E-4</v>
      </c>
      <c r="AR77">
        <f t="shared" si="36"/>
        <v>-7.8005946848347895E-4</v>
      </c>
      <c r="AS77">
        <f t="shared" si="36"/>
        <v>-6.8042436961203391E-4</v>
      </c>
      <c r="AT77">
        <f t="shared" si="36"/>
        <v>-4.4509726419101952E-4</v>
      </c>
      <c r="AU77">
        <f t="shared" si="23"/>
        <v>-1.9055811022865325E-3</v>
      </c>
      <c r="AW77">
        <v>74</v>
      </c>
      <c r="AX77">
        <f>IF(Z77&gt;0, (R77*SUMPRODUCT(K77:$K$98, X77:$X$98)-K77*$AZ$3)/Z77, 0)</f>
        <v>-4142636.4533529435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25</v>
      </c>
      <c r="R78">
        <f t="shared" si="28"/>
        <v>500000</v>
      </c>
      <c r="S78">
        <f t="shared" si="29"/>
        <v>-8239086.3156201802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-9.7373993728315433</v>
      </c>
      <c r="AC78">
        <f t="shared" si="30"/>
        <v>-8.6947436461562599</v>
      </c>
      <c r="AE78">
        <f t="shared" si="31"/>
        <v>0</v>
      </c>
      <c r="AF78">
        <f t="shared" si="32"/>
        <v>0</v>
      </c>
      <c r="AG78">
        <f t="shared" si="32"/>
        <v>-2.6382608802362634E-5</v>
      </c>
      <c r="AH78">
        <f t="shared" si="33"/>
        <v>-0.63586114302529573</v>
      </c>
      <c r="AI78">
        <f t="shared" si="34"/>
        <v>-0.63588752563409812</v>
      </c>
      <c r="AJ78">
        <f t="shared" si="35"/>
        <v>-1.0426557266752834</v>
      </c>
      <c r="AK78">
        <f t="shared" si="49"/>
        <v>-0.68161795609820808</v>
      </c>
      <c r="AL78">
        <f t="shared" si="26"/>
        <v>-2.3601612084075896</v>
      </c>
      <c r="AN78">
        <f t="shared" si="36"/>
        <v>0</v>
      </c>
      <c r="AO78">
        <f t="shared" si="36"/>
        <v>0</v>
      </c>
      <c r="AP78">
        <f t="shared" si="36"/>
        <v>-1.3736003076160186E-8</v>
      </c>
      <c r="AQ78">
        <f t="shared" si="36"/>
        <v>-3.3105864101748813E-4</v>
      </c>
      <c r="AR78">
        <f t="shared" si="36"/>
        <v>-3.3107237702056431E-4</v>
      </c>
      <c r="AS78">
        <f t="shared" si="36"/>
        <v>-5.4285466521814018E-4</v>
      </c>
      <c r="AT78">
        <f t="shared" si="36"/>
        <v>-3.5488174849837247E-4</v>
      </c>
      <c r="AU78">
        <f t="shared" si="23"/>
        <v>-1.228808790737077E-3</v>
      </c>
      <c r="AW78">
        <v>75</v>
      </c>
      <c r="AX78">
        <f>IF(Z78&gt;0, (R78*SUMPRODUCT(K78:$K$98, X78:$X$98)-K78*$AZ$3)/Z78, 0)</f>
        <v>-8239086.3156201802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25</v>
      </c>
      <c r="R79">
        <f t="shared" si="28"/>
        <v>500000</v>
      </c>
      <c r="S79">
        <f t="shared" si="29"/>
        <v>-16918564.757627685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-8.6947436461562599</v>
      </c>
      <c r="AC79">
        <f t="shared" si="30"/>
        <v>-7.7634356406209388</v>
      </c>
      <c r="AE79">
        <f t="shared" si="31"/>
        <v>0</v>
      </c>
      <c r="AF79">
        <f t="shared" si="32"/>
        <v>0</v>
      </c>
      <c r="AG79">
        <f t="shared" si="32"/>
        <v>-1.1471770436556707E-5</v>
      </c>
      <c r="AH79">
        <f t="shared" si="33"/>
        <v>-0.29294024555564602</v>
      </c>
      <c r="AI79">
        <f t="shared" si="34"/>
        <v>-0.29295171732608255</v>
      </c>
      <c r="AJ79">
        <f t="shared" si="35"/>
        <v>-0.93130800553532112</v>
      </c>
      <c r="AK79">
        <f t="shared" si="49"/>
        <v>-0.60863205523093822</v>
      </c>
      <c r="AL79">
        <f t="shared" si="26"/>
        <v>-1.8328917780923417</v>
      </c>
      <c r="AN79">
        <f t="shared" si="36"/>
        <v>0</v>
      </c>
      <c r="AO79">
        <f t="shared" si="36"/>
        <v>0</v>
      </c>
      <c r="AP79">
        <f t="shared" si="36"/>
        <v>-5.3327971788016269E-9</v>
      </c>
      <c r="AQ79">
        <f t="shared" si="36"/>
        <v>-1.3617696794894214E-4</v>
      </c>
      <c r="AR79">
        <f t="shared" si="36"/>
        <v>-1.3618230074612095E-4</v>
      </c>
      <c r="AS79">
        <f t="shared" si="36"/>
        <v>-4.3293027279273522E-4</v>
      </c>
      <c r="AT79">
        <f t="shared" si="36"/>
        <v>-2.8293028744027018E-4</v>
      </c>
      <c r="AU79">
        <f t="shared" si="23"/>
        <v>-8.5204286097912633E-4</v>
      </c>
      <c r="AW79">
        <v>76</v>
      </c>
      <c r="AX79">
        <f>IF(Z79&gt;0, (R79*SUMPRODUCT(K79:$K$98, X79:$X$98)-K79*$AZ$3)/Z79, 0)</f>
        <v>-16918564.757627685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25</v>
      </c>
      <c r="R80">
        <f t="shared" si="28"/>
        <v>500000</v>
      </c>
      <c r="S80">
        <f t="shared" si="29"/>
        <v>-35888829.479423478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-7.7634356406209388</v>
      </c>
      <c r="AC80">
        <f t="shared" si="30"/>
        <v>-6.9317512245743025</v>
      </c>
      <c r="AE80">
        <f t="shared" si="31"/>
        <v>0</v>
      </c>
      <c r="AF80">
        <f t="shared" si="32"/>
        <v>0</v>
      </c>
      <c r="AG80">
        <f t="shared" si="32"/>
        <v>-4.8286272672591317E-6</v>
      </c>
      <c r="AH80">
        <f t="shared" si="33"/>
        <v>-0.1305685092986402</v>
      </c>
      <c r="AI80">
        <f t="shared" si="34"/>
        <v>-0.13057333792590745</v>
      </c>
      <c r="AJ80">
        <f t="shared" si="35"/>
        <v>-0.83168441604663634</v>
      </c>
      <c r="AK80">
        <f t="shared" si="49"/>
        <v>-0.54344049484346579</v>
      </c>
      <c r="AL80">
        <f t="shared" si="26"/>
        <v>-1.5056982488160096</v>
      </c>
      <c r="AN80">
        <f t="shared" si="36"/>
        <v>0</v>
      </c>
      <c r="AO80">
        <f t="shared" si="36"/>
        <v>0</v>
      </c>
      <c r="AP80">
        <f t="shared" si="36"/>
        <v>-2.0041502569543572E-9</v>
      </c>
      <c r="AQ80">
        <f t="shared" si="36"/>
        <v>-5.4193230700441621E-5</v>
      </c>
      <c r="AR80">
        <f t="shared" si="36"/>
        <v>-5.4195234850698573E-5</v>
      </c>
      <c r="AS80">
        <f t="shared" si="36"/>
        <v>-3.4519552739694818E-4</v>
      </c>
      <c r="AT80">
        <f t="shared" si="36"/>
        <v>-2.2555818602212389E-4</v>
      </c>
      <c r="AU80">
        <f t="shared" si="23"/>
        <v>-6.249489482697706E-4</v>
      </c>
      <c r="AW80">
        <v>77</v>
      </c>
      <c r="AX80">
        <f>IF(Z80&gt;0, (R80*SUMPRODUCT(K80:$K$98, X80:$X$98)-K80*$AZ$3)/Z80, 0)</f>
        <v>-35888829.479423478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25</v>
      </c>
      <c r="R81">
        <f t="shared" si="28"/>
        <v>500000</v>
      </c>
      <c r="S81">
        <f t="shared" si="29"/>
        <v>-78795287.44234632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-6.9317512245743025</v>
      </c>
      <c r="AC81">
        <f t="shared" si="30"/>
        <v>-6.1891084597562651</v>
      </c>
      <c r="AE81">
        <f t="shared" si="31"/>
        <v>0</v>
      </c>
      <c r="AF81">
        <f t="shared" si="32"/>
        <v>0</v>
      </c>
      <c r="AG81">
        <f t="shared" si="32"/>
        <v>-1.9636670734543517E-6</v>
      </c>
      <c r="AH81">
        <f t="shared" si="33"/>
        <v>-5.6333478422643773E-2</v>
      </c>
      <c r="AI81">
        <f t="shared" si="34"/>
        <v>-5.6335442089717226E-2</v>
      </c>
      <c r="AJ81">
        <f t="shared" si="35"/>
        <v>-0.74264276481803737</v>
      </c>
      <c r="AK81">
        <f t="shared" si="49"/>
        <v>-0.48522258572020122</v>
      </c>
      <c r="AL81">
        <f t="shared" si="26"/>
        <v>-1.2842007926279557</v>
      </c>
      <c r="AN81">
        <f t="shared" si="36"/>
        <v>0</v>
      </c>
      <c r="AO81">
        <f t="shared" si="36"/>
        <v>0</v>
      </c>
      <c r="AP81">
        <f t="shared" si="36"/>
        <v>-7.2770679725233852E-10</v>
      </c>
      <c r="AQ81">
        <f t="shared" si="36"/>
        <v>-2.0876377526110611E-5</v>
      </c>
      <c r="AR81">
        <f t="shared" si="36"/>
        <v>-2.0877105232907861E-5</v>
      </c>
      <c r="AS81">
        <f t="shared" si="36"/>
        <v>-2.7521273600502661E-4</v>
      </c>
      <c r="AT81">
        <f t="shared" si="36"/>
        <v>-1.7981651705744418E-4</v>
      </c>
      <c r="AU81">
        <f t="shared" si="23"/>
        <v>-4.7590635829537862E-4</v>
      </c>
      <c r="AW81">
        <v>78</v>
      </c>
      <c r="AX81">
        <f>IF(Z81&gt;0, (R81*SUMPRODUCT(K81:$K$98, X81:$X$98)-K81*$AZ$3)/Z81, 0)</f>
        <v>-78795287.44234632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25</v>
      </c>
      <c r="R82">
        <f t="shared" si="28"/>
        <v>500000</v>
      </c>
      <c r="S82">
        <f t="shared" si="29"/>
        <v>-179389677.45056549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-6.1891084597562651</v>
      </c>
      <c r="AC82">
        <f t="shared" si="30"/>
        <v>-5.5260070521617033</v>
      </c>
      <c r="AE82">
        <f t="shared" si="31"/>
        <v>0</v>
      </c>
      <c r="AF82">
        <f t="shared" si="32"/>
        <v>0</v>
      </c>
      <c r="AG82">
        <f t="shared" si="32"/>
        <v>-7.7011218408658274E-7</v>
      </c>
      <c r="AH82">
        <f t="shared" si="33"/>
        <v>-2.3478364372664512E-2</v>
      </c>
      <c r="AI82">
        <f t="shared" si="34"/>
        <v>-2.3479134484848597E-2</v>
      </c>
      <c r="AJ82">
        <f t="shared" si="35"/>
        <v>-0.66310140759456182</v>
      </c>
      <c r="AK82">
        <f t="shared" si="49"/>
        <v>-0.43323759218293861</v>
      </c>
      <c r="AL82">
        <f t="shared" si="26"/>
        <v>-1.119818134262349</v>
      </c>
      <c r="AN82">
        <f t="shared" si="36"/>
        <v>0</v>
      </c>
      <c r="AO82">
        <f t="shared" si="36"/>
        <v>0</v>
      </c>
      <c r="AP82">
        <f t="shared" si="36"/>
        <v>-2.5481473930230716E-10</v>
      </c>
      <c r="AQ82">
        <f t="shared" si="36"/>
        <v>-7.7685218082362711E-6</v>
      </c>
      <c r="AR82">
        <f t="shared" si="36"/>
        <v>-7.7687766229755721E-6</v>
      </c>
      <c r="AS82">
        <f t="shared" si="36"/>
        <v>-2.194070108209122E-4</v>
      </c>
      <c r="AT82">
        <f t="shared" si="36"/>
        <v>-1.4334966565811814E-4</v>
      </c>
      <c r="AU82">
        <f t="shared" si="23"/>
        <v>-3.7052545310200586E-4</v>
      </c>
      <c r="AW82">
        <v>79</v>
      </c>
      <c r="AX82">
        <f>IF(Z82&gt;0, (R82*SUMPRODUCT(K82:$K$98, X82:$X$98)-K82*$AZ$3)/Z82, 0)</f>
        <v>-179389677.45056549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25</v>
      </c>
      <c r="R83">
        <f t="shared" si="28"/>
        <v>500000</v>
      </c>
      <c r="S83">
        <f t="shared" si="29"/>
        <v>-424252410.72008222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-5.5260070521617033</v>
      </c>
      <c r="AC83">
        <f t="shared" si="30"/>
        <v>-4.9339413528512903</v>
      </c>
      <c r="AE83">
        <f t="shared" si="31"/>
        <v>0</v>
      </c>
      <c r="AF83">
        <f t="shared" si="32"/>
        <v>0</v>
      </c>
      <c r="AG83">
        <f t="shared" si="32"/>
        <v>-2.9074327146880132E-7</v>
      </c>
      <c r="AH83">
        <f t="shared" si="33"/>
        <v>-9.4333558155383114E-3</v>
      </c>
      <c r="AI83">
        <f t="shared" si="34"/>
        <v>-9.4336465588097801E-3</v>
      </c>
      <c r="AJ83">
        <f t="shared" si="35"/>
        <v>-0.59206569931041297</v>
      </c>
      <c r="AK83">
        <f t="shared" si="49"/>
        <v>-0.38682049365131926</v>
      </c>
      <c r="AL83">
        <f t="shared" si="26"/>
        <v>-0.98831983952054192</v>
      </c>
      <c r="AN83">
        <f t="shared" si="36"/>
        <v>0</v>
      </c>
      <c r="AO83">
        <f t="shared" si="36"/>
        <v>0</v>
      </c>
      <c r="AP83">
        <f t="shared" si="36"/>
        <v>-8.5893876027451645E-11</v>
      </c>
      <c r="AQ83">
        <f t="shared" si="36"/>
        <v>-2.7868830492596103E-6</v>
      </c>
      <c r="AR83">
        <f t="shared" si="36"/>
        <v>-2.7869689431356378E-6</v>
      </c>
      <c r="AS83">
        <f t="shared" si="36"/>
        <v>-1.749131373522848E-4</v>
      </c>
      <c r="AT83">
        <f t="shared" si="36"/>
        <v>-1.1427783473272701E-4</v>
      </c>
      <c r="AU83">
        <f t="shared" si="23"/>
        <v>-2.9197794102814745E-4</v>
      </c>
      <c r="AW83">
        <v>80</v>
      </c>
      <c r="AX83">
        <f>IF(Z83&gt;0, (R83*SUMPRODUCT(K83:$K$98, X83:$X$98)-K83*$AZ$3)/Z83, 0)</f>
        <v>-424252410.72008222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25</v>
      </c>
      <c r="R84">
        <f t="shared" si="28"/>
        <v>500000</v>
      </c>
      <c r="S84">
        <f t="shared" si="29"/>
        <v>-1044025527.8718548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-4.9339413528512903</v>
      </c>
      <c r="AC84">
        <f t="shared" si="30"/>
        <v>-4.4053071148841427</v>
      </c>
      <c r="AE84">
        <f t="shared" si="31"/>
        <v>0</v>
      </c>
      <c r="AF84">
        <f t="shared" si="32"/>
        <v>0</v>
      </c>
      <c r="AG84">
        <f t="shared" si="32"/>
        <v>-1.0548849135576062E-7</v>
      </c>
      <c r="AH84">
        <f t="shared" si="33"/>
        <v>-3.6469469479670537E-3</v>
      </c>
      <c r="AI84">
        <f t="shared" si="34"/>
        <v>-3.6470524364584094E-3</v>
      </c>
      <c r="AJ84">
        <f t="shared" si="35"/>
        <v>-0.52863423796714759</v>
      </c>
      <c r="AK84">
        <f t="shared" si="49"/>
        <v>-0.34537589469959035</v>
      </c>
      <c r="AL84">
        <f t="shared" si="26"/>
        <v>-0.87765718510319646</v>
      </c>
      <c r="AN84">
        <f t="shared" si="36"/>
        <v>0</v>
      </c>
      <c r="AO84">
        <f t="shared" si="36"/>
        <v>0</v>
      </c>
      <c r="AP84">
        <f t="shared" si="36"/>
        <v>-2.7825282793612586E-11</v>
      </c>
      <c r="AQ84">
        <f t="shared" si="36"/>
        <v>-9.6197536675591133E-7</v>
      </c>
      <c r="AR84">
        <f t="shared" si="36"/>
        <v>-9.6200319203870474E-7</v>
      </c>
      <c r="AS84">
        <f t="shared" si="36"/>
        <v>-1.3944077668353637E-4</v>
      </c>
      <c r="AT84">
        <f t="shared" si="36"/>
        <v>-9.1101709926845603E-5</v>
      </c>
      <c r="AU84">
        <f t="shared" si="23"/>
        <v>-2.3150448980242071E-4</v>
      </c>
      <c r="AW84">
        <v>81</v>
      </c>
      <c r="AX84">
        <f>IF(Z84&gt;0, (R84*SUMPRODUCT(K84:$K$98, X84:$X$98)-K84*$AZ$3)/Z84, 0)</f>
        <v>-1044025527.8718548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25</v>
      </c>
      <c r="R85">
        <f t="shared" si="28"/>
        <v>500000</v>
      </c>
      <c r="S85">
        <f t="shared" si="29"/>
        <v>-2678366476.1708136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-4.4053071148841427</v>
      </c>
      <c r="AC85">
        <f t="shared" si="30"/>
        <v>-3.9333107332432626</v>
      </c>
      <c r="AE85">
        <f t="shared" si="31"/>
        <v>0</v>
      </c>
      <c r="AF85">
        <f t="shared" si="32"/>
        <v>0</v>
      </c>
      <c r="AG85">
        <f t="shared" si="32"/>
        <v>-3.6713709347073818E-8</v>
      </c>
      <c r="AH85">
        <f t="shared" si="33"/>
        <v>-1.3543979419025837E-3</v>
      </c>
      <c r="AI85">
        <f t="shared" si="34"/>
        <v>-1.3544346556119309E-3</v>
      </c>
      <c r="AJ85">
        <f t="shared" si="35"/>
        <v>-0.47199638164088009</v>
      </c>
      <c r="AK85">
        <f t="shared" si="49"/>
        <v>-0.30837149804189001</v>
      </c>
      <c r="AL85">
        <f t="shared" si="26"/>
        <v>-0.78172231433838202</v>
      </c>
      <c r="AN85">
        <f t="shared" si="36"/>
        <v>0</v>
      </c>
      <c r="AO85">
        <f t="shared" si="36"/>
        <v>0</v>
      </c>
      <c r="AP85">
        <f t="shared" si="36"/>
        <v>-8.6465876501871642E-12</v>
      </c>
      <c r="AQ85">
        <f t="shared" si="36"/>
        <v>-3.1897949638333629E-7</v>
      </c>
      <c r="AR85">
        <f t="shared" si="36"/>
        <v>-3.1898814297098649E-7</v>
      </c>
      <c r="AS85">
        <f t="shared" si="36"/>
        <v>-1.1116169292096716E-4</v>
      </c>
      <c r="AT85">
        <f t="shared" si="36"/>
        <v>-7.2625763891962547E-5</v>
      </c>
      <c r="AU85">
        <f t="shared" si="23"/>
        <v>-1.8410644495590067E-4</v>
      </c>
      <c r="AW85">
        <v>82</v>
      </c>
      <c r="AX85">
        <f>IF(Z85&gt;0, (R85*SUMPRODUCT(K85:$K$98, X85:$X$98)-K85*$AZ$3)/Z85, 0)</f>
        <v>-2678366476.1708136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25</v>
      </c>
      <c r="R86">
        <f t="shared" si="28"/>
        <v>500000</v>
      </c>
      <c r="S86">
        <f t="shared" si="29"/>
        <v>-7178321325.7237101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-3.9333107332432626</v>
      </c>
      <c r="AC86">
        <f t="shared" si="30"/>
        <v>-3.511884852565395</v>
      </c>
      <c r="AE86">
        <f t="shared" si="31"/>
        <v>0</v>
      </c>
      <c r="AF86">
        <f t="shared" si="32"/>
        <v>0</v>
      </c>
      <c r="AG86">
        <f t="shared" si="32"/>
        <v>-1.2230870886137612E-8</v>
      </c>
      <c r="AH86">
        <f t="shared" si="33"/>
        <v>-4.8231402734930936E-4</v>
      </c>
      <c r="AI86">
        <f t="shared" si="34"/>
        <v>-4.8232625822019549E-4</v>
      </c>
      <c r="AJ86">
        <f t="shared" si="35"/>
        <v>-0.42142588067786768</v>
      </c>
      <c r="AK86">
        <f t="shared" si="49"/>
        <v>-0.27533175132702842</v>
      </c>
      <c r="AL86">
        <f t="shared" si="26"/>
        <v>-0.69723995826311636</v>
      </c>
      <c r="AN86">
        <f t="shared" si="36"/>
        <v>0</v>
      </c>
      <c r="AO86">
        <f t="shared" si="36"/>
        <v>0</v>
      </c>
      <c r="AP86">
        <f t="shared" si="36"/>
        <v>-2.5719104426980651E-12</v>
      </c>
      <c r="AQ86">
        <f t="shared" si="36"/>
        <v>-1.0142110853327605E-7</v>
      </c>
      <c r="AR86">
        <f t="shared" si="36"/>
        <v>-1.0142368044371875E-7</v>
      </c>
      <c r="AS86">
        <f t="shared" si="36"/>
        <v>-8.8617534550796987E-5</v>
      </c>
      <c r="AT86">
        <f t="shared" si="36"/>
        <v>-5.7896826238834684E-5</v>
      </c>
      <c r="AU86">
        <f t="shared" si="23"/>
        <v>-1.4661578447007538E-4</v>
      </c>
      <c r="AW86">
        <v>83</v>
      </c>
      <c r="AX86">
        <f>IF(Z86&gt;0, (R86*SUMPRODUCT(K86:$K$98, X86:$X$98)-K86*$AZ$3)/Z86, 0)</f>
        <v>-7178321325.7237101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25</v>
      </c>
      <c r="R87">
        <f t="shared" si="28"/>
        <v>500000</v>
      </c>
      <c r="S87">
        <f t="shared" si="29"/>
        <v>-20140345565.273563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-3.511884852565395</v>
      </c>
      <c r="AC87">
        <f t="shared" si="30"/>
        <v>-3.1356115614352857</v>
      </c>
      <c r="AE87">
        <f t="shared" si="31"/>
        <v>0</v>
      </c>
      <c r="AF87">
        <f t="shared" si="32"/>
        <v>0</v>
      </c>
      <c r="AG87">
        <f t="shared" si="32"/>
        <v>-3.8922017887838255E-9</v>
      </c>
      <c r="AH87">
        <f t="shared" si="33"/>
        <v>-1.6432720776984823E-4</v>
      </c>
      <c r="AI87">
        <f t="shared" si="34"/>
        <v>-1.6433109997163702E-4</v>
      </c>
      <c r="AJ87">
        <f t="shared" si="35"/>
        <v>-0.37627329113010921</v>
      </c>
      <c r="AK87">
        <f t="shared" si="49"/>
        <v>-0.24583193967957767</v>
      </c>
      <c r="AL87">
        <f t="shared" si="26"/>
        <v>-0.62226956190965854</v>
      </c>
      <c r="AN87">
        <f t="shared" si="36"/>
        <v>0</v>
      </c>
      <c r="AO87">
        <f t="shared" si="36"/>
        <v>0</v>
      </c>
      <c r="AP87">
        <f t="shared" si="36"/>
        <v>-7.3076171345239527E-13</v>
      </c>
      <c r="AQ87">
        <f t="shared" si="36"/>
        <v>-3.0852468200078606E-8</v>
      </c>
      <c r="AR87">
        <f t="shared" si="36"/>
        <v>-3.0853198961792063E-8</v>
      </c>
      <c r="AS87">
        <f t="shared" si="36"/>
        <v>-7.064539041757331E-5</v>
      </c>
      <c r="AT87">
        <f t="shared" si="36"/>
        <v>-4.615499894667758E-5</v>
      </c>
      <c r="AU87">
        <f t="shared" si="23"/>
        <v>-1.1683124256321269E-4</v>
      </c>
      <c r="AW87">
        <v>84</v>
      </c>
      <c r="AX87">
        <f>IF(Z87&gt;0, (R87*SUMPRODUCT(K87:$K$98, X87:$X$98)-K87*$AZ$3)/Z87, 0)</f>
        <v>-20140345565.273563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25</v>
      </c>
      <c r="R88">
        <f t="shared" si="28"/>
        <v>500000</v>
      </c>
      <c r="S88">
        <f t="shared" si="29"/>
        <v>-59273755932.33802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-3.1356115614352857</v>
      </c>
      <c r="AC88">
        <f t="shared" si="30"/>
        <v>-2.79965320608131</v>
      </c>
      <c r="AE88">
        <f t="shared" si="31"/>
        <v>0</v>
      </c>
      <c r="AF88">
        <f t="shared" si="32"/>
        <v>0</v>
      </c>
      <c r="AG88">
        <f t="shared" si="32"/>
        <v>-1.180814831979418E-9</v>
      </c>
      <c r="AH88">
        <f t="shared" si="33"/>
        <v>-5.3449298778331377E-5</v>
      </c>
      <c r="AI88">
        <f t="shared" si="34"/>
        <v>-5.3450479593163358E-5</v>
      </c>
      <c r="AJ88">
        <f t="shared" si="35"/>
        <v>-0.33595835535397578</v>
      </c>
      <c r="AK88">
        <f t="shared" si="49"/>
        <v>-0.21949280930047002</v>
      </c>
      <c r="AL88">
        <f t="shared" si="26"/>
        <v>-0.55550461513403893</v>
      </c>
      <c r="AN88">
        <f t="shared" si="36"/>
        <v>0</v>
      </c>
      <c r="AO88">
        <f t="shared" si="36"/>
        <v>0</v>
      </c>
      <c r="AP88">
        <f t="shared" si="36"/>
        <v>-1.9794485337824537E-13</v>
      </c>
      <c r="AQ88">
        <f t="shared" si="36"/>
        <v>-8.9599260809685081E-9</v>
      </c>
      <c r="AR88">
        <f t="shared" si="36"/>
        <v>-8.9601240258218857E-9</v>
      </c>
      <c r="AS88">
        <f t="shared" si="36"/>
        <v>-5.6318082726198625E-5</v>
      </c>
      <c r="AT88">
        <f t="shared" si="36"/>
        <v>-3.6794483587006648E-5</v>
      </c>
      <c r="AU88">
        <f t="shared" si="23"/>
        <v>-9.3121526437231079E-5</v>
      </c>
      <c r="AW88">
        <v>85</v>
      </c>
      <c r="AX88">
        <f>IF(Z88&gt;0, (R88*SUMPRODUCT(K88:$K$98, X88:$X$98)-K88*$AZ$3)/Z88, 0)</f>
        <v>-59273755932.33802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25</v>
      </c>
      <c r="R89">
        <f t="shared" si="28"/>
        <v>500000</v>
      </c>
      <c r="S89">
        <f t="shared" si="29"/>
        <v>-184954127455.53625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-2.79965320608131</v>
      </c>
      <c r="AC89">
        <f t="shared" si="30"/>
        <v>-2.4996903702140534</v>
      </c>
      <c r="AE89">
        <f t="shared" si="31"/>
        <v>0</v>
      </c>
      <c r="AF89">
        <f t="shared" si="32"/>
        <v>0</v>
      </c>
      <c r="AG89">
        <f t="shared" si="32"/>
        <v>-3.378797765428335E-10</v>
      </c>
      <c r="AH89">
        <f t="shared" si="33"/>
        <v>-1.6622538142335806E-5</v>
      </c>
      <c r="AI89">
        <f t="shared" si="34"/>
        <v>-1.6622876022112348E-5</v>
      </c>
      <c r="AJ89">
        <f t="shared" si="35"/>
        <v>-0.29996283586725658</v>
      </c>
      <c r="AK89">
        <f t="shared" si="49"/>
        <v>-0.19597572442569172</v>
      </c>
      <c r="AL89">
        <f t="shared" si="26"/>
        <v>-0.49595518316897041</v>
      </c>
      <c r="AN89">
        <f t="shared" si="36"/>
        <v>0</v>
      </c>
      <c r="AO89">
        <f t="shared" si="36"/>
        <v>0</v>
      </c>
      <c r="AP89">
        <f t="shared" si="36"/>
        <v>-5.0571587922597975E-14</v>
      </c>
      <c r="AQ89">
        <f t="shared" si="36"/>
        <v>-2.487950470913449E-9</v>
      </c>
      <c r="AR89">
        <f t="shared" si="36"/>
        <v>-2.4880010425013716E-9</v>
      </c>
      <c r="AS89">
        <f t="shared" si="36"/>
        <v>-4.4896433526703602E-5</v>
      </c>
      <c r="AT89">
        <f t="shared" si="36"/>
        <v>-2.9332337318011376E-5</v>
      </c>
      <c r="AU89">
        <f t="shared" si="23"/>
        <v>-7.4231258845757479E-5</v>
      </c>
      <c r="AW89">
        <v>86</v>
      </c>
      <c r="AX89">
        <f>IF(Z89&gt;0, (R89*SUMPRODUCT(K89:$K$98, X89:$X$98)-K89*$AZ$3)/Z89, 0)</f>
        <v>-184954127455.53625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25</v>
      </c>
      <c r="R90">
        <f t="shared" si="28"/>
        <v>500000</v>
      </c>
      <c r="S90">
        <f t="shared" si="29"/>
        <v>-613902707450.60632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-2.4996903702140534</v>
      </c>
      <c r="AC90">
        <f t="shared" si="30"/>
        <v>-2.2318664041063059</v>
      </c>
      <c r="AE90">
        <f t="shared" si="31"/>
        <v>0</v>
      </c>
      <c r="AF90">
        <f t="shared" si="32"/>
        <v>0</v>
      </c>
      <c r="AG90">
        <f t="shared" si="32"/>
        <v>-9.0888441157668232E-11</v>
      </c>
      <c r="AH90">
        <f t="shared" si="33"/>
        <v>-4.8722507523947385E-6</v>
      </c>
      <c r="AI90">
        <f t="shared" si="34"/>
        <v>-4.8723416408358964E-6</v>
      </c>
      <c r="AJ90">
        <f t="shared" si="35"/>
        <v>-0.2678239661077475</v>
      </c>
      <c r="AK90">
        <f t="shared" si="49"/>
        <v>-0.17497832591498375</v>
      </c>
      <c r="AL90">
        <f t="shared" si="26"/>
        <v>-0.44280716436437206</v>
      </c>
      <c r="AN90">
        <f t="shared" si="36"/>
        <v>0</v>
      </c>
      <c r="AO90">
        <f t="shared" si="36"/>
        <v>0</v>
      </c>
      <c r="AP90">
        <f t="shared" si="36"/>
        <v>-1.2146048874518946E-14</v>
      </c>
      <c r="AQ90">
        <f t="shared" si="36"/>
        <v>-6.5111245185554953E-10</v>
      </c>
      <c r="AR90">
        <f t="shared" si="36"/>
        <v>-6.5112459790442409E-10</v>
      </c>
      <c r="AS90">
        <f t="shared" si="36"/>
        <v>-3.5791162667968718E-5</v>
      </c>
      <c r="AT90">
        <f t="shared" si="36"/>
        <v>-2.338355979566261E-5</v>
      </c>
      <c r="AU90">
        <f t="shared" si="23"/>
        <v>-5.9175373588229229E-5</v>
      </c>
      <c r="AW90">
        <v>87</v>
      </c>
      <c r="AX90">
        <f>IF(Z90&gt;0, (R90*SUMPRODUCT(K90:$K$98, X90:$X$98)-K90*$AZ$3)/Z90, 0)</f>
        <v>-613902707450.60632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25</v>
      </c>
      <c r="R91">
        <f t="shared" si="28"/>
        <v>500000</v>
      </c>
      <c r="S91">
        <f t="shared" si="29"/>
        <v>-2175398170803.6157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-2.2318664041063059</v>
      </c>
      <c r="AC91">
        <f t="shared" si="30"/>
        <v>-1.9927378613684017</v>
      </c>
      <c r="AE91">
        <f t="shared" si="31"/>
        <v>0</v>
      </c>
      <c r="AF91">
        <f t="shared" si="32"/>
        <v>0</v>
      </c>
      <c r="AG91">
        <f t="shared" si="32"/>
        <v>-2.2900840500296351E-11</v>
      </c>
      <c r="AH91">
        <f t="shared" si="33"/>
        <v>-1.341574324915904E-6</v>
      </c>
      <c r="AI91">
        <f t="shared" si="34"/>
        <v>-1.3415972257564042E-6</v>
      </c>
      <c r="AJ91">
        <f t="shared" si="35"/>
        <v>-0.23912854273790418</v>
      </c>
      <c r="AK91">
        <f t="shared" si="49"/>
        <v>-0.15623064828744143</v>
      </c>
      <c r="AL91">
        <f t="shared" si="26"/>
        <v>-0.39536053262257137</v>
      </c>
      <c r="AN91">
        <f t="shared" si="36"/>
        <v>0</v>
      </c>
      <c r="AO91">
        <f t="shared" si="36"/>
        <v>0</v>
      </c>
      <c r="AP91">
        <f t="shared" si="36"/>
        <v>-2.7324974720307605E-15</v>
      </c>
      <c r="AQ91">
        <f t="shared" si="36"/>
        <v>-1.6007484316248757E-10</v>
      </c>
      <c r="AR91">
        <f t="shared" si="36"/>
        <v>-1.600775756599596E-10</v>
      </c>
      <c r="AS91">
        <f t="shared" si="36"/>
        <v>-2.8532495936700104E-5</v>
      </c>
      <c r="AT91">
        <f t="shared" si="36"/>
        <v>-1.8641230722236428E-5</v>
      </c>
      <c r="AU91">
        <f t="shared" si="23"/>
        <v>-4.7173886736512191E-5</v>
      </c>
      <c r="AW91">
        <v>88</v>
      </c>
      <c r="AX91">
        <f>IF(Z91&gt;0, (R91*SUMPRODUCT(K91:$K$98, X91:$X$98)-K91*$AZ$3)/Z91, 0)</f>
        <v>-2175398170803.6157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25</v>
      </c>
      <c r="R92">
        <f t="shared" si="28"/>
        <v>500000</v>
      </c>
      <c r="S92">
        <f t="shared" si="29"/>
        <v>-8262633914141.4355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-1.9927378613684017</v>
      </c>
      <c r="AC92">
        <f t="shared" si="30"/>
        <v>-1.7792302335025689</v>
      </c>
      <c r="AE92">
        <f t="shared" si="31"/>
        <v>0</v>
      </c>
      <c r="AF92">
        <f t="shared" si="32"/>
        <v>0</v>
      </c>
      <c r="AG92">
        <f t="shared" si="32"/>
        <v>-5.3833627750874624E-12</v>
      </c>
      <c r="AH92">
        <f t="shared" si="33"/>
        <v>-3.4576938640411852E-7</v>
      </c>
      <c r="AI92">
        <f t="shared" si="34"/>
        <v>-3.4577476976689362E-7</v>
      </c>
      <c r="AJ92">
        <f t="shared" si="35"/>
        <v>-0.21350762786583277</v>
      </c>
      <c r="AK92">
        <f t="shared" si="49"/>
        <v>-0.13949165029578814</v>
      </c>
      <c r="AL92">
        <f t="shared" si="26"/>
        <v>-0.35299962393639067</v>
      </c>
      <c r="AN92">
        <f t="shared" si="36"/>
        <v>0</v>
      </c>
      <c r="AO92">
        <f t="shared" si="36"/>
        <v>0</v>
      </c>
      <c r="AP92">
        <f t="shared" si="36"/>
        <v>-5.7351393054768296E-16</v>
      </c>
      <c r="AQ92">
        <f t="shared" si="36"/>
        <v>-3.6836373126733E-11</v>
      </c>
      <c r="AR92">
        <f t="shared" si="36"/>
        <v>-3.6836946640663547E-11</v>
      </c>
      <c r="AS92">
        <f t="shared" si="36"/>
        <v>-2.2745931116867067E-5</v>
      </c>
      <c r="AT92">
        <f t="shared" si="36"/>
        <v>-1.4860675005953052E-5</v>
      </c>
      <c r="AU92">
        <f t="shared" si="23"/>
        <v>-3.7606642959766759E-5</v>
      </c>
      <c r="AW92">
        <v>89</v>
      </c>
      <c r="AX92">
        <f>IF(Z92&gt;0, (R92*SUMPRODUCT(K92:$K$98, X92:$X$98)-K92*$AZ$3)/Z92, 0)</f>
        <v>-8262633914141.4355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25</v>
      </c>
      <c r="R93">
        <f t="shared" si="28"/>
        <v>500000</v>
      </c>
      <c r="S93">
        <f t="shared" si="29"/>
        <v>-33789017414734.223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-1.7792302335025689</v>
      </c>
      <c r="AC93">
        <f t="shared" si="30"/>
        <v>-1.5885984228019878</v>
      </c>
      <c r="AE93">
        <f t="shared" si="31"/>
        <v>0</v>
      </c>
      <c r="AF93">
        <f t="shared" si="32"/>
        <v>0</v>
      </c>
      <c r="AG93">
        <f t="shared" si="32"/>
        <v>-1.1753807482052253E-12</v>
      </c>
      <c r="AH93">
        <f t="shared" si="33"/>
        <v>-8.3082967982627255E-8</v>
      </c>
      <c r="AI93">
        <f t="shared" si="34"/>
        <v>-8.3084143363375461E-8</v>
      </c>
      <c r="AJ93">
        <f t="shared" si="35"/>
        <v>-0.19063181070058111</v>
      </c>
      <c r="AK93">
        <f t="shared" si="49"/>
        <v>-0.12454611634517984</v>
      </c>
      <c r="AL93">
        <f t="shared" si="26"/>
        <v>-0.31517801012990432</v>
      </c>
      <c r="AN93">
        <f t="shared" si="36"/>
        <v>0</v>
      </c>
      <c r="AO93">
        <f t="shared" si="36"/>
        <v>0</v>
      </c>
      <c r="AP93">
        <f t="shared" si="36"/>
        <v>-1.1180233516213546E-16</v>
      </c>
      <c r="AQ93">
        <f t="shared" si="36"/>
        <v>-7.9028602832252569E-12</v>
      </c>
      <c r="AR93">
        <f t="shared" si="36"/>
        <v>-7.90297208556042E-12</v>
      </c>
      <c r="AS93">
        <f t="shared" si="36"/>
        <v>-1.8132917035654727E-5</v>
      </c>
      <c r="AT93">
        <f t="shared" si="36"/>
        <v>-1.1846839131939605E-5</v>
      </c>
      <c r="AU93">
        <f t="shared" si="23"/>
        <v>-2.9979764070566419E-5</v>
      </c>
      <c r="AW93">
        <v>90</v>
      </c>
      <c r="AX93">
        <f>IF(Z93&gt;0, (R93*SUMPRODUCT(K93:$K$98, X93:$X$98)-K93*$AZ$3)/Z93, 0)</f>
        <v>-33789017414734.223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25</v>
      </c>
      <c r="R94">
        <f t="shared" si="28"/>
        <v>500000</v>
      </c>
      <c r="S94">
        <f t="shared" si="29"/>
        <v>-149584415965376.72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-1.5885984228019878</v>
      </c>
      <c r="AC94">
        <f t="shared" si="30"/>
        <v>-1.4183914489371967</v>
      </c>
      <c r="AE94">
        <f t="shared" si="31"/>
        <v>0</v>
      </c>
      <c r="AF94">
        <f t="shared" si="32"/>
        <v>0</v>
      </c>
      <c r="AG94">
        <f t="shared" si="32"/>
        <v>-2.370553509507137E-13</v>
      </c>
      <c r="AH94">
        <f t="shared" si="33"/>
        <v>-1.8531431795449187E-8</v>
      </c>
      <c r="AI94">
        <f t="shared" si="34"/>
        <v>-1.853166885080014E-8</v>
      </c>
      <c r="AJ94">
        <f t="shared" si="35"/>
        <v>-0.17020697386479111</v>
      </c>
      <c r="AK94">
        <f t="shared" si="49"/>
        <v>-0.11120188959613916</v>
      </c>
      <c r="AL94">
        <f t="shared" si="26"/>
        <v>-0.28140888199259911</v>
      </c>
      <c r="AN94">
        <f t="shared" si="36"/>
        <v>0</v>
      </c>
      <c r="AO94">
        <f t="shared" si="36"/>
        <v>0</v>
      </c>
      <c r="AP94">
        <f t="shared" si="36"/>
        <v>-2.0132793625323436E-17</v>
      </c>
      <c r="AQ94">
        <f t="shared" si="36"/>
        <v>-1.5738496955384259E-12</v>
      </c>
      <c r="AR94">
        <f t="shared" si="36"/>
        <v>-1.5738698283320513E-12</v>
      </c>
      <c r="AS94">
        <f t="shared" si="36"/>
        <v>-1.4455450445086621E-5</v>
      </c>
      <c r="AT94">
        <f t="shared" si="36"/>
        <v>-9.4442276245033692E-6</v>
      </c>
      <c r="AU94">
        <f t="shared" si="23"/>
        <v>-2.3899679643459817E-5</v>
      </c>
      <c r="AW94">
        <v>91</v>
      </c>
      <c r="AX94">
        <f>IF(Z94&gt;0, (R94*SUMPRODUCT(K94:$K$98, X94:$X$98)-K94*$AZ$3)/Z94, 0)</f>
        <v>-149584415965376.72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25</v>
      </c>
      <c r="R95">
        <f t="shared" si="28"/>
        <v>500000</v>
      </c>
      <c r="S95">
        <f t="shared" si="29"/>
        <v>-721805510732814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-1.4183914489371967</v>
      </c>
      <c r="AC95">
        <f t="shared" si="30"/>
        <v>-1.2664209365524364</v>
      </c>
      <c r="AE95">
        <f t="shared" si="31"/>
        <v>0</v>
      </c>
      <c r="AF95">
        <f t="shared" si="32"/>
        <v>0</v>
      </c>
      <c r="AG95">
        <f t="shared" si="32"/>
        <v>-4.3862956077555459E-14</v>
      </c>
      <c r="AH95">
        <f t="shared" si="33"/>
        <v>-3.8164368272730219E-9</v>
      </c>
      <c r="AI95">
        <f t="shared" si="34"/>
        <v>-3.8164806902290997E-9</v>
      </c>
      <c r="AJ95">
        <f t="shared" si="35"/>
        <v>-0.15197051238476034</v>
      </c>
      <c r="AK95">
        <f t="shared" si="49"/>
        <v>-9.9287401425603786E-2</v>
      </c>
      <c r="AL95">
        <f t="shared" si="26"/>
        <v>-0.2512579176268448</v>
      </c>
      <c r="AN95">
        <f t="shared" si="36"/>
        <v>0</v>
      </c>
      <c r="AO95">
        <f t="shared" si="36"/>
        <v>0</v>
      </c>
      <c r="AP95">
        <f t="shared" si="36"/>
        <v>-3.3260911992119085E-18</v>
      </c>
      <c r="AQ95">
        <f t="shared" si="36"/>
        <v>-2.8939720617772965E-13</v>
      </c>
      <c r="AR95">
        <f t="shared" si="36"/>
        <v>-2.8940053226892891E-13</v>
      </c>
      <c r="AS95">
        <f t="shared" si="36"/>
        <v>-1.1523796592480963E-5</v>
      </c>
      <c r="AT95">
        <f t="shared" si="36"/>
        <v>-7.5288804404886637E-6</v>
      </c>
      <c r="AU95">
        <f t="shared" si="23"/>
        <v>-1.9052677322370157E-5</v>
      </c>
      <c r="AW95">
        <v>92</v>
      </c>
      <c r="AX95">
        <f>IF(Z95&gt;0, (R95*SUMPRODUCT(K95:$K$98, X95:$X$98)-K95*$AZ$3)/Z95, 0)</f>
        <v>-721805510732814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25</v>
      </c>
      <c r="R96">
        <f t="shared" si="28"/>
        <v>500000</v>
      </c>
      <c r="S96">
        <f t="shared" si="29"/>
        <v>-3827454217431219.5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-1.2664209365524364</v>
      </c>
      <c r="AC96">
        <f t="shared" si="30"/>
        <v>-1.1307329790649272</v>
      </c>
      <c r="AE96">
        <f t="shared" si="31"/>
        <v>0</v>
      </c>
      <c r="AF96">
        <f t="shared" si="32"/>
        <v>0</v>
      </c>
      <c r="AG96">
        <f t="shared" si="32"/>
        <v>-7.3856727920825015E-15</v>
      </c>
      <c r="AH96">
        <f t="shared" si="33"/>
        <v>-7.207730744939481E-10</v>
      </c>
      <c r="AI96">
        <f t="shared" si="34"/>
        <v>-7.2078046016674022E-10</v>
      </c>
      <c r="AJ96">
        <f t="shared" si="35"/>
        <v>-0.13568795748750917</v>
      </c>
      <c r="AK96">
        <f t="shared" si="49"/>
        <v>-8.8649465558670551E-2</v>
      </c>
      <c r="AL96">
        <f t="shared" si="26"/>
        <v>-0.2243374237669602</v>
      </c>
      <c r="AN96">
        <f t="shared" si="36"/>
        <v>0</v>
      </c>
      <c r="AO96">
        <f t="shared" si="36"/>
        <v>0</v>
      </c>
      <c r="AP96">
        <f t="shared" si="36"/>
        <v>-5.0004408761252978E-19</v>
      </c>
      <c r="AQ96">
        <f t="shared" si="36"/>
        <v>-4.8799659090959925E-14</v>
      </c>
      <c r="AR96">
        <f t="shared" si="36"/>
        <v>-4.8800159135047541E-14</v>
      </c>
      <c r="AS96">
        <f t="shared" si="36"/>
        <v>-9.1867000897446922E-6</v>
      </c>
      <c r="AT96">
        <f t="shared" si="36"/>
        <v>-6.0019773919776744E-6</v>
      </c>
      <c r="AU96">
        <f t="shared" si="23"/>
        <v>-1.5188677530522527E-5</v>
      </c>
      <c r="AW96">
        <v>93</v>
      </c>
      <c r="AX96">
        <f>IF(Z96&gt;0, (R96*SUMPRODUCT(K96:$K$98, X96:$X$98)-K96*$AZ$3)/Z96, 0)</f>
        <v>-3827454217431219.5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25</v>
      </c>
      <c r="R97">
        <f t="shared" si="28"/>
        <v>500000</v>
      </c>
      <c r="S97">
        <f t="shared" si="29"/>
        <v>-2.2522891062287136E+16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-1.1307329790649272</v>
      </c>
      <c r="AC97">
        <f t="shared" si="30"/>
        <v>-1.009583017022299</v>
      </c>
      <c r="AE97">
        <f t="shared" si="31"/>
        <v>0</v>
      </c>
      <c r="AF97">
        <f t="shared" si="32"/>
        <v>0</v>
      </c>
      <c r="AG97">
        <f t="shared" si="32"/>
        <v>-1.1206188120236137E-15</v>
      </c>
      <c r="AH97">
        <f t="shared" si="33"/>
        <v>-1.2382394504276125E-10</v>
      </c>
      <c r="AI97">
        <f t="shared" si="34"/>
        <v>-1.2382506566157328E-10</v>
      </c>
      <c r="AJ97">
        <f t="shared" si="35"/>
        <v>-0.12114996204262818</v>
      </c>
      <c r="AK97">
        <f t="shared" si="49"/>
        <v>-7.9151308534544912E-2</v>
      </c>
      <c r="AL97">
        <f t="shared" si="26"/>
        <v>-0.20030127070099815</v>
      </c>
      <c r="AN97">
        <f t="shared" si="36"/>
        <v>0</v>
      </c>
      <c r="AO97">
        <f t="shared" si="36"/>
        <v>0</v>
      </c>
      <c r="AP97">
        <f t="shared" si="36"/>
        <v>-6.7742016390902252E-20</v>
      </c>
      <c r="AQ97">
        <f t="shared" si="36"/>
        <v>-7.4852247924748914E-15</v>
      </c>
      <c r="AR97">
        <f t="shared" si="36"/>
        <v>-7.4852925344912819E-15</v>
      </c>
      <c r="AS97">
        <f t="shared" si="36"/>
        <v>-7.3235810664545291E-6</v>
      </c>
      <c r="AT97">
        <f t="shared" si="36"/>
        <v>-4.7847396300853082E-6</v>
      </c>
      <c r="AU97">
        <f t="shared" si="23"/>
        <v>-1.2108320704025129E-5</v>
      </c>
      <c r="AW97">
        <v>94</v>
      </c>
      <c r="AX97">
        <f>IF(Z97&gt;0, (R97*SUMPRODUCT(K97:$K$98, X97:$X$98)-K97*$AZ$3)/Z97, 0)</f>
        <v>-2.2522891062287136E+16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-1.009583017022299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-2.2412376240472275E-11</v>
      </c>
      <c r="AI98">
        <f t="shared" si="34"/>
        <v>-2.2412376240472275E-11</v>
      </c>
      <c r="AJ98">
        <f t="shared" si="35"/>
        <v>-1.009583017022299</v>
      </c>
      <c r="AK98">
        <f t="shared" si="49"/>
        <v>-7.0670811191560934E-2</v>
      </c>
      <c r="AL98">
        <f t="shared" si="26"/>
        <v>-1.0802538282362724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-1.2096788641232546E-15</v>
      </c>
      <c r="AR98">
        <f t="shared" si="36"/>
        <v>-1.2096788641232546E-15</v>
      </c>
      <c r="AS98">
        <f t="shared" si="36"/>
        <v>-5.4490930553998605E-5</v>
      </c>
      <c r="AT98">
        <f t="shared" si="36"/>
        <v>-3.8143651387799024E-6</v>
      </c>
      <c r="AU98">
        <f t="shared" si="36"/>
        <v>-5.8305295693988187E-5</v>
      </c>
      <c r="AW98">
        <v>95</v>
      </c>
    </row>
    <row r="100" spans="5:50" x14ac:dyDescent="0.25">
      <c r="AN100" s="8">
        <f t="shared" ref="AN100:AU100" si="50">SUM(AN3:AN98)</f>
        <v>33923.780254064382</v>
      </c>
      <c r="AO100" s="8">
        <f t="shared" si="50"/>
        <v>-3392.3780254064386</v>
      </c>
      <c r="AP100" s="8">
        <f t="shared" si="50"/>
        <v>-449.70855253142366</v>
      </c>
      <c r="AQ100" s="8">
        <f t="shared" si="50"/>
        <v>-16700.974984953285</v>
      </c>
      <c r="AR100" s="8">
        <f t="shared" si="50"/>
        <v>13380.718691173239</v>
      </c>
      <c r="AS100" s="8">
        <f t="shared" si="50"/>
        <v>-2711.3297547219067</v>
      </c>
      <c r="AT100" s="8">
        <f t="shared" si="50"/>
        <v>999.86449123492423</v>
      </c>
      <c r="AU100" s="8">
        <f t="shared" si="50"/>
        <v>11669.253427686237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55573-FDBD-450F-A100-462509658DA6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'S.35.04.D'!C3*(1+C12)</f>
        <v>74374.697107287953</v>
      </c>
      <c r="K3">
        <v>1</v>
      </c>
      <c r="L3" s="2">
        <v>0</v>
      </c>
      <c r="O3">
        <f>$C$3</f>
        <v>74374.697107287953</v>
      </c>
      <c r="P3">
        <f>O3*C5</f>
        <v>7437.4697107287957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74374.697107287953</v>
      </c>
      <c r="AF3">
        <f t="shared" ref="AF3:AG34" si="4">-$Z3*P3</f>
        <v>-7437.4697107287957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66737.227396559159</v>
      </c>
      <c r="AJ3">
        <f t="shared" ref="AJ3:AJ66" si="7">AB3-AC3</f>
        <v>0</v>
      </c>
      <c r="AL3">
        <f t="shared" ref="AL3:AL34" si="8">SUM(AI3:AK3)</f>
        <v>66737.227396559159</v>
      </c>
      <c r="AN3">
        <f t="shared" ref="AN3:AU34" si="9">AE3*$K3</f>
        <v>74374.697107287953</v>
      </c>
      <c r="AO3">
        <f t="shared" si="9"/>
        <v>-7437.4697107287957</v>
      </c>
      <c r="AP3">
        <f t="shared" si="9"/>
        <v>-200</v>
      </c>
      <c r="AQ3">
        <f t="shared" si="9"/>
        <v>0</v>
      </c>
      <c r="AR3">
        <f t="shared" si="9"/>
        <v>66737.227396559159</v>
      </c>
      <c r="AS3">
        <f t="shared" si="9"/>
        <v>0</v>
      </c>
      <c r="AT3">
        <f t="shared" si="9"/>
        <v>0</v>
      </c>
      <c r="AU3">
        <f t="shared" si="9"/>
        <v>66737.227396559159</v>
      </c>
      <c r="AW3">
        <v>0</v>
      </c>
      <c r="AX3">
        <f>IF(Z3&gt;0, (R3*SUMPRODUCT(K3:$K$98, X3:$X$98)-K3*$AZ$3)/Z3, 0)</f>
        <v>0</v>
      </c>
      <c r="AZ3">
        <f>C6*SUMPRODUCT(X4:X89, K4:K89)/1</f>
        <v>30189.703480027638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500000</v>
      </c>
      <c r="S4">
        <f t="shared" si="1"/>
        <v>2049.3208312200868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2025.0393508853342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-924.27499999999998</v>
      </c>
      <c r="AI4">
        <f t="shared" si="6"/>
        <v>-924.27499999999998</v>
      </c>
      <c r="AJ4">
        <f t="shared" si="7"/>
        <v>-2025.0393508853342</v>
      </c>
      <c r="AK4">
        <f>G4*SUM(AB4, AE4:AF4)</f>
        <v>0</v>
      </c>
      <c r="AL4">
        <f t="shared" si="8"/>
        <v>-2949.3143508853341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-862.27726467021171</v>
      </c>
      <c r="AR4">
        <f t="shared" si="9"/>
        <v>-862.27726467021171</v>
      </c>
      <c r="AS4">
        <f t="shared" si="9"/>
        <v>-1889.2054770830621</v>
      </c>
      <c r="AT4">
        <f t="shared" si="9"/>
        <v>0</v>
      </c>
      <c r="AU4">
        <f t="shared" si="9"/>
        <v>-2751.4827417532738</v>
      </c>
      <c r="AW4">
        <v>1</v>
      </c>
      <c r="AX4">
        <f>IF(Z4&gt;0, (R4*SUMPRODUCT(K4:$K$98, X4:$X$98)-K4*$AZ$3)/Z4, 0)</f>
        <v>2049.3208312200868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25</v>
      </c>
      <c r="R5">
        <f t="shared" si="0"/>
        <v>500000</v>
      </c>
      <c r="S5">
        <f t="shared" si="1"/>
        <v>3596.814861041436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2025.0393508853342</v>
      </c>
      <c r="AC5">
        <f t="shared" si="2"/>
        <v>3511.9687184350551</v>
      </c>
      <c r="AE5">
        <f t="shared" si="3"/>
        <v>0</v>
      </c>
      <c r="AF5">
        <f t="shared" si="4"/>
        <v>0</v>
      </c>
      <c r="AG5">
        <f t="shared" si="4"/>
        <v>-24.410268905376643</v>
      </c>
      <c r="AH5">
        <f t="shared" si="5"/>
        <v>-929.58964246719995</v>
      </c>
      <c r="AI5">
        <f t="shared" si="6"/>
        <v>-953.99991137257655</v>
      </c>
      <c r="AJ5">
        <f t="shared" si="7"/>
        <v>-1486.9293675497208</v>
      </c>
      <c r="AK5">
        <f>G5*SUM(AB5, AE5:AF5)</f>
        <v>83.026613386298706</v>
      </c>
      <c r="AL5">
        <f t="shared" si="8"/>
        <v>-2357.9026655359985</v>
      </c>
      <c r="AN5">
        <f t="shared" si="9"/>
        <v>0</v>
      </c>
      <c r="AO5">
        <f t="shared" si="9"/>
        <v>0</v>
      </c>
      <c r="AP5">
        <f t="shared" si="9"/>
        <v>-20.873416654525538</v>
      </c>
      <c r="AQ5">
        <f t="shared" si="9"/>
        <v>-794.89955641887263</v>
      </c>
      <c r="AR5">
        <f t="shared" si="9"/>
        <v>-815.77297307339813</v>
      </c>
      <c r="AS5">
        <f t="shared" si="9"/>
        <v>-1271.4852239042377</v>
      </c>
      <c r="AT5">
        <f t="shared" si="9"/>
        <v>70.996722786806188</v>
      </c>
      <c r="AU5">
        <f t="shared" si="9"/>
        <v>-2016.2614741908294</v>
      </c>
      <c r="AW5">
        <v>2</v>
      </c>
      <c r="AX5">
        <f>IF(Z5&gt;0, (R5*SUMPRODUCT(K5:$K$98, X5:$X$98)-K5*$AZ$3)/Z5, 0)</f>
        <v>3596.814861041436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25</v>
      </c>
      <c r="R6">
        <f t="shared" si="0"/>
        <v>500000</v>
      </c>
      <c r="S6">
        <f t="shared" si="1"/>
        <v>5435.4025622254012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3511.9687184350551</v>
      </c>
      <c r="AC6">
        <f t="shared" si="2"/>
        <v>5243.8866075877449</v>
      </c>
      <c r="AE6">
        <f t="shared" si="3"/>
        <v>0</v>
      </c>
      <c r="AF6">
        <f t="shared" si="4"/>
        <v>0</v>
      </c>
      <c r="AG6">
        <f t="shared" si="4"/>
        <v>-24.119127091116297</v>
      </c>
      <c r="AH6">
        <f t="shared" si="5"/>
        <v>-940.78250413153421</v>
      </c>
      <c r="AI6">
        <f t="shared" si="6"/>
        <v>-964.90163122265051</v>
      </c>
      <c r="AJ6">
        <f t="shared" si="7"/>
        <v>-1731.9178891526899</v>
      </c>
      <c r="AK6">
        <f>G6*SUM(AB6, AE6:AF6)</f>
        <v>205.45017002845074</v>
      </c>
      <c r="AL6">
        <f t="shared" si="8"/>
        <v>-2491.3693503468894</v>
      </c>
      <c r="AN6">
        <f t="shared" si="9"/>
        <v>0</v>
      </c>
      <c r="AO6">
        <f t="shared" si="9"/>
        <v>0</v>
      </c>
      <c r="AP6">
        <f t="shared" si="9"/>
        <v>-18.605736540254256</v>
      </c>
      <c r="AQ6">
        <f t="shared" si="9"/>
        <v>-725.72905924108454</v>
      </c>
      <c r="AR6">
        <f t="shared" si="9"/>
        <v>-744.33479578133881</v>
      </c>
      <c r="AS6">
        <f t="shared" si="9"/>
        <v>-1336.0188299184765</v>
      </c>
      <c r="AT6">
        <f t="shared" si="9"/>
        <v>158.48632171716287</v>
      </c>
      <c r="AU6">
        <f t="shared" si="9"/>
        <v>-1921.8673039826522</v>
      </c>
      <c r="AW6">
        <v>3</v>
      </c>
      <c r="AX6">
        <f>IF(Z6&gt;0, (R6*SUMPRODUCT(K6:$K$98, X6:$X$98)-K6*$AZ$3)/Z6, 0)</f>
        <v>5435.4025622254012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25</v>
      </c>
      <c r="R7">
        <f t="shared" si="0"/>
        <v>500000</v>
      </c>
      <c r="S7">
        <f t="shared" si="1"/>
        <v>6942.8440444691887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5243.8866075877449</v>
      </c>
      <c r="AC7">
        <f t="shared" si="2"/>
        <v>6617.9703307039199</v>
      </c>
      <c r="AE7">
        <f t="shared" si="3"/>
        <v>0</v>
      </c>
      <c r="AF7">
        <f t="shared" si="4"/>
        <v>0</v>
      </c>
      <c r="AG7">
        <f t="shared" si="4"/>
        <v>-23.830185037700545</v>
      </c>
      <c r="AH7">
        <f t="shared" si="5"/>
        <v>-955.01565009188096</v>
      </c>
      <c r="AI7">
        <f t="shared" si="6"/>
        <v>-978.84583512958147</v>
      </c>
      <c r="AJ7">
        <f t="shared" si="7"/>
        <v>-1374.083723116175</v>
      </c>
      <c r="AK7">
        <f>G7*SUM(AB7, AE7:AF7)</f>
        <v>257.47483243255829</v>
      </c>
      <c r="AL7">
        <f t="shared" si="8"/>
        <v>-2095.4547258131979</v>
      </c>
      <c r="AN7">
        <f t="shared" si="9"/>
        <v>0</v>
      </c>
      <c r="AO7">
        <f t="shared" si="9"/>
        <v>0</v>
      </c>
      <c r="AP7">
        <f t="shared" si="9"/>
        <v>-16.725360515251047</v>
      </c>
      <c r="AQ7">
        <f t="shared" si="9"/>
        <v>-670.28355089242916</v>
      </c>
      <c r="AR7">
        <f t="shared" si="9"/>
        <v>-687.0089114076801</v>
      </c>
      <c r="AS7">
        <f t="shared" si="9"/>
        <v>-964.40903043336334</v>
      </c>
      <c r="AT7">
        <f t="shared" si="9"/>
        <v>180.7102793883268</v>
      </c>
      <c r="AU7">
        <f t="shared" si="9"/>
        <v>-1470.7076624527165</v>
      </c>
      <c r="AW7">
        <v>4</v>
      </c>
      <c r="AX7">
        <f>IF(Z7&gt;0, (R7*SUMPRODUCT(K7:$K$98, X7:$X$98)-K7*$AZ$3)/Z7, 0)</f>
        <v>6942.8440444691887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25</v>
      </c>
      <c r="R8">
        <f t="shared" si="0"/>
        <v>500000</v>
      </c>
      <c r="S8">
        <f t="shared" si="1"/>
        <v>7813.1173194567809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6617.9703307039199</v>
      </c>
      <c r="AC8">
        <f t="shared" si="2"/>
        <v>7357.9018309449166</v>
      </c>
      <c r="AE8">
        <f t="shared" si="3"/>
        <v>0</v>
      </c>
      <c r="AF8">
        <f t="shared" si="4"/>
        <v>0</v>
      </c>
      <c r="AG8">
        <f t="shared" si="4"/>
        <v>-23.543425530747331</v>
      </c>
      <c r="AH8">
        <f t="shared" si="5"/>
        <v>-969.15313152414865</v>
      </c>
      <c r="AI8">
        <f t="shared" si="6"/>
        <v>-992.69655705489595</v>
      </c>
      <c r="AJ8">
        <f t="shared" si="7"/>
        <v>-739.93150024099668</v>
      </c>
      <c r="AK8">
        <f t="shared" ref="AK8:AK71" si="22">G8*SUM(AB8:AB8, AE8:AF8)</f>
        <v>140.96276804399349</v>
      </c>
      <c r="AL8">
        <f t="shared" si="8"/>
        <v>-1591.6652892518991</v>
      </c>
      <c r="AN8">
        <f t="shared" si="9"/>
        <v>0</v>
      </c>
      <c r="AO8">
        <f t="shared" si="9"/>
        <v>0</v>
      </c>
      <c r="AP8">
        <f t="shared" si="9"/>
        <v>-15.424341089033209</v>
      </c>
      <c r="AQ8">
        <f t="shared" si="9"/>
        <v>-634.93515200710999</v>
      </c>
      <c r="AR8">
        <f t="shared" si="9"/>
        <v>-650.35949309614318</v>
      </c>
      <c r="AS8">
        <f t="shared" si="9"/>
        <v>-484.76190634757273</v>
      </c>
      <c r="AT8">
        <f t="shared" si="9"/>
        <v>92.350954296148657</v>
      </c>
      <c r="AU8">
        <f t="shared" si="9"/>
        <v>-1042.7704451475672</v>
      </c>
      <c r="AW8">
        <v>5</v>
      </c>
      <c r="AX8">
        <f>IF(Z8&gt;0, (R8*SUMPRODUCT(K8:$K$98, X8:$X$98)-K8*$AZ$3)/Z8, 0)</f>
        <v>7813.1173194567809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25</v>
      </c>
      <c r="R9">
        <f t="shared" si="0"/>
        <v>500000</v>
      </c>
      <c r="S9">
        <f t="shared" si="1"/>
        <v>8351.7444598714465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7357.9018309449166</v>
      </c>
      <c r="AC9">
        <f t="shared" si="2"/>
        <v>7770.0586601655559</v>
      </c>
      <c r="AE9">
        <f t="shared" si="3"/>
        <v>0</v>
      </c>
      <c r="AF9">
        <f t="shared" si="4"/>
        <v>0</v>
      </c>
      <c r="AG9">
        <f t="shared" si="4"/>
        <v>-23.258789518462937</v>
      </c>
      <c r="AH9">
        <f t="shared" si="5"/>
        <v>-984.03513953843378</v>
      </c>
      <c r="AI9">
        <f t="shared" si="6"/>
        <v>-1007.2939290568967</v>
      </c>
      <c r="AJ9">
        <f t="shared" si="7"/>
        <v>-412.15682922063934</v>
      </c>
      <c r="AK9">
        <f t="shared" si="22"/>
        <v>43.411620802575008</v>
      </c>
      <c r="AL9">
        <f t="shared" si="8"/>
        <v>-1376.0391374749609</v>
      </c>
      <c r="AN9">
        <f t="shared" si="9"/>
        <v>0</v>
      </c>
      <c r="AO9">
        <f t="shared" si="9"/>
        <v>0</v>
      </c>
      <c r="AP9">
        <f t="shared" si="9"/>
        <v>-14.431161499578351</v>
      </c>
      <c r="AQ9">
        <f t="shared" si="9"/>
        <v>-610.55499077742707</v>
      </c>
      <c r="AR9">
        <f t="shared" si="9"/>
        <v>-624.98615227700543</v>
      </c>
      <c r="AS9">
        <f t="shared" si="9"/>
        <v>-255.72705582617306</v>
      </c>
      <c r="AT9">
        <f t="shared" si="9"/>
        <v>26.93519842307839</v>
      </c>
      <c r="AU9">
        <f t="shared" si="9"/>
        <v>-853.77800968010001</v>
      </c>
      <c r="AW9">
        <v>6</v>
      </c>
      <c r="AX9">
        <f>IF(Z9&gt;0, (R9*SUMPRODUCT(K9:$K$98, X9:$X$98)-K9*$AZ$3)/Z9, 0)</f>
        <v>8351.7444598714465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25</v>
      </c>
      <c r="R10">
        <f t="shared" si="0"/>
        <v>500000</v>
      </c>
      <c r="S10">
        <f t="shared" si="1"/>
        <v>8836.2276918186817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7770.0586601655559</v>
      </c>
      <c r="AC10">
        <f t="shared" si="2"/>
        <v>8120.8690472477319</v>
      </c>
      <c r="AE10">
        <f t="shared" si="3"/>
        <v>0</v>
      </c>
      <c r="AF10">
        <f t="shared" si="4"/>
        <v>0</v>
      </c>
      <c r="AG10">
        <f t="shared" si="4"/>
        <v>-22.976063232183094</v>
      </c>
      <c r="AH10">
        <f t="shared" si="5"/>
        <v>-1002.7678219042518</v>
      </c>
      <c r="AI10">
        <f t="shared" si="6"/>
        <v>-1025.743885136435</v>
      </c>
      <c r="AJ10">
        <f t="shared" si="7"/>
        <v>-350.81038708217602</v>
      </c>
      <c r="AK10">
        <f t="shared" si="22"/>
        <v>31.857240506678782</v>
      </c>
      <c r="AL10">
        <f t="shared" si="8"/>
        <v>-1344.6970317119321</v>
      </c>
      <c r="AN10">
        <f t="shared" si="9"/>
        <v>0</v>
      </c>
      <c r="AO10">
        <f t="shared" si="9"/>
        <v>0</v>
      </c>
      <c r="AP10">
        <f t="shared" si="9"/>
        <v>-13.524087838456468</v>
      </c>
      <c r="AQ10">
        <f t="shared" si="9"/>
        <v>-590.24559464194215</v>
      </c>
      <c r="AR10">
        <f t="shared" si="9"/>
        <v>-603.76968248039873</v>
      </c>
      <c r="AS10">
        <f t="shared" si="9"/>
        <v>-206.49275037233915</v>
      </c>
      <c r="AT10">
        <f t="shared" si="9"/>
        <v>18.751694515693611</v>
      </c>
      <c r="AU10">
        <f t="shared" si="9"/>
        <v>-791.51073833704413</v>
      </c>
      <c r="AW10">
        <v>7</v>
      </c>
      <c r="AX10">
        <f>IF(Z10&gt;0, (R10*SUMPRODUCT(K10:$K$98, X10:$X$98)-K10*$AZ$3)/Z10, 0)</f>
        <v>8836.2276918186817</v>
      </c>
    </row>
    <row r="11" spans="1:52" x14ac:dyDescent="0.25">
      <c r="A11" t="s">
        <v>33</v>
      </c>
      <c r="C11" s="12">
        <f>AU91</f>
        <v>31974.014122595603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25</v>
      </c>
      <c r="R11">
        <f t="shared" si="0"/>
        <v>500000</v>
      </c>
      <c r="S11">
        <f t="shared" si="1"/>
        <v>9270.006632206856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8120.8690472477319</v>
      </c>
      <c r="AC11">
        <f t="shared" si="2"/>
        <v>8415.4164159274296</v>
      </c>
      <c r="AE11">
        <f t="shared" si="3"/>
        <v>0</v>
      </c>
      <c r="AF11">
        <f t="shared" si="4"/>
        <v>0</v>
      </c>
      <c r="AG11">
        <f t="shared" si="4"/>
        <v>-22.695281540278739</v>
      </c>
      <c r="AH11">
        <f t="shared" si="5"/>
        <v>-1020.4211916504792</v>
      </c>
      <c r="AI11">
        <f t="shared" si="6"/>
        <v>-1043.1164731907579</v>
      </c>
      <c r="AJ11">
        <f t="shared" si="7"/>
        <v>-294.54736867969768</v>
      </c>
      <c r="AK11">
        <f t="shared" si="22"/>
        <v>19.490085713394556</v>
      </c>
      <c r="AL11">
        <f t="shared" si="8"/>
        <v>-1318.173756157061</v>
      </c>
      <c r="AN11">
        <f t="shared" si="9"/>
        <v>0</v>
      </c>
      <c r="AO11">
        <f t="shared" si="9"/>
        <v>0</v>
      </c>
      <c r="AP11">
        <f t="shared" si="9"/>
        <v>-12.693666977560097</v>
      </c>
      <c r="AQ11">
        <f t="shared" si="9"/>
        <v>-570.73038555031417</v>
      </c>
      <c r="AR11">
        <f t="shared" si="9"/>
        <v>-583.42405252787421</v>
      </c>
      <c r="AS11">
        <f t="shared" si="9"/>
        <v>-164.7428872164931</v>
      </c>
      <c r="AT11">
        <f t="shared" si="9"/>
        <v>10.900973269305114</v>
      </c>
      <c r="AU11">
        <f t="shared" si="9"/>
        <v>-737.26596647506221</v>
      </c>
      <c r="AW11">
        <v>8</v>
      </c>
      <c r="AX11">
        <f>IF(Z11&gt;0, (R11*SUMPRODUCT(K11:$K$98, X11:$X$98)-K11*$AZ$3)/Z11, 0)</f>
        <v>9270.006632206856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25</v>
      </c>
      <c r="R12">
        <f t="shared" si="0"/>
        <v>500000</v>
      </c>
      <c r="S12">
        <f t="shared" si="1"/>
        <v>9684.8297113709104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8415.4164159274296</v>
      </c>
      <c r="AC12">
        <f t="shared" si="2"/>
        <v>8683.89958842339</v>
      </c>
      <c r="AE12">
        <f t="shared" si="3"/>
        <v>0</v>
      </c>
      <c r="AF12">
        <f t="shared" si="4"/>
        <v>0</v>
      </c>
      <c r="AG12">
        <f t="shared" si="4"/>
        <v>-22.416242327492004</v>
      </c>
      <c r="AH12">
        <f t="shared" si="5"/>
        <v>-1041.7279476789799</v>
      </c>
      <c r="AI12">
        <f t="shared" si="6"/>
        <v>-1064.1441900064719</v>
      </c>
      <c r="AJ12">
        <f t="shared" si="7"/>
        <v>-268.48317249596039</v>
      </c>
      <c r="AK12">
        <f t="shared" si="22"/>
        <v>19.355457756633086</v>
      </c>
      <c r="AL12">
        <f t="shared" si="8"/>
        <v>-1313.2719047457992</v>
      </c>
      <c r="AN12">
        <f t="shared" si="9"/>
        <v>0</v>
      </c>
      <c r="AO12">
        <f t="shared" si="9"/>
        <v>0</v>
      </c>
      <c r="AP12">
        <f t="shared" si="9"/>
        <v>-11.914471097475676</v>
      </c>
      <c r="AQ12">
        <f t="shared" si="9"/>
        <v>-553.68947849175538</v>
      </c>
      <c r="AR12">
        <f t="shared" si="9"/>
        <v>-565.60394958923098</v>
      </c>
      <c r="AS12">
        <f t="shared" si="9"/>
        <v>-142.70166034645965</v>
      </c>
      <c r="AT12">
        <f t="shared" si="9"/>
        <v>10.287631559772562</v>
      </c>
      <c r="AU12">
        <f t="shared" si="9"/>
        <v>-698.01797837591812</v>
      </c>
      <c r="AW12">
        <v>9</v>
      </c>
      <c r="AX12">
        <f>IF(Z12&gt;0, (R12*SUMPRODUCT(K12:$K$98, X12:$X$98)-K12*$AZ$3)/Z12, 0)</f>
        <v>9684.8297113709104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25</v>
      </c>
      <c r="R13">
        <f t="shared" si="0"/>
        <v>500000</v>
      </c>
      <c r="S13">
        <f t="shared" si="1"/>
        <v>10076.598388240456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8683.89958842339</v>
      </c>
      <c r="AC13">
        <f t="shared" si="2"/>
        <v>8923.3657311721818</v>
      </c>
      <c r="AE13">
        <f t="shared" si="3"/>
        <v>0</v>
      </c>
      <c r="AF13">
        <f t="shared" si="4"/>
        <v>0</v>
      </c>
      <c r="AG13">
        <f t="shared" si="4"/>
        <v>-22.138834424486653</v>
      </c>
      <c r="AH13">
        <f t="shared" si="5"/>
        <v>-1064.9095946086074</v>
      </c>
      <c r="AI13">
        <f t="shared" si="6"/>
        <v>-1087.0484290330942</v>
      </c>
      <c r="AJ13">
        <f t="shared" si="7"/>
        <v>-239.46614274879175</v>
      </c>
      <c r="AK13">
        <f t="shared" si="22"/>
        <v>17.367799176846781</v>
      </c>
      <c r="AL13">
        <f t="shared" si="8"/>
        <v>-1309.1467726050391</v>
      </c>
      <c r="AN13">
        <f t="shared" si="9"/>
        <v>0</v>
      </c>
      <c r="AO13">
        <f t="shared" si="9"/>
        <v>0</v>
      </c>
      <c r="AP13">
        <f t="shared" si="9"/>
        <v>-11.185385787060184</v>
      </c>
      <c r="AQ13">
        <f t="shared" si="9"/>
        <v>-538.03305158940589</v>
      </c>
      <c r="AR13">
        <f t="shared" si="9"/>
        <v>-549.218437376466</v>
      </c>
      <c r="AS13">
        <f t="shared" si="9"/>
        <v>-120.98745300799951</v>
      </c>
      <c r="AT13">
        <f t="shared" si="9"/>
        <v>8.7748763254830706</v>
      </c>
      <c r="AU13">
        <f t="shared" si="9"/>
        <v>-661.43101405898244</v>
      </c>
      <c r="AW13">
        <v>10</v>
      </c>
      <c r="AX13">
        <f>IF(Z13&gt;0, (R13*SUMPRODUCT(K13:$K$98, X13:$X$98)-K13*$AZ$3)/Z13, 0)</f>
        <v>10076.598388240456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25</v>
      </c>
      <c r="R14">
        <f t="shared" si="0"/>
        <v>500000</v>
      </c>
      <c r="S14">
        <f t="shared" si="1"/>
        <v>10447.512081761804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8923.3657311721818</v>
      </c>
      <c r="AC14">
        <f t="shared" si="2"/>
        <v>9136.5258937844428</v>
      </c>
      <c r="AE14">
        <f t="shared" si="3"/>
        <v>0</v>
      </c>
      <c r="AF14">
        <f t="shared" si="4"/>
        <v>0</v>
      </c>
      <c r="AG14">
        <f t="shared" si="4"/>
        <v>-21.862922536682326</v>
      </c>
      <c r="AH14">
        <f t="shared" si="5"/>
        <v>-1090.4708711892031</v>
      </c>
      <c r="AI14">
        <f t="shared" si="6"/>
        <v>-1112.3337937258855</v>
      </c>
      <c r="AJ14">
        <f t="shared" si="7"/>
        <v>-213.16016261226105</v>
      </c>
      <c r="AK14">
        <f t="shared" si="22"/>
        <v>16.062058316109926</v>
      </c>
      <c r="AL14">
        <f t="shared" si="8"/>
        <v>-1309.4318980220366</v>
      </c>
      <c r="AN14">
        <f t="shared" si="9"/>
        <v>0</v>
      </c>
      <c r="AO14">
        <f t="shared" si="9"/>
        <v>0</v>
      </c>
      <c r="AP14">
        <f t="shared" si="9"/>
        <v>-10.501981888085021</v>
      </c>
      <c r="AQ14">
        <f t="shared" si="9"/>
        <v>-523.81401980904377</v>
      </c>
      <c r="AR14">
        <f t="shared" si="9"/>
        <v>-534.31600169712874</v>
      </c>
      <c r="AS14">
        <f t="shared" si="9"/>
        <v>-102.39272280543555</v>
      </c>
      <c r="AT14">
        <f t="shared" si="9"/>
        <v>7.7155030503414732</v>
      </c>
      <c r="AU14">
        <f t="shared" si="9"/>
        <v>-628.99322145222288</v>
      </c>
      <c r="AW14">
        <v>11</v>
      </c>
      <c r="AX14">
        <f>IF(Z14&gt;0, (R14*SUMPRODUCT(K14:$K$98, X14:$X$98)-K14*$AZ$3)/Z14, 0)</f>
        <v>10447.512081761804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25</v>
      </c>
      <c r="R15">
        <f t="shared" si="0"/>
        <v>500000</v>
      </c>
      <c r="S15">
        <f t="shared" si="1"/>
        <v>10835.663745330632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9136.5258937844428</v>
      </c>
      <c r="AC15">
        <f t="shared" si="2"/>
        <v>9356.99358638995</v>
      </c>
      <c r="AE15">
        <f t="shared" si="3"/>
        <v>0</v>
      </c>
      <c r="AF15">
        <f t="shared" si="4"/>
        <v>0</v>
      </c>
      <c r="AG15">
        <f t="shared" si="4"/>
        <v>-21.588418130873894</v>
      </c>
      <c r="AH15">
        <f t="shared" si="5"/>
        <v>-1117.5036088322342</v>
      </c>
      <c r="AI15">
        <f t="shared" si="6"/>
        <v>-1139.0920269631081</v>
      </c>
      <c r="AJ15">
        <f t="shared" si="7"/>
        <v>-220.46769260550718</v>
      </c>
      <c r="AK15">
        <f t="shared" si="22"/>
        <v>37.459756164516222</v>
      </c>
      <c r="AL15">
        <f t="shared" si="8"/>
        <v>-1322.0999634040991</v>
      </c>
      <c r="AN15">
        <f t="shared" si="9"/>
        <v>0</v>
      </c>
      <c r="AO15">
        <f t="shared" si="9"/>
        <v>0</v>
      </c>
      <c r="AP15">
        <f t="shared" si="9"/>
        <v>-9.8378921369726626</v>
      </c>
      <c r="AQ15">
        <f t="shared" si="9"/>
        <v>-509.24898247392719</v>
      </c>
      <c r="AR15">
        <f t="shared" si="9"/>
        <v>-519.08687461089983</v>
      </c>
      <c r="AS15">
        <f t="shared" si="9"/>
        <v>-100.4676380822177</v>
      </c>
      <c r="AT15">
        <f t="shared" si="9"/>
        <v>17.070497633950058</v>
      </c>
      <c r="AU15">
        <f t="shared" si="9"/>
        <v>-602.48401505916752</v>
      </c>
      <c r="AW15">
        <v>12</v>
      </c>
      <c r="AX15">
        <f>IF(Z15&gt;0, (R15*SUMPRODUCT(K15:$K$98, X15:$X$98)-K15*$AZ$3)/Z15, 0)</f>
        <v>10835.663745330632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25</v>
      </c>
      <c r="R16">
        <f t="shared" si="0"/>
        <v>500000</v>
      </c>
      <c r="S16">
        <f t="shared" si="1"/>
        <v>11248.961683135743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9356.99358638995</v>
      </c>
      <c r="AC16">
        <f t="shared" si="2"/>
        <v>9590.866603521732</v>
      </c>
      <c r="AE16">
        <f t="shared" si="3"/>
        <v>0</v>
      </c>
      <c r="AF16">
        <f t="shared" si="4"/>
        <v>0</v>
      </c>
      <c r="AG16">
        <f t="shared" si="4"/>
        <v>-21.315004161451185</v>
      </c>
      <c r="AH16">
        <f t="shared" si="5"/>
        <v>-1150.5957622793728</v>
      </c>
      <c r="AI16">
        <f t="shared" si="6"/>
        <v>-1171.9107664408241</v>
      </c>
      <c r="AJ16">
        <f t="shared" si="7"/>
        <v>-233.87301713178203</v>
      </c>
      <c r="AK16">
        <f t="shared" si="22"/>
        <v>66.434654463368645</v>
      </c>
      <c r="AL16">
        <f t="shared" si="8"/>
        <v>-1339.3491291092375</v>
      </c>
      <c r="AN16">
        <f t="shared" si="9"/>
        <v>0</v>
      </c>
      <c r="AO16">
        <f t="shared" si="9"/>
        <v>0</v>
      </c>
      <c r="AP16">
        <f t="shared" si="9"/>
        <v>-9.188626201807951</v>
      </c>
      <c r="AQ16">
        <f t="shared" si="9"/>
        <v>-496.00714543091317</v>
      </c>
      <c r="AR16">
        <f t="shared" si="9"/>
        <v>-505.19577163272118</v>
      </c>
      <c r="AS16">
        <f t="shared" si="9"/>
        <v>-100.81967222879793</v>
      </c>
      <c r="AT16">
        <f t="shared" si="9"/>
        <v>28.639131481577248</v>
      </c>
      <c r="AU16">
        <f t="shared" si="9"/>
        <v>-577.37631237994185</v>
      </c>
      <c r="AW16">
        <v>13</v>
      </c>
      <c r="AX16">
        <f>IF(Z16&gt;0, (R16*SUMPRODUCT(K16:$K$98, X16:$X$98)-K16*$AZ$3)/Z16, 0)</f>
        <v>11248.961683135743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25</v>
      </c>
      <c r="R17">
        <f t="shared" si="0"/>
        <v>500000</v>
      </c>
      <c r="S17">
        <f t="shared" si="1"/>
        <v>11732.727476645125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9590.866603521732</v>
      </c>
      <c r="AC17">
        <f t="shared" si="2"/>
        <v>9875.3806569988119</v>
      </c>
      <c r="AE17">
        <f t="shared" si="3"/>
        <v>0</v>
      </c>
      <c r="AF17">
        <f t="shared" si="4"/>
        <v>0</v>
      </c>
      <c r="AG17">
        <f t="shared" si="4"/>
        <v>-21.042380547610303</v>
      </c>
      <c r="AH17">
        <f t="shared" si="5"/>
        <v>-1189.4714445273696</v>
      </c>
      <c r="AI17">
        <f t="shared" si="6"/>
        <v>-1210.5138250749799</v>
      </c>
      <c r="AJ17">
        <f t="shared" si="7"/>
        <v>-284.51405347707987</v>
      </c>
      <c r="AK17">
        <f t="shared" si="22"/>
        <v>132.35395912859991</v>
      </c>
      <c r="AL17">
        <f t="shared" si="8"/>
        <v>-1362.6739194234599</v>
      </c>
      <c r="AN17">
        <f t="shared" si="9"/>
        <v>0</v>
      </c>
      <c r="AO17">
        <f t="shared" si="9"/>
        <v>0</v>
      </c>
      <c r="AP17">
        <f t="shared" si="9"/>
        <v>-8.5270743015608534</v>
      </c>
      <c r="AQ17">
        <f t="shared" si="9"/>
        <v>-482.01349481922875</v>
      </c>
      <c r="AR17">
        <f t="shared" si="9"/>
        <v>-490.5405691207896</v>
      </c>
      <c r="AS17">
        <f t="shared" si="9"/>
        <v>-115.29458220509356</v>
      </c>
      <c r="AT17">
        <f t="shared" si="9"/>
        <v>53.634237867801005</v>
      </c>
      <c r="AU17">
        <f t="shared" si="9"/>
        <v>-552.20091345808214</v>
      </c>
      <c r="AW17">
        <v>14</v>
      </c>
      <c r="AX17">
        <f>IF(Z17&gt;0, (R17*SUMPRODUCT(K17:$K$98, X17:$X$98)-K17*$AZ$3)/Z17, 0)</f>
        <v>11732.727476645125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25</v>
      </c>
      <c r="R18">
        <f t="shared" si="0"/>
        <v>500000</v>
      </c>
      <c r="S18">
        <f t="shared" si="1"/>
        <v>12298.244844958605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9875.3806569988119</v>
      </c>
      <c r="AC18">
        <f t="shared" si="2"/>
        <v>10210.785434592855</v>
      </c>
      <c r="AE18">
        <f t="shared" si="3"/>
        <v>0</v>
      </c>
      <c r="AF18">
        <f t="shared" si="4"/>
        <v>0</v>
      </c>
      <c r="AG18">
        <f t="shared" si="4"/>
        <v>-20.756590804862984</v>
      </c>
      <c r="AH18">
        <f t="shared" si="5"/>
        <v>-1507.3187454243061</v>
      </c>
      <c r="AI18">
        <f t="shared" si="6"/>
        <v>-1528.0753362291691</v>
      </c>
      <c r="AJ18">
        <f t="shared" si="7"/>
        <v>-335.40477759404348</v>
      </c>
      <c r="AK18">
        <f t="shared" si="22"/>
        <v>213.30822219117434</v>
      </c>
      <c r="AL18">
        <f t="shared" si="8"/>
        <v>-1650.1718916320383</v>
      </c>
      <c r="AN18">
        <f t="shared" si="9"/>
        <v>0</v>
      </c>
      <c r="AO18">
        <f t="shared" si="9"/>
        <v>0</v>
      </c>
      <c r="AP18">
        <f t="shared" si="9"/>
        <v>-7.84925603538899</v>
      </c>
      <c r="AQ18">
        <f t="shared" si="9"/>
        <v>-570.00356518107867</v>
      </c>
      <c r="AR18">
        <f t="shared" si="9"/>
        <v>-577.85282121646765</v>
      </c>
      <c r="AS18">
        <f t="shared" si="9"/>
        <v>-126.83576024496023</v>
      </c>
      <c r="AT18">
        <f t="shared" si="9"/>
        <v>80.664058282630052</v>
      </c>
      <c r="AU18">
        <f t="shared" si="9"/>
        <v>-624.02452317879784</v>
      </c>
      <c r="AW18">
        <v>15</v>
      </c>
      <c r="AX18">
        <f>IF(Z18&gt;0, (R18*SUMPRODUCT(K18:$K$98, X18:$X$98)-K18*$AZ$3)/Z18, 0)</f>
        <v>12298.244844958605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25</v>
      </c>
      <c r="R19">
        <f t="shared" si="0"/>
        <v>500000</v>
      </c>
      <c r="S19">
        <f t="shared" si="1"/>
        <v>12722.685405808255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10210.785434592855</v>
      </c>
      <c r="AC19">
        <f t="shared" si="2"/>
        <v>10410.53827325054</v>
      </c>
      <c r="AE19">
        <f t="shared" si="3"/>
        <v>0</v>
      </c>
      <c r="AF19">
        <f t="shared" si="4"/>
        <v>0</v>
      </c>
      <c r="AG19">
        <f t="shared" si="4"/>
        <v>-20.456644845784371</v>
      </c>
      <c r="AH19">
        <f t="shared" si="5"/>
        <v>-1847.6010205996597</v>
      </c>
      <c r="AI19">
        <f t="shared" si="6"/>
        <v>-1868.0576654454442</v>
      </c>
      <c r="AJ19">
        <f t="shared" si="7"/>
        <v>-199.75283865768506</v>
      </c>
      <c r="AK19">
        <f t="shared" si="22"/>
        <v>227.70051519142069</v>
      </c>
      <c r="AL19">
        <f t="shared" si="8"/>
        <v>-1840.1099889117088</v>
      </c>
      <c r="AN19">
        <f t="shared" si="9"/>
        <v>0</v>
      </c>
      <c r="AO19">
        <f t="shared" si="9"/>
        <v>0</v>
      </c>
      <c r="AP19">
        <f t="shared" si="9"/>
        <v>-7.2142397516567422</v>
      </c>
      <c r="AQ19">
        <f t="shared" si="9"/>
        <v>-651.57491995851069</v>
      </c>
      <c r="AR19">
        <f t="shared" si="9"/>
        <v>-658.7891597101675</v>
      </c>
      <c r="AS19">
        <f t="shared" si="9"/>
        <v>-70.444830030253783</v>
      </c>
      <c r="AT19">
        <f t="shared" si="9"/>
        <v>80.300856790070611</v>
      </c>
      <c r="AU19">
        <f t="shared" si="9"/>
        <v>-648.93313295035068</v>
      </c>
      <c r="AW19">
        <v>16</v>
      </c>
      <c r="AX19">
        <f>IF(Z19&gt;0, (R19*SUMPRODUCT(K19:$K$98, X19:$X$98)-K19*$AZ$3)/Z19, 0)</f>
        <v>12722.685405808255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25</v>
      </c>
      <c r="R20">
        <f t="shared" si="0"/>
        <v>500000</v>
      </c>
      <c r="S20">
        <f t="shared" si="1"/>
        <v>12793.332453776085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10410.53827325054</v>
      </c>
      <c r="AC20">
        <f t="shared" si="2"/>
        <v>10307.30424807784</v>
      </c>
      <c r="AE20">
        <f t="shared" si="3"/>
        <v>0</v>
      </c>
      <c r="AF20">
        <f t="shared" si="4"/>
        <v>0</v>
      </c>
      <c r="AG20">
        <f t="shared" si="4"/>
        <v>-20.141945590250671</v>
      </c>
      <c r="AH20">
        <f t="shared" si="5"/>
        <v>-2202.6561415171309</v>
      </c>
      <c r="AI20">
        <f t="shared" si="6"/>
        <v>-2222.7980871073814</v>
      </c>
      <c r="AJ20">
        <f t="shared" si="7"/>
        <v>103.23402517270006</v>
      </c>
      <c r="AK20">
        <f t="shared" si="22"/>
        <v>44.765314574977324</v>
      </c>
      <c r="AL20">
        <f t="shared" si="8"/>
        <v>-2074.7987473597041</v>
      </c>
      <c r="AN20">
        <f t="shared" si="9"/>
        <v>0</v>
      </c>
      <c r="AO20">
        <f t="shared" si="9"/>
        <v>0</v>
      </c>
      <c r="AP20">
        <f t="shared" si="9"/>
        <v>-6.737416220936038</v>
      </c>
      <c r="AQ20">
        <f t="shared" si="9"/>
        <v>-736.7814171926384</v>
      </c>
      <c r="AR20">
        <f t="shared" si="9"/>
        <v>-743.51883341357438</v>
      </c>
      <c r="AS20">
        <f t="shared" si="9"/>
        <v>34.531450431865288</v>
      </c>
      <c r="AT20">
        <f t="shared" si="9"/>
        <v>14.973854199007553</v>
      </c>
      <c r="AU20">
        <f t="shared" si="9"/>
        <v>-694.01352878270154</v>
      </c>
      <c r="AW20">
        <v>17</v>
      </c>
      <c r="AX20">
        <f>IF(Z20&gt;0, (R20*SUMPRODUCT(K20:$K$98, X20:$X$98)-K20*$AZ$3)/Z20, 0)</f>
        <v>12793.332453776085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25</v>
      </c>
      <c r="R21">
        <f t="shared" si="0"/>
        <v>500000</v>
      </c>
      <c r="S21">
        <f t="shared" si="1"/>
        <v>12702.92434899261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10307.30424807784</v>
      </c>
      <c r="AC21">
        <f t="shared" si="2"/>
        <v>10066.029987058484</v>
      </c>
      <c r="AE21">
        <f t="shared" si="3"/>
        <v>0</v>
      </c>
      <c r="AF21">
        <f t="shared" si="4"/>
        <v>0</v>
      </c>
      <c r="AG21">
        <f t="shared" si="4"/>
        <v>-19.810458030195147</v>
      </c>
      <c r="AH21">
        <f t="shared" si="5"/>
        <v>-2601.3620830603477</v>
      </c>
      <c r="AI21">
        <f t="shared" si="6"/>
        <v>-2621.1725410905428</v>
      </c>
      <c r="AJ21">
        <f t="shared" si="7"/>
        <v>241.27426101935635</v>
      </c>
      <c r="AK21">
        <f t="shared" si="22"/>
        <v>16.491686796924544</v>
      </c>
      <c r="AL21">
        <f t="shared" si="8"/>
        <v>-2363.4065932742619</v>
      </c>
      <c r="AN21">
        <f t="shared" si="9"/>
        <v>0</v>
      </c>
      <c r="AO21">
        <f t="shared" si="9"/>
        <v>0</v>
      </c>
      <c r="AP21">
        <f t="shared" si="9"/>
        <v>-6.3013833158151229</v>
      </c>
      <c r="AQ21">
        <f t="shared" si="9"/>
        <v>-827.45081429240804</v>
      </c>
      <c r="AR21">
        <f t="shared" si="9"/>
        <v>-833.75219760822313</v>
      </c>
      <c r="AS21">
        <f t="shared" si="9"/>
        <v>76.745403897560394</v>
      </c>
      <c r="AT21">
        <f t="shared" si="9"/>
        <v>5.2457363617435337</v>
      </c>
      <c r="AU21">
        <f t="shared" si="9"/>
        <v>-751.76105734891928</v>
      </c>
      <c r="AW21">
        <v>18</v>
      </c>
      <c r="AX21">
        <f>IF(Z21&gt;0, (R21*SUMPRODUCT(K21:$K$98, X21:$X$98)-K21*$AZ$3)/Z21, 0)</f>
        <v>12702.92434899261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25</v>
      </c>
      <c r="R22">
        <f t="shared" si="0"/>
        <v>500000</v>
      </c>
      <c r="S22">
        <f t="shared" si="1"/>
        <v>12686.3822581267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10066.029987058484</v>
      </c>
      <c r="AC22">
        <f t="shared" si="2"/>
        <v>9875.1827977254125</v>
      </c>
      <c r="AE22">
        <f t="shared" si="3"/>
        <v>0</v>
      </c>
      <c r="AF22">
        <f t="shared" si="4"/>
        <v>0</v>
      </c>
      <c r="AG22">
        <f t="shared" si="4"/>
        <v>-19.460202674011978</v>
      </c>
      <c r="AH22">
        <f t="shared" si="5"/>
        <v>-3043.0155176243316</v>
      </c>
      <c r="AI22">
        <f t="shared" si="6"/>
        <v>-3062.4757202983437</v>
      </c>
      <c r="AJ22">
        <f t="shared" si="7"/>
        <v>190.84718933307158</v>
      </c>
      <c r="AK22">
        <f t="shared" si="22"/>
        <v>211.38662972822817</v>
      </c>
      <c r="AL22">
        <f t="shared" si="8"/>
        <v>-2660.2419012370437</v>
      </c>
      <c r="AN22">
        <f t="shared" si="9"/>
        <v>0</v>
      </c>
      <c r="AO22">
        <f t="shared" si="9"/>
        <v>0</v>
      </c>
      <c r="AP22">
        <f t="shared" si="9"/>
        <v>-5.7796197988240428</v>
      </c>
      <c r="AQ22">
        <f t="shared" si="9"/>
        <v>-903.76616463904941</v>
      </c>
      <c r="AR22">
        <f t="shared" si="9"/>
        <v>-909.54578443787352</v>
      </c>
      <c r="AS22">
        <f t="shared" si="9"/>
        <v>56.681022931604346</v>
      </c>
      <c r="AT22">
        <f t="shared" si="9"/>
        <v>62.781172984159767</v>
      </c>
      <c r="AU22">
        <f t="shared" si="9"/>
        <v>-790.08358852210938</v>
      </c>
      <c r="AW22">
        <v>19</v>
      </c>
      <c r="AX22">
        <f>IF(Z22&gt;0, (R22*SUMPRODUCT(K22:$K$98, X22:$X$98)-K22*$AZ$3)/Z22, 0)</f>
        <v>12686.3822581267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25</v>
      </c>
      <c r="R23">
        <f t="shared" si="0"/>
        <v>500000</v>
      </c>
      <c r="S23">
        <f t="shared" si="1"/>
        <v>13007.053820424226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9875.1827977254125</v>
      </c>
      <c r="AC23">
        <f t="shared" si="2"/>
        <v>9932.0860872503526</v>
      </c>
      <c r="AE23">
        <f t="shared" si="3"/>
        <v>0</v>
      </c>
      <c r="AF23">
        <f t="shared" si="4"/>
        <v>0</v>
      </c>
      <c r="AG23">
        <f t="shared" si="4"/>
        <v>-19.089807392921237</v>
      </c>
      <c r="AH23">
        <f t="shared" si="5"/>
        <v>-3515.865087012407</v>
      </c>
      <c r="AI23">
        <f t="shared" si="6"/>
        <v>-3534.9548944053281</v>
      </c>
      <c r="AJ23">
        <f t="shared" si="7"/>
        <v>-56.903289524940192</v>
      </c>
      <c r="AK23">
        <f t="shared" si="22"/>
        <v>691.26279584077895</v>
      </c>
      <c r="AL23">
        <f t="shared" si="8"/>
        <v>-2900.5953880894895</v>
      </c>
      <c r="AN23">
        <f t="shared" si="9"/>
        <v>0</v>
      </c>
      <c r="AO23">
        <f t="shared" si="9"/>
        <v>0</v>
      </c>
      <c r="AP23">
        <f t="shared" si="9"/>
        <v>-5.0621549552443037</v>
      </c>
      <c r="AQ23">
        <f t="shared" si="9"/>
        <v>-932.32233861039322</v>
      </c>
      <c r="AR23">
        <f t="shared" si="9"/>
        <v>-937.38449356563751</v>
      </c>
      <c r="AS23">
        <f t="shared" si="9"/>
        <v>-15.089375346196075</v>
      </c>
      <c r="AT23">
        <f t="shared" si="9"/>
        <v>183.30616518629787</v>
      </c>
      <c r="AU23">
        <f t="shared" si="9"/>
        <v>-769.16770372553572</v>
      </c>
      <c r="AW23">
        <v>20</v>
      </c>
      <c r="AX23">
        <f>IF(Z23&gt;0, (R23*SUMPRODUCT(K23:$K$98, X23:$X$98)-K23*$AZ$3)/Z23, 0)</f>
        <v>13007.053820424226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25</v>
      </c>
      <c r="R24">
        <f t="shared" si="0"/>
        <v>500000</v>
      </c>
      <c r="S24">
        <f t="shared" si="1"/>
        <v>13180.514188378667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9932.0860872503526</v>
      </c>
      <c r="AC24">
        <f t="shared" si="2"/>
        <v>9857.5043327149488</v>
      </c>
      <c r="AE24">
        <f t="shared" si="3"/>
        <v>0</v>
      </c>
      <c r="AF24">
        <f t="shared" si="4"/>
        <v>0</v>
      </c>
      <c r="AG24">
        <f t="shared" si="4"/>
        <v>-18.697116424726367</v>
      </c>
      <c r="AH24">
        <f t="shared" si="5"/>
        <v>-4035.8578853131207</v>
      </c>
      <c r="AI24">
        <f t="shared" si="6"/>
        <v>-4054.5550017378473</v>
      </c>
      <c r="AJ24">
        <f t="shared" si="7"/>
        <v>74.581754535403888</v>
      </c>
      <c r="AK24">
        <f t="shared" si="22"/>
        <v>695.2460261075247</v>
      </c>
      <c r="AL24">
        <f t="shared" si="8"/>
        <v>-3284.7272210949186</v>
      </c>
      <c r="AN24">
        <f t="shared" si="9"/>
        <v>0</v>
      </c>
      <c r="AO24">
        <f t="shared" si="9"/>
        <v>0</v>
      </c>
      <c r="AP24">
        <f t="shared" si="9"/>
        <v>-4.4268060834252587</v>
      </c>
      <c r="AQ24">
        <f t="shared" si="9"/>
        <v>-955.54629027804162</v>
      </c>
      <c r="AR24">
        <f t="shared" si="9"/>
        <v>-959.97309636146701</v>
      </c>
      <c r="AS24">
        <f t="shared" si="9"/>
        <v>17.658282549560965</v>
      </c>
      <c r="AT24">
        <f t="shared" si="9"/>
        <v>164.60930487547461</v>
      </c>
      <c r="AU24">
        <f t="shared" si="9"/>
        <v>-777.70550893643133</v>
      </c>
      <c r="AW24">
        <v>21</v>
      </c>
      <c r="AX24">
        <f>IF(Z24&gt;0, (R24*SUMPRODUCT(K24:$K$98, X24:$X$98)-K24*$AZ$3)/Z24, 0)</f>
        <v>13180.514188378667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25</v>
      </c>
      <c r="R25">
        <f t="shared" si="0"/>
        <v>500000</v>
      </c>
      <c r="S25">
        <f t="shared" si="1"/>
        <v>13221.867667213099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9857.5043327149488</v>
      </c>
      <c r="AC25">
        <f t="shared" si="2"/>
        <v>9667.7978496467222</v>
      </c>
      <c r="AE25">
        <f t="shared" si="3"/>
        <v>0</v>
      </c>
      <c r="AF25">
        <f t="shared" si="4"/>
        <v>0</v>
      </c>
      <c r="AG25">
        <f t="shared" si="4"/>
        <v>-18.279939893855591</v>
      </c>
      <c r="AH25">
        <f t="shared" si="5"/>
        <v>-4604.1073324702802</v>
      </c>
      <c r="AI25">
        <f t="shared" si="6"/>
        <v>-4622.3872723641362</v>
      </c>
      <c r="AJ25">
        <f t="shared" si="7"/>
        <v>189.70648306822659</v>
      </c>
      <c r="AK25">
        <f t="shared" si="22"/>
        <v>690.02530329004651</v>
      </c>
      <c r="AL25">
        <f t="shared" si="8"/>
        <v>-3742.6554860058632</v>
      </c>
      <c r="AN25">
        <f t="shared" si="9"/>
        <v>0</v>
      </c>
      <c r="AO25">
        <f t="shared" si="9"/>
        <v>0</v>
      </c>
      <c r="AP25">
        <f t="shared" si="9"/>
        <v>-3.8643157628722942</v>
      </c>
      <c r="AQ25">
        <f t="shared" si="9"/>
        <v>-973.29228882208304</v>
      </c>
      <c r="AR25">
        <f t="shared" si="9"/>
        <v>-977.1566045849554</v>
      </c>
      <c r="AS25">
        <f t="shared" si="9"/>
        <v>40.103291208633841</v>
      </c>
      <c r="AT25">
        <f t="shared" si="9"/>
        <v>145.86895097946908</v>
      </c>
      <c r="AU25">
        <f t="shared" si="9"/>
        <v>-791.18436239685252</v>
      </c>
      <c r="AW25">
        <v>22</v>
      </c>
      <c r="AX25">
        <f>IF(Z25&gt;0, (R25*SUMPRODUCT(K25:$K$98, X25:$X$98)-K25*$AZ$3)/Z25, 0)</f>
        <v>13221.867667213099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25</v>
      </c>
      <c r="R26">
        <f t="shared" si="0"/>
        <v>500000</v>
      </c>
      <c r="S26">
        <f t="shared" si="1"/>
        <v>13143.053832655807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9667.7978496467222</v>
      </c>
      <c r="AC26">
        <f t="shared" si="2"/>
        <v>9378.2911029762581</v>
      </c>
      <c r="AE26">
        <f t="shared" si="3"/>
        <v>0</v>
      </c>
      <c r="AF26">
        <f t="shared" si="4"/>
        <v>0</v>
      </c>
      <c r="AG26">
        <f t="shared" si="4"/>
        <v>-17.838873716842247</v>
      </c>
      <c r="AH26">
        <f t="shared" si="5"/>
        <v>-5165.3355614957309</v>
      </c>
      <c r="AI26">
        <f t="shared" si="6"/>
        <v>-5183.1744352125734</v>
      </c>
      <c r="AJ26">
        <f t="shared" si="7"/>
        <v>289.50674667046405</v>
      </c>
      <c r="AK26">
        <f t="shared" si="22"/>
        <v>676.74584947527057</v>
      </c>
      <c r="AL26">
        <f t="shared" si="8"/>
        <v>-4216.9218390668384</v>
      </c>
      <c r="AN26">
        <f t="shared" si="9"/>
        <v>0</v>
      </c>
      <c r="AO26">
        <f t="shared" si="9"/>
        <v>0</v>
      </c>
      <c r="AP26">
        <f t="shared" si="9"/>
        <v>-3.3670320588814251</v>
      </c>
      <c r="AQ26">
        <f t="shared" si="9"/>
        <v>-974.94105886383477</v>
      </c>
      <c r="AR26">
        <f t="shared" si="9"/>
        <v>-978.30809092271625</v>
      </c>
      <c r="AS26">
        <f t="shared" si="9"/>
        <v>54.643500075993948</v>
      </c>
      <c r="AT26">
        <f t="shared" si="9"/>
        <v>127.73367910255776</v>
      </c>
      <c r="AU26">
        <f t="shared" si="9"/>
        <v>-795.93091174416452</v>
      </c>
      <c r="AW26">
        <v>23</v>
      </c>
      <c r="AX26">
        <f>IF(Z26&gt;0, (R26*SUMPRODUCT(K26:$K$98, X26:$X$98)-K26*$AZ$3)/Z26, 0)</f>
        <v>13143.053832655807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25</v>
      </c>
      <c r="R27">
        <f t="shared" si="0"/>
        <v>500000</v>
      </c>
      <c r="S27">
        <f t="shared" si="1"/>
        <v>12970.515598851085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9378.2911029762581</v>
      </c>
      <c r="AC27">
        <f t="shared" si="2"/>
        <v>9013.8728496049407</v>
      </c>
      <c r="AE27">
        <f t="shared" si="3"/>
        <v>0</v>
      </c>
      <c r="AF27">
        <f t="shared" si="4"/>
        <v>0</v>
      </c>
      <c r="AG27">
        <f t="shared" si="4"/>
        <v>-17.373775122716363</v>
      </c>
      <c r="AH27">
        <f t="shared" si="5"/>
        <v>-5734.197139149268</v>
      </c>
      <c r="AI27">
        <f t="shared" si="6"/>
        <v>-5751.5709142719843</v>
      </c>
      <c r="AJ27">
        <f t="shared" si="7"/>
        <v>364.41825337131741</v>
      </c>
      <c r="AK27">
        <f t="shared" si="22"/>
        <v>656.48037720833815</v>
      </c>
      <c r="AL27">
        <f t="shared" si="8"/>
        <v>-4730.6722836923291</v>
      </c>
      <c r="AN27">
        <f t="shared" si="9"/>
        <v>0</v>
      </c>
      <c r="AO27">
        <f t="shared" si="9"/>
        <v>0</v>
      </c>
      <c r="AP27">
        <f t="shared" si="9"/>
        <v>-2.9278983414919795</v>
      </c>
      <c r="AQ27">
        <f t="shared" si="9"/>
        <v>-966.34992538560255</v>
      </c>
      <c r="AR27">
        <f t="shared" si="9"/>
        <v>-969.27782372709453</v>
      </c>
      <c r="AS27">
        <f t="shared" si="9"/>
        <v>61.413227241568187</v>
      </c>
      <c r="AT27">
        <f t="shared" si="9"/>
        <v>110.63270901539123</v>
      </c>
      <c r="AU27">
        <f t="shared" si="9"/>
        <v>-797.23188747013523</v>
      </c>
      <c r="AW27">
        <v>24</v>
      </c>
      <c r="AX27">
        <f>IF(Z27&gt;0, (R27*SUMPRODUCT(K27:$K$98, X27:$X$98)-K27*$AZ$3)/Z27, 0)</f>
        <v>12970.515598851085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25</v>
      </c>
      <c r="R28">
        <f t="shared" si="0"/>
        <v>500000</v>
      </c>
      <c r="S28">
        <f t="shared" si="1"/>
        <v>12723.337024955217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9013.8728496049407</v>
      </c>
      <c r="AC28">
        <f t="shared" si="2"/>
        <v>8592.6325719805172</v>
      </c>
      <c r="AE28">
        <f t="shared" si="3"/>
        <v>0</v>
      </c>
      <c r="AF28">
        <f t="shared" si="4"/>
        <v>0</v>
      </c>
      <c r="AG28">
        <f t="shared" si="4"/>
        <v>-16.883606390224426</v>
      </c>
      <c r="AH28">
        <f t="shared" si="5"/>
        <v>-6328.6196252955042</v>
      </c>
      <c r="AI28">
        <f t="shared" si="6"/>
        <v>-6345.5032316857287</v>
      </c>
      <c r="AJ28">
        <f t="shared" si="7"/>
        <v>421.24027762442347</v>
      </c>
      <c r="AK28">
        <f t="shared" si="22"/>
        <v>630.97109947234594</v>
      </c>
      <c r="AL28">
        <f t="shared" si="8"/>
        <v>-5293.2918545889588</v>
      </c>
      <c r="AN28">
        <f t="shared" si="9"/>
        <v>0</v>
      </c>
      <c r="AO28">
        <f t="shared" si="9"/>
        <v>0</v>
      </c>
      <c r="AP28">
        <f t="shared" si="9"/>
        <v>-2.5404403023264259</v>
      </c>
      <c r="AQ28">
        <f t="shared" si="9"/>
        <v>-952.25391913326598</v>
      </c>
      <c r="AR28">
        <f t="shared" si="9"/>
        <v>-954.79435943559247</v>
      </c>
      <c r="AS28">
        <f t="shared" si="9"/>
        <v>63.383127603582636</v>
      </c>
      <c r="AT28">
        <f t="shared" si="9"/>
        <v>94.940877775429868</v>
      </c>
      <c r="AU28">
        <f t="shared" si="9"/>
        <v>-796.47035405657994</v>
      </c>
      <c r="AW28">
        <v>25</v>
      </c>
      <c r="AX28">
        <f>IF(Z28&gt;0, (R28*SUMPRODUCT(K28:$K$98, X28:$X$98)-K28*$AZ$3)/Z28, 0)</f>
        <v>12723.337024955217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25</v>
      </c>
      <c r="R29">
        <f t="shared" si="0"/>
        <v>500000</v>
      </c>
      <c r="S29">
        <f t="shared" si="1"/>
        <v>12416.086686346802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8592.6325719805172</v>
      </c>
      <c r="AC29">
        <f t="shared" si="2"/>
        <v>8127.0836954911574</v>
      </c>
      <c r="AE29">
        <f t="shared" si="3"/>
        <v>0</v>
      </c>
      <c r="AF29">
        <f t="shared" si="4"/>
        <v>0</v>
      </c>
      <c r="AG29">
        <f t="shared" si="4"/>
        <v>-16.364020123240614</v>
      </c>
      <c r="AH29">
        <f t="shared" si="5"/>
        <v>-7015.0040616313827</v>
      </c>
      <c r="AI29">
        <f t="shared" si="6"/>
        <v>-7031.3680817546237</v>
      </c>
      <c r="AJ29">
        <f t="shared" si="7"/>
        <v>465.54887648935983</v>
      </c>
      <c r="AK29">
        <f t="shared" si="22"/>
        <v>601.48428003863626</v>
      </c>
      <c r="AL29">
        <f t="shared" si="8"/>
        <v>-5964.334925226628</v>
      </c>
      <c r="AN29">
        <f t="shared" si="9"/>
        <v>0</v>
      </c>
      <c r="AO29">
        <f t="shared" si="9"/>
        <v>0</v>
      </c>
      <c r="AP29">
        <f t="shared" si="9"/>
        <v>-2.1984457706406881</v>
      </c>
      <c r="AQ29">
        <f t="shared" si="9"/>
        <v>-942.43993188555669</v>
      </c>
      <c r="AR29">
        <f t="shared" si="9"/>
        <v>-944.63837765619746</v>
      </c>
      <c r="AS29">
        <f t="shared" si="9"/>
        <v>62.544775112502961</v>
      </c>
      <c r="AT29">
        <f t="shared" si="9"/>
        <v>80.807195395695601</v>
      </c>
      <c r="AU29">
        <f t="shared" si="9"/>
        <v>-801.28640714799894</v>
      </c>
      <c r="AW29">
        <v>26</v>
      </c>
      <c r="AX29">
        <f>IF(Z29&gt;0, (R29*SUMPRODUCT(K29:$K$98, X29:$X$98)-K29*$AZ$3)/Z29, 0)</f>
        <v>12416.086686346802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25</v>
      </c>
      <c r="R30">
        <f t="shared" si="0"/>
        <v>500000</v>
      </c>
      <c r="S30">
        <f t="shared" si="1"/>
        <v>12043.712910526456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8127.0836954911574</v>
      </c>
      <c r="AC30">
        <f t="shared" si="2"/>
        <v>7619.2018373948049</v>
      </c>
      <c r="AE30">
        <f t="shared" si="3"/>
        <v>0</v>
      </c>
      <c r="AF30">
        <f t="shared" si="4"/>
        <v>0</v>
      </c>
      <c r="AG30">
        <f t="shared" si="4"/>
        <v>-15.815724548563972</v>
      </c>
      <c r="AH30">
        <f t="shared" si="5"/>
        <v>-7693.1074688846857</v>
      </c>
      <c r="AI30">
        <f t="shared" si="6"/>
        <v>-7708.9231934332493</v>
      </c>
      <c r="AJ30">
        <f t="shared" si="7"/>
        <v>507.88185809635252</v>
      </c>
      <c r="AK30">
        <f t="shared" si="22"/>
        <v>568.8958586843811</v>
      </c>
      <c r="AL30">
        <f t="shared" si="8"/>
        <v>-6632.1454766525158</v>
      </c>
      <c r="AN30">
        <f t="shared" si="9"/>
        <v>0</v>
      </c>
      <c r="AO30">
        <f t="shared" si="9"/>
        <v>0</v>
      </c>
      <c r="AP30">
        <f t="shared" si="9"/>
        <v>-1.8971288229532171</v>
      </c>
      <c r="AQ30">
        <f t="shared" si="9"/>
        <v>-922.80412904782031</v>
      </c>
      <c r="AR30">
        <f t="shared" si="9"/>
        <v>-924.70125787077347</v>
      </c>
      <c r="AS30">
        <f t="shared" si="9"/>
        <v>60.921477779347832</v>
      </c>
      <c r="AT30">
        <f t="shared" si="9"/>
        <v>68.24023315876822</v>
      </c>
      <c r="AU30">
        <f t="shared" si="9"/>
        <v>-795.53954693265746</v>
      </c>
      <c r="AW30">
        <v>27</v>
      </c>
      <c r="AX30">
        <f>IF(Z30&gt;0, (R30*SUMPRODUCT(K30:$K$98, X30:$X$98)-K30*$AZ$3)/Z30, 0)</f>
        <v>12043.712910526456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25</v>
      </c>
      <c r="R31">
        <f t="shared" si="0"/>
        <v>500000</v>
      </c>
      <c r="S31">
        <f t="shared" si="1"/>
        <v>11619.267274360682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7619.2018373948049</v>
      </c>
      <c r="AC31">
        <f t="shared" si="2"/>
        <v>7084.3959885159147</v>
      </c>
      <c r="AE31">
        <f t="shared" si="3"/>
        <v>0</v>
      </c>
      <c r="AF31">
        <f t="shared" si="4"/>
        <v>0</v>
      </c>
      <c r="AG31">
        <f t="shared" si="4"/>
        <v>-15.24277697817592</v>
      </c>
      <c r="AH31">
        <f t="shared" si="5"/>
        <v>-8295.8064980482031</v>
      </c>
      <c r="AI31">
        <f t="shared" si="6"/>
        <v>-8311.0492750263784</v>
      </c>
      <c r="AJ31">
        <f t="shared" si="7"/>
        <v>534.80584887889017</v>
      </c>
      <c r="AK31">
        <f t="shared" si="22"/>
        <v>533.34412861763644</v>
      </c>
      <c r="AL31">
        <f t="shared" si="8"/>
        <v>-7242.8992975298515</v>
      </c>
      <c r="AN31">
        <f t="shared" si="9"/>
        <v>0</v>
      </c>
      <c r="AO31">
        <f t="shared" si="9"/>
        <v>0</v>
      </c>
      <c r="AP31">
        <f t="shared" si="9"/>
        <v>-1.6325023023284055</v>
      </c>
      <c r="AQ31">
        <f t="shared" si="9"/>
        <v>-888.4813592119682</v>
      </c>
      <c r="AR31">
        <f t="shared" si="9"/>
        <v>-890.11386151429656</v>
      </c>
      <c r="AS31">
        <f t="shared" si="9"/>
        <v>57.277737569966384</v>
      </c>
      <c r="AT31">
        <f t="shared" si="9"/>
        <v>57.121187244833806</v>
      </c>
      <c r="AU31">
        <f t="shared" si="9"/>
        <v>-775.71493669949632</v>
      </c>
      <c r="AW31">
        <v>28</v>
      </c>
      <c r="AX31">
        <f>IF(Z31&gt;0, (R31*SUMPRODUCT(K31:$K$98, X31:$X$98)-K31*$AZ$3)/Z31, 0)</f>
        <v>11619.267274360682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25</v>
      </c>
      <c r="R32">
        <f t="shared" si="0"/>
        <v>500000</v>
      </c>
      <c r="S32">
        <f t="shared" si="1"/>
        <v>11168.248017211545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7084.3959885159147</v>
      </c>
      <c r="AC32">
        <f t="shared" si="2"/>
        <v>6542.3416651690686</v>
      </c>
      <c r="AE32">
        <f t="shared" si="3"/>
        <v>0</v>
      </c>
      <c r="AF32">
        <f t="shared" si="4"/>
        <v>0</v>
      </c>
      <c r="AG32">
        <f t="shared" si="4"/>
        <v>-14.644959655011631</v>
      </c>
      <c r="AH32">
        <f t="shared" si="5"/>
        <v>-8907.7910676506126</v>
      </c>
      <c r="AI32">
        <f t="shared" si="6"/>
        <v>-8922.4360273056245</v>
      </c>
      <c r="AJ32">
        <f t="shared" si="7"/>
        <v>542.0543233468461</v>
      </c>
      <c r="AK32">
        <f t="shared" si="22"/>
        <v>495.9077191961141</v>
      </c>
      <c r="AL32">
        <f t="shared" si="8"/>
        <v>-7884.4739847626633</v>
      </c>
      <c r="AN32">
        <f t="shared" si="9"/>
        <v>0</v>
      </c>
      <c r="AO32">
        <f t="shared" si="9"/>
        <v>0</v>
      </c>
      <c r="AP32">
        <f t="shared" si="9"/>
        <v>-1.4004250287426325</v>
      </c>
      <c r="AQ32">
        <f t="shared" si="9"/>
        <v>-851.80798416737377</v>
      </c>
      <c r="AR32">
        <f t="shared" si="9"/>
        <v>-853.20840919611635</v>
      </c>
      <c r="AS32">
        <f t="shared" si="9"/>
        <v>51.833972864056506</v>
      </c>
      <c r="AT32">
        <f t="shared" si="9"/>
        <v>47.421201441907279</v>
      </c>
      <c r="AU32">
        <f t="shared" si="9"/>
        <v>-753.95323489015254</v>
      </c>
      <c r="AW32">
        <v>29</v>
      </c>
      <c r="AX32">
        <f>IF(Z32&gt;0, (R32*SUMPRODUCT(K32:$K$98, X32:$X$98)-K32*$AZ$3)/Z32, 0)</f>
        <v>11168.248017211545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25</v>
      </c>
      <c r="R33">
        <f t="shared" si="0"/>
        <v>500000</v>
      </c>
      <c r="S33">
        <f t="shared" si="1"/>
        <v>10695.693385809873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6542.3416651690686</v>
      </c>
      <c r="AC33">
        <f t="shared" si="2"/>
        <v>5999.8435344526915</v>
      </c>
      <c r="AE33">
        <f t="shared" si="3"/>
        <v>0</v>
      </c>
      <c r="AF33">
        <f t="shared" si="4"/>
        <v>0</v>
      </c>
      <c r="AG33">
        <f t="shared" si="4"/>
        <v>-14.023970485197268</v>
      </c>
      <c r="AH33">
        <f t="shared" si="5"/>
        <v>-9490.7914652849322</v>
      </c>
      <c r="AI33">
        <f t="shared" si="6"/>
        <v>-9504.8154357701296</v>
      </c>
      <c r="AJ33">
        <f t="shared" si="7"/>
        <v>542.49813071637709</v>
      </c>
      <c r="AK33">
        <f t="shared" si="22"/>
        <v>457.96391656183482</v>
      </c>
      <c r="AL33">
        <f t="shared" si="8"/>
        <v>-8504.3533884919161</v>
      </c>
      <c r="AN33">
        <f t="shared" si="9"/>
        <v>0</v>
      </c>
      <c r="AO33">
        <f t="shared" si="9"/>
        <v>0</v>
      </c>
      <c r="AP33">
        <f t="shared" si="9"/>
        <v>-1.1973597384638042</v>
      </c>
      <c r="AQ33">
        <f t="shared" si="9"/>
        <v>-810.31913170973996</v>
      </c>
      <c r="AR33">
        <f t="shared" si="9"/>
        <v>-811.51649144820374</v>
      </c>
      <c r="AS33">
        <f t="shared" si="9"/>
        <v>46.318224970403364</v>
      </c>
      <c r="AT33">
        <f t="shared" si="9"/>
        <v>39.100735126270813</v>
      </c>
      <c r="AU33">
        <f t="shared" si="9"/>
        <v>-726.09753135152948</v>
      </c>
      <c r="AW33">
        <v>30</v>
      </c>
      <c r="AX33">
        <f>IF(Z33&gt;0, (R33*SUMPRODUCT(K33:$K$98, X33:$X$98)-K33*$AZ$3)/Z33, 0)</f>
        <v>10695.693385809873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25</v>
      </c>
      <c r="R34">
        <f t="shared" si="0"/>
        <v>500000</v>
      </c>
      <c r="S34">
        <f t="shared" si="1"/>
        <v>10212.730520100327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5999.8435344526915</v>
      </c>
      <c r="AC34">
        <f t="shared" si="2"/>
        <v>5465.6939147527683</v>
      </c>
      <c r="AE34">
        <f t="shared" si="3"/>
        <v>0</v>
      </c>
      <c r="AF34">
        <f t="shared" si="4"/>
        <v>0</v>
      </c>
      <c r="AG34">
        <f t="shared" si="4"/>
        <v>-13.379609654820978</v>
      </c>
      <c r="AH34">
        <f t="shared" si="5"/>
        <v>-10082.422510486333</v>
      </c>
      <c r="AI34">
        <f t="shared" si="6"/>
        <v>-10095.802120141154</v>
      </c>
      <c r="AJ34">
        <f t="shared" si="7"/>
        <v>534.14961969992328</v>
      </c>
      <c r="AK34">
        <f t="shared" si="22"/>
        <v>419.98904741168843</v>
      </c>
      <c r="AL34">
        <f t="shared" si="8"/>
        <v>-9141.6634530295414</v>
      </c>
      <c r="AN34">
        <f t="shared" si="9"/>
        <v>0</v>
      </c>
      <c r="AO34">
        <f t="shared" si="9"/>
        <v>0</v>
      </c>
      <c r="AP34">
        <f t="shared" si="9"/>
        <v>-1.0199504696742812</v>
      </c>
      <c r="AQ34">
        <f t="shared" si="9"/>
        <v>-768.60026864234226</v>
      </c>
      <c r="AR34">
        <f t="shared" si="9"/>
        <v>-769.62021911201657</v>
      </c>
      <c r="AS34">
        <f t="shared" si="9"/>
        <v>40.719136771898974</v>
      </c>
      <c r="AT34">
        <f t="shared" si="9"/>
        <v>32.01648158780587</v>
      </c>
      <c r="AU34">
        <f t="shared" ref="AU34:AU89" si="23">AL34*$K34</f>
        <v>-696.8846007523116</v>
      </c>
      <c r="AW34">
        <v>31</v>
      </c>
      <c r="AX34">
        <f>IF(Z34&gt;0, (R34*SUMPRODUCT(K34:$K$98, X34:$X$98)-K34*$AZ$3)/Z34, 0)</f>
        <v>10212.730520100327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25</v>
      </c>
      <c r="R35">
        <f t="shared" si="0"/>
        <v>500000</v>
      </c>
      <c r="S35">
        <f t="shared" si="1"/>
        <v>9723.8562518253621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5465.6939147527683</v>
      </c>
      <c r="AC35">
        <f t="shared" si="2"/>
        <v>4943.6735675477639</v>
      </c>
      <c r="AE35">
        <f t="shared" si="3"/>
        <v>0</v>
      </c>
      <c r="AF35">
        <f t="shared" ref="AF35:AG66" si="24">-$Z35*P35</f>
        <v>0</v>
      </c>
      <c r="AG35">
        <f t="shared" si="24"/>
        <v>-12.710167241056597</v>
      </c>
      <c r="AH35">
        <f t="shared" si="5"/>
        <v>-10712.926344323438</v>
      </c>
      <c r="AI35">
        <f t="shared" ref="AI35:AI66" si="25">SUM(AE35:AH35)</f>
        <v>-10725.636511564495</v>
      </c>
      <c r="AJ35">
        <f t="shared" si="7"/>
        <v>522.02034720500433</v>
      </c>
      <c r="AK35">
        <f t="shared" si="22"/>
        <v>382.59857403269382</v>
      </c>
      <c r="AL35">
        <f t="shared" ref="AL35:AL89" si="26">SUM(AI35:AK35)</f>
        <v>-9821.0175903267955</v>
      </c>
      <c r="AN35">
        <f t="shared" ref="AN35:AT66" si="27">AE35*$K35</f>
        <v>0</v>
      </c>
      <c r="AO35">
        <f t="shared" si="27"/>
        <v>0</v>
      </c>
      <c r="AP35">
        <f t="shared" si="27"/>
        <v>-0.86510511821482283</v>
      </c>
      <c r="AQ35">
        <f t="shared" si="27"/>
        <v>-729.16486744529914</v>
      </c>
      <c r="AR35">
        <f t="shared" si="27"/>
        <v>-730.02997256351409</v>
      </c>
      <c r="AS35">
        <f t="shared" si="27"/>
        <v>35.530805033041126</v>
      </c>
      <c r="AT35">
        <f t="shared" si="27"/>
        <v>26.041198226582988</v>
      </c>
      <c r="AU35">
        <f t="shared" si="23"/>
        <v>-668.45796930388985</v>
      </c>
      <c r="AW35">
        <v>32</v>
      </c>
      <c r="AX35">
        <f>IF(Z35&gt;0, (R35*SUMPRODUCT(K35:$K$98, X35:$X$98)-K35*$AZ$3)/Z35, 0)</f>
        <v>9723.8562518253621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25</v>
      </c>
      <c r="R36">
        <f t="shared" si="0"/>
        <v>500000</v>
      </c>
      <c r="S36">
        <f t="shared" si="1"/>
        <v>9224.5494781439374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4943.6735675477639</v>
      </c>
      <c r="AC36">
        <f t="shared" si="2"/>
        <v>4434.6693442429469</v>
      </c>
      <c r="AE36">
        <f t="shared" si="3"/>
        <v>0</v>
      </c>
      <c r="AF36">
        <f t="shared" si="24"/>
        <v>0</v>
      </c>
      <c r="AG36">
        <f t="shared" si="24"/>
        <v>-12.018661059681483</v>
      </c>
      <c r="AH36">
        <f t="shared" si="5"/>
        <v>-11288.090179290981</v>
      </c>
      <c r="AI36">
        <f t="shared" si="25"/>
        <v>-11300.108840350662</v>
      </c>
      <c r="AJ36">
        <f t="shared" si="7"/>
        <v>509.00422330481706</v>
      </c>
      <c r="AK36">
        <f t="shared" si="22"/>
        <v>346.05714972834352</v>
      </c>
      <c r="AL36">
        <f t="shared" si="26"/>
        <v>-10445.047467317501</v>
      </c>
      <c r="AN36">
        <f t="shared" si="27"/>
        <v>0</v>
      </c>
      <c r="AO36">
        <f t="shared" si="27"/>
        <v>0</v>
      </c>
      <c r="AP36">
        <f t="shared" si="27"/>
        <v>-0.7303914512763453</v>
      </c>
      <c r="AQ36">
        <f t="shared" si="27"/>
        <v>-685.99360005656911</v>
      </c>
      <c r="AR36">
        <f t="shared" si="27"/>
        <v>-686.72399150784543</v>
      </c>
      <c r="AS36">
        <f t="shared" si="27"/>
        <v>30.932924351495682</v>
      </c>
      <c r="AT36">
        <f t="shared" si="27"/>
        <v>21.030394530598308</v>
      </c>
      <c r="AU36">
        <f t="shared" si="23"/>
        <v>-634.76067262575145</v>
      </c>
      <c r="AW36">
        <v>33</v>
      </c>
      <c r="AX36">
        <f>IF(Z36&gt;0, (R36*SUMPRODUCT(K36:$K$98, X36:$X$98)-K36*$AZ$3)/Z36, 0)</f>
        <v>9224.5494781439374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25</v>
      </c>
      <c r="R37">
        <f t="shared" si="0"/>
        <v>500000</v>
      </c>
      <c r="S37">
        <f t="shared" si="1"/>
        <v>8721.4964397735166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4434.6693442429469</v>
      </c>
      <c r="AC37">
        <f t="shared" si="2"/>
        <v>3945.2477478832352</v>
      </c>
      <c r="AE37">
        <f t="shared" si="3"/>
        <v>0</v>
      </c>
      <c r="AF37">
        <f t="shared" si="24"/>
        <v>0</v>
      </c>
      <c r="AG37">
        <f t="shared" si="24"/>
        <v>-11.308975974270098</v>
      </c>
      <c r="AH37">
        <f t="shared" si="5"/>
        <v>-11789.96949629142</v>
      </c>
      <c r="AI37">
        <f t="shared" si="25"/>
        <v>-11801.278472265691</v>
      </c>
      <c r="AJ37">
        <f t="shared" si="7"/>
        <v>489.42159635971166</v>
      </c>
      <c r="AK37">
        <f t="shared" si="22"/>
        <v>310.4268540970063</v>
      </c>
      <c r="AL37">
        <f t="shared" si="26"/>
        <v>-11001.430021808972</v>
      </c>
      <c r="AN37">
        <f t="shared" si="27"/>
        <v>0</v>
      </c>
      <c r="AO37">
        <f t="shared" si="27"/>
        <v>0</v>
      </c>
      <c r="AP37">
        <f t="shared" si="27"/>
        <v>-0.61362755364936772</v>
      </c>
      <c r="AQ37">
        <f t="shared" si="27"/>
        <v>-639.72636921946503</v>
      </c>
      <c r="AR37">
        <f t="shared" si="27"/>
        <v>-640.33999677311442</v>
      </c>
      <c r="AS37">
        <f t="shared" si="27"/>
        <v>26.556124759718706</v>
      </c>
      <c r="AT37">
        <f t="shared" si="27"/>
        <v>16.843830201780008</v>
      </c>
      <c r="AU37">
        <f t="shared" si="23"/>
        <v>-596.94004181161563</v>
      </c>
      <c r="AW37">
        <v>34</v>
      </c>
      <c r="AX37">
        <f>IF(Z37&gt;0, (R37*SUMPRODUCT(K37:$K$98, X37:$X$98)-K37*$AZ$3)/Z37, 0)</f>
        <v>8721.4964397735166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25</v>
      </c>
      <c r="R38">
        <f t="shared" si="0"/>
        <v>500000</v>
      </c>
      <c r="S38">
        <f t="shared" si="1"/>
        <v>8223.9018267861356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3945.2477478832352</v>
      </c>
      <c r="AC38">
        <f t="shared" si="2"/>
        <v>3481.0320962502492</v>
      </c>
      <c r="AE38">
        <f t="shared" si="3"/>
        <v>0</v>
      </c>
      <c r="AF38">
        <f t="shared" si="24"/>
        <v>0</v>
      </c>
      <c r="AG38">
        <f t="shared" si="24"/>
        <v>-10.582057548742107</v>
      </c>
      <c r="AH38">
        <f t="shared" si="5"/>
        <v>-12276.573315705762</v>
      </c>
      <c r="AI38">
        <f t="shared" si="25"/>
        <v>-12287.155373254504</v>
      </c>
      <c r="AJ38">
        <f t="shared" si="7"/>
        <v>464.21565163298601</v>
      </c>
      <c r="AK38">
        <f t="shared" si="22"/>
        <v>276.16734235182651</v>
      </c>
      <c r="AL38">
        <f t="shared" si="26"/>
        <v>-11546.772379269692</v>
      </c>
      <c r="AN38">
        <f t="shared" si="27"/>
        <v>0</v>
      </c>
      <c r="AO38">
        <f t="shared" si="27"/>
        <v>0</v>
      </c>
      <c r="AP38">
        <f t="shared" si="27"/>
        <v>-0.51266499828047163</v>
      </c>
      <c r="AQ38">
        <f t="shared" si="27"/>
        <v>-594.75857212045878</v>
      </c>
      <c r="AR38">
        <f t="shared" si="27"/>
        <v>-595.27123711873924</v>
      </c>
      <c r="AS38">
        <f t="shared" si="27"/>
        <v>22.489682668044306</v>
      </c>
      <c r="AT38">
        <f t="shared" si="27"/>
        <v>13.379376311249732</v>
      </c>
      <c r="AU38">
        <f t="shared" si="23"/>
        <v>-559.40217813944525</v>
      </c>
      <c r="AW38">
        <v>35</v>
      </c>
      <c r="AX38">
        <f>IF(Z38&gt;0, (R38*SUMPRODUCT(K38:$K$98, X38:$X$98)-K38*$AZ$3)/Z38, 0)</f>
        <v>8223.9018267861356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25</v>
      </c>
      <c r="R39">
        <f t="shared" si="0"/>
        <v>500000</v>
      </c>
      <c r="S39">
        <f t="shared" si="1"/>
        <v>7731.5679782240122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3481.0320962502492</v>
      </c>
      <c r="AC39">
        <f t="shared" si="2"/>
        <v>3042.9795219748621</v>
      </c>
      <c r="AE39">
        <f t="shared" si="3"/>
        <v>0</v>
      </c>
      <c r="AF39">
        <f t="shared" si="24"/>
        <v>0</v>
      </c>
      <c r="AG39">
        <f t="shared" si="24"/>
        <v>-9.8394644221761496</v>
      </c>
      <c r="AH39">
        <f t="shared" si="5"/>
        <v>-12735.451021570721</v>
      </c>
      <c r="AI39">
        <f t="shared" si="25"/>
        <v>-12745.290485992897</v>
      </c>
      <c r="AJ39">
        <f t="shared" si="7"/>
        <v>438.05257427538709</v>
      </c>
      <c r="AK39">
        <f t="shared" si="22"/>
        <v>243.67224673751747</v>
      </c>
      <c r="AL39">
        <f t="shared" si="26"/>
        <v>-12063.565664979993</v>
      </c>
      <c r="AN39">
        <f t="shared" si="27"/>
        <v>0</v>
      </c>
      <c r="AO39">
        <f t="shared" si="27"/>
        <v>0</v>
      </c>
      <c r="AP39">
        <f t="shared" si="27"/>
        <v>-0.42561505877830713</v>
      </c>
      <c r="AQ39">
        <f t="shared" si="27"/>
        <v>-550.88361546362194</v>
      </c>
      <c r="AR39">
        <f t="shared" si="27"/>
        <v>-551.30923052240018</v>
      </c>
      <c r="AS39">
        <f t="shared" si="27"/>
        <v>18.948365901705568</v>
      </c>
      <c r="AT39">
        <f t="shared" si="27"/>
        <v>10.540266539720204</v>
      </c>
      <c r="AU39">
        <f t="shared" si="23"/>
        <v>-521.82059808097438</v>
      </c>
      <c r="AW39">
        <v>36</v>
      </c>
      <c r="AX39">
        <f>IF(Z39&gt;0, (R39*SUMPRODUCT(K39:$K$98, X39:$X$98)-K39*$AZ$3)/Z39, 0)</f>
        <v>7731.5679782240122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25</v>
      </c>
      <c r="R40">
        <f t="shared" si="0"/>
        <v>500000</v>
      </c>
      <c r="S40">
        <f t="shared" si="1"/>
        <v>7244.674060972814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3042.9795219748621</v>
      </c>
      <c r="AC40">
        <f t="shared" si="2"/>
        <v>2632.0119760157686</v>
      </c>
      <c r="AE40">
        <f t="shared" si="3"/>
        <v>0</v>
      </c>
      <c r="AF40">
        <f t="shared" si="24"/>
        <v>0</v>
      </c>
      <c r="AG40">
        <f t="shared" si="24"/>
        <v>-9.0825755370916657</v>
      </c>
      <c r="AH40">
        <f t="shared" si="5"/>
        <v>-13169.884817254473</v>
      </c>
      <c r="AI40">
        <f t="shared" si="25"/>
        <v>-13178.967392791565</v>
      </c>
      <c r="AJ40">
        <f t="shared" si="7"/>
        <v>410.96754595909351</v>
      </c>
      <c r="AK40">
        <f t="shared" si="22"/>
        <v>213.00856653824036</v>
      </c>
      <c r="AL40">
        <f t="shared" si="26"/>
        <v>-12554.991280294229</v>
      </c>
      <c r="AN40">
        <f t="shared" si="27"/>
        <v>0</v>
      </c>
      <c r="AO40">
        <f t="shared" si="27"/>
        <v>0</v>
      </c>
      <c r="AP40">
        <f t="shared" si="27"/>
        <v>-0.35078137125144826</v>
      </c>
      <c r="AQ40">
        <f t="shared" si="27"/>
        <v>-508.63879265896475</v>
      </c>
      <c r="AR40">
        <f t="shared" si="27"/>
        <v>-508.9895740302162</v>
      </c>
      <c r="AS40">
        <f t="shared" si="27"/>
        <v>15.872123355610963</v>
      </c>
      <c r="AT40">
        <f t="shared" si="27"/>
        <v>8.2266793987507256</v>
      </c>
      <c r="AU40">
        <f t="shared" si="23"/>
        <v>-484.89077127585443</v>
      </c>
      <c r="AW40">
        <v>37</v>
      </c>
      <c r="AX40">
        <f>IF(Z40&gt;0, (R40*SUMPRODUCT(K40:$K$98, X40:$X$98)-K40*$AZ$3)/Z40, 0)</f>
        <v>7244.674060972814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25</v>
      </c>
      <c r="R41">
        <f t="shared" si="0"/>
        <v>500000</v>
      </c>
      <c r="S41">
        <f t="shared" si="1"/>
        <v>6761.2452989100993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2632.0119760157686</v>
      </c>
      <c r="AC41">
        <f t="shared" si="2"/>
        <v>2248.2982454144189</v>
      </c>
      <c r="AE41">
        <f t="shared" si="3"/>
        <v>0</v>
      </c>
      <c r="AF41">
        <f t="shared" si="24"/>
        <v>0</v>
      </c>
      <c r="AG41">
        <f t="shared" si="24"/>
        <v>-8.3131810266403168</v>
      </c>
      <c r="AH41">
        <f t="shared" si="5"/>
        <v>-13571.375101608644</v>
      </c>
      <c r="AI41">
        <f t="shared" si="25"/>
        <v>-13579.688282635285</v>
      </c>
      <c r="AJ41">
        <f t="shared" si="7"/>
        <v>383.71373060134965</v>
      </c>
      <c r="AK41">
        <f t="shared" si="22"/>
        <v>184.24083832110381</v>
      </c>
      <c r="AL41">
        <f t="shared" si="26"/>
        <v>-13011.733713712831</v>
      </c>
      <c r="AN41">
        <f t="shared" si="27"/>
        <v>0</v>
      </c>
      <c r="AO41">
        <f t="shared" si="27"/>
        <v>0</v>
      </c>
      <c r="AP41">
        <f t="shared" si="27"/>
        <v>-0.28666635086812342</v>
      </c>
      <c r="AQ41">
        <f t="shared" si="27"/>
        <v>-467.9865101184912</v>
      </c>
      <c r="AR41">
        <f t="shared" si="27"/>
        <v>-468.27317646935933</v>
      </c>
      <c r="AS41">
        <f t="shared" si="27"/>
        <v>13.23173579126756</v>
      </c>
      <c r="AT41">
        <f t="shared" si="27"/>
        <v>6.3532417534446042</v>
      </c>
      <c r="AU41">
        <f t="shared" si="23"/>
        <v>-448.68819892464717</v>
      </c>
      <c r="AW41">
        <v>38</v>
      </c>
      <c r="AX41">
        <f>IF(Z41&gt;0, (R41*SUMPRODUCT(K41:$K$98, X41:$X$98)-K41*$AZ$3)/Z41, 0)</f>
        <v>6761.2452989100993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25</v>
      </c>
      <c r="R42">
        <f t="shared" si="0"/>
        <v>500000</v>
      </c>
      <c r="S42">
        <f t="shared" si="1"/>
        <v>6277.4416441840604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2248.2982454144189</v>
      </c>
      <c r="AC42">
        <f t="shared" si="2"/>
        <v>1891.851969275941</v>
      </c>
      <c r="AE42">
        <f t="shared" si="3"/>
        <v>0</v>
      </c>
      <c r="AF42">
        <f t="shared" si="24"/>
        <v>0</v>
      </c>
      <c r="AG42">
        <f t="shared" si="24"/>
        <v>-7.5343271849795235</v>
      </c>
      <c r="AH42">
        <f t="shared" si="5"/>
        <v>-13914.440627887783</v>
      </c>
      <c r="AI42">
        <f t="shared" si="25"/>
        <v>-13921.974955072763</v>
      </c>
      <c r="AJ42">
        <f t="shared" si="7"/>
        <v>356.44627613847797</v>
      </c>
      <c r="AK42">
        <f t="shared" si="22"/>
        <v>157.38087717900933</v>
      </c>
      <c r="AL42">
        <f t="shared" si="26"/>
        <v>-13408.147801755274</v>
      </c>
      <c r="AN42">
        <f t="shared" si="27"/>
        <v>0</v>
      </c>
      <c r="AO42">
        <f t="shared" si="27"/>
        <v>0</v>
      </c>
      <c r="AP42">
        <f t="shared" si="27"/>
        <v>-0.23197219587647167</v>
      </c>
      <c r="AQ42">
        <f t="shared" si="27"/>
        <v>-428.40764246060451</v>
      </c>
      <c r="AR42">
        <f t="shared" si="27"/>
        <v>-428.63961465648094</v>
      </c>
      <c r="AS42">
        <f t="shared" si="27"/>
        <v>10.974520134017599</v>
      </c>
      <c r="AT42">
        <f t="shared" si="27"/>
        <v>4.8455537929070314</v>
      </c>
      <c r="AU42">
        <f t="shared" si="23"/>
        <v>-412.81954072955631</v>
      </c>
      <c r="AW42">
        <v>39</v>
      </c>
      <c r="AX42">
        <f>IF(Z42&gt;0, (R42*SUMPRODUCT(K42:$K$98, X42:$X$98)-K42*$AZ$3)/Z42, 0)</f>
        <v>6277.4416441840604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25</v>
      </c>
      <c r="R43">
        <f t="shared" si="0"/>
        <v>500000</v>
      </c>
      <c r="S43">
        <f t="shared" si="1"/>
        <v>5790.8513299922415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1891.851969275941</v>
      </c>
      <c r="AC43">
        <f t="shared" si="2"/>
        <v>1563.033821440348</v>
      </c>
      <c r="AE43">
        <f t="shared" si="3"/>
        <v>0</v>
      </c>
      <c r="AF43">
        <f t="shared" si="24"/>
        <v>0</v>
      </c>
      <c r="AG43">
        <f t="shared" si="24"/>
        <v>-6.7478585287840662</v>
      </c>
      <c r="AH43">
        <f t="shared" si="5"/>
        <v>-14222.507686913243</v>
      </c>
      <c r="AI43">
        <f t="shared" si="25"/>
        <v>-14229.255545442027</v>
      </c>
      <c r="AJ43">
        <f t="shared" si="7"/>
        <v>328.81814783559298</v>
      </c>
      <c r="AK43">
        <f t="shared" si="22"/>
        <v>132.42963784931587</v>
      </c>
      <c r="AL43">
        <f t="shared" si="26"/>
        <v>-13768.007759757118</v>
      </c>
      <c r="AN43">
        <f t="shared" si="27"/>
        <v>0</v>
      </c>
      <c r="AO43">
        <f t="shared" si="27"/>
        <v>0</v>
      </c>
      <c r="AP43">
        <f t="shared" si="27"/>
        <v>-0.18549807363053969</v>
      </c>
      <c r="AQ43">
        <f t="shared" si="27"/>
        <v>-390.9755616339736</v>
      </c>
      <c r="AR43">
        <f t="shared" si="27"/>
        <v>-391.16105970760418</v>
      </c>
      <c r="AS43">
        <f t="shared" si="27"/>
        <v>9.0391837259302399</v>
      </c>
      <c r="AT43">
        <f t="shared" si="27"/>
        <v>3.6404798067194633</v>
      </c>
      <c r="AU43">
        <f t="shared" si="23"/>
        <v>-378.48139617495445</v>
      </c>
      <c r="AW43">
        <v>40</v>
      </c>
      <c r="AX43">
        <f>IF(Z43&gt;0, (R43*SUMPRODUCT(K43:$K$98, X43:$X$98)-K43*$AZ$3)/Z43, 0)</f>
        <v>5790.8513299922415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25</v>
      </c>
      <c r="R44">
        <f t="shared" si="0"/>
        <v>500000</v>
      </c>
      <c r="S44">
        <f t="shared" si="1"/>
        <v>5289.1095140522393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1563.033821440348</v>
      </c>
      <c r="AC44">
        <f t="shared" si="2"/>
        <v>1260.9774514358494</v>
      </c>
      <c r="AE44">
        <f t="shared" si="3"/>
        <v>0</v>
      </c>
      <c r="AF44">
        <f t="shared" si="24"/>
        <v>0</v>
      </c>
      <c r="AG44">
        <f t="shared" si="24"/>
        <v>-5.9602540280441003</v>
      </c>
      <c r="AH44">
        <f t="shared" si="5"/>
        <v>-14402.518309042498</v>
      </c>
      <c r="AI44">
        <f t="shared" si="25"/>
        <v>-14408.478563070543</v>
      </c>
      <c r="AJ44">
        <f t="shared" si="7"/>
        <v>302.0563700044986</v>
      </c>
      <c r="AK44">
        <f t="shared" si="22"/>
        <v>109.41236750082437</v>
      </c>
      <c r="AL44">
        <f t="shared" si="26"/>
        <v>-13997.009825565219</v>
      </c>
      <c r="AN44">
        <f t="shared" si="27"/>
        <v>0</v>
      </c>
      <c r="AO44">
        <f t="shared" si="27"/>
        <v>0</v>
      </c>
      <c r="AP44">
        <f t="shared" si="27"/>
        <v>-0.14629186692482107</v>
      </c>
      <c r="AQ44">
        <f t="shared" si="27"/>
        <v>-353.50360604347622</v>
      </c>
      <c r="AR44">
        <f t="shared" si="27"/>
        <v>-353.64989791040108</v>
      </c>
      <c r="AS44">
        <f t="shared" si="27"/>
        <v>7.4138434497217824</v>
      </c>
      <c r="AT44">
        <f t="shared" si="27"/>
        <v>2.6854794159860238</v>
      </c>
      <c r="AU44">
        <f t="shared" si="23"/>
        <v>-343.55057504469323</v>
      </c>
      <c r="AW44">
        <v>41</v>
      </c>
      <c r="AX44">
        <f>IF(Z44&gt;0, (R44*SUMPRODUCT(K44:$K$98, X44:$X$98)-K44*$AZ$3)/Z44, 0)</f>
        <v>5289.1095140522393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25</v>
      </c>
      <c r="R45">
        <f t="shared" si="0"/>
        <v>500000</v>
      </c>
      <c r="S45">
        <f t="shared" si="1"/>
        <v>4762.7301172649295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1260.9774514358494</v>
      </c>
      <c r="AC45">
        <f t="shared" si="2"/>
        <v>986.86598077583255</v>
      </c>
      <c r="AE45">
        <f t="shared" si="3"/>
        <v>0</v>
      </c>
      <c r="AF45">
        <f t="shared" si="24"/>
        <v>0</v>
      </c>
      <c r="AG45">
        <f t="shared" si="24"/>
        <v>-5.1801485517646517</v>
      </c>
      <c r="AH45">
        <f t="shared" si="5"/>
        <v>-14410.058719980159</v>
      </c>
      <c r="AI45">
        <f t="shared" si="25"/>
        <v>-14415.238868531924</v>
      </c>
      <c r="AJ45">
        <f t="shared" si="7"/>
        <v>274.11147066001683</v>
      </c>
      <c r="AK45">
        <f t="shared" si="22"/>
        <v>88.26842160050947</v>
      </c>
      <c r="AL45">
        <f t="shared" si="26"/>
        <v>-14052.858976271398</v>
      </c>
      <c r="AN45">
        <f t="shared" si="27"/>
        <v>0</v>
      </c>
      <c r="AO45">
        <f t="shared" si="27"/>
        <v>0</v>
      </c>
      <c r="AP45">
        <f t="shared" si="27"/>
        <v>-0.11352188763082936</v>
      </c>
      <c r="AQ45">
        <f t="shared" si="27"/>
        <v>-315.79346623292781</v>
      </c>
      <c r="AR45">
        <f t="shared" si="27"/>
        <v>-315.90698812055865</v>
      </c>
      <c r="AS45">
        <f t="shared" si="27"/>
        <v>6.0070963717801833</v>
      </c>
      <c r="AT45">
        <f t="shared" si="27"/>
        <v>1.9343842629513381</v>
      </c>
      <c r="AU45">
        <f t="shared" si="23"/>
        <v>-307.96550748582712</v>
      </c>
      <c r="AW45">
        <v>42</v>
      </c>
      <c r="AX45">
        <f>IF(Z45&gt;0, (R45*SUMPRODUCT(K45:$K$98, X45:$X$98)-K45*$AZ$3)/Z45, 0)</f>
        <v>4762.7301172649295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25</v>
      </c>
      <c r="R46">
        <f t="shared" si="0"/>
        <v>500000</v>
      </c>
      <c r="S46">
        <f t="shared" si="1"/>
        <v>4199.0810122846451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986.86598077583255</v>
      </c>
      <c r="AC46">
        <f t="shared" si="2"/>
        <v>741.95834970670785</v>
      </c>
      <c r="AE46">
        <f t="shared" si="3"/>
        <v>0</v>
      </c>
      <c r="AF46">
        <f t="shared" si="24"/>
        <v>0</v>
      </c>
      <c r="AG46">
        <f t="shared" si="24"/>
        <v>-4.4173853013079976</v>
      </c>
      <c r="AH46">
        <f t="shared" si="5"/>
        <v>-14219.235298780146</v>
      </c>
      <c r="AI46">
        <f t="shared" si="25"/>
        <v>-14223.652684081453</v>
      </c>
      <c r="AJ46">
        <f t="shared" si="7"/>
        <v>244.9076310691247</v>
      </c>
      <c r="AK46">
        <f t="shared" si="22"/>
        <v>69.080618654308282</v>
      </c>
      <c r="AL46">
        <f t="shared" si="26"/>
        <v>-13909.664434358019</v>
      </c>
      <c r="AN46">
        <f t="shared" si="27"/>
        <v>0</v>
      </c>
      <c r="AO46">
        <f t="shared" si="27"/>
        <v>0</v>
      </c>
      <c r="AP46">
        <f t="shared" si="27"/>
        <v>-8.6434007356923387E-2</v>
      </c>
      <c r="AQ46">
        <f t="shared" si="27"/>
        <v>-278.22465204940818</v>
      </c>
      <c r="AR46">
        <f t="shared" si="27"/>
        <v>-278.31108605676508</v>
      </c>
      <c r="AS46">
        <f t="shared" si="27"/>
        <v>4.7920537923932987</v>
      </c>
      <c r="AT46">
        <f t="shared" si="27"/>
        <v>1.3516852829702901</v>
      </c>
      <c r="AU46">
        <f t="shared" si="23"/>
        <v>-272.16734698140147</v>
      </c>
      <c r="AW46">
        <v>43</v>
      </c>
      <c r="AX46">
        <f>IF(Z46&gt;0, (R46*SUMPRODUCT(K46:$K$98, X46:$X$98)-K46*$AZ$3)/Z46, 0)</f>
        <v>4199.0810122846451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25</v>
      </c>
      <c r="R47">
        <f t="shared" si="0"/>
        <v>500000</v>
      </c>
      <c r="S47">
        <f t="shared" si="1"/>
        <v>3574.3881423795433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741.95834970670785</v>
      </c>
      <c r="AC47">
        <f t="shared" si="2"/>
        <v>527.02462191069526</v>
      </c>
      <c r="AE47">
        <f t="shared" si="3"/>
        <v>0</v>
      </c>
      <c r="AF47">
        <f t="shared" si="24"/>
        <v>0</v>
      </c>
      <c r="AG47">
        <f t="shared" si="24"/>
        <v>-3.6861177418175144</v>
      </c>
      <c r="AH47">
        <f t="shared" si="5"/>
        <v>-13741.874129548067</v>
      </c>
      <c r="AI47">
        <f t="shared" si="25"/>
        <v>-13745.560247289885</v>
      </c>
      <c r="AJ47">
        <f t="shared" si="7"/>
        <v>214.93372779601259</v>
      </c>
      <c r="AK47">
        <f t="shared" si="22"/>
        <v>51.937084479469554</v>
      </c>
      <c r="AL47">
        <f t="shared" si="26"/>
        <v>-13478.689435014401</v>
      </c>
      <c r="AN47">
        <f t="shared" si="27"/>
        <v>0</v>
      </c>
      <c r="AO47">
        <f t="shared" si="27"/>
        <v>0</v>
      </c>
      <c r="AP47">
        <f t="shared" si="27"/>
        <v>-6.4397728334985388E-2</v>
      </c>
      <c r="AQ47">
        <f t="shared" si="27"/>
        <v>-240.07520621733048</v>
      </c>
      <c r="AR47">
        <f t="shared" si="27"/>
        <v>-240.13960394566544</v>
      </c>
      <c r="AS47">
        <f t="shared" si="27"/>
        <v>3.7549651915916864</v>
      </c>
      <c r="AT47">
        <f t="shared" si="27"/>
        <v>0.90735849777032063</v>
      </c>
      <c r="AU47">
        <f t="shared" si="23"/>
        <v>-235.47728025630343</v>
      </c>
      <c r="AW47">
        <v>44</v>
      </c>
      <c r="AX47">
        <f>IF(Z47&gt;0, (R47*SUMPRODUCT(K47:$K$98, X47:$X$98)-K47*$AZ$3)/Z47, 0)</f>
        <v>3574.3881423795433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25</v>
      </c>
      <c r="R48">
        <f t="shared" si="0"/>
        <v>500000</v>
      </c>
      <c r="S48">
        <f t="shared" si="1"/>
        <v>2861.3500029231309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527.02462191069526</v>
      </c>
      <c r="AC48">
        <f t="shared" si="2"/>
        <v>343.45916949103986</v>
      </c>
      <c r="AE48">
        <f t="shared" si="3"/>
        <v>0</v>
      </c>
      <c r="AF48">
        <f t="shared" si="24"/>
        <v>0</v>
      </c>
      <c r="AG48">
        <f t="shared" si="24"/>
        <v>-3.0008489798536084</v>
      </c>
      <c r="AH48">
        <f t="shared" si="5"/>
        <v>-12968.151690914614</v>
      </c>
      <c r="AI48">
        <f t="shared" si="25"/>
        <v>-12971.152539894467</v>
      </c>
      <c r="AJ48">
        <f t="shared" si="7"/>
        <v>183.5654524196554</v>
      </c>
      <c r="AK48">
        <f t="shared" si="22"/>
        <v>36.891723533748674</v>
      </c>
      <c r="AL48">
        <f t="shared" si="26"/>
        <v>-12750.695363941062</v>
      </c>
      <c r="AN48">
        <f t="shared" si="27"/>
        <v>0</v>
      </c>
      <c r="AO48">
        <f t="shared" si="27"/>
        <v>0</v>
      </c>
      <c r="AP48">
        <f t="shared" si="27"/>
        <v>-4.6808795021707865E-2</v>
      </c>
      <c r="AQ48">
        <f t="shared" si="27"/>
        <v>-202.28393977362003</v>
      </c>
      <c r="AR48">
        <f t="shared" si="27"/>
        <v>-202.33074856864172</v>
      </c>
      <c r="AS48">
        <f t="shared" si="27"/>
        <v>2.8633489032819934</v>
      </c>
      <c r="AT48">
        <f t="shared" si="27"/>
        <v>0.57545619139187731</v>
      </c>
      <c r="AU48">
        <f t="shared" si="23"/>
        <v>-198.89194347396784</v>
      </c>
      <c r="AW48">
        <v>45</v>
      </c>
      <c r="AX48">
        <f>IF(Z48&gt;0, (R48*SUMPRODUCT(K48:$K$98, X48:$X$98)-K48*$AZ$3)/Z48, 0)</f>
        <v>2861.3500029231309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25</v>
      </c>
      <c r="R49">
        <f t="shared" si="0"/>
        <v>500000</v>
      </c>
      <c r="S49">
        <f t="shared" si="1"/>
        <v>2016.0733709785259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343.45916949103986</v>
      </c>
      <c r="AC49">
        <f t="shared" si="2"/>
        <v>191.63036703677233</v>
      </c>
      <c r="AE49">
        <f t="shared" si="3"/>
        <v>0</v>
      </c>
      <c r="AF49">
        <f t="shared" si="24"/>
        <v>0</v>
      </c>
      <c r="AG49">
        <f t="shared" si="24"/>
        <v>-2.3762821556410194</v>
      </c>
      <c r="AH49">
        <f t="shared" si="5"/>
        <v>-11891.166688281051</v>
      </c>
      <c r="AI49">
        <f t="shared" si="25"/>
        <v>-11893.542970436692</v>
      </c>
      <c r="AJ49">
        <f t="shared" si="7"/>
        <v>151.82880245426753</v>
      </c>
      <c r="AK49">
        <f t="shared" si="22"/>
        <v>24.042141864372791</v>
      </c>
      <c r="AL49">
        <f t="shared" si="26"/>
        <v>-11717.672026118053</v>
      </c>
      <c r="AN49">
        <f t="shared" si="27"/>
        <v>0</v>
      </c>
      <c r="AO49">
        <f t="shared" si="27"/>
        <v>0</v>
      </c>
      <c r="AP49">
        <f t="shared" si="27"/>
        <v>-3.309507013202715E-2</v>
      </c>
      <c r="AQ49">
        <f t="shared" si="27"/>
        <v>-165.61122363607802</v>
      </c>
      <c r="AR49">
        <f t="shared" si="27"/>
        <v>-165.64431870621004</v>
      </c>
      <c r="AS49">
        <f t="shared" si="27"/>
        <v>2.1145573362815613</v>
      </c>
      <c r="AT49">
        <f t="shared" si="27"/>
        <v>0.33484086443048006</v>
      </c>
      <c r="AU49">
        <f t="shared" si="23"/>
        <v>-163.19492050549803</v>
      </c>
      <c r="AW49">
        <v>46</v>
      </c>
      <c r="AX49">
        <f>IF(Z49&gt;0, (R49*SUMPRODUCT(K49:$K$98, X49:$X$98)-K49*$AZ$3)/Z49, 0)</f>
        <v>2016.0733709785259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25</v>
      </c>
      <c r="R50">
        <f t="shared" si="0"/>
        <v>500000</v>
      </c>
      <c r="S50">
        <f t="shared" si="1"/>
        <v>974.2571101339671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191.63036703677233</v>
      </c>
      <c r="AC50">
        <f t="shared" si="2"/>
        <v>71.068373150115804</v>
      </c>
      <c r="AE50">
        <f t="shared" si="3"/>
        <v>0</v>
      </c>
      <c r="AF50">
        <f t="shared" si="24"/>
        <v>0</v>
      </c>
      <c r="AG50">
        <f t="shared" si="24"/>
        <v>-1.8236554912168774</v>
      </c>
      <c r="AH50">
        <f t="shared" si="5"/>
        <v>-10577.276857354644</v>
      </c>
      <c r="AI50">
        <f t="shared" si="25"/>
        <v>-10579.10051284586</v>
      </c>
      <c r="AJ50">
        <f t="shared" si="7"/>
        <v>120.56199388665652</v>
      </c>
      <c r="AK50">
        <f t="shared" si="22"/>
        <v>13.414125692574064</v>
      </c>
      <c r="AL50">
        <f t="shared" si="26"/>
        <v>-10445.124393266629</v>
      </c>
      <c r="AN50">
        <f t="shared" si="27"/>
        <v>0</v>
      </c>
      <c r="AO50">
        <f t="shared" si="27"/>
        <v>0</v>
      </c>
      <c r="AP50">
        <f t="shared" si="27"/>
        <v>-2.2677233664002316E-2</v>
      </c>
      <c r="AQ50">
        <f t="shared" si="27"/>
        <v>-131.52888798257658</v>
      </c>
      <c r="AR50">
        <f t="shared" si="27"/>
        <v>-131.55156521624056</v>
      </c>
      <c r="AS50">
        <f t="shared" si="27"/>
        <v>1.4991935261530092</v>
      </c>
      <c r="AT50">
        <f t="shared" si="27"/>
        <v>0.16680522400961675</v>
      </c>
      <c r="AU50">
        <f t="shared" si="23"/>
        <v>-129.88556646607796</v>
      </c>
      <c r="AW50">
        <v>47</v>
      </c>
      <c r="AX50">
        <f>IF(Z50&gt;0, (R50*SUMPRODUCT(K50:$K$98, X50:$X$98)-K50*$AZ$3)/Z50, 0)</f>
        <v>974.2571101339671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25</v>
      </c>
      <c r="R51">
        <f t="shared" si="0"/>
        <v>500000</v>
      </c>
      <c r="S51">
        <f t="shared" si="1"/>
        <v>-374.93604061218559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71.068373150115804</v>
      </c>
      <c r="AC51">
        <f t="shared" si="2"/>
        <v>-20.237988270477047</v>
      </c>
      <c r="AE51">
        <f t="shared" si="3"/>
        <v>0</v>
      </c>
      <c r="AF51">
        <f t="shared" si="24"/>
        <v>0</v>
      </c>
      <c r="AG51">
        <f t="shared" si="24"/>
        <v>-1.3494293745029817</v>
      </c>
      <c r="AH51">
        <f t="shared" si="5"/>
        <v>-9119.7912360345363</v>
      </c>
      <c r="AI51">
        <f t="shared" si="25"/>
        <v>-9121.1406654090388</v>
      </c>
      <c r="AJ51">
        <f t="shared" si="7"/>
        <v>91.30636142059285</v>
      </c>
      <c r="AK51">
        <f t="shared" si="22"/>
        <v>4.9747861205081065</v>
      </c>
      <c r="AL51">
        <f t="shared" si="26"/>
        <v>-9024.859517867937</v>
      </c>
      <c r="AN51">
        <f t="shared" si="27"/>
        <v>0</v>
      </c>
      <c r="AO51">
        <f t="shared" si="27"/>
        <v>0</v>
      </c>
      <c r="AP51">
        <f t="shared" si="27"/>
        <v>-1.4982331888799751E-2</v>
      </c>
      <c r="AQ51">
        <f t="shared" si="27"/>
        <v>-101.25445735547444</v>
      </c>
      <c r="AR51">
        <f t="shared" si="27"/>
        <v>-101.26943968736325</v>
      </c>
      <c r="AS51">
        <f t="shared" si="27"/>
        <v>1.0137486527339565</v>
      </c>
      <c r="AT51">
        <f t="shared" si="27"/>
        <v>5.523364033830902E-2</v>
      </c>
      <c r="AU51">
        <f t="shared" si="23"/>
        <v>-100.20045739429096</v>
      </c>
      <c r="AW51">
        <v>48</v>
      </c>
      <c r="AX51">
        <f>IF(Z51&gt;0, (R51*SUMPRODUCT(K51:$K$98, X51:$X$98)-K51*$AZ$3)/Z51, 0)</f>
        <v>-374.93604061218559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25</v>
      </c>
      <c r="R52">
        <f t="shared" si="0"/>
        <v>500000</v>
      </c>
      <c r="S52">
        <f t="shared" si="1"/>
        <v>-2235.9804209071672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-20.237988270477047</v>
      </c>
      <c r="AC52">
        <f t="shared" si="2"/>
        <v>-85.579475481323072</v>
      </c>
      <c r="AE52">
        <f t="shared" si="3"/>
        <v>0</v>
      </c>
      <c r="AF52">
        <f t="shared" si="24"/>
        <v>0</v>
      </c>
      <c r="AG52">
        <f t="shared" si="24"/>
        <v>-0.95684508997849727</v>
      </c>
      <c r="AH52">
        <f t="shared" si="5"/>
        <v>-7581.7998155890918</v>
      </c>
      <c r="AI52">
        <f t="shared" si="25"/>
        <v>-7582.7566606790706</v>
      </c>
      <c r="AJ52">
        <f t="shared" si="7"/>
        <v>65.341487210846026</v>
      </c>
      <c r="AK52">
        <f t="shared" si="22"/>
        <v>-1.4166591789333933</v>
      </c>
      <c r="AL52">
        <f t="shared" si="26"/>
        <v>-7518.8318326471581</v>
      </c>
      <c r="AN52">
        <f t="shared" si="27"/>
        <v>0</v>
      </c>
      <c r="AO52">
        <f t="shared" si="27"/>
        <v>0</v>
      </c>
      <c r="AP52">
        <f t="shared" si="27"/>
        <v>-9.4853391466633939E-3</v>
      </c>
      <c r="AQ52">
        <f t="shared" si="27"/>
        <v>-75.159441529441978</v>
      </c>
      <c r="AR52">
        <f t="shared" si="27"/>
        <v>-75.168926868588642</v>
      </c>
      <c r="AS52">
        <f t="shared" si="27"/>
        <v>0.64773929764970772</v>
      </c>
      <c r="AT52">
        <f t="shared" si="27"/>
        <v>-1.4043540493810666E-2</v>
      </c>
      <c r="AU52">
        <f t="shared" si="23"/>
        <v>-74.535231111432736</v>
      </c>
      <c r="AW52">
        <v>49</v>
      </c>
      <c r="AX52">
        <f>IF(Z52&gt;0, (R52*SUMPRODUCT(K52:$K$98, X52:$X$98)-K52*$AZ$3)/Z52, 0)</f>
        <v>-2235.9804209071672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25</v>
      </c>
      <c r="R53">
        <f t="shared" si="0"/>
        <v>500000</v>
      </c>
      <c r="S53">
        <f t="shared" si="1"/>
        <v>-4986.2322898781576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-85.579475481323072</v>
      </c>
      <c r="AC53">
        <f t="shared" si="2"/>
        <v>-128.6737650959183</v>
      </c>
      <c r="AE53">
        <f t="shared" si="3"/>
        <v>0</v>
      </c>
      <c r="AF53">
        <f t="shared" si="24"/>
        <v>0</v>
      </c>
      <c r="AG53">
        <f t="shared" si="24"/>
        <v>-0.64514526006500261</v>
      </c>
      <c r="AH53">
        <f t="shared" si="5"/>
        <v>-6042.6275802741939</v>
      </c>
      <c r="AI53">
        <f t="shared" si="25"/>
        <v>-6043.2727255342588</v>
      </c>
      <c r="AJ53">
        <f t="shared" si="7"/>
        <v>43.094289614595226</v>
      </c>
      <c r="AK53">
        <f t="shared" si="22"/>
        <v>-5.9905632836926159</v>
      </c>
      <c r="AL53">
        <f t="shared" si="26"/>
        <v>-6006.1689992033562</v>
      </c>
      <c r="AN53">
        <f t="shared" si="27"/>
        <v>0</v>
      </c>
      <c r="AO53">
        <f t="shared" si="27"/>
        <v>0</v>
      </c>
      <c r="AP53">
        <f t="shared" si="27"/>
        <v>-5.7101921037452123E-3</v>
      </c>
      <c r="AQ53">
        <f t="shared" si="27"/>
        <v>-53.483403553609278</v>
      </c>
      <c r="AR53">
        <f t="shared" si="27"/>
        <v>-53.48911374571302</v>
      </c>
      <c r="AS53">
        <f t="shared" si="27"/>
        <v>0.38142831933536508</v>
      </c>
      <c r="AT53">
        <f t="shared" si="27"/>
        <v>-5.3022581544009115E-2</v>
      </c>
      <c r="AU53">
        <f t="shared" si="23"/>
        <v>-53.16070800792167</v>
      </c>
      <c r="AW53">
        <v>50</v>
      </c>
      <c r="AX53">
        <f>IF(Z53&gt;0, (R53*SUMPRODUCT(K53:$K$98, X53:$X$98)-K53*$AZ$3)/Z53, 0)</f>
        <v>-4986.2322898781576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25</v>
      </c>
      <c r="R54">
        <f t="shared" si="0"/>
        <v>500000</v>
      </c>
      <c r="S54">
        <f t="shared" si="1"/>
        <v>-9345.263707364149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-128.6737650959183</v>
      </c>
      <c r="AC54">
        <f t="shared" si="2"/>
        <v>-153.52756872555739</v>
      </c>
      <c r="AE54">
        <f t="shared" si="3"/>
        <v>0</v>
      </c>
      <c r="AF54">
        <f t="shared" si="24"/>
        <v>0</v>
      </c>
      <c r="AG54">
        <f t="shared" si="24"/>
        <v>-0.41070956779041007</v>
      </c>
      <c r="AH54">
        <f t="shared" si="5"/>
        <v>-4559.6847934788493</v>
      </c>
      <c r="AI54">
        <f t="shared" si="25"/>
        <v>-4560.0955030466394</v>
      </c>
      <c r="AJ54">
        <f t="shared" si="7"/>
        <v>24.853803629639089</v>
      </c>
      <c r="AK54">
        <f t="shared" si="22"/>
        <v>-9.007163556714282</v>
      </c>
      <c r="AL54">
        <f t="shared" si="26"/>
        <v>-4544.2488629737145</v>
      </c>
      <c r="AN54">
        <f t="shared" si="27"/>
        <v>0</v>
      </c>
      <c r="AO54">
        <f t="shared" si="27"/>
        <v>0</v>
      </c>
      <c r="AP54">
        <f t="shared" si="27"/>
        <v>-3.2457121842234295E-3</v>
      </c>
      <c r="AQ54">
        <f t="shared" si="27"/>
        <v>-36.0337952924557</v>
      </c>
      <c r="AR54">
        <f t="shared" si="27"/>
        <v>-36.037041004639917</v>
      </c>
      <c r="AS54">
        <f t="shared" si="27"/>
        <v>0.19641201372299674</v>
      </c>
      <c r="AT54">
        <f t="shared" si="27"/>
        <v>-7.118086062275418E-2</v>
      </c>
      <c r="AU54">
        <f t="shared" si="23"/>
        <v>-35.91180985153968</v>
      </c>
      <c r="AW54">
        <v>51</v>
      </c>
      <c r="AX54">
        <f>IF(Z54&gt;0, (R54*SUMPRODUCT(K54:$K$98, X54:$X$98)-K54*$AZ$3)/Z54, 0)</f>
        <v>-9345.263707364149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25</v>
      </c>
      <c r="R55">
        <f t="shared" si="0"/>
        <v>500000</v>
      </c>
      <c r="S55">
        <f t="shared" si="1"/>
        <v>-16712.979761019091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-153.52756872555739</v>
      </c>
      <c r="AC55">
        <f t="shared" si="2"/>
        <v>-163.9992212287539</v>
      </c>
      <c r="AE55">
        <f t="shared" si="3"/>
        <v>0</v>
      </c>
      <c r="AF55">
        <f t="shared" si="24"/>
        <v>0</v>
      </c>
      <c r="AG55">
        <f t="shared" si="24"/>
        <v>-0.2453171480696418</v>
      </c>
      <c r="AH55">
        <f t="shared" si="5"/>
        <v>-3225.7064808572836</v>
      </c>
      <c r="AI55">
        <f t="shared" si="25"/>
        <v>-3225.9517980053533</v>
      </c>
      <c r="AJ55">
        <f t="shared" si="7"/>
        <v>10.471652503196509</v>
      </c>
      <c r="AK55">
        <f t="shared" si="22"/>
        <v>-10.746929810789018</v>
      </c>
      <c r="AL55">
        <f t="shared" si="26"/>
        <v>-3226.227075312946</v>
      </c>
      <c r="AN55">
        <f t="shared" si="27"/>
        <v>0</v>
      </c>
      <c r="AO55">
        <f t="shared" si="27"/>
        <v>0</v>
      </c>
      <c r="AP55">
        <f t="shared" si="27"/>
        <v>-1.7309521803679851E-3</v>
      </c>
      <c r="AQ55">
        <f t="shared" si="27"/>
        <v>-22.76051107801878</v>
      </c>
      <c r="AR55">
        <f t="shared" si="27"/>
        <v>-22.762242030199147</v>
      </c>
      <c r="AS55">
        <f t="shared" si="27"/>
        <v>7.3887740319393366E-2</v>
      </c>
      <c r="AT55">
        <f t="shared" si="27"/>
        <v>-7.5830090699432084E-2</v>
      </c>
      <c r="AU55">
        <f t="shared" si="23"/>
        <v>-22.764184380579188</v>
      </c>
      <c r="AW55">
        <v>52</v>
      </c>
      <c r="AX55">
        <f>IF(Z55&gt;0, (R55*SUMPRODUCT(K55:$K$98, X55:$X$98)-K55*$AZ$3)/Z55, 0)</f>
        <v>-16712.979761019091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25</v>
      </c>
      <c r="R56">
        <f t="shared" si="0"/>
        <v>500000</v>
      </c>
      <c r="S56">
        <f t="shared" si="1"/>
        <v>-28300.759089684281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-163.9992212287539</v>
      </c>
      <c r="AC56">
        <f t="shared" si="2"/>
        <v>-163.9363905306484</v>
      </c>
      <c r="AE56">
        <f t="shared" si="3"/>
        <v>0</v>
      </c>
      <c r="AF56">
        <f t="shared" si="24"/>
        <v>0</v>
      </c>
      <c r="AG56">
        <f t="shared" si="24"/>
        <v>-0.14481624857759004</v>
      </c>
      <c r="AH56">
        <f t="shared" si="5"/>
        <v>-1960.9545602271069</v>
      </c>
      <c r="AI56">
        <f t="shared" si="25"/>
        <v>-1961.0993764756845</v>
      </c>
      <c r="AJ56">
        <f t="shared" si="7"/>
        <v>-6.283069810550046E-2</v>
      </c>
      <c r="AK56">
        <f t="shared" si="22"/>
        <v>-11.479945486012774</v>
      </c>
      <c r="AL56">
        <f t="shared" si="26"/>
        <v>-1972.6421526598028</v>
      </c>
      <c r="AN56">
        <f t="shared" si="27"/>
        <v>0</v>
      </c>
      <c r="AO56">
        <f t="shared" si="27"/>
        <v>0</v>
      </c>
      <c r="AP56">
        <f t="shared" si="27"/>
        <v>-9.1233940577596054E-4</v>
      </c>
      <c r="AQ56">
        <f t="shared" si="27"/>
        <v>-12.353973644557664</v>
      </c>
      <c r="AR56">
        <f t="shared" si="27"/>
        <v>-12.354885983963442</v>
      </c>
      <c r="AS56">
        <f t="shared" si="27"/>
        <v>-3.9583211371028185E-4</v>
      </c>
      <c r="AT56">
        <f t="shared" si="27"/>
        <v>-7.2323421894455009E-2</v>
      </c>
      <c r="AU56">
        <f t="shared" si="23"/>
        <v>-12.427605237971607</v>
      </c>
      <c r="AW56">
        <v>53</v>
      </c>
      <c r="AX56">
        <f>IF(Z56&gt;0, (R56*SUMPRODUCT(K56:$K$98, X56:$X$98)-K56*$AZ$3)/Z56, 0)</f>
        <v>-28300.759089684281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25</v>
      </c>
      <c r="R57">
        <f t="shared" si="0"/>
        <v>500000</v>
      </c>
      <c r="S57">
        <f t="shared" si="1"/>
        <v>-46184.378143696609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-163.9363905306484</v>
      </c>
      <c r="AC57">
        <f t="shared" si="2"/>
        <v>-155.91238044652366</v>
      </c>
      <c r="AE57">
        <f t="shared" si="3"/>
        <v>0</v>
      </c>
      <c r="AF57">
        <f t="shared" si="24"/>
        <v>0</v>
      </c>
      <c r="AG57">
        <f t="shared" si="24"/>
        <v>-8.439670875367361E-2</v>
      </c>
      <c r="AH57">
        <f t="shared" si="5"/>
        <v>-1179.4275467628108</v>
      </c>
      <c r="AI57">
        <f t="shared" si="25"/>
        <v>-1179.5119434715646</v>
      </c>
      <c r="AJ57">
        <f t="shared" si="7"/>
        <v>-8.0240100841247397</v>
      </c>
      <c r="AK57">
        <f t="shared" si="22"/>
        <v>-11.47554733714539</v>
      </c>
      <c r="AL57">
        <f t="shared" si="26"/>
        <v>-1199.0115008928346</v>
      </c>
      <c r="AN57">
        <f t="shared" si="27"/>
        <v>0</v>
      </c>
      <c r="AO57">
        <f t="shared" si="27"/>
        <v>0</v>
      </c>
      <c r="AP57">
        <f t="shared" si="27"/>
        <v>-4.7472994638566153E-4</v>
      </c>
      <c r="AQ57">
        <f t="shared" si="27"/>
        <v>-6.6342584243975011</v>
      </c>
      <c r="AR57">
        <f t="shared" si="27"/>
        <v>-6.6347331543438868</v>
      </c>
      <c r="AS57">
        <f t="shared" si="27"/>
        <v>-4.5134910274196409E-2</v>
      </c>
      <c r="AT57">
        <f t="shared" si="27"/>
        <v>-6.4549744327227931E-2</v>
      </c>
      <c r="AU57">
        <f t="shared" si="23"/>
        <v>-6.7444178089453111</v>
      </c>
      <c r="AW57">
        <v>54</v>
      </c>
      <c r="AX57">
        <f>IF(Z57&gt;0, (R57*SUMPRODUCT(K57:$K$98, X57:$X$98)-K57*$AZ$3)/Z57, 0)</f>
        <v>-46184.378143696609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25</v>
      </c>
      <c r="R58">
        <f t="shared" si="0"/>
        <v>500000</v>
      </c>
      <c r="S58">
        <f t="shared" si="1"/>
        <v>-74432.603621506976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-155.91238044652366</v>
      </c>
      <c r="AC58">
        <f t="shared" si="2"/>
        <v>-144.35201054174053</v>
      </c>
      <c r="AE58">
        <f t="shared" si="3"/>
        <v>0</v>
      </c>
      <c r="AF58">
        <f t="shared" si="24"/>
        <v>0</v>
      </c>
      <c r="AG58">
        <f t="shared" si="24"/>
        <v>-4.8484133134646466E-2</v>
      </c>
      <c r="AH58">
        <f t="shared" si="5"/>
        <v>-701.3721706298079</v>
      </c>
      <c r="AI58">
        <f t="shared" si="25"/>
        <v>-701.42065476294249</v>
      </c>
      <c r="AJ58">
        <f t="shared" si="7"/>
        <v>-11.56036990478313</v>
      </c>
      <c r="AK58">
        <f t="shared" si="22"/>
        <v>-10.913866631256656</v>
      </c>
      <c r="AL58">
        <f t="shared" si="26"/>
        <v>-723.8948912989822</v>
      </c>
      <c r="AN58">
        <f t="shared" si="27"/>
        <v>0</v>
      </c>
      <c r="AO58">
        <f t="shared" si="27"/>
        <v>0</v>
      </c>
      <c r="AP58">
        <f t="shared" si="27"/>
        <v>-2.4350211069783102E-4</v>
      </c>
      <c r="AQ58">
        <f t="shared" si="27"/>
        <v>-3.5225050525041803</v>
      </c>
      <c r="AR58">
        <f t="shared" si="27"/>
        <v>-3.5227485546148776</v>
      </c>
      <c r="AS58">
        <f t="shared" si="27"/>
        <v>-5.8059705108985692E-2</v>
      </c>
      <c r="AT58">
        <f t="shared" si="27"/>
        <v>-5.481276840003052E-2</v>
      </c>
      <c r="AU58">
        <f t="shared" si="23"/>
        <v>-3.6356210281238934</v>
      </c>
      <c r="AW58">
        <v>55</v>
      </c>
      <c r="AX58">
        <f>IF(Z58&gt;0, (R58*SUMPRODUCT(K58:$K$98, X58:$X$98)-K58*$AZ$3)/Z58, 0)</f>
        <v>-74432.603621506976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25</v>
      </c>
      <c r="R59">
        <f t="shared" si="0"/>
        <v>500000</v>
      </c>
      <c r="S59">
        <f t="shared" si="1"/>
        <v>-120065.69290209352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-144.35201054174053</v>
      </c>
      <c r="AC59">
        <f t="shared" si="2"/>
        <v>-131.62931172890478</v>
      </c>
      <c r="AE59">
        <f t="shared" si="3"/>
        <v>0</v>
      </c>
      <c r="AF59">
        <f t="shared" si="24"/>
        <v>0</v>
      </c>
      <c r="AG59">
        <f t="shared" si="24"/>
        <v>-2.7407769144396792E-2</v>
      </c>
      <c r="AH59">
        <f t="shared" si="5"/>
        <v>-411.8304531780642</v>
      </c>
      <c r="AI59">
        <f t="shared" si="25"/>
        <v>-411.85786094720862</v>
      </c>
      <c r="AJ59">
        <f t="shared" si="7"/>
        <v>-12.722698812835745</v>
      </c>
      <c r="AK59">
        <f t="shared" si="22"/>
        <v>-10.104640737921837</v>
      </c>
      <c r="AL59">
        <f t="shared" si="26"/>
        <v>-434.68520049796621</v>
      </c>
      <c r="AN59">
        <f t="shared" si="27"/>
        <v>0</v>
      </c>
      <c r="AO59">
        <f t="shared" si="27"/>
        <v>0</v>
      </c>
      <c r="AP59">
        <f t="shared" si="27"/>
        <v>-1.2290194611645633E-4</v>
      </c>
      <c r="AQ59">
        <f t="shared" si="27"/>
        <v>-1.8467305346503859</v>
      </c>
      <c r="AR59">
        <f t="shared" si="27"/>
        <v>-1.8468534365965024</v>
      </c>
      <c r="AS59">
        <f t="shared" si="27"/>
        <v>-5.7051138883761031E-2</v>
      </c>
      <c r="AT59">
        <f t="shared" si="27"/>
        <v>-4.5311240216429925E-2</v>
      </c>
      <c r="AU59">
        <f t="shared" si="23"/>
        <v>-1.9492158156966934</v>
      </c>
      <c r="AW59">
        <v>56</v>
      </c>
      <c r="AX59">
        <f>IF(Z59&gt;0, (R59*SUMPRODUCT(K59:$K$98, X59:$X$98)-K59*$AZ$3)/Z59, 0)</f>
        <v>-120065.69290209352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25</v>
      </c>
      <c r="R60">
        <f t="shared" si="0"/>
        <v>500000</v>
      </c>
      <c r="S60">
        <f t="shared" si="1"/>
        <v>-195119.50173030127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-131.62931172890478</v>
      </c>
      <c r="AC60">
        <f t="shared" si="2"/>
        <v>-118.97139595521598</v>
      </c>
      <c r="AE60">
        <f t="shared" si="3"/>
        <v>0</v>
      </c>
      <c r="AF60">
        <f t="shared" si="24"/>
        <v>0</v>
      </c>
      <c r="AG60">
        <f t="shared" si="24"/>
        <v>-1.524340146681763E-2</v>
      </c>
      <c r="AH60">
        <f t="shared" si="5"/>
        <v>-237.80579972270382</v>
      </c>
      <c r="AI60">
        <f t="shared" si="25"/>
        <v>-237.82104312417064</v>
      </c>
      <c r="AJ60">
        <f t="shared" si="7"/>
        <v>-12.657915773688799</v>
      </c>
      <c r="AK60">
        <f t="shared" si="22"/>
        <v>-9.214051821023336</v>
      </c>
      <c r="AL60">
        <f t="shared" si="26"/>
        <v>-259.69301071888282</v>
      </c>
      <c r="AN60">
        <f t="shared" si="27"/>
        <v>0</v>
      </c>
      <c r="AO60">
        <f t="shared" si="27"/>
        <v>0</v>
      </c>
      <c r="AP60">
        <f t="shared" si="27"/>
        <v>-6.1030782387577919E-5</v>
      </c>
      <c r="AQ60">
        <f t="shared" si="27"/>
        <v>-0.95211518537865136</v>
      </c>
      <c r="AR60">
        <f t="shared" si="27"/>
        <v>-0.95217621616103898</v>
      </c>
      <c r="AS60">
        <f t="shared" si="27"/>
        <v>-5.0679141709017182E-2</v>
      </c>
      <c r="AT60">
        <f t="shared" si="27"/>
        <v>-3.6890768298720227E-2</v>
      </c>
      <c r="AU60">
        <f t="shared" si="23"/>
        <v>-1.0397461261687766</v>
      </c>
      <c r="AW60">
        <v>57</v>
      </c>
      <c r="AX60">
        <f>IF(Z60&gt;0, (R60*SUMPRODUCT(K60:$K$98, X60:$X$98)-K60*$AZ$3)/Z60, 0)</f>
        <v>-195119.50173030127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25</v>
      </c>
      <c r="R61">
        <f t="shared" si="0"/>
        <v>500000</v>
      </c>
      <c r="S61">
        <f t="shared" si="1"/>
        <v>-321133.89268077718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-118.97139595521598</v>
      </c>
      <c r="AC61">
        <f t="shared" si="2"/>
        <v>-106.97293407957748</v>
      </c>
      <c r="AE61">
        <f t="shared" si="3"/>
        <v>0</v>
      </c>
      <c r="AF61">
        <f t="shared" si="24"/>
        <v>0</v>
      </c>
      <c r="AG61">
        <f t="shared" si="24"/>
        <v>-8.3277517974343664E-3</v>
      </c>
      <c r="AH61">
        <f t="shared" si="5"/>
        <v>-135.26431309430174</v>
      </c>
      <c r="AI61">
        <f t="shared" si="25"/>
        <v>-135.27264084609916</v>
      </c>
      <c r="AJ61">
        <f t="shared" si="7"/>
        <v>-11.998461875638498</v>
      </c>
      <c r="AK61">
        <f t="shared" si="22"/>
        <v>-8.32799771686512</v>
      </c>
      <c r="AL61">
        <f t="shared" si="26"/>
        <v>-155.59910043860279</v>
      </c>
      <c r="AN61">
        <f t="shared" si="27"/>
        <v>0</v>
      </c>
      <c r="AO61">
        <f t="shared" si="27"/>
        <v>0</v>
      </c>
      <c r="AP61">
        <f t="shared" si="27"/>
        <v>-2.9769860516916142E-5</v>
      </c>
      <c r="AQ61">
        <f t="shared" si="27"/>
        <v>-0.48353983544207241</v>
      </c>
      <c r="AR61">
        <f t="shared" si="27"/>
        <v>-0.4835696053025893</v>
      </c>
      <c r="AS61">
        <f t="shared" si="27"/>
        <v>-4.2891832651081027E-2</v>
      </c>
      <c r="AT61">
        <f t="shared" si="27"/>
        <v>-2.9770739624186627E-2</v>
      </c>
      <c r="AU61">
        <f t="shared" si="23"/>
        <v>-0.55623217757785703</v>
      </c>
      <c r="AW61">
        <v>58</v>
      </c>
      <c r="AX61">
        <f>IF(Z61&gt;0, (R61*SUMPRODUCT(K61:$K$98, X61:$X$98)-K61*$AZ$3)/Z61, 0)</f>
        <v>-321133.89268077718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25</v>
      </c>
      <c r="R62">
        <f t="shared" si="0"/>
        <v>500000</v>
      </c>
      <c r="S62">
        <f t="shared" si="1"/>
        <v>-537081.80612420128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-106.97293407957748</v>
      </c>
      <c r="AC62">
        <f t="shared" si="2"/>
        <v>-95.893458681968553</v>
      </c>
      <c r="AE62">
        <f t="shared" si="3"/>
        <v>0</v>
      </c>
      <c r="AF62">
        <f t="shared" si="24"/>
        <v>0</v>
      </c>
      <c r="AG62">
        <f t="shared" si="24"/>
        <v>-4.4636337327256716E-3</v>
      </c>
      <c r="AH62">
        <f t="shared" si="5"/>
        <v>-75.616810934687038</v>
      </c>
      <c r="AI62">
        <f t="shared" si="25"/>
        <v>-75.621274568419764</v>
      </c>
      <c r="AJ62">
        <f t="shared" si="7"/>
        <v>-11.079475397608931</v>
      </c>
      <c r="AK62">
        <f t="shared" si="22"/>
        <v>-7.4881053855704245</v>
      </c>
      <c r="AL62">
        <f t="shared" si="26"/>
        <v>-94.188855351599116</v>
      </c>
      <c r="AN62">
        <f t="shared" si="27"/>
        <v>0</v>
      </c>
      <c r="AO62">
        <f t="shared" si="27"/>
        <v>0</v>
      </c>
      <c r="AP62">
        <f t="shared" si="27"/>
        <v>-1.4246873077221101E-5</v>
      </c>
      <c r="AQ62">
        <f t="shared" si="27"/>
        <v>-0.24135114402248833</v>
      </c>
      <c r="AR62">
        <f t="shared" si="27"/>
        <v>-0.24136539089556558</v>
      </c>
      <c r="AS62">
        <f t="shared" si="27"/>
        <v>-3.5363089626876724E-2</v>
      </c>
      <c r="AT62">
        <f t="shared" si="27"/>
        <v>-2.3900277980902634E-2</v>
      </c>
      <c r="AU62">
        <f t="shared" si="23"/>
        <v>-0.30062875850334492</v>
      </c>
      <c r="AW62">
        <v>59</v>
      </c>
      <c r="AX62">
        <f>IF(Z62&gt;0, (R62*SUMPRODUCT(K62:$K$98, X62:$X$98)-K62*$AZ$3)/Z62, 0)</f>
        <v>-537081.80612420128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25</v>
      </c>
      <c r="R63">
        <f t="shared" si="0"/>
        <v>500000</v>
      </c>
      <c r="S63">
        <f t="shared" si="1"/>
        <v>-914874.98323725339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-95.893458681968553</v>
      </c>
      <c r="AC63">
        <f t="shared" si="2"/>
        <v>-85.810689082195495</v>
      </c>
      <c r="AE63">
        <f t="shared" si="3"/>
        <v>0</v>
      </c>
      <c r="AF63">
        <f t="shared" si="24"/>
        <v>0</v>
      </c>
      <c r="AG63">
        <f t="shared" si="24"/>
        <v>-2.3448747275435751E-3</v>
      </c>
      <c r="AH63">
        <f t="shared" si="5"/>
        <v>-41.482453357096794</v>
      </c>
      <c r="AI63">
        <f t="shared" si="25"/>
        <v>-41.484798231824335</v>
      </c>
      <c r="AJ63">
        <f t="shared" si="7"/>
        <v>-10.082769599773059</v>
      </c>
      <c r="AK63">
        <f t="shared" si="22"/>
        <v>-6.7125421077377991</v>
      </c>
      <c r="AL63">
        <f t="shared" si="26"/>
        <v>-58.28010993933519</v>
      </c>
      <c r="AN63">
        <f t="shared" si="27"/>
        <v>0</v>
      </c>
      <c r="AO63">
        <f t="shared" si="27"/>
        <v>0</v>
      </c>
      <c r="AP63">
        <f t="shared" si="27"/>
        <v>-6.6824024489702112E-6</v>
      </c>
      <c r="AQ63">
        <f t="shared" si="27"/>
        <v>-0.11821631435004021</v>
      </c>
      <c r="AR63">
        <f t="shared" si="27"/>
        <v>-0.11822299675248918</v>
      </c>
      <c r="AS63">
        <f t="shared" si="27"/>
        <v>-2.8733784143986345E-2</v>
      </c>
      <c r="AT63">
        <f t="shared" si="27"/>
        <v>-1.9129340809840412E-2</v>
      </c>
      <c r="AU63">
        <f t="shared" si="23"/>
        <v>-0.16608612170631593</v>
      </c>
      <c r="AW63">
        <v>60</v>
      </c>
      <c r="AX63">
        <f>IF(Z63&gt;0, (R63*SUMPRODUCT(K63:$K$98, X63:$X$98)-K63*$AZ$3)/Z63, 0)</f>
        <v>-914874.98323725339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25</v>
      </c>
      <c r="R64">
        <f t="shared" si="0"/>
        <v>500000</v>
      </c>
      <c r="S64">
        <f t="shared" si="1"/>
        <v>-1591522.1987999624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-85.810689082195495</v>
      </c>
      <c r="AC64">
        <f t="shared" si="2"/>
        <v>-76.710940446728088</v>
      </c>
      <c r="AE64">
        <f t="shared" si="3"/>
        <v>0</v>
      </c>
      <c r="AF64">
        <f t="shared" si="24"/>
        <v>0</v>
      </c>
      <c r="AG64">
        <f t="shared" si="24"/>
        <v>-1.2049932527577933E-3</v>
      </c>
      <c r="AH64">
        <f t="shared" si="5"/>
        <v>-22.32865455020692</v>
      </c>
      <c r="AI64">
        <f t="shared" si="25"/>
        <v>-22.329859543459676</v>
      </c>
      <c r="AJ64">
        <f t="shared" si="7"/>
        <v>-9.0997486354674066</v>
      </c>
      <c r="AK64">
        <f t="shared" si="22"/>
        <v>-6.006748235753685</v>
      </c>
      <c r="AL64">
        <f t="shared" si="26"/>
        <v>-37.436356414680766</v>
      </c>
      <c r="AN64">
        <f t="shared" si="27"/>
        <v>0</v>
      </c>
      <c r="AO64">
        <f t="shared" si="27"/>
        <v>0</v>
      </c>
      <c r="AP64">
        <f t="shared" si="27"/>
        <v>-3.0660524086841433E-6</v>
      </c>
      <c r="AQ64">
        <f t="shared" si="27"/>
        <v>-5.6814280834897653E-2</v>
      </c>
      <c r="AR64">
        <f t="shared" si="27"/>
        <v>-5.681734688730633E-2</v>
      </c>
      <c r="AS64">
        <f t="shared" si="27"/>
        <v>-2.315391074459661E-2</v>
      </c>
      <c r="AT64">
        <f t="shared" si="27"/>
        <v>-1.5283907071215509E-2</v>
      </c>
      <c r="AU64">
        <f t="shared" si="23"/>
        <v>-9.5255164703118442E-2</v>
      </c>
      <c r="AW64">
        <v>61</v>
      </c>
      <c r="AX64">
        <f>IF(Z64&gt;0, (R64*SUMPRODUCT(K64:$K$98, X64:$X$98)-K64*$AZ$3)/Z64, 0)</f>
        <v>-1591522.1987999624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25</v>
      </c>
      <c r="R65">
        <f t="shared" si="0"/>
        <v>500000</v>
      </c>
      <c r="S65">
        <f t="shared" si="1"/>
        <v>-2831919.9404995195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-76.710940446728088</v>
      </c>
      <c r="AC65">
        <f t="shared" si="2"/>
        <v>-68.537428879511694</v>
      </c>
      <c r="AE65">
        <f t="shared" si="3"/>
        <v>0</v>
      </c>
      <c r="AF65">
        <f t="shared" si="24"/>
        <v>0</v>
      </c>
      <c r="AG65">
        <f t="shared" si="24"/>
        <v>-6.0504384233600942E-4</v>
      </c>
      <c r="AH65">
        <f t="shared" si="5"/>
        <v>-11.757989557884121</v>
      </c>
      <c r="AI65">
        <f t="shared" si="25"/>
        <v>-11.758594601726458</v>
      </c>
      <c r="AJ65">
        <f t="shared" si="7"/>
        <v>-8.1735115672163943</v>
      </c>
      <c r="AK65">
        <f t="shared" si="22"/>
        <v>-5.3697658312709668</v>
      </c>
      <c r="AL65">
        <f t="shared" si="26"/>
        <v>-25.30187200021382</v>
      </c>
      <c r="AN65">
        <f t="shared" si="27"/>
        <v>0</v>
      </c>
      <c r="AO65">
        <f t="shared" si="27"/>
        <v>0</v>
      </c>
      <c r="AP65">
        <f t="shared" si="27"/>
        <v>-1.3745602530999559E-6</v>
      </c>
      <c r="AQ65">
        <f t="shared" si="27"/>
        <v>-2.6712221448666987E-2</v>
      </c>
      <c r="AR65">
        <f t="shared" si="27"/>
        <v>-2.6713596008920086E-2</v>
      </c>
      <c r="AS65">
        <f t="shared" si="27"/>
        <v>-1.8568876075444905E-2</v>
      </c>
      <c r="AT65">
        <f t="shared" si="27"/>
        <v>-1.2199226177762274E-2</v>
      </c>
      <c r="AU65">
        <f t="shared" si="23"/>
        <v>-5.7481698262127269E-2</v>
      </c>
      <c r="AW65">
        <v>62</v>
      </c>
      <c r="AX65">
        <f>IF(Z65&gt;0, (R65*SUMPRODUCT(K65:$K$98, X65:$X$98)-K65*$AZ$3)/Z65, 0)</f>
        <v>-2831919.9404995195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25</v>
      </c>
      <c r="R66">
        <f t="shared" si="0"/>
        <v>500000</v>
      </c>
      <c r="S66">
        <f t="shared" si="1"/>
        <v>-5165731.8377010068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-68.537428879511694</v>
      </c>
      <c r="AC66">
        <f t="shared" si="2"/>
        <v>-61.215635879485973</v>
      </c>
      <c r="AE66">
        <f t="shared" si="3"/>
        <v>0</v>
      </c>
      <c r="AF66">
        <f t="shared" si="24"/>
        <v>0</v>
      </c>
      <c r="AG66">
        <f t="shared" si="24"/>
        <v>-2.9625829312662213E-4</v>
      </c>
      <c r="AH66">
        <f t="shared" si="5"/>
        <v>-6.0547022157205426</v>
      </c>
      <c r="AI66">
        <f t="shared" si="25"/>
        <v>-6.0549984740136695</v>
      </c>
      <c r="AJ66">
        <f t="shared" si="7"/>
        <v>-7.3217930000257212</v>
      </c>
      <c r="AK66">
        <f t="shared" si="22"/>
        <v>-4.7976200215658187</v>
      </c>
      <c r="AL66">
        <f t="shared" si="26"/>
        <v>-18.174411495605209</v>
      </c>
      <c r="AN66">
        <f t="shared" si="27"/>
        <v>0</v>
      </c>
      <c r="AO66">
        <f t="shared" si="27"/>
        <v>0</v>
      </c>
      <c r="AP66">
        <f t="shared" si="27"/>
        <v>-6.0093767162103344E-7</v>
      </c>
      <c r="AQ66">
        <f t="shared" si="27"/>
        <v>-1.2281508184882117E-2</v>
      </c>
      <c r="AR66">
        <f t="shared" si="27"/>
        <v>-1.2282109122553739E-2</v>
      </c>
      <c r="AS66">
        <f t="shared" si="27"/>
        <v>-1.4851706566897972E-2</v>
      </c>
      <c r="AT66">
        <f t="shared" si="27"/>
        <v>-9.731611475429577E-3</v>
      </c>
      <c r="AU66">
        <f t="shared" si="23"/>
        <v>-3.6865427164881288E-2</v>
      </c>
      <c r="AW66">
        <v>63</v>
      </c>
      <c r="AX66">
        <f>IF(Z66&gt;0, (R66*SUMPRODUCT(K66:$K$98, X66:$X$98)-K66*$AZ$3)/Z66, 0)</f>
        <v>-5165731.8377010068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25</v>
      </c>
      <c r="R67">
        <f t="shared" ref="R67:R89" si="28">$C$6</f>
        <v>500000</v>
      </c>
      <c r="S67">
        <f t="shared" ref="S67:S89" si="29">AX67</f>
        <v>-9682217.2375598904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-61.215635879485973</v>
      </c>
      <c r="AC67">
        <f t="shared" ref="AC67:AC89" si="30">S67*Z67</f>
        <v>-54.666752011354461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-1.4115246195697722E-4</v>
      </c>
      <c r="AH67">
        <f t="shared" ref="AH67:AH89" si="33">-X67*R67</f>
        <v>-3.0428649647675741</v>
      </c>
      <c r="AI67">
        <f t="shared" ref="AI67:AI89" si="34">SUM(AE67:AH67)</f>
        <v>-3.0430061172295311</v>
      </c>
      <c r="AJ67">
        <f t="shared" ref="AJ67:AJ89" si="35">AB67-AC67</f>
        <v>-6.5488838681315116</v>
      </c>
      <c r="AK67">
        <f t="shared" si="22"/>
        <v>-4.2850945115640187</v>
      </c>
      <c r="AL67">
        <f t="shared" si="26"/>
        <v>-13.876984496925061</v>
      </c>
      <c r="AN67">
        <f t="shared" ref="AN67:AT89" si="36">AE67*$K67</f>
        <v>0</v>
      </c>
      <c r="AO67">
        <f t="shared" si="36"/>
        <v>0</v>
      </c>
      <c r="AP67">
        <f t="shared" si="36"/>
        <v>-2.5564031756352114E-7</v>
      </c>
      <c r="AQ67">
        <f t="shared" si="36"/>
        <v>-5.5109132006014184E-3</v>
      </c>
      <c r="AR67">
        <f t="shared" si="36"/>
        <v>-5.5111688409189815E-3</v>
      </c>
      <c r="AS67">
        <f t="shared" si="36"/>
        <v>-1.1860641525657824E-2</v>
      </c>
      <c r="AT67">
        <f t="shared" si="36"/>
        <v>-7.7607071569167135E-3</v>
      </c>
      <c r="AU67">
        <f t="shared" si="23"/>
        <v>-2.5132517523493519E-2</v>
      </c>
      <c r="AW67">
        <v>64</v>
      </c>
      <c r="AX67">
        <f>IF(Z67&gt;0, (R67*SUMPRODUCT(K67:$K$98, X67:$X$98)-K67*$AZ$3)/Z67, 0)</f>
        <v>-9682217.2375598904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25</v>
      </c>
      <c r="R68">
        <f t="shared" si="28"/>
        <v>500000</v>
      </c>
      <c r="S68">
        <f t="shared" si="29"/>
        <v>-18672659.58659764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-54.666752011354461</v>
      </c>
      <c r="AC68">
        <f t="shared" si="30"/>
        <v>-48.814079552843985</v>
      </c>
      <c r="AE68">
        <f t="shared" si="31"/>
        <v>0</v>
      </c>
      <c r="AF68">
        <f t="shared" si="32"/>
        <v>0</v>
      </c>
      <c r="AG68">
        <f t="shared" si="32"/>
        <v>-6.5355017219775763E-5</v>
      </c>
      <c r="AH68">
        <f t="shared" si="33"/>
        <v>-1.4877184023526338</v>
      </c>
      <c r="AI68">
        <f t="shared" si="34"/>
        <v>-1.4877837573698536</v>
      </c>
      <c r="AJ68">
        <f t="shared" si="35"/>
        <v>-5.8526724585104759</v>
      </c>
      <c r="AK68">
        <f t="shared" si="22"/>
        <v>-3.8266726407948126</v>
      </c>
      <c r="AL68">
        <f t="shared" si="26"/>
        <v>-11.167128856675141</v>
      </c>
      <c r="AN68">
        <f t="shared" si="36"/>
        <v>0</v>
      </c>
      <c r="AO68">
        <f t="shared" si="36"/>
        <v>0</v>
      </c>
      <c r="AP68">
        <f t="shared" si="36"/>
        <v>-1.0568218934535847E-7</v>
      </c>
      <c r="AQ68">
        <f t="shared" si="36"/>
        <v>-2.405711827162222E-3</v>
      </c>
      <c r="AR68">
        <f t="shared" si="36"/>
        <v>-2.4058175093515676E-3</v>
      </c>
      <c r="AS68">
        <f t="shared" si="36"/>
        <v>-9.4640513498252116E-3</v>
      </c>
      <c r="AT68">
        <f t="shared" si="36"/>
        <v>-6.1879127233220223E-3</v>
      </c>
      <c r="AU68">
        <f t="shared" si="23"/>
        <v>-1.8057781582498801E-2</v>
      </c>
      <c r="AW68">
        <v>65</v>
      </c>
      <c r="AX68">
        <f>IF(Z68&gt;0, (R68*SUMPRODUCT(K68:$K$98, X68:$X$98)-K68*$AZ$3)/Z68, 0)</f>
        <v>-18672659.58659764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8"/>
        <v>500000</v>
      </c>
      <c r="S69">
        <f t="shared" si="29"/>
        <v>-37136089.180500835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-48.814079552843985</v>
      </c>
      <c r="AC69">
        <f t="shared" si="30"/>
        <v>-43.585964397071962</v>
      </c>
      <c r="AE69">
        <f t="shared" si="31"/>
        <v>0</v>
      </c>
      <c r="AF69">
        <f t="shared" si="32"/>
        <v>0</v>
      </c>
      <c r="AG69">
        <f t="shared" si="32"/>
        <v>-2.9342053349520302E-5</v>
      </c>
      <c r="AH69">
        <f t="shared" si="33"/>
        <v>-0.70718827396115402</v>
      </c>
      <c r="AI69">
        <f t="shared" si="34"/>
        <v>-0.7072176160145035</v>
      </c>
      <c r="AJ69">
        <f t="shared" si="35"/>
        <v>-5.2281151557720236</v>
      </c>
      <c r="AK69">
        <f t="shared" si="22"/>
        <v>-3.4169855686990793</v>
      </c>
      <c r="AL69">
        <f t="shared" si="26"/>
        <v>-9.3523183404856063</v>
      </c>
      <c r="AN69">
        <f t="shared" si="36"/>
        <v>0</v>
      </c>
      <c r="AO69">
        <f t="shared" si="36"/>
        <v>0</v>
      </c>
      <c r="AP69">
        <f t="shared" si="36"/>
        <v>-4.236384281493158E-8</v>
      </c>
      <c r="AQ69">
        <f t="shared" si="36"/>
        <v>-1.0210332767710984E-3</v>
      </c>
      <c r="AR69">
        <f t="shared" si="36"/>
        <v>-1.0210756406139132E-3</v>
      </c>
      <c r="AS69">
        <f t="shared" si="36"/>
        <v>-7.5483145654190705E-3</v>
      </c>
      <c r="AT69">
        <f t="shared" si="36"/>
        <v>-4.9334188650305873E-3</v>
      </c>
      <c r="AU69">
        <f t="shared" si="23"/>
        <v>-1.3502809071063571E-2</v>
      </c>
      <c r="AW69">
        <v>66</v>
      </c>
      <c r="AX69">
        <f>IF(Z69&gt;0, (R69*SUMPRODUCT(K69:$K$98, X69:$X$98)-K69*$AZ$3)/Z69, 0)</f>
        <v>-37136089.180500835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8"/>
        <v>500000</v>
      </c>
      <c r="S70">
        <f t="shared" si="29"/>
        <v>-76256134.019138753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-43.585964397071962</v>
      </c>
      <c r="AC70">
        <f t="shared" si="30"/>
        <v>-38.916877512849481</v>
      </c>
      <c r="AE70">
        <f t="shared" si="31"/>
        <v>0</v>
      </c>
      <c r="AF70">
        <f t="shared" si="32"/>
        <v>0</v>
      </c>
      <c r="AG70">
        <f t="shared" si="32"/>
        <v>-1.2758605590693244E-5</v>
      </c>
      <c r="AH70">
        <f t="shared" si="33"/>
        <v>-0.32580054450663709</v>
      </c>
      <c r="AI70">
        <f t="shared" si="34"/>
        <v>-0.32581330311222778</v>
      </c>
      <c r="AJ70">
        <f t="shared" si="35"/>
        <v>-4.6690868842224802</v>
      </c>
      <c r="AK70">
        <f t="shared" si="22"/>
        <v>-3.0510175077950374</v>
      </c>
      <c r="AL70">
        <f t="shared" si="26"/>
        <v>-8.0459176951297451</v>
      </c>
      <c r="AN70">
        <f t="shared" si="36"/>
        <v>0</v>
      </c>
      <c r="AO70">
        <f t="shared" si="36"/>
        <v>0</v>
      </c>
      <c r="AP70">
        <f t="shared" si="36"/>
        <v>-1.6447126590904682E-8</v>
      </c>
      <c r="AQ70">
        <f t="shared" si="36"/>
        <v>-4.1998968937444675E-4</v>
      </c>
      <c r="AR70">
        <f t="shared" si="36"/>
        <v>-4.2000613650103764E-4</v>
      </c>
      <c r="AS70">
        <f t="shared" si="36"/>
        <v>-6.0189228754556441E-3</v>
      </c>
      <c r="AT70">
        <f t="shared" si="36"/>
        <v>-3.9330686120100464E-3</v>
      </c>
      <c r="AU70">
        <f t="shared" si="23"/>
        <v>-1.0371997623966728E-2</v>
      </c>
      <c r="AW70">
        <v>67</v>
      </c>
      <c r="AX70">
        <f>IF(Z70&gt;0, (R70*SUMPRODUCT(K70:$K$98, X70:$X$98)-K70*$AZ$3)/Z70, 0)</f>
        <v>-76256134.019138753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8"/>
        <v>500000</v>
      </c>
      <c r="S71">
        <f t="shared" si="29"/>
        <v>-161758776.64638847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-38.916877512849481</v>
      </c>
      <c r="AC71">
        <f t="shared" si="30"/>
        <v>-34.747558290485948</v>
      </c>
      <c r="AE71">
        <f t="shared" si="31"/>
        <v>0</v>
      </c>
      <c r="AF71">
        <f t="shared" si="32"/>
        <v>0</v>
      </c>
      <c r="AG71">
        <f t="shared" si="32"/>
        <v>-5.3702740294651183E-6</v>
      </c>
      <c r="AH71">
        <f t="shared" si="33"/>
        <v>-0.14521491010642387</v>
      </c>
      <c r="AI71">
        <f t="shared" si="34"/>
        <v>-0.14522028038045334</v>
      </c>
      <c r="AJ71">
        <f t="shared" si="35"/>
        <v>-4.1693192223635336</v>
      </c>
      <c r="AK71">
        <f t="shared" si="22"/>
        <v>-2.7241814258994639</v>
      </c>
      <c r="AL71">
        <f t="shared" si="26"/>
        <v>-7.0387209286434507</v>
      </c>
      <c r="AN71">
        <f t="shared" si="36"/>
        <v>0</v>
      </c>
      <c r="AO71">
        <f t="shared" si="36"/>
        <v>0</v>
      </c>
      <c r="AP71">
        <f t="shared" si="36"/>
        <v>-6.1810925632708422E-9</v>
      </c>
      <c r="AQ71">
        <f t="shared" si="36"/>
        <v>-1.6713985096664807E-4</v>
      </c>
      <c r="AR71">
        <f t="shared" si="36"/>
        <v>-1.6714603205921134E-4</v>
      </c>
      <c r="AS71">
        <f t="shared" si="36"/>
        <v>-4.798814343151909E-3</v>
      </c>
      <c r="AT71">
        <f t="shared" si="36"/>
        <v>-3.1354857238644206E-3</v>
      </c>
      <c r="AU71">
        <f t="shared" si="23"/>
        <v>-8.1014460990755412E-3</v>
      </c>
      <c r="AW71">
        <v>68</v>
      </c>
      <c r="AX71">
        <f>IF(Z71&gt;0, (R71*SUMPRODUCT(K71:$K$98, X71:$X$98)-K71*$AZ$3)/Z71, 0)</f>
        <v>-161758776.64638847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8"/>
        <v>500000</v>
      </c>
      <c r="S72">
        <f t="shared" si="29"/>
        <v>-355146543.84972388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-34.747558290485948</v>
      </c>
      <c r="AC72">
        <f t="shared" si="30"/>
        <v>-31.024743991003962</v>
      </c>
      <c r="AE72">
        <f t="shared" si="31"/>
        <v>0</v>
      </c>
      <c r="AF72">
        <f t="shared" si="32"/>
        <v>0</v>
      </c>
      <c r="AG72">
        <f t="shared" si="32"/>
        <v>-2.1839395967859763E-6</v>
      </c>
      <c r="AH72">
        <f t="shared" si="33"/>
        <v>-6.2652633847689806E-2</v>
      </c>
      <c r="AI72">
        <f t="shared" si="34"/>
        <v>-6.2654817787286599E-2</v>
      </c>
      <c r="AJ72">
        <f t="shared" si="35"/>
        <v>-3.7228142994819855</v>
      </c>
      <c r="AK72">
        <f t="shared" ref="AK72:AK89" si="49">G72*SUM(AB72:AB72, AE72:AF72)</f>
        <v>-2.4323290803340165</v>
      </c>
      <c r="AL72">
        <f t="shared" si="26"/>
        <v>-6.2177981976032886</v>
      </c>
      <c r="AN72">
        <f t="shared" si="36"/>
        <v>0</v>
      </c>
      <c r="AO72">
        <f t="shared" si="36"/>
        <v>0</v>
      </c>
      <c r="AP72">
        <f t="shared" si="36"/>
        <v>-2.2443542130287048E-9</v>
      </c>
      <c r="AQ72">
        <f t="shared" si="36"/>
        <v>-6.4385802125821128E-5</v>
      </c>
      <c r="AR72">
        <f t="shared" si="36"/>
        <v>-6.4388046480034171E-5</v>
      </c>
      <c r="AS72">
        <f t="shared" si="36"/>
        <v>-3.8257990146165718E-3</v>
      </c>
      <c r="AT72">
        <f t="shared" si="36"/>
        <v>-2.4996149284319522E-3</v>
      </c>
      <c r="AU72">
        <f t="shared" si="23"/>
        <v>-6.3898019895285577E-3</v>
      </c>
      <c r="AW72">
        <v>69</v>
      </c>
      <c r="AX72">
        <f>IF(Z72&gt;0, (R72*SUMPRODUCT(K72:$K$98, X72:$X$98)-K72*$AZ$3)/Z72, 0)</f>
        <v>-355146543.84972388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8"/>
        <v>500000</v>
      </c>
      <c r="S73">
        <f t="shared" si="29"/>
        <v>-808545143.11964941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-31.024743991003962</v>
      </c>
      <c r="AC73">
        <f t="shared" si="30"/>
        <v>-27.700717805973088</v>
      </c>
      <c r="AE73">
        <f t="shared" si="31"/>
        <v>0</v>
      </c>
      <c r="AF73">
        <f t="shared" si="32"/>
        <v>0</v>
      </c>
      <c r="AG73">
        <f t="shared" si="32"/>
        <v>-8.5649880039765154E-7</v>
      </c>
      <c r="AH73">
        <f t="shared" si="33"/>
        <v>-2.61120280084093E-2</v>
      </c>
      <c r="AI73">
        <f t="shared" si="34"/>
        <v>-2.6112884507209697E-2</v>
      </c>
      <c r="AJ73">
        <f t="shared" si="35"/>
        <v>-3.3240261850308741</v>
      </c>
      <c r="AK73">
        <f t="shared" si="49"/>
        <v>-2.1717320793702775</v>
      </c>
      <c r="AL73">
        <f t="shared" si="26"/>
        <v>-5.5218711489083612</v>
      </c>
      <c r="AN73">
        <f t="shared" si="36"/>
        <v>0</v>
      </c>
      <c r="AO73">
        <f t="shared" si="36"/>
        <v>0</v>
      </c>
      <c r="AP73">
        <f t="shared" si="36"/>
        <v>-7.8588593078186541E-10</v>
      </c>
      <c r="AQ73">
        <f t="shared" si="36"/>
        <v>-2.3959257650405868E-5</v>
      </c>
      <c r="AR73">
        <f t="shared" si="36"/>
        <v>-2.396004353633665E-5</v>
      </c>
      <c r="AS73">
        <f t="shared" si="36"/>
        <v>-3.0499814023714354E-3</v>
      </c>
      <c r="AT73">
        <f t="shared" si="36"/>
        <v>-1.9926866048292787E-3</v>
      </c>
      <c r="AU73">
        <f t="shared" si="23"/>
        <v>-5.0666280507370509E-3</v>
      </c>
      <c r="AW73">
        <v>70</v>
      </c>
      <c r="AX73">
        <f>IF(Z73&gt;0, (R73*SUMPRODUCT(K73:$K$98, X73:$X$98)-K73*$AZ$3)/Z73, 0)</f>
        <v>-808545143.11964941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8"/>
        <v>500000</v>
      </c>
      <c r="S74">
        <f t="shared" si="29"/>
        <v>-1912189472.4178648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-27.700717805973088</v>
      </c>
      <c r="AC74">
        <f t="shared" si="30"/>
        <v>-24.732803755558422</v>
      </c>
      <c r="AE74">
        <f t="shared" si="31"/>
        <v>0</v>
      </c>
      <c r="AF74">
        <f t="shared" si="32"/>
        <v>0</v>
      </c>
      <c r="AG74">
        <f t="shared" si="32"/>
        <v>-3.2335712689973487E-7</v>
      </c>
      <c r="AH74">
        <f t="shared" si="33"/>
        <v>-1.0491533709878804E-2</v>
      </c>
      <c r="AI74">
        <f t="shared" si="34"/>
        <v>-1.0491857067005703E-2</v>
      </c>
      <c r="AJ74">
        <f t="shared" si="35"/>
        <v>-2.9679140504146666</v>
      </c>
      <c r="AK74">
        <f t="shared" si="49"/>
        <v>-1.9390502464181163</v>
      </c>
      <c r="AL74">
        <f t="shared" si="26"/>
        <v>-4.9174561538997885</v>
      </c>
      <c r="AN74">
        <f t="shared" si="36"/>
        <v>0</v>
      </c>
      <c r="AO74">
        <f t="shared" si="36"/>
        <v>0</v>
      </c>
      <c r="AP74">
        <f t="shared" si="36"/>
        <v>-2.6490927838445026E-10</v>
      </c>
      <c r="AQ74">
        <f t="shared" si="36"/>
        <v>-8.595154994347543E-6</v>
      </c>
      <c r="AR74">
        <f t="shared" si="36"/>
        <v>-8.5954199036259266E-6</v>
      </c>
      <c r="AS74">
        <f t="shared" si="36"/>
        <v>-2.4314539683741388E-3</v>
      </c>
      <c r="AT74">
        <f t="shared" si="36"/>
        <v>-1.5885606309493556E-3</v>
      </c>
      <c r="AU74">
        <f t="shared" si="23"/>
        <v>-4.0286100192271201E-3</v>
      </c>
      <c r="AW74">
        <v>71</v>
      </c>
      <c r="AX74">
        <f>IF(Z74&gt;0, (R74*SUMPRODUCT(K74:$K$98, X74:$X$98)-K74*$AZ$3)/Z74, 0)</f>
        <v>-1912189472.4178648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8"/>
        <v>500000</v>
      </c>
      <c r="S75">
        <f t="shared" si="29"/>
        <v>-4705628455.2982616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-24.732803755558422</v>
      </c>
      <c r="AC75">
        <f t="shared" si="30"/>
        <v>-22.082867699220273</v>
      </c>
      <c r="AE75">
        <f t="shared" si="31"/>
        <v>0</v>
      </c>
      <c r="AF75">
        <f t="shared" si="32"/>
        <v>0</v>
      </c>
      <c r="AG75">
        <f t="shared" si="32"/>
        <v>-1.1732156453170596E-7</v>
      </c>
      <c r="AH75">
        <f t="shared" si="33"/>
        <v>-4.0560398219806311E-3</v>
      </c>
      <c r="AI75">
        <f t="shared" si="34"/>
        <v>-4.0561571435451631E-3</v>
      </c>
      <c r="AJ75">
        <f t="shared" si="35"/>
        <v>-2.6499360563381487</v>
      </c>
      <c r="AK75">
        <f t="shared" si="49"/>
        <v>-1.7312962628890898</v>
      </c>
      <c r="AL75">
        <f t="shared" si="26"/>
        <v>-4.3852884763707838</v>
      </c>
      <c r="AN75">
        <f t="shared" si="36"/>
        <v>0</v>
      </c>
      <c r="AO75">
        <f t="shared" si="36"/>
        <v>0</v>
      </c>
      <c r="AP75">
        <f t="shared" si="36"/>
        <v>-8.5817242469571956E-11</v>
      </c>
      <c r="AQ75">
        <f t="shared" si="36"/>
        <v>-2.9668727506193776E-6</v>
      </c>
      <c r="AR75">
        <f t="shared" si="36"/>
        <v>-2.9669585678618474E-6</v>
      </c>
      <c r="AS75">
        <f t="shared" si="36"/>
        <v>-1.9383495777894691E-3</v>
      </c>
      <c r="AT75">
        <f t="shared" si="36"/>
        <v>-1.2663918331813982E-3</v>
      </c>
      <c r="AU75">
        <f t="shared" si="23"/>
        <v>-3.2077083695387291E-3</v>
      </c>
      <c r="AW75">
        <v>72</v>
      </c>
      <c r="AX75">
        <f>IF(Z75&gt;0, (R75*SUMPRODUCT(K75:$K$98, X75:$X$98)-K75*$AZ$3)/Z75, 0)</f>
        <v>-4705628455.2982616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8"/>
        <v>500000</v>
      </c>
      <c r="S76">
        <f t="shared" si="29"/>
        <v>-12071923693.308718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-22.082867699220273</v>
      </c>
      <c r="AC76">
        <f t="shared" si="30"/>
        <v>-19.716848655831289</v>
      </c>
      <c r="AE76">
        <f t="shared" si="31"/>
        <v>0</v>
      </c>
      <c r="AF76">
        <f t="shared" si="32"/>
        <v>0</v>
      </c>
      <c r="AG76">
        <f t="shared" si="32"/>
        <v>-4.0832035466642401E-8</v>
      </c>
      <c r="AH76">
        <f t="shared" si="33"/>
        <v>-1.5063262683949299E-3</v>
      </c>
      <c r="AI76">
        <f t="shared" si="34"/>
        <v>-1.5063671004303964E-3</v>
      </c>
      <c r="AJ76">
        <f t="shared" si="35"/>
        <v>-2.3660190433889845</v>
      </c>
      <c r="AK76">
        <f t="shared" si="49"/>
        <v>-1.5458007389454194</v>
      </c>
      <c r="AL76">
        <f t="shared" si="26"/>
        <v>-3.9133261494348344</v>
      </c>
      <c r="AN76">
        <f t="shared" si="36"/>
        <v>0</v>
      </c>
      <c r="AO76">
        <f t="shared" si="36"/>
        <v>0</v>
      </c>
      <c r="AP76">
        <f t="shared" si="36"/>
        <v>-2.6667341152085389E-11</v>
      </c>
      <c r="AQ76">
        <f t="shared" si="36"/>
        <v>-9.8377942775965348E-7</v>
      </c>
      <c r="AR76">
        <f t="shared" si="36"/>
        <v>-9.8380609510080538E-7</v>
      </c>
      <c r="AS76">
        <f t="shared" si="36"/>
        <v>-1.545243490345476E-3</v>
      </c>
      <c r="AT76">
        <f t="shared" si="36"/>
        <v>-1.0095601453001207E-3</v>
      </c>
      <c r="AU76">
        <f t="shared" si="23"/>
        <v>-2.5557874417406977E-3</v>
      </c>
      <c r="AW76">
        <v>73</v>
      </c>
      <c r="AX76">
        <f>IF(Z76&gt;0, (R76*SUMPRODUCT(K76:$K$98, X76:$X$98)-K76*$AZ$3)/Z76, 0)</f>
        <v>-12071923693.308718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8"/>
        <v>500000</v>
      </c>
      <c r="S77">
        <f t="shared" si="29"/>
        <v>-32354102959.551212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-19.716848655831289</v>
      </c>
      <c r="AC77">
        <f t="shared" si="30"/>
        <v>-17.604329987591314</v>
      </c>
      <c r="AE77">
        <f t="shared" si="31"/>
        <v>0</v>
      </c>
      <c r="AF77">
        <f t="shared" si="32"/>
        <v>0</v>
      </c>
      <c r="AG77">
        <f t="shared" si="32"/>
        <v>-1.3602857425532766E-8</v>
      </c>
      <c r="AH77">
        <f t="shared" si="33"/>
        <v>-5.3641715372886414E-4</v>
      </c>
      <c r="AI77">
        <f t="shared" si="34"/>
        <v>-5.3643075658628967E-4</v>
      </c>
      <c r="AJ77">
        <f t="shared" si="35"/>
        <v>-2.112518668239975</v>
      </c>
      <c r="AK77">
        <f t="shared" si="49"/>
        <v>-1.3801794059081904</v>
      </c>
      <c r="AL77">
        <f t="shared" si="26"/>
        <v>-3.493234504904752</v>
      </c>
      <c r="AN77">
        <f t="shared" si="36"/>
        <v>0</v>
      </c>
      <c r="AO77">
        <f t="shared" si="36"/>
        <v>0</v>
      </c>
      <c r="AP77">
        <f t="shared" si="36"/>
        <v>-7.9321480291193986E-12</v>
      </c>
      <c r="AQ77">
        <f t="shared" si="36"/>
        <v>-3.1279753478483579E-7</v>
      </c>
      <c r="AR77">
        <f t="shared" si="36"/>
        <v>-3.1280546693286488E-7</v>
      </c>
      <c r="AS77">
        <f t="shared" si="36"/>
        <v>-1.2318596208547236E-3</v>
      </c>
      <c r="AT77">
        <f t="shared" si="36"/>
        <v>-8.0481526872851553E-4</v>
      </c>
      <c r="AU77">
        <f t="shared" si="23"/>
        <v>-2.036987695050172E-3</v>
      </c>
      <c r="AW77">
        <v>74</v>
      </c>
      <c r="AX77">
        <f>IF(Z77&gt;0, (R77*SUMPRODUCT(K77:$K$98, X77:$X$98)-K77*$AZ$3)/Z77, 0)</f>
        <v>-32354102959.551212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8"/>
        <v>500000</v>
      </c>
      <c r="S78">
        <f t="shared" si="29"/>
        <v>-90776489045.442398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-17.604329987591314</v>
      </c>
      <c r="AC78">
        <f t="shared" si="30"/>
        <v>-15.718152039657241</v>
      </c>
      <c r="AE78">
        <f t="shared" si="31"/>
        <v>0</v>
      </c>
      <c r="AF78">
        <f t="shared" si="32"/>
        <v>0</v>
      </c>
      <c r="AG78">
        <f t="shared" si="32"/>
        <v>-4.3288058959266397E-9</v>
      </c>
      <c r="AH78">
        <f t="shared" si="33"/>
        <v>-1.8276045910701599E-4</v>
      </c>
      <c r="AI78">
        <f t="shared" si="34"/>
        <v>-1.8276478791291192E-4</v>
      </c>
      <c r="AJ78">
        <f t="shared" si="35"/>
        <v>-1.8861779479340726</v>
      </c>
      <c r="AK78">
        <f t="shared" si="49"/>
        <v>-1.2323030991313921</v>
      </c>
      <c r="AL78">
        <f t="shared" si="26"/>
        <v>-3.1186638118533776</v>
      </c>
      <c r="AN78">
        <f t="shared" si="36"/>
        <v>0</v>
      </c>
      <c r="AO78">
        <f t="shared" si="36"/>
        <v>0</v>
      </c>
      <c r="AP78">
        <f t="shared" si="36"/>
        <v>-2.2537760214684992E-12</v>
      </c>
      <c r="AQ78">
        <f t="shared" si="36"/>
        <v>-9.5153525085419385E-8</v>
      </c>
      <c r="AR78">
        <f t="shared" si="36"/>
        <v>-9.5155778861440856E-8</v>
      </c>
      <c r="AS78">
        <f t="shared" si="36"/>
        <v>-9.8203124221315618E-4</v>
      </c>
      <c r="AT78">
        <f t="shared" si="36"/>
        <v>-6.4159383506132573E-4</v>
      </c>
      <c r="AU78">
        <f t="shared" si="23"/>
        <v>-1.6237202330533433E-3</v>
      </c>
      <c r="AW78">
        <v>75</v>
      </c>
      <c r="AX78">
        <f>IF(Z78&gt;0, (R78*SUMPRODUCT(K78:$K$98, X78:$X$98)-K78*$AZ$3)/Z78, 0)</f>
        <v>-90776489045.442398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8"/>
        <v>500000</v>
      </c>
      <c r="S79">
        <f t="shared" si="29"/>
        <v>-267158446673.19052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-15.718152039657241</v>
      </c>
      <c r="AC79">
        <f t="shared" si="30"/>
        <v>-14.034064402014684</v>
      </c>
      <c r="AE79">
        <f t="shared" si="31"/>
        <v>0</v>
      </c>
      <c r="AF79">
        <f t="shared" si="32"/>
        <v>0</v>
      </c>
      <c r="AG79">
        <f t="shared" si="32"/>
        <v>-1.3132716349393839E-9</v>
      </c>
      <c r="AH79">
        <f t="shared" si="33"/>
        <v>-5.9444924040559783E-5</v>
      </c>
      <c r="AI79">
        <f t="shared" si="34"/>
        <v>-5.9446237312194723E-5</v>
      </c>
      <c r="AJ79">
        <f t="shared" si="35"/>
        <v>-1.6840876376425573</v>
      </c>
      <c r="AK79">
        <f t="shared" si="49"/>
        <v>-1.1002706427760069</v>
      </c>
      <c r="AL79">
        <f t="shared" si="26"/>
        <v>-2.7844177266558763</v>
      </c>
      <c r="AN79">
        <f t="shared" si="36"/>
        <v>0</v>
      </c>
      <c r="AO79">
        <f t="shared" si="36"/>
        <v>0</v>
      </c>
      <c r="AP79">
        <f t="shared" si="36"/>
        <v>-6.1049088355947308E-13</v>
      </c>
      <c r="AQ79">
        <f t="shared" si="36"/>
        <v>-2.7633722708342934E-8</v>
      </c>
      <c r="AR79">
        <f t="shared" si="36"/>
        <v>-2.7634333199226495E-8</v>
      </c>
      <c r="AS79">
        <f t="shared" si="36"/>
        <v>-7.8286937945130062E-4</v>
      </c>
      <c r="AT79">
        <f t="shared" si="36"/>
        <v>-5.1147468580928993E-4</v>
      </c>
      <c r="AU79">
        <f t="shared" si="23"/>
        <v>-1.2943716995937897E-3</v>
      </c>
      <c r="AW79">
        <v>76</v>
      </c>
      <c r="AX79">
        <f>IF(Z79&gt;0, (R79*SUMPRODUCT(K79:$K$98, X79:$X$98)-K79*$AZ$3)/Z79, 0)</f>
        <v>-267158446673.19052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8"/>
        <v>500000</v>
      </c>
      <c r="S80">
        <f t="shared" si="29"/>
        <v>-833624536887.87927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-14.034064402014684</v>
      </c>
      <c r="AC80">
        <f t="shared" si="30"/>
        <v>-12.530414668223333</v>
      </c>
      <c r="AE80">
        <f t="shared" si="31"/>
        <v>0</v>
      </c>
      <c r="AF80">
        <f t="shared" si="32"/>
        <v>0</v>
      </c>
      <c r="AG80">
        <f t="shared" si="32"/>
        <v>-3.7578112548733218E-10</v>
      </c>
      <c r="AH80">
        <f t="shared" si="33"/>
        <v>-1.8487155862053157E-5</v>
      </c>
      <c r="AI80">
        <f t="shared" si="34"/>
        <v>-1.8487531643178646E-5</v>
      </c>
      <c r="AJ80">
        <f t="shared" si="35"/>
        <v>-1.5036497337913506</v>
      </c>
      <c r="AK80">
        <f t="shared" si="49"/>
        <v>-0.98238450814102796</v>
      </c>
      <c r="AL80">
        <f t="shared" si="26"/>
        <v>-2.4860527294640216</v>
      </c>
      <c r="AN80">
        <f t="shared" si="36"/>
        <v>0</v>
      </c>
      <c r="AO80">
        <f t="shared" si="36"/>
        <v>0</v>
      </c>
      <c r="AP80">
        <f t="shared" si="36"/>
        <v>-1.5597017485914336E-13</v>
      </c>
      <c r="AQ80">
        <f t="shared" si="36"/>
        <v>-7.6732031943149602E-9</v>
      </c>
      <c r="AR80">
        <f t="shared" si="36"/>
        <v>-7.6733591644898202E-9</v>
      </c>
      <c r="AS80">
        <f t="shared" si="36"/>
        <v>-6.2409870001373254E-4</v>
      </c>
      <c r="AT80">
        <f t="shared" si="36"/>
        <v>-4.0774449039973111E-4</v>
      </c>
      <c r="AU80">
        <f t="shared" si="23"/>
        <v>-1.031850863772628E-3</v>
      </c>
      <c r="AW80">
        <v>77</v>
      </c>
      <c r="AX80">
        <f>IF(Z80&gt;0, (R80*SUMPRODUCT(K80:$K$98, X80:$X$98)-K80*$AZ$3)/Z80, 0)</f>
        <v>-833624536887.87927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8"/>
        <v>500000</v>
      </c>
      <c r="S81">
        <f t="shared" si="29"/>
        <v>-2766979937378.7539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-12.530414668223333</v>
      </c>
      <c r="AC81">
        <f t="shared" si="30"/>
        <v>-11.187870246052722</v>
      </c>
      <c r="AE81">
        <f t="shared" si="31"/>
        <v>0</v>
      </c>
      <c r="AF81">
        <f t="shared" si="32"/>
        <v>0</v>
      </c>
      <c r="AG81">
        <f t="shared" si="32"/>
        <v>-1.0108376731357274E-10</v>
      </c>
      <c r="AH81">
        <f t="shared" si="33"/>
        <v>-5.4187909383777221E-6</v>
      </c>
      <c r="AI81">
        <f t="shared" si="34"/>
        <v>-5.4188920221450357E-6</v>
      </c>
      <c r="AJ81">
        <f t="shared" si="35"/>
        <v>-1.3425444221706115</v>
      </c>
      <c r="AK81">
        <f t="shared" si="49"/>
        <v>-0.87712902677563342</v>
      </c>
      <c r="AL81">
        <f t="shared" si="26"/>
        <v>-2.2196788678382671</v>
      </c>
      <c r="AN81">
        <f t="shared" si="36"/>
        <v>0</v>
      </c>
      <c r="AO81">
        <f t="shared" si="36"/>
        <v>0</v>
      </c>
      <c r="AP81">
        <f t="shared" si="36"/>
        <v>-3.7460191475615046E-14</v>
      </c>
      <c r="AQ81">
        <f t="shared" si="36"/>
        <v>-2.0081260474618403E-9</v>
      </c>
      <c r="AR81">
        <f t="shared" si="36"/>
        <v>-2.0081635076533158E-9</v>
      </c>
      <c r="AS81">
        <f t="shared" si="36"/>
        <v>-4.9752766893836628E-4</v>
      </c>
      <c r="AT81">
        <f t="shared" si="36"/>
        <v>-3.2505141196318733E-4</v>
      </c>
      <c r="AU81">
        <f t="shared" si="23"/>
        <v>-8.2258108906506128E-4</v>
      </c>
      <c r="AW81">
        <v>78</v>
      </c>
      <c r="AX81">
        <f>IF(Z81&gt;0, (R81*SUMPRODUCT(K81:$K$98, X81:$X$98)-K81*$AZ$3)/Z81, 0)</f>
        <v>-2766979937378.7539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8"/>
        <v>500000</v>
      </c>
      <c r="S82">
        <f t="shared" si="29"/>
        <v>-9804946322473.2012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-11.187870246052722</v>
      </c>
      <c r="AC82">
        <f t="shared" si="30"/>
        <v>-9.9891698642717284</v>
      </c>
      <c r="AE82">
        <f t="shared" si="31"/>
        <v>0</v>
      </c>
      <c r="AF82">
        <f t="shared" si="32"/>
        <v>0</v>
      </c>
      <c r="AG82">
        <f t="shared" si="32"/>
        <v>-2.5469720934056216E-11</v>
      </c>
      <c r="AH82">
        <f t="shared" si="33"/>
        <v>-1.4920641741276158E-6</v>
      </c>
      <c r="AI82">
        <f t="shared" si="34"/>
        <v>-1.4920896438485499E-6</v>
      </c>
      <c r="AJ82">
        <f t="shared" si="35"/>
        <v>-1.1987003817809931</v>
      </c>
      <c r="AK82">
        <f t="shared" si="49"/>
        <v>-0.78315091722369057</v>
      </c>
      <c r="AL82">
        <f t="shared" si="26"/>
        <v>-1.9818527910943275</v>
      </c>
      <c r="AN82">
        <f t="shared" si="36"/>
        <v>0</v>
      </c>
      <c r="AO82">
        <f t="shared" si="36"/>
        <v>0</v>
      </c>
      <c r="AP82">
        <f t="shared" si="36"/>
        <v>-8.4274219185504796E-15</v>
      </c>
      <c r="AQ82">
        <f t="shared" si="36"/>
        <v>-4.9369423235861339E-10</v>
      </c>
      <c r="AR82">
        <f t="shared" si="36"/>
        <v>-4.9370265978053194E-10</v>
      </c>
      <c r="AS82">
        <f t="shared" si="36"/>
        <v>-3.9662601319233098E-4</v>
      </c>
      <c r="AT82">
        <f t="shared" si="36"/>
        <v>-2.5912899565848363E-4</v>
      </c>
      <c r="AU82">
        <f t="shared" si="23"/>
        <v>-6.5575550255347437E-4</v>
      </c>
      <c r="AW82">
        <v>79</v>
      </c>
      <c r="AX82">
        <f>IF(Z82&gt;0, (R82*SUMPRODUCT(K82:$K$98, X82:$X$98)-K82*$AZ$3)/Z82, 0)</f>
        <v>-9804946322473.2012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8"/>
        <v>500000</v>
      </c>
      <c r="S83">
        <f t="shared" si="29"/>
        <v>-37241312002234.258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-9.9891698642717284</v>
      </c>
      <c r="AC83">
        <f t="shared" si="30"/>
        <v>-8.9189016649537063</v>
      </c>
      <c r="AE83">
        <f t="shared" si="31"/>
        <v>0</v>
      </c>
      <c r="AF83">
        <f t="shared" si="32"/>
        <v>0</v>
      </c>
      <c r="AG83">
        <f t="shared" si="32"/>
        <v>-5.9872364757306511E-12</v>
      </c>
      <c r="AH83">
        <f t="shared" si="33"/>
        <v>-3.8455574497970003E-7</v>
      </c>
      <c r="AI83">
        <f t="shared" si="34"/>
        <v>-3.8456173221617576E-7</v>
      </c>
      <c r="AJ83">
        <f t="shared" si="35"/>
        <v>-1.0702681993180221</v>
      </c>
      <c r="AK83">
        <f t="shared" si="49"/>
        <v>-0.69924189049902108</v>
      </c>
      <c r="AL83">
        <f t="shared" si="26"/>
        <v>-1.7695104743787753</v>
      </c>
      <c r="AN83">
        <f t="shared" si="36"/>
        <v>0</v>
      </c>
      <c r="AO83">
        <f t="shared" si="36"/>
        <v>0</v>
      </c>
      <c r="AP83">
        <f t="shared" si="36"/>
        <v>-1.7688008564924926E-15</v>
      </c>
      <c r="AQ83">
        <f t="shared" si="36"/>
        <v>-1.1360876321595324E-10</v>
      </c>
      <c r="AR83">
        <f t="shared" si="36"/>
        <v>-1.1361053201680974E-10</v>
      </c>
      <c r="AS83">
        <f t="shared" si="36"/>
        <v>-3.1618782977824042E-4</v>
      </c>
      <c r="AT83">
        <f t="shared" si="36"/>
        <v>-2.0657604887055393E-4</v>
      </c>
      <c r="AU83">
        <f t="shared" si="23"/>
        <v>-5.2276399225932634E-4</v>
      </c>
      <c r="AW83">
        <v>80</v>
      </c>
      <c r="AX83">
        <f>IF(Z83&gt;0, (R83*SUMPRODUCT(K83:$K$98, X83:$X$98)-K83*$AZ$3)/Z83, 0)</f>
        <v>-37241312002234.258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8"/>
        <v>500000</v>
      </c>
      <c r="S84">
        <f t="shared" si="29"/>
        <v>-152293730166078.09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-8.9189016649537063</v>
      </c>
      <c r="AC84">
        <f t="shared" si="30"/>
        <v>-7.9633050580925708</v>
      </c>
      <c r="AE84">
        <f t="shared" si="31"/>
        <v>0</v>
      </c>
      <c r="AF84">
        <f t="shared" si="32"/>
        <v>0</v>
      </c>
      <c r="AG84">
        <f t="shared" si="32"/>
        <v>-1.3072279878837582E-12</v>
      </c>
      <c r="AH84">
        <f t="shared" si="33"/>
        <v>-9.240272246179173E-8</v>
      </c>
      <c r="AI84">
        <f t="shared" si="34"/>
        <v>-9.240402968977961E-8</v>
      </c>
      <c r="AJ84">
        <f t="shared" si="35"/>
        <v>-0.95559660686113546</v>
      </c>
      <c r="AK84">
        <f t="shared" si="49"/>
        <v>-0.62432311654675954</v>
      </c>
      <c r="AL84">
        <f t="shared" si="26"/>
        <v>-1.5799198158119245</v>
      </c>
      <c r="AN84">
        <f t="shared" si="36"/>
        <v>0</v>
      </c>
      <c r="AO84">
        <f t="shared" si="36"/>
        <v>0</v>
      </c>
      <c r="AP84">
        <f t="shared" si="36"/>
        <v>-3.448147562933593E-16</v>
      </c>
      <c r="AQ84">
        <f t="shared" si="36"/>
        <v>-2.4373577158553665E-11</v>
      </c>
      <c r="AR84">
        <f t="shared" si="36"/>
        <v>-2.4373921973309956E-11</v>
      </c>
      <c r="AS84">
        <f t="shared" si="36"/>
        <v>-2.5206300214166143E-4</v>
      </c>
      <c r="AT84">
        <f t="shared" si="36"/>
        <v>-1.6468116141614029E-4</v>
      </c>
      <c r="AU84">
        <f t="shared" si="23"/>
        <v>-4.1674418793172366E-4</v>
      </c>
      <c r="AW84">
        <v>81</v>
      </c>
      <c r="AX84">
        <f>IF(Z84&gt;0, (R84*SUMPRODUCT(K84:$K$98, X84:$X$98)-K84*$AZ$3)/Z84, 0)</f>
        <v>-152293730166078.09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8"/>
        <v>500000</v>
      </c>
      <c r="S85">
        <f t="shared" si="29"/>
        <v>-674206307997143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-7.9633050580925708</v>
      </c>
      <c r="AC85">
        <f t="shared" si="30"/>
        <v>-7.1100938018894935</v>
      </c>
      <c r="AE85">
        <f t="shared" si="31"/>
        <v>0</v>
      </c>
      <c r="AF85">
        <f t="shared" si="32"/>
        <v>0</v>
      </c>
      <c r="AG85">
        <f t="shared" si="32"/>
        <v>-2.6364681394821743E-13</v>
      </c>
      <c r="AH85">
        <f t="shared" si="33"/>
        <v>-2.0610177881134064E-8</v>
      </c>
      <c r="AI85">
        <f t="shared" si="34"/>
        <v>-2.0610441527948012E-8</v>
      </c>
      <c r="AJ85">
        <f t="shared" si="35"/>
        <v>-0.85321125620307736</v>
      </c>
      <c r="AK85">
        <f t="shared" si="49"/>
        <v>-0.55743135406648003</v>
      </c>
      <c r="AL85">
        <f t="shared" si="26"/>
        <v>-1.4106426308799991</v>
      </c>
      <c r="AN85">
        <f t="shared" si="36"/>
        <v>0</v>
      </c>
      <c r="AO85">
        <f t="shared" si="36"/>
        <v>0</v>
      </c>
      <c r="AP85">
        <f t="shared" si="36"/>
        <v>-6.2092480602958843E-17</v>
      </c>
      <c r="AQ85">
        <f t="shared" si="36"/>
        <v>-4.853982686698425E-12</v>
      </c>
      <c r="AR85">
        <f t="shared" si="36"/>
        <v>-4.854044779179028E-12</v>
      </c>
      <c r="AS85">
        <f t="shared" si="36"/>
        <v>-2.0094308208261176E-4</v>
      </c>
      <c r="AT85">
        <f t="shared" si="36"/>
        <v>-1.3128281363055711E-4</v>
      </c>
      <c r="AU85">
        <f t="shared" si="23"/>
        <v>-3.322259005672137E-4</v>
      </c>
      <c r="AW85">
        <v>82</v>
      </c>
      <c r="AX85">
        <f>IF(Z85&gt;0, (R85*SUMPRODUCT(K85:$K$98, X85:$X$98)-K85*$AZ$3)/Z85, 0)</f>
        <v>-674206307997143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8"/>
        <v>500000</v>
      </c>
      <c r="S86">
        <f t="shared" si="29"/>
        <v>-3253319039568941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-7.1100938018894935</v>
      </c>
      <c r="AC86">
        <f t="shared" si="30"/>
        <v>-6.3482980374055522</v>
      </c>
      <c r="AE86">
        <f t="shared" si="31"/>
        <v>0</v>
      </c>
      <c r="AF86">
        <f t="shared" si="32"/>
        <v>0</v>
      </c>
      <c r="AG86">
        <f t="shared" si="32"/>
        <v>-4.8783242284214232E-14</v>
      </c>
      <c r="AH86">
        <f t="shared" si="33"/>
        <v>-4.2445420704904207E-9</v>
      </c>
      <c r="AI86">
        <f t="shared" si="34"/>
        <v>-4.244590853732705E-9</v>
      </c>
      <c r="AJ86">
        <f t="shared" si="35"/>
        <v>-0.76179576448394126</v>
      </c>
      <c r="AK86">
        <f t="shared" si="49"/>
        <v>-0.49770656613226461</v>
      </c>
      <c r="AL86">
        <f t="shared" si="26"/>
        <v>-1.2595023348607968</v>
      </c>
      <c r="AN86">
        <f t="shared" si="36"/>
        <v>0</v>
      </c>
      <c r="AO86">
        <f t="shared" si="36"/>
        <v>0</v>
      </c>
      <c r="AP86">
        <f t="shared" si="36"/>
        <v>-1.0258151805170545E-17</v>
      </c>
      <c r="AQ86">
        <f t="shared" si="36"/>
        <v>-8.9254331741318298E-13</v>
      </c>
      <c r="AR86">
        <f t="shared" si="36"/>
        <v>-8.925535755649881E-13</v>
      </c>
      <c r="AS86">
        <f t="shared" si="36"/>
        <v>-1.6019059477604563E-4</v>
      </c>
      <c r="AT86">
        <f t="shared" si="36"/>
        <v>-1.0465785525426275E-4</v>
      </c>
      <c r="AU86">
        <f t="shared" si="23"/>
        <v>-2.6484845092286197E-4</v>
      </c>
      <c r="AW86">
        <v>83</v>
      </c>
      <c r="AX86">
        <f>IF(Z86&gt;0, (R86*SUMPRODUCT(K86:$K$98, X86:$X$98)-K86*$AZ$3)/Z86, 0)</f>
        <v>-3253319039568941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8"/>
        <v>500000</v>
      </c>
      <c r="S87">
        <f t="shared" si="29"/>
        <v>-1.7251087022049094E+16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-6.3482980374055522</v>
      </c>
      <c r="AC87">
        <f t="shared" si="30"/>
        <v>-5.6681232476843064</v>
      </c>
      <c r="AE87">
        <f t="shared" si="31"/>
        <v>0</v>
      </c>
      <c r="AF87">
        <f t="shared" si="32"/>
        <v>0</v>
      </c>
      <c r="AG87">
        <f t="shared" si="32"/>
        <v>-8.2141537522240203E-15</v>
      </c>
      <c r="AH87">
        <f t="shared" si="33"/>
        <v>-8.0162512218296141E-10</v>
      </c>
      <c r="AI87">
        <f t="shared" si="34"/>
        <v>-8.0163333633671365E-10</v>
      </c>
      <c r="AJ87">
        <f t="shared" si="35"/>
        <v>-0.68017478972124579</v>
      </c>
      <c r="AK87">
        <f t="shared" si="49"/>
        <v>-0.44438086261838872</v>
      </c>
      <c r="AL87">
        <f t="shared" si="26"/>
        <v>-1.1245556531412677</v>
      </c>
      <c r="AN87">
        <f t="shared" si="36"/>
        <v>0</v>
      </c>
      <c r="AO87">
        <f t="shared" si="36"/>
        <v>0</v>
      </c>
      <c r="AP87">
        <f t="shared" si="36"/>
        <v>-1.5422091135753377E-18</v>
      </c>
      <c r="AQ87">
        <f t="shared" si="36"/>
        <v>-1.5050528714132965E-13</v>
      </c>
      <c r="AR87">
        <f t="shared" si="36"/>
        <v>-1.5050682935044323E-13</v>
      </c>
      <c r="AS87">
        <f t="shared" si="36"/>
        <v>-1.2770296139736611E-4</v>
      </c>
      <c r="AT87">
        <f t="shared" si="36"/>
        <v>-8.3432601446374594E-5</v>
      </c>
      <c r="AU87">
        <f t="shared" si="23"/>
        <v>-2.1113556299424751E-4</v>
      </c>
      <c r="AW87">
        <v>84</v>
      </c>
      <c r="AX87">
        <f>IF(Z87&gt;0, (R87*SUMPRODUCT(K87:$K$98, X87:$X$98)-K87*$AZ$3)/Z87, 0)</f>
        <v>-1.7251087022049094E+16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8"/>
        <v>500000</v>
      </c>
      <c r="S88">
        <f t="shared" si="29"/>
        <v>-1.0151508852388333E+17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-5.6681232476843064</v>
      </c>
      <c r="AC88">
        <f t="shared" si="30"/>
        <v>-5.0608243282896916</v>
      </c>
      <c r="AE88">
        <f t="shared" si="31"/>
        <v>0</v>
      </c>
      <c r="AF88">
        <f t="shared" si="32"/>
        <v>0</v>
      </c>
      <c r="AG88">
        <f t="shared" si="32"/>
        <v>-1.2463231825629147E-15</v>
      </c>
      <c r="AH88">
        <f t="shared" si="33"/>
        <v>-1.3771378064277731E-10</v>
      </c>
      <c r="AI88">
        <f t="shared" si="34"/>
        <v>-1.3771502696595989E-10</v>
      </c>
      <c r="AJ88">
        <f t="shared" si="35"/>
        <v>-0.60729891939461478</v>
      </c>
      <c r="AK88">
        <f t="shared" si="49"/>
        <v>-0.39676862733790147</v>
      </c>
      <c r="AL88">
        <f t="shared" si="26"/>
        <v>-1.0040675468702314</v>
      </c>
      <c r="AN88">
        <f t="shared" si="36"/>
        <v>0</v>
      </c>
      <c r="AO88">
        <f t="shared" si="36"/>
        <v>0</v>
      </c>
      <c r="AP88">
        <f t="shared" si="36"/>
        <v>-2.0892628797757548E-19</v>
      </c>
      <c r="AQ88">
        <f t="shared" si="36"/>
        <v>-2.3085528212583922E-14</v>
      </c>
      <c r="AR88">
        <f t="shared" si="36"/>
        <v>-2.3085737138871904E-14</v>
      </c>
      <c r="AS88">
        <f t="shared" si="36"/>
        <v>-1.0180401897122275E-4</v>
      </c>
      <c r="AT88">
        <f t="shared" si="36"/>
        <v>-6.6511959061213354E-5</v>
      </c>
      <c r="AU88">
        <f t="shared" si="23"/>
        <v>-1.6831597805552187E-4</v>
      </c>
      <c r="AW88">
        <v>85</v>
      </c>
      <c r="AX88">
        <f>IF(Z88&gt;0, (R88*SUMPRODUCT(K88:$K$98, X88:$X$98)-K88*$AZ$3)/Z88, 0)</f>
        <v>-1.0151508852388333E+17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-5.0608243282896916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-2.4926463651258294E-11</v>
      </c>
      <c r="AI89">
        <f t="shared" si="34"/>
        <v>-2.4926463651258294E-11</v>
      </c>
      <c r="AJ89">
        <f t="shared" si="35"/>
        <v>-5.0608243282896916</v>
      </c>
      <c r="AK89">
        <f t="shared" si="49"/>
        <v>-0.35425770298027842</v>
      </c>
      <c r="AL89">
        <f t="shared" si="26"/>
        <v>-5.4150820312948964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-3.7308265710281332E-15</v>
      </c>
      <c r="AR89">
        <f t="shared" si="36"/>
        <v>-3.7308265710281332E-15</v>
      </c>
      <c r="AS89">
        <f t="shared" si="36"/>
        <v>-7.5747037925035399E-4</v>
      </c>
      <c r="AT89">
        <f t="shared" si="36"/>
        <v>-5.3022926547524782E-5</v>
      </c>
      <c r="AU89">
        <f t="shared" si="23"/>
        <v>-8.1049330580160964E-4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74374.697107287953</v>
      </c>
      <c r="AO91" s="8">
        <f t="shared" si="50"/>
        <v>-7437.4697107287957</v>
      </c>
      <c r="AP91" s="8">
        <f t="shared" si="50"/>
        <v>-443.60215125029293</v>
      </c>
      <c r="AQ91" s="8">
        <f t="shared" si="50"/>
        <v>-30189.703480027623</v>
      </c>
      <c r="AR91" s="8">
        <f t="shared" si="50"/>
        <v>36303.921765281222</v>
      </c>
      <c r="AS91" s="8">
        <f t="shared" si="50"/>
        <v>-6529.2022809492973</v>
      </c>
      <c r="AT91" s="8">
        <f t="shared" si="50"/>
        <v>2199.2946382636464</v>
      </c>
      <c r="AU91" s="8">
        <f t="shared" si="50"/>
        <v>31974.014122595603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587D2-188B-45D6-A6AB-13C8C64E537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'S.45.04.D'!C3*(1+C12)</f>
        <v>170928.43189312186</v>
      </c>
      <c r="K3">
        <v>1</v>
      </c>
      <c r="L3" s="2">
        <v>0</v>
      </c>
      <c r="O3">
        <f>$C$3</f>
        <v>170928.43189312186</v>
      </c>
      <c r="P3">
        <f>O3*C5</f>
        <v>17092.843189312185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170928.43189312186</v>
      </c>
      <c r="AF3">
        <f t="shared" ref="AF3:AG34" si="4">-$Z3*P3</f>
        <v>-17092.843189312185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153635.58870380968</v>
      </c>
      <c r="AJ3">
        <f t="shared" ref="AJ3:AJ66" si="7">AB3-AC3</f>
        <v>0</v>
      </c>
      <c r="AL3">
        <f t="shared" ref="AL3:AL34" si="8">SUM(AI3:AK3)</f>
        <v>153635.58870380968</v>
      </c>
      <c r="AN3">
        <f t="shared" ref="AN3:AU34" si="9">AE3*$K3</f>
        <v>170928.43189312186</v>
      </c>
      <c r="AO3">
        <f t="shared" si="9"/>
        <v>-17092.843189312185</v>
      </c>
      <c r="AP3">
        <f t="shared" si="9"/>
        <v>-200</v>
      </c>
      <c r="AQ3">
        <f t="shared" si="9"/>
        <v>0</v>
      </c>
      <c r="AR3">
        <f t="shared" si="9"/>
        <v>153635.58870380968</v>
      </c>
      <c r="AS3">
        <f t="shared" si="9"/>
        <v>0</v>
      </c>
      <c r="AT3">
        <f t="shared" si="9"/>
        <v>0</v>
      </c>
      <c r="AU3">
        <f t="shared" si="9"/>
        <v>153635.58870380968</v>
      </c>
      <c r="AW3">
        <v>0</v>
      </c>
      <c r="AX3">
        <f>IF(Z3&gt;0, (R3*SUMPRODUCT(K3:$K$98, X3:$X$98)-K3*$AZ$3)/Z3, 0)</f>
        <v>0</v>
      </c>
      <c r="AZ3">
        <f>C6*ABS(SUMPRODUCT(X4:X79, K4:K79))/1</f>
        <v>67671.308147377524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500000</v>
      </c>
      <c r="S4">
        <f t="shared" si="1"/>
        <v>4596.4837333970263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4539.1986713279621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-1231.4005</v>
      </c>
      <c r="AI4">
        <f t="shared" si="6"/>
        <v>-1231.4005</v>
      </c>
      <c r="AJ4">
        <f t="shared" si="7"/>
        <v>-4539.1986713279621</v>
      </c>
      <c r="AK4">
        <f>G4*SUM(AB4, AE4:AF4)</f>
        <v>0</v>
      </c>
      <c r="AL4">
        <f t="shared" si="8"/>
        <v>-5770.5991713279618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-1148.8016606026681</v>
      </c>
      <c r="AR4">
        <f t="shared" si="9"/>
        <v>-1148.8016606026681</v>
      </c>
      <c r="AS4">
        <f t="shared" si="9"/>
        <v>-4234.7221488272808</v>
      </c>
      <c r="AT4">
        <f t="shared" si="9"/>
        <v>0</v>
      </c>
      <c r="AU4">
        <f t="shared" si="9"/>
        <v>-5383.5238094299484</v>
      </c>
      <c r="AW4">
        <v>1</v>
      </c>
      <c r="AX4">
        <f>IF(Z4&gt;0, (R4*SUMPRODUCT(K4:$K$98, X4:$X$98)-K4*$AZ$3)/Z4, 0)</f>
        <v>4596.4837333970263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25</v>
      </c>
      <c r="R5">
        <f t="shared" si="0"/>
        <v>500000</v>
      </c>
      <c r="S5">
        <f t="shared" si="1"/>
        <v>8876.9267129462805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4539.1986713279621</v>
      </c>
      <c r="AC5">
        <f t="shared" si="2"/>
        <v>8656.2283235763389</v>
      </c>
      <c r="AE5">
        <f t="shared" si="3"/>
        <v>0</v>
      </c>
      <c r="AF5">
        <f t="shared" si="4"/>
        <v>0</v>
      </c>
      <c r="AG5">
        <f t="shared" si="4"/>
        <v>-24.378449331320741</v>
      </c>
      <c r="AH5">
        <f t="shared" si="5"/>
        <v>-1261.9268785851475</v>
      </c>
      <c r="AI5">
        <f t="shared" si="6"/>
        <v>-1286.3053279164683</v>
      </c>
      <c r="AJ5">
        <f t="shared" si="7"/>
        <v>-4117.0296522483768</v>
      </c>
      <c r="AK5">
        <f>G5*SUM(AB5, AE5:AF5)</f>
        <v>186.10714552444645</v>
      </c>
      <c r="AL5">
        <f t="shared" si="8"/>
        <v>-5217.2278346403991</v>
      </c>
      <c r="AN5">
        <f t="shared" si="9"/>
        <v>0</v>
      </c>
      <c r="AO5">
        <f t="shared" si="9"/>
        <v>0</v>
      </c>
      <c r="AP5">
        <f t="shared" si="9"/>
        <v>-20.846207481631421</v>
      </c>
      <c r="AQ5">
        <f t="shared" si="9"/>
        <v>-1079.0837915943973</v>
      </c>
      <c r="AR5">
        <f t="shared" si="9"/>
        <v>-1099.9299990760287</v>
      </c>
      <c r="AS5">
        <f t="shared" si="9"/>
        <v>-3520.5050646323793</v>
      </c>
      <c r="AT5">
        <f t="shared" si="9"/>
        <v>159.14171228406832</v>
      </c>
      <c r="AU5">
        <f t="shared" si="9"/>
        <v>-4461.2933514243405</v>
      </c>
      <c r="AW5">
        <v>2</v>
      </c>
      <c r="AX5">
        <f>IF(Z5&gt;0, (R5*SUMPRODUCT(K5:$K$98, X5:$X$98)-K5*$AZ$3)/Z5, 0)</f>
        <v>8876.9267129462805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25</v>
      </c>
      <c r="R6">
        <f t="shared" si="0"/>
        <v>500000</v>
      </c>
      <c r="S6">
        <f t="shared" si="1"/>
        <v>13752.868601994558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8656.2283235763389</v>
      </c>
      <c r="AC6">
        <f t="shared" si="2"/>
        <v>13241.096882642349</v>
      </c>
      <c r="AE6">
        <f t="shared" si="3"/>
        <v>0</v>
      </c>
      <c r="AF6">
        <f t="shared" si="4"/>
        <v>0</v>
      </c>
      <c r="AG6">
        <f t="shared" si="4"/>
        <v>-24.069700049199213</v>
      </c>
      <c r="AH6">
        <f t="shared" si="5"/>
        <v>-1299.2957761664684</v>
      </c>
      <c r="AI6">
        <f t="shared" si="6"/>
        <v>-1323.3654762156675</v>
      </c>
      <c r="AJ6">
        <f t="shared" si="7"/>
        <v>-4584.8685590660098</v>
      </c>
      <c r="AK6">
        <f>G6*SUM(AB6, AE6:AF6)</f>
        <v>506.38935692921586</v>
      </c>
      <c r="AL6">
        <f t="shared" si="8"/>
        <v>-5401.8446783524614</v>
      </c>
      <c r="AN6">
        <f t="shared" si="9"/>
        <v>0</v>
      </c>
      <c r="AO6">
        <f t="shared" si="9"/>
        <v>0</v>
      </c>
      <c r="AP6">
        <f t="shared" si="9"/>
        <v>-18.567608024392168</v>
      </c>
      <c r="AQ6">
        <f t="shared" si="9"/>
        <v>-1002.2897929885083</v>
      </c>
      <c r="AR6">
        <f t="shared" si="9"/>
        <v>-1020.8574010129004</v>
      </c>
      <c r="AS6">
        <f t="shared" si="9"/>
        <v>-3536.8135902852528</v>
      </c>
      <c r="AT6">
        <f t="shared" si="9"/>
        <v>390.63382875427698</v>
      </c>
      <c r="AU6">
        <f t="shared" si="9"/>
        <v>-4167.0371625438765</v>
      </c>
      <c r="AW6">
        <v>3</v>
      </c>
      <c r="AX6">
        <f>IF(Z6&gt;0, (R6*SUMPRODUCT(K6:$K$98, X6:$X$98)-K6*$AZ$3)/Z6, 0)</f>
        <v>13752.868601994558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25</v>
      </c>
      <c r="R7">
        <f t="shared" si="0"/>
        <v>500000</v>
      </c>
      <c r="S7">
        <f t="shared" si="1"/>
        <v>17828.59699903255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13241.096882642349</v>
      </c>
      <c r="AC7">
        <f t="shared" si="2"/>
        <v>16945.613101866133</v>
      </c>
      <c r="AE7">
        <f t="shared" si="3"/>
        <v>0</v>
      </c>
      <c r="AF7">
        <f t="shared" si="4"/>
        <v>0</v>
      </c>
      <c r="AG7">
        <f t="shared" si="4"/>
        <v>-23.761843266166245</v>
      </c>
      <c r="AH7">
        <f t="shared" si="5"/>
        <v>-1343.1956508195335</v>
      </c>
      <c r="AI7">
        <f t="shared" si="6"/>
        <v>-1366.9574940856999</v>
      </c>
      <c r="AJ7">
        <f t="shared" si="7"/>
        <v>-3704.516219223784</v>
      </c>
      <c r="AK7">
        <f>G7*SUM(AB7, AE7:AF7)</f>
        <v>650.13785693773934</v>
      </c>
      <c r="AL7">
        <f t="shared" si="8"/>
        <v>-4421.3358563717447</v>
      </c>
      <c r="AN7">
        <f t="shared" si="9"/>
        <v>0</v>
      </c>
      <c r="AO7">
        <f t="shared" si="9"/>
        <v>0</v>
      </c>
      <c r="AP7">
        <f t="shared" si="9"/>
        <v>-16.677394426638905</v>
      </c>
      <c r="AQ7">
        <f t="shared" si="9"/>
        <v>-942.73004875675633</v>
      </c>
      <c r="AR7">
        <f t="shared" si="9"/>
        <v>-959.40744318339523</v>
      </c>
      <c r="AS7">
        <f t="shared" si="9"/>
        <v>-2600.0372721860845</v>
      </c>
      <c r="AT7">
        <f t="shared" si="9"/>
        <v>456.30321479642396</v>
      </c>
      <c r="AU7">
        <f t="shared" si="9"/>
        <v>-3103.141500573056</v>
      </c>
      <c r="AW7">
        <v>4</v>
      </c>
      <c r="AX7">
        <f>IF(Z7&gt;0, (R7*SUMPRODUCT(K7:$K$98, X7:$X$98)-K7*$AZ$3)/Z7, 0)</f>
        <v>17828.59699903255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25</v>
      </c>
      <c r="R8">
        <f t="shared" si="0"/>
        <v>500000</v>
      </c>
      <c r="S8">
        <f t="shared" si="1"/>
        <v>20440.114524396962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16945.613101866133</v>
      </c>
      <c r="AC8">
        <f t="shared" si="2"/>
        <v>19163.930903163709</v>
      </c>
      <c r="AE8">
        <f t="shared" si="3"/>
        <v>0</v>
      </c>
      <c r="AF8">
        <f t="shared" si="4"/>
        <v>0</v>
      </c>
      <c r="AG8">
        <f t="shared" si="4"/>
        <v>-23.439118797854555</v>
      </c>
      <c r="AH8">
        <f t="shared" si="5"/>
        <v>-1702.1207130005187</v>
      </c>
      <c r="AI8">
        <f t="shared" si="6"/>
        <v>-1725.5598317983731</v>
      </c>
      <c r="AJ8">
        <f t="shared" si="7"/>
        <v>-2218.3178012975768</v>
      </c>
      <c r="AK8">
        <f t="shared" ref="AK8:AK71" si="22">G8*SUM(AB8:AB8, AE8:AF8)</f>
        <v>360.94155906974862</v>
      </c>
      <c r="AL8">
        <f t="shared" si="8"/>
        <v>-3582.9360740262014</v>
      </c>
      <c r="AN8">
        <f t="shared" si="9"/>
        <v>0</v>
      </c>
      <c r="AO8">
        <f t="shared" si="9"/>
        <v>0</v>
      </c>
      <c r="AP8">
        <f t="shared" si="9"/>
        <v>-15.356005127304966</v>
      </c>
      <c r="AQ8">
        <f t="shared" si="9"/>
        <v>-1115.1346866555584</v>
      </c>
      <c r="AR8">
        <f t="shared" si="9"/>
        <v>-1130.4906917828635</v>
      </c>
      <c r="AS8">
        <f t="shared" si="9"/>
        <v>-1453.3182678282037</v>
      </c>
      <c r="AT8">
        <f t="shared" si="9"/>
        <v>236.46880582557733</v>
      </c>
      <c r="AU8">
        <f t="shared" si="9"/>
        <v>-2347.3401537854897</v>
      </c>
      <c r="AW8">
        <v>5</v>
      </c>
      <c r="AX8">
        <f>IF(Z8&gt;0, (R8*SUMPRODUCT(K8:$K$98, X8:$X$98)-K8*$AZ$3)/Z8, 0)</f>
        <v>20440.114524396962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25</v>
      </c>
      <c r="R9">
        <f t="shared" si="0"/>
        <v>500000</v>
      </c>
      <c r="S9">
        <f t="shared" si="1"/>
        <v>22073.084262298376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19163.930903163709</v>
      </c>
      <c r="AC9">
        <f t="shared" si="2"/>
        <v>20395.890621300423</v>
      </c>
      <c r="AE9">
        <f t="shared" si="3"/>
        <v>0</v>
      </c>
      <c r="AF9">
        <f t="shared" si="4"/>
        <v>0</v>
      </c>
      <c r="AG9">
        <f t="shared" si="4"/>
        <v>-23.100408600506881</v>
      </c>
      <c r="AH9">
        <f t="shared" si="5"/>
        <v>-2086.38018738254</v>
      </c>
      <c r="AI9">
        <f t="shared" si="6"/>
        <v>-2109.4805959830469</v>
      </c>
      <c r="AJ9">
        <f t="shared" si="7"/>
        <v>-1231.9597181367135</v>
      </c>
      <c r="AK9">
        <f t="shared" si="22"/>
        <v>113.06719232866588</v>
      </c>
      <c r="AL9">
        <f t="shared" si="8"/>
        <v>-3228.3731217910945</v>
      </c>
      <c r="AN9">
        <f t="shared" si="9"/>
        <v>0</v>
      </c>
      <c r="AO9">
        <f t="shared" si="9"/>
        <v>0</v>
      </c>
      <c r="AP9">
        <f t="shared" si="9"/>
        <v>-14.332892387006479</v>
      </c>
      <c r="AQ9">
        <f t="shared" si="9"/>
        <v>-1294.5166131598294</v>
      </c>
      <c r="AR9">
        <f t="shared" si="9"/>
        <v>-1308.8495055468359</v>
      </c>
      <c r="AS9">
        <f t="shared" si="9"/>
        <v>-764.38241290644953</v>
      </c>
      <c r="AT9">
        <f t="shared" si="9"/>
        <v>70.153733129732302</v>
      </c>
      <c r="AU9">
        <f t="shared" si="9"/>
        <v>-2003.078185323553</v>
      </c>
      <c r="AW9">
        <v>6</v>
      </c>
      <c r="AX9">
        <f>IF(Z9&gt;0, (R9*SUMPRODUCT(K9:$K$98, X9:$X$98)-K9*$AZ$3)/Z9, 0)</f>
        <v>22073.084262298376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25</v>
      </c>
      <c r="R10">
        <f t="shared" si="0"/>
        <v>500000</v>
      </c>
      <c r="S10">
        <f t="shared" si="1"/>
        <v>23363.676883876367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20395.890621300423</v>
      </c>
      <c r="AC10">
        <f t="shared" si="2"/>
        <v>21256.309142577957</v>
      </c>
      <c r="AE10">
        <f t="shared" si="3"/>
        <v>0</v>
      </c>
      <c r="AF10">
        <f t="shared" si="4"/>
        <v>0</v>
      </c>
      <c r="AG10">
        <f t="shared" si="4"/>
        <v>-22.745038428911911</v>
      </c>
      <c r="AH10">
        <f t="shared" si="5"/>
        <v>-2487.3217117980744</v>
      </c>
      <c r="AI10">
        <f t="shared" si="6"/>
        <v>-2510.0667502269862</v>
      </c>
      <c r="AJ10">
        <f t="shared" si="7"/>
        <v>-860.41852127753373</v>
      </c>
      <c r="AK10">
        <f t="shared" si="22"/>
        <v>83.623151547331744</v>
      </c>
      <c r="AL10">
        <f t="shared" si="8"/>
        <v>-3286.862119957188</v>
      </c>
      <c r="AN10">
        <f t="shared" si="9"/>
        <v>0</v>
      </c>
      <c r="AO10">
        <f t="shared" si="9"/>
        <v>0</v>
      </c>
      <c r="AP10">
        <f t="shared" si="9"/>
        <v>-13.388102848307017</v>
      </c>
      <c r="AQ10">
        <f t="shared" si="9"/>
        <v>-1464.078374651167</v>
      </c>
      <c r="AR10">
        <f t="shared" si="9"/>
        <v>-1477.466477499474</v>
      </c>
      <c r="AS10">
        <f t="shared" si="9"/>
        <v>-506.45646044762168</v>
      </c>
      <c r="AT10">
        <f t="shared" si="9"/>
        <v>49.22195919406056</v>
      </c>
      <c r="AU10">
        <f t="shared" si="9"/>
        <v>-1934.7009787530351</v>
      </c>
      <c r="AW10">
        <v>7</v>
      </c>
      <c r="AX10">
        <f>IF(Z10&gt;0, (R10*SUMPRODUCT(K10:$K$98, X10:$X$98)-K10*$AZ$3)/Z10, 0)</f>
        <v>23363.676883876367</v>
      </c>
    </row>
    <row r="11" spans="1:52" x14ac:dyDescent="0.25">
      <c r="A11" t="s">
        <v>33</v>
      </c>
      <c r="C11" s="12">
        <f>AU81</f>
        <v>77077.698476014935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25</v>
      </c>
      <c r="R11">
        <f t="shared" si="0"/>
        <v>500000</v>
      </c>
      <c r="S11">
        <f t="shared" si="1"/>
        <v>24334.862201087646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21256.309142577957</v>
      </c>
      <c r="AC11">
        <f t="shared" si="2"/>
        <v>21775.52607611625</v>
      </c>
      <c r="AE11">
        <f t="shared" si="3"/>
        <v>0</v>
      </c>
      <c r="AF11">
        <f t="shared" si="4"/>
        <v>0</v>
      </c>
      <c r="AG11">
        <f t="shared" si="4"/>
        <v>-22.370710275835251</v>
      </c>
      <c r="AH11">
        <f t="shared" si="5"/>
        <v>-2937.5553757508483</v>
      </c>
      <c r="AI11">
        <f t="shared" si="6"/>
        <v>-2959.9260860266836</v>
      </c>
      <c r="AJ11">
        <f t="shared" si="7"/>
        <v>-519.21693353829323</v>
      </c>
      <c r="AK11">
        <f t="shared" si="22"/>
        <v>51.015141942187093</v>
      </c>
      <c r="AL11">
        <f t="shared" si="8"/>
        <v>-3428.1278776227896</v>
      </c>
      <c r="AN11">
        <f t="shared" si="9"/>
        <v>0</v>
      </c>
      <c r="AO11">
        <f t="shared" si="9"/>
        <v>0</v>
      </c>
      <c r="AP11">
        <f t="shared" si="9"/>
        <v>-12.512131466135875</v>
      </c>
      <c r="AQ11">
        <f t="shared" si="9"/>
        <v>-1643.0000924088436</v>
      </c>
      <c r="AR11">
        <f t="shared" si="9"/>
        <v>-1655.5122238749796</v>
      </c>
      <c r="AS11">
        <f t="shared" si="9"/>
        <v>-290.40251524300334</v>
      </c>
      <c r="AT11">
        <f t="shared" si="9"/>
        <v>28.533209490166481</v>
      </c>
      <c r="AU11">
        <f t="shared" si="9"/>
        <v>-1917.3815296278162</v>
      </c>
      <c r="AW11">
        <v>8</v>
      </c>
      <c r="AX11">
        <f>IF(Z11&gt;0, (R11*SUMPRODUCT(K11:$K$98, X11:$X$98)-K11*$AZ$3)/Z11, 0)</f>
        <v>24334.862201087646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25</v>
      </c>
      <c r="R12">
        <f t="shared" si="0"/>
        <v>500000</v>
      </c>
      <c r="S12">
        <f t="shared" si="1"/>
        <v>25043.759109024701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21775.52607611625</v>
      </c>
      <c r="AC12">
        <f t="shared" si="2"/>
        <v>22013.653412652733</v>
      </c>
      <c r="AE12">
        <f t="shared" si="3"/>
        <v>0</v>
      </c>
      <c r="AF12">
        <f t="shared" si="4"/>
        <v>0</v>
      </c>
      <c r="AG12">
        <f t="shared" si="4"/>
        <v>-21.975188825306937</v>
      </c>
      <c r="AH12">
        <f t="shared" si="5"/>
        <v>-3436.2869553992932</v>
      </c>
      <c r="AI12">
        <f t="shared" si="6"/>
        <v>-3458.2621442246</v>
      </c>
      <c r="AJ12">
        <f t="shared" si="7"/>
        <v>-238.1273365364832</v>
      </c>
      <c r="AK12">
        <f t="shared" si="22"/>
        <v>50.083709975067372</v>
      </c>
      <c r="AL12">
        <f t="shared" si="8"/>
        <v>-3646.3057707860157</v>
      </c>
      <c r="AN12">
        <f t="shared" si="9"/>
        <v>0</v>
      </c>
      <c r="AO12">
        <f t="shared" si="9"/>
        <v>0</v>
      </c>
      <c r="AP12">
        <f t="shared" si="9"/>
        <v>-11.68004647235554</v>
      </c>
      <c r="AQ12">
        <f t="shared" si="9"/>
        <v>-1826.4230469406345</v>
      </c>
      <c r="AR12">
        <f t="shared" si="9"/>
        <v>-1838.1030934129899</v>
      </c>
      <c r="AS12">
        <f t="shared" si="9"/>
        <v>-126.56721083012233</v>
      </c>
      <c r="AT12">
        <f t="shared" si="9"/>
        <v>26.620024276792215</v>
      </c>
      <c r="AU12">
        <f t="shared" si="9"/>
        <v>-1938.05027996632</v>
      </c>
      <c r="AW12">
        <v>9</v>
      </c>
      <c r="AX12">
        <f>IF(Z12&gt;0, (R12*SUMPRODUCT(K12:$K$98, X12:$X$98)-K12*$AZ$3)/Z12, 0)</f>
        <v>25043.759109024701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25</v>
      </c>
      <c r="R13">
        <f t="shared" si="0"/>
        <v>500000</v>
      </c>
      <c r="S13">
        <f t="shared" si="1"/>
        <v>25473.389245909762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22013.653412652733</v>
      </c>
      <c r="AC13">
        <f t="shared" si="2"/>
        <v>21965.117269745533</v>
      </c>
      <c r="AE13">
        <f t="shared" si="3"/>
        <v>0</v>
      </c>
      <c r="AF13">
        <f t="shared" si="4"/>
        <v>0</v>
      </c>
      <c r="AG13">
        <f t="shared" si="4"/>
        <v>-21.556924618180176</v>
      </c>
      <c r="AH13">
        <f t="shared" si="5"/>
        <v>-3970.2463774737912</v>
      </c>
      <c r="AI13">
        <f t="shared" si="6"/>
        <v>-3991.8033020919715</v>
      </c>
      <c r="AJ13">
        <f t="shared" si="7"/>
        <v>48.536142907199974</v>
      </c>
      <c r="AK13">
        <f t="shared" si="22"/>
        <v>44.027306825305466</v>
      </c>
      <c r="AL13">
        <f t="shared" si="8"/>
        <v>-3899.2398523594661</v>
      </c>
      <c r="AN13">
        <f t="shared" si="9"/>
        <v>0</v>
      </c>
      <c r="AO13">
        <f t="shared" si="9"/>
        <v>0</v>
      </c>
      <c r="AP13">
        <f t="shared" si="9"/>
        <v>-10.891382699453537</v>
      </c>
      <c r="AQ13">
        <f t="shared" si="9"/>
        <v>-2005.9203005106833</v>
      </c>
      <c r="AR13">
        <f t="shared" si="9"/>
        <v>-2016.8116832101371</v>
      </c>
      <c r="AS13">
        <f t="shared" si="9"/>
        <v>24.522315521382968</v>
      </c>
      <c r="AT13">
        <f t="shared" si="9"/>
        <v>22.244279105390557</v>
      </c>
      <c r="AU13">
        <f t="shared" si="9"/>
        <v>-1970.0450885833636</v>
      </c>
      <c r="AW13">
        <v>10</v>
      </c>
      <c r="AX13">
        <f>IF(Z13&gt;0, (R13*SUMPRODUCT(K13:$K$98, X13:$X$98)-K13*$AZ$3)/Z13, 0)</f>
        <v>25473.389245909762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25</v>
      </c>
      <c r="R14">
        <f t="shared" si="0"/>
        <v>500000</v>
      </c>
      <c r="S14">
        <f t="shared" si="1"/>
        <v>25627.016787752866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21965.117269745533</v>
      </c>
      <c r="AC14">
        <f t="shared" si="2"/>
        <v>21643.023625899088</v>
      </c>
      <c r="AE14">
        <f t="shared" si="3"/>
        <v>0</v>
      </c>
      <c r="AF14">
        <f t="shared" si="4"/>
        <v>0</v>
      </c>
      <c r="AG14">
        <f t="shared" si="4"/>
        <v>-21.113483287140035</v>
      </c>
      <c r="AH14">
        <f t="shared" si="5"/>
        <v>-4557.441697166837</v>
      </c>
      <c r="AI14">
        <f t="shared" si="6"/>
        <v>-4578.5551804539773</v>
      </c>
      <c r="AJ14">
        <f t="shared" si="7"/>
        <v>322.09364384644505</v>
      </c>
      <c r="AK14">
        <f t="shared" si="22"/>
        <v>39.537211085541962</v>
      </c>
      <c r="AL14">
        <f t="shared" si="8"/>
        <v>-4216.9243255219899</v>
      </c>
      <c r="AN14">
        <f t="shared" si="9"/>
        <v>0</v>
      </c>
      <c r="AO14">
        <f t="shared" si="9"/>
        <v>0</v>
      </c>
      <c r="AP14">
        <f t="shared" si="9"/>
        <v>-10.141984389502312</v>
      </c>
      <c r="AQ14">
        <f t="shared" si="9"/>
        <v>-2189.1936029753051</v>
      </c>
      <c r="AR14">
        <f t="shared" si="9"/>
        <v>-2199.3355873648075</v>
      </c>
      <c r="AS14">
        <f t="shared" si="9"/>
        <v>154.7195535394319</v>
      </c>
      <c r="AT14">
        <f t="shared" si="9"/>
        <v>18.99192909955601</v>
      </c>
      <c r="AU14">
        <f t="shared" si="9"/>
        <v>-2025.6241047258195</v>
      </c>
      <c r="AW14">
        <v>11</v>
      </c>
      <c r="AX14">
        <f>IF(Z14&gt;0, (R14*SUMPRODUCT(K14:$K$98, X14:$X$98)-K14*$AZ$3)/Z14, 0)</f>
        <v>25627.016787752866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25</v>
      </c>
      <c r="R15">
        <f t="shared" si="0"/>
        <v>500000</v>
      </c>
      <c r="S15">
        <f t="shared" si="1"/>
        <v>25581.052280489817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21643.023625899088</v>
      </c>
      <c r="AC15">
        <f t="shared" si="2"/>
        <v>21122.164299296644</v>
      </c>
      <c r="AE15">
        <f t="shared" si="3"/>
        <v>0</v>
      </c>
      <c r="AF15">
        <f t="shared" si="4"/>
        <v>0</v>
      </c>
      <c r="AG15">
        <f t="shared" si="4"/>
        <v>-20.642391942772147</v>
      </c>
      <c r="AH15">
        <f t="shared" si="5"/>
        <v>-5199.1302299297085</v>
      </c>
      <c r="AI15">
        <f t="shared" si="6"/>
        <v>-5219.7726218724811</v>
      </c>
      <c r="AJ15">
        <f t="shared" si="7"/>
        <v>520.85932660244362</v>
      </c>
      <c r="AK15">
        <f t="shared" si="22"/>
        <v>88.736396866186269</v>
      </c>
      <c r="AL15">
        <f t="shared" si="8"/>
        <v>-4610.1768984038508</v>
      </c>
      <c r="AN15">
        <f t="shared" si="9"/>
        <v>0</v>
      </c>
      <c r="AO15">
        <f t="shared" si="9"/>
        <v>0</v>
      </c>
      <c r="AP15">
        <f t="shared" si="9"/>
        <v>-9.4067858122352117</v>
      </c>
      <c r="AQ15">
        <f t="shared" si="9"/>
        <v>-2369.2556859909159</v>
      </c>
      <c r="AR15">
        <f t="shared" si="9"/>
        <v>-2378.6624718031512</v>
      </c>
      <c r="AS15">
        <f t="shared" si="9"/>
        <v>237.35680134539024</v>
      </c>
      <c r="AT15">
        <f t="shared" si="9"/>
        <v>40.43738154879815</v>
      </c>
      <c r="AU15">
        <f t="shared" si="9"/>
        <v>-2100.8682889089628</v>
      </c>
      <c r="AW15">
        <v>12</v>
      </c>
      <c r="AX15">
        <f>IF(Z15&gt;0, (R15*SUMPRODUCT(K15:$K$98, X15:$X$98)-K15*$AZ$3)/Z15, 0)</f>
        <v>25581.052280489817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25</v>
      </c>
      <c r="R16">
        <f t="shared" si="0"/>
        <v>500000</v>
      </c>
      <c r="S16">
        <f t="shared" si="1"/>
        <v>25340.44309689842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21122.164299296644</v>
      </c>
      <c r="AC16">
        <f t="shared" si="2"/>
        <v>20418.643351630733</v>
      </c>
      <c r="AE16">
        <f t="shared" si="3"/>
        <v>0</v>
      </c>
      <c r="AF16">
        <f t="shared" si="4"/>
        <v>0</v>
      </c>
      <c r="AG16">
        <f t="shared" si="4"/>
        <v>-20.144323516317975</v>
      </c>
      <c r="AH16">
        <f t="shared" si="5"/>
        <v>-5832.8901405290508</v>
      </c>
      <c r="AI16">
        <f t="shared" si="6"/>
        <v>-5853.0344640453686</v>
      </c>
      <c r="AJ16">
        <f t="shared" si="7"/>
        <v>703.52094766591108</v>
      </c>
      <c r="AK16">
        <f t="shared" si="22"/>
        <v>149.96736652500618</v>
      </c>
      <c r="AL16">
        <f t="shared" si="8"/>
        <v>-4999.546149854451</v>
      </c>
      <c r="AN16">
        <f t="shared" si="9"/>
        <v>0</v>
      </c>
      <c r="AO16">
        <f t="shared" si="9"/>
        <v>0</v>
      </c>
      <c r="AP16">
        <f t="shared" si="9"/>
        <v>-8.6839607197680877</v>
      </c>
      <c r="AQ16">
        <f t="shared" si="9"/>
        <v>-2514.48448105222</v>
      </c>
      <c r="AR16">
        <f t="shared" si="9"/>
        <v>-2523.168441771988</v>
      </c>
      <c r="AS16">
        <f t="shared" si="9"/>
        <v>303.27889989037828</v>
      </c>
      <c r="AT16">
        <f t="shared" si="9"/>
        <v>64.649017332117225</v>
      </c>
      <c r="AU16">
        <f t="shared" si="9"/>
        <v>-2155.2405245494924</v>
      </c>
      <c r="AW16">
        <v>13</v>
      </c>
      <c r="AX16">
        <f>IF(Z16&gt;0, (R16*SUMPRODUCT(K16:$K$98, X16:$X$98)-K16*$AZ$3)/Z16, 0)</f>
        <v>25340.44309689842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25</v>
      </c>
      <c r="R17">
        <f t="shared" si="0"/>
        <v>500000</v>
      </c>
      <c r="S17">
        <f t="shared" si="1"/>
        <v>25044.100451399525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20418.643351630733</v>
      </c>
      <c r="AC17">
        <f t="shared" si="2"/>
        <v>19653.725261709395</v>
      </c>
      <c r="AE17">
        <f t="shared" si="3"/>
        <v>0</v>
      </c>
      <c r="AF17">
        <f t="shared" si="4"/>
        <v>0</v>
      </c>
      <c r="AG17">
        <f t="shared" si="4"/>
        <v>-19.619116785457447</v>
      </c>
      <c r="AH17">
        <f t="shared" si="5"/>
        <v>-6475.2699139469642</v>
      </c>
      <c r="AI17">
        <f t="shared" si="6"/>
        <v>-6494.8890307324218</v>
      </c>
      <c r="AJ17">
        <f t="shared" si="7"/>
        <v>764.91808992133883</v>
      </c>
      <c r="AK17">
        <f t="shared" si="22"/>
        <v>281.77727825250412</v>
      </c>
      <c r="AL17">
        <f t="shared" si="8"/>
        <v>-5448.1936625585786</v>
      </c>
      <c r="AN17">
        <f t="shared" si="9"/>
        <v>0</v>
      </c>
      <c r="AO17">
        <f t="shared" si="9"/>
        <v>0</v>
      </c>
      <c r="AP17">
        <f t="shared" si="9"/>
        <v>-7.9503203633295287</v>
      </c>
      <c r="AQ17">
        <f t="shared" si="9"/>
        <v>-2623.9953010049458</v>
      </c>
      <c r="AR17">
        <f t="shared" si="9"/>
        <v>-2631.9456213682752</v>
      </c>
      <c r="AS17">
        <f t="shared" si="9"/>
        <v>309.97031788344862</v>
      </c>
      <c r="AT17">
        <f t="shared" si="9"/>
        <v>114.18554962040919</v>
      </c>
      <c r="AU17">
        <f t="shared" si="9"/>
        <v>-2207.7897538644174</v>
      </c>
      <c r="AW17">
        <v>14</v>
      </c>
      <c r="AX17">
        <f>IF(Z17&gt;0, (R17*SUMPRODUCT(K17:$K$98, X17:$X$98)-K17*$AZ$3)/Z17, 0)</f>
        <v>25044.100451399525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25</v>
      </c>
      <c r="R18">
        <f t="shared" si="0"/>
        <v>500000</v>
      </c>
      <c r="S18">
        <f t="shared" si="1"/>
        <v>24733.030371652552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19653.725261709395</v>
      </c>
      <c r="AC18">
        <f t="shared" si="2"/>
        <v>18862.002471574593</v>
      </c>
      <c r="AE18">
        <f t="shared" si="3"/>
        <v>0</v>
      </c>
      <c r="AF18">
        <f t="shared" si="4"/>
        <v>0</v>
      </c>
      <c r="AG18">
        <f t="shared" si="4"/>
        <v>-19.065599916532101</v>
      </c>
      <c r="AH18">
        <f t="shared" si="5"/>
        <v>-7146.5140214153926</v>
      </c>
      <c r="AI18">
        <f t="shared" si="6"/>
        <v>-7165.5796213319245</v>
      </c>
      <c r="AJ18">
        <f t="shared" si="7"/>
        <v>791.72279013480147</v>
      </c>
      <c r="AK18">
        <f t="shared" si="22"/>
        <v>424.52046565292295</v>
      </c>
      <c r="AL18">
        <f t="shared" si="8"/>
        <v>-5949.3363655441999</v>
      </c>
      <c r="AN18">
        <f t="shared" si="9"/>
        <v>0</v>
      </c>
      <c r="AO18">
        <f t="shared" si="9"/>
        <v>0</v>
      </c>
      <c r="AP18">
        <f t="shared" si="9"/>
        <v>-7.2097955112209604</v>
      </c>
      <c r="AQ18">
        <f t="shared" si="9"/>
        <v>-2702.5063432596344</v>
      </c>
      <c r="AR18">
        <f t="shared" si="9"/>
        <v>-2709.7161387708552</v>
      </c>
      <c r="AS18">
        <f t="shared" si="9"/>
        <v>299.39574120065248</v>
      </c>
      <c r="AT18">
        <f t="shared" si="9"/>
        <v>160.53550693843559</v>
      </c>
      <c r="AU18">
        <f t="shared" si="9"/>
        <v>-2249.7848906317668</v>
      </c>
      <c r="AW18">
        <v>15</v>
      </c>
      <c r="AX18">
        <f>IF(Z18&gt;0, (R18*SUMPRODUCT(K18:$K$98, X18:$X$98)-K18*$AZ$3)/Z18, 0)</f>
        <v>24733.030371652552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25</v>
      </c>
      <c r="R19">
        <f t="shared" si="0"/>
        <v>500000</v>
      </c>
      <c r="S19">
        <f t="shared" si="1"/>
        <v>24196.472745178893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18862.002471574593</v>
      </c>
      <c r="AC19">
        <f t="shared" si="2"/>
        <v>17884.932843420534</v>
      </c>
      <c r="AE19">
        <f t="shared" si="3"/>
        <v>0</v>
      </c>
      <c r="AF19">
        <f t="shared" si="4"/>
        <v>0</v>
      </c>
      <c r="AG19">
        <f t="shared" si="4"/>
        <v>-18.478863667209591</v>
      </c>
      <c r="AH19">
        <f t="shared" si="5"/>
        <v>-7921.6050031437526</v>
      </c>
      <c r="AI19">
        <f t="shared" si="6"/>
        <v>-7940.0838668109618</v>
      </c>
      <c r="AJ19">
        <f t="shared" si="7"/>
        <v>977.06962815405859</v>
      </c>
      <c r="AK19">
        <f t="shared" si="22"/>
        <v>420.62265511611344</v>
      </c>
      <c r="AL19">
        <f t="shared" si="8"/>
        <v>-6542.3915835407897</v>
      </c>
      <c r="AN19">
        <f t="shared" si="9"/>
        <v>0</v>
      </c>
      <c r="AO19">
        <f t="shared" si="9"/>
        <v>0</v>
      </c>
      <c r="AP19">
        <f t="shared" si="9"/>
        <v>-6.5167555011300466</v>
      </c>
      <c r="AQ19">
        <f t="shared" si="9"/>
        <v>-2793.6329804532688</v>
      </c>
      <c r="AR19">
        <f t="shared" si="9"/>
        <v>-2800.1497359543987</v>
      </c>
      <c r="AS19">
        <f t="shared" si="9"/>
        <v>344.57334546813888</v>
      </c>
      <c r="AT19">
        <f t="shared" si="9"/>
        <v>148.3367728120578</v>
      </c>
      <c r="AU19">
        <f t="shared" si="9"/>
        <v>-2307.2396176742018</v>
      </c>
      <c r="AW19">
        <v>16</v>
      </c>
      <c r="AX19">
        <f>IF(Z19&gt;0, (R19*SUMPRODUCT(K19:$K$98, X19:$X$98)-K19*$AZ$3)/Z19, 0)</f>
        <v>24196.472745178893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25</v>
      </c>
      <c r="R20">
        <f t="shared" si="0"/>
        <v>500000</v>
      </c>
      <c r="S20">
        <f t="shared" si="1"/>
        <v>22845.314611260077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17884.932843420534</v>
      </c>
      <c r="AC20">
        <f t="shared" si="2"/>
        <v>16320.42573647602</v>
      </c>
      <c r="AE20">
        <f t="shared" si="3"/>
        <v>0</v>
      </c>
      <c r="AF20">
        <f t="shared" si="4"/>
        <v>0</v>
      </c>
      <c r="AG20">
        <f t="shared" si="4"/>
        <v>-17.859707793684699</v>
      </c>
      <c r="AH20">
        <f t="shared" si="5"/>
        <v>-8687.3447370559479</v>
      </c>
      <c r="AI20">
        <f t="shared" si="6"/>
        <v>-8705.2044448496326</v>
      </c>
      <c r="AJ20">
        <f t="shared" si="7"/>
        <v>1564.5071069445148</v>
      </c>
      <c r="AK20">
        <f t="shared" si="22"/>
        <v>76.905211226708303</v>
      </c>
      <c r="AL20">
        <f t="shared" si="8"/>
        <v>-7063.7921266784097</v>
      </c>
      <c r="AN20">
        <f t="shared" si="9"/>
        <v>0</v>
      </c>
      <c r="AO20">
        <f t="shared" si="9"/>
        <v>0</v>
      </c>
      <c r="AP20">
        <f t="shared" si="9"/>
        <v>-5.9740149952838566</v>
      </c>
      <c r="AQ20">
        <f t="shared" si="9"/>
        <v>-2905.8889612250036</v>
      </c>
      <c r="AR20">
        <f t="shared" si="9"/>
        <v>-2911.8629762202872</v>
      </c>
      <c r="AS20">
        <f t="shared" si="9"/>
        <v>523.3226111582652</v>
      </c>
      <c r="AT20">
        <f t="shared" si="9"/>
        <v>25.724546582239498</v>
      </c>
      <c r="AU20">
        <f t="shared" si="9"/>
        <v>-2362.8158184797826</v>
      </c>
      <c r="AW20">
        <v>17</v>
      </c>
      <c r="AX20">
        <f>IF(Z20&gt;0, (R20*SUMPRODUCT(K20:$K$98, X20:$X$98)-K20*$AZ$3)/Z20, 0)</f>
        <v>22845.314611260077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25</v>
      </c>
      <c r="R21">
        <f t="shared" si="0"/>
        <v>500000</v>
      </c>
      <c r="S21">
        <f t="shared" si="1"/>
        <v>21096.664288348984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16320.42573647602</v>
      </c>
      <c r="AC21">
        <f t="shared" si="2"/>
        <v>14525.23391995189</v>
      </c>
      <c r="AE21">
        <f t="shared" si="3"/>
        <v>0</v>
      </c>
      <c r="AF21">
        <f t="shared" si="4"/>
        <v>0</v>
      </c>
      <c r="AG21">
        <f t="shared" si="4"/>
        <v>-17.212713964422463</v>
      </c>
      <c r="AH21">
        <f t="shared" si="5"/>
        <v>-9367.9350265077974</v>
      </c>
      <c r="AI21">
        <f t="shared" si="6"/>
        <v>-9385.1477404722191</v>
      </c>
      <c r="AJ21">
        <f t="shared" si="7"/>
        <v>1795.1918165241295</v>
      </c>
      <c r="AK21">
        <f t="shared" si="22"/>
        <v>26.112681178361633</v>
      </c>
      <c r="AL21">
        <f t="shared" si="8"/>
        <v>-7563.843242769728</v>
      </c>
      <c r="AN21">
        <f t="shared" si="9"/>
        <v>0</v>
      </c>
      <c r="AO21">
        <f t="shared" si="9"/>
        <v>0</v>
      </c>
      <c r="AP21">
        <f t="shared" si="9"/>
        <v>-5.4750833337618312</v>
      </c>
      <c r="AQ21">
        <f t="shared" si="9"/>
        <v>-2979.7872108611127</v>
      </c>
      <c r="AR21">
        <f t="shared" si="9"/>
        <v>-2985.2622941948744</v>
      </c>
      <c r="AS21">
        <f t="shared" si="9"/>
        <v>571.02121233597541</v>
      </c>
      <c r="AT21">
        <f t="shared" si="9"/>
        <v>8.3060176224964692</v>
      </c>
      <c r="AU21">
        <f t="shared" si="9"/>
        <v>-2405.9350642364025</v>
      </c>
      <c r="AW21">
        <v>18</v>
      </c>
      <c r="AX21">
        <f>IF(Z21&gt;0, (R21*SUMPRODUCT(K21:$K$98, X21:$X$98)-K21*$AZ$3)/Z21, 0)</f>
        <v>21096.664288348984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25</v>
      </c>
      <c r="R22">
        <f t="shared" si="0"/>
        <v>500000</v>
      </c>
      <c r="S22">
        <f t="shared" si="1"/>
        <v>19610.445611655177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14525.23391995189</v>
      </c>
      <c r="AC22">
        <f t="shared" si="2"/>
        <v>12972.416672570576</v>
      </c>
      <c r="AE22">
        <f t="shared" si="3"/>
        <v>0</v>
      </c>
      <c r="AF22">
        <f t="shared" si="4"/>
        <v>0</v>
      </c>
      <c r="AG22">
        <f t="shared" si="4"/>
        <v>-16.537636279999436</v>
      </c>
      <c r="AH22">
        <f t="shared" si="5"/>
        <v>-10059.010895576052</v>
      </c>
      <c r="AI22">
        <f t="shared" si="6"/>
        <v>-10075.548531856051</v>
      </c>
      <c r="AJ22">
        <f t="shared" si="7"/>
        <v>1552.8172473813138</v>
      </c>
      <c r="AK22">
        <f t="shared" si="22"/>
        <v>305.02991231898972</v>
      </c>
      <c r="AL22">
        <f t="shared" si="8"/>
        <v>-8217.7013721557487</v>
      </c>
      <c r="AN22">
        <f t="shared" si="9"/>
        <v>0</v>
      </c>
      <c r="AO22">
        <f t="shared" si="9"/>
        <v>0</v>
      </c>
      <c r="AP22">
        <f t="shared" si="9"/>
        <v>-4.9116266500800112</v>
      </c>
      <c r="AQ22">
        <f t="shared" si="9"/>
        <v>-2987.495017526061</v>
      </c>
      <c r="AR22">
        <f t="shared" si="9"/>
        <v>-2992.4066441761411</v>
      </c>
      <c r="AS22">
        <f t="shared" si="9"/>
        <v>461.18190325456879</v>
      </c>
      <c r="AT22">
        <f t="shared" si="9"/>
        <v>90.592937288712108</v>
      </c>
      <c r="AU22">
        <f t="shared" si="9"/>
        <v>-2440.6318036328603</v>
      </c>
      <c r="AW22">
        <v>19</v>
      </c>
      <c r="AX22">
        <f>IF(Z22&gt;0, (R22*SUMPRODUCT(K22:$K$98, X22:$X$98)-K22*$AZ$3)/Z22, 0)</f>
        <v>19610.445611655177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25</v>
      </c>
      <c r="R23">
        <f t="shared" si="0"/>
        <v>500000</v>
      </c>
      <c r="S23">
        <f t="shared" si="1"/>
        <v>19162.030073651818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12972.416672570576</v>
      </c>
      <c r="AC23">
        <f t="shared" si="2"/>
        <v>12138.296851442614</v>
      </c>
      <c r="AE23">
        <f t="shared" si="3"/>
        <v>0</v>
      </c>
      <c r="AF23">
        <f t="shared" si="4"/>
        <v>0</v>
      </c>
      <c r="AG23">
        <f t="shared" si="4"/>
        <v>-15.836392079528435</v>
      </c>
      <c r="AH23">
        <f t="shared" si="5"/>
        <v>-10717.356753420192</v>
      </c>
      <c r="AI23">
        <f t="shared" si="6"/>
        <v>-10733.193145499721</v>
      </c>
      <c r="AJ23">
        <f t="shared" si="7"/>
        <v>834.1198211279625</v>
      </c>
      <c r="AK23">
        <f t="shared" si="22"/>
        <v>908.06916707994048</v>
      </c>
      <c r="AL23">
        <f t="shared" si="8"/>
        <v>-8991.004157291818</v>
      </c>
      <c r="AN23">
        <f t="shared" si="9"/>
        <v>0</v>
      </c>
      <c r="AO23">
        <f t="shared" si="9"/>
        <v>0</v>
      </c>
      <c r="AP23">
        <f t="shared" si="9"/>
        <v>-4.1994279454230252</v>
      </c>
      <c r="AQ23">
        <f t="shared" si="9"/>
        <v>-2841.9836554539966</v>
      </c>
      <c r="AR23">
        <f t="shared" si="9"/>
        <v>-2846.18308339942</v>
      </c>
      <c r="AS23">
        <f t="shared" si="9"/>
        <v>221.18839121216843</v>
      </c>
      <c r="AT23">
        <f t="shared" si="9"/>
        <v>240.7979682153755</v>
      </c>
      <c r="AU23">
        <f t="shared" si="9"/>
        <v>-2384.1967239718761</v>
      </c>
      <c r="AW23">
        <v>20</v>
      </c>
      <c r="AX23">
        <f>IF(Z23&gt;0, (R23*SUMPRODUCT(K23:$K$98, X23:$X$98)-K23*$AZ$3)/Z23, 0)</f>
        <v>19162.030073651818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25</v>
      </c>
      <c r="R24">
        <f t="shared" si="0"/>
        <v>500000</v>
      </c>
      <c r="S24">
        <f t="shared" si="1"/>
        <v>18563.688871953476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12138.296851442614</v>
      </c>
      <c r="AC24">
        <f t="shared" si="2"/>
        <v>11218.969621344049</v>
      </c>
      <c r="AE24">
        <f t="shared" si="3"/>
        <v>0</v>
      </c>
      <c r="AF24">
        <f t="shared" si="4"/>
        <v>0</v>
      </c>
      <c r="AG24">
        <f t="shared" si="4"/>
        <v>-15.108755725665565</v>
      </c>
      <c r="AH24">
        <f t="shared" si="5"/>
        <v>-11385.448661351698</v>
      </c>
      <c r="AI24">
        <f t="shared" si="6"/>
        <v>-11400.557417077363</v>
      </c>
      <c r="AJ24">
        <f t="shared" si="7"/>
        <v>919.32723009856454</v>
      </c>
      <c r="AK24">
        <f t="shared" si="22"/>
        <v>849.6807796009831</v>
      </c>
      <c r="AL24">
        <f t="shared" si="8"/>
        <v>-9631.5494073778154</v>
      </c>
      <c r="AN24">
        <f t="shared" si="9"/>
        <v>0</v>
      </c>
      <c r="AO24">
        <f t="shared" si="9"/>
        <v>0</v>
      </c>
      <c r="AP24">
        <f t="shared" si="9"/>
        <v>-3.5772110650662206</v>
      </c>
      <c r="AQ24">
        <f t="shared" si="9"/>
        <v>-2695.6655909754963</v>
      </c>
      <c r="AR24">
        <f t="shared" si="9"/>
        <v>-2699.2428020405623</v>
      </c>
      <c r="AS24">
        <f t="shared" si="9"/>
        <v>217.66369114954998</v>
      </c>
      <c r="AT24">
        <f t="shared" si="9"/>
        <v>201.17391145582471</v>
      </c>
      <c r="AU24">
        <f t="shared" si="9"/>
        <v>-2280.4051994351876</v>
      </c>
      <c r="AW24">
        <v>21</v>
      </c>
      <c r="AX24">
        <f>IF(Z24&gt;0, (R24*SUMPRODUCT(K24:$K$98, X24:$X$98)-K24*$AZ$3)/Z24, 0)</f>
        <v>18563.688871953476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25</v>
      </c>
      <c r="R25">
        <f t="shared" si="0"/>
        <v>500000</v>
      </c>
      <c r="S25">
        <f t="shared" si="1"/>
        <v>17836.178630509723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11218.969621344049</v>
      </c>
      <c r="AC25">
        <f t="shared" si="2"/>
        <v>10239.961553007332</v>
      </c>
      <c r="AE25">
        <f t="shared" si="3"/>
        <v>0</v>
      </c>
      <c r="AF25">
        <f t="shared" si="4"/>
        <v>0</v>
      </c>
      <c r="AG25">
        <f t="shared" si="4"/>
        <v>-14.352796309590859</v>
      </c>
      <c r="AH25">
        <f t="shared" si="5"/>
        <v>-12097.437176361023</v>
      </c>
      <c r="AI25">
        <f t="shared" si="6"/>
        <v>-12111.789972670615</v>
      </c>
      <c r="AJ25">
        <f t="shared" si="7"/>
        <v>979.00806833671777</v>
      </c>
      <c r="AK25">
        <f t="shared" si="22"/>
        <v>785.32787349408352</v>
      </c>
      <c r="AL25">
        <f t="shared" si="8"/>
        <v>-10347.454030839814</v>
      </c>
      <c r="AN25">
        <f t="shared" si="9"/>
        <v>0</v>
      </c>
      <c r="AO25">
        <f t="shared" si="9"/>
        <v>0</v>
      </c>
      <c r="AP25">
        <f t="shared" si="9"/>
        <v>-3.0341312576793644</v>
      </c>
      <c r="AQ25">
        <f t="shared" si="9"/>
        <v>-2557.356175261968</v>
      </c>
      <c r="AR25">
        <f t="shared" si="9"/>
        <v>-2560.3903065196473</v>
      </c>
      <c r="AS25">
        <f t="shared" si="9"/>
        <v>206.95890317037501</v>
      </c>
      <c r="AT25">
        <f t="shared" si="9"/>
        <v>166.0155831029966</v>
      </c>
      <c r="AU25">
        <f t="shared" si="9"/>
        <v>-2187.4158202462759</v>
      </c>
      <c r="AW25">
        <v>22</v>
      </c>
      <c r="AX25">
        <f>IF(Z25&gt;0, (R25*SUMPRODUCT(K25:$K$98, X25:$X$98)-K25*$AZ$3)/Z25, 0)</f>
        <v>17836.178630509723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25</v>
      </c>
      <c r="R26">
        <f t="shared" si="0"/>
        <v>500000</v>
      </c>
      <c r="S26">
        <f t="shared" si="1"/>
        <v>16975.000921628493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10239.961553007332</v>
      </c>
      <c r="AC26">
        <f t="shared" si="2"/>
        <v>9215.3353086728457</v>
      </c>
      <c r="AE26">
        <f t="shared" si="3"/>
        <v>0</v>
      </c>
      <c r="AF26">
        <f t="shared" si="4"/>
        <v>0</v>
      </c>
      <c r="AG26">
        <f t="shared" si="4"/>
        <v>-13.571921661770336</v>
      </c>
      <c r="AH26">
        <f t="shared" si="5"/>
        <v>-12746.933694492287</v>
      </c>
      <c r="AI26">
        <f t="shared" si="6"/>
        <v>-12760.505616154058</v>
      </c>
      <c r="AJ26">
        <f t="shared" si="7"/>
        <v>1024.6262443344858</v>
      </c>
      <c r="AK26">
        <f t="shared" si="22"/>
        <v>716.79730871051322</v>
      </c>
      <c r="AL26">
        <f t="shared" si="8"/>
        <v>-11019.082063109059</v>
      </c>
      <c r="AN26">
        <f t="shared" si="9"/>
        <v>0</v>
      </c>
      <c r="AO26">
        <f t="shared" si="9"/>
        <v>0</v>
      </c>
      <c r="AP26">
        <f t="shared" si="9"/>
        <v>-2.5616580991132811</v>
      </c>
      <c r="AQ26">
        <f t="shared" si="9"/>
        <v>-2405.9441802802758</v>
      </c>
      <c r="AR26">
        <f t="shared" si="9"/>
        <v>-2408.5058383793889</v>
      </c>
      <c r="AS26">
        <f t="shared" si="9"/>
        <v>193.39502413699353</v>
      </c>
      <c r="AT26">
        <f t="shared" si="9"/>
        <v>135.29326775095566</v>
      </c>
      <c r="AU26">
        <f t="shared" si="9"/>
        <v>-2079.8175464914398</v>
      </c>
      <c r="AW26">
        <v>23</v>
      </c>
      <c r="AX26">
        <f>IF(Z26&gt;0, (R26*SUMPRODUCT(K26:$K$98, X26:$X$98)-K26*$AZ$3)/Z26, 0)</f>
        <v>16975.000921628493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25</v>
      </c>
      <c r="R27">
        <f t="shared" si="0"/>
        <v>500000</v>
      </c>
      <c r="S27">
        <f t="shared" si="1"/>
        <v>16009.334032338616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9215.3353086728457</v>
      </c>
      <c r="AC27">
        <f t="shared" si="2"/>
        <v>8177.8999952921076</v>
      </c>
      <c r="AE27">
        <f t="shared" si="3"/>
        <v>0</v>
      </c>
      <c r="AF27">
        <f t="shared" si="4"/>
        <v>0</v>
      </c>
      <c r="AG27">
        <f t="shared" si="4"/>
        <v>-12.770518715476969</v>
      </c>
      <c r="AH27">
        <f t="shared" si="5"/>
        <v>-13313.674593513304</v>
      </c>
      <c r="AI27">
        <f t="shared" si="6"/>
        <v>-13326.445112228781</v>
      </c>
      <c r="AJ27">
        <f t="shared" si="7"/>
        <v>1037.4353133807381</v>
      </c>
      <c r="AK27">
        <f t="shared" si="22"/>
        <v>645.07347160709924</v>
      </c>
      <c r="AL27">
        <f t="shared" si="8"/>
        <v>-11643.936327240943</v>
      </c>
      <c r="AN27">
        <f t="shared" si="9"/>
        <v>0</v>
      </c>
      <c r="AO27">
        <f t="shared" si="9"/>
        <v>0</v>
      </c>
      <c r="AP27">
        <f t="shared" si="9"/>
        <v>-2.1521390891118726</v>
      </c>
      <c r="AQ27">
        <f t="shared" si="9"/>
        <v>-2243.6738985152051</v>
      </c>
      <c r="AR27">
        <f t="shared" si="9"/>
        <v>-2245.8260376043168</v>
      </c>
      <c r="AS27">
        <f t="shared" si="9"/>
        <v>174.83276443938257</v>
      </c>
      <c r="AT27">
        <f t="shared" si="9"/>
        <v>108.71037148336259</v>
      </c>
      <c r="AU27">
        <f t="shared" si="9"/>
        <v>-1962.2829016815717</v>
      </c>
      <c r="AW27">
        <v>24</v>
      </c>
      <c r="AX27">
        <f>IF(Z27&gt;0, (R27*SUMPRODUCT(K27:$K$98, X27:$X$98)-K27*$AZ$3)/Z27, 0)</f>
        <v>16009.334032338616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25</v>
      </c>
      <c r="R28">
        <f t="shared" si="0"/>
        <v>500000</v>
      </c>
      <c r="S28">
        <f t="shared" si="1"/>
        <v>14971.371290230703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8177.8999952921076</v>
      </c>
      <c r="AC28">
        <f t="shared" si="2"/>
        <v>7156.1090136514886</v>
      </c>
      <c r="AE28">
        <f t="shared" si="3"/>
        <v>0</v>
      </c>
      <c r="AF28">
        <f t="shared" si="4"/>
        <v>0</v>
      </c>
      <c r="AG28">
        <f t="shared" si="4"/>
        <v>-11.94965523686043</v>
      </c>
      <c r="AH28">
        <f t="shared" si="5"/>
        <v>-13863.165829235424</v>
      </c>
      <c r="AI28">
        <f t="shared" si="6"/>
        <v>-13875.115484472284</v>
      </c>
      <c r="AJ28">
        <f t="shared" si="7"/>
        <v>1021.7909816406191</v>
      </c>
      <c r="AK28">
        <f t="shared" si="22"/>
        <v>572.45299967044764</v>
      </c>
      <c r="AL28">
        <f t="shared" si="8"/>
        <v>-12280.871503161217</v>
      </c>
      <c r="AN28">
        <f t="shared" si="9"/>
        <v>0</v>
      </c>
      <c r="AO28">
        <f t="shared" si="9"/>
        <v>0</v>
      </c>
      <c r="AP28">
        <f t="shared" si="9"/>
        <v>-1.7980391784188441</v>
      </c>
      <c r="AQ28">
        <f t="shared" si="9"/>
        <v>-2085.9610427080133</v>
      </c>
      <c r="AR28">
        <f t="shared" si="9"/>
        <v>-2087.7590818864319</v>
      </c>
      <c r="AS28">
        <f t="shared" si="9"/>
        <v>153.74671325058088</v>
      </c>
      <c r="AT28">
        <f t="shared" si="9"/>
        <v>86.135783904112344</v>
      </c>
      <c r="AU28">
        <f t="shared" si="9"/>
        <v>-1847.8765847317388</v>
      </c>
      <c r="AW28">
        <v>25</v>
      </c>
      <c r="AX28">
        <f>IF(Z28&gt;0, (R28*SUMPRODUCT(K28:$K$98, X28:$X$98)-K28*$AZ$3)/Z28, 0)</f>
        <v>14971.371290230703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25</v>
      </c>
      <c r="R29">
        <f t="shared" si="0"/>
        <v>500000</v>
      </c>
      <c r="S29">
        <f t="shared" si="1"/>
        <v>13862.533154825811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7156.1090136514886</v>
      </c>
      <c r="AC29">
        <f t="shared" si="2"/>
        <v>6161.1148610100663</v>
      </c>
      <c r="AE29">
        <f t="shared" si="3"/>
        <v>0</v>
      </c>
      <c r="AF29">
        <f t="shared" si="4"/>
        <v>0</v>
      </c>
      <c r="AG29">
        <f t="shared" si="4"/>
        <v>-11.111091299473765</v>
      </c>
      <c r="AH29">
        <f t="shared" si="5"/>
        <v>-14381.34770036119</v>
      </c>
      <c r="AI29">
        <f t="shared" si="6"/>
        <v>-14392.458791660663</v>
      </c>
      <c r="AJ29">
        <f t="shared" si="7"/>
        <v>994.99415264142226</v>
      </c>
      <c r="AK29">
        <f t="shared" si="22"/>
        <v>500.92763095560423</v>
      </c>
      <c r="AL29">
        <f t="shared" si="8"/>
        <v>-12896.537008063637</v>
      </c>
      <c r="AN29">
        <f t="shared" si="9"/>
        <v>0</v>
      </c>
      <c r="AO29">
        <f t="shared" si="9"/>
        <v>0</v>
      </c>
      <c r="AP29">
        <f t="shared" si="9"/>
        <v>-1.492734150322792</v>
      </c>
      <c r="AQ29">
        <f t="shared" si="9"/>
        <v>-1932.0810405915779</v>
      </c>
      <c r="AR29">
        <f t="shared" si="9"/>
        <v>-1933.5737747419005</v>
      </c>
      <c r="AS29">
        <f t="shared" si="9"/>
        <v>133.67379593844967</v>
      </c>
      <c r="AT29">
        <f t="shared" si="9"/>
        <v>67.297780336224704</v>
      </c>
      <c r="AU29">
        <f t="shared" si="9"/>
        <v>-1732.6021984672261</v>
      </c>
      <c r="AW29">
        <v>26</v>
      </c>
      <c r="AX29">
        <f>IF(Z29&gt;0, (R29*SUMPRODUCT(K29:$K$98, X29:$X$98)-K29*$AZ$3)/Z29, 0)</f>
        <v>13862.533154825811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25</v>
      </c>
      <c r="R30">
        <f t="shared" si="0"/>
        <v>500000</v>
      </c>
      <c r="S30">
        <f t="shared" si="1"/>
        <v>12682.616436805554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6161.1148610100663</v>
      </c>
      <c r="AC30">
        <f t="shared" si="2"/>
        <v>5203.1114008350905</v>
      </c>
      <c r="AE30">
        <f t="shared" si="3"/>
        <v>0</v>
      </c>
      <c r="AF30">
        <f t="shared" si="4"/>
        <v>0</v>
      </c>
      <c r="AG30">
        <f t="shared" si="4"/>
        <v>-10.256384056793308</v>
      </c>
      <c r="AH30">
        <f t="shared" si="5"/>
        <v>-14871.926593714359</v>
      </c>
      <c r="AI30">
        <f t="shared" si="6"/>
        <v>-14882.182977771152</v>
      </c>
      <c r="AJ30">
        <f t="shared" si="7"/>
        <v>958.00346017497577</v>
      </c>
      <c r="AK30">
        <f t="shared" si="22"/>
        <v>431.27804027070471</v>
      </c>
      <c r="AL30">
        <f t="shared" si="8"/>
        <v>-13492.901477325471</v>
      </c>
      <c r="AN30">
        <f t="shared" si="9"/>
        <v>0</v>
      </c>
      <c r="AO30">
        <f t="shared" si="9"/>
        <v>0</v>
      </c>
      <c r="AP30">
        <f t="shared" si="9"/>
        <v>-1.2302744495627385</v>
      </c>
      <c r="AQ30">
        <f t="shared" si="9"/>
        <v>-1783.9183090945855</v>
      </c>
      <c r="AR30">
        <f t="shared" si="9"/>
        <v>-1785.1485835441483</v>
      </c>
      <c r="AS30">
        <f t="shared" si="9"/>
        <v>114.91449356026382</v>
      </c>
      <c r="AT30">
        <f t="shared" si="9"/>
        <v>51.7326916254761</v>
      </c>
      <c r="AU30">
        <f t="shared" si="9"/>
        <v>-1618.5013983584083</v>
      </c>
      <c r="AW30">
        <v>27</v>
      </c>
      <c r="AX30">
        <f>IF(Z30&gt;0, (R30*SUMPRODUCT(K30:$K$98, X30:$X$98)-K30*$AZ$3)/Z30, 0)</f>
        <v>12682.616436805554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25</v>
      </c>
      <c r="R31">
        <f t="shared" si="0"/>
        <v>500000</v>
      </c>
      <c r="S31">
        <f t="shared" si="1"/>
        <v>11421.784532261478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5203.1114008350905</v>
      </c>
      <c r="AC31">
        <f t="shared" si="2"/>
        <v>4288.9052171124731</v>
      </c>
      <c r="AE31">
        <f t="shared" si="3"/>
        <v>0</v>
      </c>
      <c r="AF31">
        <f t="shared" si="4"/>
        <v>0</v>
      </c>
      <c r="AG31">
        <f t="shared" si="4"/>
        <v>-9.387554994139089</v>
      </c>
      <c r="AH31">
        <f t="shared" si="5"/>
        <v>-15325.304441725757</v>
      </c>
      <c r="AI31">
        <f t="shared" si="6"/>
        <v>-15334.691996719896</v>
      </c>
      <c r="AJ31">
        <f t="shared" si="7"/>
        <v>914.20618372261742</v>
      </c>
      <c r="AK31">
        <f t="shared" si="22"/>
        <v>364.21779805845637</v>
      </c>
      <c r="AL31">
        <f t="shared" si="8"/>
        <v>-14056.268014938822</v>
      </c>
      <c r="AN31">
        <f t="shared" si="9"/>
        <v>0</v>
      </c>
      <c r="AO31">
        <f t="shared" si="9"/>
        <v>0</v>
      </c>
      <c r="AP31">
        <f t="shared" si="9"/>
        <v>-1.0054076867429527</v>
      </c>
      <c r="AQ31">
        <f t="shared" si="9"/>
        <v>-1641.3409984822185</v>
      </c>
      <c r="AR31">
        <f t="shared" si="9"/>
        <v>-1642.3464061689615</v>
      </c>
      <c r="AS31">
        <f t="shared" si="9"/>
        <v>97.911535533641114</v>
      </c>
      <c r="AT31">
        <f t="shared" si="9"/>
        <v>39.007747389515735</v>
      </c>
      <c r="AU31">
        <f t="shared" si="9"/>
        <v>-1505.4271232458045</v>
      </c>
      <c r="AW31">
        <v>28</v>
      </c>
      <c r="AX31">
        <f>IF(Z31&gt;0, (R31*SUMPRODUCT(K31:$K$98, X31:$X$98)-K31*$AZ$3)/Z31, 0)</f>
        <v>11421.784532261478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25</v>
      </c>
      <c r="R32">
        <f t="shared" si="0"/>
        <v>500000</v>
      </c>
      <c r="S32">
        <f t="shared" si="1"/>
        <v>10061.339778623045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4288.9052171124731</v>
      </c>
      <c r="AC32">
        <f t="shared" si="2"/>
        <v>3424.0929019980817</v>
      </c>
      <c r="AE32">
        <f t="shared" si="3"/>
        <v>0</v>
      </c>
      <c r="AF32">
        <f t="shared" si="4"/>
        <v>0</v>
      </c>
      <c r="AG32">
        <f t="shared" si="4"/>
        <v>-8.5080441008292063</v>
      </c>
      <c r="AH32">
        <f t="shared" si="5"/>
        <v>-15712.706867369821</v>
      </c>
      <c r="AI32">
        <f t="shared" si="6"/>
        <v>-15721.21491147065</v>
      </c>
      <c r="AJ32">
        <f t="shared" si="7"/>
        <v>864.81231511439137</v>
      </c>
      <c r="AK32">
        <f t="shared" si="22"/>
        <v>300.22336519787314</v>
      </c>
      <c r="AL32">
        <f t="shared" si="8"/>
        <v>-14556.179231158385</v>
      </c>
      <c r="AN32">
        <f t="shared" si="9"/>
        <v>0</v>
      </c>
      <c r="AO32">
        <f t="shared" si="9"/>
        <v>0</v>
      </c>
      <c r="AP32">
        <f t="shared" si="9"/>
        <v>-0.81358215967293246</v>
      </c>
      <c r="AQ32">
        <f t="shared" si="9"/>
        <v>-1502.5284114614017</v>
      </c>
      <c r="AR32">
        <f t="shared" si="9"/>
        <v>-1503.3419936210744</v>
      </c>
      <c r="AS32">
        <f t="shared" si="9"/>
        <v>82.697722614524494</v>
      </c>
      <c r="AT32">
        <f t="shared" si="9"/>
        <v>28.708874912643619</v>
      </c>
      <c r="AU32">
        <f t="shared" si="9"/>
        <v>-1391.9353960939063</v>
      </c>
      <c r="AW32">
        <v>29</v>
      </c>
      <c r="AX32">
        <f>IF(Z32&gt;0, (R32*SUMPRODUCT(K32:$K$98, X32:$X$98)-K32*$AZ$3)/Z32, 0)</f>
        <v>10061.339778623045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25</v>
      </c>
      <c r="R33">
        <f t="shared" si="0"/>
        <v>500000</v>
      </c>
      <c r="S33">
        <f t="shared" si="1"/>
        <v>8579.121479451891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3424.0929019980817</v>
      </c>
      <c r="AC33">
        <f t="shared" si="2"/>
        <v>2614.893672115099</v>
      </c>
      <c r="AE33">
        <f t="shared" si="3"/>
        <v>0</v>
      </c>
      <c r="AF33">
        <f t="shared" si="4"/>
        <v>0</v>
      </c>
      <c r="AG33">
        <f t="shared" si="4"/>
        <v>-7.6199342740923655</v>
      </c>
      <c r="AH33">
        <f t="shared" si="5"/>
        <v>-16060.587714570976</v>
      </c>
      <c r="AI33">
        <f t="shared" si="6"/>
        <v>-16068.207648845069</v>
      </c>
      <c r="AJ33">
        <f t="shared" si="7"/>
        <v>809.19922988298276</v>
      </c>
      <c r="AK33">
        <f t="shared" si="22"/>
        <v>239.68650313986575</v>
      </c>
      <c r="AL33">
        <f t="shared" si="8"/>
        <v>-15019.32191582222</v>
      </c>
      <c r="AN33">
        <f t="shared" si="9"/>
        <v>0</v>
      </c>
      <c r="AO33">
        <f t="shared" si="9"/>
        <v>0</v>
      </c>
      <c r="AP33">
        <f t="shared" si="9"/>
        <v>-0.65058626008726028</v>
      </c>
      <c r="AQ33">
        <f t="shared" si="9"/>
        <v>-1371.2451210441341</v>
      </c>
      <c r="AR33">
        <f t="shared" si="9"/>
        <v>-1371.8957073042213</v>
      </c>
      <c r="AS33">
        <f t="shared" si="9"/>
        <v>69.089034327368736</v>
      </c>
      <c r="AT33">
        <f t="shared" si="9"/>
        <v>20.464316365738306</v>
      </c>
      <c r="AU33">
        <f t="shared" si="9"/>
        <v>-1282.3423566111142</v>
      </c>
      <c r="AW33">
        <v>30</v>
      </c>
      <c r="AX33">
        <f>IF(Z33&gt;0, (R33*SUMPRODUCT(K33:$K$98, X33:$X$98)-K33*$AZ$3)/Z33, 0)</f>
        <v>8579.121479451891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25</v>
      </c>
      <c r="R34">
        <f t="shared" si="0"/>
        <v>500000</v>
      </c>
      <c r="S34">
        <f t="shared" si="1"/>
        <v>6918.8057811582548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2614.893672115099</v>
      </c>
      <c r="AC34">
        <f t="shared" si="2"/>
        <v>1862.6924631945494</v>
      </c>
      <c r="AE34">
        <f t="shared" si="3"/>
        <v>0</v>
      </c>
      <c r="AF34">
        <f t="shared" si="4"/>
        <v>0</v>
      </c>
      <c r="AG34">
        <f t="shared" si="4"/>
        <v>-6.7305418092062776</v>
      </c>
      <c r="AH34">
        <f t="shared" si="5"/>
        <v>-16263.862442903281</v>
      </c>
      <c r="AI34">
        <f t="shared" si="6"/>
        <v>-16270.592984712486</v>
      </c>
      <c r="AJ34">
        <f t="shared" si="7"/>
        <v>752.20120892054956</v>
      </c>
      <c r="AK34">
        <f t="shared" si="22"/>
        <v>183.04255704805695</v>
      </c>
      <c r="AL34">
        <f t="shared" si="8"/>
        <v>-15335.349218743881</v>
      </c>
      <c r="AN34">
        <f t="shared" si="9"/>
        <v>0</v>
      </c>
      <c r="AO34">
        <f t="shared" si="9"/>
        <v>0</v>
      </c>
      <c r="AP34">
        <f t="shared" si="9"/>
        <v>-0.51308068445694732</v>
      </c>
      <c r="AQ34">
        <f t="shared" si="9"/>
        <v>-1239.8219802608328</v>
      </c>
      <c r="AR34">
        <f t="shared" si="9"/>
        <v>-1240.3350609452896</v>
      </c>
      <c r="AS34">
        <f t="shared" si="9"/>
        <v>57.341581415391595</v>
      </c>
      <c r="AT34">
        <f t="shared" si="9"/>
        <v>13.953646395377227</v>
      </c>
      <c r="AU34">
        <f t="shared" ref="AU34:AU79" si="23">AL34*$K34</f>
        <v>-1169.0398331345209</v>
      </c>
      <c r="AW34">
        <v>31</v>
      </c>
      <c r="AX34">
        <f>IF(Z34&gt;0, (R34*SUMPRODUCT(K34:$K$98, X34:$X$98)-K34*$AZ$3)/Z34, 0)</f>
        <v>6918.8057811582548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25</v>
      </c>
      <c r="R35">
        <f t="shared" si="0"/>
        <v>500000</v>
      </c>
      <c r="S35">
        <f t="shared" si="1"/>
        <v>5024.2099459501824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1862.6924631945494</v>
      </c>
      <c r="AC35">
        <f t="shared" si="2"/>
        <v>1175.5882616154895</v>
      </c>
      <c r="AE35">
        <f t="shared" si="3"/>
        <v>0</v>
      </c>
      <c r="AF35">
        <f t="shared" ref="AF35:AG66" si="24">-$Z35*P35</f>
        <v>0</v>
      </c>
      <c r="AG35">
        <f t="shared" si="24"/>
        <v>-5.8496175232639551</v>
      </c>
      <c r="AH35">
        <f t="shared" si="5"/>
        <v>-16272.377357005214</v>
      </c>
      <c r="AI35">
        <f t="shared" ref="AI35:AI66" si="25">SUM(AE35:AH35)</f>
        <v>-16278.226974528478</v>
      </c>
      <c r="AJ35">
        <f t="shared" si="7"/>
        <v>687.10420157905992</v>
      </c>
      <c r="AK35">
        <f t="shared" si="22"/>
        <v>130.38847242361848</v>
      </c>
      <c r="AL35">
        <f t="shared" ref="AL35:AL79" si="26">SUM(AI35:AK35)</f>
        <v>-15460.734300525799</v>
      </c>
      <c r="AN35">
        <f t="shared" ref="AN35:AT66" si="27">AE35*$K35</f>
        <v>0</v>
      </c>
      <c r="AO35">
        <f t="shared" si="27"/>
        <v>0</v>
      </c>
      <c r="AP35">
        <f t="shared" si="27"/>
        <v>-0.39814850292670739</v>
      </c>
      <c r="AQ35">
        <f t="shared" si="27"/>
        <v>-1107.5634702583154</v>
      </c>
      <c r="AR35">
        <f t="shared" si="27"/>
        <v>-1107.9616187612421</v>
      </c>
      <c r="AS35">
        <f t="shared" si="27"/>
        <v>46.767076330267088</v>
      </c>
      <c r="AT35">
        <f t="shared" si="27"/>
        <v>8.8747640145534064</v>
      </c>
      <c r="AU35">
        <f t="shared" si="23"/>
        <v>-1052.3197784164215</v>
      </c>
      <c r="AW35">
        <v>32</v>
      </c>
      <c r="AX35">
        <f>IF(Z35&gt;0, (R35*SUMPRODUCT(K35:$K$98, X35:$X$98)-K35*$AZ$3)/Z35, 0)</f>
        <v>5024.2099459501824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25</v>
      </c>
      <c r="R36">
        <f t="shared" si="0"/>
        <v>500000</v>
      </c>
      <c r="S36">
        <f t="shared" si="1"/>
        <v>2814.2123959687865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1175.5882616154895</v>
      </c>
      <c r="AC36">
        <f t="shared" si="2"/>
        <v>561.52280803733174</v>
      </c>
      <c r="AE36">
        <f t="shared" si="3"/>
        <v>0</v>
      </c>
      <c r="AF36">
        <f t="shared" si="24"/>
        <v>0</v>
      </c>
      <c r="AG36">
        <f t="shared" si="24"/>
        <v>-4.988276727457424</v>
      </c>
      <c r="AH36">
        <f t="shared" si="5"/>
        <v>-16056.892411477835</v>
      </c>
      <c r="AI36">
        <f t="shared" si="25"/>
        <v>-16061.880688205292</v>
      </c>
      <c r="AJ36">
        <f t="shared" si="7"/>
        <v>614.06545357815776</v>
      </c>
      <c r="AK36">
        <f t="shared" si="22"/>
        <v>82.291178313084274</v>
      </c>
      <c r="AL36">
        <f t="shared" si="26"/>
        <v>-15365.524056314051</v>
      </c>
      <c r="AN36">
        <f t="shared" si="27"/>
        <v>0</v>
      </c>
      <c r="AO36">
        <f t="shared" si="27"/>
        <v>0</v>
      </c>
      <c r="AP36">
        <f t="shared" si="27"/>
        <v>-0.30314480625117179</v>
      </c>
      <c r="AQ36">
        <f t="shared" si="27"/>
        <v>-975.800623145141</v>
      </c>
      <c r="AR36">
        <f t="shared" si="27"/>
        <v>-976.10376795139211</v>
      </c>
      <c r="AS36">
        <f t="shared" si="27"/>
        <v>37.317647580745088</v>
      </c>
      <c r="AT36">
        <f t="shared" si="27"/>
        <v>5.0009541709238468</v>
      </c>
      <c r="AU36">
        <f t="shared" si="23"/>
        <v>-933.78516619972322</v>
      </c>
      <c r="AW36">
        <v>33</v>
      </c>
      <c r="AX36">
        <f>IF(Z36&gt;0, (R36*SUMPRODUCT(K36:$K$98, X36:$X$98)-K36*$AZ$3)/Z36, 0)</f>
        <v>2814.2123959687865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25</v>
      </c>
      <c r="R37">
        <f t="shared" si="0"/>
        <v>500000</v>
      </c>
      <c r="S37">
        <f t="shared" si="1"/>
        <v>158.23063743824122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561.52280803733174</v>
      </c>
      <c r="AC37">
        <f t="shared" si="2"/>
        <v>26.345414070900006</v>
      </c>
      <c r="AE37">
        <f t="shared" si="3"/>
        <v>0</v>
      </c>
      <c r="AF37">
        <f t="shared" si="24"/>
        <v>0</v>
      </c>
      <c r="AG37">
        <f t="shared" si="24"/>
        <v>-4.1625020440783551</v>
      </c>
      <c r="AH37">
        <f t="shared" si="5"/>
        <v>-15517.838322089898</v>
      </c>
      <c r="AI37">
        <f t="shared" si="25"/>
        <v>-15522.000824133976</v>
      </c>
      <c r="AJ37">
        <f t="shared" si="7"/>
        <v>535.17739396643174</v>
      </c>
      <c r="AK37">
        <f t="shared" si="22"/>
        <v>39.306596562613223</v>
      </c>
      <c r="AL37">
        <f t="shared" si="26"/>
        <v>-14947.51683360493</v>
      </c>
      <c r="AN37">
        <f t="shared" si="27"/>
        <v>0</v>
      </c>
      <c r="AO37">
        <f t="shared" si="27"/>
        <v>0</v>
      </c>
      <c r="AP37">
        <f t="shared" si="27"/>
        <v>-0.22585828745057068</v>
      </c>
      <c r="AQ37">
        <f t="shared" si="27"/>
        <v>-842.00136150037326</v>
      </c>
      <c r="AR37">
        <f t="shared" si="27"/>
        <v>-842.22721978782386</v>
      </c>
      <c r="AS37">
        <f t="shared" si="27"/>
        <v>29.038844522725313</v>
      </c>
      <c r="AT37">
        <f t="shared" si="27"/>
        <v>2.132784678814009</v>
      </c>
      <c r="AU37">
        <f t="shared" si="23"/>
        <v>-811.05559058628444</v>
      </c>
      <c r="AW37">
        <v>34</v>
      </c>
      <c r="AX37">
        <f>IF(Z37&gt;0, (R37*SUMPRODUCT(K37:$K$98, X37:$X$98)-K37*$AZ$3)/Z37, 0)</f>
        <v>158.23063743824122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25</v>
      </c>
      <c r="R38">
        <f t="shared" si="0"/>
        <v>500000</v>
      </c>
      <c r="S38">
        <f t="shared" si="1"/>
        <v>-3115.1029376265424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26.345414070900006</v>
      </c>
      <c r="AC38">
        <f t="shared" si="2"/>
        <v>-422.24234994848211</v>
      </c>
      <c r="AE38">
        <f t="shared" si="3"/>
        <v>0</v>
      </c>
      <c r="AF38">
        <f t="shared" si="24"/>
        <v>0</v>
      </c>
      <c r="AG38">
        <f t="shared" si="24"/>
        <v>-3.3886709235858894</v>
      </c>
      <c r="AH38">
        <f t="shared" si="5"/>
        <v>-14644.122001033629</v>
      </c>
      <c r="AI38">
        <f t="shared" si="25"/>
        <v>-14647.510671957216</v>
      </c>
      <c r="AJ38">
        <f t="shared" si="7"/>
        <v>448.58776401938212</v>
      </c>
      <c r="AK38">
        <f t="shared" si="22"/>
        <v>1.8441789849630006</v>
      </c>
      <c r="AL38">
        <f t="shared" si="26"/>
        <v>-14197.078728952873</v>
      </c>
      <c r="AN38">
        <f t="shared" si="27"/>
        <v>0</v>
      </c>
      <c r="AO38">
        <f t="shared" si="27"/>
        <v>0</v>
      </c>
      <c r="AP38">
        <f t="shared" si="27"/>
        <v>-0.164169677325158</v>
      </c>
      <c r="AQ38">
        <f t="shared" si="27"/>
        <v>-709.4583209265711</v>
      </c>
      <c r="AR38">
        <f t="shared" si="27"/>
        <v>-709.62249060389627</v>
      </c>
      <c r="AS38">
        <f t="shared" si="27"/>
        <v>21.732564221121098</v>
      </c>
      <c r="AT38">
        <f t="shared" si="27"/>
        <v>8.9344251985033291E-2</v>
      </c>
      <c r="AU38">
        <f t="shared" si="23"/>
        <v>-687.80058213079019</v>
      </c>
      <c r="AW38">
        <v>35</v>
      </c>
      <c r="AX38">
        <f>IF(Z38&gt;0, (R38*SUMPRODUCT(K38:$K$98, X38:$X$98)-K38*$AZ$3)/Z38, 0)</f>
        <v>-3115.1029376265424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25</v>
      </c>
      <c r="R39">
        <f t="shared" si="0"/>
        <v>500000</v>
      </c>
      <c r="S39">
        <f t="shared" si="1"/>
        <v>-7271.0218182867711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-422.24234994848211</v>
      </c>
      <c r="AC39">
        <f t="shared" si="2"/>
        <v>-780.43853026702527</v>
      </c>
      <c r="AE39">
        <f t="shared" si="3"/>
        <v>0</v>
      </c>
      <c r="AF39">
        <f t="shared" si="24"/>
        <v>0</v>
      </c>
      <c r="AG39">
        <f t="shared" si="24"/>
        <v>-2.6833867019357793</v>
      </c>
      <c r="AH39">
        <f t="shared" si="5"/>
        <v>-13427.950248285022</v>
      </c>
      <c r="AI39">
        <f t="shared" si="25"/>
        <v>-13430.633634986958</v>
      </c>
      <c r="AJ39">
        <f t="shared" si="7"/>
        <v>358.19618031854316</v>
      </c>
      <c r="AK39">
        <f t="shared" si="22"/>
        <v>-29.55696449639375</v>
      </c>
      <c r="AL39">
        <f t="shared" si="26"/>
        <v>-13101.99441916481</v>
      </c>
      <c r="AN39">
        <f t="shared" si="27"/>
        <v>0</v>
      </c>
      <c r="AO39">
        <f t="shared" si="27"/>
        <v>0</v>
      </c>
      <c r="AP39">
        <f t="shared" si="27"/>
        <v>-0.116072353114595</v>
      </c>
      <c r="AQ39">
        <f t="shared" si="27"/>
        <v>-580.83830470642863</v>
      </c>
      <c r="AR39">
        <f t="shared" si="27"/>
        <v>-580.95437705954316</v>
      </c>
      <c r="AS39">
        <f t="shared" si="27"/>
        <v>15.494104333244223</v>
      </c>
      <c r="AT39">
        <f t="shared" si="27"/>
        <v>-1.2785136102620032</v>
      </c>
      <c r="AU39">
        <f t="shared" si="23"/>
        <v>-566.73878633656102</v>
      </c>
      <c r="AW39">
        <v>36</v>
      </c>
      <c r="AX39">
        <f>IF(Z39&gt;0, (R39*SUMPRODUCT(K39:$K$98, X39:$X$98)-K39*$AZ$3)/Z39, 0)</f>
        <v>-7271.0218182867711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25</v>
      </c>
      <c r="R40">
        <f t="shared" si="0"/>
        <v>500000</v>
      </c>
      <c r="S40">
        <f t="shared" si="1"/>
        <v>-12718.272890733511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-780.43853026702527</v>
      </c>
      <c r="AC40">
        <f t="shared" si="2"/>
        <v>-1047.6499237162861</v>
      </c>
      <c r="AE40">
        <f t="shared" si="3"/>
        <v>0</v>
      </c>
      <c r="AF40">
        <f t="shared" si="24"/>
        <v>0</v>
      </c>
      <c r="AG40">
        <f t="shared" si="24"/>
        <v>-2.0593399998509234</v>
      </c>
      <c r="AH40">
        <f t="shared" si="5"/>
        <v>-11944.256701309958</v>
      </c>
      <c r="AI40">
        <f t="shared" si="25"/>
        <v>-11946.316041309808</v>
      </c>
      <c r="AJ40">
        <f t="shared" si="7"/>
        <v>267.21139344926087</v>
      </c>
      <c r="AK40">
        <f t="shared" si="22"/>
        <v>-54.630697118691771</v>
      </c>
      <c r="AL40">
        <f t="shared" si="26"/>
        <v>-11733.735344979239</v>
      </c>
      <c r="AN40">
        <f t="shared" si="27"/>
        <v>0</v>
      </c>
      <c r="AO40">
        <f t="shared" si="27"/>
        <v>0</v>
      </c>
      <c r="AP40">
        <f t="shared" si="27"/>
        <v>-7.953450054674438E-2</v>
      </c>
      <c r="AQ40">
        <f t="shared" si="27"/>
        <v>-461.30337448384512</v>
      </c>
      <c r="AR40">
        <f t="shared" si="27"/>
        <v>-461.38290898439186</v>
      </c>
      <c r="AS40">
        <f t="shared" si="27"/>
        <v>10.320066001692313</v>
      </c>
      <c r="AT40">
        <f t="shared" si="27"/>
        <v>-2.1099115299902667</v>
      </c>
      <c r="AU40">
        <f t="shared" si="23"/>
        <v>-453.17275451268978</v>
      </c>
      <c r="AW40">
        <v>37</v>
      </c>
      <c r="AX40">
        <f>IF(Z40&gt;0, (R40*SUMPRODUCT(K40:$K$98, X40:$X$98)-K40*$AZ$3)/Z40, 0)</f>
        <v>-12718.272890733511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25</v>
      </c>
      <c r="R41">
        <f t="shared" si="0"/>
        <v>500000</v>
      </c>
      <c r="S41">
        <f t="shared" si="1"/>
        <v>-20161.901132780222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-1047.6499237162861</v>
      </c>
      <c r="AC41">
        <f t="shared" si="2"/>
        <v>-1228.9292702919458</v>
      </c>
      <c r="AE41">
        <f t="shared" si="3"/>
        <v>0</v>
      </c>
      <c r="AF41">
        <f t="shared" si="24"/>
        <v>0</v>
      </c>
      <c r="AG41">
        <f t="shared" si="24"/>
        <v>-1.5238261290423296</v>
      </c>
      <c r="AH41">
        <f t="shared" si="5"/>
        <v>-10298.409416201694</v>
      </c>
      <c r="AI41">
        <f t="shared" si="25"/>
        <v>-10299.933242330735</v>
      </c>
      <c r="AJ41">
        <f t="shared" si="7"/>
        <v>181.2793465756597</v>
      </c>
      <c r="AK41">
        <f t="shared" si="22"/>
        <v>-73.335494660140043</v>
      </c>
      <c r="AL41">
        <f t="shared" si="26"/>
        <v>-10191.989390415214</v>
      </c>
      <c r="AN41">
        <f t="shared" si="27"/>
        <v>0</v>
      </c>
      <c r="AO41">
        <f t="shared" si="27"/>
        <v>0</v>
      </c>
      <c r="AP41">
        <f t="shared" si="27"/>
        <v>-5.2546633397035844E-2</v>
      </c>
      <c r="AQ41">
        <f t="shared" si="27"/>
        <v>-355.12368101065687</v>
      </c>
      <c r="AR41">
        <f t="shared" si="27"/>
        <v>-355.17622764405388</v>
      </c>
      <c r="AS41">
        <f t="shared" si="27"/>
        <v>6.2511195899704823</v>
      </c>
      <c r="AT41">
        <f t="shared" si="27"/>
        <v>-2.5288537054542219</v>
      </c>
      <c r="AU41">
        <f t="shared" si="23"/>
        <v>-351.45396175953755</v>
      </c>
      <c r="AW41">
        <v>38</v>
      </c>
      <c r="AX41">
        <f>IF(Z41&gt;0, (R41*SUMPRODUCT(K41:$K$98, X41:$X$98)-K41*$AZ$3)/Z41, 0)</f>
        <v>-20161.901132780222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25</v>
      </c>
      <c r="R42">
        <f t="shared" si="0"/>
        <v>500000</v>
      </c>
      <c r="S42">
        <f t="shared" si="1"/>
        <v>-30865.918377444945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-1228.9292702919458</v>
      </c>
      <c r="AC42">
        <f t="shared" si="2"/>
        <v>-1334.0314978131514</v>
      </c>
      <c r="AE42">
        <f t="shared" si="3"/>
        <v>0</v>
      </c>
      <c r="AF42">
        <f t="shared" si="24"/>
        <v>0</v>
      </c>
      <c r="AG42">
        <f t="shared" si="24"/>
        <v>-1.0805052691935983</v>
      </c>
      <c r="AH42">
        <f t="shared" si="5"/>
        <v>-8561.6519711661622</v>
      </c>
      <c r="AI42">
        <f t="shared" si="25"/>
        <v>-8562.7324764353561</v>
      </c>
      <c r="AJ42">
        <f t="shared" si="7"/>
        <v>105.10222752120558</v>
      </c>
      <c r="AK42">
        <f t="shared" si="22"/>
        <v>-86.02504892043622</v>
      </c>
      <c r="AL42">
        <f t="shared" si="26"/>
        <v>-8543.6552978345862</v>
      </c>
      <c r="AN42">
        <f t="shared" si="27"/>
        <v>0</v>
      </c>
      <c r="AO42">
        <f t="shared" si="27"/>
        <v>0</v>
      </c>
      <c r="AP42">
        <f t="shared" si="27"/>
        <v>-3.3267360680941591E-2</v>
      </c>
      <c r="AQ42">
        <f t="shared" si="27"/>
        <v>-263.60219822162321</v>
      </c>
      <c r="AR42">
        <f t="shared" si="27"/>
        <v>-263.63546558230416</v>
      </c>
      <c r="AS42">
        <f t="shared" si="27"/>
        <v>3.2359617403141558</v>
      </c>
      <c r="AT42">
        <f t="shared" si="27"/>
        <v>-2.6486000685287099</v>
      </c>
      <c r="AU42">
        <f t="shared" si="23"/>
        <v>-263.04810391051871</v>
      </c>
      <c r="AW42">
        <v>39</v>
      </c>
      <c r="AX42">
        <f>IF(Z42&gt;0, (R42*SUMPRODUCT(K42:$K$98, X42:$X$98)-K42*$AZ$3)/Z42, 0)</f>
        <v>-30865.918377444945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25</v>
      </c>
      <c r="R43">
        <f t="shared" si="0"/>
        <v>500000</v>
      </c>
      <c r="S43">
        <f t="shared" si="1"/>
        <v>-47163.982394649975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-1334.0314978131514</v>
      </c>
      <c r="AC43">
        <f t="shared" si="2"/>
        <v>-1374.4002554191934</v>
      </c>
      <c r="AE43">
        <f t="shared" si="3"/>
        <v>0</v>
      </c>
      <c r="AF43">
        <f t="shared" si="24"/>
        <v>0</v>
      </c>
      <c r="AG43">
        <f t="shared" si="24"/>
        <v>-0.72852216121125191</v>
      </c>
      <c r="AH43">
        <f t="shared" si="5"/>
        <v>-6823.5611058082095</v>
      </c>
      <c r="AI43">
        <f t="shared" si="25"/>
        <v>-6824.2896279694205</v>
      </c>
      <c r="AJ43">
        <f t="shared" si="7"/>
        <v>40.368757606041981</v>
      </c>
      <c r="AK43">
        <f t="shared" si="22"/>
        <v>-93.382204846920615</v>
      </c>
      <c r="AL43">
        <f t="shared" si="26"/>
        <v>-6877.3030752102995</v>
      </c>
      <c r="AN43">
        <f t="shared" si="27"/>
        <v>0</v>
      </c>
      <c r="AO43">
        <f t="shared" si="27"/>
        <v>0</v>
      </c>
      <c r="AP43">
        <f t="shared" si="27"/>
        <v>-2.0027014040882127E-2</v>
      </c>
      <c r="AQ43">
        <f t="shared" si="27"/>
        <v>-187.57913122043206</v>
      </c>
      <c r="AR43">
        <f t="shared" si="27"/>
        <v>-187.59915823447292</v>
      </c>
      <c r="AS43">
        <f t="shared" si="27"/>
        <v>1.1097338124141656</v>
      </c>
      <c r="AT43">
        <f t="shared" si="27"/>
        <v>-2.5670690985274116</v>
      </c>
      <c r="AU43">
        <f t="shared" si="23"/>
        <v>-189.0564935205862</v>
      </c>
      <c r="AW43">
        <v>40</v>
      </c>
      <c r="AX43">
        <f>IF(Z43&gt;0, (R43*SUMPRODUCT(K43:$K$98, X43:$X$98)-K43*$AZ$3)/Z43, 0)</f>
        <v>-47163.982394649975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25</v>
      </c>
      <c r="R44">
        <f t="shared" si="0"/>
        <v>500000</v>
      </c>
      <c r="S44">
        <f t="shared" si="1"/>
        <v>-73452.850712315674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-1374.4002554191934</v>
      </c>
      <c r="AC44">
        <f t="shared" si="2"/>
        <v>-1362.6638146614278</v>
      </c>
      <c r="AE44">
        <f t="shared" si="3"/>
        <v>0</v>
      </c>
      <c r="AF44">
        <f t="shared" si="24"/>
        <v>0</v>
      </c>
      <c r="AG44">
        <f t="shared" si="24"/>
        <v>-0.46378860774186159</v>
      </c>
      <c r="AH44">
        <f t="shared" si="5"/>
        <v>-5148.966637145556</v>
      </c>
      <c r="AI44">
        <f t="shared" si="25"/>
        <v>-5149.4304257532976</v>
      </c>
      <c r="AJ44">
        <f t="shared" si="7"/>
        <v>-11.736440757765649</v>
      </c>
      <c r="AK44">
        <f t="shared" si="22"/>
        <v>-96.208017879343544</v>
      </c>
      <c r="AL44">
        <f t="shared" si="26"/>
        <v>-5257.3748843904068</v>
      </c>
      <c r="AN44">
        <f t="shared" si="27"/>
        <v>0</v>
      </c>
      <c r="AO44">
        <f t="shared" si="27"/>
        <v>0</v>
      </c>
      <c r="AP44">
        <f t="shared" si="27"/>
        <v>-1.1383491536733278E-2</v>
      </c>
      <c r="AQ44">
        <f t="shared" si="27"/>
        <v>-126.37916748807199</v>
      </c>
      <c r="AR44">
        <f t="shared" si="27"/>
        <v>-126.39055097960872</v>
      </c>
      <c r="AS44">
        <f t="shared" si="27"/>
        <v>-0.28806588132444522</v>
      </c>
      <c r="AT44">
        <f t="shared" si="27"/>
        <v>-2.3613843441039313</v>
      </c>
      <c r="AU44">
        <f t="shared" si="23"/>
        <v>-129.0400012050371</v>
      </c>
      <c r="AW44">
        <v>41</v>
      </c>
      <c r="AX44">
        <f>IF(Z44&gt;0, (R44*SUMPRODUCT(K44:$K$98, X44:$X$98)-K44*$AZ$3)/Z44, 0)</f>
        <v>-73452.850712315674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25</v>
      </c>
      <c r="R45">
        <f t="shared" si="0"/>
        <v>500000</v>
      </c>
      <c r="S45">
        <f t="shared" si="1"/>
        <v>-118319.66062765894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-1362.6638146614278</v>
      </c>
      <c r="AC45">
        <f t="shared" si="2"/>
        <v>-1311.0826500261089</v>
      </c>
      <c r="AE45">
        <f t="shared" si="3"/>
        <v>0</v>
      </c>
      <c r="AF45">
        <f t="shared" si="24"/>
        <v>0</v>
      </c>
      <c r="AG45">
        <f t="shared" si="24"/>
        <v>-0.27702130040584821</v>
      </c>
      <c r="AH45">
        <f t="shared" si="5"/>
        <v>-3642.5884251718949</v>
      </c>
      <c r="AI45">
        <f t="shared" si="25"/>
        <v>-3642.8654464723008</v>
      </c>
      <c r="AJ45">
        <f t="shared" si="7"/>
        <v>-51.581164635318828</v>
      </c>
      <c r="AK45">
        <f t="shared" si="22"/>
        <v>-95.386467026299954</v>
      </c>
      <c r="AL45">
        <f t="shared" si="26"/>
        <v>-3789.83307813392</v>
      </c>
      <c r="AN45">
        <f t="shared" si="27"/>
        <v>0</v>
      </c>
      <c r="AO45">
        <f t="shared" si="27"/>
        <v>0</v>
      </c>
      <c r="AP45">
        <f t="shared" si="27"/>
        <v>-6.0708646908023446E-3</v>
      </c>
      <c r="AQ45">
        <f t="shared" si="27"/>
        <v>-79.826574422630685</v>
      </c>
      <c r="AR45">
        <f t="shared" si="27"/>
        <v>-79.832645287321498</v>
      </c>
      <c r="AS45">
        <f t="shared" si="27"/>
        <v>-1.1303905895909545</v>
      </c>
      <c r="AT45">
        <f t="shared" si="27"/>
        <v>-2.0903747610814465</v>
      </c>
      <c r="AU45">
        <f t="shared" si="23"/>
        <v>-83.053410637993906</v>
      </c>
      <c r="AW45">
        <v>42</v>
      </c>
      <c r="AX45">
        <f>IF(Z45&gt;0, (R45*SUMPRODUCT(K45:$K$98, X45:$X$98)-K45*$AZ$3)/Z45, 0)</f>
        <v>-118319.66062765894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25</v>
      </c>
      <c r="R46">
        <f t="shared" si="0"/>
        <v>500000</v>
      </c>
      <c r="S46">
        <f t="shared" si="1"/>
        <v>-188344.88579095207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-1311.0826500261089</v>
      </c>
      <c r="AC46">
        <f t="shared" si="2"/>
        <v>-1232.0160707671405</v>
      </c>
      <c r="AE46">
        <f t="shared" si="3"/>
        <v>0</v>
      </c>
      <c r="AF46">
        <f t="shared" si="24"/>
        <v>0</v>
      </c>
      <c r="AG46">
        <f t="shared" si="24"/>
        <v>-0.16353192516925849</v>
      </c>
      <c r="AH46">
        <f t="shared" si="5"/>
        <v>-2214.3832446506258</v>
      </c>
      <c r="AI46">
        <f t="shared" si="25"/>
        <v>-2214.5467765757949</v>
      </c>
      <c r="AJ46">
        <f t="shared" si="7"/>
        <v>-79.066579258968432</v>
      </c>
      <c r="AK46">
        <f t="shared" si="22"/>
        <v>-91.775785501827627</v>
      </c>
      <c r="AL46">
        <f t="shared" si="26"/>
        <v>-2385.3891413365909</v>
      </c>
      <c r="AN46">
        <f t="shared" si="27"/>
        <v>0</v>
      </c>
      <c r="AO46">
        <f t="shared" si="27"/>
        <v>0</v>
      </c>
      <c r="AP46">
        <f t="shared" si="27"/>
        <v>-3.1997932394500907E-3</v>
      </c>
      <c r="AQ46">
        <f t="shared" si="27"/>
        <v>-43.328350280539638</v>
      </c>
      <c r="AR46">
        <f t="shared" si="27"/>
        <v>-43.331550073779084</v>
      </c>
      <c r="AS46">
        <f t="shared" si="27"/>
        <v>-1.5470783794505922</v>
      </c>
      <c r="AT46">
        <f t="shared" si="27"/>
        <v>-1.7957566248304278</v>
      </c>
      <c r="AU46">
        <f t="shared" si="23"/>
        <v>-46.674385078060105</v>
      </c>
      <c r="AW46">
        <v>43</v>
      </c>
      <c r="AX46">
        <f>IF(Z46&gt;0, (R46*SUMPRODUCT(K46:$K$98, X46:$X$98)-K46*$AZ$3)/Z46, 0)</f>
        <v>-188344.88579095207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25</v>
      </c>
      <c r="R47">
        <f t="shared" si="0"/>
        <v>500000</v>
      </c>
      <c r="S47">
        <f t="shared" si="1"/>
        <v>-297331.82180069597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-1232.0160707671405</v>
      </c>
      <c r="AC47">
        <f t="shared" si="2"/>
        <v>-1133.4755338319671</v>
      </c>
      <c r="AE47">
        <f t="shared" si="3"/>
        <v>0</v>
      </c>
      <c r="AF47">
        <f t="shared" si="24"/>
        <v>0</v>
      </c>
      <c r="AG47">
        <f t="shared" si="24"/>
        <v>-9.5303920630445127E-2</v>
      </c>
      <c r="AH47">
        <f t="shared" si="5"/>
        <v>-1331.8537057424155</v>
      </c>
      <c r="AI47">
        <f t="shared" si="25"/>
        <v>-1331.9490096630459</v>
      </c>
      <c r="AJ47">
        <f t="shared" si="7"/>
        <v>-98.54053693517335</v>
      </c>
      <c r="AK47">
        <f t="shared" si="22"/>
        <v>-86.241124953699838</v>
      </c>
      <c r="AL47">
        <f t="shared" si="26"/>
        <v>-1516.7306715519192</v>
      </c>
      <c r="AN47">
        <f t="shared" si="27"/>
        <v>0</v>
      </c>
      <c r="AO47">
        <f t="shared" si="27"/>
        <v>0</v>
      </c>
      <c r="AP47">
        <f t="shared" si="27"/>
        <v>-1.6649918477623746E-3</v>
      </c>
      <c r="AQ47">
        <f t="shared" si="27"/>
        <v>-23.26793638503089</v>
      </c>
      <c r="AR47">
        <f t="shared" si="27"/>
        <v>-23.269601376878651</v>
      </c>
      <c r="AS47">
        <f t="shared" si="27"/>
        <v>-1.7215366333919573</v>
      </c>
      <c r="AT47">
        <f t="shared" si="27"/>
        <v>-1.5066617305972196</v>
      </c>
      <c r="AU47">
        <f t="shared" si="23"/>
        <v>-26.49779974086783</v>
      </c>
      <c r="AW47">
        <v>44</v>
      </c>
      <c r="AX47">
        <f>IF(Z47&gt;0, (R47*SUMPRODUCT(K47:$K$98, X47:$X$98)-K47*$AZ$3)/Z47, 0)</f>
        <v>-297331.82180069597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25</v>
      </c>
      <c r="R48">
        <f t="shared" si="0"/>
        <v>500000</v>
      </c>
      <c r="S48">
        <f t="shared" si="1"/>
        <v>-470352.96767683647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-1133.4755338319671</v>
      </c>
      <c r="AC48">
        <f t="shared" si="2"/>
        <v>-1030.0748209172541</v>
      </c>
      <c r="AE48">
        <f t="shared" si="3"/>
        <v>0</v>
      </c>
      <c r="AF48">
        <f t="shared" si="24"/>
        <v>0</v>
      </c>
      <c r="AG48">
        <f t="shared" si="24"/>
        <v>-5.4750096826484976E-2</v>
      </c>
      <c r="AH48">
        <f t="shared" si="5"/>
        <v>-792.0156919531139</v>
      </c>
      <c r="AI48">
        <f t="shared" si="25"/>
        <v>-792.07044204994043</v>
      </c>
      <c r="AJ48">
        <f t="shared" si="7"/>
        <v>-103.40071291471304</v>
      </c>
      <c r="AK48">
        <f t="shared" si="22"/>
        <v>-79.343287368237711</v>
      </c>
      <c r="AL48">
        <f t="shared" si="26"/>
        <v>-974.81444233289119</v>
      </c>
      <c r="AN48">
        <f t="shared" si="27"/>
        <v>0</v>
      </c>
      <c r="AO48">
        <f t="shared" si="27"/>
        <v>0</v>
      </c>
      <c r="AP48">
        <f t="shared" si="27"/>
        <v>-8.540203379027141E-4</v>
      </c>
      <c r="AQ48">
        <f t="shared" si="27"/>
        <v>-12.35427055060198</v>
      </c>
      <c r="AR48">
        <f t="shared" si="27"/>
        <v>-12.355124570939884</v>
      </c>
      <c r="AS48">
        <f t="shared" si="27"/>
        <v>-1.6128978193895578</v>
      </c>
      <c r="AT48">
        <f t="shared" si="27"/>
        <v>-1.2376376484462346</v>
      </c>
      <c r="AU48">
        <f t="shared" si="23"/>
        <v>-15.205660038775676</v>
      </c>
      <c r="AW48">
        <v>45</v>
      </c>
      <c r="AX48">
        <f>IF(Z48&gt;0, (R48*SUMPRODUCT(K48:$K$98, X48:$X$98)-K48*$AZ$3)/Z48, 0)</f>
        <v>-470352.96767683647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25</v>
      </c>
      <c r="R49">
        <f t="shared" si="0"/>
        <v>500000</v>
      </c>
      <c r="S49">
        <f t="shared" si="1"/>
        <v>-750675.07341248111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-1030.0748209172541</v>
      </c>
      <c r="AC49">
        <f t="shared" si="2"/>
        <v>-929.33208316451316</v>
      </c>
      <c r="AE49">
        <f t="shared" si="3"/>
        <v>0</v>
      </c>
      <c r="AF49">
        <f t="shared" si="24"/>
        <v>0</v>
      </c>
      <c r="AG49">
        <f t="shared" si="24"/>
        <v>-3.0949878185640232E-2</v>
      </c>
      <c r="AH49">
        <f t="shared" si="5"/>
        <v>-465.05435345159782</v>
      </c>
      <c r="AI49">
        <f t="shared" si="25"/>
        <v>-465.08530332978347</v>
      </c>
      <c r="AJ49">
        <f t="shared" si="7"/>
        <v>-100.74273775274094</v>
      </c>
      <c r="AK49">
        <f t="shared" si="22"/>
        <v>-72.105237464207789</v>
      </c>
      <c r="AL49">
        <f t="shared" si="26"/>
        <v>-637.93327854673214</v>
      </c>
      <c r="AN49">
        <f t="shared" si="27"/>
        <v>0</v>
      </c>
      <c r="AO49">
        <f t="shared" si="27"/>
        <v>0</v>
      </c>
      <c r="AP49">
        <f t="shared" si="27"/>
        <v>-4.3104661906412015E-4</v>
      </c>
      <c r="AQ49">
        <f t="shared" si="27"/>
        <v>-6.4769271637834338</v>
      </c>
      <c r="AR49">
        <f t="shared" si="27"/>
        <v>-6.4773582104024987</v>
      </c>
      <c r="AS49">
        <f t="shared" si="27"/>
        <v>-1.4030690603406</v>
      </c>
      <c r="AT49">
        <f t="shared" si="27"/>
        <v>-1.0042275009722905</v>
      </c>
      <c r="AU49">
        <f t="shared" si="23"/>
        <v>-8.8846547717153879</v>
      </c>
      <c r="AW49">
        <v>46</v>
      </c>
      <c r="AX49">
        <f>IF(Z49&gt;0, (R49*SUMPRODUCT(K49:$K$98, X49:$X$98)-K49*$AZ$3)/Z49, 0)</f>
        <v>-750675.07341248111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25</v>
      </c>
      <c r="R50">
        <f t="shared" si="0"/>
        <v>500000</v>
      </c>
      <c r="S50">
        <f t="shared" si="1"/>
        <v>-1212469.0784145526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-929.33208316451316</v>
      </c>
      <c r="AC50">
        <f t="shared" si="2"/>
        <v>-834.82953862888326</v>
      </c>
      <c r="AE50">
        <f t="shared" si="3"/>
        <v>0</v>
      </c>
      <c r="AF50">
        <f t="shared" si="24"/>
        <v>0</v>
      </c>
      <c r="AG50">
        <f t="shared" si="24"/>
        <v>-1.721341916035752E-2</v>
      </c>
      <c r="AH50">
        <f t="shared" si="5"/>
        <v>-268.53920486852627</v>
      </c>
      <c r="AI50">
        <f t="shared" si="25"/>
        <v>-268.55641828768665</v>
      </c>
      <c r="AJ50">
        <f t="shared" si="7"/>
        <v>-94.502544535629909</v>
      </c>
      <c r="AK50">
        <f t="shared" si="22"/>
        <v>-65.053245821515929</v>
      </c>
      <c r="AL50">
        <f t="shared" si="26"/>
        <v>-428.11220864483249</v>
      </c>
      <c r="AN50">
        <f t="shared" si="27"/>
        <v>0</v>
      </c>
      <c r="AO50">
        <f t="shared" si="27"/>
        <v>0</v>
      </c>
      <c r="AP50">
        <f t="shared" si="27"/>
        <v>-2.1404960001264816E-4</v>
      </c>
      <c r="AQ50">
        <f t="shared" si="27"/>
        <v>-3.3392964439163033</v>
      </c>
      <c r="AR50">
        <f t="shared" si="27"/>
        <v>-3.3395104935163165</v>
      </c>
      <c r="AS50">
        <f t="shared" si="27"/>
        <v>-1.1751431641550123</v>
      </c>
      <c r="AT50">
        <f t="shared" si="27"/>
        <v>-0.80893988102540038</v>
      </c>
      <c r="AU50">
        <f t="shared" si="23"/>
        <v>-5.3235935386967288</v>
      </c>
      <c r="AW50">
        <v>47</v>
      </c>
      <c r="AX50">
        <f>IF(Z50&gt;0, (R50*SUMPRODUCT(K50:$K$98, X50:$X$98)-K50*$AZ$3)/Z50, 0)</f>
        <v>-1212469.0784145526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25</v>
      </c>
      <c r="R51">
        <f t="shared" si="0"/>
        <v>500000</v>
      </c>
      <c r="S51">
        <f t="shared" si="1"/>
        <v>-1988536.4957922089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-834.82953862888326</v>
      </c>
      <c r="AC51">
        <f t="shared" si="2"/>
        <v>-748.00859248403776</v>
      </c>
      <c r="AE51">
        <f t="shared" si="3"/>
        <v>0</v>
      </c>
      <c r="AF51">
        <f t="shared" si="24"/>
        <v>0</v>
      </c>
      <c r="AG51">
        <f t="shared" si="24"/>
        <v>-9.404008853582042E-3</v>
      </c>
      <c r="AH51">
        <f t="shared" si="5"/>
        <v>-152.74552230343804</v>
      </c>
      <c r="AI51">
        <f t="shared" si="25"/>
        <v>-152.75492631229162</v>
      </c>
      <c r="AJ51">
        <f t="shared" si="7"/>
        <v>-86.820946144845493</v>
      </c>
      <c r="AK51">
        <f t="shared" si="22"/>
        <v>-58.438067704021833</v>
      </c>
      <c r="AL51">
        <f t="shared" si="26"/>
        <v>-298.01394016115893</v>
      </c>
      <c r="AN51">
        <f t="shared" si="27"/>
        <v>0</v>
      </c>
      <c r="AO51">
        <f t="shared" si="27"/>
        <v>0</v>
      </c>
      <c r="AP51">
        <f t="shared" si="27"/>
        <v>-1.0441004500992955E-4</v>
      </c>
      <c r="AQ51">
        <f t="shared" si="27"/>
        <v>-1.6958902428821527</v>
      </c>
      <c r="AR51">
        <f t="shared" si="27"/>
        <v>-1.6959946529271626</v>
      </c>
      <c r="AS51">
        <f t="shared" si="27"/>
        <v>-0.96394835818716651</v>
      </c>
      <c r="AT51">
        <f t="shared" si="27"/>
        <v>-0.64882130315584774</v>
      </c>
      <c r="AU51">
        <f t="shared" si="23"/>
        <v>-3.3087643142701766</v>
      </c>
      <c r="AW51">
        <v>48</v>
      </c>
      <c r="AX51">
        <f>IF(Z51&gt;0, (R51*SUMPRODUCT(K51:$K$98, X51:$X$98)-K51*$AZ$3)/Z51, 0)</f>
        <v>-1988536.4957922089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25</v>
      </c>
      <c r="R52">
        <f t="shared" si="0"/>
        <v>500000</v>
      </c>
      <c r="S52">
        <f t="shared" si="1"/>
        <v>-3319134.8867598739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-748.00859248403776</v>
      </c>
      <c r="AC52">
        <f t="shared" si="2"/>
        <v>-669.20426612981123</v>
      </c>
      <c r="AE52">
        <f t="shared" si="3"/>
        <v>0</v>
      </c>
      <c r="AF52">
        <f t="shared" si="24"/>
        <v>0</v>
      </c>
      <c r="AG52">
        <f t="shared" si="24"/>
        <v>-5.0405021862721415E-3</v>
      </c>
      <c r="AH52">
        <f t="shared" si="5"/>
        <v>-85.38933157548162</v>
      </c>
      <c r="AI52">
        <f t="shared" si="25"/>
        <v>-85.394372077667896</v>
      </c>
      <c r="AJ52">
        <f t="shared" si="7"/>
        <v>-78.804326354226532</v>
      </c>
      <c r="AK52">
        <f t="shared" si="22"/>
        <v>-52.360601473882646</v>
      </c>
      <c r="AL52">
        <f t="shared" si="26"/>
        <v>-216.55929990577707</v>
      </c>
      <c r="AN52">
        <f t="shared" si="27"/>
        <v>0</v>
      </c>
      <c r="AO52">
        <f t="shared" si="27"/>
        <v>0</v>
      </c>
      <c r="AP52">
        <f t="shared" si="27"/>
        <v>-4.9967202849276253E-5</v>
      </c>
      <c r="AQ52">
        <f t="shared" si="27"/>
        <v>-0.84647638158287242</v>
      </c>
      <c r="AR52">
        <f t="shared" si="27"/>
        <v>-0.84652634878572175</v>
      </c>
      <c r="AS52">
        <f t="shared" si="27"/>
        <v>-0.78119830422182601</v>
      </c>
      <c r="AT52">
        <f t="shared" si="27"/>
        <v>-0.51905796257388037</v>
      </c>
      <c r="AU52">
        <f t="shared" si="23"/>
        <v>-2.146782615581428</v>
      </c>
      <c r="AW52">
        <v>49</v>
      </c>
      <c r="AX52">
        <f>IF(Z52&gt;0, (R52*SUMPRODUCT(K52:$K$98, X52:$X$98)-K52*$AZ$3)/Z52, 0)</f>
        <v>-3319134.8867598739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25</v>
      </c>
      <c r="R53">
        <f t="shared" si="0"/>
        <v>500000</v>
      </c>
      <c r="S53">
        <f t="shared" si="1"/>
        <v>-5647597.8367687492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-669.20426612981123</v>
      </c>
      <c r="AC53">
        <f t="shared" si="2"/>
        <v>-598.17554912111837</v>
      </c>
      <c r="AE53">
        <f t="shared" si="3"/>
        <v>0</v>
      </c>
      <c r="AF53">
        <f t="shared" si="24"/>
        <v>0</v>
      </c>
      <c r="AG53">
        <f t="shared" si="24"/>
        <v>-2.6479202592414146E-3</v>
      </c>
      <c r="AH53">
        <f t="shared" si="5"/>
        <v>-46.84353810336011</v>
      </c>
      <c r="AI53">
        <f t="shared" si="25"/>
        <v>-46.846186023619353</v>
      </c>
      <c r="AJ53">
        <f t="shared" si="7"/>
        <v>-71.028717008692865</v>
      </c>
      <c r="AK53">
        <f t="shared" si="22"/>
        <v>-46.844298629086794</v>
      </c>
      <c r="AL53">
        <f t="shared" si="26"/>
        <v>-164.71920166139901</v>
      </c>
      <c r="AN53">
        <f t="shared" si="27"/>
        <v>0</v>
      </c>
      <c r="AO53">
        <f t="shared" si="27"/>
        <v>0</v>
      </c>
      <c r="AP53">
        <f t="shared" si="27"/>
        <v>-2.3436789032820066E-5</v>
      </c>
      <c r="AQ53">
        <f t="shared" si="27"/>
        <v>-0.4146129840004466</v>
      </c>
      <c r="AR53">
        <f t="shared" si="27"/>
        <v>-0.41463642078947943</v>
      </c>
      <c r="AS53">
        <f t="shared" si="27"/>
        <v>-0.62867643011331387</v>
      </c>
      <c r="AT53">
        <f t="shared" si="27"/>
        <v>-0.41461971542710047</v>
      </c>
      <c r="AU53">
        <f t="shared" si="23"/>
        <v>-1.4579325663298937</v>
      </c>
      <c r="AW53">
        <v>50</v>
      </c>
      <c r="AX53">
        <f>IF(Z53&gt;0, (R53*SUMPRODUCT(K53:$K$98, X53:$X$98)-K53*$AZ$3)/Z53, 0)</f>
        <v>-5647597.8367687492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25</v>
      </c>
      <c r="R54">
        <f t="shared" si="0"/>
        <v>500000</v>
      </c>
      <c r="S54">
        <f t="shared" si="1"/>
        <v>-9818598.3239400778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-598.17554912111837</v>
      </c>
      <c r="AC54">
        <f t="shared" si="2"/>
        <v>-534.41588229237277</v>
      </c>
      <c r="AE54">
        <f t="shared" si="3"/>
        <v>0</v>
      </c>
      <c r="AF54">
        <f t="shared" si="24"/>
        <v>0</v>
      </c>
      <c r="AG54">
        <f t="shared" si="24"/>
        <v>-1.3607234573119764E-3</v>
      </c>
      <c r="AH54">
        <f t="shared" si="5"/>
        <v>-25.214351986740486</v>
      </c>
      <c r="AI54">
        <f t="shared" si="25"/>
        <v>-25.215712710197799</v>
      </c>
      <c r="AJ54">
        <f t="shared" si="7"/>
        <v>-63.759666828745594</v>
      </c>
      <c r="AK54">
        <f t="shared" si="22"/>
        <v>-41.872288438478293</v>
      </c>
      <c r="AL54">
        <f t="shared" si="26"/>
        <v>-130.84766797742168</v>
      </c>
      <c r="AN54">
        <f t="shared" si="27"/>
        <v>0</v>
      </c>
      <c r="AO54">
        <f t="shared" si="27"/>
        <v>0</v>
      </c>
      <c r="AP54">
        <f t="shared" si="27"/>
        <v>-1.0753381589127994E-5</v>
      </c>
      <c r="AQ54">
        <f t="shared" si="27"/>
        <v>-0.19926131719050919</v>
      </c>
      <c r="AR54">
        <f t="shared" si="27"/>
        <v>-0.19927207057209831</v>
      </c>
      <c r="AS54">
        <f t="shared" si="27"/>
        <v>-0.50387315932628274</v>
      </c>
      <c r="AT54">
        <f t="shared" si="27"/>
        <v>-0.33090389760640043</v>
      </c>
      <c r="AU54">
        <f t="shared" si="23"/>
        <v>-1.0340491275047814</v>
      </c>
      <c r="AW54">
        <v>51</v>
      </c>
      <c r="AX54">
        <f>IF(Z54&gt;0, (R54*SUMPRODUCT(K54:$K$98, X54:$X$98)-K54*$AZ$3)/Z54, 0)</f>
        <v>-9818598.3239400778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25</v>
      </c>
      <c r="R55">
        <f t="shared" si="0"/>
        <v>500000</v>
      </c>
      <c r="S55">
        <f t="shared" si="1"/>
        <v>-17465238.377600744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-534.41588229237277</v>
      </c>
      <c r="AC55">
        <f t="shared" si="2"/>
        <v>-477.31667949103996</v>
      </c>
      <c r="AE55">
        <f t="shared" si="3"/>
        <v>0</v>
      </c>
      <c r="AF55">
        <f t="shared" si="24"/>
        <v>0</v>
      </c>
      <c r="AG55">
        <f t="shared" si="24"/>
        <v>-6.8323814020082455E-4</v>
      </c>
      <c r="AH55">
        <f t="shared" si="5"/>
        <v>-13.277561650760639</v>
      </c>
      <c r="AI55">
        <f t="shared" si="25"/>
        <v>-13.27824488890084</v>
      </c>
      <c r="AJ55">
        <f t="shared" si="7"/>
        <v>-57.099202801332808</v>
      </c>
      <c r="AK55">
        <f t="shared" si="22"/>
        <v>-37.409111760466097</v>
      </c>
      <c r="AL55">
        <f t="shared" si="26"/>
        <v>-107.78655945069974</v>
      </c>
      <c r="AN55">
        <f t="shared" si="27"/>
        <v>0</v>
      </c>
      <c r="AO55">
        <f t="shared" si="27"/>
        <v>0</v>
      </c>
      <c r="AP55">
        <f t="shared" si="27"/>
        <v>-4.8209126748670965E-6</v>
      </c>
      <c r="AQ55">
        <f t="shared" si="27"/>
        <v>-9.3686171024742221E-2</v>
      </c>
      <c r="AR55">
        <f t="shared" si="27"/>
        <v>-9.369099193741709E-2</v>
      </c>
      <c r="AS55">
        <f t="shared" si="27"/>
        <v>-0.40289066770898035</v>
      </c>
      <c r="AT55">
        <f t="shared" si="27"/>
        <v>-0.2639578361192505</v>
      </c>
      <c r="AU55">
        <f t="shared" si="23"/>
        <v>-0.76053949576564794</v>
      </c>
      <c r="AW55">
        <v>52</v>
      </c>
      <c r="AX55">
        <f>IF(Z55&gt;0, (R55*SUMPRODUCT(K55:$K$98, X55:$X$98)-K55*$AZ$3)/Z55, 0)</f>
        <v>-17465238.377600744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25</v>
      </c>
      <c r="R56">
        <f t="shared" si="0"/>
        <v>500000</v>
      </c>
      <c r="S56">
        <f t="shared" si="1"/>
        <v>-31852950.731644563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-477.31667949103996</v>
      </c>
      <c r="AC56">
        <f t="shared" si="2"/>
        <v>-426.25102269909746</v>
      </c>
      <c r="AE56">
        <f t="shared" si="3"/>
        <v>0</v>
      </c>
      <c r="AF56">
        <f t="shared" si="24"/>
        <v>0</v>
      </c>
      <c r="AG56">
        <f t="shared" si="24"/>
        <v>-3.3454594700675177E-4</v>
      </c>
      <c r="AH56">
        <f t="shared" si="5"/>
        <v>-6.8371962358412919</v>
      </c>
      <c r="AI56">
        <f t="shared" si="25"/>
        <v>-6.8375307817882982</v>
      </c>
      <c r="AJ56">
        <f t="shared" si="7"/>
        <v>-51.065656791942502</v>
      </c>
      <c r="AK56">
        <f t="shared" si="22"/>
        <v>-33.412167564372801</v>
      </c>
      <c r="AL56">
        <f t="shared" si="26"/>
        <v>-91.315355138103598</v>
      </c>
      <c r="AN56">
        <f t="shared" si="27"/>
        <v>0</v>
      </c>
      <c r="AO56">
        <f t="shared" si="27"/>
        <v>0</v>
      </c>
      <c r="AP56">
        <f t="shared" si="27"/>
        <v>-2.1076326275180689E-6</v>
      </c>
      <c r="AQ56">
        <f t="shared" si="27"/>
        <v>-4.307419652318193E-2</v>
      </c>
      <c r="AR56">
        <f t="shared" si="27"/>
        <v>-4.3076304155809444E-2</v>
      </c>
      <c r="AS56">
        <f t="shared" si="27"/>
        <v>-0.3217125939300815</v>
      </c>
      <c r="AT56">
        <f t="shared" si="27"/>
        <v>-0.21049597266037667</v>
      </c>
      <c r="AU56">
        <f t="shared" si="23"/>
        <v>-0.57528487074626755</v>
      </c>
      <c r="AW56">
        <v>53</v>
      </c>
      <c r="AX56">
        <f>IF(Z56&gt;0, (R56*SUMPRODUCT(K56:$K$98, X56:$X$98)-K56*$AZ$3)/Z56, 0)</f>
        <v>-31852950.731644563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25</v>
      </c>
      <c r="R57">
        <f t="shared" si="0"/>
        <v>500000</v>
      </c>
      <c r="S57">
        <f t="shared" si="1"/>
        <v>-59697131.515869267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-426.25102269909746</v>
      </c>
      <c r="AC57">
        <f t="shared" si="2"/>
        <v>-380.61611210725704</v>
      </c>
      <c r="AE57">
        <f t="shared" si="3"/>
        <v>0</v>
      </c>
      <c r="AF57">
        <f t="shared" si="24"/>
        <v>0</v>
      </c>
      <c r="AG57">
        <f t="shared" si="24"/>
        <v>-1.5939464026260542E-4</v>
      </c>
      <c r="AH57">
        <f t="shared" si="5"/>
        <v>-3.4361169454815763</v>
      </c>
      <c r="AI57">
        <f t="shared" si="25"/>
        <v>-3.436276340121839</v>
      </c>
      <c r="AJ57">
        <f t="shared" si="7"/>
        <v>-45.634910591840423</v>
      </c>
      <c r="AK57">
        <f t="shared" si="22"/>
        <v>-29.837571588936825</v>
      </c>
      <c r="AL57">
        <f t="shared" si="26"/>
        <v>-78.908758520899084</v>
      </c>
      <c r="AN57">
        <f t="shared" si="27"/>
        <v>0</v>
      </c>
      <c r="AO57">
        <f t="shared" si="27"/>
        <v>0</v>
      </c>
      <c r="AP57">
        <f t="shared" si="27"/>
        <v>-8.9659194231001037E-7</v>
      </c>
      <c r="AQ57">
        <f t="shared" si="27"/>
        <v>-1.9328095104565648E-2</v>
      </c>
      <c r="AR57">
        <f t="shared" si="27"/>
        <v>-1.9328991696507959E-2</v>
      </c>
      <c r="AS57">
        <f t="shared" si="27"/>
        <v>-0.25669553918044064</v>
      </c>
      <c r="AT57">
        <f t="shared" si="27"/>
        <v>-0.16783579561184905</v>
      </c>
      <c r="AU57">
        <f t="shared" si="23"/>
        <v>-0.44386032648879764</v>
      </c>
      <c r="AW57">
        <v>54</v>
      </c>
      <c r="AX57">
        <f>IF(Z57&gt;0, (R57*SUMPRODUCT(K57:$K$98, X57:$X$98)-K57*$AZ$3)/Z57, 0)</f>
        <v>-59697131.515869267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25</v>
      </c>
      <c r="R58">
        <f t="shared" si="0"/>
        <v>500000</v>
      </c>
      <c r="S58">
        <f t="shared" si="1"/>
        <v>-115123780.3257388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-380.61611210725704</v>
      </c>
      <c r="AC58">
        <f t="shared" si="2"/>
        <v>-339.85152521275126</v>
      </c>
      <c r="AE58">
        <f t="shared" si="3"/>
        <v>0</v>
      </c>
      <c r="AF58">
        <f t="shared" si="24"/>
        <v>0</v>
      </c>
      <c r="AG58">
        <f t="shared" si="24"/>
        <v>-7.380133024018865E-5</v>
      </c>
      <c r="AH58">
        <f t="shared" si="5"/>
        <v>-1.6799872723958145</v>
      </c>
      <c r="AI58">
        <f t="shared" si="25"/>
        <v>-1.6800610737260546</v>
      </c>
      <c r="AJ58">
        <f t="shared" si="7"/>
        <v>-40.764586894505783</v>
      </c>
      <c r="AK58">
        <f t="shared" si="22"/>
        <v>-26.643127847507994</v>
      </c>
      <c r="AL58">
        <f t="shared" si="26"/>
        <v>-69.087775815739832</v>
      </c>
      <c r="AN58">
        <f t="shared" si="27"/>
        <v>0</v>
      </c>
      <c r="AO58">
        <f t="shared" si="27"/>
        <v>0</v>
      </c>
      <c r="AP58">
        <f t="shared" si="27"/>
        <v>-3.7065279966719238E-7</v>
      </c>
      <c r="AQ58">
        <f t="shared" si="27"/>
        <v>-8.4374087010652653E-3</v>
      </c>
      <c r="AR58">
        <f t="shared" si="27"/>
        <v>-8.4377793538649316E-3</v>
      </c>
      <c r="AS58">
        <f t="shared" si="27"/>
        <v>-0.20473219399366865</v>
      </c>
      <c r="AT58">
        <f t="shared" si="27"/>
        <v>-0.1338099177403734</v>
      </c>
      <c r="AU58">
        <f t="shared" si="23"/>
        <v>-0.346979891087907</v>
      </c>
      <c r="AW58">
        <v>55</v>
      </c>
      <c r="AX58">
        <f>IF(Z58&gt;0, (R58*SUMPRODUCT(K58:$K$98, X58:$X$98)-K58*$AZ$3)/Z58, 0)</f>
        <v>-115123780.3257388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25</v>
      </c>
      <c r="R59">
        <f t="shared" si="0"/>
        <v>500000</v>
      </c>
      <c r="S59">
        <f t="shared" si="1"/>
        <v>-228952459.4013671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-339.85152521275126</v>
      </c>
      <c r="AC59">
        <f t="shared" si="2"/>
        <v>-303.44575280930025</v>
      </c>
      <c r="AE59">
        <f t="shared" si="3"/>
        <v>0</v>
      </c>
      <c r="AF59">
        <f t="shared" si="24"/>
        <v>0</v>
      </c>
      <c r="AG59">
        <f t="shared" si="24"/>
        <v>-3.3134144267625229E-5</v>
      </c>
      <c r="AH59">
        <f t="shared" si="5"/>
        <v>-0.79858345340323067</v>
      </c>
      <c r="AI59">
        <f t="shared" si="25"/>
        <v>-0.79861658754749831</v>
      </c>
      <c r="AJ59">
        <f t="shared" si="7"/>
        <v>-36.40577240345101</v>
      </c>
      <c r="AK59">
        <f t="shared" si="22"/>
        <v>-23.789606764892589</v>
      </c>
      <c r="AL59">
        <f t="shared" si="26"/>
        <v>-60.993995755891099</v>
      </c>
      <c r="AN59">
        <f t="shared" si="27"/>
        <v>0</v>
      </c>
      <c r="AO59">
        <f t="shared" si="27"/>
        <v>0</v>
      </c>
      <c r="AP59">
        <f t="shared" si="27"/>
        <v>-1.4858016323547048E-7</v>
      </c>
      <c r="AQ59">
        <f t="shared" si="27"/>
        <v>-3.5810087294070266E-3</v>
      </c>
      <c r="AR59">
        <f t="shared" si="27"/>
        <v>-3.5811573095702624E-3</v>
      </c>
      <c r="AS59">
        <f t="shared" si="27"/>
        <v>-0.16325080143093795</v>
      </c>
      <c r="AT59">
        <f t="shared" si="27"/>
        <v>-0.1066773787150148</v>
      </c>
      <c r="AU59">
        <f t="shared" si="23"/>
        <v>-0.27350933745552303</v>
      </c>
      <c r="AW59">
        <v>56</v>
      </c>
      <c r="AX59">
        <f>IF(Z59&gt;0, (R59*SUMPRODUCT(K59:$K$98, X59:$X$98)-K59*$AZ$3)/Z59, 0)</f>
        <v>-228952459.4013671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25</v>
      </c>
      <c r="R60">
        <f t="shared" si="0"/>
        <v>500000</v>
      </c>
      <c r="S60">
        <f t="shared" si="1"/>
        <v>-470131435.08794624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-303.44575280930025</v>
      </c>
      <c r="AC60">
        <f t="shared" si="2"/>
        <v>-270.93664648575106</v>
      </c>
      <c r="AE60">
        <f t="shared" si="3"/>
        <v>0</v>
      </c>
      <c r="AF60">
        <f t="shared" si="24"/>
        <v>0</v>
      </c>
      <c r="AG60">
        <f t="shared" si="24"/>
        <v>-1.4407494705978747E-5</v>
      </c>
      <c r="AH60">
        <f t="shared" si="5"/>
        <v>-0.3679061623794046</v>
      </c>
      <c r="AI60">
        <f t="shared" si="25"/>
        <v>-0.36792056987411059</v>
      </c>
      <c r="AJ60">
        <f t="shared" si="7"/>
        <v>-32.50910632354919</v>
      </c>
      <c r="AK60">
        <f t="shared" si="22"/>
        <v>-21.241202696651019</v>
      </c>
      <c r="AL60">
        <f t="shared" si="26"/>
        <v>-54.118229590074321</v>
      </c>
      <c r="AN60">
        <f t="shared" si="27"/>
        <v>0</v>
      </c>
      <c r="AO60">
        <f t="shared" si="27"/>
        <v>0</v>
      </c>
      <c r="AP60">
        <f t="shared" si="27"/>
        <v>-5.7684019939044593E-8</v>
      </c>
      <c r="AQ60">
        <f t="shared" si="27"/>
        <v>-1.4730046298461752E-3</v>
      </c>
      <c r="AR60">
        <f t="shared" si="27"/>
        <v>-1.4730623138661143E-3</v>
      </c>
      <c r="AS60">
        <f t="shared" si="27"/>
        <v>-0.13015836379866572</v>
      </c>
      <c r="AT60">
        <f t="shared" si="27"/>
        <v>-8.5044484477543883E-2</v>
      </c>
      <c r="AU60">
        <f t="shared" si="23"/>
        <v>-0.21667591059007574</v>
      </c>
      <c r="AW60">
        <v>57</v>
      </c>
      <c r="AX60">
        <f>IF(Z60&gt;0, (R60*SUMPRODUCT(K60:$K$98, X60:$X$98)-K60*$AZ$3)/Z60, 0)</f>
        <v>-470131435.08794624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25</v>
      </c>
      <c r="R61">
        <f t="shared" si="0"/>
        <v>500000</v>
      </c>
      <c r="S61">
        <f t="shared" si="1"/>
        <v>-997264164.63802195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-270.93664648575106</v>
      </c>
      <c r="AC61">
        <f t="shared" si="2"/>
        <v>-241.9089343722749</v>
      </c>
      <c r="AE61">
        <f t="shared" si="3"/>
        <v>0</v>
      </c>
      <c r="AF61">
        <f t="shared" si="24"/>
        <v>0</v>
      </c>
      <c r="AG61">
        <f t="shared" si="24"/>
        <v>-6.0643143248830382E-6</v>
      </c>
      <c r="AH61">
        <f t="shared" si="5"/>
        <v>-0.16398210868071844</v>
      </c>
      <c r="AI61">
        <f t="shared" si="25"/>
        <v>-0.16398817299504331</v>
      </c>
      <c r="AJ61">
        <f t="shared" si="7"/>
        <v>-29.027712113476156</v>
      </c>
      <c r="AK61">
        <f t="shared" si="22"/>
        <v>-18.965565254002577</v>
      </c>
      <c r="AL61">
        <f t="shared" si="26"/>
        <v>-48.157265540473773</v>
      </c>
      <c r="AN61">
        <f t="shared" si="27"/>
        <v>0</v>
      </c>
      <c r="AO61">
        <f t="shared" si="27"/>
        <v>0</v>
      </c>
      <c r="AP61">
        <f t="shared" si="27"/>
        <v>-2.1678574959225345E-8</v>
      </c>
      <c r="AQ61">
        <f t="shared" si="27"/>
        <v>-5.8619956759503144E-4</v>
      </c>
      <c r="AR61">
        <f t="shared" si="27"/>
        <v>-5.8622124616999058E-4</v>
      </c>
      <c r="AS61">
        <f t="shared" si="27"/>
        <v>-0.10376761480927084</v>
      </c>
      <c r="AT61">
        <f t="shared" si="27"/>
        <v>-6.779767768896186E-2</v>
      </c>
      <c r="AU61">
        <f t="shared" si="23"/>
        <v>-0.17215151374440268</v>
      </c>
      <c r="AW61">
        <v>58</v>
      </c>
      <c r="AX61">
        <f>IF(Z61&gt;0, (R61*SUMPRODUCT(K61:$K$98, X61:$X$98)-K61*$AZ$3)/Z61, 0)</f>
        <v>-997264164.63802195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25</v>
      </c>
      <c r="R62">
        <f t="shared" si="0"/>
        <v>500000</v>
      </c>
      <c r="S62">
        <f t="shared" si="1"/>
        <v>-2189520376.2726989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-241.9089343722749</v>
      </c>
      <c r="AC62">
        <f t="shared" si="2"/>
        <v>-215.99060528781931</v>
      </c>
      <c r="AE62">
        <f t="shared" si="3"/>
        <v>0</v>
      </c>
      <c r="AF62">
        <f t="shared" si="24"/>
        <v>0</v>
      </c>
      <c r="AG62">
        <f t="shared" si="24"/>
        <v>-2.4661862893405457E-6</v>
      </c>
      <c r="AH62">
        <f t="shared" si="5"/>
        <v>-7.0749697845873233E-2</v>
      </c>
      <c r="AI62">
        <f t="shared" si="25"/>
        <v>-7.0752164032162571E-2</v>
      </c>
      <c r="AJ62">
        <f t="shared" si="7"/>
        <v>-25.918329084455593</v>
      </c>
      <c r="AK62">
        <f t="shared" si="22"/>
        <v>-16.933625406059246</v>
      </c>
      <c r="AL62">
        <f t="shared" si="26"/>
        <v>-42.922706654547</v>
      </c>
      <c r="AN62">
        <f t="shared" si="27"/>
        <v>0</v>
      </c>
      <c r="AO62">
        <f t="shared" si="27"/>
        <v>0</v>
      </c>
      <c r="AP62">
        <f t="shared" si="27"/>
        <v>-7.8714888256663772E-9</v>
      </c>
      <c r="AQ62">
        <f t="shared" si="27"/>
        <v>-2.2581645937297761E-4</v>
      </c>
      <c r="AR62">
        <f t="shared" si="27"/>
        <v>-2.2582433086180327E-4</v>
      </c>
      <c r="AS62">
        <f t="shared" si="27"/>
        <v>-8.2725233957402944E-2</v>
      </c>
      <c r="AT62">
        <f t="shared" si="27"/>
        <v>-5.404816486813651E-2</v>
      </c>
      <c r="AU62">
        <f t="shared" si="23"/>
        <v>-0.13699922315640126</v>
      </c>
      <c r="AW62">
        <v>59</v>
      </c>
      <c r="AX62">
        <f>IF(Z62&gt;0, (R62*SUMPRODUCT(K62:$K$98, X62:$X$98)-K62*$AZ$3)/Z62, 0)</f>
        <v>-2189520376.2726989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25</v>
      </c>
      <c r="R63">
        <f t="shared" si="0"/>
        <v>500000</v>
      </c>
      <c r="S63">
        <f t="shared" si="1"/>
        <v>-4984771495.3354673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-215.99060528781931</v>
      </c>
      <c r="AC63">
        <f t="shared" si="2"/>
        <v>-192.84894245782942</v>
      </c>
      <c r="AE63">
        <f t="shared" si="3"/>
        <v>0</v>
      </c>
      <c r="AF63">
        <f t="shared" si="24"/>
        <v>0</v>
      </c>
      <c r="AG63">
        <f t="shared" si="24"/>
        <v>-9.6719048525237869E-7</v>
      </c>
      <c r="AH63">
        <f t="shared" si="5"/>
        <v>-2.9486678823895236E-2</v>
      </c>
      <c r="AI63">
        <f t="shared" si="25"/>
        <v>-2.9487646014380489E-2</v>
      </c>
      <c r="AJ63">
        <f t="shared" si="7"/>
        <v>-23.141662829989883</v>
      </c>
      <c r="AK63">
        <f t="shared" si="22"/>
        <v>-15.119342370147352</v>
      </c>
      <c r="AL63">
        <f t="shared" si="26"/>
        <v>-38.290492846151615</v>
      </c>
      <c r="AN63">
        <f t="shared" si="27"/>
        <v>0</v>
      </c>
      <c r="AO63">
        <f t="shared" si="27"/>
        <v>0</v>
      </c>
      <c r="AP63">
        <f t="shared" si="27"/>
        <v>-2.7562905563154764E-9</v>
      </c>
      <c r="AQ63">
        <f t="shared" si="27"/>
        <v>-8.403086632743536E-5</v>
      </c>
      <c r="AR63">
        <f t="shared" si="27"/>
        <v>-8.4033622617991682E-5</v>
      </c>
      <c r="AS63">
        <f t="shared" si="27"/>
        <v>-6.594889805920072E-2</v>
      </c>
      <c r="AT63">
        <f t="shared" si="27"/>
        <v>-4.308696293849848E-2</v>
      </c>
      <c r="AU63">
        <f t="shared" si="23"/>
        <v>-0.1091198946203172</v>
      </c>
      <c r="AW63">
        <v>60</v>
      </c>
      <c r="AX63">
        <f>IF(Z63&gt;0, (R63*SUMPRODUCT(K63:$K$98, X63:$X$98)-K63*$AZ$3)/Z63, 0)</f>
        <v>-4984771495.3354673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25</v>
      </c>
      <c r="R64">
        <f t="shared" si="0"/>
        <v>500000</v>
      </c>
      <c r="S64">
        <f t="shared" si="1"/>
        <v>-11788857841.837296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-192.84894245782942</v>
      </c>
      <c r="AC64">
        <f t="shared" si="2"/>
        <v>-172.18662591150897</v>
      </c>
      <c r="AE64">
        <f t="shared" si="3"/>
        <v>0</v>
      </c>
      <c r="AF64">
        <f t="shared" si="24"/>
        <v>0</v>
      </c>
      <c r="AG64">
        <f t="shared" si="24"/>
        <v>-3.6514696381450652E-7</v>
      </c>
      <c r="AH64">
        <f t="shared" si="5"/>
        <v>-1.1847432331706967E-2</v>
      </c>
      <c r="AI64">
        <f t="shared" si="25"/>
        <v>-1.1847797478670782E-2</v>
      </c>
      <c r="AJ64">
        <f t="shared" si="7"/>
        <v>-20.662316546320454</v>
      </c>
      <c r="AK64">
        <f t="shared" si="22"/>
        <v>-13.49942597204806</v>
      </c>
      <c r="AL64">
        <f t="shared" si="26"/>
        <v>-34.173590315847186</v>
      </c>
      <c r="AN64">
        <f t="shared" si="27"/>
        <v>0</v>
      </c>
      <c r="AO64">
        <f t="shared" si="27"/>
        <v>0</v>
      </c>
      <c r="AP64">
        <f t="shared" si="27"/>
        <v>-9.2910041227608743E-10</v>
      </c>
      <c r="AQ64">
        <f t="shared" si="27"/>
        <v>-3.0145271232198282E-5</v>
      </c>
      <c r="AR64">
        <f t="shared" si="27"/>
        <v>-3.0146200332610559E-5</v>
      </c>
      <c r="AS64">
        <f t="shared" si="27"/>
        <v>-5.2574356969095758E-2</v>
      </c>
      <c r="AT64">
        <f t="shared" si="27"/>
        <v>-3.4348696494959315E-2</v>
      </c>
      <c r="AU64">
        <f t="shared" si="23"/>
        <v>-8.6953199664387679E-2</v>
      </c>
      <c r="AW64">
        <v>61</v>
      </c>
      <c r="AX64">
        <f>IF(Z64&gt;0, (R64*SUMPRODUCT(K64:$K$98, X64:$X$98)-K64*$AZ$3)/Z64, 0)</f>
        <v>-11788857841.837296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25</v>
      </c>
      <c r="R65">
        <f t="shared" si="0"/>
        <v>500000</v>
      </c>
      <c r="S65">
        <f t="shared" si="1"/>
        <v>-29010710882.505062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-172.18662591150897</v>
      </c>
      <c r="AC65">
        <f t="shared" si="2"/>
        <v>-153.73808411286342</v>
      </c>
      <c r="AE65">
        <f t="shared" si="3"/>
        <v>0</v>
      </c>
      <c r="AF65">
        <f t="shared" si="24"/>
        <v>0</v>
      </c>
      <c r="AG65">
        <f t="shared" si="24"/>
        <v>-1.3248389942555262E-7</v>
      </c>
      <c r="AH65">
        <f t="shared" si="5"/>
        <v>-4.5802318950161772E-3</v>
      </c>
      <c r="AI65">
        <f t="shared" si="25"/>
        <v>-4.5803643789156029E-3</v>
      </c>
      <c r="AJ65">
        <f t="shared" si="7"/>
        <v>-18.44854179864555</v>
      </c>
      <c r="AK65">
        <f t="shared" si="22"/>
        <v>-12.053063813805629</v>
      </c>
      <c r="AL65">
        <f t="shared" si="26"/>
        <v>-30.506185976830096</v>
      </c>
      <c r="AN65">
        <f t="shared" si="27"/>
        <v>0</v>
      </c>
      <c r="AO65">
        <f t="shared" si="27"/>
        <v>0</v>
      </c>
      <c r="AP65">
        <f t="shared" si="27"/>
        <v>-3.0098166377986879E-10</v>
      </c>
      <c r="AQ65">
        <f t="shared" si="27"/>
        <v>-1.0405534727140599E-5</v>
      </c>
      <c r="AR65">
        <f t="shared" si="27"/>
        <v>-1.0405835708804379E-5</v>
      </c>
      <c r="AS65">
        <f t="shared" si="27"/>
        <v>-4.1912057457132994E-2</v>
      </c>
      <c r="AT65">
        <f t="shared" si="27"/>
        <v>-2.7382581702788046E-2</v>
      </c>
      <c r="AU65">
        <f t="shared" si="23"/>
        <v>-6.9305044995629853E-2</v>
      </c>
      <c r="AW65">
        <v>62</v>
      </c>
      <c r="AX65">
        <f>IF(Z65&gt;0, (R65*SUMPRODUCT(K65:$K$98, X65:$X$98)-K65*$AZ$3)/Z65, 0)</f>
        <v>-29010710882.505062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25</v>
      </c>
      <c r="R66">
        <f t="shared" si="0"/>
        <v>500000</v>
      </c>
      <c r="S66">
        <f t="shared" si="1"/>
        <v>-74424716993.927048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-153.73808411286342</v>
      </c>
      <c r="AC66">
        <f t="shared" si="2"/>
        <v>-137.26615528275809</v>
      </c>
      <c r="AE66">
        <f t="shared" si="3"/>
        <v>0</v>
      </c>
      <c r="AF66">
        <f t="shared" si="24"/>
        <v>0</v>
      </c>
      <c r="AG66">
        <f t="shared" si="24"/>
        <v>-4.6109061890674986E-8</v>
      </c>
      <c r="AH66">
        <f t="shared" si="5"/>
        <v>-1.7009999708124423E-3</v>
      </c>
      <c r="AI66">
        <f t="shared" si="25"/>
        <v>-1.701046079874333E-3</v>
      </c>
      <c r="AJ66">
        <f t="shared" si="7"/>
        <v>-16.471928830105327</v>
      </c>
      <c r="AK66">
        <f t="shared" si="22"/>
        <v>-10.76166588790044</v>
      </c>
      <c r="AL66">
        <f t="shared" si="26"/>
        <v>-27.235295764085642</v>
      </c>
      <c r="AN66">
        <f t="shared" si="27"/>
        <v>0</v>
      </c>
      <c r="AO66">
        <f t="shared" si="27"/>
        <v>0</v>
      </c>
      <c r="AP66">
        <f t="shared" si="27"/>
        <v>-9.3528765054247917E-11</v>
      </c>
      <c r="AQ66">
        <f t="shared" si="27"/>
        <v>-3.450350540737721E-6</v>
      </c>
      <c r="AR66">
        <f t="shared" si="27"/>
        <v>-3.4504440695027756E-6</v>
      </c>
      <c r="AS66">
        <f t="shared" si="27"/>
        <v>-3.3412069089455536E-2</v>
      </c>
      <c r="AT66">
        <f t="shared" si="27"/>
        <v>-2.1829230072132794E-2</v>
      </c>
      <c r="AU66">
        <f t="shared" si="23"/>
        <v>-5.5244749605657832E-2</v>
      </c>
      <c r="AW66">
        <v>63</v>
      </c>
      <c r="AX66">
        <f>IF(Z66&gt;0, (R66*SUMPRODUCT(K66:$K$98, X66:$X$98)-K66*$AZ$3)/Z66, 0)</f>
        <v>-74424716993.927048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25</v>
      </c>
      <c r="R67">
        <f t="shared" ref="R67:R79" si="28">$C$6</f>
        <v>500000</v>
      </c>
      <c r="S67">
        <f t="shared" ref="S67:S79" si="29">AX67</f>
        <v>-199466544119.69739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-137.26615528275809</v>
      </c>
      <c r="AC67">
        <f t="shared" ref="AC67:AC79" si="30">S67*Z67</f>
        <v>-122.55907012985864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-1.5360855459589312E-8</v>
      </c>
      <c r="AH67">
        <f t="shared" ref="AH67:AH79" si="33">-X67*R67</f>
        <v>-6.0574231624357846E-4</v>
      </c>
      <c r="AI67">
        <f t="shared" ref="AI67:AI79" si="34">SUM(AE67:AH67)</f>
        <v>-6.0575767709903803E-4</v>
      </c>
      <c r="AJ67">
        <f t="shared" ref="AJ67:AJ79" si="35">AB67-AC67</f>
        <v>-14.707085152899452</v>
      </c>
      <c r="AK67">
        <f t="shared" si="22"/>
        <v>-9.6086308697930676</v>
      </c>
      <c r="AL67">
        <f t="shared" si="26"/>
        <v>-24.31632178036962</v>
      </c>
      <c r="AN67">
        <f t="shared" ref="AN67:AT79" si="36">AE67*$K67</f>
        <v>0</v>
      </c>
      <c r="AO67">
        <f t="shared" si="36"/>
        <v>0</v>
      </c>
      <c r="AP67">
        <f t="shared" si="36"/>
        <v>-2.7819946696598539E-11</v>
      </c>
      <c r="AQ67">
        <f t="shared" si="36"/>
        <v>-1.0970560197056262E-6</v>
      </c>
      <c r="AR67">
        <f t="shared" si="36"/>
        <v>-1.0970838396523227E-6</v>
      </c>
      <c r="AS67">
        <f t="shared" si="36"/>
        <v>-2.6635907491765278E-2</v>
      </c>
      <c r="AT67">
        <f t="shared" si="36"/>
        <v>-1.7402129674884737E-2</v>
      </c>
      <c r="AU67">
        <f t="shared" si="23"/>
        <v>-4.4039134250489671E-2</v>
      </c>
      <c r="AW67">
        <v>64</v>
      </c>
      <c r="AX67">
        <f>IF(Z67&gt;0, (R67*SUMPRODUCT(K67:$K$98, X67:$X$98)-K67*$AZ$3)/Z67, 0)</f>
        <v>-199466544119.69739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25</v>
      </c>
      <c r="R68">
        <f t="shared" si="28"/>
        <v>500000</v>
      </c>
      <c r="S68">
        <f t="shared" si="29"/>
        <v>-559646868539.5321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-122.55907012985864</v>
      </c>
      <c r="AC68">
        <f t="shared" si="30"/>
        <v>-109.42774211687004</v>
      </c>
      <c r="AE68">
        <f t="shared" si="31"/>
        <v>0</v>
      </c>
      <c r="AF68">
        <f t="shared" si="32"/>
        <v>0</v>
      </c>
      <c r="AG68">
        <f t="shared" si="32"/>
        <v>-4.8882495493289942E-9</v>
      </c>
      <c r="AH68">
        <f t="shared" si="33"/>
        <v>-2.0637994711328848E-4</v>
      </c>
      <c r="AI68">
        <f t="shared" si="34"/>
        <v>-2.0638483536283782E-4</v>
      </c>
      <c r="AJ68">
        <f t="shared" si="35"/>
        <v>-13.131328012988604</v>
      </c>
      <c r="AK68">
        <f t="shared" si="22"/>
        <v>-8.5791349090901061</v>
      </c>
      <c r="AL68">
        <f t="shared" si="26"/>
        <v>-21.71066930691407</v>
      </c>
      <c r="AN68">
        <f t="shared" si="36"/>
        <v>0</v>
      </c>
      <c r="AO68">
        <f t="shared" si="36"/>
        <v>0</v>
      </c>
      <c r="AP68">
        <f t="shared" si="36"/>
        <v>-7.904533368912216E-12</v>
      </c>
      <c r="AQ68">
        <f t="shared" si="36"/>
        <v>-3.3372624743662267E-7</v>
      </c>
      <c r="AR68">
        <f t="shared" si="36"/>
        <v>-3.3373415196999157E-7</v>
      </c>
      <c r="AS68">
        <f t="shared" si="36"/>
        <v>-2.1233985583049519E-2</v>
      </c>
      <c r="AT68">
        <f t="shared" si="36"/>
        <v>-1.3872871562911757E-2</v>
      </c>
      <c r="AU68">
        <f t="shared" si="23"/>
        <v>-3.5107190880113243E-2</v>
      </c>
      <c r="AW68">
        <v>65</v>
      </c>
      <c r="AX68">
        <f>IF(Z68&gt;0, (R68*SUMPRODUCT(K68:$K$98, X68:$X$98)-K68*$AZ$3)/Z68, 0)</f>
        <v>-559646868539.5321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8"/>
        <v>500000</v>
      </c>
      <c r="S69">
        <f t="shared" si="29"/>
        <v>-1647060700728.8757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-109.42774211687004</v>
      </c>
      <c r="AC69">
        <f t="shared" si="30"/>
        <v>-97.703341459484975</v>
      </c>
      <c r="AE69">
        <f t="shared" si="31"/>
        <v>0</v>
      </c>
      <c r="AF69">
        <f t="shared" si="32"/>
        <v>0</v>
      </c>
      <c r="AG69">
        <f t="shared" si="32"/>
        <v>-1.4829954569410859E-9</v>
      </c>
      <c r="AH69">
        <f t="shared" si="33"/>
        <v>-6.7127431937892364E-5</v>
      </c>
      <c r="AI69">
        <f t="shared" si="34"/>
        <v>-6.712891493334931E-5</v>
      </c>
      <c r="AJ69">
        <f t="shared" si="35"/>
        <v>-11.724400657385061</v>
      </c>
      <c r="AK69">
        <f t="shared" si="22"/>
        <v>-7.6599419481809035</v>
      </c>
      <c r="AL69">
        <f t="shared" si="26"/>
        <v>-19.384409734480897</v>
      </c>
      <c r="AN69">
        <f t="shared" si="36"/>
        <v>0</v>
      </c>
      <c r="AO69">
        <f t="shared" si="36"/>
        <v>0</v>
      </c>
      <c r="AP69">
        <f t="shared" si="36"/>
        <v>-2.1411380343678943E-12</v>
      </c>
      <c r="AQ69">
        <f t="shared" si="36"/>
        <v>-9.6918097084483055E-8</v>
      </c>
      <c r="AR69">
        <f t="shared" si="36"/>
        <v>-9.6920238222517435E-8</v>
      </c>
      <c r="AS69">
        <f t="shared" si="36"/>
        <v>-1.6927604235197853E-2</v>
      </c>
      <c r="AT69">
        <f t="shared" si="36"/>
        <v>-1.10593683679449E-2</v>
      </c>
      <c r="AU69">
        <f t="shared" si="23"/>
        <v>-2.7987069523380974E-2</v>
      </c>
      <c r="AW69">
        <v>66</v>
      </c>
      <c r="AX69">
        <f>IF(Z69&gt;0, (R69*SUMPRODUCT(K69:$K$98, X69:$X$98)-K69*$AZ$3)/Z69, 0)</f>
        <v>-1647060700728.8757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8"/>
        <v>500000</v>
      </c>
      <c r="S70">
        <f t="shared" si="29"/>
        <v>-5139385371069.6484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-97.703341459484975</v>
      </c>
      <c r="AC70">
        <f t="shared" si="30"/>
        <v>-87.235126385767984</v>
      </c>
      <c r="AE70">
        <f t="shared" si="31"/>
        <v>0</v>
      </c>
      <c r="AF70">
        <f t="shared" si="32"/>
        <v>0</v>
      </c>
      <c r="AG70">
        <f t="shared" si="32"/>
        <v>-4.2434610409265701E-10</v>
      </c>
      <c r="AH70">
        <f t="shared" si="33"/>
        <v>-2.0876387965580362E-5</v>
      </c>
      <c r="AI70">
        <f t="shared" si="34"/>
        <v>-2.0876812311684454E-5</v>
      </c>
      <c r="AJ70">
        <f t="shared" si="35"/>
        <v>-10.468215073716991</v>
      </c>
      <c r="AK70">
        <f t="shared" si="22"/>
        <v>-6.839233902163949</v>
      </c>
      <c r="AL70">
        <f t="shared" si="26"/>
        <v>-17.307469852693252</v>
      </c>
      <c r="AN70">
        <f t="shared" si="36"/>
        <v>0</v>
      </c>
      <c r="AO70">
        <f t="shared" si="36"/>
        <v>0</v>
      </c>
      <c r="AP70">
        <f t="shared" si="36"/>
        <v>-5.4702483298489702E-13</v>
      </c>
      <c r="AQ70">
        <f t="shared" si="36"/>
        <v>-2.691176501930591E-8</v>
      </c>
      <c r="AR70">
        <f t="shared" si="36"/>
        <v>-2.6912312044138893E-8</v>
      </c>
      <c r="AS70">
        <f t="shared" si="36"/>
        <v>-1.3494582717082398E-2</v>
      </c>
      <c r="AT70">
        <f t="shared" si="36"/>
        <v>-8.8164607781080814E-3</v>
      </c>
      <c r="AU70">
        <f t="shared" si="23"/>
        <v>-2.2311070407502527E-2</v>
      </c>
      <c r="AW70">
        <v>67</v>
      </c>
      <c r="AX70">
        <f>IF(Z70&gt;0, (R70*SUMPRODUCT(K70:$K$98, X70:$X$98)-K70*$AZ$3)/Z70, 0)</f>
        <v>-5139385371069.6484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8"/>
        <v>500000</v>
      </c>
      <c r="S71">
        <f t="shared" si="29"/>
        <v>-17058730374173.02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-87.235126385767984</v>
      </c>
      <c r="AC71">
        <f t="shared" si="30"/>
        <v>-77.888505724612727</v>
      </c>
      <c r="AE71">
        <f t="shared" si="31"/>
        <v>0</v>
      </c>
      <c r="AF71">
        <f t="shared" si="32"/>
        <v>0</v>
      </c>
      <c r="AG71">
        <f t="shared" si="32"/>
        <v>-1.1414757138452727E-10</v>
      </c>
      <c r="AH71">
        <f t="shared" si="33"/>
        <v>-6.1191014333440639E-6</v>
      </c>
      <c r="AI71">
        <f t="shared" si="34"/>
        <v>-6.1192155809154486E-6</v>
      </c>
      <c r="AJ71">
        <f t="shared" si="35"/>
        <v>-9.3466206611552565</v>
      </c>
      <c r="AK71">
        <f t="shared" si="22"/>
        <v>-6.1064588470037595</v>
      </c>
      <c r="AL71">
        <f t="shared" si="26"/>
        <v>-15.453085627374596</v>
      </c>
      <c r="AN71">
        <f t="shared" si="36"/>
        <v>0</v>
      </c>
      <c r="AO71">
        <f t="shared" si="36"/>
        <v>0</v>
      </c>
      <c r="AP71">
        <f t="shared" si="36"/>
        <v>-1.313818812092542E-13</v>
      </c>
      <c r="AQ71">
        <f t="shared" si="36"/>
        <v>-7.0429799589407744E-9</v>
      </c>
      <c r="AR71">
        <f t="shared" si="36"/>
        <v>-7.0431113408219833E-9</v>
      </c>
      <c r="AS71">
        <f t="shared" si="36"/>
        <v>-1.0757798790788057E-2</v>
      </c>
      <c r="AT71">
        <f t="shared" si="36"/>
        <v>-7.0284285606359931E-3</v>
      </c>
      <c r="AU71">
        <f t="shared" si="23"/>
        <v>-1.7786234394535392E-2</v>
      </c>
      <c r="AW71">
        <v>68</v>
      </c>
      <c r="AX71">
        <f>IF(Z71&gt;0, (R71*SUMPRODUCT(K71:$K$98, X71:$X$98)-K71*$AZ$3)/Z71, 0)</f>
        <v>-17058730374173.02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8"/>
        <v>500000</v>
      </c>
      <c r="S72">
        <f t="shared" si="29"/>
        <v>-60448553809331.328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-77.888505724612727</v>
      </c>
      <c r="AC72">
        <f t="shared" si="30"/>
        <v>-69.543308688738705</v>
      </c>
      <c r="AE72">
        <f t="shared" si="31"/>
        <v>0</v>
      </c>
      <c r="AF72">
        <f t="shared" si="32"/>
        <v>0</v>
      </c>
      <c r="AG72">
        <f t="shared" si="32"/>
        <v>-2.8761361648160488E-11</v>
      </c>
      <c r="AH72">
        <f t="shared" si="33"/>
        <v>-1.68489468045043E-6</v>
      </c>
      <c r="AI72">
        <f t="shared" si="34"/>
        <v>-1.6849234418120782E-6</v>
      </c>
      <c r="AJ72">
        <f t="shared" si="35"/>
        <v>-8.3451970358740226</v>
      </c>
      <c r="AK72">
        <f t="shared" ref="AK72:AK79" si="49">G72*SUM(AB72:AB72, AE72:AF72)</f>
        <v>-5.4521954007228919</v>
      </c>
      <c r="AL72">
        <f t="shared" si="26"/>
        <v>-13.797394121520355</v>
      </c>
      <c r="AN72">
        <f t="shared" si="36"/>
        <v>0</v>
      </c>
      <c r="AO72">
        <f t="shared" si="36"/>
        <v>0</v>
      </c>
      <c r="AP72">
        <f t="shared" si="36"/>
        <v>-2.9556991082760749E-14</v>
      </c>
      <c r="AQ72">
        <f t="shared" si="36"/>
        <v>-1.7315041497226715E-9</v>
      </c>
      <c r="AR72">
        <f t="shared" si="36"/>
        <v>-1.7315337067137544E-9</v>
      </c>
      <c r="AS72">
        <f t="shared" si="36"/>
        <v>-8.5760513493972797E-3</v>
      </c>
      <c r="AT72">
        <f t="shared" si="36"/>
        <v>-5.6030202190007405E-3</v>
      </c>
      <c r="AU72">
        <f t="shared" si="23"/>
        <v>-1.4179073299931726E-2</v>
      </c>
      <c r="AW72">
        <v>69</v>
      </c>
      <c r="AX72">
        <f>IF(Z72&gt;0, (R72*SUMPRODUCT(K72:$K$98, X72:$X$98)-K72*$AZ$3)/Z72, 0)</f>
        <v>-60448553809331.328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8"/>
        <v>500000</v>
      </c>
      <c r="S73">
        <f t="shared" si="29"/>
        <v>-229596713577523.94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-69.543308688738705</v>
      </c>
      <c r="AC73">
        <f t="shared" si="30"/>
        <v>-62.092239902151469</v>
      </c>
      <c r="AE73">
        <f t="shared" si="31"/>
        <v>0</v>
      </c>
      <c r="AF73">
        <f t="shared" si="32"/>
        <v>0</v>
      </c>
      <c r="AG73">
        <f t="shared" si="32"/>
        <v>-6.7610113984913228E-12</v>
      </c>
      <c r="AH73">
        <f t="shared" si="33"/>
        <v>-4.3425473266375124E-7</v>
      </c>
      <c r="AI73">
        <f t="shared" si="34"/>
        <v>-4.3426149367514973E-7</v>
      </c>
      <c r="AJ73">
        <f t="shared" si="35"/>
        <v>-7.4510687865872356</v>
      </c>
      <c r="AK73">
        <f t="shared" si="49"/>
        <v>-4.8680316082117097</v>
      </c>
      <c r="AL73">
        <f t="shared" si="26"/>
        <v>-12.319100829060439</v>
      </c>
      <c r="AN73">
        <f t="shared" si="36"/>
        <v>0</v>
      </c>
      <c r="AO73">
        <f t="shared" si="36"/>
        <v>0</v>
      </c>
      <c r="AP73">
        <f t="shared" si="36"/>
        <v>-6.2036090809038839E-15</v>
      </c>
      <c r="AQ73">
        <f t="shared" si="36"/>
        <v>-3.98453196452157E-10</v>
      </c>
      <c r="AR73">
        <f t="shared" si="36"/>
        <v>-3.9845940006123789E-10</v>
      </c>
      <c r="AS73">
        <f t="shared" si="36"/>
        <v>-6.8367756334838528E-3</v>
      </c>
      <c r="AT73">
        <f t="shared" si="36"/>
        <v>-4.4666934147704739E-3</v>
      </c>
      <c r="AU73">
        <f t="shared" si="23"/>
        <v>-1.1303469446713725E-2</v>
      </c>
      <c r="AW73">
        <v>70</v>
      </c>
      <c r="AX73">
        <f>IF(Z73&gt;0, (R73*SUMPRODUCT(K73:$K$98, X73:$X$98)-K73*$AZ$3)/Z73, 0)</f>
        <v>-229596713577523.94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8"/>
        <v>500000</v>
      </c>
      <c r="S74">
        <f t="shared" si="29"/>
        <v>-938907306549298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-62.092239902151469</v>
      </c>
      <c r="AC74">
        <f t="shared" si="30"/>
        <v>-55.439499912979613</v>
      </c>
      <c r="AE74">
        <f t="shared" si="31"/>
        <v>0</v>
      </c>
      <c r="AF74">
        <f t="shared" si="32"/>
        <v>0</v>
      </c>
      <c r="AG74">
        <f t="shared" si="32"/>
        <v>-1.4761707446055731E-12</v>
      </c>
      <c r="AH74">
        <f t="shared" si="33"/>
        <v>-1.0434461079801671E-7</v>
      </c>
      <c r="AI74">
        <f t="shared" si="34"/>
        <v>-1.0434608696876132E-7</v>
      </c>
      <c r="AJ74">
        <f t="shared" si="35"/>
        <v>-6.6527399891718559</v>
      </c>
      <c r="AK74">
        <f t="shared" si="49"/>
        <v>-4.3464567931506028</v>
      </c>
      <c r="AL74">
        <f t="shared" si="26"/>
        <v>-10.999196886668546</v>
      </c>
      <c r="AN74">
        <f t="shared" si="36"/>
        <v>0</v>
      </c>
      <c r="AO74">
        <f t="shared" si="36"/>
        <v>0</v>
      </c>
      <c r="AP74">
        <f t="shared" si="36"/>
        <v>-1.2093480990352641E-15</v>
      </c>
      <c r="AQ74">
        <f t="shared" si="36"/>
        <v>-8.5483984270988373E-11</v>
      </c>
      <c r="AR74">
        <f t="shared" si="36"/>
        <v>-8.548519361908741E-11</v>
      </c>
      <c r="AS74">
        <f t="shared" si="36"/>
        <v>-5.4502356781434436E-3</v>
      </c>
      <c r="AT74">
        <f t="shared" si="36"/>
        <v>-3.5608206432380389E-3</v>
      </c>
      <c r="AU74">
        <f t="shared" si="23"/>
        <v>-9.0110564068666757E-3</v>
      </c>
      <c r="AW74">
        <v>71</v>
      </c>
      <c r="AX74">
        <f>IF(Z74&gt;0, (R74*SUMPRODUCT(K74:$K$98, X74:$X$98)-K74*$AZ$3)/Z74, 0)</f>
        <v>-938907306549298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8"/>
        <v>500000</v>
      </c>
      <c r="S75">
        <f t="shared" si="29"/>
        <v>-4156554757762504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-55.439499912979613</v>
      </c>
      <c r="AC75">
        <f t="shared" si="30"/>
        <v>-49.499553493805898</v>
      </c>
      <c r="AE75">
        <f t="shared" si="31"/>
        <v>0</v>
      </c>
      <c r="AF75">
        <f t="shared" si="32"/>
        <v>0</v>
      </c>
      <c r="AG75">
        <f t="shared" si="32"/>
        <v>-2.9771984479071183E-13</v>
      </c>
      <c r="AH75">
        <f t="shared" si="33"/>
        <v>-2.3273783847376112E-8</v>
      </c>
      <c r="AI75">
        <f t="shared" si="34"/>
        <v>-2.3274081567220904E-8</v>
      </c>
      <c r="AJ75">
        <f t="shared" si="35"/>
        <v>-5.9399464191737152</v>
      </c>
      <c r="AK75">
        <f t="shared" si="49"/>
        <v>-3.8807649939085733</v>
      </c>
      <c r="AL75">
        <f t="shared" si="26"/>
        <v>-9.820711436356369</v>
      </c>
      <c r="AN75">
        <f t="shared" si="36"/>
        <v>0</v>
      </c>
      <c r="AO75">
        <f t="shared" si="36"/>
        <v>0</v>
      </c>
      <c r="AP75">
        <f t="shared" si="36"/>
        <v>-2.1777323044053967E-16</v>
      </c>
      <c r="AQ75">
        <f t="shared" si="36"/>
        <v>-1.7024082141991194E-11</v>
      </c>
      <c r="AR75">
        <f t="shared" si="36"/>
        <v>-1.7024299915221636E-11</v>
      </c>
      <c r="AS75">
        <f t="shared" si="36"/>
        <v>-4.3448945140237829E-3</v>
      </c>
      <c r="AT75">
        <f t="shared" si="36"/>
        <v>-2.8386644158642838E-3</v>
      </c>
      <c r="AU75">
        <f t="shared" si="23"/>
        <v>-7.183558946912365E-3</v>
      </c>
      <c r="AW75">
        <v>72</v>
      </c>
      <c r="AX75">
        <f>IF(Z75&gt;0, (R75*SUMPRODUCT(K75:$K$98, X75:$X$98)-K75*$AZ$3)/Z75, 0)</f>
        <v>-4156554757762504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8"/>
        <v>500000</v>
      </c>
      <c r="S76">
        <f t="shared" si="29"/>
        <v>-2.0057063501239836E+16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-49.499553493805898</v>
      </c>
      <c r="AC76">
        <f t="shared" si="30"/>
        <v>-44.196029905198628</v>
      </c>
      <c r="AE76">
        <f t="shared" si="31"/>
        <v>0</v>
      </c>
      <c r="AF76">
        <f t="shared" si="32"/>
        <v>0</v>
      </c>
      <c r="AG76">
        <f t="shared" si="32"/>
        <v>-5.5087862067229618E-14</v>
      </c>
      <c r="AH76">
        <f t="shared" si="33"/>
        <v>-4.7930956855115016E-9</v>
      </c>
      <c r="AI76">
        <f t="shared" si="34"/>
        <v>-4.7931507733735685E-9</v>
      </c>
      <c r="AJ76">
        <f t="shared" si="35"/>
        <v>-5.3035235886072698</v>
      </c>
      <c r="AK76">
        <f t="shared" si="49"/>
        <v>-3.4649687445664132</v>
      </c>
      <c r="AL76">
        <f t="shared" si="26"/>
        <v>-8.7684923379668334</v>
      </c>
      <c r="AN76">
        <f t="shared" si="36"/>
        <v>0</v>
      </c>
      <c r="AO76">
        <f t="shared" si="36"/>
        <v>0</v>
      </c>
      <c r="AP76">
        <f t="shared" si="36"/>
        <v>-3.5977800134063099E-17</v>
      </c>
      <c r="AQ76">
        <f t="shared" si="36"/>
        <v>-3.1303636068925637E-12</v>
      </c>
      <c r="AR76">
        <f t="shared" si="36"/>
        <v>-3.1303995846926975E-12</v>
      </c>
      <c r="AS76">
        <f t="shared" si="36"/>
        <v>-3.4637233052235107E-3</v>
      </c>
      <c r="AT76">
        <f t="shared" si="36"/>
        <v>-2.2629658927523382E-3</v>
      </c>
      <c r="AU76">
        <f t="shared" si="23"/>
        <v>-5.7266892011062481E-3</v>
      </c>
      <c r="AW76">
        <v>73</v>
      </c>
      <c r="AX76">
        <f>IF(Z76&gt;0, (R76*SUMPRODUCT(K76:$K$98, X76:$X$98)-K76*$AZ$3)/Z76, 0)</f>
        <v>-2.0057063501239836E+16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8"/>
        <v>500000</v>
      </c>
      <c r="S77">
        <f t="shared" si="29"/>
        <v>-1.0635481600737032E+17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-44.196029905198628</v>
      </c>
      <c r="AC77">
        <f t="shared" si="30"/>
        <v>-39.460740986787215</v>
      </c>
      <c r="AE77">
        <f t="shared" si="31"/>
        <v>0</v>
      </c>
      <c r="AF77">
        <f t="shared" si="32"/>
        <v>0</v>
      </c>
      <c r="AG77">
        <f t="shared" si="32"/>
        <v>-9.2757296914632926E-15</v>
      </c>
      <c r="AH77">
        <f t="shared" si="33"/>
        <v>-9.052250751018806E-10</v>
      </c>
      <c r="AI77">
        <f t="shared" si="34"/>
        <v>-9.0523435083157204E-10</v>
      </c>
      <c r="AJ77">
        <f t="shared" si="35"/>
        <v>-4.7352889184114133</v>
      </c>
      <c r="AK77">
        <f t="shared" si="49"/>
        <v>-3.0937220933639042</v>
      </c>
      <c r="AL77">
        <f t="shared" si="26"/>
        <v>-7.8290110126805512</v>
      </c>
      <c r="AN77">
        <f t="shared" si="36"/>
        <v>0</v>
      </c>
      <c r="AO77">
        <f t="shared" si="36"/>
        <v>0</v>
      </c>
      <c r="AP77">
        <f t="shared" si="36"/>
        <v>-5.4088974609614542E-18</v>
      </c>
      <c r="AQ77">
        <f t="shared" si="36"/>
        <v>-5.27858160293672E-13</v>
      </c>
      <c r="AR77">
        <f t="shared" si="36"/>
        <v>-5.2786356919113301E-13</v>
      </c>
      <c r="AS77">
        <f t="shared" si="36"/>
        <v>-2.7612590124620022E-3</v>
      </c>
      <c r="AT77">
        <f t="shared" si="36"/>
        <v>-1.8040225548095468E-3</v>
      </c>
      <c r="AU77">
        <f t="shared" si="23"/>
        <v>-4.5652815677994125E-3</v>
      </c>
      <c r="AW77">
        <v>74</v>
      </c>
      <c r="AX77">
        <f>IF(Z77&gt;0, (R77*SUMPRODUCT(K77:$K$98, X77:$X$98)-K77*$AZ$3)/Z77, 0)</f>
        <v>-1.0635481600737032E+17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8"/>
        <v>500000</v>
      </c>
      <c r="S78">
        <f t="shared" si="29"/>
        <v>-6.2585149261202637E+17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-39.460740986787215</v>
      </c>
      <c r="AC78">
        <f t="shared" si="30"/>
        <v>-35.232804452489049</v>
      </c>
      <c r="AE78">
        <f t="shared" si="31"/>
        <v>0</v>
      </c>
      <c r="AF78">
        <f t="shared" si="32"/>
        <v>0</v>
      </c>
      <c r="AG78">
        <f t="shared" si="32"/>
        <v>-1.4073947601148541E-15</v>
      </c>
      <c r="AH78">
        <f t="shared" si="33"/>
        <v>-1.555115526886761E-10</v>
      </c>
      <c r="AI78">
        <f t="shared" si="34"/>
        <v>-1.5551296008343623E-10</v>
      </c>
      <c r="AJ78">
        <f t="shared" si="35"/>
        <v>-4.2279365342981663</v>
      </c>
      <c r="AK78">
        <f t="shared" si="49"/>
        <v>-2.7622518690751052</v>
      </c>
      <c r="AL78">
        <f t="shared" si="26"/>
        <v>-6.9901884035287845</v>
      </c>
      <c r="AN78">
        <f t="shared" si="36"/>
        <v>0</v>
      </c>
      <c r="AO78">
        <f t="shared" si="36"/>
        <v>0</v>
      </c>
      <c r="AP78">
        <f t="shared" si="36"/>
        <v>-7.3275463010989771E-19</v>
      </c>
      <c r="AQ78">
        <f t="shared" si="36"/>
        <v>-8.0966487511227749E-14</v>
      </c>
      <c r="AR78">
        <f t="shared" si="36"/>
        <v>-8.0967220265857866E-14</v>
      </c>
      <c r="AS78">
        <f t="shared" si="36"/>
        <v>-2.2012587790684627E-3</v>
      </c>
      <c r="AT78">
        <f t="shared" si="36"/>
        <v>-1.4381557356582201E-3</v>
      </c>
      <c r="AU78">
        <f t="shared" si="23"/>
        <v>-3.6394145148076497E-3</v>
      </c>
      <c r="AW78">
        <v>75</v>
      </c>
      <c r="AX78">
        <f>IF(Z78&gt;0, (R78*SUMPRODUCT(K78:$K$98, X78:$X$98)-K78*$AZ$3)/Z78, 0)</f>
        <v>-6.2585149261202637E+17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-35.232804452489049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-2.8147895202297081E-11</v>
      </c>
      <c r="AI79">
        <f t="shared" si="34"/>
        <v>-2.8147895202297081E-11</v>
      </c>
      <c r="AJ79">
        <f t="shared" si="35"/>
        <v>-35.232804452489049</v>
      </c>
      <c r="AK79">
        <f t="shared" si="49"/>
        <v>-2.4662963116742338</v>
      </c>
      <c r="AL79">
        <f t="shared" si="26"/>
        <v>-37.699100764191428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-1.3084904109105314E-14</v>
      </c>
      <c r="AR79">
        <f t="shared" si="36"/>
        <v>-1.3084904109105314E-14</v>
      </c>
      <c r="AS79">
        <f t="shared" si="36"/>
        <v>-1.6378413534737596E-2</v>
      </c>
      <c r="AT79">
        <f t="shared" si="36"/>
        <v>-1.1464889474316318E-3</v>
      </c>
      <c r="AU79">
        <f t="shared" si="23"/>
        <v>-1.7524902482182313E-2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170928.43189312186</v>
      </c>
      <c r="AO81" s="8">
        <f t="shared" si="50"/>
        <v>-17092.843189312185</v>
      </c>
      <c r="AP81" s="8">
        <f t="shared" si="50"/>
        <v>-424.96715463194272</v>
      </c>
      <c r="AQ81" s="8">
        <f t="shared" si="50"/>
        <v>-67671.30814737748</v>
      </c>
      <c r="AR81" s="8">
        <f t="shared" si="50"/>
        <v>85739.313401800289</v>
      </c>
      <c r="AS81" s="8">
        <f t="shared" si="50"/>
        <v>-11922.936193368083</v>
      </c>
      <c r="AT81" s="8">
        <f t="shared" si="50"/>
        <v>3261.3212675827485</v>
      </c>
      <c r="AU81" s="8">
        <f t="shared" si="50"/>
        <v>77077.698476014935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DA9BA-45FF-4E44-9E8F-521C357A47B7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303818.57194099133</v>
      </c>
      <c r="K3">
        <v>1</v>
      </c>
      <c r="L3" s="2">
        <v>0</v>
      </c>
      <c r="O3">
        <f>$C$3</f>
        <v>303818.57194099133</v>
      </c>
      <c r="P3" s="2">
        <f>O3*C5</f>
        <v>30381.857194099135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303818.57194099133</v>
      </c>
      <c r="AF3">
        <f t="shared" ref="AF3:AG34" si="4">-$Z3*P3</f>
        <v>-30381.857194099135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273236.71474689222</v>
      </c>
      <c r="AJ3">
        <f t="shared" ref="AJ3:AJ66" si="7">AB3-AC3</f>
        <v>0</v>
      </c>
      <c r="AL3">
        <f t="shared" ref="AL3:AL34" si="8">SUM(AI3:AK3)</f>
        <v>273236.71474689222</v>
      </c>
      <c r="AN3">
        <f t="shared" ref="AN3:AU34" si="9">AE3*$K3</f>
        <v>303818.57194099133</v>
      </c>
      <c r="AO3">
        <f t="shared" si="9"/>
        <v>-30381.857194099135</v>
      </c>
      <c r="AP3">
        <f t="shared" si="9"/>
        <v>-200</v>
      </c>
      <c r="AQ3">
        <f t="shared" si="9"/>
        <v>0</v>
      </c>
      <c r="AR3">
        <f t="shared" si="9"/>
        <v>273236.71474689222</v>
      </c>
      <c r="AS3">
        <f t="shared" si="9"/>
        <v>0</v>
      </c>
      <c r="AT3">
        <f t="shared" si="9"/>
        <v>0</v>
      </c>
      <c r="AU3">
        <f t="shared" si="9"/>
        <v>273236.71474689222</v>
      </c>
      <c r="AW3">
        <v>0</v>
      </c>
      <c r="AX3">
        <f>IF(Z3&gt;0, (R3*SUMPRODUCT(K3:$K$98, X3:$X$98)-K3*$AZ$3)/Z3, 0)</f>
        <v>0</v>
      </c>
      <c r="AZ3">
        <f>C6*ABS(SUMPRODUCT(X4:X69, K4:K69))/1</f>
        <v>140583.26712120595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500000</v>
      </c>
      <c r="S4">
        <f t="shared" si="1"/>
        <v>9627.9796951989392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9429.9252784911951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-5285.357</v>
      </c>
      <c r="AI4">
        <f t="shared" si="6"/>
        <v>-5285.357</v>
      </c>
      <c r="AJ4">
        <f t="shared" si="7"/>
        <v>-9429.9252784911951</v>
      </c>
      <c r="AK4">
        <f>G4*SUM(AB4, AE4:AF4)</f>
        <v>0</v>
      </c>
      <c r="AL4">
        <f t="shared" si="8"/>
        <v>-14715.282278491195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-4930.8303013340792</v>
      </c>
      <c r="AR4">
        <f t="shared" si="9"/>
        <v>-4930.8303013340792</v>
      </c>
      <c r="AS4">
        <f t="shared" si="9"/>
        <v>-8797.3927404526494</v>
      </c>
      <c r="AT4">
        <f t="shared" si="9"/>
        <v>0</v>
      </c>
      <c r="AU4">
        <f t="shared" si="9"/>
        <v>-13728.223041786729</v>
      </c>
      <c r="AW4">
        <v>1</v>
      </c>
      <c r="AX4">
        <f>IF(Z4&gt;0, (R4*SUMPRODUCT(K4:$K$98, X4:$X$98)-K4*$AZ$3)/Z4, 0)</f>
        <v>9627.9796951989392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500000</v>
      </c>
      <c r="S5">
        <f t="shared" si="1"/>
        <v>16122.541949086259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9429.9252784911951</v>
      </c>
      <c r="AC5">
        <f t="shared" si="2"/>
        <v>15438.557953955475</v>
      </c>
      <c r="AE5">
        <f t="shared" si="3"/>
        <v>0</v>
      </c>
      <c r="AF5">
        <f t="shared" si="4"/>
        <v>0</v>
      </c>
      <c r="AG5">
        <f t="shared" si="4"/>
        <v>-23.939398022205875</v>
      </c>
      <c r="AH5">
        <f t="shared" si="5"/>
        <v>-6029.5361258824787</v>
      </c>
      <c r="AI5">
        <f t="shared" si="6"/>
        <v>-6053.4755239046845</v>
      </c>
      <c r="AJ5">
        <f t="shared" si="7"/>
        <v>-6008.6326754642796</v>
      </c>
      <c r="AK5">
        <f>G5*SUM(AB5, AE5:AF5)</f>
        <v>386.626936418139</v>
      </c>
      <c r="AL5">
        <f t="shared" si="8"/>
        <v>-11675.481262950825</v>
      </c>
      <c r="AN5">
        <f t="shared" si="9"/>
        <v>0</v>
      </c>
      <c r="AO5">
        <f t="shared" si="9"/>
        <v>0</v>
      </c>
      <c r="AP5">
        <f t="shared" si="9"/>
        <v>-20.470771187037759</v>
      </c>
      <c r="AQ5">
        <f t="shared" si="9"/>
        <v>-5155.9046840871661</v>
      </c>
      <c r="AR5">
        <f t="shared" si="9"/>
        <v>-5176.3754552742039</v>
      </c>
      <c r="AS5">
        <f t="shared" si="9"/>
        <v>-5138.0299760375474</v>
      </c>
      <c r="AT5">
        <f t="shared" si="9"/>
        <v>330.60779317924715</v>
      </c>
      <c r="AU5">
        <f t="shared" si="9"/>
        <v>-9983.7976381325043</v>
      </c>
      <c r="AW5">
        <v>2</v>
      </c>
      <c r="AX5">
        <f>IF(Z5&gt;0, (R5*SUMPRODUCT(K5:$K$98, X5:$X$98)-K5*$AZ$3)/Z5, 0)</f>
        <v>16122.541949086259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500000</v>
      </c>
      <c r="S6">
        <f t="shared" si="1"/>
        <v>23595.367907434276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15438.557953955475</v>
      </c>
      <c r="AC6">
        <f t="shared" si="2"/>
        <v>22049.18990221103</v>
      </c>
      <c r="AE6">
        <f t="shared" si="3"/>
        <v>0</v>
      </c>
      <c r="AF6">
        <f t="shared" si="4"/>
        <v>0</v>
      </c>
      <c r="AG6">
        <f t="shared" si="4"/>
        <v>-23.361778028542538</v>
      </c>
      <c r="AH6">
        <f t="shared" si="5"/>
        <v>-6764.5202688256422</v>
      </c>
      <c r="AI6">
        <f t="shared" si="6"/>
        <v>-6787.8820468541844</v>
      </c>
      <c r="AJ6">
        <f t="shared" si="7"/>
        <v>-6610.6319482555555</v>
      </c>
      <c r="AK6">
        <f>G6*SUM(AB6, AE6:AF6)</f>
        <v>903.1556403063953</v>
      </c>
      <c r="AL6">
        <f t="shared" si="8"/>
        <v>-12495.358354803346</v>
      </c>
      <c r="AN6">
        <f t="shared" si="9"/>
        <v>0</v>
      </c>
      <c r="AO6">
        <f t="shared" si="9"/>
        <v>0</v>
      </c>
      <c r="AP6">
        <f t="shared" si="9"/>
        <v>-18.021509877571841</v>
      </c>
      <c r="AQ6">
        <f t="shared" si="9"/>
        <v>-5218.2187799548065</v>
      </c>
      <c r="AR6">
        <f t="shared" si="9"/>
        <v>-5236.240289832378</v>
      </c>
      <c r="AS6">
        <f t="shared" si="9"/>
        <v>-5099.5077860480733</v>
      </c>
      <c r="AT6">
        <f t="shared" si="9"/>
        <v>696.70331910870584</v>
      </c>
      <c r="AU6">
        <f t="shared" si="9"/>
        <v>-9639.0447567717456</v>
      </c>
      <c r="AW6">
        <v>3</v>
      </c>
      <c r="AX6">
        <f>IF(Z6&gt;0, (R6*SUMPRODUCT(K6:$K$98, X6:$X$98)-K6*$AZ$3)/Z6, 0)</f>
        <v>23595.367907434276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500000</v>
      </c>
      <c r="S7">
        <f t="shared" si="1"/>
        <v>29237.30850119294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22049.18990221103</v>
      </c>
      <c r="AC7">
        <f t="shared" si="2"/>
        <v>26609.091052514705</v>
      </c>
      <c r="AE7">
        <f t="shared" si="3"/>
        <v>0</v>
      </c>
      <c r="AF7">
        <f t="shared" si="4"/>
        <v>0</v>
      </c>
      <c r="AG7">
        <f t="shared" si="4"/>
        <v>-22.75268519623566</v>
      </c>
      <c r="AH7">
        <f t="shared" si="5"/>
        <v>-7509.5010404290251</v>
      </c>
      <c r="AI7">
        <f t="shared" si="6"/>
        <v>-7532.2537256252608</v>
      </c>
      <c r="AJ7">
        <f t="shared" si="7"/>
        <v>-4559.9011503036745</v>
      </c>
      <c r="AK7">
        <f>G7*SUM(AB7, AE7:AF7)</f>
        <v>1082.6152241985615</v>
      </c>
      <c r="AL7">
        <f t="shared" si="8"/>
        <v>-11009.539651730374</v>
      </c>
      <c r="AN7">
        <f t="shared" si="9"/>
        <v>0</v>
      </c>
      <c r="AO7">
        <f t="shared" si="9"/>
        <v>0</v>
      </c>
      <c r="AP7">
        <f t="shared" si="9"/>
        <v>-15.969110688608282</v>
      </c>
      <c r="AQ7">
        <f t="shared" si="9"/>
        <v>-5270.589044613972</v>
      </c>
      <c r="AR7">
        <f t="shared" si="9"/>
        <v>-5286.5581553025795</v>
      </c>
      <c r="AS7">
        <f t="shared" si="9"/>
        <v>-3200.3943961022669</v>
      </c>
      <c r="AT7">
        <f t="shared" si="9"/>
        <v>759.84008917152323</v>
      </c>
      <c r="AU7">
        <f t="shared" si="9"/>
        <v>-7727.1124622333236</v>
      </c>
      <c r="AW7">
        <v>4</v>
      </c>
      <c r="AX7">
        <f>IF(Z7&gt;0, (R7*SUMPRODUCT(K7:$K$98, X7:$X$98)-K7*$AZ$3)/Z7, 0)</f>
        <v>29237.30850119294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500000</v>
      </c>
      <c r="S8">
        <f t="shared" si="1"/>
        <v>31551.829537086418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26609.091052514705</v>
      </c>
      <c r="AC8">
        <f t="shared" si="2"/>
        <v>27905.397882283491</v>
      </c>
      <c r="AE8">
        <f t="shared" si="3"/>
        <v>0</v>
      </c>
      <c r="AF8">
        <f t="shared" si="4"/>
        <v>0</v>
      </c>
      <c r="AG8">
        <f t="shared" si="4"/>
        <v>-22.110760526171021</v>
      </c>
      <c r="AH8">
        <f t="shared" si="5"/>
        <v>-8287.9563620456483</v>
      </c>
      <c r="AI8">
        <f t="shared" si="6"/>
        <v>-8310.0671225718197</v>
      </c>
      <c r="AJ8">
        <f t="shared" si="7"/>
        <v>-1296.306829768786</v>
      </c>
      <c r="AK8">
        <f t="shared" ref="AK8:AK69" si="22">G8*SUM(AB8:AB8, AE8:AF8)</f>
        <v>566.77363941856322</v>
      </c>
      <c r="AL8">
        <f t="shared" si="8"/>
        <v>-9039.6003129220426</v>
      </c>
      <c r="AN8">
        <f t="shared" si="9"/>
        <v>0</v>
      </c>
      <c r="AO8">
        <f t="shared" si="9"/>
        <v>0</v>
      </c>
      <c r="AP8">
        <f t="shared" si="9"/>
        <v>-14.48573877442751</v>
      </c>
      <c r="AQ8">
        <f t="shared" si="9"/>
        <v>-5429.8073868759157</v>
      </c>
      <c r="AR8">
        <f t="shared" si="9"/>
        <v>-5444.2931256503434</v>
      </c>
      <c r="AS8">
        <f t="shared" si="9"/>
        <v>-849.26803333203725</v>
      </c>
      <c r="AT8">
        <f t="shared" si="9"/>
        <v>371.31852046116154</v>
      </c>
      <c r="AU8">
        <f t="shared" si="9"/>
        <v>-5922.2426385212193</v>
      </c>
      <c r="AW8">
        <v>5</v>
      </c>
      <c r="AX8">
        <f>IF(Z8&gt;0, (R8*SUMPRODUCT(K8:$K$98, X8:$X$98)-K8*$AZ$3)/Z8, 0)</f>
        <v>31551.829537086418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500000</v>
      </c>
      <c r="S9">
        <f t="shared" si="1"/>
        <v>31907.545721604787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27905.397882283491</v>
      </c>
      <c r="AC9">
        <f t="shared" si="2"/>
        <v>27351.544702602696</v>
      </c>
      <c r="AE9">
        <f t="shared" si="3"/>
        <v>0</v>
      </c>
      <c r="AF9">
        <f t="shared" si="4"/>
        <v>0</v>
      </c>
      <c r="AG9">
        <f t="shared" si="4"/>
        <v>-21.430310671060798</v>
      </c>
      <c r="AH9">
        <f t="shared" si="5"/>
        <v>-9186.8449969702724</v>
      </c>
      <c r="AI9">
        <f t="shared" si="6"/>
        <v>-9208.2753076413337</v>
      </c>
      <c r="AJ9">
        <f t="shared" si="7"/>
        <v>553.85317968079471</v>
      </c>
      <c r="AK9">
        <f t="shared" si="22"/>
        <v>164.64184750547258</v>
      </c>
      <c r="AL9">
        <f t="shared" si="8"/>
        <v>-8489.7802804550665</v>
      </c>
      <c r="AN9">
        <f t="shared" si="9"/>
        <v>0</v>
      </c>
      <c r="AO9">
        <f t="shared" si="9"/>
        <v>0</v>
      </c>
      <c r="AP9">
        <f t="shared" si="9"/>
        <v>-13.296662495471669</v>
      </c>
      <c r="AQ9">
        <f t="shared" si="9"/>
        <v>-5700.0749638166362</v>
      </c>
      <c r="AR9">
        <f t="shared" si="9"/>
        <v>-5713.3716263121087</v>
      </c>
      <c r="AS9">
        <f t="shared" si="9"/>
        <v>343.64405235637292</v>
      </c>
      <c r="AT9">
        <f t="shared" si="9"/>
        <v>102.15377240738893</v>
      </c>
      <c r="AU9">
        <f t="shared" si="9"/>
        <v>-5267.5738015483466</v>
      </c>
      <c r="AW9">
        <v>6</v>
      </c>
      <c r="AX9">
        <f>IF(Z9&gt;0, (R9*SUMPRODUCT(K9:$K$98, X9:$X$98)-K9*$AZ$3)/Z9, 0)</f>
        <v>31907.545721604787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500000</v>
      </c>
      <c r="S10">
        <f t="shared" si="1"/>
        <v>31537.142887345643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27351.544702602696</v>
      </c>
      <c r="AC10">
        <f t="shared" si="2"/>
        <v>26128.22406683462</v>
      </c>
      <c r="AE10">
        <f t="shared" si="3"/>
        <v>0</v>
      </c>
      <c r="AF10">
        <f t="shared" si="4"/>
        <v>0</v>
      </c>
      <c r="AG10">
        <f t="shared" si="4"/>
        <v>-20.712263124284664</v>
      </c>
      <c r="AH10">
        <f t="shared" si="5"/>
        <v>-10074.88880131053</v>
      </c>
      <c r="AI10">
        <f t="shared" si="6"/>
        <v>-10095.601064434815</v>
      </c>
      <c r="AJ10">
        <f t="shared" si="7"/>
        <v>1223.3206357680756</v>
      </c>
      <c r="AK10">
        <f t="shared" si="22"/>
        <v>112.14133328067106</v>
      </c>
      <c r="AL10">
        <f t="shared" si="8"/>
        <v>-8760.1390953860682</v>
      </c>
      <c r="AN10">
        <f t="shared" si="9"/>
        <v>0</v>
      </c>
      <c r="AO10">
        <f t="shared" si="9"/>
        <v>0</v>
      </c>
      <c r="AP10">
        <f t="shared" si="9"/>
        <v>-12.191577947682783</v>
      </c>
      <c r="AQ10">
        <f t="shared" si="9"/>
        <v>-5930.244869832678</v>
      </c>
      <c r="AR10">
        <f t="shared" si="9"/>
        <v>-5942.436447780361</v>
      </c>
      <c r="AS10">
        <f t="shared" si="9"/>
        <v>720.0665999887176</v>
      </c>
      <c r="AT10">
        <f t="shared" si="9"/>
        <v>66.008228924312334</v>
      </c>
      <c r="AU10">
        <f t="shared" si="9"/>
        <v>-5156.3616188673304</v>
      </c>
      <c r="AW10">
        <v>7</v>
      </c>
      <c r="AX10">
        <f>IF(Z10&gt;0, (R10*SUMPRODUCT(K10:$K$98, X10:$X$98)-K10*$AZ$3)/Z10, 0)</f>
        <v>31537.142887345643</v>
      </c>
    </row>
    <row r="11" spans="1:52" x14ac:dyDescent="0.25">
      <c r="A11" t="s">
        <v>33</v>
      </c>
      <c r="C11" s="12">
        <f>AU71</f>
        <v>125573.99934074779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500000</v>
      </c>
      <c r="S11">
        <f t="shared" si="1"/>
        <v>30455.672352995971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26128.22406683462</v>
      </c>
      <c r="AC11">
        <f t="shared" si="2"/>
        <v>24318.161615881909</v>
      </c>
      <c r="AE11">
        <f t="shared" si="3"/>
        <v>0</v>
      </c>
      <c r="AF11">
        <f t="shared" si="4"/>
        <v>0</v>
      </c>
      <c r="AG11">
        <f t="shared" si="4"/>
        <v>-19.961931339113658</v>
      </c>
      <c r="AH11">
        <f t="shared" si="5"/>
        <v>-10864.183078563174</v>
      </c>
      <c r="AI11">
        <f t="shared" si="6"/>
        <v>-10884.145009902288</v>
      </c>
      <c r="AJ11">
        <f t="shared" si="7"/>
        <v>1810.0624509527115</v>
      </c>
      <c r="AK11">
        <f t="shared" si="22"/>
        <v>62.707737760403084</v>
      </c>
      <c r="AL11">
        <f t="shared" si="8"/>
        <v>-9011.3748211891725</v>
      </c>
      <c r="AN11">
        <f t="shared" si="9"/>
        <v>0</v>
      </c>
      <c r="AO11">
        <f t="shared" si="9"/>
        <v>0</v>
      </c>
      <c r="AP11">
        <f t="shared" si="9"/>
        <v>-11.164880602953604</v>
      </c>
      <c r="AQ11">
        <f t="shared" si="9"/>
        <v>-6076.4314264078885</v>
      </c>
      <c r="AR11">
        <f t="shared" si="9"/>
        <v>-6087.5963070108428</v>
      </c>
      <c r="AS11">
        <f t="shared" si="9"/>
        <v>1012.383561763814</v>
      </c>
      <c r="AT11">
        <f t="shared" si="9"/>
        <v>35.072979316605156</v>
      </c>
      <c r="AU11">
        <f t="shared" si="9"/>
        <v>-5040.139765930423</v>
      </c>
      <c r="AW11">
        <v>8</v>
      </c>
      <c r="AX11">
        <f>IF(Z11&gt;0, (R11*SUMPRODUCT(K11:$K$98, X11:$X$98)-K11*$AZ$3)/Z11, 0)</f>
        <v>30455.672352995971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500000</v>
      </c>
      <c r="S12">
        <f t="shared" si="1"/>
        <v>28872.242923043759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24318.161615881909</v>
      </c>
      <c r="AC12">
        <f t="shared" si="2"/>
        <v>22149.664690407677</v>
      </c>
      <c r="AE12">
        <f t="shared" si="3"/>
        <v>0</v>
      </c>
      <c r="AF12">
        <f t="shared" si="4"/>
        <v>0</v>
      </c>
      <c r="AG12">
        <f t="shared" si="4"/>
        <v>-19.179030141029845</v>
      </c>
      <c r="AH12">
        <f t="shared" si="5"/>
        <v>-11665.637693853509</v>
      </c>
      <c r="AI12">
        <f t="shared" si="6"/>
        <v>-11684.816723994538</v>
      </c>
      <c r="AJ12">
        <f t="shared" si="7"/>
        <v>2168.4969254742318</v>
      </c>
      <c r="AK12">
        <f t="shared" si="22"/>
        <v>55.931771716528388</v>
      </c>
      <c r="AL12">
        <f t="shared" si="8"/>
        <v>-9460.3880268037774</v>
      </c>
      <c r="AN12">
        <f t="shared" si="9"/>
        <v>0</v>
      </c>
      <c r="AO12">
        <f t="shared" si="9"/>
        <v>0</v>
      </c>
      <c r="AP12">
        <f t="shared" si="9"/>
        <v>-10.193858406529863</v>
      </c>
      <c r="AQ12">
        <f t="shared" si="9"/>
        <v>-6200.4104482123084</v>
      </c>
      <c r="AR12">
        <f t="shared" si="9"/>
        <v>-6210.6043066188386</v>
      </c>
      <c r="AS12">
        <f t="shared" si="9"/>
        <v>1152.5791685362399</v>
      </c>
      <c r="AT12">
        <f t="shared" si="9"/>
        <v>29.728331261386014</v>
      </c>
      <c r="AU12">
        <f t="shared" si="9"/>
        <v>-5028.2968068212122</v>
      </c>
      <c r="AW12">
        <v>9</v>
      </c>
      <c r="AX12">
        <f>IF(Z12&gt;0, (R12*SUMPRODUCT(K12:$K$98, X12:$X$98)-K12*$AZ$3)/Z12, 0)</f>
        <v>28872.242923043759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500000</v>
      </c>
      <c r="S13">
        <f t="shared" si="1"/>
        <v>26738.190730773178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22149.664690407677</v>
      </c>
      <c r="AC13">
        <f t="shared" si="2"/>
        <v>19642.712465238612</v>
      </c>
      <c r="AE13">
        <f t="shared" si="3"/>
        <v>0</v>
      </c>
      <c r="AF13">
        <f t="shared" si="4"/>
        <v>0</v>
      </c>
      <c r="AG13">
        <f t="shared" si="4"/>
        <v>-18.365783106849925</v>
      </c>
      <c r="AH13">
        <f t="shared" si="5"/>
        <v>-12429.134655392398</v>
      </c>
      <c r="AI13">
        <f t="shared" si="6"/>
        <v>-12447.500438499248</v>
      </c>
      <c r="AJ13">
        <f t="shared" si="7"/>
        <v>2506.9522251690651</v>
      </c>
      <c r="AK13">
        <f t="shared" si="22"/>
        <v>44.299329380815358</v>
      </c>
      <c r="AL13">
        <f t="shared" si="8"/>
        <v>-9896.2488839493672</v>
      </c>
      <c r="AN13">
        <f t="shared" si="9"/>
        <v>0</v>
      </c>
      <c r="AO13">
        <f t="shared" si="9"/>
        <v>0</v>
      </c>
      <c r="AP13">
        <f t="shared" si="9"/>
        <v>-9.2790959719349626</v>
      </c>
      <c r="AQ13">
        <f t="shared" si="9"/>
        <v>-6279.6741442772218</v>
      </c>
      <c r="AR13">
        <f t="shared" si="9"/>
        <v>-6288.9532402491568</v>
      </c>
      <c r="AS13">
        <f t="shared" si="9"/>
        <v>1266.6081353058935</v>
      </c>
      <c r="AT13">
        <f t="shared" si="9"/>
        <v>22.381715303151484</v>
      </c>
      <c r="AU13">
        <f t="shared" si="9"/>
        <v>-4999.963389640111</v>
      </c>
      <c r="AW13">
        <v>10</v>
      </c>
      <c r="AX13">
        <f>IF(Z13&gt;0, (R13*SUMPRODUCT(K13:$K$98, X13:$X$98)-K13*$AZ$3)/Z13, 0)</f>
        <v>26738.190730773178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500000</v>
      </c>
      <c r="S14">
        <f t="shared" si="1"/>
        <v>24057.128912539523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19642.712465238612</v>
      </c>
      <c r="AC14">
        <f t="shared" si="2"/>
        <v>16861.091766952159</v>
      </c>
      <c r="AE14">
        <f t="shared" si="3"/>
        <v>0</v>
      </c>
      <c r="AF14">
        <f t="shared" si="4"/>
        <v>0</v>
      </c>
      <c r="AG14">
        <f t="shared" si="4"/>
        <v>-17.521928560398052</v>
      </c>
      <c r="AH14">
        <f t="shared" si="5"/>
        <v>-13203.934307667549</v>
      </c>
      <c r="AI14">
        <f t="shared" si="6"/>
        <v>-13221.456236227947</v>
      </c>
      <c r="AJ14">
        <f t="shared" si="7"/>
        <v>2781.6206982864533</v>
      </c>
      <c r="AK14">
        <f t="shared" si="22"/>
        <v>35.356882437429498</v>
      </c>
      <c r="AL14">
        <f t="shared" si="8"/>
        <v>-10404.478655504065</v>
      </c>
      <c r="AN14">
        <f t="shared" si="9"/>
        <v>0</v>
      </c>
      <c r="AO14">
        <f t="shared" si="9"/>
        <v>0</v>
      </c>
      <c r="AP14">
        <f t="shared" si="9"/>
        <v>-8.4167602056346151</v>
      </c>
      <c r="AQ14">
        <f t="shared" si="9"/>
        <v>-6342.5865740469144</v>
      </c>
      <c r="AR14">
        <f t="shared" si="9"/>
        <v>-6351.0033342525485</v>
      </c>
      <c r="AS14">
        <f t="shared" si="9"/>
        <v>1336.1676666929136</v>
      </c>
      <c r="AT14">
        <f t="shared" si="9"/>
        <v>16.98388394113493</v>
      </c>
      <c r="AU14">
        <f t="shared" si="9"/>
        <v>-4997.8517836185001</v>
      </c>
      <c r="AW14">
        <v>11</v>
      </c>
      <c r="AX14">
        <f>IF(Z14&gt;0, (R14*SUMPRODUCT(K14:$K$98, X14:$X$98)-K14*$AZ$3)/Z14, 0)</f>
        <v>24057.128912539523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500000</v>
      </c>
      <c r="S15">
        <f t="shared" si="1"/>
        <v>21003.579507085229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16861.091766952159</v>
      </c>
      <c r="AC15">
        <f t="shared" si="2"/>
        <v>13984.374106093623</v>
      </c>
      <c r="AE15">
        <f t="shared" si="3"/>
        <v>0</v>
      </c>
      <c r="AF15">
        <f t="shared" si="4"/>
        <v>0</v>
      </c>
      <c r="AG15">
        <f t="shared" si="4"/>
        <v>-16.6452271877946</v>
      </c>
      <c r="AH15">
        <f t="shared" si="5"/>
        <v>-14029.641739989394</v>
      </c>
      <c r="AI15">
        <f t="shared" si="6"/>
        <v>-14046.28696717719</v>
      </c>
      <c r="AJ15">
        <f t="shared" si="7"/>
        <v>2876.717660858536</v>
      </c>
      <c r="AK15">
        <f t="shared" si="22"/>
        <v>69.130476244503853</v>
      </c>
      <c r="AL15">
        <f t="shared" si="8"/>
        <v>-11100.43883007415</v>
      </c>
      <c r="AN15">
        <f t="shared" si="9"/>
        <v>0</v>
      </c>
      <c r="AO15">
        <f t="shared" si="9"/>
        <v>0</v>
      </c>
      <c r="AP15">
        <f t="shared" si="9"/>
        <v>-7.5852685767069383</v>
      </c>
      <c r="AQ15">
        <f t="shared" si="9"/>
        <v>-6393.3402309360417</v>
      </c>
      <c r="AR15">
        <f t="shared" si="9"/>
        <v>-6400.9254995127485</v>
      </c>
      <c r="AS15">
        <f t="shared" si="9"/>
        <v>1310.9268999926012</v>
      </c>
      <c r="AT15">
        <f t="shared" si="9"/>
        <v>31.502918117857007</v>
      </c>
      <c r="AU15">
        <f t="shared" si="9"/>
        <v>-5058.4956814022908</v>
      </c>
      <c r="AW15">
        <v>12</v>
      </c>
      <c r="AX15">
        <f>IF(Z15&gt;0, (R15*SUMPRODUCT(K15:$K$98, X15:$X$98)-K15*$AZ$3)/Z15, 0)</f>
        <v>21003.579507085229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500000</v>
      </c>
      <c r="S16">
        <f t="shared" si="1"/>
        <v>17553.62357854459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13984.374106093623</v>
      </c>
      <c r="AC16">
        <f t="shared" si="2"/>
        <v>11051.502396927877</v>
      </c>
      <c r="AE16">
        <f t="shared" si="3"/>
        <v>0</v>
      </c>
      <c r="AF16">
        <f t="shared" si="4"/>
        <v>0</v>
      </c>
      <c r="AG16">
        <f t="shared" si="4"/>
        <v>-15.739631118722244</v>
      </c>
      <c r="AH16">
        <f t="shared" si="5"/>
        <v>-14782.875943888203</v>
      </c>
      <c r="AI16">
        <f t="shared" si="6"/>
        <v>-14798.615575006925</v>
      </c>
      <c r="AJ16">
        <f t="shared" si="7"/>
        <v>2932.8717091657454</v>
      </c>
      <c r="AK16">
        <f t="shared" si="22"/>
        <v>99.289056153264724</v>
      </c>
      <c r="AL16">
        <f t="shared" si="8"/>
        <v>-11766.454809687915</v>
      </c>
      <c r="AN16">
        <f t="shared" si="9"/>
        <v>0</v>
      </c>
      <c r="AO16">
        <f t="shared" si="9"/>
        <v>0</v>
      </c>
      <c r="AP16">
        <f t="shared" si="9"/>
        <v>-6.7851540543371156</v>
      </c>
      <c r="AQ16">
        <f t="shared" si="9"/>
        <v>-6372.7091117227164</v>
      </c>
      <c r="AR16">
        <f t="shared" si="9"/>
        <v>-6379.4942657770534</v>
      </c>
      <c r="AS16">
        <f t="shared" si="9"/>
        <v>1264.3235548656289</v>
      </c>
      <c r="AT16">
        <f t="shared" si="9"/>
        <v>42.802244654150478</v>
      </c>
      <c r="AU16">
        <f t="shared" si="9"/>
        <v>-5072.3684662572741</v>
      </c>
      <c r="AW16">
        <v>13</v>
      </c>
      <c r="AX16">
        <f>IF(Z16&gt;0, (R16*SUMPRODUCT(K16:$K$98, X16:$X$98)-K16*$AZ$3)/Z16, 0)</f>
        <v>17553.62357854459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500000</v>
      </c>
      <c r="S17">
        <f t="shared" si="1"/>
        <v>14033.236494586377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11051.502396927877</v>
      </c>
      <c r="AC17">
        <f t="shared" si="2"/>
        <v>8313.4172646171573</v>
      </c>
      <c r="AE17">
        <f t="shared" si="3"/>
        <v>0</v>
      </c>
      <c r="AF17">
        <f t="shared" si="4"/>
        <v>0</v>
      </c>
      <c r="AG17">
        <f t="shared" si="4"/>
        <v>-14.810227968124526</v>
      </c>
      <c r="AH17">
        <f t="shared" si="5"/>
        <v>-15440.136788209953</v>
      </c>
      <c r="AI17">
        <f t="shared" si="6"/>
        <v>-15454.947016178077</v>
      </c>
      <c r="AJ17">
        <f t="shared" si="7"/>
        <v>2738.0851323107199</v>
      </c>
      <c r="AK17">
        <f t="shared" si="22"/>
        <v>152.5107330776047</v>
      </c>
      <c r="AL17">
        <f t="shared" si="8"/>
        <v>-12564.351150789753</v>
      </c>
      <c r="AN17">
        <f t="shared" si="9"/>
        <v>0</v>
      </c>
      <c r="AO17">
        <f t="shared" si="9"/>
        <v>0</v>
      </c>
      <c r="AP17">
        <f t="shared" si="9"/>
        <v>-6.0015982517526725</v>
      </c>
      <c r="AQ17">
        <f t="shared" si="9"/>
        <v>-6256.8583113226414</v>
      </c>
      <c r="AR17">
        <f t="shared" si="9"/>
        <v>-6262.8599095743948</v>
      </c>
      <c r="AS17">
        <f t="shared" si="9"/>
        <v>1109.5634029802825</v>
      </c>
      <c r="AT17">
        <f t="shared" si="9"/>
        <v>61.802434843140347</v>
      </c>
      <c r="AU17">
        <f t="shared" si="9"/>
        <v>-5091.4940717509717</v>
      </c>
      <c r="AW17">
        <v>14</v>
      </c>
      <c r="AX17">
        <f>IF(Z17&gt;0, (R17*SUMPRODUCT(K17:$K$98, X17:$X$98)-K17*$AZ$3)/Z17, 0)</f>
        <v>14033.236494586377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500000</v>
      </c>
      <c r="S18">
        <f t="shared" si="1"/>
        <v>10576.72794547756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8313.4172646171573</v>
      </c>
      <c r="AC18">
        <f t="shared" si="2"/>
        <v>5863.000159862022</v>
      </c>
      <c r="AE18">
        <f t="shared" si="3"/>
        <v>0</v>
      </c>
      <c r="AF18">
        <f t="shared" si="4"/>
        <v>0</v>
      </c>
      <c r="AG18">
        <f t="shared" si="4"/>
        <v>-13.85825604592805</v>
      </c>
      <c r="AH18">
        <f t="shared" si="5"/>
        <v>-16077.392850304614</v>
      </c>
      <c r="AI18">
        <f t="shared" si="6"/>
        <v>-16091.251106350541</v>
      </c>
      <c r="AJ18">
        <f t="shared" si="7"/>
        <v>2450.4171047551354</v>
      </c>
      <c r="AK18">
        <f t="shared" si="22"/>
        <v>179.56981291573061</v>
      </c>
      <c r="AL18">
        <f t="shared" si="8"/>
        <v>-13461.264188679675</v>
      </c>
      <c r="AN18">
        <f t="shared" si="9"/>
        <v>0</v>
      </c>
      <c r="AO18">
        <f t="shared" si="9"/>
        <v>0</v>
      </c>
      <c r="AP18">
        <f t="shared" si="9"/>
        <v>-5.240600488350994</v>
      </c>
      <c r="AQ18">
        <f t="shared" si="9"/>
        <v>-6079.7832384886342</v>
      </c>
      <c r="AR18">
        <f t="shared" si="9"/>
        <v>-6085.0238389769847</v>
      </c>
      <c r="AS18">
        <f t="shared" si="9"/>
        <v>926.64308072274616</v>
      </c>
      <c r="AT18">
        <f t="shared" si="9"/>
        <v>67.905633013309981</v>
      </c>
      <c r="AU18">
        <f t="shared" si="9"/>
        <v>-5090.4751252409287</v>
      </c>
      <c r="AW18">
        <v>15</v>
      </c>
      <c r="AX18">
        <f>IF(Z18&gt;0, (R18*SUMPRODUCT(K18:$K$98, X18:$X$98)-K18*$AZ$3)/Z18, 0)</f>
        <v>10576.72794547756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500000</v>
      </c>
      <c r="S19">
        <f t="shared" si="1"/>
        <v>6533.7895936084969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5863.000159862022</v>
      </c>
      <c r="AC19">
        <f t="shared" si="2"/>
        <v>3367.7128807561894</v>
      </c>
      <c r="AE19">
        <f t="shared" si="3"/>
        <v>0</v>
      </c>
      <c r="AF19">
        <f t="shared" si="4"/>
        <v>0</v>
      </c>
      <c r="AG19">
        <f t="shared" si="4"/>
        <v>-12.885756544909876</v>
      </c>
      <c r="AH19">
        <f t="shared" si="5"/>
        <v>-16678.338811177848</v>
      </c>
      <c r="AI19">
        <f t="shared" si="6"/>
        <v>-16691.224567722758</v>
      </c>
      <c r="AJ19">
        <f t="shared" si="7"/>
        <v>2495.2872791058326</v>
      </c>
      <c r="AK19">
        <f t="shared" si="22"/>
        <v>130.74490356492311</v>
      </c>
      <c r="AL19">
        <f t="shared" si="8"/>
        <v>-14065.192385052003</v>
      </c>
      <c r="AN19">
        <f t="shared" si="9"/>
        <v>0</v>
      </c>
      <c r="AO19">
        <f t="shared" si="9"/>
        <v>0</v>
      </c>
      <c r="AP19">
        <f t="shared" si="9"/>
        <v>-4.5442905128020987</v>
      </c>
      <c r="AQ19">
        <f t="shared" si="9"/>
        <v>-5881.782459942061</v>
      </c>
      <c r="AR19">
        <f t="shared" si="9"/>
        <v>-5886.326750454863</v>
      </c>
      <c r="AS19">
        <f t="shared" si="9"/>
        <v>879.98793626406393</v>
      </c>
      <c r="AT19">
        <f t="shared" si="9"/>
        <v>46.108493730777745</v>
      </c>
      <c r="AU19">
        <f t="shared" si="9"/>
        <v>-4960.2303204600221</v>
      </c>
      <c r="AW19">
        <v>16</v>
      </c>
      <c r="AX19">
        <f>IF(Z19&gt;0, (R19*SUMPRODUCT(K19:$K$98, X19:$X$98)-K19*$AZ$3)/Z19, 0)</f>
        <v>6533.7895936084969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500000</v>
      </c>
      <c r="S20">
        <f t="shared" si="1"/>
        <v>82.746045890962989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3367.7128807561894</v>
      </c>
      <c r="AC20">
        <f t="shared" si="2"/>
        <v>39.369030641923018</v>
      </c>
      <c r="AE20">
        <f t="shared" si="3"/>
        <v>0</v>
      </c>
      <c r="AF20">
        <f t="shared" si="4"/>
        <v>0</v>
      </c>
      <c r="AG20">
        <f t="shared" si="4"/>
        <v>-11.89453532734386</v>
      </c>
      <c r="AH20">
        <f t="shared" si="5"/>
        <v>-17247.273042338351</v>
      </c>
      <c r="AI20">
        <f t="shared" si="6"/>
        <v>-17259.167577665696</v>
      </c>
      <c r="AJ20">
        <f t="shared" si="7"/>
        <v>3328.3438501142664</v>
      </c>
      <c r="AK20">
        <f t="shared" si="22"/>
        <v>14.481165387251615</v>
      </c>
      <c r="AL20">
        <f t="shared" si="8"/>
        <v>-13916.342562164178</v>
      </c>
      <c r="AN20">
        <f t="shared" si="9"/>
        <v>0</v>
      </c>
      <c r="AO20">
        <f t="shared" si="9"/>
        <v>0</v>
      </c>
      <c r="AP20">
        <f t="shared" si="9"/>
        <v>-3.9786839307982622</v>
      </c>
      <c r="AQ20">
        <f t="shared" si="9"/>
        <v>-5769.1575345436677</v>
      </c>
      <c r="AR20">
        <f t="shared" si="9"/>
        <v>-5773.1362184744657</v>
      </c>
      <c r="AS20">
        <f t="shared" si="9"/>
        <v>1113.3203465442132</v>
      </c>
      <c r="AT20">
        <f t="shared" si="9"/>
        <v>4.8439033925973538</v>
      </c>
      <c r="AU20">
        <f t="shared" si="9"/>
        <v>-4654.9719685376558</v>
      </c>
      <c r="AW20">
        <v>17</v>
      </c>
      <c r="AX20">
        <f>IF(Z20&gt;0, (R20*SUMPRODUCT(K20:$K$98, X20:$X$98)-K20*$AZ$3)/Z20, 0)</f>
        <v>82.746045890962989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500000</v>
      </c>
      <c r="S21">
        <f t="shared" si="1"/>
        <v>-7858.9112671375915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39.369030641923018</v>
      </c>
      <c r="AC21">
        <f t="shared" si="2"/>
        <v>-3422.3787957255263</v>
      </c>
      <c r="AE21">
        <f t="shared" si="3"/>
        <v>0</v>
      </c>
      <c r="AF21">
        <f t="shared" si="4"/>
        <v>0</v>
      </c>
      <c r="AG21">
        <f t="shared" si="4"/>
        <v>-10.886936750502468</v>
      </c>
      <c r="AH21">
        <f t="shared" si="5"/>
        <v>-17773.064471359066</v>
      </c>
      <c r="AI21">
        <f t="shared" si="6"/>
        <v>-17783.951408109569</v>
      </c>
      <c r="AJ21">
        <f t="shared" si="7"/>
        <v>3461.7478263674493</v>
      </c>
      <c r="AK21">
        <f t="shared" si="22"/>
        <v>6.2990449027076831E-2</v>
      </c>
      <c r="AL21">
        <f t="shared" si="8"/>
        <v>-14322.140591293093</v>
      </c>
      <c r="AN21">
        <f t="shared" si="9"/>
        <v>0</v>
      </c>
      <c r="AO21">
        <f t="shared" si="9"/>
        <v>0</v>
      </c>
      <c r="AP21">
        <f t="shared" si="9"/>
        <v>-3.4629568632580967</v>
      </c>
      <c r="AQ21">
        <f t="shared" si="9"/>
        <v>-5653.3216829225084</v>
      </c>
      <c r="AR21">
        <f t="shared" si="9"/>
        <v>-5656.7846397857666</v>
      </c>
      <c r="AS21">
        <f t="shared" si="9"/>
        <v>1101.1254744025841</v>
      </c>
      <c r="AT21">
        <f t="shared" si="9"/>
        <v>2.0036233586822064E-2</v>
      </c>
      <c r="AU21">
        <f t="shared" si="9"/>
        <v>-4555.6391291495956</v>
      </c>
      <c r="AW21">
        <v>18</v>
      </c>
      <c r="AX21">
        <f>IF(Z21&gt;0, (R21*SUMPRODUCT(K21:$K$98, X21:$X$98)-K21*$AZ$3)/Z21, 0)</f>
        <v>-7858.9112671375915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500000</v>
      </c>
      <c r="S22">
        <f t="shared" si="1"/>
        <v>-15484.146454210946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-3422.3787957255263</v>
      </c>
      <c r="AC22">
        <f t="shared" si="2"/>
        <v>-6111.2521024924499</v>
      </c>
      <c r="AE22">
        <f t="shared" si="3"/>
        <v>0</v>
      </c>
      <c r="AF22">
        <f t="shared" si="4"/>
        <v>0</v>
      </c>
      <c r="AG22">
        <f t="shared" si="4"/>
        <v>-9.8669502393373474</v>
      </c>
      <c r="AH22">
        <f t="shared" si="5"/>
        <v>-18222.342873201866</v>
      </c>
      <c r="AI22">
        <f t="shared" si="6"/>
        <v>-18232.209823441204</v>
      </c>
      <c r="AJ22">
        <f t="shared" si="7"/>
        <v>2688.8733067669236</v>
      </c>
      <c r="AK22">
        <f t="shared" si="22"/>
        <v>-71.869954710236058</v>
      </c>
      <c r="AL22">
        <f t="shared" si="8"/>
        <v>-15615.206471384517</v>
      </c>
      <c r="AN22">
        <f t="shared" si="9"/>
        <v>0</v>
      </c>
      <c r="AO22">
        <f t="shared" si="9"/>
        <v>0</v>
      </c>
      <c r="AP22">
        <f t="shared" si="9"/>
        <v>-2.930453598689517</v>
      </c>
      <c r="AQ22">
        <f t="shared" si="9"/>
        <v>-5411.9792797206746</v>
      </c>
      <c r="AR22">
        <f t="shared" si="9"/>
        <v>-5414.9097333193649</v>
      </c>
      <c r="AS22">
        <f t="shared" si="9"/>
        <v>798.58702710600664</v>
      </c>
      <c r="AT22">
        <f t="shared" si="9"/>
        <v>-21.345153498251378</v>
      </c>
      <c r="AU22">
        <f t="shared" si="9"/>
        <v>-4637.6678597116097</v>
      </c>
      <c r="AW22">
        <v>19</v>
      </c>
      <c r="AX22">
        <f>IF(Z22&gt;0, (R22*SUMPRODUCT(K22:$K$98, X22:$X$98)-K22*$AZ$3)/Z22, 0)</f>
        <v>-15484.146454210946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500000</v>
      </c>
      <c r="S23">
        <f t="shared" si="1"/>
        <v>-19943.772262356368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-6111.2521024924499</v>
      </c>
      <c r="AC23">
        <f t="shared" si="2"/>
        <v>-7049.7177361030772</v>
      </c>
      <c r="AE23">
        <f t="shared" si="3"/>
        <v>0</v>
      </c>
      <c r="AF23">
        <f t="shared" si="4"/>
        <v>0</v>
      </c>
      <c r="AG23">
        <f t="shared" si="4"/>
        <v>-8.8369913717493347</v>
      </c>
      <c r="AH23">
        <f t="shared" si="5"/>
        <v>-18625.787303892786</v>
      </c>
      <c r="AI23">
        <f t="shared" si="6"/>
        <v>-18634.624295264537</v>
      </c>
      <c r="AJ23">
        <f t="shared" si="7"/>
        <v>938.46563361062726</v>
      </c>
      <c r="AK23">
        <f t="shared" si="22"/>
        <v>-427.78764717447154</v>
      </c>
      <c r="AL23">
        <f t="shared" si="8"/>
        <v>-18123.946308828381</v>
      </c>
      <c r="AN23">
        <f t="shared" si="9"/>
        <v>0</v>
      </c>
      <c r="AO23">
        <f t="shared" si="9"/>
        <v>0</v>
      </c>
      <c r="AP23">
        <f t="shared" si="9"/>
        <v>-2.3433562602910345</v>
      </c>
      <c r="AQ23">
        <f t="shared" si="9"/>
        <v>-4939.1080567261297</v>
      </c>
      <c r="AR23">
        <f t="shared" si="9"/>
        <v>-4941.451412986421</v>
      </c>
      <c r="AS23">
        <f t="shared" si="9"/>
        <v>248.85837555753085</v>
      </c>
      <c r="AT23">
        <f t="shared" si="9"/>
        <v>-113.438931748445</v>
      </c>
      <c r="AU23">
        <f t="shared" si="9"/>
        <v>-4806.0319691773348</v>
      </c>
      <c r="AW23">
        <v>20</v>
      </c>
      <c r="AX23">
        <f>IF(Z23&gt;0, (R23*SUMPRODUCT(K23:$K$98, X23:$X$98)-K23*$AZ$3)/Z23, 0)</f>
        <v>-19943.772262356368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500000</v>
      </c>
      <c r="S24">
        <f t="shared" si="1"/>
        <v>-25605.570070111571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-7049.7177361030772</v>
      </c>
      <c r="AC24">
        <f t="shared" si="2"/>
        <v>-7994.61718023095</v>
      </c>
      <c r="AE24">
        <f t="shared" si="3"/>
        <v>0</v>
      </c>
      <c r="AF24">
        <f t="shared" si="4"/>
        <v>0</v>
      </c>
      <c r="AG24">
        <f t="shared" si="4"/>
        <v>-7.8055450028456601</v>
      </c>
      <c r="AH24">
        <f t="shared" si="5"/>
        <v>-18861.529103723627</v>
      </c>
      <c r="AI24">
        <f t="shared" si="6"/>
        <v>-18869.334648726472</v>
      </c>
      <c r="AJ24">
        <f t="shared" si="7"/>
        <v>944.89944412787281</v>
      </c>
      <c r="AK24">
        <f t="shared" si="22"/>
        <v>-493.48024152721547</v>
      </c>
      <c r="AL24">
        <f t="shared" si="8"/>
        <v>-18417.915446125815</v>
      </c>
      <c r="AN24">
        <f t="shared" si="9"/>
        <v>0</v>
      </c>
      <c r="AO24">
        <f t="shared" si="9"/>
        <v>0</v>
      </c>
      <c r="AP24">
        <f t="shared" si="9"/>
        <v>-1.8480728962756345</v>
      </c>
      <c r="AQ24">
        <f t="shared" si="9"/>
        <v>-4465.7331046323789</v>
      </c>
      <c r="AR24">
        <f t="shared" si="9"/>
        <v>-4467.5811775286538</v>
      </c>
      <c r="AS24">
        <f t="shared" si="9"/>
        <v>223.71827358141024</v>
      </c>
      <c r="AT24">
        <f t="shared" si="9"/>
        <v>-116.83840896202871</v>
      </c>
      <c r="AU24">
        <f t="shared" si="9"/>
        <v>-4360.701312909272</v>
      </c>
      <c r="AW24">
        <v>21</v>
      </c>
      <c r="AX24">
        <f>IF(Z24&gt;0, (R24*SUMPRODUCT(K24:$K$98, X24:$X$98)-K24*$AZ$3)/Z24, 0)</f>
        <v>-25605.570070111571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500000</v>
      </c>
      <c r="S25">
        <f t="shared" si="1"/>
        <v>-32776.37945659837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-7994.61718023095</v>
      </c>
      <c r="AC25">
        <f t="shared" si="2"/>
        <v>-8894.0925950434612</v>
      </c>
      <c r="AE25">
        <f t="shared" si="3"/>
        <v>0</v>
      </c>
      <c r="AF25">
        <f t="shared" si="4"/>
        <v>0</v>
      </c>
      <c r="AG25">
        <f t="shared" si="4"/>
        <v>-6.7839193517551157</v>
      </c>
      <c r="AH25">
        <f t="shared" si="5"/>
        <v>-18871.404021241728</v>
      </c>
      <c r="AI25">
        <f t="shared" si="6"/>
        <v>-18878.187940593481</v>
      </c>
      <c r="AJ25">
        <f t="shared" si="7"/>
        <v>899.47541481251119</v>
      </c>
      <c r="AK25">
        <f t="shared" si="22"/>
        <v>-559.62320261616651</v>
      </c>
      <c r="AL25">
        <f t="shared" si="8"/>
        <v>-18538.335728397138</v>
      </c>
      <c r="AN25">
        <f t="shared" si="9"/>
        <v>0</v>
      </c>
      <c r="AO25">
        <f t="shared" si="9"/>
        <v>0</v>
      </c>
      <c r="AP25">
        <f t="shared" si="9"/>
        <v>-1.4340969739103664</v>
      </c>
      <c r="AQ25">
        <f t="shared" si="9"/>
        <v>-3989.349223808345</v>
      </c>
      <c r="AR25">
        <f t="shared" si="9"/>
        <v>-3990.783320782255</v>
      </c>
      <c r="AS25">
        <f t="shared" si="9"/>
        <v>190.14597662568994</v>
      </c>
      <c r="AT25">
        <f t="shared" si="9"/>
        <v>-118.30240010064946</v>
      </c>
      <c r="AU25">
        <f t="shared" si="9"/>
        <v>-3918.9397442572149</v>
      </c>
      <c r="AW25">
        <v>22</v>
      </c>
      <c r="AX25">
        <f>IF(Z25&gt;0, (R25*SUMPRODUCT(K25:$K$98, X25:$X$98)-K25*$AZ$3)/Z25, 0)</f>
        <v>-32776.37945659837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500000</v>
      </c>
      <c r="S26">
        <f t="shared" si="1"/>
        <v>-41915.620866701312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-8894.0925950434612</v>
      </c>
      <c r="AC26">
        <f t="shared" si="2"/>
        <v>-9699.2831672269276</v>
      </c>
      <c r="AE26">
        <f t="shared" si="3"/>
        <v>0</v>
      </c>
      <c r="AF26">
        <f t="shared" si="4"/>
        <v>0</v>
      </c>
      <c r="AG26">
        <f t="shared" si="4"/>
        <v>-5.7850050689170702</v>
      </c>
      <c r="AH26">
        <f t="shared" si="5"/>
        <v>-18621.501786409892</v>
      </c>
      <c r="AI26">
        <f t="shared" si="6"/>
        <v>-18627.286791478808</v>
      </c>
      <c r="AJ26">
        <f t="shared" si="7"/>
        <v>805.19057218346643</v>
      </c>
      <c r="AK26">
        <f t="shared" si="22"/>
        <v>-622.58648165304237</v>
      </c>
      <c r="AL26">
        <f t="shared" si="8"/>
        <v>-18444.682700948382</v>
      </c>
      <c r="AN26">
        <f t="shared" si="9"/>
        <v>0</v>
      </c>
      <c r="AO26">
        <f t="shared" si="9"/>
        <v>0</v>
      </c>
      <c r="AP26">
        <f t="shared" si="9"/>
        <v>-1.0919017555152737</v>
      </c>
      <c r="AQ26">
        <f t="shared" si="9"/>
        <v>-3514.7506784670791</v>
      </c>
      <c r="AR26">
        <f t="shared" si="9"/>
        <v>-3515.8425802225943</v>
      </c>
      <c r="AS26">
        <f t="shared" si="9"/>
        <v>151.97722194149353</v>
      </c>
      <c r="AT26">
        <f t="shared" si="9"/>
        <v>-117.5112664861141</v>
      </c>
      <c r="AU26">
        <f t="shared" si="9"/>
        <v>-3481.3766247672143</v>
      </c>
      <c r="AW26">
        <v>23</v>
      </c>
      <c r="AX26">
        <f>IF(Z26&gt;0, (R26*SUMPRODUCT(K26:$K$98, X26:$X$98)-K26*$AZ$3)/Z26, 0)</f>
        <v>-41915.620866701312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500000</v>
      </c>
      <c r="S27">
        <f t="shared" si="1"/>
        <v>-53709.912550022818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-9699.2831672269276</v>
      </c>
      <c r="AC27">
        <f t="shared" si="2"/>
        <v>-10371.035049600361</v>
      </c>
      <c r="AE27">
        <f t="shared" si="3"/>
        <v>0</v>
      </c>
      <c r="AF27">
        <f t="shared" si="4"/>
        <v>0</v>
      </c>
      <c r="AG27">
        <f t="shared" si="4"/>
        <v>-4.8273375235629361</v>
      </c>
      <c r="AH27">
        <f t="shared" si="5"/>
        <v>-17996.349893299262</v>
      </c>
      <c r="AI27">
        <f t="shared" si="6"/>
        <v>-18001.177230822825</v>
      </c>
      <c r="AJ27">
        <f t="shared" si="7"/>
        <v>671.75188237343355</v>
      </c>
      <c r="AK27">
        <f t="shared" si="22"/>
        <v>-678.94982170588503</v>
      </c>
      <c r="AL27">
        <f t="shared" si="8"/>
        <v>-18008.375170155276</v>
      </c>
      <c r="AN27">
        <f t="shared" si="9"/>
        <v>0</v>
      </c>
      <c r="AO27">
        <f t="shared" si="9"/>
        <v>0</v>
      </c>
      <c r="AP27">
        <f t="shared" si="9"/>
        <v>-0.81352230181577823</v>
      </c>
      <c r="AQ27">
        <f t="shared" si="9"/>
        <v>-3032.8171415437337</v>
      </c>
      <c r="AR27">
        <f t="shared" si="9"/>
        <v>-3033.6306638455494</v>
      </c>
      <c r="AS27">
        <f t="shared" si="9"/>
        <v>113.20632438275636</v>
      </c>
      <c r="AT27">
        <f t="shared" si="9"/>
        <v>-114.41935001965949</v>
      </c>
      <c r="AU27">
        <f t="shared" si="9"/>
        <v>-3034.8436894824526</v>
      </c>
      <c r="AW27">
        <v>24</v>
      </c>
      <c r="AX27">
        <f>IF(Z27&gt;0, (R27*SUMPRODUCT(K27:$K$98, X27:$X$98)-K27*$AZ$3)/Z27, 0)</f>
        <v>-53709.912550022818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500000</v>
      </c>
      <c r="S28">
        <f t="shared" si="1"/>
        <v>-69120.288236486813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-10371.035049600361</v>
      </c>
      <c r="AC28">
        <f t="shared" si="2"/>
        <v>-10865.46040891763</v>
      </c>
      <c r="AE28">
        <f t="shared" si="3"/>
        <v>0</v>
      </c>
      <c r="AF28">
        <f t="shared" si="4"/>
        <v>0</v>
      </c>
      <c r="AG28">
        <f t="shared" si="4"/>
        <v>-3.9299099751084499</v>
      </c>
      <c r="AH28">
        <f t="shared" si="5"/>
        <v>-16983.083464377152</v>
      </c>
      <c r="AI28">
        <f t="shared" si="6"/>
        <v>-16987.01337435226</v>
      </c>
      <c r="AJ28">
        <f t="shared" si="7"/>
        <v>494.42535931726889</v>
      </c>
      <c r="AK28">
        <f t="shared" si="22"/>
        <v>-725.97245347202534</v>
      </c>
      <c r="AL28">
        <f t="shared" si="8"/>
        <v>-17218.560468507018</v>
      </c>
      <c r="AN28">
        <f t="shared" si="9"/>
        <v>0</v>
      </c>
      <c r="AO28">
        <f t="shared" si="9"/>
        <v>0</v>
      </c>
      <c r="AP28">
        <f t="shared" si="9"/>
        <v>-0.59132518577670057</v>
      </c>
      <c r="AQ28">
        <f t="shared" si="9"/>
        <v>-2555.4084058520698</v>
      </c>
      <c r="AR28">
        <f t="shared" si="9"/>
        <v>-2555.9997310378467</v>
      </c>
      <c r="AS28">
        <f t="shared" si="9"/>
        <v>74.395131008803276</v>
      </c>
      <c r="AT28">
        <f t="shared" si="9"/>
        <v>-109.23552922004681</v>
      </c>
      <c r="AU28">
        <f t="shared" si="9"/>
        <v>-2590.8401292490903</v>
      </c>
      <c r="AW28">
        <v>25</v>
      </c>
      <c r="AX28">
        <f>IF(Z28&gt;0, (R28*SUMPRODUCT(K28:$K$98, X28:$X$98)-K28*$AZ$3)/Z28, 0)</f>
        <v>-69120.288236486813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500000</v>
      </c>
      <c r="S29">
        <f t="shared" si="1"/>
        <v>-89608.995035941829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-10865.46040891763</v>
      </c>
      <c r="AC29">
        <f t="shared" si="2"/>
        <v>-11154.44758063892</v>
      </c>
      <c r="AE29">
        <f t="shared" si="3"/>
        <v>0</v>
      </c>
      <c r="AF29">
        <f t="shared" si="4"/>
        <v>0</v>
      </c>
      <c r="AG29">
        <f t="shared" si="4"/>
        <v>-3.1119776469329095</v>
      </c>
      <c r="AH29">
        <f t="shared" si="5"/>
        <v>-15572.664568489123</v>
      </c>
      <c r="AI29">
        <f t="shared" si="6"/>
        <v>-15575.776546136056</v>
      </c>
      <c r="AJ29">
        <f t="shared" si="7"/>
        <v>288.98717172129</v>
      </c>
      <c r="AK29">
        <f t="shared" si="22"/>
        <v>-760.58222862423418</v>
      </c>
      <c r="AL29">
        <f t="shared" si="8"/>
        <v>-16047.371603039001</v>
      </c>
      <c r="AN29">
        <f t="shared" si="9"/>
        <v>0</v>
      </c>
      <c r="AO29">
        <f t="shared" si="9"/>
        <v>0</v>
      </c>
      <c r="AP29">
        <f t="shared" si="9"/>
        <v>-0.41808272323690904</v>
      </c>
      <c r="AQ29">
        <f t="shared" si="9"/>
        <v>-2092.1300695284908</v>
      </c>
      <c r="AR29">
        <f t="shared" si="9"/>
        <v>-2092.548152251728</v>
      </c>
      <c r="AS29">
        <f t="shared" si="9"/>
        <v>38.824361046695508</v>
      </c>
      <c r="AT29">
        <f t="shared" si="9"/>
        <v>-102.18141820594914</v>
      </c>
      <c r="AU29">
        <f t="shared" si="9"/>
        <v>-2155.9052094109816</v>
      </c>
      <c r="AW29">
        <v>26</v>
      </c>
      <c r="AX29">
        <f>IF(Z29&gt;0, (R29*SUMPRODUCT(K29:$K$98, X29:$X$98)-K29*$AZ$3)/Z29, 0)</f>
        <v>-89608.995035941829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500000</v>
      </c>
      <c r="S30">
        <f t="shared" si="1"/>
        <v>-117480.88728773021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-11154.44758063892</v>
      </c>
      <c r="AC30">
        <f t="shared" si="2"/>
        <v>-11222.987262550647</v>
      </c>
      <c r="AE30">
        <f t="shared" si="3"/>
        <v>0</v>
      </c>
      <c r="AF30">
        <f t="shared" si="4"/>
        <v>0</v>
      </c>
      <c r="AG30">
        <f t="shared" si="4"/>
        <v>-2.3882581076919531</v>
      </c>
      <c r="AH30">
        <f t="shared" si="5"/>
        <v>-13851.995255432546</v>
      </c>
      <c r="AI30">
        <f t="shared" si="6"/>
        <v>-13854.383513540239</v>
      </c>
      <c r="AJ30">
        <f t="shared" si="7"/>
        <v>68.539681911726802</v>
      </c>
      <c r="AK30">
        <f t="shared" si="22"/>
        <v>-780.81133064472442</v>
      </c>
      <c r="AL30">
        <f t="shared" si="8"/>
        <v>-14566.655162273237</v>
      </c>
      <c r="AN30">
        <f t="shared" si="9"/>
        <v>0</v>
      </c>
      <c r="AO30">
        <f t="shared" si="9"/>
        <v>0</v>
      </c>
      <c r="AP30">
        <f t="shared" si="9"/>
        <v>-0.28647649235681083</v>
      </c>
      <c r="AQ30">
        <f t="shared" si="9"/>
        <v>-1661.5754386591389</v>
      </c>
      <c r="AR30">
        <f t="shared" si="9"/>
        <v>-1661.8619151514959</v>
      </c>
      <c r="AS30">
        <f t="shared" si="9"/>
        <v>8.2214763965770032</v>
      </c>
      <c r="AT30">
        <f t="shared" si="9"/>
        <v>-93.659931677873047</v>
      </c>
      <c r="AU30">
        <f t="shared" si="9"/>
        <v>-1747.3003704327919</v>
      </c>
      <c r="AW30">
        <v>27</v>
      </c>
      <c r="AX30">
        <f>IF(Z30&gt;0, (R30*SUMPRODUCT(K30:$K$98, X30:$X$98)-K30*$AZ$3)/Z30, 0)</f>
        <v>-117480.88728773021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500000</v>
      </c>
      <c r="S31">
        <f t="shared" si="1"/>
        <v>-156712.75344661233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-11222.987262550647</v>
      </c>
      <c r="AC31">
        <f t="shared" si="2"/>
        <v>-11077.785569409099</v>
      </c>
      <c r="AE31">
        <f t="shared" si="3"/>
        <v>0</v>
      </c>
      <c r="AF31">
        <f t="shared" si="4"/>
        <v>0</v>
      </c>
      <c r="AG31">
        <f t="shared" si="4"/>
        <v>-1.7672118774275432</v>
      </c>
      <c r="AH31">
        <f t="shared" si="5"/>
        <v>-11943.272983749799</v>
      </c>
      <c r="AI31">
        <f t="shared" si="6"/>
        <v>-11945.040195627227</v>
      </c>
      <c r="AJ31">
        <f t="shared" si="7"/>
        <v>-145.20169314154737</v>
      </c>
      <c r="AK31">
        <f t="shared" si="22"/>
        <v>-785.60910837854533</v>
      </c>
      <c r="AL31">
        <f t="shared" si="8"/>
        <v>-12875.85099714732</v>
      </c>
      <c r="AN31">
        <f t="shared" si="9"/>
        <v>0</v>
      </c>
      <c r="AO31">
        <f t="shared" si="9"/>
        <v>0</v>
      </c>
      <c r="AP31">
        <f t="shared" si="9"/>
        <v>-0.18926849502116175</v>
      </c>
      <c r="AQ31">
        <f t="shared" si="9"/>
        <v>-1279.1252323132408</v>
      </c>
      <c r="AR31">
        <f t="shared" si="9"/>
        <v>-1279.314500808262</v>
      </c>
      <c r="AS31">
        <f t="shared" si="9"/>
        <v>-15.55110979416332</v>
      </c>
      <c r="AT31">
        <f t="shared" si="9"/>
        <v>-84.138781272887002</v>
      </c>
      <c r="AU31">
        <f t="shared" si="9"/>
        <v>-1379.0043918753124</v>
      </c>
      <c r="AW31">
        <v>28</v>
      </c>
      <c r="AX31">
        <f>IF(Z31&gt;0, (R31*SUMPRODUCT(K31:$K$98, X31:$X$98)-K31*$AZ$3)/Z31, 0)</f>
        <v>-156712.75344661233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500000</v>
      </c>
      <c r="S32">
        <f t="shared" si="1"/>
        <v>-214345.54987323942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-11077.785569409099</v>
      </c>
      <c r="AC32">
        <f t="shared" si="2"/>
        <v>-10743.716934043161</v>
      </c>
      <c r="AE32">
        <f t="shared" si="3"/>
        <v>0</v>
      </c>
      <c r="AF32">
        <f t="shared" si="4"/>
        <v>0</v>
      </c>
      <c r="AG32">
        <f t="shared" si="4"/>
        <v>-1.2530837402965476</v>
      </c>
      <c r="AH32">
        <f t="shared" si="5"/>
        <v>-9929.1203671344083</v>
      </c>
      <c r="AI32">
        <f t="shared" si="6"/>
        <v>-9930.3734508747057</v>
      </c>
      <c r="AJ32">
        <f t="shared" si="7"/>
        <v>-334.06863536593846</v>
      </c>
      <c r="AK32">
        <f t="shared" si="22"/>
        <v>-775.44498985863709</v>
      </c>
      <c r="AL32">
        <f t="shared" si="8"/>
        <v>-11039.887076099281</v>
      </c>
      <c r="AN32">
        <f t="shared" si="9"/>
        <v>0</v>
      </c>
      <c r="AO32">
        <f t="shared" si="9"/>
        <v>0</v>
      </c>
      <c r="AP32">
        <f t="shared" si="9"/>
        <v>-0.11982619784283212</v>
      </c>
      <c r="AQ32">
        <f t="shared" si="9"/>
        <v>-949.47265155318166</v>
      </c>
      <c r="AR32">
        <f t="shared" si="9"/>
        <v>-949.5924777510246</v>
      </c>
      <c r="AS32">
        <f t="shared" si="9"/>
        <v>-31.945330632867819</v>
      </c>
      <c r="AT32">
        <f t="shared" si="9"/>
        <v>-74.151967488656751</v>
      </c>
      <c r="AU32">
        <f t="shared" si="9"/>
        <v>-1055.6897758725493</v>
      </c>
      <c r="AW32">
        <v>29</v>
      </c>
      <c r="AX32">
        <f>IF(Z32&gt;0, (R32*SUMPRODUCT(K32:$K$98, X32:$X$98)-K32*$AZ$3)/Z32, 0)</f>
        <v>-214345.54987323942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500000</v>
      </c>
      <c r="S33">
        <f t="shared" si="1"/>
        <v>-303380.824756007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-10743.716934043161</v>
      </c>
      <c r="AC33">
        <f t="shared" si="2"/>
        <v>-10252.837918025642</v>
      </c>
      <c r="AE33">
        <f t="shared" si="3"/>
        <v>0</v>
      </c>
      <c r="AF33">
        <f t="shared" si="4"/>
        <v>0</v>
      </c>
      <c r="AG33">
        <f t="shared" si="4"/>
        <v>-0.84488183508890613</v>
      </c>
      <c r="AH33">
        <f t="shared" si="5"/>
        <v>-7913.4213560935177</v>
      </c>
      <c r="AI33">
        <f t="shared" si="6"/>
        <v>-7914.2662379286066</v>
      </c>
      <c r="AJ33">
        <f t="shared" si="7"/>
        <v>-490.87901601751946</v>
      </c>
      <c r="AK33">
        <f t="shared" si="22"/>
        <v>-752.06018538302135</v>
      </c>
      <c r="AL33">
        <f t="shared" si="8"/>
        <v>-9157.2054393291473</v>
      </c>
      <c r="AN33">
        <f t="shared" si="9"/>
        <v>0</v>
      </c>
      <c r="AO33">
        <f t="shared" si="9"/>
        <v>0</v>
      </c>
      <c r="AP33">
        <f t="shared" si="9"/>
        <v>-7.2135597701284054E-2</v>
      </c>
      <c r="AQ33">
        <f t="shared" si="9"/>
        <v>-675.64404355295778</v>
      </c>
      <c r="AR33">
        <f t="shared" si="9"/>
        <v>-675.71617915065906</v>
      </c>
      <c r="AS33">
        <f t="shared" si="9"/>
        <v>-41.911010213299015</v>
      </c>
      <c r="AT33">
        <f t="shared" si="9"/>
        <v>-64.210530664603567</v>
      </c>
      <c r="AU33">
        <f t="shared" si="9"/>
        <v>-781.83772002856153</v>
      </c>
      <c r="AW33">
        <v>30</v>
      </c>
      <c r="AX33">
        <f>IF(Z33&gt;0, (R33*SUMPRODUCT(K33:$K$98, X33:$X$98)-K33*$AZ$3)/Z33, 0)</f>
        <v>-303380.824756007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500000</v>
      </c>
      <c r="S34">
        <f t="shared" si="1"/>
        <v>-448181.87379847089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-10252.837918025642</v>
      </c>
      <c r="AC34">
        <f t="shared" si="2"/>
        <v>-9642.4536869619078</v>
      </c>
      <c r="AE34">
        <f t="shared" si="3"/>
        <v>0</v>
      </c>
      <c r="AF34">
        <f t="shared" si="4"/>
        <v>0</v>
      </c>
      <c r="AG34">
        <f t="shared" si="4"/>
        <v>-0.53786499692855305</v>
      </c>
      <c r="AH34">
        <f t="shared" si="5"/>
        <v>-5971.3603961892795</v>
      </c>
      <c r="AI34">
        <f t="shared" si="6"/>
        <v>-5971.8982611862084</v>
      </c>
      <c r="AJ34">
        <f t="shared" si="7"/>
        <v>-610.38423106373375</v>
      </c>
      <c r="AK34">
        <f t="shared" si="22"/>
        <v>-717.69865426179501</v>
      </c>
      <c r="AL34">
        <f t="shared" si="8"/>
        <v>-7299.9811465117373</v>
      </c>
      <c r="AN34">
        <f t="shared" si="9"/>
        <v>0</v>
      </c>
      <c r="AO34">
        <f t="shared" si="9"/>
        <v>0</v>
      </c>
      <c r="AP34">
        <f t="shared" si="9"/>
        <v>-4.1002366316491297E-2</v>
      </c>
      <c r="AQ34">
        <f t="shared" si="9"/>
        <v>-455.2069901750171</v>
      </c>
      <c r="AR34">
        <f t="shared" si="9"/>
        <v>-455.24799254133364</v>
      </c>
      <c r="AS34">
        <f t="shared" si="9"/>
        <v>-46.530631252826346</v>
      </c>
      <c r="AT34">
        <f t="shared" si="9"/>
        <v>-54.711392812207706</v>
      </c>
      <c r="AU34">
        <f t="shared" ref="AU34:AU69" si="23">AL34*$K34</f>
        <v>-556.4900166063677</v>
      </c>
      <c r="AW34">
        <v>31</v>
      </c>
      <c r="AX34">
        <f>IF(Z34&gt;0, (R34*SUMPRODUCT(K34:$K$98, X34:$X$98)-K34*$AZ$3)/Z34, 0)</f>
        <v>-448181.87379847089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500000</v>
      </c>
      <c r="S35">
        <f t="shared" si="1"/>
        <v>-696415.75121830252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-9642.4536869619078</v>
      </c>
      <c r="AC35">
        <f t="shared" si="2"/>
        <v>-8949.4211462291623</v>
      </c>
      <c r="AE35">
        <f t="shared" si="3"/>
        <v>0</v>
      </c>
      <c r="AF35">
        <f t="shared" ref="AF35:AG69" si="24">-$Z35*P35</f>
        <v>0</v>
      </c>
      <c r="AG35">
        <f t="shared" si="24"/>
        <v>-0.32126718596517734</v>
      </c>
      <c r="AH35">
        <f t="shared" si="5"/>
        <v>-4224.3832198818036</v>
      </c>
      <c r="AI35">
        <f t="shared" ref="AI35:AI66" si="25">SUM(AE35:AH35)</f>
        <v>-4224.7044870677692</v>
      </c>
      <c r="AJ35">
        <f t="shared" si="7"/>
        <v>-693.03254073274547</v>
      </c>
      <c r="AK35">
        <f t="shared" si="22"/>
        <v>-674.97175808733357</v>
      </c>
      <c r="AL35">
        <f t="shared" ref="AL35:AL69" si="26">SUM(AI35:AK35)</f>
        <v>-5592.7087858878485</v>
      </c>
      <c r="AN35">
        <f t="shared" ref="AN35:AT69" si="27">AE35*$K35</f>
        <v>0</v>
      </c>
      <c r="AO35">
        <f t="shared" si="27"/>
        <v>0</v>
      </c>
      <c r="AP35">
        <f t="shared" si="27"/>
        <v>-2.1866737205091559E-2</v>
      </c>
      <c r="AQ35">
        <f t="shared" si="27"/>
        <v>-287.52851756471142</v>
      </c>
      <c r="AR35">
        <f t="shared" si="27"/>
        <v>-287.55038430191655</v>
      </c>
      <c r="AS35">
        <f t="shared" si="27"/>
        <v>-47.17058294407466</v>
      </c>
      <c r="AT35">
        <f t="shared" si="27"/>
        <v>-45.941293414740947</v>
      </c>
      <c r="AU35">
        <f t="shared" si="23"/>
        <v>-380.66226066073216</v>
      </c>
      <c r="AW35">
        <v>32</v>
      </c>
      <c r="AX35">
        <f>IF(Z35&gt;0, (R35*SUMPRODUCT(K35:$K$98, X35:$X$98)-K35*$AZ$3)/Z35, 0)</f>
        <v>-696415.75121830252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500000</v>
      </c>
      <c r="S36">
        <f t="shared" si="1"/>
        <v>-1082478.3562917395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-8949.4211462291623</v>
      </c>
      <c r="AC36">
        <f t="shared" si="2"/>
        <v>-8211.7357969119439</v>
      </c>
      <c r="AE36">
        <f t="shared" si="3"/>
        <v>0</v>
      </c>
      <c r="AF36">
        <f t="shared" si="24"/>
        <v>0</v>
      </c>
      <c r="AG36">
        <f t="shared" si="24"/>
        <v>-0.18965126991182985</v>
      </c>
      <c r="AH36">
        <f t="shared" si="5"/>
        <v>-2568.0648838739144</v>
      </c>
      <c r="AI36">
        <f t="shared" si="25"/>
        <v>-2568.2545351438262</v>
      </c>
      <c r="AJ36">
        <f t="shared" si="7"/>
        <v>-737.68534931721842</v>
      </c>
      <c r="AK36">
        <f t="shared" si="22"/>
        <v>-626.45948023604137</v>
      </c>
      <c r="AL36">
        <f t="shared" si="26"/>
        <v>-3932.3993646970857</v>
      </c>
      <c r="AN36">
        <f t="shared" si="27"/>
        <v>0</v>
      </c>
      <c r="AO36">
        <f t="shared" si="27"/>
        <v>0</v>
      </c>
      <c r="AP36">
        <f t="shared" si="27"/>
        <v>-1.1525382534664333E-2</v>
      </c>
      <c r="AQ36">
        <f t="shared" si="27"/>
        <v>-156.06502489672479</v>
      </c>
      <c r="AR36">
        <f t="shared" si="27"/>
        <v>-156.07655027925946</v>
      </c>
      <c r="AS36">
        <f t="shared" si="27"/>
        <v>-44.830207807472696</v>
      </c>
      <c r="AT36">
        <f t="shared" si="27"/>
        <v>-38.070850543442603</v>
      </c>
      <c r="AU36">
        <f t="shared" si="23"/>
        <v>-238.97760863017473</v>
      </c>
      <c r="AW36">
        <v>33</v>
      </c>
      <c r="AX36">
        <f>IF(Z36&gt;0, (R36*SUMPRODUCT(K36:$K$98, X36:$X$98)-K36*$AZ$3)/Z36, 0)</f>
        <v>-1082478.3562917395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500000</v>
      </c>
      <c r="S37">
        <f t="shared" si="1"/>
        <v>-1685675.6641937196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-8211.7357969119439</v>
      </c>
      <c r="AC37">
        <f t="shared" si="2"/>
        <v>-7452.4312978069447</v>
      </c>
      <c r="AE37">
        <f t="shared" si="3"/>
        <v>0</v>
      </c>
      <c r="AF37">
        <f t="shared" si="24"/>
        <v>0</v>
      </c>
      <c r="AG37">
        <f t="shared" si="24"/>
        <v>-0.11052587778461433</v>
      </c>
      <c r="AH37">
        <f t="shared" si="5"/>
        <v>-1544.5775885619446</v>
      </c>
      <c r="AI37">
        <f t="shared" si="25"/>
        <v>-1544.6881144397291</v>
      </c>
      <c r="AJ37">
        <f t="shared" si="7"/>
        <v>-759.30449910499919</v>
      </c>
      <c r="AK37">
        <f t="shared" si="22"/>
        <v>-574.82150578383607</v>
      </c>
      <c r="AL37">
        <f t="shared" si="26"/>
        <v>-2878.8141193285646</v>
      </c>
      <c r="AN37">
        <f t="shared" si="27"/>
        <v>0</v>
      </c>
      <c r="AO37">
        <f t="shared" si="27"/>
        <v>0</v>
      </c>
      <c r="AP37">
        <f t="shared" si="27"/>
        <v>-5.9971587307487599E-3</v>
      </c>
      <c r="AQ37">
        <f t="shared" si="27"/>
        <v>-83.809123765697805</v>
      </c>
      <c r="AR37">
        <f t="shared" si="27"/>
        <v>-83.815120924428555</v>
      </c>
      <c r="AS37">
        <f t="shared" si="27"/>
        <v>-41.200031136402792</v>
      </c>
      <c r="AT37">
        <f t="shared" si="27"/>
        <v>-31.18994285439242</v>
      </c>
      <c r="AU37">
        <f t="shared" si="23"/>
        <v>-156.20509491522378</v>
      </c>
      <c r="AW37">
        <v>34</v>
      </c>
      <c r="AX37">
        <f>IF(Z37&gt;0, (R37*SUMPRODUCT(K37:$K$98, X37:$X$98)-K37*$AZ$3)/Z37, 0)</f>
        <v>-1685675.6641937196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500000</v>
      </c>
      <c r="S38">
        <f t="shared" si="1"/>
        <v>-2645471.427860646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-7452.4312978069447</v>
      </c>
      <c r="AC38">
        <f t="shared" si="2"/>
        <v>-6718.9462037139601</v>
      </c>
      <c r="AE38">
        <f t="shared" si="3"/>
        <v>0</v>
      </c>
      <c r="AF38">
        <f t="shared" si="24"/>
        <v>0</v>
      </c>
      <c r="AG38">
        <f t="shared" si="24"/>
        <v>-6.3494790880688837E-2</v>
      </c>
      <c r="AH38">
        <f t="shared" si="5"/>
        <v>-918.51656252158705</v>
      </c>
      <c r="AI38">
        <f t="shared" si="25"/>
        <v>-918.58005731246772</v>
      </c>
      <c r="AJ38">
        <f t="shared" si="7"/>
        <v>-733.48509409298458</v>
      </c>
      <c r="AK38">
        <f t="shared" si="22"/>
        <v>-521.67019084648621</v>
      </c>
      <c r="AL38">
        <f t="shared" si="26"/>
        <v>-2173.7353422519386</v>
      </c>
      <c r="AN38">
        <f t="shared" si="27"/>
        <v>0</v>
      </c>
      <c r="AO38">
        <f t="shared" si="27"/>
        <v>0</v>
      </c>
      <c r="AP38">
        <f t="shared" si="27"/>
        <v>-3.0761084701846722E-3</v>
      </c>
      <c r="AQ38">
        <f t="shared" si="27"/>
        <v>-44.499029586329279</v>
      </c>
      <c r="AR38">
        <f t="shared" si="27"/>
        <v>-44.502105694799461</v>
      </c>
      <c r="AS38">
        <f t="shared" si="27"/>
        <v>-35.534878993984549</v>
      </c>
      <c r="AT38">
        <f t="shared" si="27"/>
        <v>-25.273161316825203</v>
      </c>
      <c r="AU38">
        <f t="shared" si="23"/>
        <v>-105.31014600560921</v>
      </c>
      <c r="AW38">
        <v>35</v>
      </c>
      <c r="AX38">
        <f>IF(Z38&gt;0, (R38*SUMPRODUCT(K38:$K$98, X38:$X$98)-K38*$AZ$3)/Z38, 0)</f>
        <v>-2645471.427860646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500000</v>
      </c>
      <c r="S39">
        <f t="shared" si="1"/>
        <v>-4202549.9670335026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-6718.9462037139601</v>
      </c>
      <c r="AC39">
        <f t="shared" si="2"/>
        <v>-6033.7182530693235</v>
      </c>
      <c r="AE39">
        <f t="shared" si="3"/>
        <v>0</v>
      </c>
      <c r="AF39">
        <f t="shared" si="24"/>
        <v>0</v>
      </c>
      <c r="AG39">
        <f t="shared" si="24"/>
        <v>-3.5893197584801154E-2</v>
      </c>
      <c r="AH39">
        <f t="shared" si="5"/>
        <v>-539.33290774161583</v>
      </c>
      <c r="AI39">
        <f t="shared" si="25"/>
        <v>-539.36880093920058</v>
      </c>
      <c r="AJ39">
        <f t="shared" si="7"/>
        <v>-685.22795064463662</v>
      </c>
      <c r="AK39">
        <f t="shared" si="22"/>
        <v>-470.32623425997724</v>
      </c>
      <c r="AL39">
        <f t="shared" si="26"/>
        <v>-1694.9229858438143</v>
      </c>
      <c r="AN39">
        <f t="shared" si="27"/>
        <v>0</v>
      </c>
      <c r="AO39">
        <f t="shared" si="27"/>
        <v>0</v>
      </c>
      <c r="AP39">
        <f t="shared" si="27"/>
        <v>-1.5525931843775964E-3</v>
      </c>
      <c r="AQ39">
        <f t="shared" si="27"/>
        <v>-23.329339624641378</v>
      </c>
      <c r="AR39">
        <f t="shared" si="27"/>
        <v>-23.330892217825753</v>
      </c>
      <c r="AS39">
        <f t="shared" si="27"/>
        <v>-29.640163526873604</v>
      </c>
      <c r="AT39">
        <f t="shared" si="27"/>
        <v>-20.344392667184177</v>
      </c>
      <c r="AU39">
        <f t="shared" si="23"/>
        <v>-73.315448411883537</v>
      </c>
      <c r="AW39">
        <v>36</v>
      </c>
      <c r="AX39">
        <f>IF(Z39&gt;0, (R39*SUMPRODUCT(K39:$K$98, X39:$X$98)-K39*$AZ$3)/Z39, 0)</f>
        <v>-4202549.9670335026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500000</v>
      </c>
      <c r="S40">
        <f t="shared" si="1"/>
        <v>-6769490.5149120176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-6033.7182530693235</v>
      </c>
      <c r="AC40">
        <f t="shared" si="2"/>
        <v>-5405.5056460591732</v>
      </c>
      <c r="AE40">
        <f t="shared" si="3"/>
        <v>0</v>
      </c>
      <c r="AF40">
        <f t="shared" si="24"/>
        <v>0</v>
      </c>
      <c r="AG40">
        <f t="shared" si="24"/>
        <v>-1.9962749169054075E-2</v>
      </c>
      <c r="AH40">
        <f t="shared" si="5"/>
        <v>-311.43032879798136</v>
      </c>
      <c r="AI40">
        <f t="shared" si="25"/>
        <v>-311.45029154715041</v>
      </c>
      <c r="AJ40">
        <f t="shared" si="7"/>
        <v>-628.21260701015035</v>
      </c>
      <c r="AK40">
        <f t="shared" si="22"/>
        <v>-422.36027771485271</v>
      </c>
      <c r="AL40">
        <f t="shared" si="26"/>
        <v>-1362.0231762721535</v>
      </c>
      <c r="AN40">
        <f t="shared" si="27"/>
        <v>0</v>
      </c>
      <c r="AO40">
        <f t="shared" si="27"/>
        <v>0</v>
      </c>
      <c r="AP40">
        <f t="shared" si="27"/>
        <v>-7.7098841610204649E-4</v>
      </c>
      <c r="AQ40">
        <f t="shared" si="27"/>
        <v>-12.027861187491576</v>
      </c>
      <c r="AR40">
        <f t="shared" si="27"/>
        <v>-12.028632175907678</v>
      </c>
      <c r="AS40">
        <f t="shared" si="27"/>
        <v>-24.262421911552959</v>
      </c>
      <c r="AT40">
        <f t="shared" si="27"/>
        <v>-16.312126089556273</v>
      </c>
      <c r="AU40">
        <f t="shared" si="23"/>
        <v>-52.60318017701691</v>
      </c>
      <c r="AW40">
        <v>37</v>
      </c>
      <c r="AX40">
        <f>IF(Z40&gt;0, (R40*SUMPRODUCT(K40:$K$98, X40:$X$98)-K40*$AZ$3)/Z40, 0)</f>
        <v>-6769490.5149120176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500000</v>
      </c>
      <c r="S41">
        <f t="shared" si="1"/>
        <v>-11085162.682886653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-5405.5056460591732</v>
      </c>
      <c r="AC41">
        <f t="shared" si="2"/>
        <v>-4835.7996263227451</v>
      </c>
      <c r="AE41">
        <f t="shared" si="3"/>
        <v>0</v>
      </c>
      <c r="AF41">
        <f t="shared" si="24"/>
        <v>0</v>
      </c>
      <c r="AG41">
        <f t="shared" si="24"/>
        <v>-1.0906018622956893E-2</v>
      </c>
      <c r="AH41">
        <f t="shared" si="5"/>
        <v>-177.14206108813286</v>
      </c>
      <c r="AI41">
        <f t="shared" si="25"/>
        <v>-177.15296710675582</v>
      </c>
      <c r="AJ41">
        <f t="shared" si="7"/>
        <v>-569.70601973642806</v>
      </c>
      <c r="AK41">
        <f t="shared" si="22"/>
        <v>-378.38539522414214</v>
      </c>
      <c r="AL41">
        <f t="shared" si="26"/>
        <v>-1125.2443820673261</v>
      </c>
      <c r="AN41">
        <f t="shared" si="27"/>
        <v>0</v>
      </c>
      <c r="AO41">
        <f t="shared" si="27"/>
        <v>0</v>
      </c>
      <c r="AP41">
        <f t="shared" si="27"/>
        <v>-3.7607608340586629E-4</v>
      </c>
      <c r="AQ41">
        <f t="shared" si="27"/>
        <v>-6.1084521165438534</v>
      </c>
      <c r="AR41">
        <f t="shared" si="27"/>
        <v>-6.1088281926272598</v>
      </c>
      <c r="AS41">
        <f t="shared" si="27"/>
        <v>-19.645373440333607</v>
      </c>
      <c r="AT41">
        <f t="shared" si="27"/>
        <v>-13.04799692477461</v>
      </c>
      <c r="AU41">
        <f t="shared" si="23"/>
        <v>-38.80219855773548</v>
      </c>
      <c r="AW41">
        <v>38</v>
      </c>
      <c r="AX41">
        <f>IF(Z41&gt;0, (R41*SUMPRODUCT(K41:$K$98, X41:$X$98)-K41*$AZ$3)/Z41, 0)</f>
        <v>-11085162.682886653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500000</v>
      </c>
      <c r="S42">
        <f t="shared" si="1"/>
        <v>-18486227.001454297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-4835.7996263227451</v>
      </c>
      <c r="AC42">
        <f t="shared" si="2"/>
        <v>-4322.5028276143594</v>
      </c>
      <c r="AE42">
        <f t="shared" si="3"/>
        <v>0</v>
      </c>
      <c r="AF42">
        <f t="shared" si="24"/>
        <v>0</v>
      </c>
      <c r="AG42">
        <f t="shared" si="24"/>
        <v>-5.8455719862066926E-3</v>
      </c>
      <c r="AH42">
        <f t="shared" si="5"/>
        <v>-99.027729010412642</v>
      </c>
      <c r="AI42">
        <f t="shared" si="25"/>
        <v>-99.033574582398842</v>
      </c>
      <c r="AJ42">
        <f t="shared" si="7"/>
        <v>-513.29679870838572</v>
      </c>
      <c r="AK42">
        <f t="shared" si="22"/>
        <v>-338.5059738425922</v>
      </c>
      <c r="AL42">
        <f t="shared" si="26"/>
        <v>-950.83634713337676</v>
      </c>
      <c r="AN42">
        <f t="shared" si="27"/>
        <v>0</v>
      </c>
      <c r="AO42">
        <f t="shared" si="27"/>
        <v>0</v>
      </c>
      <c r="AP42">
        <f t="shared" si="27"/>
        <v>-1.7997760602933517E-4</v>
      </c>
      <c r="AQ42">
        <f t="shared" si="27"/>
        <v>-3.0489357824812902</v>
      </c>
      <c r="AR42">
        <f t="shared" si="27"/>
        <v>-3.0491157600873193</v>
      </c>
      <c r="AS42">
        <f t="shared" si="27"/>
        <v>-15.803744993995918</v>
      </c>
      <c r="AT42">
        <f t="shared" si="27"/>
        <v>-10.422161414242193</v>
      </c>
      <c r="AU42">
        <f t="shared" si="23"/>
        <v>-29.275022168325432</v>
      </c>
      <c r="AW42">
        <v>39</v>
      </c>
      <c r="AX42">
        <f>IF(Z42&gt;0, (R42*SUMPRODUCT(K42:$K$98, X42:$X$98)-K42*$AZ$3)/Z42, 0)</f>
        <v>-18486227.001454297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500000</v>
      </c>
      <c r="S43">
        <f t="shared" si="1"/>
        <v>-31439190.115108903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-4322.5028276143594</v>
      </c>
      <c r="AC43">
        <f t="shared" si="2"/>
        <v>-3861.7970751602975</v>
      </c>
      <c r="AE43">
        <f t="shared" si="3"/>
        <v>0</v>
      </c>
      <c r="AF43">
        <f t="shared" si="24"/>
        <v>0</v>
      </c>
      <c r="AG43">
        <f t="shared" si="24"/>
        <v>-3.0708464984475002E-3</v>
      </c>
      <c r="AH43">
        <f t="shared" si="5"/>
        <v>-54.325395357942504</v>
      </c>
      <c r="AI43">
        <f t="shared" si="25"/>
        <v>-54.32846620444095</v>
      </c>
      <c r="AJ43">
        <f t="shared" si="7"/>
        <v>-460.70575245406189</v>
      </c>
      <c r="AK43">
        <f t="shared" si="22"/>
        <v>-302.5751979330052</v>
      </c>
      <c r="AL43">
        <f t="shared" si="26"/>
        <v>-817.60941659150808</v>
      </c>
      <c r="AN43">
        <f t="shared" si="27"/>
        <v>0</v>
      </c>
      <c r="AO43">
        <f t="shared" si="27"/>
        <v>0</v>
      </c>
      <c r="AP43">
        <f t="shared" si="27"/>
        <v>-8.4417316611962994E-5</v>
      </c>
      <c r="AQ43">
        <f t="shared" si="27"/>
        <v>-1.4934006314936294</v>
      </c>
      <c r="AR43">
        <f t="shared" si="27"/>
        <v>-1.4934850488102414</v>
      </c>
      <c r="AS43">
        <f t="shared" si="27"/>
        <v>-12.66476308390186</v>
      </c>
      <c r="AT43">
        <f t="shared" si="27"/>
        <v>-8.3177672005914989</v>
      </c>
      <c r="AU43">
        <f t="shared" si="23"/>
        <v>-22.4760153333036</v>
      </c>
      <c r="AW43">
        <v>40</v>
      </c>
      <c r="AX43">
        <f>IF(Z43&gt;0, (R43*SUMPRODUCT(K43:$K$98, X43:$X$98)-K43*$AZ$3)/Z43, 0)</f>
        <v>-31439190.115108903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500000</v>
      </c>
      <c r="S44">
        <f t="shared" si="1"/>
        <v>-54643474.270859353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-3861.7970751602975</v>
      </c>
      <c r="AC44">
        <f t="shared" si="2"/>
        <v>-3449.2237898663057</v>
      </c>
      <c r="AE44">
        <f t="shared" si="3"/>
        <v>0</v>
      </c>
      <c r="AF44">
        <f t="shared" si="24"/>
        <v>0</v>
      </c>
      <c r="AG44">
        <f t="shared" si="24"/>
        <v>-1.5780584213812203E-3</v>
      </c>
      <c r="AH44">
        <f t="shared" si="5"/>
        <v>-29.241592241636098</v>
      </c>
      <c r="AI44">
        <f t="shared" si="25"/>
        <v>-29.243170300057479</v>
      </c>
      <c r="AJ44">
        <f t="shared" si="7"/>
        <v>-412.57328529399183</v>
      </c>
      <c r="AK44">
        <f t="shared" si="22"/>
        <v>-270.32579526122083</v>
      </c>
      <c r="AL44">
        <f t="shared" si="26"/>
        <v>-712.14225085527016</v>
      </c>
      <c r="AN44">
        <f t="shared" si="27"/>
        <v>0</v>
      </c>
      <c r="AO44">
        <f t="shared" si="27"/>
        <v>0</v>
      </c>
      <c r="AP44">
        <f t="shared" si="27"/>
        <v>-3.8732763988593296E-5</v>
      </c>
      <c r="AQ44">
        <f t="shared" si="27"/>
        <v>-0.71772228176105124</v>
      </c>
      <c r="AR44">
        <f t="shared" si="27"/>
        <v>-0.71776101452503971</v>
      </c>
      <c r="AS44">
        <f t="shared" si="27"/>
        <v>-10.126433515245855</v>
      </c>
      <c r="AT44">
        <f t="shared" si="27"/>
        <v>-6.6350301649271142</v>
      </c>
      <c r="AU44">
        <f t="shared" si="23"/>
        <v>-17.479224694698008</v>
      </c>
      <c r="AW44">
        <v>41</v>
      </c>
      <c r="AX44">
        <f>IF(Z44&gt;0, (R44*SUMPRODUCT(K44:$K$98, X44:$X$98)-K44*$AZ$3)/Z44, 0)</f>
        <v>-54643474.270859353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500000</v>
      </c>
      <c r="S45">
        <f t="shared" si="1"/>
        <v>-97184976.188474715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-3449.2237898663057</v>
      </c>
      <c r="AC45">
        <f t="shared" si="2"/>
        <v>-3080.2391140003119</v>
      </c>
      <c r="AE45">
        <f t="shared" si="3"/>
        <v>0</v>
      </c>
      <c r="AF45">
        <f t="shared" si="24"/>
        <v>0</v>
      </c>
      <c r="AG45">
        <f t="shared" si="24"/>
        <v>-7.9236504313863314E-4</v>
      </c>
      <c r="AH45">
        <f t="shared" si="5"/>
        <v>-15.398255880575498</v>
      </c>
      <c r="AI45">
        <f t="shared" si="25"/>
        <v>-15.399048245618637</v>
      </c>
      <c r="AJ45">
        <f t="shared" si="7"/>
        <v>-368.98467586599372</v>
      </c>
      <c r="AK45">
        <f t="shared" si="22"/>
        <v>-241.44566529064141</v>
      </c>
      <c r="AL45">
        <f t="shared" si="26"/>
        <v>-625.82938940225381</v>
      </c>
      <c r="AN45">
        <f t="shared" si="27"/>
        <v>0</v>
      </c>
      <c r="AO45">
        <f t="shared" si="27"/>
        <v>0</v>
      </c>
      <c r="AP45">
        <f t="shared" si="27"/>
        <v>-1.7364516575328491E-5</v>
      </c>
      <c r="AQ45">
        <f t="shared" si="27"/>
        <v>-0.33744960329177587</v>
      </c>
      <c r="AR45">
        <f t="shared" si="27"/>
        <v>-0.33746696780835123</v>
      </c>
      <c r="AS45">
        <f t="shared" si="27"/>
        <v>-8.0862231058775276</v>
      </c>
      <c r="AT45">
        <f t="shared" si="27"/>
        <v>-5.2912319811249144</v>
      </c>
      <c r="AU45">
        <f t="shared" si="23"/>
        <v>-13.714922054810794</v>
      </c>
      <c r="AW45">
        <v>42</v>
      </c>
      <c r="AX45">
        <f>IF(Z45&gt;0, (R45*SUMPRODUCT(K45:$K$98, X45:$X$98)-K45*$AZ$3)/Z45, 0)</f>
        <v>-97184976.188474715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500000</v>
      </c>
      <c r="S46">
        <f t="shared" si="1"/>
        <v>-177231263.10589495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-3080.2391140003119</v>
      </c>
      <c r="AC46">
        <f t="shared" si="2"/>
        <v>-2750.4851366859652</v>
      </c>
      <c r="AE46">
        <f t="shared" si="3"/>
        <v>0</v>
      </c>
      <c r="AF46">
        <f t="shared" si="24"/>
        <v>0</v>
      </c>
      <c r="AG46">
        <f t="shared" si="24"/>
        <v>-3.879796781455202E-4</v>
      </c>
      <c r="AH46">
        <f t="shared" si="5"/>
        <v>-7.9292342912345317</v>
      </c>
      <c r="AI46">
        <f t="shared" si="25"/>
        <v>-7.9296222709126774</v>
      </c>
      <c r="AJ46">
        <f t="shared" si="7"/>
        <v>-329.75397731434668</v>
      </c>
      <c r="AK46">
        <f t="shared" si="22"/>
        <v>-215.61673798002187</v>
      </c>
      <c r="AL46">
        <f t="shared" si="26"/>
        <v>-553.30033756528121</v>
      </c>
      <c r="AN46">
        <f t="shared" si="27"/>
        <v>0</v>
      </c>
      <c r="AO46">
        <f t="shared" si="27"/>
        <v>0</v>
      </c>
      <c r="AP46">
        <f t="shared" si="27"/>
        <v>-7.5915130937835504E-6</v>
      </c>
      <c r="AQ46">
        <f t="shared" si="27"/>
        <v>-0.15514958472388618</v>
      </c>
      <c r="AR46">
        <f t="shared" si="27"/>
        <v>-0.15515717623697997</v>
      </c>
      <c r="AS46">
        <f t="shared" si="27"/>
        <v>-6.4522236022118094</v>
      </c>
      <c r="AT46">
        <f t="shared" si="27"/>
        <v>-4.2189253247441849</v>
      </c>
      <c r="AU46">
        <f t="shared" si="23"/>
        <v>-10.826306103192973</v>
      </c>
      <c r="AW46">
        <v>43</v>
      </c>
      <c r="AX46">
        <f>IF(Z46&gt;0, (R46*SUMPRODUCT(K46:$K$98, X46:$X$98)-K46*$AZ$3)/Z46, 0)</f>
        <v>-177231263.10589495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500000</v>
      </c>
      <c r="S47">
        <f t="shared" si="1"/>
        <v>-332144114.9954145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-2750.4851366859652</v>
      </c>
      <c r="AC47">
        <f t="shared" si="2"/>
        <v>-2455.9157979513693</v>
      </c>
      <c r="AE47">
        <f t="shared" si="3"/>
        <v>0</v>
      </c>
      <c r="AF47">
        <f t="shared" si="24"/>
        <v>0</v>
      </c>
      <c r="AG47">
        <f t="shared" si="24"/>
        <v>-1.8485317721083776E-4</v>
      </c>
      <c r="AH47">
        <f t="shared" si="5"/>
        <v>-3.9849340830645446</v>
      </c>
      <c r="AI47">
        <f t="shared" si="25"/>
        <v>-3.9851189362417552</v>
      </c>
      <c r="AJ47">
        <f t="shared" si="7"/>
        <v>-294.56933873459593</v>
      </c>
      <c r="AK47">
        <f t="shared" si="22"/>
        <v>-192.53395956801759</v>
      </c>
      <c r="AL47">
        <f t="shared" si="26"/>
        <v>-491.0884172388553</v>
      </c>
      <c r="AN47">
        <f t="shared" si="27"/>
        <v>0</v>
      </c>
      <c r="AO47">
        <f t="shared" si="27"/>
        <v>0</v>
      </c>
      <c r="AP47">
        <f t="shared" si="27"/>
        <v>-3.22944776094235E-6</v>
      </c>
      <c r="AQ47">
        <f t="shared" si="27"/>
        <v>-6.9618151260540759E-2</v>
      </c>
      <c r="AR47">
        <f t="shared" si="27"/>
        <v>-6.9621380708301706E-2</v>
      </c>
      <c r="AS47">
        <f t="shared" si="27"/>
        <v>-5.1462263498651719</v>
      </c>
      <c r="AT47">
        <f t="shared" si="27"/>
        <v>-3.3636336362404977</v>
      </c>
      <c r="AU47">
        <f t="shared" si="23"/>
        <v>-8.5794813668139724</v>
      </c>
      <c r="AW47">
        <v>44</v>
      </c>
      <c r="AX47">
        <f>IF(Z47&gt;0, (R47*SUMPRODUCT(K47:$K$98, X47:$X$98)-K47*$AZ$3)/Z47, 0)</f>
        <v>-332144114.9954145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500000</v>
      </c>
      <c r="S48">
        <f t="shared" si="1"/>
        <v>-640514950.08784056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-2455.9157979513693</v>
      </c>
      <c r="AC48">
        <f t="shared" si="2"/>
        <v>-2192.8385515318091</v>
      </c>
      <c r="AE48">
        <f t="shared" si="3"/>
        <v>0</v>
      </c>
      <c r="AF48">
        <f t="shared" si="24"/>
        <v>0</v>
      </c>
      <c r="AG48">
        <f t="shared" si="24"/>
        <v>-8.5588890283945843E-5</v>
      </c>
      <c r="AH48">
        <f t="shared" si="5"/>
        <v>-1.9483151030956709</v>
      </c>
      <c r="AI48">
        <f t="shared" si="25"/>
        <v>-1.9484006919859549</v>
      </c>
      <c r="AJ48">
        <f t="shared" si="7"/>
        <v>-263.0772464195602</v>
      </c>
      <c r="AK48">
        <f t="shared" si="22"/>
        <v>-171.91410585659588</v>
      </c>
      <c r="AL48">
        <f t="shared" si="26"/>
        <v>-436.93975296814205</v>
      </c>
      <c r="AN48">
        <f t="shared" si="27"/>
        <v>0</v>
      </c>
      <c r="AO48">
        <f t="shared" si="27"/>
        <v>0</v>
      </c>
      <c r="AP48">
        <f t="shared" si="27"/>
        <v>-1.3350597941893453E-6</v>
      </c>
      <c r="AQ48">
        <f t="shared" si="27"/>
        <v>-3.0390827032872495E-2</v>
      </c>
      <c r="AR48">
        <f t="shared" si="27"/>
        <v>-3.0392162092666684E-2</v>
      </c>
      <c r="AS48">
        <f t="shared" si="27"/>
        <v>-4.1036150053540039</v>
      </c>
      <c r="AT48">
        <f t="shared" si="27"/>
        <v>-2.6816051712053</v>
      </c>
      <c r="AU48">
        <f t="shared" si="23"/>
        <v>-6.8156123386519711</v>
      </c>
      <c r="AW48">
        <v>45</v>
      </c>
      <c r="AX48">
        <f>IF(Z48&gt;0, (R48*SUMPRODUCT(K48:$K$98, X48:$X$98)-K48*$AZ$3)/Z48, 0)</f>
        <v>-640514950.08784056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500000</v>
      </c>
      <c r="S49">
        <f t="shared" si="1"/>
        <v>-1273811557.4348321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-2192.8385515318091</v>
      </c>
      <c r="AC49">
        <f t="shared" si="2"/>
        <v>-1957.9163847063228</v>
      </c>
      <c r="AE49">
        <f t="shared" si="3"/>
        <v>0</v>
      </c>
      <c r="AF49">
        <f t="shared" si="24"/>
        <v>0</v>
      </c>
      <c r="AG49">
        <f t="shared" si="24"/>
        <v>-3.8426334988063758E-5</v>
      </c>
      <c r="AH49">
        <f t="shared" si="5"/>
        <v>-0.92613332786085245</v>
      </c>
      <c r="AI49">
        <f t="shared" si="25"/>
        <v>-0.92617175419584052</v>
      </c>
      <c r="AJ49">
        <f t="shared" si="7"/>
        <v>-234.92216682548633</v>
      </c>
      <c r="AK49">
        <f t="shared" si="22"/>
        <v>-153.49869860722666</v>
      </c>
      <c r="AL49">
        <f t="shared" si="26"/>
        <v>-389.34703718690884</v>
      </c>
      <c r="AN49">
        <f t="shared" si="27"/>
        <v>0</v>
      </c>
      <c r="AO49">
        <f t="shared" si="27"/>
        <v>0</v>
      </c>
      <c r="AP49">
        <f t="shared" si="27"/>
        <v>-5.3517308469779862E-7</v>
      </c>
      <c r="AQ49">
        <f t="shared" si="27"/>
        <v>-1.2898488239034235E-2</v>
      </c>
      <c r="AR49">
        <f t="shared" si="27"/>
        <v>-1.2899023412118932E-2</v>
      </c>
      <c r="AS49">
        <f t="shared" si="27"/>
        <v>-3.2718192021940058</v>
      </c>
      <c r="AT49">
        <f t="shared" si="27"/>
        <v>-2.1378143935986778</v>
      </c>
      <c r="AU49">
        <f t="shared" si="23"/>
        <v>-5.4225326192048025</v>
      </c>
      <c r="AW49">
        <v>46</v>
      </c>
      <c r="AX49">
        <f>IF(Z49&gt;0, (R49*SUMPRODUCT(K49:$K$98, X49:$X$98)-K49*$AZ$3)/Z49, 0)</f>
        <v>-1273811557.4348321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500000</v>
      </c>
      <c r="S50">
        <f t="shared" si="1"/>
        <v>-2615634650.612751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-1957.9163847063228</v>
      </c>
      <c r="AC50">
        <f t="shared" si="2"/>
        <v>-1748.150213861956</v>
      </c>
      <c r="AE50">
        <f t="shared" si="3"/>
        <v>0</v>
      </c>
      <c r="AF50">
        <f t="shared" si="24"/>
        <v>0</v>
      </c>
      <c r="AG50">
        <f t="shared" si="24"/>
        <v>-1.6708662020634513E-5</v>
      </c>
      <c r="AH50">
        <f t="shared" si="5"/>
        <v>-0.42666819235097209</v>
      </c>
      <c r="AI50">
        <f t="shared" si="25"/>
        <v>-0.42668490101299272</v>
      </c>
      <c r="AJ50">
        <f t="shared" si="7"/>
        <v>-209.7661708443668</v>
      </c>
      <c r="AK50">
        <f t="shared" si="22"/>
        <v>-137.0541469294426</v>
      </c>
      <c r="AL50">
        <f t="shared" si="26"/>
        <v>-347.2470026748224</v>
      </c>
      <c r="AN50">
        <f t="shared" si="27"/>
        <v>0</v>
      </c>
      <c r="AO50">
        <f t="shared" si="27"/>
        <v>0</v>
      </c>
      <c r="AP50">
        <f t="shared" si="27"/>
        <v>-2.0777292349331601E-7</v>
      </c>
      <c r="AQ50">
        <f t="shared" si="27"/>
        <v>-5.3056371346126173E-3</v>
      </c>
      <c r="AR50">
        <f t="shared" si="27"/>
        <v>-5.305844907536111E-3</v>
      </c>
      <c r="AS50">
        <f t="shared" si="27"/>
        <v>-2.6084512639317476</v>
      </c>
      <c r="AT50">
        <f t="shared" si="27"/>
        <v>-1.704274151290265</v>
      </c>
      <c r="AU50">
        <f t="shared" si="23"/>
        <v>-4.3180312601295485</v>
      </c>
      <c r="AW50">
        <v>47</v>
      </c>
      <c r="AX50">
        <f>IF(Z50&gt;0, (R50*SUMPRODUCT(K50:$K$98, X50:$X$98)-K50*$AZ$3)/Z50, 0)</f>
        <v>-2615634650.612751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500000</v>
      </c>
      <c r="S51">
        <f t="shared" si="1"/>
        <v>-5548390781.6959476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-1748.150213861956</v>
      </c>
      <c r="AC51">
        <f t="shared" si="2"/>
        <v>-1560.8527790235491</v>
      </c>
      <c r="AE51">
        <f t="shared" si="3"/>
        <v>0</v>
      </c>
      <c r="AF51">
        <f t="shared" si="24"/>
        <v>0</v>
      </c>
      <c r="AG51">
        <f t="shared" si="24"/>
        <v>-7.0329075602099688E-6</v>
      </c>
      <c r="AH51">
        <f t="shared" si="5"/>
        <v>-0.19017335680436398</v>
      </c>
      <c r="AI51">
        <f t="shared" si="25"/>
        <v>-0.19018038971192419</v>
      </c>
      <c r="AJ51">
        <f t="shared" si="7"/>
        <v>-187.29743483840684</v>
      </c>
      <c r="AK51">
        <f t="shared" si="22"/>
        <v>-122.37051497033693</v>
      </c>
      <c r="AL51">
        <f t="shared" si="26"/>
        <v>-309.85813019845568</v>
      </c>
      <c r="AN51">
        <f t="shared" si="27"/>
        <v>0</v>
      </c>
      <c r="AO51">
        <f t="shared" si="27"/>
        <v>0</v>
      </c>
      <c r="AP51">
        <f t="shared" si="27"/>
        <v>-7.8084379368964029E-8</v>
      </c>
      <c r="AQ51">
        <f t="shared" si="27"/>
        <v>-2.1114408815204131E-3</v>
      </c>
      <c r="AR51">
        <f t="shared" si="27"/>
        <v>-2.1115189658997822E-3</v>
      </c>
      <c r="AS51">
        <f t="shared" si="27"/>
        <v>-2.0795103350283974</v>
      </c>
      <c r="AT51">
        <f t="shared" si="27"/>
        <v>-1.3586451453705739</v>
      </c>
      <c r="AU51">
        <f t="shared" si="23"/>
        <v>-3.4402669993648707</v>
      </c>
      <c r="AW51">
        <v>48</v>
      </c>
      <c r="AX51">
        <f>IF(Z51&gt;0, (R51*SUMPRODUCT(K51:$K$98, X51:$X$98)-K51*$AZ$3)/Z51, 0)</f>
        <v>-5548390781.6959476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500000</v>
      </c>
      <c r="S52">
        <f t="shared" si="1"/>
        <v>-12181629546.629076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-1560.8527790235491</v>
      </c>
      <c r="AC52">
        <f t="shared" si="2"/>
        <v>-1393.620300754126</v>
      </c>
      <c r="AE52">
        <f t="shared" si="3"/>
        <v>0</v>
      </c>
      <c r="AF52">
        <f t="shared" si="24"/>
        <v>0</v>
      </c>
      <c r="AG52">
        <f t="shared" si="24"/>
        <v>-2.8600859503640285E-6</v>
      </c>
      <c r="AH52">
        <f t="shared" si="5"/>
        <v>-8.2049850684876816E-2</v>
      </c>
      <c r="AI52">
        <f t="shared" si="25"/>
        <v>-8.2052710770827181E-2</v>
      </c>
      <c r="AJ52">
        <f t="shared" si="7"/>
        <v>-167.23247826942315</v>
      </c>
      <c r="AK52">
        <f t="shared" si="22"/>
        <v>-109.25969453164845</v>
      </c>
      <c r="AL52">
        <f t="shared" si="26"/>
        <v>-276.57422551184243</v>
      </c>
      <c r="AN52">
        <f t="shared" si="27"/>
        <v>0</v>
      </c>
      <c r="AO52">
        <f t="shared" si="27"/>
        <v>0</v>
      </c>
      <c r="AP52">
        <f t="shared" si="27"/>
        <v>-2.8352431874233213E-8</v>
      </c>
      <c r="AQ52">
        <f t="shared" si="27"/>
        <v>-8.1337164064523544E-4</v>
      </c>
      <c r="AR52">
        <f t="shared" si="27"/>
        <v>-8.1339999307710972E-4</v>
      </c>
      <c r="AS52">
        <f t="shared" si="27"/>
        <v>-1.6577989366681516</v>
      </c>
      <c r="AT52">
        <f t="shared" si="27"/>
        <v>-1.0831066267130232</v>
      </c>
      <c r="AU52">
        <f t="shared" si="23"/>
        <v>-2.741718963374252</v>
      </c>
      <c r="AW52">
        <v>49</v>
      </c>
      <c r="AX52">
        <f>IF(Z52&gt;0, (R52*SUMPRODUCT(K52:$K$98, X52:$X$98)-K52*$AZ$3)/Z52, 0)</f>
        <v>-12181629546.629076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500000</v>
      </c>
      <c r="S53">
        <f t="shared" si="1"/>
        <v>-27733294595.160896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-1393.620300754126</v>
      </c>
      <c r="AC53">
        <f t="shared" si="2"/>
        <v>-1244.3045161701375</v>
      </c>
      <c r="AE53">
        <f t="shared" si="3"/>
        <v>0</v>
      </c>
      <c r="AF53">
        <f t="shared" si="24"/>
        <v>0</v>
      </c>
      <c r="AG53">
        <f t="shared" si="24"/>
        <v>-1.1216703012876557E-6</v>
      </c>
      <c r="AH53">
        <f t="shared" si="5"/>
        <v>-3.4196295791454653E-2</v>
      </c>
      <c r="AI53">
        <f t="shared" si="25"/>
        <v>-3.419741746175594E-2</v>
      </c>
      <c r="AJ53">
        <f t="shared" si="7"/>
        <v>-149.31578458398849</v>
      </c>
      <c r="AK53">
        <f t="shared" si="22"/>
        <v>-97.553421052788835</v>
      </c>
      <c r="AL53">
        <f t="shared" si="26"/>
        <v>-246.90340305423911</v>
      </c>
      <c r="AN53">
        <f t="shared" si="27"/>
        <v>0</v>
      </c>
      <c r="AO53">
        <f t="shared" si="27"/>
        <v>0</v>
      </c>
      <c r="AP53">
        <f t="shared" si="27"/>
        <v>-9.92792366911747E-9</v>
      </c>
      <c r="AQ53">
        <f t="shared" si="27"/>
        <v>-3.0267201867998771E-4</v>
      </c>
      <c r="AR53">
        <f t="shared" si="27"/>
        <v>-3.0268194660365685E-4</v>
      </c>
      <c r="AS53">
        <f t="shared" si="27"/>
        <v>-1.321596649427611</v>
      </c>
      <c r="AT53">
        <f t="shared" si="27"/>
        <v>-0.86344705459486826</v>
      </c>
      <c r="AU53">
        <f t="shared" si="23"/>
        <v>-2.1853463859690834</v>
      </c>
      <c r="AW53">
        <v>50</v>
      </c>
      <c r="AX53">
        <f>IF(Z53&gt;0, (R53*SUMPRODUCT(K53:$K$98, X53:$X$98)-K53*$AZ$3)/Z53, 0)</f>
        <v>-27733294595.160896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500000</v>
      </c>
      <c r="S54">
        <f t="shared" si="1"/>
        <v>-65588524757.103386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-1244.3045161701375</v>
      </c>
      <c r="AC54">
        <f t="shared" si="2"/>
        <v>-1110.9864278103446</v>
      </c>
      <c r="AE54">
        <f t="shared" si="3"/>
        <v>0</v>
      </c>
      <c r="AF54">
        <f t="shared" si="24"/>
        <v>0</v>
      </c>
      <c r="AG54">
        <f t="shared" si="24"/>
        <v>-4.2346829415843134E-7</v>
      </c>
      <c r="AH54">
        <f t="shared" si="5"/>
        <v>-1.3739706082326955E-2</v>
      </c>
      <c r="AI54">
        <f t="shared" si="25"/>
        <v>-1.3740129550621113E-2</v>
      </c>
      <c r="AJ54">
        <f t="shared" si="7"/>
        <v>-133.31808835979291</v>
      </c>
      <c r="AK54">
        <f t="shared" si="22"/>
        <v>-87.101316131909627</v>
      </c>
      <c r="AL54">
        <f t="shared" si="26"/>
        <v>-220.43314462125318</v>
      </c>
      <c r="AN54">
        <f t="shared" si="27"/>
        <v>0</v>
      </c>
      <c r="AO54">
        <f t="shared" si="27"/>
        <v>0</v>
      </c>
      <c r="AP54">
        <f t="shared" si="27"/>
        <v>-3.3465404991094173E-9</v>
      </c>
      <c r="AQ54">
        <f t="shared" si="27"/>
        <v>-1.0858069773970978E-4</v>
      </c>
      <c r="AR54">
        <f t="shared" si="27"/>
        <v>-1.085840442802089E-4</v>
      </c>
      <c r="AS54">
        <f t="shared" si="27"/>
        <v>-1.053572104722853</v>
      </c>
      <c r="AT54">
        <f t="shared" si="27"/>
        <v>-0.6883350795847637</v>
      </c>
      <c r="AU54">
        <f t="shared" si="23"/>
        <v>-1.7420157683518971</v>
      </c>
      <c r="AW54">
        <v>51</v>
      </c>
      <c r="AX54">
        <f>IF(Z54&gt;0, (R54*SUMPRODUCT(K54:$K$98, X54:$X$98)-K54*$AZ$3)/Z54, 0)</f>
        <v>-65588524757.103386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500000</v>
      </c>
      <c r="S55">
        <f t="shared" si="1"/>
        <v>-161404066139.38882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-1110.9864278103446</v>
      </c>
      <c r="AC55">
        <f t="shared" si="2"/>
        <v>-991.9522586840676</v>
      </c>
      <c r="AE55">
        <f t="shared" si="3"/>
        <v>0</v>
      </c>
      <c r="AF55">
        <f t="shared" si="24"/>
        <v>0</v>
      </c>
      <c r="AG55">
        <f t="shared" si="24"/>
        <v>-1.5364424862559161E-7</v>
      </c>
      <c r="AH55">
        <f t="shared" si="5"/>
        <v>-5.3117872518251086E-3</v>
      </c>
      <c r="AI55">
        <f t="shared" si="25"/>
        <v>-5.3119408960737345E-3</v>
      </c>
      <c r="AJ55">
        <f t="shared" si="7"/>
        <v>-119.03416912627699</v>
      </c>
      <c r="AK55">
        <f t="shared" si="22"/>
        <v>-77.769049946724124</v>
      </c>
      <c r="AL55">
        <f t="shared" si="26"/>
        <v>-196.80853101389721</v>
      </c>
      <c r="AN55">
        <f t="shared" si="27"/>
        <v>0</v>
      </c>
      <c r="AO55">
        <f t="shared" si="27"/>
        <v>0</v>
      </c>
      <c r="AP55">
        <f t="shared" si="27"/>
        <v>-1.0841103006952012E-9</v>
      </c>
      <c r="AQ55">
        <f t="shared" si="27"/>
        <v>-3.7479849238208881E-5</v>
      </c>
      <c r="AR55">
        <f t="shared" si="27"/>
        <v>-3.7480933348509578E-5</v>
      </c>
      <c r="AS55">
        <f t="shared" si="27"/>
        <v>-0.83990237212821484</v>
      </c>
      <c r="AT55">
        <f t="shared" si="27"/>
        <v>-0.5487366359412178</v>
      </c>
      <c r="AU55">
        <f t="shared" si="23"/>
        <v>-1.3886764890027812</v>
      </c>
      <c r="AW55">
        <v>52</v>
      </c>
      <c r="AX55">
        <f>IF(Z55&gt;0, (R55*SUMPRODUCT(K55:$K$98, X55:$X$98)-K55*$AZ$3)/Z55, 0)</f>
        <v>-161404066139.38882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500000</v>
      </c>
      <c r="S56">
        <f t="shared" si="1"/>
        <v>-414069536397.98438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-991.9522586840676</v>
      </c>
      <c r="AC56">
        <f t="shared" si="2"/>
        <v>-885.67169106840356</v>
      </c>
      <c r="AE56">
        <f t="shared" si="3"/>
        <v>0</v>
      </c>
      <c r="AF56">
        <f t="shared" si="24"/>
        <v>0</v>
      </c>
      <c r="AG56">
        <f t="shared" si="24"/>
        <v>-5.3473608489344235E-8</v>
      </c>
      <c r="AH56">
        <f t="shared" si="5"/>
        <v>-1.972683952999829E-3</v>
      </c>
      <c r="AI56">
        <f t="shared" si="25"/>
        <v>-1.9727374266083186E-3</v>
      </c>
      <c r="AJ56">
        <f t="shared" si="7"/>
        <v>-106.28056761566404</v>
      </c>
      <c r="AK56">
        <f t="shared" si="22"/>
        <v>-69.436658107884739</v>
      </c>
      <c r="AL56">
        <f t="shared" si="26"/>
        <v>-175.71919846097541</v>
      </c>
      <c r="AN56">
        <f t="shared" si="27"/>
        <v>0</v>
      </c>
      <c r="AO56">
        <f t="shared" si="27"/>
        <v>0</v>
      </c>
      <c r="AP56">
        <f t="shared" si="27"/>
        <v>-3.3688264040154268E-10</v>
      </c>
      <c r="AQ56">
        <f t="shared" si="27"/>
        <v>-1.242786857925931E-5</v>
      </c>
      <c r="AR56">
        <f t="shared" si="27"/>
        <v>-1.2428205461899712E-5</v>
      </c>
      <c r="AS56">
        <f t="shared" si="27"/>
        <v>-0.66956540344335136</v>
      </c>
      <c r="AT56">
        <f t="shared" si="27"/>
        <v>-0.43744952668950249</v>
      </c>
      <c r="AU56">
        <f t="shared" si="23"/>
        <v>-1.1070273583383159</v>
      </c>
      <c r="AW56">
        <v>53</v>
      </c>
      <c r="AX56">
        <f>IF(Z56&gt;0, (R56*SUMPRODUCT(K56:$K$98, X56:$X$98)-K56*$AZ$3)/Z56, 0)</f>
        <v>-414069536397.98438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500000</v>
      </c>
      <c r="S57">
        <f t="shared" si="1"/>
        <v>-1109752538125.9414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-885.67169106840356</v>
      </c>
      <c r="AC57">
        <f t="shared" si="2"/>
        <v>-790.77830608956413</v>
      </c>
      <c r="AE57">
        <f t="shared" si="3"/>
        <v>0</v>
      </c>
      <c r="AF57">
        <f t="shared" si="24"/>
        <v>0</v>
      </c>
      <c r="AG57">
        <f t="shared" si="24"/>
        <v>-1.7814293703372944E-8</v>
      </c>
      <c r="AH57">
        <f t="shared" si="5"/>
        <v>-7.0249157402155703E-4</v>
      </c>
      <c r="AI57">
        <f t="shared" si="25"/>
        <v>-7.025093883152604E-4</v>
      </c>
      <c r="AJ57">
        <f t="shared" si="7"/>
        <v>-94.893384978839435</v>
      </c>
      <c r="AK57">
        <f t="shared" si="22"/>
        <v>-61.997018374788254</v>
      </c>
      <c r="AL57">
        <f t="shared" si="26"/>
        <v>-156.89110586301601</v>
      </c>
      <c r="AN57">
        <f t="shared" si="27"/>
        <v>0</v>
      </c>
      <c r="AO57">
        <f t="shared" si="27"/>
        <v>0</v>
      </c>
      <c r="AP57">
        <f t="shared" si="27"/>
        <v>-1.0020507694658829E-10</v>
      </c>
      <c r="AQ57">
        <f t="shared" si="27"/>
        <v>-3.9515022824526491E-6</v>
      </c>
      <c r="AR57">
        <f t="shared" si="27"/>
        <v>-3.9516024875295953E-6</v>
      </c>
      <c r="AS57">
        <f t="shared" si="27"/>
        <v>-0.53377355857372233</v>
      </c>
      <c r="AT57">
        <f t="shared" si="27"/>
        <v>-0.34873209682898915</v>
      </c>
      <c r="AU57">
        <f t="shared" si="23"/>
        <v>-0.88250960700519898</v>
      </c>
      <c r="AW57">
        <v>54</v>
      </c>
      <c r="AX57">
        <f>IF(Z57&gt;0, (R57*SUMPRODUCT(K57:$K$98, X57:$X$98)-K57*$AZ$3)/Z57, 0)</f>
        <v>-1109752538125.9414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500000</v>
      </c>
      <c r="S58">
        <f t="shared" si="1"/>
        <v>-3113652633961.6055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-790.77830608956413</v>
      </c>
      <c r="AC58">
        <f t="shared" si="2"/>
        <v>-706.05206235650553</v>
      </c>
      <c r="AE58">
        <f t="shared" si="3"/>
        <v>0</v>
      </c>
      <c r="AF58">
        <f t="shared" si="24"/>
        <v>0</v>
      </c>
      <c r="AG58">
        <f t="shared" si="24"/>
        <v>-5.6690015342059174E-9</v>
      </c>
      <c r="AH58">
        <f t="shared" si="5"/>
        <v>-2.3934298464266596E-4</v>
      </c>
      <c r="AI58">
        <f t="shared" si="25"/>
        <v>-2.3934865364420017E-4</v>
      </c>
      <c r="AJ58">
        <f t="shared" si="7"/>
        <v>-84.726243733058595</v>
      </c>
      <c r="AK58">
        <f t="shared" si="22"/>
        <v>-55.354481426269494</v>
      </c>
      <c r="AL58">
        <f t="shared" si="26"/>
        <v>-140.08096450798175</v>
      </c>
      <c r="AN58">
        <f t="shared" si="27"/>
        <v>0</v>
      </c>
      <c r="AO58">
        <f t="shared" si="27"/>
        <v>0</v>
      </c>
      <c r="AP58">
        <f t="shared" si="27"/>
        <v>-2.8471455502665218E-11</v>
      </c>
      <c r="AQ58">
        <f t="shared" si="27"/>
        <v>-1.2020535002524529E-6</v>
      </c>
      <c r="AR58">
        <f t="shared" si="27"/>
        <v>-1.2020819717079557E-6</v>
      </c>
      <c r="AS58">
        <f t="shared" si="27"/>
        <v>-0.42552104877700381</v>
      </c>
      <c r="AT58">
        <f t="shared" si="27"/>
        <v>-0.27800709618645408</v>
      </c>
      <c r="AU58">
        <f t="shared" si="23"/>
        <v>-0.70352934704542969</v>
      </c>
      <c r="AW58">
        <v>55</v>
      </c>
      <c r="AX58">
        <f>IF(Z58&gt;0, (R58*SUMPRODUCT(K58:$K$98, X58:$X$98)-K58*$AZ$3)/Z58, 0)</f>
        <v>-3113652633961.6055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500000</v>
      </c>
      <c r="S59">
        <f t="shared" si="1"/>
        <v>-9163590776311.8105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-706.05206235650553</v>
      </c>
      <c r="AC59">
        <f t="shared" si="2"/>
        <v>-630.40362812591525</v>
      </c>
      <c r="AE59">
        <f t="shared" si="3"/>
        <v>0</v>
      </c>
      <c r="AF59">
        <f t="shared" si="24"/>
        <v>0</v>
      </c>
      <c r="AG59">
        <f t="shared" si="24"/>
        <v>-1.7198597239728607E-9</v>
      </c>
      <c r="AH59">
        <f t="shared" si="5"/>
        <v>-7.7849035897819947E-5</v>
      </c>
      <c r="AI59">
        <f t="shared" si="25"/>
        <v>-7.7850755757543917E-5</v>
      </c>
      <c r="AJ59">
        <f t="shared" si="7"/>
        <v>-75.648434230590283</v>
      </c>
      <c r="AK59">
        <f t="shared" si="22"/>
        <v>-49.423644364955393</v>
      </c>
      <c r="AL59">
        <f t="shared" si="26"/>
        <v>-125.07215644630143</v>
      </c>
      <c r="AN59">
        <f t="shared" si="27"/>
        <v>0</v>
      </c>
      <c r="AO59">
        <f t="shared" si="27"/>
        <v>0</v>
      </c>
      <c r="AP59">
        <f t="shared" si="27"/>
        <v>-7.7121967136383664E-12</v>
      </c>
      <c r="AQ59">
        <f t="shared" si="27"/>
        <v>-3.4909072550649272E-7</v>
      </c>
      <c r="AR59">
        <f t="shared" si="27"/>
        <v>-3.4909843770320635E-7</v>
      </c>
      <c r="AS59">
        <f t="shared" si="27"/>
        <v>-0.33922278528469846</v>
      </c>
      <c r="AT59">
        <f t="shared" si="27"/>
        <v>-0.22162555604648554</v>
      </c>
      <c r="AU59">
        <f t="shared" si="23"/>
        <v>-0.56084869042962171</v>
      </c>
      <c r="AW59">
        <v>56</v>
      </c>
      <c r="AX59">
        <f>IF(Z59&gt;0, (R59*SUMPRODUCT(K59:$K$98, X59:$X$98)-K59*$AZ$3)/Z59, 0)</f>
        <v>-9163590776311.8105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500000</v>
      </c>
      <c r="S60">
        <f t="shared" si="1"/>
        <v>-28593496488436.617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-630.40362812591525</v>
      </c>
      <c r="AC60">
        <f t="shared" si="2"/>
        <v>-562.86038255300298</v>
      </c>
      <c r="AE60">
        <f t="shared" si="3"/>
        <v>0</v>
      </c>
      <c r="AF60">
        <f t="shared" si="24"/>
        <v>0</v>
      </c>
      <c r="AG60">
        <f t="shared" si="24"/>
        <v>-4.921227304088423E-10</v>
      </c>
      <c r="AH60">
        <f t="shared" si="5"/>
        <v>-2.4210767926485795E-5</v>
      </c>
      <c r="AI60">
        <f t="shared" si="25"/>
        <v>-2.4211260049216203E-5</v>
      </c>
      <c r="AJ60">
        <f t="shared" si="7"/>
        <v>-67.543245572912269</v>
      </c>
      <c r="AK60">
        <f t="shared" si="22"/>
        <v>-44.128253968814072</v>
      </c>
      <c r="AL60">
        <f t="shared" si="26"/>
        <v>-111.67152375298639</v>
      </c>
      <c r="AN60">
        <f t="shared" si="27"/>
        <v>0</v>
      </c>
      <c r="AO60">
        <f t="shared" si="27"/>
        <v>0</v>
      </c>
      <c r="AP60">
        <f t="shared" si="27"/>
        <v>-1.9703368262617223E-12</v>
      </c>
      <c r="AQ60">
        <f t="shared" si="27"/>
        <v>-9.6933883948015248E-8</v>
      </c>
      <c r="AR60">
        <f t="shared" si="27"/>
        <v>-9.6935854284841512E-8</v>
      </c>
      <c r="AS60">
        <f t="shared" si="27"/>
        <v>-0.27042633045416609</v>
      </c>
      <c r="AT60">
        <f t="shared" si="27"/>
        <v>-0.17667853667549699</v>
      </c>
      <c r="AU60">
        <f t="shared" si="23"/>
        <v>-0.44710496406551736</v>
      </c>
      <c r="AW60">
        <v>57</v>
      </c>
      <c r="AX60">
        <f>IF(Z60&gt;0, (R60*SUMPRODUCT(K60:$K$98, X60:$X$98)-K60*$AZ$3)/Z60, 0)</f>
        <v>-28593496488436.617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500000</v>
      </c>
      <c r="S61">
        <f t="shared" si="1"/>
        <v>-94907992253918.5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-562.86038255300298</v>
      </c>
      <c r="AC61">
        <f t="shared" si="2"/>
        <v>-502.55391307671965</v>
      </c>
      <c r="AE61">
        <f t="shared" si="3"/>
        <v>0</v>
      </c>
      <c r="AF61">
        <f t="shared" si="24"/>
        <v>0</v>
      </c>
      <c r="AG61">
        <f t="shared" si="24"/>
        <v>-1.3237923939329002E-10</v>
      </c>
      <c r="AH61">
        <f t="shared" si="5"/>
        <v>-7.0964452742292783E-6</v>
      </c>
      <c r="AI61">
        <f t="shared" si="25"/>
        <v>-7.0965776534686719E-6</v>
      </c>
      <c r="AJ61">
        <f t="shared" si="7"/>
        <v>-60.306469476283326</v>
      </c>
      <c r="AK61">
        <f t="shared" si="22"/>
        <v>-39.400226778710213</v>
      </c>
      <c r="AL61">
        <f t="shared" si="26"/>
        <v>-99.706703351571193</v>
      </c>
      <c r="AN61">
        <f t="shared" si="27"/>
        <v>0</v>
      </c>
      <c r="AO61">
        <f t="shared" si="27"/>
        <v>0</v>
      </c>
      <c r="AP61">
        <f t="shared" si="27"/>
        <v>-4.7322633862452771E-13</v>
      </c>
      <c r="AQ61">
        <f t="shared" si="27"/>
        <v>-2.5368213548922035E-8</v>
      </c>
      <c r="AR61">
        <f t="shared" si="27"/>
        <v>-2.5368686775260662E-8</v>
      </c>
      <c r="AS61">
        <f t="shared" si="27"/>
        <v>-0.21558221573434985</v>
      </c>
      <c r="AT61">
        <f t="shared" si="27"/>
        <v>-0.14084704780687979</v>
      </c>
      <c r="AU61">
        <f t="shared" si="23"/>
        <v>-0.35642928890991643</v>
      </c>
      <c r="AW61">
        <v>58</v>
      </c>
      <c r="AX61">
        <f>IF(Z61&gt;0, (R61*SUMPRODUCT(K61:$K$98, X61:$X$98)-K61*$AZ$3)/Z61, 0)</f>
        <v>-94907992253918.5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500000</v>
      </c>
      <c r="S62">
        <f t="shared" si="1"/>
        <v>-336311715505045.63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-502.55391307671965</v>
      </c>
      <c r="AC62">
        <f t="shared" si="2"/>
        <v>-448.70885098314403</v>
      </c>
      <c r="AE62">
        <f t="shared" si="3"/>
        <v>0</v>
      </c>
      <c r="AF62">
        <f t="shared" si="24"/>
        <v>0</v>
      </c>
      <c r="AG62">
        <f t="shared" si="24"/>
        <v>-3.3355130842625388E-11</v>
      </c>
      <c r="AH62">
        <f t="shared" si="5"/>
        <v>-1.9540063231346346E-6</v>
      </c>
      <c r="AI62">
        <f t="shared" si="25"/>
        <v>-1.9540396782654771E-6</v>
      </c>
      <c r="AJ62">
        <f t="shared" si="7"/>
        <v>-53.845062093575621</v>
      </c>
      <c r="AK62">
        <f t="shared" si="22"/>
        <v>-35.178773915370378</v>
      </c>
      <c r="AL62">
        <f t="shared" si="26"/>
        <v>-89.023837962985681</v>
      </c>
      <c r="AN62">
        <f t="shared" si="27"/>
        <v>0</v>
      </c>
      <c r="AO62">
        <f t="shared" si="27"/>
        <v>0</v>
      </c>
      <c r="AP62">
        <f t="shared" si="27"/>
        <v>-1.0646176277971781E-13</v>
      </c>
      <c r="AQ62">
        <f t="shared" si="27"/>
        <v>-6.2367303736606858E-9</v>
      </c>
      <c r="AR62">
        <f t="shared" si="27"/>
        <v>-6.2368368354234646E-9</v>
      </c>
      <c r="AS62">
        <f t="shared" si="27"/>
        <v>-0.17186082268757852</v>
      </c>
      <c r="AT62">
        <f t="shared" si="27"/>
        <v>-0.1122824042013172</v>
      </c>
      <c r="AU62">
        <f t="shared" si="23"/>
        <v>-0.28414323312573259</v>
      </c>
      <c r="AW62">
        <v>59</v>
      </c>
      <c r="AX62">
        <f>IF(Z62&gt;0, (R62*SUMPRODUCT(K62:$K$98, X62:$X$98)-K62*$AZ$3)/Z62, 0)</f>
        <v>-336311715505045.63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500000</v>
      </c>
      <c r="S63">
        <f t="shared" si="1"/>
        <v>-1277384813213486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-448.70885098314403</v>
      </c>
      <c r="AC63">
        <f t="shared" si="2"/>
        <v>-400.63290266889516</v>
      </c>
      <c r="AE63">
        <f t="shared" si="3"/>
        <v>0</v>
      </c>
      <c r="AF63">
        <f t="shared" si="24"/>
        <v>0</v>
      </c>
      <c r="AG63">
        <f t="shared" si="24"/>
        <v>-7.8408811997113207E-12</v>
      </c>
      <c r="AH63">
        <f t="shared" si="5"/>
        <v>-5.0361396668975617E-7</v>
      </c>
      <c r="AI63">
        <f t="shared" si="25"/>
        <v>-5.0362180757095584E-7</v>
      </c>
      <c r="AJ63">
        <f t="shared" si="7"/>
        <v>-48.075948314248876</v>
      </c>
      <c r="AK63">
        <f t="shared" si="22"/>
        <v>-31.409619568820084</v>
      </c>
      <c r="AL63">
        <f t="shared" si="26"/>
        <v>-79.485568386690773</v>
      </c>
      <c r="AN63">
        <f t="shared" si="27"/>
        <v>0</v>
      </c>
      <c r="AO63">
        <f t="shared" si="27"/>
        <v>0</v>
      </c>
      <c r="AP63">
        <f t="shared" si="27"/>
        <v>-2.2344871184621412E-14</v>
      </c>
      <c r="AQ63">
        <f t="shared" si="27"/>
        <v>-1.4351944540204399E-9</v>
      </c>
      <c r="AR63">
        <f t="shared" si="27"/>
        <v>-1.4352167988916245E-9</v>
      </c>
      <c r="AS63">
        <f t="shared" si="27"/>
        <v>-0.13700639568419415</v>
      </c>
      <c r="AT63">
        <f t="shared" si="27"/>
        <v>-8.9510845190345273E-2</v>
      </c>
      <c r="AU63">
        <f t="shared" si="23"/>
        <v>-0.22651724230975623</v>
      </c>
      <c r="AW63">
        <v>60</v>
      </c>
      <c r="AX63">
        <f>IF(Z63&gt;0, (R63*SUMPRODUCT(K63:$K$98, X63:$X$98)-K63*$AZ$3)/Z63, 0)</f>
        <v>-1277384813213486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500000</v>
      </c>
      <c r="S64">
        <f t="shared" si="1"/>
        <v>-5223706888962059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-400.63290266889516</v>
      </c>
      <c r="AC64">
        <f t="shared" si="2"/>
        <v>-357.70794881275395</v>
      </c>
      <c r="AE64">
        <f t="shared" si="3"/>
        <v>0</v>
      </c>
      <c r="AF64">
        <f t="shared" si="24"/>
        <v>0</v>
      </c>
      <c r="AG64">
        <f t="shared" si="24"/>
        <v>-1.7119449675124759E-12</v>
      </c>
      <c r="AH64">
        <f t="shared" si="5"/>
        <v>-1.2101054840403461E-7</v>
      </c>
      <c r="AI64">
        <f t="shared" si="25"/>
        <v>-1.2101226034900213E-7</v>
      </c>
      <c r="AJ64">
        <f t="shared" si="7"/>
        <v>-42.924953856141201</v>
      </c>
      <c r="AK64">
        <f t="shared" si="22"/>
        <v>-28.044303186822663</v>
      </c>
      <c r="AL64">
        <f t="shared" si="26"/>
        <v>-70.969257163976124</v>
      </c>
      <c r="AN64">
        <f t="shared" si="27"/>
        <v>0</v>
      </c>
      <c r="AO64">
        <f t="shared" si="27"/>
        <v>0</v>
      </c>
      <c r="AP64">
        <f t="shared" si="27"/>
        <v>-4.3559687817035174E-15</v>
      </c>
      <c r="AQ64">
        <f t="shared" si="27"/>
        <v>-3.0790602566548671E-10</v>
      </c>
      <c r="AR64">
        <f t="shared" si="27"/>
        <v>-3.079103816342684E-10</v>
      </c>
      <c r="AS64">
        <f t="shared" si="27"/>
        <v>-0.10922065983528906</v>
      </c>
      <c r="AT64">
        <f t="shared" si="27"/>
        <v>-7.1357497761117578E-2</v>
      </c>
      <c r="AU64">
        <f t="shared" si="23"/>
        <v>-0.180578157904317</v>
      </c>
      <c r="AW64">
        <v>61</v>
      </c>
      <c r="AX64">
        <f>IF(Z64&gt;0, (R64*SUMPRODUCT(K64:$K$98, X64:$X$98)-K64*$AZ$3)/Z64, 0)</f>
        <v>-5223706888962059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500000</v>
      </c>
      <c r="S65">
        <f t="shared" si="1"/>
        <v>-2.3125417781928416E+16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-357.70794881275395</v>
      </c>
      <c r="AC65">
        <f t="shared" si="2"/>
        <v>-319.38209715451148</v>
      </c>
      <c r="AE65">
        <f t="shared" si="3"/>
        <v>0</v>
      </c>
      <c r="AF65">
        <f t="shared" si="24"/>
        <v>0</v>
      </c>
      <c r="AG65">
        <f t="shared" si="24"/>
        <v>-3.4527170510633513E-13</v>
      </c>
      <c r="AH65">
        <f t="shared" si="5"/>
        <v>-2.6991076254620322E-8</v>
      </c>
      <c r="AI65">
        <f t="shared" si="25"/>
        <v>-2.6991421526325427E-8</v>
      </c>
      <c r="AJ65">
        <f t="shared" si="7"/>
        <v>-38.32585165824247</v>
      </c>
      <c r="AK65">
        <f t="shared" si="22"/>
        <v>-25.039556416892779</v>
      </c>
      <c r="AL65">
        <f t="shared" si="26"/>
        <v>-63.365408102126672</v>
      </c>
      <c r="AN65">
        <f t="shared" si="27"/>
        <v>0</v>
      </c>
      <c r="AO65">
        <f t="shared" si="27"/>
        <v>0</v>
      </c>
      <c r="AP65">
        <f t="shared" si="27"/>
        <v>-7.8440061554357809E-16</v>
      </c>
      <c r="AQ65">
        <f t="shared" si="27"/>
        <v>-6.1319292937101342E-11</v>
      </c>
      <c r="AR65">
        <f t="shared" si="27"/>
        <v>-6.1320077337716881E-11</v>
      </c>
      <c r="AS65">
        <f t="shared" si="27"/>
        <v>-8.7070041324986802E-2</v>
      </c>
      <c r="AT65">
        <f t="shared" si="27"/>
        <v>-5.6885760332720837E-2</v>
      </c>
      <c r="AU65">
        <f t="shared" si="23"/>
        <v>-0.14395580171902772</v>
      </c>
      <c r="AW65">
        <v>62</v>
      </c>
      <c r="AX65">
        <f>IF(Z65&gt;0, (R65*SUMPRODUCT(K65:$K$98, X65:$X$98)-K65*$AZ$3)/Z65, 0)</f>
        <v>-2.3125417781928416E+16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500000</v>
      </c>
      <c r="S66">
        <f t="shared" si="1"/>
        <v>-1.1158952545459827E+17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-319.38209715451148</v>
      </c>
      <c r="AC66">
        <f t="shared" si="2"/>
        <v>-285.16258674515279</v>
      </c>
      <c r="AE66">
        <f t="shared" si="3"/>
        <v>0</v>
      </c>
      <c r="AF66">
        <f t="shared" si="24"/>
        <v>0</v>
      </c>
      <c r="AG66">
        <f t="shared" si="24"/>
        <v>-6.388650403867321E-14</v>
      </c>
      <c r="AH66">
        <f t="shared" si="5"/>
        <v>-5.5586496803319714E-9</v>
      </c>
      <c r="AI66">
        <f t="shared" si="25"/>
        <v>-5.5587135668360099E-9</v>
      </c>
      <c r="AJ66">
        <f t="shared" si="7"/>
        <v>-34.219510409358691</v>
      </c>
      <c r="AK66">
        <f t="shared" si="22"/>
        <v>-22.356746800815806</v>
      </c>
      <c r="AL66">
        <f t="shared" si="26"/>
        <v>-56.576257215733207</v>
      </c>
      <c r="AN66">
        <f t="shared" si="27"/>
        <v>0</v>
      </c>
      <c r="AO66">
        <f t="shared" si="27"/>
        <v>0</v>
      </c>
      <c r="AP66">
        <f t="shared" si="27"/>
        <v>-1.2958896974606951E-16</v>
      </c>
      <c r="AQ66">
        <f t="shared" si="27"/>
        <v>-1.1275302915581149E-11</v>
      </c>
      <c r="AR66">
        <f t="shared" si="27"/>
        <v>-1.1275432504550894E-11</v>
      </c>
      <c r="AS66">
        <f t="shared" si="27"/>
        <v>-6.9411703862827134E-2</v>
      </c>
      <c r="AT66">
        <f t="shared" si="27"/>
        <v>-4.5348979857117638E-2</v>
      </c>
      <c r="AU66">
        <f t="shared" si="23"/>
        <v>-0.1147606837312202</v>
      </c>
      <c r="AW66">
        <v>63</v>
      </c>
      <c r="AX66">
        <f>IF(Z66&gt;0, (R66*SUMPRODUCT(K66:$K$98, X66:$X$98)-K66*$AZ$3)/Z66, 0)</f>
        <v>-1.1158952545459827E+17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8">$C$6</f>
        <v>500000</v>
      </c>
      <c r="S67">
        <f t="shared" ref="S67:S69" si="29">AX67</f>
        <v>-5.9171590334445389E+17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-285.16258674515279</v>
      </c>
      <c r="AC67">
        <f t="shared" ref="AC67:AC69" si="30">S67*Z67</f>
        <v>-254.60945245103909</v>
      </c>
      <c r="AE67">
        <f t="shared" ref="AE67:AE69" si="31">$Z67*O67</f>
        <v>0</v>
      </c>
      <c r="AF67">
        <f t="shared" si="24"/>
        <v>0</v>
      </c>
      <c r="AG67">
        <f t="shared" si="24"/>
        <v>-1.0757250692940393E-14</v>
      </c>
      <c r="AH67">
        <f t="shared" ref="AH67:AH69" si="32">-X67*R67</f>
        <v>-1.0498077661069217E-9</v>
      </c>
      <c r="AI67">
        <f t="shared" ref="AI67:AI69" si="33">SUM(AE67:AH67)</f>
        <v>-1.0498185233576146E-9</v>
      </c>
      <c r="AJ67">
        <f t="shared" ref="AJ67:AJ69" si="34">AB67-AC67</f>
        <v>-30.553134294113704</v>
      </c>
      <c r="AK67">
        <f t="shared" si="22"/>
        <v>-19.961381072160698</v>
      </c>
      <c r="AL67">
        <f t="shared" si="26"/>
        <v>-50.514515367324222</v>
      </c>
      <c r="AN67">
        <f t="shared" si="27"/>
        <v>0</v>
      </c>
      <c r="AO67">
        <f t="shared" si="27"/>
        <v>0</v>
      </c>
      <c r="AP67">
        <f t="shared" si="27"/>
        <v>-1.9482387661731868E-17</v>
      </c>
      <c r="AQ67">
        <f t="shared" si="27"/>
        <v>-1.9013001047762342E-12</v>
      </c>
      <c r="AR67">
        <f t="shared" si="27"/>
        <v>-1.9013195871638961E-12</v>
      </c>
      <c r="AS67">
        <f t="shared" si="27"/>
        <v>-5.5334585349908975E-2</v>
      </c>
      <c r="AT67">
        <f t="shared" si="27"/>
        <v>-3.615192909528548E-2</v>
      </c>
      <c r="AU67">
        <f t="shared" si="23"/>
        <v>-9.1486514447095782E-2</v>
      </c>
      <c r="AW67">
        <v>64</v>
      </c>
      <c r="AX67">
        <f>IF(Z67&gt;0, (R67*SUMPRODUCT(K67:$K$98, X67:$X$98)-K67*$AZ$3)/Z67, 0)</f>
        <v>-5.9171590334445389E+17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8"/>
        <v>500000</v>
      </c>
      <c r="S68">
        <f t="shared" si="29"/>
        <v>-3.4819888295865615E+18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-254.60945245103909</v>
      </c>
      <c r="AC68">
        <f t="shared" si="30"/>
        <v>-227.32986825985793</v>
      </c>
      <c r="AE68">
        <f t="shared" si="31"/>
        <v>0</v>
      </c>
      <c r="AF68">
        <f t="shared" si="24"/>
        <v>0</v>
      </c>
      <c r="AG68">
        <f t="shared" si="24"/>
        <v>-1.6321840719894718E-15</v>
      </c>
      <c r="AH68">
        <f t="shared" si="32"/>
        <v>-1.8034988228043036E-10</v>
      </c>
      <c r="AI68">
        <f t="shared" si="33"/>
        <v>-1.8035151446450235E-10</v>
      </c>
      <c r="AJ68">
        <f t="shared" si="34"/>
        <v>-27.279584191181158</v>
      </c>
      <c r="AK68">
        <f t="shared" si="22"/>
        <v>-17.822661671572739</v>
      </c>
      <c r="AL68">
        <f t="shared" si="26"/>
        <v>-45.102245862934247</v>
      </c>
      <c r="AN68">
        <f t="shared" si="27"/>
        <v>0</v>
      </c>
      <c r="AO68">
        <f t="shared" si="27"/>
        <v>0</v>
      </c>
      <c r="AP68">
        <f t="shared" si="27"/>
        <v>-2.6393197260190609E-18</v>
      </c>
      <c r="AQ68">
        <f t="shared" si="27"/>
        <v>-2.9163438735666435E-13</v>
      </c>
      <c r="AR68">
        <f t="shared" si="27"/>
        <v>-2.9163702667639037E-13</v>
      </c>
      <c r="AS68">
        <f t="shared" si="27"/>
        <v>-4.4112392657785097E-2</v>
      </c>
      <c r="AT68">
        <f t="shared" si="27"/>
        <v>-2.8820096536421293E-2</v>
      </c>
      <c r="AU68">
        <f t="shared" si="23"/>
        <v>-7.2932489194498018E-2</v>
      </c>
      <c r="AW68">
        <v>65</v>
      </c>
      <c r="AX68">
        <f>IF(Z68&gt;0, (R68*SUMPRODUCT(K68:$K$98, X68:$X$98)-K68*$AZ$3)/Z68, 0)</f>
        <v>-3.4819888295865615E+18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-227.32986825985793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-3.2643681439789432E-11</v>
      </c>
      <c r="AI69">
        <f t="shared" si="33"/>
        <v>-3.2643681439789432E-11</v>
      </c>
      <c r="AJ69">
        <f t="shared" si="34"/>
        <v>-227.32986825985793</v>
      </c>
      <c r="AK69">
        <f t="shared" si="22"/>
        <v>-15.913090778190057</v>
      </c>
      <c r="AL69">
        <f t="shared" si="26"/>
        <v>-243.24295903808064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-4.7130709393197503E-14</v>
      </c>
      <c r="AR69">
        <f t="shared" si="27"/>
        <v>-4.7130709393197503E-14</v>
      </c>
      <c r="AS69">
        <f t="shared" si="27"/>
        <v>-0.32821720727520831</v>
      </c>
      <c r="AT69">
        <f t="shared" si="27"/>
        <v>-2.2975204509264581E-2</v>
      </c>
      <c r="AU69">
        <f t="shared" si="23"/>
        <v>-0.35119241178452004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303818.57194099133</v>
      </c>
      <c r="AO71" s="8">
        <f t="shared" si="47"/>
        <v>-30381.857194099135</v>
      </c>
      <c r="AP71" s="8">
        <f t="shared" si="47"/>
        <v>-383.31353823767449</v>
      </c>
      <c r="AQ71" s="8">
        <f t="shared" si="47"/>
        <v>-140583.26712120583</v>
      </c>
      <c r="AR71" s="8">
        <f t="shared" si="47"/>
        <v>132470.13408744877</v>
      </c>
      <c r="AS71" s="8">
        <f t="shared" si="47"/>
        <v>-8156.2128312348941</v>
      </c>
      <c r="AT71" s="8">
        <f t="shared" si="47"/>
        <v>1260.0780845338609</v>
      </c>
      <c r="AU71" s="8">
        <f t="shared" si="47"/>
        <v>125573.99934074779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BF0A-C074-4490-AC4E-CF896AE56EF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67148.694662778857</v>
      </c>
      <c r="K3">
        <v>1</v>
      </c>
      <c r="L3" s="2">
        <v>0</v>
      </c>
      <c r="O3">
        <f>$C$3</f>
        <v>67148.694662778857</v>
      </c>
      <c r="P3">
        <f>O3*C5</f>
        <v>6714.8694662778862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67148.694662778857</v>
      </c>
      <c r="AF3">
        <f t="shared" ref="AF3:AG34" si="4">-$Z3*P3</f>
        <v>-6714.8694662778862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60233.825196500969</v>
      </c>
      <c r="AJ3">
        <f t="shared" ref="AJ3:AJ66" si="7">AB3-AC3</f>
        <v>0</v>
      </c>
      <c r="AL3">
        <f t="shared" ref="AL3:AL34" si="8">SUM(AI3:AK3)</f>
        <v>60233.825196500969</v>
      </c>
      <c r="AN3">
        <f t="shared" ref="AN3:AU34" si="9">AE3*$K3</f>
        <v>67148.694662778857</v>
      </c>
      <c r="AO3">
        <f t="shared" si="9"/>
        <v>-6714.8694662778862</v>
      </c>
      <c r="AP3">
        <f t="shared" si="9"/>
        <v>-200</v>
      </c>
      <c r="AQ3">
        <f t="shared" si="9"/>
        <v>0</v>
      </c>
      <c r="AR3">
        <f t="shared" si="9"/>
        <v>60233.825196500969</v>
      </c>
      <c r="AS3">
        <f t="shared" si="9"/>
        <v>0</v>
      </c>
      <c r="AT3">
        <f t="shared" si="9"/>
        <v>0</v>
      </c>
      <c r="AU3">
        <f t="shared" si="9"/>
        <v>60233.825196500969</v>
      </c>
      <c r="AW3">
        <v>0</v>
      </c>
      <c r="AX3">
        <f>IF(Z3&gt;0, (R3*SUMPRODUCT(K3:$K$98, X3:$X$98)-K3*$AZ$3)/Z3, 0)</f>
        <v>0</v>
      </c>
      <c r="AZ3">
        <f>C6*SUMPRODUCT(X4:X98, K4:K98)/1</f>
        <v>33401.949969906578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1000000</v>
      </c>
      <c r="S4">
        <f t="shared" si="1"/>
        <v>2267.0189235949283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2240.5076992595241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-1694.3109999999999</v>
      </c>
      <c r="AI4">
        <f t="shared" si="6"/>
        <v>-1694.3109999999999</v>
      </c>
      <c r="AJ4">
        <f t="shared" si="7"/>
        <v>-2240.5076992595241</v>
      </c>
      <c r="AK4">
        <f>G4*SUM(AB4, AE4:AF4)</f>
        <v>0</v>
      </c>
      <c r="AL4">
        <f t="shared" si="8"/>
        <v>-3934.8186992595238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-1580.6614422987218</v>
      </c>
      <c r="AR4">
        <f t="shared" si="9"/>
        <v>-1580.6614422987218</v>
      </c>
      <c r="AS4">
        <f t="shared" si="9"/>
        <v>-2090.2208221471442</v>
      </c>
      <c r="AT4">
        <f t="shared" si="9"/>
        <v>0</v>
      </c>
      <c r="AU4">
        <f t="shared" si="9"/>
        <v>-3670.882264445866</v>
      </c>
      <c r="AW4">
        <v>1</v>
      </c>
      <c r="AX4">
        <f>IF(Z4&gt;0, (R4*SUMPRODUCT(K4:$K$98, X4:$X$98)-K4*$AZ$3)/Z4, 0)</f>
        <v>2267.0189235949283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25</v>
      </c>
      <c r="R5">
        <f t="shared" si="0"/>
        <v>1000000</v>
      </c>
      <c r="S5">
        <f t="shared" si="1"/>
        <v>3336.6197297471285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2240.5076992595241</v>
      </c>
      <c r="AC5">
        <f t="shared" si="2"/>
        <v>3259.0133024501483</v>
      </c>
      <c r="AE5">
        <f t="shared" si="3"/>
        <v>0</v>
      </c>
      <c r="AF5">
        <f t="shared" si="4"/>
        <v>0</v>
      </c>
      <c r="AG5">
        <f t="shared" si="4"/>
        <v>-24.418525082397824</v>
      </c>
      <c r="AH5">
        <f t="shared" si="5"/>
        <v>-1681.6288140871029</v>
      </c>
      <c r="AI5">
        <f t="shared" si="6"/>
        <v>-1706.0473391695007</v>
      </c>
      <c r="AJ5">
        <f t="shared" si="7"/>
        <v>-1018.5056031906242</v>
      </c>
      <c r="AK5">
        <f>G5*SUM(AB5, AE5:AF5)</f>
        <v>91.860815669640488</v>
      </c>
      <c r="AL5">
        <f t="shared" si="8"/>
        <v>-2632.6921266904842</v>
      </c>
      <c r="AN5">
        <f t="shared" si="9"/>
        <v>0</v>
      </c>
      <c r="AO5">
        <f t="shared" si="9"/>
        <v>0</v>
      </c>
      <c r="AP5">
        <f t="shared" si="9"/>
        <v>-20.880476577691674</v>
      </c>
      <c r="AQ5">
        <f t="shared" si="9"/>
        <v>-1437.9742816747214</v>
      </c>
      <c r="AR5">
        <f t="shared" si="9"/>
        <v>-1458.8547582524129</v>
      </c>
      <c r="AS5">
        <f t="shared" si="9"/>
        <v>-870.93230733251221</v>
      </c>
      <c r="AT5">
        <f t="shared" si="9"/>
        <v>78.550919989031101</v>
      </c>
      <c r="AU5">
        <f t="shared" si="9"/>
        <v>-2251.236145595894</v>
      </c>
      <c r="AW5">
        <v>2</v>
      </c>
      <c r="AX5">
        <f>IF(Z5&gt;0, (R5*SUMPRODUCT(K5:$K$98, X5:$X$98)-K5*$AZ$3)/Z5, 0)</f>
        <v>3336.6197297471285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25</v>
      </c>
      <c r="R6">
        <f t="shared" si="0"/>
        <v>1000000</v>
      </c>
      <c r="S6">
        <f t="shared" si="1"/>
        <v>4782.65759846729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3259.0133024501483</v>
      </c>
      <c r="AC6">
        <f t="shared" si="2"/>
        <v>4616.7150351458331</v>
      </c>
      <c r="AE6">
        <f t="shared" si="3"/>
        <v>0</v>
      </c>
      <c r="AF6">
        <f t="shared" si="4"/>
        <v>0</v>
      </c>
      <c r="AG6">
        <f t="shared" si="4"/>
        <v>-24.132581833923066</v>
      </c>
      <c r="AH6">
        <f t="shared" si="5"/>
        <v>-1670.3199060313243</v>
      </c>
      <c r="AI6">
        <f t="shared" si="6"/>
        <v>-1694.4524878652473</v>
      </c>
      <c r="AJ6">
        <f t="shared" si="7"/>
        <v>-1357.7017326956848</v>
      </c>
      <c r="AK6">
        <f>G6*SUM(AB6, AE6:AF6)</f>
        <v>190.6522781933337</v>
      </c>
      <c r="AL6">
        <f t="shared" si="8"/>
        <v>-2861.5019423675985</v>
      </c>
      <c r="AN6">
        <f t="shared" si="9"/>
        <v>0</v>
      </c>
      <c r="AO6">
        <f t="shared" si="9"/>
        <v>0</v>
      </c>
      <c r="AP6">
        <f t="shared" si="9"/>
        <v>-18.616115663799395</v>
      </c>
      <c r="AQ6">
        <f t="shared" si="9"/>
        <v>-1288.5015279432616</v>
      </c>
      <c r="AR6">
        <f t="shared" si="9"/>
        <v>-1307.1176436070612</v>
      </c>
      <c r="AS6">
        <f t="shared" si="9"/>
        <v>-1047.3447336361903</v>
      </c>
      <c r="AT6">
        <f t="shared" si="9"/>
        <v>147.07107954047657</v>
      </c>
      <c r="AU6">
        <f t="shared" si="9"/>
        <v>-2207.3912977027749</v>
      </c>
      <c r="AW6">
        <v>3</v>
      </c>
      <c r="AX6">
        <f>IF(Z6&gt;0, (R6*SUMPRODUCT(K6:$K$98, X6:$X$98)-K6*$AZ$3)/Z6, 0)</f>
        <v>4782.65759846729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25</v>
      </c>
      <c r="R7">
        <f t="shared" si="0"/>
        <v>1000000</v>
      </c>
      <c r="S7">
        <f t="shared" si="1"/>
        <v>5924.0124977950263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4616.7150351458331</v>
      </c>
      <c r="AC7">
        <f t="shared" si="2"/>
        <v>5651.4506847014563</v>
      </c>
      <c r="AE7">
        <f t="shared" si="3"/>
        <v>0</v>
      </c>
      <c r="AF7">
        <f t="shared" si="4"/>
        <v>0</v>
      </c>
      <c r="AG7">
        <f t="shared" si="4"/>
        <v>-23.84975844837</v>
      </c>
      <c r="AH7">
        <f t="shared" si="5"/>
        <v>-1659.9026885532699</v>
      </c>
      <c r="AI7">
        <f t="shared" si="6"/>
        <v>-1683.7524470016399</v>
      </c>
      <c r="AJ7">
        <f t="shared" si="7"/>
        <v>-1034.7356495556232</v>
      </c>
      <c r="AK7">
        <f>G7*SUM(AB7, AE7:AF7)</f>
        <v>226.6807082256604</v>
      </c>
      <c r="AL7">
        <f t="shared" si="8"/>
        <v>-2491.8073883316024</v>
      </c>
      <c r="AN7">
        <f t="shared" si="9"/>
        <v>0</v>
      </c>
      <c r="AO7">
        <f t="shared" si="9"/>
        <v>0</v>
      </c>
      <c r="AP7">
        <f t="shared" si="9"/>
        <v>-16.739098232748489</v>
      </c>
      <c r="AQ7">
        <f t="shared" si="9"/>
        <v>-1165.0128122113319</v>
      </c>
      <c r="AR7">
        <f t="shared" si="9"/>
        <v>-1181.7519104440805</v>
      </c>
      <c r="AS7">
        <f t="shared" si="9"/>
        <v>-726.23551808014884</v>
      </c>
      <c r="AT7">
        <f t="shared" si="9"/>
        <v>159.09723575073173</v>
      </c>
      <c r="AU7">
        <f t="shared" si="9"/>
        <v>-1748.8901927734973</v>
      </c>
      <c r="AW7">
        <v>4</v>
      </c>
      <c r="AX7">
        <f>IF(Z7&gt;0, (R7*SUMPRODUCT(K7:$K$98, X7:$X$98)-K7*$AZ$3)/Z7, 0)</f>
        <v>5924.0124977950263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25</v>
      </c>
      <c r="R8">
        <f t="shared" si="0"/>
        <v>1000000</v>
      </c>
      <c r="S8">
        <f t="shared" si="1"/>
        <v>6413.5664059865994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5651.4506847014563</v>
      </c>
      <c r="AC8">
        <f t="shared" si="2"/>
        <v>6046.7027030450226</v>
      </c>
      <c r="AE8">
        <f t="shared" si="3"/>
        <v>0</v>
      </c>
      <c r="AF8">
        <f t="shared" si="4"/>
        <v>0</v>
      </c>
      <c r="AG8">
        <f t="shared" si="4"/>
        <v>-23.569969967882706</v>
      </c>
      <c r="AH8">
        <f t="shared" si="5"/>
        <v>-1651.6358401438156</v>
      </c>
      <c r="AI8">
        <f t="shared" si="6"/>
        <v>-1675.2058101116984</v>
      </c>
      <c r="AJ8">
        <f t="shared" si="7"/>
        <v>-395.25201834356631</v>
      </c>
      <c r="AK8">
        <f>G8*SUM(AB8, AE8:AF8)</f>
        <v>120.37589958414102</v>
      </c>
      <c r="AL8">
        <f t="shared" si="8"/>
        <v>-1950.0819288711234</v>
      </c>
      <c r="AN8">
        <f t="shared" si="9"/>
        <v>0</v>
      </c>
      <c r="AO8">
        <f t="shared" si="9"/>
        <v>0</v>
      </c>
      <c r="AP8">
        <f t="shared" si="9"/>
        <v>-15.441731525775632</v>
      </c>
      <c r="AQ8">
        <f t="shared" si="9"/>
        <v>-1082.0598098598562</v>
      </c>
      <c r="AR8">
        <f t="shared" si="9"/>
        <v>-1097.5015413856318</v>
      </c>
      <c r="AS8">
        <f t="shared" si="9"/>
        <v>-258.94710772219804</v>
      </c>
      <c r="AT8">
        <f t="shared" si="9"/>
        <v>78.863584726027113</v>
      </c>
      <c r="AU8">
        <f t="shared" si="9"/>
        <v>-1277.5850643818026</v>
      </c>
      <c r="AW8">
        <v>5</v>
      </c>
      <c r="AX8">
        <f>IF(Z8&gt;0, (R8*SUMPRODUCT(K8:$K$98, X8:$X$98)-K8*$AZ$3)/Z8, 0)</f>
        <v>6413.5664059865994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25</v>
      </c>
      <c r="R9">
        <f t="shared" si="0"/>
        <v>1000000</v>
      </c>
      <c r="S9">
        <f t="shared" si="1"/>
        <v>6571.86737373906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6046.7027030450226</v>
      </c>
      <c r="AC9">
        <f t="shared" si="2"/>
        <v>6123.1476129813636</v>
      </c>
      <c r="AE9">
        <f t="shared" si="3"/>
        <v>0</v>
      </c>
      <c r="AF9">
        <f t="shared" si="4"/>
        <v>0</v>
      </c>
      <c r="AG9">
        <f t="shared" si="4"/>
        <v>-23.293027935443568</v>
      </c>
      <c r="AH9">
        <f t="shared" si="5"/>
        <v>-1649.693310412468</v>
      </c>
      <c r="AI9">
        <f t="shared" si="6"/>
        <v>-1672.9863383479117</v>
      </c>
      <c r="AJ9">
        <f t="shared" si="7"/>
        <v>-76.444909936340991</v>
      </c>
      <c r="AK9">
        <f t="shared" ref="AK9:AK72" si="22">G9*SUM(AB9:AB9, AE9:AF9)</f>
        <v>35.675545947965631</v>
      </c>
      <c r="AL9">
        <f t="shared" si="8"/>
        <v>-1713.755702336287</v>
      </c>
      <c r="AN9">
        <f t="shared" si="9"/>
        <v>0</v>
      </c>
      <c r="AO9">
        <f t="shared" si="9"/>
        <v>0</v>
      </c>
      <c r="AP9">
        <f t="shared" si="9"/>
        <v>-14.452405086848668</v>
      </c>
      <c r="AQ9">
        <f t="shared" si="9"/>
        <v>-1023.5696302440101</v>
      </c>
      <c r="AR9">
        <f t="shared" si="9"/>
        <v>-1038.0220353308589</v>
      </c>
      <c r="AS9">
        <f t="shared" si="9"/>
        <v>-47.431051398282882</v>
      </c>
      <c r="AT9">
        <f t="shared" si="9"/>
        <v>22.13526910985793</v>
      </c>
      <c r="AU9">
        <f t="shared" si="9"/>
        <v>-1063.3178176192837</v>
      </c>
      <c r="AW9">
        <v>6</v>
      </c>
      <c r="AX9">
        <f>IF(Z9&gt;0, (R9*SUMPRODUCT(K9:$K$98, X9:$X$98)-K9*$AZ$3)/Z9, 0)</f>
        <v>6571.86737373906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25</v>
      </c>
      <c r="R10">
        <f t="shared" si="0"/>
        <v>1000000</v>
      </c>
      <c r="S10">
        <f t="shared" si="1"/>
        <v>6693.686309811922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6123.1476129813636</v>
      </c>
      <c r="AC10">
        <f t="shared" si="2"/>
        <v>6163.2346123995303</v>
      </c>
      <c r="AE10">
        <f t="shared" si="3"/>
        <v>0</v>
      </c>
      <c r="AF10">
        <f t="shared" si="4"/>
        <v>0</v>
      </c>
      <c r="AG10">
        <f t="shared" si="4"/>
        <v>-23.01883568761345</v>
      </c>
      <c r="AH10">
        <f t="shared" si="5"/>
        <v>-1650.4787390273123</v>
      </c>
      <c r="AI10">
        <f t="shared" si="6"/>
        <v>-1673.4975747149258</v>
      </c>
      <c r="AJ10">
        <f t="shared" si="7"/>
        <v>-40.08699941816667</v>
      </c>
      <c r="AK10">
        <f t="shared" si="22"/>
        <v>25.104905213223592</v>
      </c>
      <c r="AL10">
        <f t="shared" si="8"/>
        <v>-1688.4796689198688</v>
      </c>
      <c r="AN10">
        <f t="shared" si="9"/>
        <v>0</v>
      </c>
      <c r="AO10">
        <f t="shared" si="9"/>
        <v>0</v>
      </c>
      <c r="AP10">
        <f t="shared" si="9"/>
        <v>-13.549264407586742</v>
      </c>
      <c r="AQ10">
        <f t="shared" si="9"/>
        <v>-971.49886891172912</v>
      </c>
      <c r="AR10">
        <f t="shared" si="9"/>
        <v>-985.04813331931587</v>
      </c>
      <c r="AS10">
        <f t="shared" si="9"/>
        <v>-23.595865655176794</v>
      </c>
      <c r="AT10">
        <f t="shared" si="9"/>
        <v>14.777159161199769</v>
      </c>
      <c r="AU10">
        <f t="shared" si="9"/>
        <v>-993.86683981329281</v>
      </c>
      <c r="AW10">
        <v>7</v>
      </c>
      <c r="AX10">
        <f>IF(Z10&gt;0, (R10*SUMPRODUCT(K10:$K$98, X10:$X$98)-K10*$AZ$3)/Z10, 0)</f>
        <v>6693.686309811922</v>
      </c>
    </row>
    <row r="11" spans="1:52" x14ac:dyDescent="0.25">
      <c r="A11" t="s">
        <v>33</v>
      </c>
      <c r="C11" s="12">
        <f>AU100</f>
        <v>23159.236147089014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25</v>
      </c>
      <c r="R11">
        <f t="shared" si="0"/>
        <v>1000000</v>
      </c>
      <c r="S11">
        <f t="shared" si="1"/>
        <v>6781.7419627673871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6163.2346123995303</v>
      </c>
      <c r="AC11">
        <f t="shared" si="2"/>
        <v>6170.6724963494744</v>
      </c>
      <c r="AE11">
        <f t="shared" si="3"/>
        <v>0</v>
      </c>
      <c r="AF11">
        <f t="shared" si="4"/>
        <v>0</v>
      </c>
      <c r="AG11">
        <f t="shared" si="4"/>
        <v>-22.747372762880243</v>
      </c>
      <c r="AH11">
        <f t="shared" si="5"/>
        <v>-1650.982714282982</v>
      </c>
      <c r="AI11">
        <f t="shared" si="6"/>
        <v>-1673.7300870458623</v>
      </c>
      <c r="AJ11">
        <f t="shared" si="7"/>
        <v>-7.4378839499440801</v>
      </c>
      <c r="AK11">
        <f t="shared" si="22"/>
        <v>14.791763069758872</v>
      </c>
      <c r="AL11">
        <f t="shared" si="8"/>
        <v>-1666.3762079260475</v>
      </c>
      <c r="AN11">
        <f t="shared" si="9"/>
        <v>0</v>
      </c>
      <c r="AO11">
        <f t="shared" si="9"/>
        <v>0</v>
      </c>
      <c r="AP11">
        <f t="shared" si="9"/>
        <v>-12.722802048256794</v>
      </c>
      <c r="AQ11">
        <f t="shared" si="9"/>
        <v>-923.40889112226614</v>
      </c>
      <c r="AR11">
        <f t="shared" si="9"/>
        <v>-936.13169317052302</v>
      </c>
      <c r="AS11">
        <f t="shared" si="9"/>
        <v>-4.1600727318921757</v>
      </c>
      <c r="AT11">
        <f t="shared" si="9"/>
        <v>8.2731608367694704</v>
      </c>
      <c r="AU11">
        <f t="shared" si="9"/>
        <v>-932.01860506564572</v>
      </c>
      <c r="AW11">
        <v>8</v>
      </c>
      <c r="AX11">
        <f>IF(Z11&gt;0, (R11*SUMPRODUCT(K11:$K$98, X11:$X$98)-K11*$AZ$3)/Z11, 0)</f>
        <v>6781.7419627673871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25</v>
      </c>
      <c r="R12">
        <f t="shared" si="0"/>
        <v>1000000</v>
      </c>
      <c r="S12">
        <f t="shared" si="1"/>
        <v>6868.5325885796965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6170.6724963494744</v>
      </c>
      <c r="AC12">
        <f t="shared" si="2"/>
        <v>6175.7712104268867</v>
      </c>
      <c r="AE12">
        <f t="shared" si="3"/>
        <v>0</v>
      </c>
      <c r="AF12">
        <f t="shared" si="4"/>
        <v>0</v>
      </c>
      <c r="AG12">
        <f t="shared" si="4"/>
        <v>-22.47849570043293</v>
      </c>
      <c r="AH12">
        <f t="shared" si="5"/>
        <v>-1656.1333927404221</v>
      </c>
      <c r="AI12">
        <f t="shared" si="6"/>
        <v>-1678.611888440855</v>
      </c>
      <c r="AJ12">
        <f t="shared" si="7"/>
        <v>-5.0987140774122963</v>
      </c>
      <c r="AK12">
        <f t="shared" si="22"/>
        <v>14.19254674160379</v>
      </c>
      <c r="AL12">
        <f t="shared" si="8"/>
        <v>-1669.5180557766635</v>
      </c>
      <c r="AN12">
        <f t="shared" si="9"/>
        <v>0</v>
      </c>
      <c r="AO12">
        <f t="shared" si="9"/>
        <v>0</v>
      </c>
      <c r="AP12">
        <f t="shared" si="9"/>
        <v>-11.947559426990894</v>
      </c>
      <c r="AQ12">
        <f t="shared" si="9"/>
        <v>-880.25250410369563</v>
      </c>
      <c r="AR12">
        <f t="shared" si="9"/>
        <v>-892.20006353068652</v>
      </c>
      <c r="AS12">
        <f t="shared" si="9"/>
        <v>-2.7100207350594734</v>
      </c>
      <c r="AT12">
        <f t="shared" si="9"/>
        <v>7.5434894699110782</v>
      </c>
      <c r="AU12">
        <f t="shared" si="9"/>
        <v>-887.36659479583489</v>
      </c>
      <c r="AW12">
        <v>9</v>
      </c>
      <c r="AX12">
        <f>IF(Z12&gt;0, (R12*SUMPRODUCT(K12:$K$98, X12:$X$98)-K12*$AZ$3)/Z12, 0)</f>
        <v>6868.5325885796965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25</v>
      </c>
      <c r="R13">
        <f t="shared" si="0"/>
        <v>1000000</v>
      </c>
      <c r="S13">
        <f t="shared" si="1"/>
        <v>6947.8477532289198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6175.7712104268867</v>
      </c>
      <c r="AC13">
        <f t="shared" si="2"/>
        <v>6173.0677155923186</v>
      </c>
      <c r="AE13">
        <f t="shared" si="3"/>
        <v>0</v>
      </c>
      <c r="AF13">
        <f t="shared" si="4"/>
        <v>0</v>
      </c>
      <c r="AG13">
        <f t="shared" si="4"/>
        <v>-22.212158120201568</v>
      </c>
      <c r="AH13">
        <f t="shared" si="5"/>
        <v>-1662.1049290814117</v>
      </c>
      <c r="AI13">
        <f t="shared" si="6"/>
        <v>-1684.3170872016133</v>
      </c>
      <c r="AJ13">
        <f t="shared" si="7"/>
        <v>2.7034948345681187</v>
      </c>
      <c r="AK13">
        <f t="shared" si="22"/>
        <v>12.351542420853773</v>
      </c>
      <c r="AL13">
        <f t="shared" si="8"/>
        <v>-1669.2620499461914</v>
      </c>
      <c r="AN13">
        <f t="shared" si="9"/>
        <v>0</v>
      </c>
      <c r="AO13">
        <f t="shared" si="9"/>
        <v>0</v>
      </c>
      <c r="AP13">
        <f t="shared" si="9"/>
        <v>-11.222431722188423</v>
      </c>
      <c r="AQ13">
        <f t="shared" si="9"/>
        <v>-839.75897257657846</v>
      </c>
      <c r="AR13">
        <f t="shared" si="9"/>
        <v>-850.98140429876696</v>
      </c>
      <c r="AS13">
        <f t="shared" si="9"/>
        <v>1.3659089777789892</v>
      </c>
      <c r="AT13">
        <f t="shared" si="9"/>
        <v>6.2404715800973012</v>
      </c>
      <c r="AU13">
        <f t="shared" si="9"/>
        <v>-843.37502374089058</v>
      </c>
      <c r="AW13">
        <v>10</v>
      </c>
      <c r="AX13">
        <f>IF(Z13&gt;0, (R13*SUMPRODUCT(K13:$K$98, X13:$X$98)-K13*$AZ$3)/Z13, 0)</f>
        <v>6947.8477532289198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25</v>
      </c>
      <c r="R14">
        <f t="shared" si="0"/>
        <v>1000000</v>
      </c>
      <c r="S14">
        <f t="shared" si="1"/>
        <v>7021.5528200487934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6173.0677155923186</v>
      </c>
      <c r="AC14">
        <f t="shared" si="2"/>
        <v>6164.4304589046278</v>
      </c>
      <c r="AE14">
        <f t="shared" si="3"/>
        <v>0</v>
      </c>
      <c r="AF14">
        <f t="shared" si="4"/>
        <v>0</v>
      </c>
      <c r="AG14">
        <f t="shared" si="4"/>
        <v>-21.948244985436823</v>
      </c>
      <c r="AH14">
        <f t="shared" si="5"/>
        <v>-1671.6621425092751</v>
      </c>
      <c r="AI14">
        <f t="shared" si="6"/>
        <v>-1693.6103874947119</v>
      </c>
      <c r="AJ14">
        <f t="shared" si="7"/>
        <v>8.6372566876907513</v>
      </c>
      <c r="AK14">
        <f t="shared" si="22"/>
        <v>11.111521888066173</v>
      </c>
      <c r="AL14">
        <f t="shared" si="8"/>
        <v>-1673.861608918955</v>
      </c>
      <c r="AN14">
        <f t="shared" si="9"/>
        <v>0</v>
      </c>
      <c r="AO14">
        <f t="shared" si="9"/>
        <v>0</v>
      </c>
      <c r="AP14">
        <f t="shared" si="9"/>
        <v>-10.54296702216137</v>
      </c>
      <c r="AQ14">
        <f t="shared" si="9"/>
        <v>-802.99262434718742</v>
      </c>
      <c r="AR14">
        <f t="shared" si="9"/>
        <v>-813.53559136934871</v>
      </c>
      <c r="AS14">
        <f t="shared" si="9"/>
        <v>4.1489564418789904</v>
      </c>
      <c r="AT14">
        <f t="shared" si="9"/>
        <v>5.3374841090773613</v>
      </c>
      <c r="AU14">
        <f t="shared" si="9"/>
        <v>-804.04915081839238</v>
      </c>
      <c r="AW14">
        <v>11</v>
      </c>
      <c r="AX14">
        <f>IF(Z14&gt;0, (R14*SUMPRODUCT(K14:$K$98, X14:$X$98)-K14*$AZ$3)/Z14, 0)</f>
        <v>7021.5528200487934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25</v>
      </c>
      <c r="R15">
        <f t="shared" si="0"/>
        <v>1000000</v>
      </c>
      <c r="S15">
        <f t="shared" si="1"/>
        <v>7129.9216544709579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6164.4304589046278</v>
      </c>
      <c r="AC15">
        <f t="shared" si="2"/>
        <v>6184.9126506659868</v>
      </c>
      <c r="AE15">
        <f t="shared" si="3"/>
        <v>0</v>
      </c>
      <c r="AF15">
        <f t="shared" si="4"/>
        <v>0</v>
      </c>
      <c r="AG15">
        <f t="shared" si="4"/>
        <v>-21.686467784634125</v>
      </c>
      <c r="AH15">
        <f t="shared" si="5"/>
        <v>-1691.7900379330574</v>
      </c>
      <c r="AI15">
        <f t="shared" si="6"/>
        <v>-1713.4765057176915</v>
      </c>
      <c r="AJ15">
        <f t="shared" si="7"/>
        <v>-20.48219176135899</v>
      </c>
      <c r="AK15">
        <f t="shared" si="22"/>
        <v>25.274164881508977</v>
      </c>
      <c r="AL15">
        <f t="shared" si="8"/>
        <v>-1708.6845325975414</v>
      </c>
      <c r="AN15">
        <f t="shared" si="9"/>
        <v>0</v>
      </c>
      <c r="AO15">
        <f t="shared" si="9"/>
        <v>0</v>
      </c>
      <c r="AP15">
        <f t="shared" si="9"/>
        <v>-9.8825735912558361</v>
      </c>
      <c r="AQ15">
        <f t="shared" si="9"/>
        <v>-770.95263815499288</v>
      </c>
      <c r="AR15">
        <f t="shared" si="9"/>
        <v>-780.83521174624866</v>
      </c>
      <c r="AS15">
        <f t="shared" si="9"/>
        <v>-9.3337822185716171</v>
      </c>
      <c r="AT15">
        <f t="shared" si="9"/>
        <v>11.517495466736298</v>
      </c>
      <c r="AU15">
        <f t="shared" si="9"/>
        <v>-778.65149849808392</v>
      </c>
      <c r="AW15">
        <v>12</v>
      </c>
      <c r="AX15">
        <f>IF(Z15&gt;0, (R15*SUMPRODUCT(K15:$K$98, X15:$X$98)-K15*$AZ$3)/Z15, 0)</f>
        <v>7129.9216544709579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25</v>
      </c>
      <c r="R16">
        <f t="shared" si="0"/>
        <v>1000000</v>
      </c>
      <c r="S16">
        <f t="shared" si="1"/>
        <v>7276.1564949397298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6184.9126506659868</v>
      </c>
      <c r="AC16">
        <f t="shared" si="2"/>
        <v>6236.151719984633</v>
      </c>
      <c r="AE16">
        <f t="shared" si="3"/>
        <v>0</v>
      </c>
      <c r="AF16">
        <f t="shared" si="4"/>
        <v>0</v>
      </c>
      <c r="AG16">
        <f t="shared" si="4"/>
        <v>-21.426668476418911</v>
      </c>
      <c r="AH16">
        <f t="shared" si="5"/>
        <v>-1717.3852147549205</v>
      </c>
      <c r="AI16">
        <f t="shared" si="6"/>
        <v>-1738.8118832313394</v>
      </c>
      <c r="AJ16">
        <f t="shared" si="7"/>
        <v>-51.239069318646216</v>
      </c>
      <c r="AK16">
        <f t="shared" si="22"/>
        <v>43.912879819728509</v>
      </c>
      <c r="AL16">
        <f t="shared" si="8"/>
        <v>-1746.1380727302571</v>
      </c>
      <c r="AN16">
        <f t="shared" si="9"/>
        <v>0</v>
      </c>
      <c r="AO16">
        <f t="shared" si="9"/>
        <v>0</v>
      </c>
      <c r="AP16">
        <f t="shared" si="9"/>
        <v>-9.2367632625632563</v>
      </c>
      <c r="AQ16">
        <f t="shared" si="9"/>
        <v>-740.34284316181254</v>
      </c>
      <c r="AR16">
        <f t="shared" si="9"/>
        <v>-749.57960642437581</v>
      </c>
      <c r="AS16">
        <f t="shared" si="9"/>
        <v>-22.088508701727225</v>
      </c>
      <c r="AT16">
        <f t="shared" si="9"/>
        <v>18.930281929671914</v>
      </c>
      <c r="AU16">
        <f t="shared" si="9"/>
        <v>-752.7378331964311</v>
      </c>
      <c r="AW16">
        <v>13</v>
      </c>
      <c r="AX16">
        <f>IF(Z16&gt;0, (R16*SUMPRODUCT(K16:$K$98, X16:$X$98)-K16*$AZ$3)/Z16, 0)</f>
        <v>7276.1564949397298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25</v>
      </c>
      <c r="R17">
        <f t="shared" si="0"/>
        <v>1000000</v>
      </c>
      <c r="S17">
        <f t="shared" si="1"/>
        <v>7510.3095681368659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6236.151719984633</v>
      </c>
      <c r="AC17">
        <f t="shared" si="2"/>
        <v>6359.379135259569</v>
      </c>
      <c r="AE17">
        <f t="shared" si="3"/>
        <v>0</v>
      </c>
      <c r="AF17">
        <f t="shared" si="4"/>
        <v>0</v>
      </c>
      <c r="AG17">
        <f t="shared" si="4"/>
        <v>-21.168831582654668</v>
      </c>
      <c r="AH17">
        <f t="shared" si="5"/>
        <v>-1742.8083600021346</v>
      </c>
      <c r="AI17">
        <f t="shared" si="6"/>
        <v>-1763.9771915847894</v>
      </c>
      <c r="AJ17">
        <f t="shared" si="7"/>
        <v>-123.22741527493599</v>
      </c>
      <c r="AK17">
        <f t="shared" si="22"/>
        <v>86.058893735787933</v>
      </c>
      <c r="AL17">
        <f t="shared" si="8"/>
        <v>-1801.1457131239374</v>
      </c>
      <c r="AN17">
        <f t="shared" si="9"/>
        <v>0</v>
      </c>
      <c r="AO17">
        <f t="shared" si="9"/>
        <v>0</v>
      </c>
      <c r="AP17">
        <f t="shared" si="9"/>
        <v>-8.5783164777439573</v>
      </c>
      <c r="AQ17">
        <f t="shared" si="9"/>
        <v>-706.24406518526371</v>
      </c>
      <c r="AR17">
        <f t="shared" si="9"/>
        <v>-714.82238166300772</v>
      </c>
      <c r="AS17">
        <f t="shared" si="9"/>
        <v>-49.935857953961651</v>
      </c>
      <c r="AT17">
        <f t="shared" si="9"/>
        <v>34.873933561596559</v>
      </c>
      <c r="AU17">
        <f t="shared" si="9"/>
        <v>-729.8843060553728</v>
      </c>
      <c r="AW17">
        <v>14</v>
      </c>
      <c r="AX17">
        <f>IF(Z17&gt;0, (R17*SUMPRODUCT(K17:$K$98, X17:$X$98)-K17*$AZ$3)/Z17, 0)</f>
        <v>7510.3095681368659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25</v>
      </c>
      <c r="R18">
        <f t="shared" si="0"/>
        <v>1000000</v>
      </c>
      <c r="S18">
        <f t="shared" si="1"/>
        <v>7839.093418233485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6359.379135259569</v>
      </c>
      <c r="AC18">
        <f t="shared" si="2"/>
        <v>6557.528326460495</v>
      </c>
      <c r="AE18">
        <f t="shared" si="3"/>
        <v>0</v>
      </c>
      <c r="AF18">
        <f t="shared" si="4"/>
        <v>0</v>
      </c>
      <c r="AG18">
        <f t="shared" si="4"/>
        <v>-20.912904007521742</v>
      </c>
      <c r="AH18">
        <f t="shared" si="5"/>
        <v>-1769.5703722551682</v>
      </c>
      <c r="AI18">
        <f t="shared" si="6"/>
        <v>-1790.48327626269</v>
      </c>
      <c r="AJ18">
        <f t="shared" si="7"/>
        <v>-198.149191200926</v>
      </c>
      <c r="AK18">
        <f t="shared" si="22"/>
        <v>137.36258932160669</v>
      </c>
      <c r="AL18">
        <f t="shared" si="8"/>
        <v>-1851.2698781420092</v>
      </c>
      <c r="AN18">
        <f t="shared" si="9"/>
        <v>0</v>
      </c>
      <c r="AO18">
        <f t="shared" si="9"/>
        <v>0</v>
      </c>
      <c r="AP18">
        <f t="shared" si="9"/>
        <v>-7.9083670117971572</v>
      </c>
      <c r="AQ18">
        <f t="shared" si="9"/>
        <v>-669.17592850629535</v>
      </c>
      <c r="AR18">
        <f t="shared" si="9"/>
        <v>-677.08429551809252</v>
      </c>
      <c r="AS18">
        <f t="shared" si="9"/>
        <v>-74.931560272264193</v>
      </c>
      <c r="AT18">
        <f t="shared" si="9"/>
        <v>51.944663909676073</v>
      </c>
      <c r="AU18">
        <f t="shared" si="9"/>
        <v>-700.07119188068066</v>
      </c>
      <c r="AW18">
        <v>15</v>
      </c>
      <c r="AX18">
        <f>IF(Z18&gt;0, (R18*SUMPRODUCT(K18:$K$98, X18:$X$98)-K18*$AZ$3)/Z18, 0)</f>
        <v>7839.093418233485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25</v>
      </c>
      <c r="R19">
        <f t="shared" si="0"/>
        <v>1000000</v>
      </c>
      <c r="S19">
        <f t="shared" si="1"/>
        <v>8156.3875892528449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6557.528326460495</v>
      </c>
      <c r="AC19">
        <f t="shared" si="2"/>
        <v>6740.0124650047856</v>
      </c>
      <c r="AE19">
        <f t="shared" si="3"/>
        <v>0</v>
      </c>
      <c r="AF19">
        <f t="shared" si="4"/>
        <v>0</v>
      </c>
      <c r="AG19">
        <f t="shared" si="4"/>
        <v>-20.658693543100114</v>
      </c>
      <c r="AH19">
        <f t="shared" si="5"/>
        <v>-1803.2569738565774</v>
      </c>
      <c r="AI19">
        <f t="shared" si="6"/>
        <v>-1823.9156673996774</v>
      </c>
      <c r="AJ19">
        <f t="shared" si="7"/>
        <v>-182.48413854429054</v>
      </c>
      <c r="AK19">
        <f t="shared" si="22"/>
        <v>146.23288168006903</v>
      </c>
      <c r="AL19">
        <f t="shared" si="8"/>
        <v>-1860.1669242638989</v>
      </c>
      <c r="AN19">
        <f t="shared" si="9"/>
        <v>0</v>
      </c>
      <c r="AO19">
        <f t="shared" si="9"/>
        <v>0</v>
      </c>
      <c r="AP19">
        <f t="shared" si="9"/>
        <v>-7.2854942391318014</v>
      </c>
      <c r="AQ19">
        <f t="shared" si="9"/>
        <v>-635.9365497773324</v>
      </c>
      <c r="AR19">
        <f t="shared" si="9"/>
        <v>-643.22204401646411</v>
      </c>
      <c r="AS19">
        <f t="shared" si="9"/>
        <v>-64.354850771354776</v>
      </c>
      <c r="AT19">
        <f t="shared" si="9"/>
        <v>51.570483623714715</v>
      </c>
      <c r="AU19">
        <f t="shared" si="9"/>
        <v>-656.00641116410418</v>
      </c>
      <c r="AW19">
        <v>16</v>
      </c>
      <c r="AX19">
        <f>IF(Z19&gt;0, (R19*SUMPRODUCT(K19:$K$98, X19:$X$98)-K19*$AZ$3)/Z19, 0)</f>
        <v>8156.3875892528449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25</v>
      </c>
      <c r="R20">
        <f t="shared" si="0"/>
        <v>1000000</v>
      </c>
      <c r="S20">
        <f t="shared" si="1"/>
        <v>8221.4609230938477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6740.0124650047856</v>
      </c>
      <c r="AC20">
        <f t="shared" si="2"/>
        <v>6710.7614080547155</v>
      </c>
      <c r="AE20">
        <f t="shared" si="3"/>
        <v>0</v>
      </c>
      <c r="AF20">
        <f t="shared" si="4"/>
        <v>0</v>
      </c>
      <c r="AG20">
        <f t="shared" si="4"/>
        <v>-20.406231540930818</v>
      </c>
      <c r="AH20">
        <f t="shared" si="5"/>
        <v>-1835.0026695316756</v>
      </c>
      <c r="AI20">
        <f t="shared" si="6"/>
        <v>-1855.4089010726063</v>
      </c>
      <c r="AJ20">
        <f t="shared" si="7"/>
        <v>29.251056950070051</v>
      </c>
      <c r="AK20">
        <f t="shared" si="22"/>
        <v>28.982053599520579</v>
      </c>
      <c r="AL20">
        <f t="shared" si="8"/>
        <v>-1797.1757905230156</v>
      </c>
      <c r="AN20">
        <f t="shared" si="9"/>
        <v>0</v>
      </c>
      <c r="AO20">
        <f t="shared" si="9"/>
        <v>0</v>
      </c>
      <c r="AP20">
        <f t="shared" si="9"/>
        <v>-6.825819024086285</v>
      </c>
      <c r="AQ20">
        <f t="shared" si="9"/>
        <v>-613.80250958218278</v>
      </c>
      <c r="AR20">
        <f t="shared" si="9"/>
        <v>-620.62832860626906</v>
      </c>
      <c r="AS20">
        <f t="shared" si="9"/>
        <v>9.784384765209424</v>
      </c>
      <c r="AT20">
        <f t="shared" si="9"/>
        <v>9.6944040069277904</v>
      </c>
      <c r="AU20">
        <f t="shared" si="9"/>
        <v>-601.14953983413182</v>
      </c>
      <c r="AW20">
        <v>17</v>
      </c>
      <c r="AX20">
        <f>IF(Z20&gt;0, (R20*SUMPRODUCT(K20:$K$98, X20:$X$98)-K20*$AZ$3)/Z20, 0)</f>
        <v>8221.4609230938477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25</v>
      </c>
      <c r="R21">
        <f t="shared" si="0"/>
        <v>1000000</v>
      </c>
      <c r="S21">
        <f t="shared" si="1"/>
        <v>8242.4685762282497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6710.7614080547155</v>
      </c>
      <c r="AC21">
        <f t="shared" si="2"/>
        <v>6645.1890343259674</v>
      </c>
      <c r="AE21">
        <f t="shared" si="3"/>
        <v>0</v>
      </c>
      <c r="AF21">
        <f t="shared" si="4"/>
        <v>0</v>
      </c>
      <c r="AG21">
        <f t="shared" si="4"/>
        <v>-20.155336271135667</v>
      </c>
      <c r="AH21">
        <f t="shared" si="5"/>
        <v>-1873.3181754338214</v>
      </c>
      <c r="AI21">
        <f t="shared" si="6"/>
        <v>-1893.473511704957</v>
      </c>
      <c r="AJ21">
        <f t="shared" si="7"/>
        <v>65.572373728748062</v>
      </c>
      <c r="AK21">
        <f t="shared" si="22"/>
        <v>10.737218252887546</v>
      </c>
      <c r="AL21">
        <f t="shared" si="8"/>
        <v>-1817.1639197233214</v>
      </c>
      <c r="AN21">
        <f t="shared" si="9"/>
        <v>0</v>
      </c>
      <c r="AO21">
        <f t="shared" si="9"/>
        <v>0</v>
      </c>
      <c r="AP21">
        <f t="shared" si="9"/>
        <v>-6.4110834545064064</v>
      </c>
      <c r="AQ21">
        <f t="shared" si="9"/>
        <v>-595.8719317796423</v>
      </c>
      <c r="AR21">
        <f t="shared" si="9"/>
        <v>-602.28301523414871</v>
      </c>
      <c r="AS21">
        <f t="shared" si="9"/>
        <v>20.857501687388126</v>
      </c>
      <c r="AT21">
        <f t="shared" si="9"/>
        <v>3.415333853153959</v>
      </c>
      <c r="AU21">
        <f t="shared" si="9"/>
        <v>-578.01017969360657</v>
      </c>
      <c r="AW21">
        <v>18</v>
      </c>
      <c r="AX21">
        <f>IF(Z21&gt;0, (R21*SUMPRODUCT(K21:$K$98, X21:$X$98)-K21*$AZ$3)/Z21, 0)</f>
        <v>8242.4685762282497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25</v>
      </c>
      <c r="R22">
        <f t="shared" si="0"/>
        <v>1000000</v>
      </c>
      <c r="S22">
        <f t="shared" si="1"/>
        <v>8481.9752220012542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6645.1890343259674</v>
      </c>
      <c r="AC22">
        <f t="shared" si="2"/>
        <v>6753.6566614167969</v>
      </c>
      <c r="AE22">
        <f t="shared" si="3"/>
        <v>0</v>
      </c>
      <c r="AF22">
        <f t="shared" si="4"/>
        <v>0</v>
      </c>
      <c r="AG22">
        <f t="shared" si="4"/>
        <v>-19.90590777693679</v>
      </c>
      <c r="AH22">
        <f t="shared" si="5"/>
        <v>-1915.0052595007485</v>
      </c>
      <c r="AI22">
        <f t="shared" si="6"/>
        <v>-1934.9111672776853</v>
      </c>
      <c r="AJ22">
        <f t="shared" si="7"/>
        <v>-108.46762709082941</v>
      </c>
      <c r="AK22">
        <f t="shared" si="22"/>
        <v>139.54896972084532</v>
      </c>
      <c r="AL22">
        <f t="shared" si="8"/>
        <v>-1903.8298246476693</v>
      </c>
      <c r="AN22">
        <f t="shared" si="9"/>
        <v>0</v>
      </c>
      <c r="AO22">
        <f t="shared" si="9"/>
        <v>0</v>
      </c>
      <c r="AP22">
        <f t="shared" si="9"/>
        <v>-5.9119928311327588</v>
      </c>
      <c r="AQ22">
        <f t="shared" si="9"/>
        <v>-568.75061879203361</v>
      </c>
      <c r="AR22">
        <f t="shared" si="9"/>
        <v>-574.66261162316641</v>
      </c>
      <c r="AS22">
        <f t="shared" si="9"/>
        <v>-32.214548613248162</v>
      </c>
      <c r="AT22">
        <f t="shared" si="9"/>
        <v>41.445610912428158</v>
      </c>
      <c r="AU22">
        <f t="shared" si="9"/>
        <v>-565.43154932398636</v>
      </c>
      <c r="AW22">
        <v>19</v>
      </c>
      <c r="AX22">
        <f>IF(Z22&gt;0, (R22*SUMPRODUCT(K22:$K$98, X22:$X$98)-K22*$AZ$3)/Z22, 0)</f>
        <v>8481.9752220012542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25</v>
      </c>
      <c r="R23">
        <f t="shared" si="0"/>
        <v>1000000</v>
      </c>
      <c r="S23">
        <f t="shared" si="1"/>
        <v>9217.4400252358973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6753.6566614167969</v>
      </c>
      <c r="AC23">
        <f t="shared" si="2"/>
        <v>7247.7927008800016</v>
      </c>
      <c r="AE23">
        <f t="shared" si="3"/>
        <v>0</v>
      </c>
      <c r="AF23">
        <f t="shared" si="4"/>
        <v>0</v>
      </c>
      <c r="AG23">
        <f t="shared" si="4"/>
        <v>-19.657824409588475</v>
      </c>
      <c r="AH23">
        <f t="shared" si="5"/>
        <v>-1960.9715831579083</v>
      </c>
      <c r="AI23">
        <f t="shared" si="6"/>
        <v>-1980.6294075674969</v>
      </c>
      <c r="AJ23">
        <f t="shared" si="7"/>
        <v>-494.13603946320472</v>
      </c>
      <c r="AK23">
        <f t="shared" si="22"/>
        <v>472.75596629917584</v>
      </c>
      <c r="AL23">
        <f t="shared" si="8"/>
        <v>-2002.0094807315259</v>
      </c>
      <c r="AN23">
        <f t="shared" si="9"/>
        <v>0</v>
      </c>
      <c r="AO23">
        <f t="shared" si="9"/>
        <v>0</v>
      </c>
      <c r="AP23">
        <f t="shared" si="9"/>
        <v>-5.2127793222901113</v>
      </c>
      <c r="AQ23">
        <f t="shared" si="9"/>
        <v>-520.00220916094963</v>
      </c>
      <c r="AR23">
        <f t="shared" si="9"/>
        <v>-525.21498848323984</v>
      </c>
      <c r="AS23">
        <f t="shared" si="9"/>
        <v>-131.03291978006061</v>
      </c>
      <c r="AT23">
        <f t="shared" si="9"/>
        <v>125.36344176579279</v>
      </c>
      <c r="AU23">
        <f t="shared" si="9"/>
        <v>-530.88446649750767</v>
      </c>
      <c r="AW23">
        <v>20</v>
      </c>
      <c r="AX23">
        <f>IF(Z23&gt;0, (R23*SUMPRODUCT(K23:$K$98, X23:$X$98)-K23*$AZ$3)/Z23, 0)</f>
        <v>9217.4400252358973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25</v>
      </c>
      <c r="R24">
        <f t="shared" si="0"/>
        <v>1000000</v>
      </c>
      <c r="S24">
        <f t="shared" si="1"/>
        <v>9887.1694401071327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7247.7927008800016</v>
      </c>
      <c r="AC24">
        <f t="shared" si="2"/>
        <v>7676.796436589806</v>
      </c>
      <c r="AE24">
        <f t="shared" si="3"/>
        <v>0</v>
      </c>
      <c r="AF24">
        <f t="shared" si="4"/>
        <v>0</v>
      </c>
      <c r="AG24">
        <f t="shared" si="4"/>
        <v>-19.411006565359884</v>
      </c>
      <c r="AH24">
        <f t="shared" si="5"/>
        <v>-2009.5840053082929</v>
      </c>
      <c r="AI24">
        <f t="shared" si="6"/>
        <v>-2028.9950118736529</v>
      </c>
      <c r="AJ24">
        <f t="shared" si="7"/>
        <v>-429.00373570980446</v>
      </c>
      <c r="AK24">
        <f t="shared" si="22"/>
        <v>507.34548906160018</v>
      </c>
      <c r="AL24">
        <f t="shared" si="8"/>
        <v>-1950.6532585218572</v>
      </c>
      <c r="AN24">
        <f t="shared" si="9"/>
        <v>0</v>
      </c>
      <c r="AO24">
        <f t="shared" si="9"/>
        <v>0</v>
      </c>
      <c r="AP24">
        <f t="shared" si="9"/>
        <v>-4.5958296454369076</v>
      </c>
      <c r="AQ24">
        <f t="shared" si="9"/>
        <v>-475.7973634954804</v>
      </c>
      <c r="AR24">
        <f t="shared" si="9"/>
        <v>-480.39319314091733</v>
      </c>
      <c r="AS24">
        <f t="shared" si="9"/>
        <v>-101.57268660641171</v>
      </c>
      <c r="AT24">
        <f t="shared" si="9"/>
        <v>120.12120191999733</v>
      </c>
      <c r="AU24">
        <f t="shared" si="9"/>
        <v>-461.84467782733168</v>
      </c>
      <c r="AW24">
        <v>21</v>
      </c>
      <c r="AX24">
        <f>IF(Z24&gt;0, (R24*SUMPRODUCT(K24:$K$98, X24:$X$98)-K24*$AZ$3)/Z24, 0)</f>
        <v>9887.1694401071327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25</v>
      </c>
      <c r="R25">
        <f t="shared" si="0"/>
        <v>1000000</v>
      </c>
      <c r="S25">
        <f t="shared" si="1"/>
        <v>10498.636531343789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7676.796436589806</v>
      </c>
      <c r="AC25">
        <f t="shared" si="2"/>
        <v>8048.3258095860665</v>
      </c>
      <c r="AE25">
        <f t="shared" si="3"/>
        <v>0</v>
      </c>
      <c r="AF25">
        <f t="shared" si="4"/>
        <v>0</v>
      </c>
      <c r="AG25">
        <f t="shared" si="4"/>
        <v>-19.165169175915619</v>
      </c>
      <c r="AH25">
        <f t="shared" si="5"/>
        <v>-2069.0929516266583</v>
      </c>
      <c r="AI25">
        <f t="shared" si="6"/>
        <v>-2088.258120802574</v>
      </c>
      <c r="AJ25">
        <f t="shared" si="7"/>
        <v>-371.52937299626046</v>
      </c>
      <c r="AK25">
        <f t="shared" si="22"/>
        <v>537.37575056128651</v>
      </c>
      <c r="AL25">
        <f t="shared" si="8"/>
        <v>-1922.4117432375479</v>
      </c>
      <c r="AN25">
        <f t="shared" si="9"/>
        <v>0</v>
      </c>
      <c r="AO25">
        <f t="shared" si="9"/>
        <v>0</v>
      </c>
      <c r="AP25">
        <f t="shared" si="9"/>
        <v>-4.0514501565455756</v>
      </c>
      <c r="AQ25">
        <f t="shared" si="9"/>
        <v>-437.39905898193985</v>
      </c>
      <c r="AR25">
        <f t="shared" si="9"/>
        <v>-441.45050913848542</v>
      </c>
      <c r="AS25">
        <f t="shared" si="9"/>
        <v>-78.540018226323127</v>
      </c>
      <c r="AT25">
        <f t="shared" si="9"/>
        <v>113.5993660557555</v>
      </c>
      <c r="AU25">
        <f t="shared" si="9"/>
        <v>-406.39116130905302</v>
      </c>
      <c r="AW25">
        <v>22</v>
      </c>
      <c r="AX25">
        <f>IF(Z25&gt;0, (R25*SUMPRODUCT(K25:$K$98, X25:$X$98)-K25*$AZ$3)/Z25, 0)</f>
        <v>10498.636531343789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25</v>
      </c>
      <c r="R26">
        <f t="shared" si="0"/>
        <v>1000000</v>
      </c>
      <c r="S26">
        <f t="shared" si="1"/>
        <v>11056.35533330925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8048.3258095860665</v>
      </c>
      <c r="AC26">
        <f t="shared" si="2"/>
        <v>8367.4684796146066</v>
      </c>
      <c r="AE26">
        <f t="shared" si="3"/>
        <v>0</v>
      </c>
      <c r="AF26">
        <f t="shared" si="4"/>
        <v>0</v>
      </c>
      <c r="AG26">
        <f t="shared" si="4"/>
        <v>-18.920042426653271</v>
      </c>
      <c r="AH26">
        <f t="shared" si="5"/>
        <v>-2139.0023001276982</v>
      </c>
      <c r="AI26">
        <f t="shared" si="6"/>
        <v>-2157.9223425543514</v>
      </c>
      <c r="AJ26">
        <f t="shared" si="7"/>
        <v>-319.14267002854012</v>
      </c>
      <c r="AK26">
        <f t="shared" si="22"/>
        <v>563.3828066710247</v>
      </c>
      <c r="AL26">
        <f t="shared" si="8"/>
        <v>-1913.6822059118667</v>
      </c>
      <c r="AN26">
        <f t="shared" si="9"/>
        <v>0</v>
      </c>
      <c r="AO26">
        <f t="shared" si="9"/>
        <v>0</v>
      </c>
      <c r="AP26">
        <f t="shared" si="9"/>
        <v>-3.571099297922208</v>
      </c>
      <c r="AQ26">
        <f t="shared" si="9"/>
        <v>-403.730046687384</v>
      </c>
      <c r="AR26">
        <f t="shared" si="9"/>
        <v>-407.30114598530616</v>
      </c>
      <c r="AS26">
        <f t="shared" si="9"/>
        <v>-60.237188647654428</v>
      </c>
      <c r="AT26">
        <f t="shared" si="9"/>
        <v>106.33675654606974</v>
      </c>
      <c r="AU26">
        <f t="shared" si="9"/>
        <v>-361.20157808689083</v>
      </c>
      <c r="AW26">
        <v>23</v>
      </c>
      <c r="AX26">
        <f>IF(Z26&gt;0, (R26*SUMPRODUCT(K26:$K$98, X26:$X$98)-K26*$AZ$3)/Z26, 0)</f>
        <v>11056.35533330925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25</v>
      </c>
      <c r="R27">
        <f t="shared" si="0"/>
        <v>1000000</v>
      </c>
      <c r="S27">
        <f t="shared" si="1"/>
        <v>11572.611920231469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8367.4684796146066</v>
      </c>
      <c r="AC27">
        <f t="shared" si="2"/>
        <v>8639.2221195437232</v>
      </c>
      <c r="AE27">
        <f t="shared" si="3"/>
        <v>0</v>
      </c>
      <c r="AF27">
        <f t="shared" si="4"/>
        <v>0</v>
      </c>
      <c r="AG27">
        <f t="shared" si="4"/>
        <v>-18.663077486510335</v>
      </c>
      <c r="AH27">
        <f t="shared" si="5"/>
        <v>-2710.5806350561779</v>
      </c>
      <c r="AI27">
        <f t="shared" si="6"/>
        <v>-2729.2437125426882</v>
      </c>
      <c r="AJ27">
        <f t="shared" si="7"/>
        <v>-271.75363992911662</v>
      </c>
      <c r="AK27">
        <f t="shared" si="22"/>
        <v>585.7227935730225</v>
      </c>
      <c r="AL27">
        <f t="shared" si="8"/>
        <v>-2415.2745588987823</v>
      </c>
      <c r="AN27">
        <f t="shared" si="9"/>
        <v>0</v>
      </c>
      <c r="AO27">
        <f t="shared" si="9"/>
        <v>0</v>
      </c>
      <c r="AP27">
        <f t="shared" si="9"/>
        <v>-3.1451767525437195</v>
      </c>
      <c r="AQ27">
        <f t="shared" si="9"/>
        <v>-456.79793192928304</v>
      </c>
      <c r="AR27">
        <f t="shared" si="9"/>
        <v>-459.94310868182674</v>
      </c>
      <c r="AS27">
        <f t="shared" si="9"/>
        <v>-45.797014524639927</v>
      </c>
      <c r="AT27">
        <f t="shared" si="9"/>
        <v>98.708356920897799</v>
      </c>
      <c r="AU27">
        <f t="shared" si="9"/>
        <v>-407.03176628556884</v>
      </c>
      <c r="AW27">
        <v>24</v>
      </c>
      <c r="AX27">
        <f>IF(Z27&gt;0, (R27*SUMPRODUCT(K27:$K$98, X27:$X$98)-K27*$AZ$3)/Z27, 0)</f>
        <v>11572.611920231469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25</v>
      </c>
      <c r="R28">
        <f t="shared" si="0"/>
        <v>1000000</v>
      </c>
      <c r="S28">
        <f t="shared" si="1"/>
        <v>11941.161235936548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8639.2221195437232</v>
      </c>
      <c r="AC28">
        <f t="shared" si="2"/>
        <v>8785.5346220934607</v>
      </c>
      <c r="AE28">
        <f t="shared" si="3"/>
        <v>0</v>
      </c>
      <c r="AF28">
        <f t="shared" si="4"/>
        <v>0</v>
      </c>
      <c r="AG28">
        <f t="shared" si="4"/>
        <v>-18.393384128449902</v>
      </c>
      <c r="AH28">
        <f t="shared" si="5"/>
        <v>-3322.5033278131959</v>
      </c>
      <c r="AI28">
        <f t="shared" si="6"/>
        <v>-3340.8967119416457</v>
      </c>
      <c r="AJ28">
        <f t="shared" si="7"/>
        <v>-146.31250254973747</v>
      </c>
      <c r="AK28">
        <f t="shared" si="22"/>
        <v>604.74554836806067</v>
      </c>
      <c r="AL28">
        <f t="shared" si="8"/>
        <v>-2882.4636661233226</v>
      </c>
      <c r="AN28">
        <f t="shared" si="9"/>
        <v>0</v>
      </c>
      <c r="AO28">
        <f t="shared" si="9"/>
        <v>0</v>
      </c>
      <c r="AP28">
        <f t="shared" si="9"/>
        <v>-2.7676133437427426</v>
      </c>
      <c r="AQ28">
        <f t="shared" si="9"/>
        <v>-499.93000094324725</v>
      </c>
      <c r="AR28">
        <f t="shared" si="9"/>
        <v>-502.69761428698996</v>
      </c>
      <c r="AS28">
        <f t="shared" si="9"/>
        <v>-22.01533070723584</v>
      </c>
      <c r="AT28">
        <f t="shared" si="9"/>
        <v>90.994774944305888</v>
      </c>
      <c r="AU28">
        <f t="shared" si="9"/>
        <v>-433.71817004991993</v>
      </c>
      <c r="AW28">
        <v>25</v>
      </c>
      <c r="AX28">
        <f>IF(Z28&gt;0, (R28*SUMPRODUCT(K28:$K$98, X28:$X$98)-K28*$AZ$3)/Z28, 0)</f>
        <v>11941.161235936548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25</v>
      </c>
      <c r="R29">
        <f t="shared" si="0"/>
        <v>1000000</v>
      </c>
      <c r="S29">
        <f t="shared" si="1"/>
        <v>12180.961849092428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8785.5346220934607</v>
      </c>
      <c r="AC29">
        <f t="shared" si="2"/>
        <v>8824.0960805064824</v>
      </c>
      <c r="AE29">
        <f t="shared" si="3"/>
        <v>0</v>
      </c>
      <c r="AF29">
        <f t="shared" si="4"/>
        <v>0</v>
      </c>
      <c r="AG29">
        <f t="shared" si="4"/>
        <v>-18.110425493952153</v>
      </c>
      <c r="AH29">
        <f t="shared" si="5"/>
        <v>-3960.9917285300025</v>
      </c>
      <c r="AI29">
        <f t="shared" si="6"/>
        <v>-3979.1021540239549</v>
      </c>
      <c r="AJ29">
        <f t="shared" si="7"/>
        <v>-38.561458413021683</v>
      </c>
      <c r="AK29">
        <f t="shared" si="22"/>
        <v>614.98742354654235</v>
      </c>
      <c r="AL29">
        <f t="shared" si="8"/>
        <v>-3402.6761888904343</v>
      </c>
      <c r="AN29">
        <f t="shared" si="9"/>
        <v>0</v>
      </c>
      <c r="AO29">
        <f t="shared" si="9"/>
        <v>0</v>
      </c>
      <c r="AP29">
        <f t="shared" si="9"/>
        <v>-2.4330688933299705</v>
      </c>
      <c r="AQ29">
        <f t="shared" si="9"/>
        <v>-532.14463484814257</v>
      </c>
      <c r="AR29">
        <f t="shared" si="9"/>
        <v>-534.57770374147253</v>
      </c>
      <c r="AS29">
        <f t="shared" si="9"/>
        <v>-5.1805897645801728</v>
      </c>
      <c r="AT29">
        <f t="shared" si="9"/>
        <v>82.621292940903928</v>
      </c>
      <c r="AU29">
        <f t="shared" si="9"/>
        <v>-457.13700056514881</v>
      </c>
      <c r="AW29">
        <v>26</v>
      </c>
      <c r="AX29">
        <f>IF(Z29&gt;0, (R29*SUMPRODUCT(K29:$K$98, X29:$X$98)-K29*$AZ$3)/Z29, 0)</f>
        <v>12180.961849092428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25</v>
      </c>
      <c r="R30">
        <f t="shared" si="0"/>
        <v>1000000</v>
      </c>
      <c r="S30">
        <f t="shared" si="1"/>
        <v>12312.716516788563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8824.0960805064824</v>
      </c>
      <c r="AC30">
        <f t="shared" si="2"/>
        <v>8772.74739151215</v>
      </c>
      <c r="AE30">
        <f t="shared" si="3"/>
        <v>0</v>
      </c>
      <c r="AF30">
        <f t="shared" si="4"/>
        <v>0</v>
      </c>
      <c r="AG30">
        <f t="shared" si="4"/>
        <v>-17.812371826213948</v>
      </c>
      <c r="AH30">
        <f t="shared" si="5"/>
        <v>-4677.9765119473032</v>
      </c>
      <c r="AI30">
        <f t="shared" si="6"/>
        <v>-4695.7888837735172</v>
      </c>
      <c r="AJ30">
        <f t="shared" si="7"/>
        <v>51.348688994332406</v>
      </c>
      <c r="AK30">
        <f t="shared" si="22"/>
        <v>617.68672563545385</v>
      </c>
      <c r="AL30">
        <f t="shared" si="8"/>
        <v>-4026.7534691437309</v>
      </c>
      <c r="AN30">
        <f t="shared" si="9"/>
        <v>0</v>
      </c>
      <c r="AO30">
        <f t="shared" si="9"/>
        <v>0</v>
      </c>
      <c r="AP30">
        <f t="shared" si="9"/>
        <v>-2.1366307874740125</v>
      </c>
      <c r="AQ30">
        <f t="shared" si="9"/>
        <v>-561.1329437777282</v>
      </c>
      <c r="AR30">
        <f t="shared" si="9"/>
        <v>-563.26957456520222</v>
      </c>
      <c r="AS30">
        <f t="shared" si="9"/>
        <v>6.1593812925158522</v>
      </c>
      <c r="AT30">
        <f t="shared" si="9"/>
        <v>74.09279841466477</v>
      </c>
      <c r="AU30">
        <f t="shared" si="9"/>
        <v>-483.01739485802159</v>
      </c>
      <c r="AW30">
        <v>27</v>
      </c>
      <c r="AX30">
        <f>IF(Z30&gt;0, (R30*SUMPRODUCT(K30:$K$98, X30:$X$98)-K30*$AZ$3)/Z30, 0)</f>
        <v>12312.716516788563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25</v>
      </c>
      <c r="R31">
        <f t="shared" si="0"/>
        <v>1000000</v>
      </c>
      <c r="S31">
        <f t="shared" si="1"/>
        <v>12345.941634528288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8772.74739151215</v>
      </c>
      <c r="AC31">
        <f t="shared" si="2"/>
        <v>8640.8965422467536</v>
      </c>
      <c r="AE31">
        <f t="shared" si="3"/>
        <v>0</v>
      </c>
      <c r="AF31">
        <f t="shared" si="4"/>
        <v>0</v>
      </c>
      <c r="AG31">
        <f t="shared" si="4"/>
        <v>-17.497443285493272</v>
      </c>
      <c r="AH31">
        <f t="shared" si="5"/>
        <v>-5472.1928983415391</v>
      </c>
      <c r="AI31">
        <f t="shared" si="6"/>
        <v>-5489.6903416270325</v>
      </c>
      <c r="AJ31">
        <f t="shared" si="7"/>
        <v>131.85084926539639</v>
      </c>
      <c r="AK31">
        <f t="shared" si="22"/>
        <v>614.09231740585051</v>
      </c>
      <c r="AL31">
        <f t="shared" si="8"/>
        <v>-4743.7471749557853</v>
      </c>
      <c r="AN31">
        <f t="shared" si="9"/>
        <v>0</v>
      </c>
      <c r="AO31">
        <f t="shared" si="9"/>
        <v>0</v>
      </c>
      <c r="AP31">
        <f t="shared" si="9"/>
        <v>-1.873977195187353</v>
      </c>
      <c r="AQ31">
        <f t="shared" si="9"/>
        <v>-586.07217819418338</v>
      </c>
      <c r="AR31">
        <f t="shared" si="9"/>
        <v>-587.94615538937069</v>
      </c>
      <c r="AS31">
        <f t="shared" si="9"/>
        <v>14.121233637276076</v>
      </c>
      <c r="AT31">
        <f t="shared" si="9"/>
        <v>65.769322968025577</v>
      </c>
      <c r="AU31">
        <f t="shared" si="9"/>
        <v>-508.05559878406899</v>
      </c>
      <c r="AW31">
        <v>28</v>
      </c>
      <c r="AX31">
        <f>IF(Z31&gt;0, (R31*SUMPRODUCT(K31:$K$98, X31:$X$98)-K31*$AZ$3)/Z31, 0)</f>
        <v>12345.941634528288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25</v>
      </c>
      <c r="R32">
        <f t="shared" si="0"/>
        <v>1000000</v>
      </c>
      <c r="S32">
        <f t="shared" si="1"/>
        <v>12290.130927781753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8640.8965422467536</v>
      </c>
      <c r="AC32">
        <f t="shared" si="2"/>
        <v>8438.1119484385781</v>
      </c>
      <c r="AE32">
        <f t="shared" si="3"/>
        <v>0</v>
      </c>
      <c r="AF32">
        <f t="shared" si="4"/>
        <v>0</v>
      </c>
      <c r="AG32">
        <f t="shared" si="4"/>
        <v>-17.16440613615492</v>
      </c>
      <c r="AH32">
        <f t="shared" si="5"/>
        <v>-6322.5086593368524</v>
      </c>
      <c r="AI32">
        <f t="shared" si="6"/>
        <v>-6339.6730654730072</v>
      </c>
      <c r="AJ32">
        <f t="shared" si="7"/>
        <v>202.78459380817549</v>
      </c>
      <c r="AK32">
        <f t="shared" si="22"/>
        <v>604.86275795727283</v>
      </c>
      <c r="AL32">
        <f t="shared" si="8"/>
        <v>-5532.0257137075587</v>
      </c>
      <c r="AN32">
        <f t="shared" si="9"/>
        <v>0</v>
      </c>
      <c r="AO32">
        <f t="shared" si="9"/>
        <v>0</v>
      </c>
      <c r="AP32">
        <f t="shared" si="9"/>
        <v>-1.6413472295465932</v>
      </c>
      <c r="AQ32">
        <f t="shared" si="9"/>
        <v>-604.59021940339528</v>
      </c>
      <c r="AR32">
        <f t="shared" si="9"/>
        <v>-606.23156663294196</v>
      </c>
      <c r="AS32">
        <f t="shared" si="9"/>
        <v>19.39128733039529</v>
      </c>
      <c r="AT32">
        <f t="shared" si="9"/>
        <v>57.840032690550217</v>
      </c>
      <c r="AU32">
        <f t="shared" si="9"/>
        <v>-529.00024661199643</v>
      </c>
      <c r="AW32">
        <v>29</v>
      </c>
      <c r="AX32">
        <f>IF(Z32&gt;0, (R32*SUMPRODUCT(K32:$K$98, X32:$X$98)-K32*$AZ$3)/Z32, 0)</f>
        <v>12290.130927781753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25</v>
      </c>
      <c r="R33">
        <f t="shared" si="0"/>
        <v>1000000</v>
      </c>
      <c r="S33">
        <f t="shared" si="1"/>
        <v>12158.090190475785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8438.1119484385781</v>
      </c>
      <c r="AC33">
        <f t="shared" si="2"/>
        <v>8175.7427865226928</v>
      </c>
      <c r="AE33">
        <f t="shared" si="3"/>
        <v>0</v>
      </c>
      <c r="AF33">
        <f t="shared" si="4"/>
        <v>0</v>
      </c>
      <c r="AG33">
        <f t="shared" si="4"/>
        <v>-16.811322046548231</v>
      </c>
      <c r="AH33">
        <f t="shared" si="5"/>
        <v>-7257.6011298055491</v>
      </c>
      <c r="AI33">
        <f t="shared" si="6"/>
        <v>-7274.4124518520975</v>
      </c>
      <c r="AJ33">
        <f t="shared" si="7"/>
        <v>262.36916191588534</v>
      </c>
      <c r="AK33">
        <f t="shared" si="22"/>
        <v>590.66783639070047</v>
      </c>
      <c r="AL33">
        <f t="shared" si="8"/>
        <v>-6421.3754535455118</v>
      </c>
      <c r="AN33">
        <f t="shared" si="9"/>
        <v>0</v>
      </c>
      <c r="AO33">
        <f t="shared" si="9"/>
        <v>0</v>
      </c>
      <c r="AP33">
        <f t="shared" si="9"/>
        <v>-1.4353424509936585</v>
      </c>
      <c r="AQ33">
        <f t="shared" si="9"/>
        <v>-619.65043350819235</v>
      </c>
      <c r="AR33">
        <f t="shared" si="9"/>
        <v>-621.08577595918598</v>
      </c>
      <c r="AS33">
        <f t="shared" si="9"/>
        <v>22.400950674002576</v>
      </c>
      <c r="AT33">
        <f t="shared" si="9"/>
        <v>50.430930872698696</v>
      </c>
      <c r="AU33">
        <f t="shared" si="9"/>
        <v>-548.25389441248478</v>
      </c>
      <c r="AW33">
        <v>30</v>
      </c>
      <c r="AX33">
        <f>IF(Z33&gt;0, (R33*SUMPRODUCT(K33:$K$98, X33:$X$98)-K33*$AZ$3)/Z33, 0)</f>
        <v>12158.090190475785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25</v>
      </c>
      <c r="R34">
        <f t="shared" si="0"/>
        <v>1000000</v>
      </c>
      <c r="S34">
        <f t="shared" si="1"/>
        <v>11957.807065899342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8175.7427865226928</v>
      </c>
      <c r="AC34">
        <f t="shared" si="2"/>
        <v>7861.6468686283461</v>
      </c>
      <c r="AE34">
        <f t="shared" si="3"/>
        <v>0</v>
      </c>
      <c r="AF34">
        <f t="shared" si="4"/>
        <v>0</v>
      </c>
      <c r="AG34">
        <f t="shared" si="4"/>
        <v>-16.436222012328216</v>
      </c>
      <c r="AH34">
        <f t="shared" si="5"/>
        <v>-8279.4725501811972</v>
      </c>
      <c r="AI34">
        <f t="shared" si="6"/>
        <v>-8295.9087721935248</v>
      </c>
      <c r="AJ34">
        <f t="shared" si="7"/>
        <v>314.09591789434671</v>
      </c>
      <c r="AK34">
        <f t="shared" si="22"/>
        <v>572.30199505658857</v>
      </c>
      <c r="AL34">
        <f t="shared" si="8"/>
        <v>-7409.5108592425895</v>
      </c>
      <c r="AN34">
        <f t="shared" si="9"/>
        <v>0</v>
      </c>
      <c r="AO34">
        <f t="shared" si="9"/>
        <v>0</v>
      </c>
      <c r="AP34">
        <f t="shared" si="9"/>
        <v>-1.252961244284464</v>
      </c>
      <c r="AQ34">
        <f t="shared" si="9"/>
        <v>-631.15831732578454</v>
      </c>
      <c r="AR34">
        <f t="shared" si="9"/>
        <v>-632.41127857006904</v>
      </c>
      <c r="AS34">
        <f t="shared" si="9"/>
        <v>23.94406767044056</v>
      </c>
      <c r="AT34">
        <f t="shared" si="9"/>
        <v>43.627557433498673</v>
      </c>
      <c r="AU34">
        <f t="shared" ref="AU34:AU97" si="23">AL34*$K34</f>
        <v>-564.83965346612979</v>
      </c>
      <c r="AW34">
        <v>31</v>
      </c>
      <c r="AX34">
        <f>IF(Z34&gt;0, (R34*SUMPRODUCT(K34:$K$98, X34:$X$98)-K34*$AZ$3)/Z34, 0)</f>
        <v>11957.807065899342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25</v>
      </c>
      <c r="R35">
        <f t="shared" si="0"/>
        <v>1000000</v>
      </c>
      <c r="S35">
        <f t="shared" si="1"/>
        <v>11694.938632736346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7861.6468686283461</v>
      </c>
      <c r="AC35">
        <f t="shared" si="2"/>
        <v>7503.3050831006385</v>
      </c>
      <c r="AE35">
        <f t="shared" si="3"/>
        <v>0</v>
      </c>
      <c r="AF35">
        <f t="shared" ref="AF35:AG66" si="24">-$Z35*P35</f>
        <v>0</v>
      </c>
      <c r="AG35">
        <f t="shared" si="24"/>
        <v>-16.039641845784182</v>
      </c>
      <c r="AH35">
        <f t="shared" si="5"/>
        <v>-9288.7178568300114</v>
      </c>
      <c r="AI35">
        <f t="shared" ref="AI35:AI66" si="25">SUM(AE35:AH35)</f>
        <v>-9304.7574986757954</v>
      </c>
      <c r="AJ35">
        <f t="shared" si="7"/>
        <v>358.34178552770754</v>
      </c>
      <c r="AK35">
        <f t="shared" si="22"/>
        <v>550.31528080398425</v>
      </c>
      <c r="AL35">
        <f t="shared" ref="AL35:AL98" si="26">SUM(AI35:AK35)</f>
        <v>-8396.100432344103</v>
      </c>
      <c r="AN35">
        <f t="shared" ref="AN35:AT66" si="27">AE35*$K35</f>
        <v>0</v>
      </c>
      <c r="AO35">
        <f t="shared" si="27"/>
        <v>0</v>
      </c>
      <c r="AP35">
        <f t="shared" si="27"/>
        <v>-1.0917225550186413</v>
      </c>
      <c r="AQ35">
        <f t="shared" si="27"/>
        <v>-632.22750788360622</v>
      </c>
      <c r="AR35">
        <f t="shared" si="27"/>
        <v>-633.3192304386248</v>
      </c>
      <c r="AS35">
        <f t="shared" si="27"/>
        <v>24.390183610557081</v>
      </c>
      <c r="AT35">
        <f t="shared" si="27"/>
        <v>37.456672050506995</v>
      </c>
      <c r="AU35">
        <f t="shared" si="23"/>
        <v>-571.47237477756073</v>
      </c>
      <c r="AW35">
        <v>32</v>
      </c>
      <c r="AX35">
        <f>IF(Z35&gt;0, (R35*SUMPRODUCT(K35:$K$98, X35:$X$98)-K35*$AZ$3)/Z35, 0)</f>
        <v>11694.938632736346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25</v>
      </c>
      <c r="R36">
        <f t="shared" si="0"/>
        <v>1000000</v>
      </c>
      <c r="S36">
        <f t="shared" si="1"/>
        <v>11386.046618443035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7503.3050831006385</v>
      </c>
      <c r="AC36">
        <f t="shared" si="2"/>
        <v>7114.6637643224603</v>
      </c>
      <c r="AE36">
        <f t="shared" si="3"/>
        <v>0</v>
      </c>
      <c r="AF36">
        <f t="shared" si="24"/>
        <v>0</v>
      </c>
      <c r="AG36">
        <f t="shared" si="24"/>
        <v>-15.621453175850739</v>
      </c>
      <c r="AH36">
        <f t="shared" si="5"/>
        <v>-10311.690059024133</v>
      </c>
      <c r="AI36">
        <f t="shared" si="25"/>
        <v>-10327.311512199984</v>
      </c>
      <c r="AJ36">
        <f t="shared" si="7"/>
        <v>388.64131877817817</v>
      </c>
      <c r="AK36">
        <f t="shared" si="22"/>
        <v>525.2313558170448</v>
      </c>
      <c r="AL36">
        <f t="shared" si="26"/>
        <v>-9413.4388376047609</v>
      </c>
      <c r="AN36">
        <f t="shared" si="27"/>
        <v>0</v>
      </c>
      <c r="AO36">
        <f t="shared" si="27"/>
        <v>0</v>
      </c>
      <c r="AP36">
        <f t="shared" si="27"/>
        <v>-0.94933834971276532</v>
      </c>
      <c r="AQ36">
        <f t="shared" si="27"/>
        <v>-626.65634964849403</v>
      </c>
      <c r="AR36">
        <f t="shared" si="27"/>
        <v>-627.6056879982068</v>
      </c>
      <c r="AS36">
        <f t="shared" si="27"/>
        <v>23.61829620111353</v>
      </c>
      <c r="AT36">
        <f t="shared" si="27"/>
        <v>31.919070712292857</v>
      </c>
      <c r="AU36">
        <f t="shared" si="23"/>
        <v>-572.06832108480046</v>
      </c>
      <c r="AW36">
        <v>33</v>
      </c>
      <c r="AX36">
        <f>IF(Z36&gt;0, (R36*SUMPRODUCT(K36:$K$98, X36:$X$98)-K36*$AZ$3)/Z36, 0)</f>
        <v>11386.046618443035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25</v>
      </c>
      <c r="R37">
        <f t="shared" si="0"/>
        <v>1000000</v>
      </c>
      <c r="S37">
        <f t="shared" si="1"/>
        <v>11042.77956221575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7114.6637643224603</v>
      </c>
      <c r="AC37">
        <f t="shared" si="2"/>
        <v>6705.4950835180962</v>
      </c>
      <c r="AE37">
        <f t="shared" si="3"/>
        <v>0</v>
      </c>
      <c r="AF37">
        <f t="shared" si="24"/>
        <v>0</v>
      </c>
      <c r="AG37">
        <f t="shared" si="24"/>
        <v>-15.180722946018468</v>
      </c>
      <c r="AH37">
        <f t="shared" si="5"/>
        <v>-11380.627922950438</v>
      </c>
      <c r="AI37">
        <f t="shared" si="25"/>
        <v>-11395.808645896457</v>
      </c>
      <c r="AJ37">
        <f t="shared" si="7"/>
        <v>409.16868080436416</v>
      </c>
      <c r="AK37">
        <f t="shared" si="22"/>
        <v>498.02646350257226</v>
      </c>
      <c r="AL37">
        <f t="shared" si="26"/>
        <v>-10488.613501589522</v>
      </c>
      <c r="AN37">
        <f t="shared" si="27"/>
        <v>0</v>
      </c>
      <c r="AO37">
        <f t="shared" si="27"/>
        <v>0</v>
      </c>
      <c r="AP37">
        <f t="shared" si="27"/>
        <v>-0.8237094061556145</v>
      </c>
      <c r="AQ37">
        <f t="shared" si="27"/>
        <v>-617.51540433390016</v>
      </c>
      <c r="AR37">
        <f t="shared" si="27"/>
        <v>-618.33911374005584</v>
      </c>
      <c r="AS37">
        <f t="shared" si="27"/>
        <v>22.201583698043532</v>
      </c>
      <c r="AT37">
        <f t="shared" si="27"/>
        <v>27.023026766263307</v>
      </c>
      <c r="AU37">
        <f t="shared" si="23"/>
        <v>-569.11450327574903</v>
      </c>
      <c r="AW37">
        <v>34</v>
      </c>
      <c r="AX37">
        <f>IF(Z37&gt;0, (R37*SUMPRODUCT(K37:$K$98, X37:$X$98)-K37*$AZ$3)/Z37, 0)</f>
        <v>11042.77956221575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25</v>
      </c>
      <c r="R38">
        <f t="shared" si="0"/>
        <v>1000000</v>
      </c>
      <c r="S38">
        <f t="shared" si="1"/>
        <v>10674.120812700678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6705.4950835180962</v>
      </c>
      <c r="AC38">
        <f t="shared" si="2"/>
        <v>6282.1650977950267</v>
      </c>
      <c r="AE38">
        <f t="shared" si="3"/>
        <v>0</v>
      </c>
      <c r="AF38">
        <f t="shared" si="24"/>
        <v>0</v>
      </c>
      <c r="AG38">
        <f t="shared" si="24"/>
        <v>-14.713542239282482</v>
      </c>
      <c r="AH38">
        <f t="shared" si="5"/>
        <v>-12614.939091032047</v>
      </c>
      <c r="AI38">
        <f t="shared" si="25"/>
        <v>-12629.652633271329</v>
      </c>
      <c r="AJ38">
        <f t="shared" si="7"/>
        <v>423.32998572306951</v>
      </c>
      <c r="AK38">
        <f t="shared" si="22"/>
        <v>469.38465584626675</v>
      </c>
      <c r="AL38">
        <f t="shared" si="26"/>
        <v>-11736.937991701992</v>
      </c>
      <c r="AN38">
        <f t="shared" si="27"/>
        <v>0</v>
      </c>
      <c r="AO38">
        <f t="shared" si="27"/>
        <v>0</v>
      </c>
      <c r="AP38">
        <f t="shared" si="27"/>
        <v>-0.71282149733707068</v>
      </c>
      <c r="AQ38">
        <f t="shared" si="27"/>
        <v>-611.15125273354442</v>
      </c>
      <c r="AR38">
        <f t="shared" si="27"/>
        <v>-611.86407423088144</v>
      </c>
      <c r="AS38">
        <f t="shared" si="27"/>
        <v>20.50891004921699</v>
      </c>
      <c r="AT38">
        <f t="shared" si="27"/>
        <v>22.740103488750229</v>
      </c>
      <c r="AU38">
        <f t="shared" si="23"/>
        <v>-568.6150606929142</v>
      </c>
      <c r="AW38">
        <v>35</v>
      </c>
      <c r="AX38">
        <f>IF(Z38&gt;0, (R38*SUMPRODUCT(K38:$K$98, X38:$X$98)-K38*$AZ$3)/Z38, 0)</f>
        <v>10674.120812700678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25</v>
      </c>
      <c r="R39">
        <f t="shared" si="0"/>
        <v>1000000</v>
      </c>
      <c r="S39">
        <f t="shared" si="1"/>
        <v>10274.557887153822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6282.1650977950267</v>
      </c>
      <c r="AC39">
        <f t="shared" si="2"/>
        <v>5844.3936831068677</v>
      </c>
      <c r="AE39">
        <f t="shared" si="3"/>
        <v>0</v>
      </c>
      <c r="AF39">
        <f t="shared" si="24"/>
        <v>0</v>
      </c>
      <c r="AG39">
        <f t="shared" si="24"/>
        <v>-14.220547850565071</v>
      </c>
      <c r="AH39">
        <f t="shared" si="5"/>
        <v>-13834.358652983428</v>
      </c>
      <c r="AI39">
        <f t="shared" si="25"/>
        <v>-13848.579200833994</v>
      </c>
      <c r="AJ39">
        <f t="shared" si="7"/>
        <v>437.77141468815898</v>
      </c>
      <c r="AK39">
        <f t="shared" si="22"/>
        <v>439.75155684565192</v>
      </c>
      <c r="AL39">
        <f t="shared" si="26"/>
        <v>-12971.056229300184</v>
      </c>
      <c r="AN39">
        <f t="shared" si="27"/>
        <v>0</v>
      </c>
      <c r="AO39">
        <f t="shared" si="27"/>
        <v>0</v>
      </c>
      <c r="AP39">
        <f t="shared" si="27"/>
        <v>-0.61512284099904113</v>
      </c>
      <c r="AQ39">
        <f t="shared" si="27"/>
        <v>-598.4178730276335</v>
      </c>
      <c r="AR39">
        <f t="shared" si="27"/>
        <v>-599.0329958686325</v>
      </c>
      <c r="AS39">
        <f t="shared" si="27"/>
        <v>18.93620408586786</v>
      </c>
      <c r="AT39">
        <f t="shared" si="27"/>
        <v>19.021856951165216</v>
      </c>
      <c r="AU39">
        <f t="shared" si="23"/>
        <v>-561.07493483159953</v>
      </c>
      <c r="AW39">
        <v>36</v>
      </c>
      <c r="AX39">
        <f>IF(Z39&gt;0, (R39*SUMPRODUCT(K39:$K$98, X39:$X$98)-K39*$AZ$3)/Z39, 0)</f>
        <v>10274.557887153822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25</v>
      </c>
      <c r="R40">
        <f t="shared" si="0"/>
        <v>1000000</v>
      </c>
      <c r="S40">
        <f t="shared" si="1"/>
        <v>9851.5621883017193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5844.3936831068677</v>
      </c>
      <c r="AC40">
        <f t="shared" si="2"/>
        <v>5400.7792369054714</v>
      </c>
      <c r="AE40">
        <f t="shared" si="3"/>
        <v>0</v>
      </c>
      <c r="AF40">
        <f t="shared" si="24"/>
        <v>0</v>
      </c>
      <c r="AG40">
        <f t="shared" si="24"/>
        <v>-13.705387870663422</v>
      </c>
      <c r="AH40">
        <f t="shared" si="5"/>
        <v>-14918.180055840008</v>
      </c>
      <c r="AI40">
        <f t="shared" si="25"/>
        <v>-14931.885443710671</v>
      </c>
      <c r="AJ40">
        <f t="shared" si="7"/>
        <v>443.61444620139628</v>
      </c>
      <c r="AK40">
        <f t="shared" si="22"/>
        <v>409.10755781748077</v>
      </c>
      <c r="AL40">
        <f t="shared" si="26"/>
        <v>-14079.163439691794</v>
      </c>
      <c r="AN40">
        <f t="shared" si="27"/>
        <v>0</v>
      </c>
      <c r="AO40">
        <f t="shared" si="27"/>
        <v>0</v>
      </c>
      <c r="AP40">
        <f t="shared" si="27"/>
        <v>-0.52932064601840056</v>
      </c>
      <c r="AQ40">
        <f t="shared" si="27"/>
        <v>-576.160323158648</v>
      </c>
      <c r="AR40">
        <f t="shared" si="27"/>
        <v>-576.68964380466639</v>
      </c>
      <c r="AS40">
        <f t="shared" si="27"/>
        <v>17.132990869163315</v>
      </c>
      <c r="AT40">
        <f t="shared" si="27"/>
        <v>15.800288093887913</v>
      </c>
      <c r="AU40">
        <f t="shared" si="23"/>
        <v>-543.75636484161521</v>
      </c>
      <c r="AW40">
        <v>37</v>
      </c>
      <c r="AX40">
        <f>IF(Z40&gt;0, (R40*SUMPRODUCT(K40:$K$98, X40:$X$98)-K40*$AZ$3)/Z40, 0)</f>
        <v>9851.5621883017193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25</v>
      </c>
      <c r="R41">
        <f t="shared" si="0"/>
        <v>1000000</v>
      </c>
      <c r="S41">
        <f t="shared" si="1"/>
        <v>9422.2481998964158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5400.7792369054714</v>
      </c>
      <c r="AC41">
        <f t="shared" si="2"/>
        <v>4962.8362591273908</v>
      </c>
      <c r="AE41">
        <f t="shared" si="3"/>
        <v>0</v>
      </c>
      <c r="AF41">
        <f t="shared" si="24"/>
        <v>0</v>
      </c>
      <c r="AG41">
        <f t="shared" si="24"/>
        <v>-13.167866505527709</v>
      </c>
      <c r="AH41">
        <f t="shared" si="5"/>
        <v>-16018.699457163135</v>
      </c>
      <c r="AI41">
        <f t="shared" si="25"/>
        <v>-16031.867323668663</v>
      </c>
      <c r="AJ41">
        <f t="shared" si="7"/>
        <v>437.9429777780806</v>
      </c>
      <c r="AK41">
        <f t="shared" si="22"/>
        <v>378.05454658338306</v>
      </c>
      <c r="AL41">
        <f t="shared" si="26"/>
        <v>-15215.869799307198</v>
      </c>
      <c r="AN41">
        <f t="shared" si="27"/>
        <v>0</v>
      </c>
      <c r="AO41">
        <f t="shared" si="27"/>
        <v>0</v>
      </c>
      <c r="AP41">
        <f t="shared" si="27"/>
        <v>-0.45407218100527219</v>
      </c>
      <c r="AQ41">
        <f t="shared" si="27"/>
        <v>-552.37845829684306</v>
      </c>
      <c r="AR41">
        <f t="shared" si="27"/>
        <v>-552.83253047784831</v>
      </c>
      <c r="AS41">
        <f t="shared" si="27"/>
        <v>15.101742031798278</v>
      </c>
      <c r="AT41">
        <f t="shared" si="27"/>
        <v>13.036588154505786</v>
      </c>
      <c r="AU41">
        <f t="shared" si="23"/>
        <v>-524.69420029154423</v>
      </c>
      <c r="AW41">
        <v>38</v>
      </c>
      <c r="AX41">
        <f>IF(Z41&gt;0, (R41*SUMPRODUCT(K41:$K$98, X41:$X$98)-K41*$AZ$3)/Z41, 0)</f>
        <v>9422.2481998964158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25</v>
      </c>
      <c r="R42">
        <f t="shared" si="0"/>
        <v>1000000</v>
      </c>
      <c r="S42">
        <f t="shared" si="1"/>
        <v>8988.9813272606407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4962.8362591273908</v>
      </c>
      <c r="AC42">
        <f t="shared" si="2"/>
        <v>4533.866144920341</v>
      </c>
      <c r="AE42">
        <f t="shared" si="3"/>
        <v>0</v>
      </c>
      <c r="AF42">
        <f t="shared" si="24"/>
        <v>0</v>
      </c>
      <c r="AG42">
        <f t="shared" si="24"/>
        <v>-12.609510410180205</v>
      </c>
      <c r="AH42">
        <f t="shared" si="5"/>
        <v>-17067.097211689037</v>
      </c>
      <c r="AI42">
        <f t="shared" si="25"/>
        <v>-17079.706722099218</v>
      </c>
      <c r="AJ42">
        <f t="shared" si="7"/>
        <v>428.97011420704985</v>
      </c>
      <c r="AK42">
        <f t="shared" si="22"/>
        <v>347.39853813891739</v>
      </c>
      <c r="AL42">
        <f t="shared" si="26"/>
        <v>-16303.338069753252</v>
      </c>
      <c r="AN42">
        <f t="shared" si="27"/>
        <v>0</v>
      </c>
      <c r="AO42">
        <f t="shared" si="27"/>
        <v>0</v>
      </c>
      <c r="AP42">
        <f t="shared" si="27"/>
        <v>-0.38823052768509159</v>
      </c>
      <c r="AQ42">
        <f t="shared" si="27"/>
        <v>-525.47386385417144</v>
      </c>
      <c r="AR42">
        <f t="shared" si="27"/>
        <v>-525.86209438185654</v>
      </c>
      <c r="AS42">
        <f t="shared" si="27"/>
        <v>13.207435370788273</v>
      </c>
      <c r="AT42">
        <f t="shared" si="27"/>
        <v>10.695951975249914</v>
      </c>
      <c r="AU42">
        <f t="shared" si="23"/>
        <v>-501.95870703581841</v>
      </c>
      <c r="AW42">
        <v>39</v>
      </c>
      <c r="AX42">
        <f>IF(Z42&gt;0, (R42*SUMPRODUCT(K42:$K$98, X42:$X$98)-K42*$AZ$3)/Z42, 0)</f>
        <v>8988.9813272606407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25</v>
      </c>
      <c r="R43">
        <f t="shared" si="0"/>
        <v>1000000</v>
      </c>
      <c r="S43">
        <f t="shared" si="1"/>
        <v>8558.8744781910173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4533.866144920341</v>
      </c>
      <c r="AC43">
        <f t="shared" si="2"/>
        <v>4118.5783025749115</v>
      </c>
      <c r="AE43">
        <f t="shared" si="3"/>
        <v>0</v>
      </c>
      <c r="AF43">
        <f t="shared" si="24"/>
        <v>0</v>
      </c>
      <c r="AG43">
        <f t="shared" si="24"/>
        <v>-12.030139923974573</v>
      </c>
      <c r="AH43">
        <f t="shared" si="5"/>
        <v>-18131.015284153218</v>
      </c>
      <c r="AI43">
        <f t="shared" si="25"/>
        <v>-18143.045424077194</v>
      </c>
      <c r="AJ43">
        <f t="shared" si="7"/>
        <v>415.28784234542945</v>
      </c>
      <c r="AK43">
        <f t="shared" si="22"/>
        <v>317.3706301444239</v>
      </c>
      <c r="AL43">
        <f t="shared" si="26"/>
        <v>-17410.386951587338</v>
      </c>
      <c r="AN43">
        <f t="shared" si="27"/>
        <v>0</v>
      </c>
      <c r="AO43">
        <f t="shared" si="27"/>
        <v>0</v>
      </c>
      <c r="AP43">
        <f t="shared" si="27"/>
        <v>-0.33070755290497311</v>
      </c>
      <c r="AQ43">
        <f t="shared" si="27"/>
        <v>-498.42011266681664</v>
      </c>
      <c r="AR43">
        <f t="shared" si="27"/>
        <v>-498.75082021972167</v>
      </c>
      <c r="AS43">
        <f t="shared" si="27"/>
        <v>11.416228486216028</v>
      </c>
      <c r="AT43">
        <f t="shared" si="27"/>
        <v>8.7244924100845846</v>
      </c>
      <c r="AU43">
        <f t="shared" si="23"/>
        <v>-478.61009932342097</v>
      </c>
      <c r="AW43">
        <v>40</v>
      </c>
      <c r="AX43">
        <f>IF(Z43&gt;0, (R43*SUMPRODUCT(K43:$K$98, X43:$X$98)-K43*$AZ$3)/Z43, 0)</f>
        <v>8558.8744781910173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25</v>
      </c>
      <c r="R44">
        <f t="shared" si="0"/>
        <v>1000000</v>
      </c>
      <c r="S44">
        <f t="shared" si="1"/>
        <v>8134.5549686193353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4118.5783025749115</v>
      </c>
      <c r="AC44">
        <f t="shared" si="2"/>
        <v>3718.5385662551885</v>
      </c>
      <c r="AE44">
        <f t="shared" si="3"/>
        <v>0</v>
      </c>
      <c r="AF44">
        <f t="shared" si="24"/>
        <v>0</v>
      </c>
      <c r="AG44">
        <f t="shared" si="24"/>
        <v>-11.42821758719497</v>
      </c>
      <c r="AH44">
        <f t="shared" si="5"/>
        <v>-19264.837501594324</v>
      </c>
      <c r="AI44">
        <f t="shared" si="25"/>
        <v>-19276.26571918152</v>
      </c>
      <c r="AJ44">
        <f t="shared" si="7"/>
        <v>400.03973631972303</v>
      </c>
      <c r="AK44">
        <f t="shared" si="22"/>
        <v>288.30048118024382</v>
      </c>
      <c r="AL44">
        <f t="shared" si="26"/>
        <v>-18587.925501681555</v>
      </c>
      <c r="AN44">
        <f t="shared" si="27"/>
        <v>0</v>
      </c>
      <c r="AO44">
        <f t="shared" si="27"/>
        <v>0</v>
      </c>
      <c r="AP44">
        <f t="shared" si="27"/>
        <v>-0.2805006764120182</v>
      </c>
      <c r="AQ44">
        <f t="shared" si="27"/>
        <v>-472.84713551653448</v>
      </c>
      <c r="AR44">
        <f t="shared" si="27"/>
        <v>-473.12763619294651</v>
      </c>
      <c r="AS44">
        <f t="shared" si="27"/>
        <v>9.8188029562105807</v>
      </c>
      <c r="AT44">
        <f t="shared" si="27"/>
        <v>7.0762110857584481</v>
      </c>
      <c r="AU44">
        <f t="shared" si="23"/>
        <v>-456.23262215097753</v>
      </c>
      <c r="AW44">
        <v>41</v>
      </c>
      <c r="AX44">
        <f>IF(Z44&gt;0, (R44*SUMPRODUCT(K44:$K$98, X44:$X$98)-K44*$AZ$3)/Z44, 0)</f>
        <v>8134.5549686193353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25</v>
      </c>
      <c r="R45">
        <f t="shared" si="0"/>
        <v>1000000</v>
      </c>
      <c r="S45">
        <f t="shared" si="1"/>
        <v>7711.8964670575851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3718.5385662551885</v>
      </c>
      <c r="AC45">
        <f t="shared" si="2"/>
        <v>3333.5310524771294</v>
      </c>
      <c r="AE45">
        <f t="shared" si="3"/>
        <v>0</v>
      </c>
      <c r="AF45">
        <f t="shared" si="24"/>
        <v>0</v>
      </c>
      <c r="AG45">
        <f t="shared" si="24"/>
        <v>-10.806456838200438</v>
      </c>
      <c r="AH45">
        <f t="shared" si="5"/>
        <v>-20299.142924903321</v>
      </c>
      <c r="AI45">
        <f t="shared" si="25"/>
        <v>-20309.94938174152</v>
      </c>
      <c r="AJ45">
        <f t="shared" si="7"/>
        <v>385.00751377805909</v>
      </c>
      <c r="AK45">
        <f t="shared" si="22"/>
        <v>260.29769963786322</v>
      </c>
      <c r="AL45">
        <f t="shared" si="26"/>
        <v>-19664.644168325598</v>
      </c>
      <c r="AN45">
        <f t="shared" si="27"/>
        <v>0</v>
      </c>
      <c r="AO45">
        <f t="shared" si="27"/>
        <v>0</v>
      </c>
      <c r="AP45">
        <f t="shared" si="27"/>
        <v>-0.23682127387170984</v>
      </c>
      <c r="AQ45">
        <f t="shared" si="27"/>
        <v>-444.85153255653483</v>
      </c>
      <c r="AR45">
        <f t="shared" si="27"/>
        <v>-445.0883538304065</v>
      </c>
      <c r="AS45">
        <f t="shared" si="27"/>
        <v>8.4373602956326046</v>
      </c>
      <c r="AT45">
        <f t="shared" si="27"/>
        <v>5.7043704275211669</v>
      </c>
      <c r="AU45">
        <f t="shared" si="23"/>
        <v>-430.94662310725272</v>
      </c>
      <c r="AW45">
        <v>42</v>
      </c>
      <c r="AX45">
        <f>IF(Z45&gt;0, (R45*SUMPRODUCT(K45:$K$98, X45:$X$98)-K45*$AZ$3)/Z45, 0)</f>
        <v>7711.8964670575851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25</v>
      </c>
      <c r="R46">
        <f t="shared" si="0"/>
        <v>1000000</v>
      </c>
      <c r="S46">
        <f t="shared" si="1"/>
        <v>7294.9582422238109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3333.5310524771294</v>
      </c>
      <c r="AC46">
        <f t="shared" si="2"/>
        <v>2967.1077536156567</v>
      </c>
      <c r="AE46">
        <f t="shared" si="3"/>
        <v>0</v>
      </c>
      <c r="AF46">
        <f t="shared" si="24"/>
        <v>0</v>
      </c>
      <c r="AG46">
        <f t="shared" si="24"/>
        <v>-10.168350712557189</v>
      </c>
      <c r="AH46">
        <f t="shared" si="5"/>
        <v>-21201.662290449771</v>
      </c>
      <c r="AI46">
        <f t="shared" si="25"/>
        <v>-21211.830641162327</v>
      </c>
      <c r="AJ46">
        <f t="shared" si="7"/>
        <v>366.42329886147263</v>
      </c>
      <c r="AK46">
        <f t="shared" si="22"/>
        <v>233.34717367339908</v>
      </c>
      <c r="AL46">
        <f t="shared" si="26"/>
        <v>-20612.060168627457</v>
      </c>
      <c r="AN46">
        <f t="shared" si="27"/>
        <v>0</v>
      </c>
      <c r="AO46">
        <f t="shared" si="27"/>
        <v>0</v>
      </c>
      <c r="AP46">
        <f t="shared" si="27"/>
        <v>-0.19896188363661724</v>
      </c>
      <c r="AQ46">
        <f t="shared" si="27"/>
        <v>-414.84826642790705</v>
      </c>
      <c r="AR46">
        <f t="shared" si="27"/>
        <v>-415.04722831154362</v>
      </c>
      <c r="AS46">
        <f t="shared" si="27"/>
        <v>7.1697241579000766</v>
      </c>
      <c r="AT46">
        <f t="shared" si="27"/>
        <v>4.5658528632382893</v>
      </c>
      <c r="AU46">
        <f t="shared" si="23"/>
        <v>-403.31165129040528</v>
      </c>
      <c r="AW46">
        <v>43</v>
      </c>
      <c r="AX46">
        <f>IF(Z46&gt;0, (R46*SUMPRODUCT(K46:$K$98, X46:$X$98)-K46*$AZ$3)/Z46, 0)</f>
        <v>7294.9582422238109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25</v>
      </c>
      <c r="R47">
        <f t="shared" si="0"/>
        <v>1000000</v>
      </c>
      <c r="S47">
        <f t="shared" si="1"/>
        <v>6890.051919336197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2967.1077536156567</v>
      </c>
      <c r="AC47">
        <f t="shared" si="2"/>
        <v>2622.28469584406</v>
      </c>
      <c r="AE47">
        <f t="shared" si="3"/>
        <v>0</v>
      </c>
      <c r="AF47">
        <f t="shared" si="24"/>
        <v>0</v>
      </c>
      <c r="AG47">
        <f t="shared" si="24"/>
        <v>-9.5147494044453325</v>
      </c>
      <c r="AH47">
        <f t="shared" si="5"/>
        <v>-22076.712039451333</v>
      </c>
      <c r="AI47">
        <f t="shared" si="25"/>
        <v>-22086.22678885578</v>
      </c>
      <c r="AJ47">
        <f t="shared" si="7"/>
        <v>344.82305777159672</v>
      </c>
      <c r="AK47">
        <f t="shared" si="22"/>
        <v>207.697542753096</v>
      </c>
      <c r="AL47">
        <f t="shared" si="26"/>
        <v>-21533.706188331085</v>
      </c>
      <c r="AN47">
        <f t="shared" si="27"/>
        <v>0</v>
      </c>
      <c r="AO47">
        <f t="shared" si="27"/>
        <v>0</v>
      </c>
      <c r="AP47">
        <f t="shared" si="27"/>
        <v>-0.16622590222004591</v>
      </c>
      <c r="AQ47">
        <f t="shared" si="27"/>
        <v>-385.68765406427178</v>
      </c>
      <c r="AR47">
        <f t="shared" si="27"/>
        <v>-385.85387996649189</v>
      </c>
      <c r="AS47">
        <f t="shared" si="27"/>
        <v>6.0241758818765332</v>
      </c>
      <c r="AT47">
        <f t="shared" si="27"/>
        <v>3.6285465823082892</v>
      </c>
      <c r="AU47">
        <f t="shared" si="23"/>
        <v>-376.20115750230701</v>
      </c>
      <c r="AW47">
        <v>44</v>
      </c>
      <c r="AX47">
        <f>IF(Z47&gt;0, (R47*SUMPRODUCT(K47:$K$98, X47:$X$98)-K47*$AZ$3)/Z47, 0)</f>
        <v>6890.051919336197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25</v>
      </c>
      <c r="R48">
        <f t="shared" si="0"/>
        <v>1000000</v>
      </c>
      <c r="S48">
        <f t="shared" si="1"/>
        <v>6496.8504176210727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2622.28469584406</v>
      </c>
      <c r="AC48">
        <f t="shared" si="2"/>
        <v>2299.1195495086363</v>
      </c>
      <c r="AE48">
        <f t="shared" si="3"/>
        <v>0</v>
      </c>
      <c r="AF48">
        <f t="shared" si="24"/>
        <v>0</v>
      </c>
      <c r="AG48">
        <f t="shared" si="24"/>
        <v>-8.8470543483379771</v>
      </c>
      <c r="AH48">
        <f t="shared" si="5"/>
        <v>-22901.902482516132</v>
      </c>
      <c r="AI48">
        <f t="shared" si="25"/>
        <v>-22910.74953686447</v>
      </c>
      <c r="AJ48">
        <f t="shared" si="7"/>
        <v>323.16514633542374</v>
      </c>
      <c r="AK48">
        <f t="shared" si="22"/>
        <v>183.55992870908423</v>
      </c>
      <c r="AL48">
        <f t="shared" si="26"/>
        <v>-22404.024461819961</v>
      </c>
      <c r="AN48">
        <f t="shared" si="27"/>
        <v>0</v>
      </c>
      <c r="AO48">
        <f t="shared" si="27"/>
        <v>0</v>
      </c>
      <c r="AP48">
        <f t="shared" si="27"/>
        <v>-0.13800093117563811</v>
      </c>
      <c r="AQ48">
        <f t="shared" si="27"/>
        <v>-357.23572432609939</v>
      </c>
      <c r="AR48">
        <f t="shared" si="27"/>
        <v>-357.373725257275</v>
      </c>
      <c r="AS48">
        <f t="shared" si="27"/>
        <v>5.040897157614717</v>
      </c>
      <c r="AT48">
        <f t="shared" si="27"/>
        <v>2.8632627415865461</v>
      </c>
      <c r="AU48">
        <f t="shared" si="23"/>
        <v>-349.46956535807374</v>
      </c>
      <c r="AW48">
        <v>45</v>
      </c>
      <c r="AX48">
        <f>IF(Z48&gt;0, (R48*SUMPRODUCT(K48:$K$98, X48:$X$98)-K48*$AZ$3)/Z48, 0)</f>
        <v>6496.8504176210727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25</v>
      </c>
      <c r="R49">
        <f t="shared" si="0"/>
        <v>1000000</v>
      </c>
      <c r="S49">
        <f t="shared" si="1"/>
        <v>6115.5518590550992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2299.1195495086363</v>
      </c>
      <c r="AC49">
        <f t="shared" si="2"/>
        <v>1997.70749279758</v>
      </c>
      <c r="AE49">
        <f t="shared" si="3"/>
        <v>0</v>
      </c>
      <c r="AF49">
        <f t="shared" si="24"/>
        <v>0</v>
      </c>
      <c r="AG49">
        <f t="shared" si="24"/>
        <v>-8.1665054063748936</v>
      </c>
      <c r="AH49">
        <f t="shared" si="5"/>
        <v>-23683.135939188127</v>
      </c>
      <c r="AI49">
        <f t="shared" si="25"/>
        <v>-23691.302444594501</v>
      </c>
      <c r="AJ49">
        <f t="shared" si="7"/>
        <v>301.41205671105627</v>
      </c>
      <c r="AK49">
        <f t="shared" si="22"/>
        <v>160.93836846560455</v>
      </c>
      <c r="AL49">
        <f t="shared" si="26"/>
        <v>-23228.95201941784</v>
      </c>
      <c r="AN49">
        <f t="shared" si="27"/>
        <v>0</v>
      </c>
      <c r="AO49">
        <f t="shared" si="27"/>
        <v>0</v>
      </c>
      <c r="AP49">
        <f t="shared" si="27"/>
        <v>-0.11373694345007124</v>
      </c>
      <c r="AQ49">
        <f t="shared" si="27"/>
        <v>-329.84089999292587</v>
      </c>
      <c r="AR49">
        <f t="shared" si="27"/>
        <v>-329.95463693637595</v>
      </c>
      <c r="AS49">
        <f t="shared" si="27"/>
        <v>4.1978403666462141</v>
      </c>
      <c r="AT49">
        <f t="shared" si="27"/>
        <v>2.2414285183513529</v>
      </c>
      <c r="AU49">
        <f t="shared" si="23"/>
        <v>-323.51536805137835</v>
      </c>
      <c r="AW49">
        <v>46</v>
      </c>
      <c r="AX49">
        <f>IF(Z49&gt;0, (R49*SUMPRODUCT(K49:$K$98, X49:$X$98)-K49*$AZ$3)/Z49, 0)</f>
        <v>6115.5518590550992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25</v>
      </c>
      <c r="R50">
        <f t="shared" si="0"/>
        <v>1000000</v>
      </c>
      <c r="S50">
        <f t="shared" si="1"/>
        <v>5745.0678927006384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1997.70749279758</v>
      </c>
      <c r="AC50">
        <f t="shared" si="2"/>
        <v>1717.7091531752292</v>
      </c>
      <c r="AE50">
        <f t="shared" si="3"/>
        <v>0</v>
      </c>
      <c r="AF50">
        <f t="shared" si="24"/>
        <v>0</v>
      </c>
      <c r="AG50">
        <f t="shared" si="24"/>
        <v>-7.474712158570199</v>
      </c>
      <c r="AH50">
        <f t="shared" si="5"/>
        <v>-24405.127749637802</v>
      </c>
      <c r="AI50">
        <f t="shared" si="25"/>
        <v>-24412.602461796374</v>
      </c>
      <c r="AJ50">
        <f t="shared" si="7"/>
        <v>279.99833962235084</v>
      </c>
      <c r="AK50">
        <f t="shared" si="22"/>
        <v>139.8395244958306</v>
      </c>
      <c r="AL50">
        <f t="shared" si="26"/>
        <v>-23992.764597678193</v>
      </c>
      <c r="AN50">
        <f t="shared" si="27"/>
        <v>0</v>
      </c>
      <c r="AO50">
        <f t="shared" si="27"/>
        <v>0</v>
      </c>
      <c r="AP50">
        <f t="shared" si="27"/>
        <v>-9.2948363880915222E-2</v>
      </c>
      <c r="AQ50">
        <f t="shared" si="27"/>
        <v>-303.47880246233728</v>
      </c>
      <c r="AR50">
        <f t="shared" si="27"/>
        <v>-303.57175082621825</v>
      </c>
      <c r="AS50">
        <f t="shared" si="27"/>
        <v>3.4817912723810651</v>
      </c>
      <c r="AT50">
        <f t="shared" si="27"/>
        <v>1.7389104398983195</v>
      </c>
      <c r="AU50">
        <f t="shared" si="23"/>
        <v>-298.35104911393887</v>
      </c>
      <c r="AW50">
        <v>47</v>
      </c>
      <c r="AX50">
        <f>IF(Z50&gt;0, (R50*SUMPRODUCT(K50:$K$98, X50:$X$98)-K50*$AZ$3)/Z50, 0)</f>
        <v>5745.0678927006384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25</v>
      </c>
      <c r="R51">
        <f t="shared" si="0"/>
        <v>1000000</v>
      </c>
      <c r="S51">
        <f t="shared" si="1"/>
        <v>5383.2431567808189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1717.7091531752292</v>
      </c>
      <c r="AC51">
        <f t="shared" si="2"/>
        <v>1458.732636758049</v>
      </c>
      <c r="AE51">
        <f t="shared" si="3"/>
        <v>0</v>
      </c>
      <c r="AF51">
        <f t="shared" si="24"/>
        <v>0</v>
      </c>
      <c r="AG51">
        <f t="shared" si="24"/>
        <v>-6.7744136493286868</v>
      </c>
      <c r="AH51">
        <f t="shared" si="5"/>
        <v>-25022.055506232384</v>
      </c>
      <c r="AI51">
        <f t="shared" si="25"/>
        <v>-25028.829919881711</v>
      </c>
      <c r="AJ51">
        <f t="shared" si="7"/>
        <v>258.97651641718016</v>
      </c>
      <c r="AK51">
        <f t="shared" si="22"/>
        <v>120.23964072226606</v>
      </c>
      <c r="AL51">
        <f t="shared" si="26"/>
        <v>-24649.613762742265</v>
      </c>
      <c r="AN51">
        <f t="shared" si="27"/>
        <v>0</v>
      </c>
      <c r="AO51">
        <f t="shared" si="27"/>
        <v>0</v>
      </c>
      <c r="AP51">
        <f t="shared" si="27"/>
        <v>-7.5214394738991358E-2</v>
      </c>
      <c r="AQ51">
        <f t="shared" si="27"/>
        <v>-277.81279051556209</v>
      </c>
      <c r="AR51">
        <f t="shared" si="27"/>
        <v>-277.88800491030105</v>
      </c>
      <c r="AS51">
        <f t="shared" si="27"/>
        <v>2.875342862457317</v>
      </c>
      <c r="AT51">
        <f t="shared" si="27"/>
        <v>1.3349866525282543</v>
      </c>
      <c r="AU51">
        <f t="shared" si="23"/>
        <v>-273.67767539531548</v>
      </c>
      <c r="AW51">
        <v>48</v>
      </c>
      <c r="AX51">
        <f>IF(Z51&gt;0, (R51*SUMPRODUCT(K51:$K$98, X51:$X$98)-K51*$AZ$3)/Z51, 0)</f>
        <v>5383.2431567808189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25</v>
      </c>
      <c r="R52">
        <f t="shared" si="0"/>
        <v>1000000</v>
      </c>
      <c r="S52">
        <f t="shared" si="1"/>
        <v>5029.6688656921842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1458.732636758049</v>
      </c>
      <c r="AC52">
        <f t="shared" si="2"/>
        <v>1220.6540302113758</v>
      </c>
      <c r="AE52">
        <f t="shared" si="3"/>
        <v>0</v>
      </c>
      <c r="AF52">
        <f t="shared" si="24"/>
        <v>0</v>
      </c>
      <c r="AG52">
        <f t="shared" si="24"/>
        <v>-6.0672683570560926</v>
      </c>
      <c r="AH52">
        <f t="shared" si="5"/>
        <v>-25576.046231172291</v>
      </c>
      <c r="AI52">
        <f t="shared" si="25"/>
        <v>-25582.113499529347</v>
      </c>
      <c r="AJ52">
        <f t="shared" si="7"/>
        <v>238.0786065466732</v>
      </c>
      <c r="AK52">
        <f t="shared" si="22"/>
        <v>102.11128457306344</v>
      </c>
      <c r="AL52">
        <f t="shared" si="26"/>
        <v>-25241.923608409608</v>
      </c>
      <c r="AN52">
        <f t="shared" si="27"/>
        <v>0</v>
      </c>
      <c r="AO52">
        <f t="shared" si="27"/>
        <v>0</v>
      </c>
      <c r="AP52">
        <f t="shared" si="27"/>
        <v>-6.0145679445133111E-2</v>
      </c>
      <c r="AQ52">
        <f t="shared" si="27"/>
        <v>-253.53892189472703</v>
      </c>
      <c r="AR52">
        <f t="shared" si="27"/>
        <v>-253.59906757417215</v>
      </c>
      <c r="AS52">
        <f t="shared" si="27"/>
        <v>2.3601065107738388</v>
      </c>
      <c r="AT52">
        <f t="shared" si="27"/>
        <v>1.0122434394252162</v>
      </c>
      <c r="AU52">
        <f t="shared" si="23"/>
        <v>-250.22671762397309</v>
      </c>
      <c r="AW52">
        <v>49</v>
      </c>
      <c r="AX52">
        <f>IF(Z52&gt;0, (R52*SUMPRODUCT(K52:$K$98, X52:$X$98)-K52*$AZ$3)/Z52, 0)</f>
        <v>5029.6688656921842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25</v>
      </c>
      <c r="R53">
        <f t="shared" si="0"/>
        <v>1000000</v>
      </c>
      <c r="S53">
        <f t="shared" si="1"/>
        <v>4677.0526999022932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1220.6540302113758</v>
      </c>
      <c r="AC53">
        <f t="shared" si="2"/>
        <v>1002.5920582888708</v>
      </c>
      <c r="AE53">
        <f t="shared" si="3"/>
        <v>0</v>
      </c>
      <c r="AF53">
        <f t="shared" si="24"/>
        <v>0</v>
      </c>
      <c r="AG53">
        <f t="shared" si="24"/>
        <v>-5.3591017817150943</v>
      </c>
      <c r="AH53">
        <f t="shared" si="5"/>
        <v>-25899.755670817467</v>
      </c>
      <c r="AI53">
        <f t="shared" si="25"/>
        <v>-25905.114772599183</v>
      </c>
      <c r="AJ53">
        <f t="shared" si="7"/>
        <v>218.06197192250499</v>
      </c>
      <c r="AK53">
        <f t="shared" si="22"/>
        <v>85.445782114796316</v>
      </c>
      <c r="AL53">
        <f t="shared" si="26"/>
        <v>-25601.607018561885</v>
      </c>
      <c r="AN53">
        <f t="shared" si="27"/>
        <v>0</v>
      </c>
      <c r="AO53">
        <f t="shared" si="27"/>
        <v>0</v>
      </c>
      <c r="AP53">
        <f t="shared" si="27"/>
        <v>-4.743350462504077E-2</v>
      </c>
      <c r="AQ53">
        <f t="shared" si="27"/>
        <v>-229.23919537986072</v>
      </c>
      <c r="AR53">
        <f t="shared" si="27"/>
        <v>-229.28662888448576</v>
      </c>
      <c r="AS53">
        <f t="shared" si="27"/>
        <v>1.9300703690724452</v>
      </c>
      <c r="AT53">
        <f t="shared" si="27"/>
        <v>0.75628212827772079</v>
      </c>
      <c r="AU53">
        <f t="shared" si="23"/>
        <v>-226.60027638713564</v>
      </c>
      <c r="AW53">
        <v>50</v>
      </c>
      <c r="AX53">
        <f>IF(Z53&gt;0, (R53*SUMPRODUCT(K53:$K$98, X53:$X$98)-K53*$AZ$3)/Z53, 0)</f>
        <v>4677.0526999022932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25</v>
      </c>
      <c r="R54">
        <f t="shared" si="0"/>
        <v>1000000</v>
      </c>
      <c r="S54">
        <f t="shared" si="1"/>
        <v>4320.9767409619544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1002.5920582888708</v>
      </c>
      <c r="AC54">
        <f t="shared" si="2"/>
        <v>805.02871109849457</v>
      </c>
      <c r="AE54">
        <f t="shared" si="3"/>
        <v>0</v>
      </c>
      <c r="AF54">
        <f t="shared" si="24"/>
        <v>0</v>
      </c>
      <c r="AG54">
        <f t="shared" si="24"/>
        <v>-4.6576778779378225</v>
      </c>
      <c r="AH54">
        <f t="shared" si="5"/>
        <v>-25913.315438404803</v>
      </c>
      <c r="AI54">
        <f t="shared" si="25"/>
        <v>-25917.973116282741</v>
      </c>
      <c r="AJ54">
        <f t="shared" si="7"/>
        <v>197.56334719037625</v>
      </c>
      <c r="AK54">
        <f t="shared" si="22"/>
        <v>70.18144408022097</v>
      </c>
      <c r="AL54">
        <f t="shared" si="26"/>
        <v>-25650.228325012144</v>
      </c>
      <c r="AN54">
        <f t="shared" si="27"/>
        <v>0</v>
      </c>
      <c r="AO54">
        <f t="shared" si="27"/>
        <v>0</v>
      </c>
      <c r="AP54">
        <f t="shared" si="27"/>
        <v>-3.6808204688149236E-2</v>
      </c>
      <c r="AQ54">
        <f t="shared" si="27"/>
        <v>-204.78501171654332</v>
      </c>
      <c r="AR54">
        <f t="shared" si="27"/>
        <v>-204.82181992123148</v>
      </c>
      <c r="AS54">
        <f t="shared" si="27"/>
        <v>1.561282749222431</v>
      </c>
      <c r="AT54">
        <f t="shared" si="27"/>
        <v>0.55462250218093723</v>
      </c>
      <c r="AU54">
        <f t="shared" si="23"/>
        <v>-202.7059146698281</v>
      </c>
      <c r="AW54">
        <v>51</v>
      </c>
      <c r="AX54">
        <f>IF(Z54&gt;0, (R54*SUMPRODUCT(K54:$K$98, X54:$X$98)-K54*$AZ$3)/Z54, 0)</f>
        <v>4320.9767409619544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25</v>
      </c>
      <c r="R55">
        <f t="shared" si="0"/>
        <v>1000000</v>
      </c>
      <c r="S55">
        <f t="shared" si="1"/>
        <v>3956.1298382262348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805.02871109849457</v>
      </c>
      <c r="AC55">
        <f t="shared" si="2"/>
        <v>628.52570669399051</v>
      </c>
      <c r="AE55">
        <f t="shared" si="3"/>
        <v>0</v>
      </c>
      <c r="AF55">
        <f t="shared" si="24"/>
        <v>0</v>
      </c>
      <c r="AG55">
        <f t="shared" si="24"/>
        <v>-3.9718470601042979</v>
      </c>
      <c r="AH55">
        <f t="shared" si="5"/>
        <v>-25570.161562165889</v>
      </c>
      <c r="AI55">
        <f t="shared" si="25"/>
        <v>-25574.133409225993</v>
      </c>
      <c r="AJ55">
        <f t="shared" si="7"/>
        <v>176.50300440450405</v>
      </c>
      <c r="AK55">
        <f t="shared" si="22"/>
        <v>56.352009776894626</v>
      </c>
      <c r="AL55">
        <f t="shared" si="26"/>
        <v>-25341.278395044592</v>
      </c>
      <c r="AN55">
        <f t="shared" si="27"/>
        <v>0</v>
      </c>
      <c r="AO55">
        <f t="shared" si="27"/>
        <v>0</v>
      </c>
      <c r="AP55">
        <f t="shared" si="27"/>
        <v>-2.8025261922676421E-2</v>
      </c>
      <c r="AQ55">
        <f t="shared" si="27"/>
        <v>-180.42247456679118</v>
      </c>
      <c r="AR55">
        <f t="shared" si="27"/>
        <v>-180.45049982871384</v>
      </c>
      <c r="AS55">
        <f t="shared" si="27"/>
        <v>1.2454011581316133</v>
      </c>
      <c r="AT55">
        <f t="shared" si="27"/>
        <v>0.39761849083514905</v>
      </c>
      <c r="AU55">
        <f t="shared" si="23"/>
        <v>-178.80748017974705</v>
      </c>
      <c r="AW55">
        <v>52</v>
      </c>
      <c r="AX55">
        <f>IF(Z55&gt;0, (R55*SUMPRODUCT(K55:$K$98, X55:$X$98)-K55*$AZ$3)/Z55, 0)</f>
        <v>3956.1298382262348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25</v>
      </c>
      <c r="R56">
        <f t="shared" si="0"/>
        <v>1000000</v>
      </c>
      <c r="S56">
        <f t="shared" si="1"/>
        <v>3570.5125271101965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628.52570669399051</v>
      </c>
      <c r="AC56">
        <f t="shared" si="2"/>
        <v>473.35502437009166</v>
      </c>
      <c r="AE56">
        <f t="shared" si="3"/>
        <v>0</v>
      </c>
      <c r="AF56">
        <f t="shared" si="24"/>
        <v>0</v>
      </c>
      <c r="AG56">
        <f t="shared" si="24"/>
        <v>-3.3143352724293815</v>
      </c>
      <c r="AH56">
        <f t="shared" si="5"/>
        <v>-24711.732682954938</v>
      </c>
      <c r="AI56">
        <f t="shared" si="25"/>
        <v>-24715.047018227368</v>
      </c>
      <c r="AJ56">
        <f t="shared" si="7"/>
        <v>155.17068232389886</v>
      </c>
      <c r="AK56">
        <f t="shared" si="22"/>
        <v>43.99679946857934</v>
      </c>
      <c r="AL56">
        <f t="shared" si="26"/>
        <v>-24515.879536434888</v>
      </c>
      <c r="AN56">
        <f t="shared" si="27"/>
        <v>0</v>
      </c>
      <c r="AO56">
        <f t="shared" si="27"/>
        <v>0</v>
      </c>
      <c r="AP56">
        <f t="shared" si="27"/>
        <v>-2.0880244466286044E-2</v>
      </c>
      <c r="AQ56">
        <f t="shared" si="27"/>
        <v>-155.68341075747458</v>
      </c>
      <c r="AR56">
        <f t="shared" si="27"/>
        <v>-155.70429100194085</v>
      </c>
      <c r="AS56">
        <f t="shared" si="27"/>
        <v>0.97757212671744065</v>
      </c>
      <c r="AT56">
        <f t="shared" si="27"/>
        <v>0.27717893729101434</v>
      </c>
      <c r="AU56">
        <f t="shared" si="23"/>
        <v>-154.4495399379324</v>
      </c>
      <c r="AW56">
        <v>53</v>
      </c>
      <c r="AX56">
        <f>IF(Z56&gt;0, (R56*SUMPRODUCT(K56:$K$98, X56:$X$98)-K56*$AZ$3)/Z56, 0)</f>
        <v>3570.5125271101965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25</v>
      </c>
      <c r="R57">
        <f t="shared" si="0"/>
        <v>1000000</v>
      </c>
      <c r="S57">
        <f t="shared" si="1"/>
        <v>3152.2869039050656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473.35502437009166</v>
      </c>
      <c r="AC57">
        <f t="shared" si="2"/>
        <v>340.21785668662818</v>
      </c>
      <c r="AE57">
        <f t="shared" si="3"/>
        <v>0</v>
      </c>
      <c r="AF57">
        <f t="shared" si="24"/>
        <v>0</v>
      </c>
      <c r="AG57">
        <f t="shared" si="24"/>
        <v>-2.6981828356515152</v>
      </c>
      <c r="AH57">
        <f t="shared" si="5"/>
        <v>-23320.363362142896</v>
      </c>
      <c r="AI57">
        <f t="shared" si="25"/>
        <v>-23323.061544978547</v>
      </c>
      <c r="AJ57">
        <f t="shared" si="7"/>
        <v>133.13716768346347</v>
      </c>
      <c r="AK57">
        <f t="shared" si="22"/>
        <v>33.134851705906421</v>
      </c>
      <c r="AL57">
        <f t="shared" si="26"/>
        <v>-23156.789525589178</v>
      </c>
      <c r="AN57">
        <f t="shared" si="27"/>
        <v>0</v>
      </c>
      <c r="AO57">
        <f t="shared" si="27"/>
        <v>0</v>
      </c>
      <c r="AP57">
        <f t="shared" si="27"/>
        <v>-1.517722920506424E-2</v>
      </c>
      <c r="AQ57">
        <f t="shared" si="27"/>
        <v>-131.17661828397249</v>
      </c>
      <c r="AR57">
        <f t="shared" si="27"/>
        <v>-131.19179551317754</v>
      </c>
      <c r="AS57">
        <f t="shared" si="27"/>
        <v>0.74889413828662243</v>
      </c>
      <c r="AT57">
        <f t="shared" si="27"/>
        <v>0.18638293608999418</v>
      </c>
      <c r="AU57">
        <f t="shared" si="23"/>
        <v>-130.25651843880092</v>
      </c>
      <c r="AW57">
        <v>54</v>
      </c>
      <c r="AX57">
        <f>IF(Z57&gt;0, (R57*SUMPRODUCT(K57:$K$98, X57:$X$98)-K57*$AZ$3)/Z57, 0)</f>
        <v>3152.2869039050656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25</v>
      </c>
      <c r="R58">
        <f t="shared" si="0"/>
        <v>1000000</v>
      </c>
      <c r="S58">
        <f t="shared" si="1"/>
        <v>2681.4886691862312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340.21785668662818</v>
      </c>
      <c r="AC58">
        <f t="shared" si="2"/>
        <v>229.17181257587981</v>
      </c>
      <c r="AE58">
        <f t="shared" si="3"/>
        <v>0</v>
      </c>
      <c r="AF58">
        <f t="shared" si="24"/>
        <v>0</v>
      </c>
      <c r="AG58">
        <f t="shared" si="24"/>
        <v>-2.1366099287436864</v>
      </c>
      <c r="AH58">
        <f t="shared" si="5"/>
        <v>-21383.643142052551</v>
      </c>
      <c r="AI58">
        <f t="shared" si="25"/>
        <v>-21385.779751981296</v>
      </c>
      <c r="AJ58">
        <f t="shared" si="7"/>
        <v>111.04604411074837</v>
      </c>
      <c r="AK58">
        <f t="shared" si="22"/>
        <v>23.815249968063974</v>
      </c>
      <c r="AL58">
        <f t="shared" si="26"/>
        <v>-21250.91845790248</v>
      </c>
      <c r="AN58">
        <f t="shared" si="27"/>
        <v>0</v>
      </c>
      <c r="AO58">
        <f t="shared" si="27"/>
        <v>0</v>
      </c>
      <c r="AP58">
        <f t="shared" si="27"/>
        <v>-1.0730707011759459E-2</v>
      </c>
      <c r="AQ58">
        <f t="shared" si="27"/>
        <v>-107.39518070867874</v>
      </c>
      <c r="AR58">
        <f t="shared" si="27"/>
        <v>-107.4059114156905</v>
      </c>
      <c r="AS58">
        <f t="shared" si="27"/>
        <v>0.55770711730615841</v>
      </c>
      <c r="AT58">
        <f t="shared" si="27"/>
        <v>0.11960745215172373</v>
      </c>
      <c r="AU58">
        <f t="shared" si="23"/>
        <v>-106.72859684623261</v>
      </c>
      <c r="AW58">
        <v>55</v>
      </c>
      <c r="AX58">
        <f>IF(Z58&gt;0, (R58*SUMPRODUCT(K58:$K$98, X58:$X$98)-K58*$AZ$3)/Z58, 0)</f>
        <v>2681.4886691862312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25</v>
      </c>
      <c r="R59">
        <f t="shared" si="0"/>
        <v>1000000</v>
      </c>
      <c r="S59">
        <f t="shared" si="1"/>
        <v>2130.7029448927938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229.17181257587981</v>
      </c>
      <c r="AC59">
        <f t="shared" si="2"/>
        <v>139.75035880757977</v>
      </c>
      <c r="AE59">
        <f t="shared" si="3"/>
        <v>0</v>
      </c>
      <c r="AF59">
        <f t="shared" si="24"/>
        <v>0</v>
      </c>
      <c r="AG59">
        <f t="shared" si="24"/>
        <v>-1.6397212847355795</v>
      </c>
      <c r="AH59">
        <f t="shared" si="5"/>
        <v>-19020.90178882681</v>
      </c>
      <c r="AI59">
        <f t="shared" si="25"/>
        <v>-19022.541510111547</v>
      </c>
      <c r="AJ59">
        <f t="shared" si="7"/>
        <v>89.42145376830004</v>
      </c>
      <c r="AK59">
        <f t="shared" si="22"/>
        <v>16.042026880311589</v>
      </c>
      <c r="AL59">
        <f t="shared" si="26"/>
        <v>-18917.078029462937</v>
      </c>
      <c r="AN59">
        <f t="shared" si="27"/>
        <v>0</v>
      </c>
      <c r="AO59">
        <f t="shared" si="27"/>
        <v>0</v>
      </c>
      <c r="AP59">
        <f t="shared" si="27"/>
        <v>-7.3528398433616486E-3</v>
      </c>
      <c r="AQ59">
        <f t="shared" si="27"/>
        <v>-85.293547038457817</v>
      </c>
      <c r="AR59">
        <f t="shared" si="27"/>
        <v>-85.30089987830118</v>
      </c>
      <c r="AS59">
        <f t="shared" si="27"/>
        <v>0.40098377342519309</v>
      </c>
      <c r="AT59">
        <f t="shared" si="27"/>
        <v>7.1935673160975572E-2</v>
      </c>
      <c r="AU59">
        <f t="shared" si="23"/>
        <v>-84.827980431715019</v>
      </c>
      <c r="AW59">
        <v>56</v>
      </c>
      <c r="AX59">
        <f>IF(Z59&gt;0, (R59*SUMPRODUCT(K59:$K$98, X59:$X$98)-K59*$AZ$3)/Z59, 0)</f>
        <v>2130.7029448927938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25</v>
      </c>
      <c r="R60">
        <f t="shared" si="0"/>
        <v>1000000</v>
      </c>
      <c r="S60">
        <f t="shared" si="1"/>
        <v>1452.7175699971888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139.75035880757977</v>
      </c>
      <c r="AC60">
        <f t="shared" si="2"/>
        <v>70.504782251602791</v>
      </c>
      <c r="AE60">
        <f t="shared" si="3"/>
        <v>0</v>
      </c>
      <c r="AF60">
        <f t="shared" si="24"/>
        <v>0</v>
      </c>
      <c r="AG60">
        <f t="shared" si="24"/>
        <v>-1.2133256957121272</v>
      </c>
      <c r="AH60">
        <f t="shared" si="5"/>
        <v>-16399.935047043862</v>
      </c>
      <c r="AI60">
        <f t="shared" si="25"/>
        <v>-16401.148372739575</v>
      </c>
      <c r="AJ60">
        <f t="shared" si="7"/>
        <v>69.245576555976982</v>
      </c>
      <c r="AK60">
        <f t="shared" si="22"/>
        <v>9.7825251165305858</v>
      </c>
      <c r="AL60">
        <f t="shared" si="26"/>
        <v>-16322.120271067068</v>
      </c>
      <c r="AN60">
        <f t="shared" si="27"/>
        <v>0</v>
      </c>
      <c r="AO60">
        <f t="shared" si="27"/>
        <v>0</v>
      </c>
      <c r="AP60">
        <f t="shared" si="27"/>
        <v>-4.8578538498417513E-3</v>
      </c>
      <c r="AQ60">
        <f t="shared" si="27"/>
        <v>-65.661254753759678</v>
      </c>
      <c r="AR60">
        <f t="shared" si="27"/>
        <v>-65.66611260760952</v>
      </c>
      <c r="AS60">
        <f t="shared" si="27"/>
        <v>0.27724203966481803</v>
      </c>
      <c r="AT60">
        <f t="shared" si="27"/>
        <v>3.9166793768939334E-2</v>
      </c>
      <c r="AU60">
        <f t="shared" si="23"/>
        <v>-65.349703774175765</v>
      </c>
      <c r="AW60">
        <v>57</v>
      </c>
      <c r="AX60">
        <f>IF(Z60&gt;0, (R60*SUMPRODUCT(K60:$K$98, X60:$X$98)-K60*$AZ$3)/Z60, 0)</f>
        <v>1452.7175699971888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25</v>
      </c>
      <c r="R61">
        <f t="shared" si="0"/>
        <v>1000000</v>
      </c>
      <c r="S61">
        <f t="shared" si="1"/>
        <v>557.10903892144222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70.504782251602791</v>
      </c>
      <c r="AC61">
        <f t="shared" si="2"/>
        <v>19.172072571486808</v>
      </c>
      <c r="AE61">
        <f t="shared" si="3"/>
        <v>0</v>
      </c>
      <c r="AF61">
        <f t="shared" si="24"/>
        <v>0</v>
      </c>
      <c r="AG61">
        <f t="shared" si="24"/>
        <v>-0.86033752964248067</v>
      </c>
      <c r="AH61">
        <f t="shared" si="5"/>
        <v>-13634.196364501009</v>
      </c>
      <c r="AI61">
        <f t="shared" si="25"/>
        <v>-13635.056702030652</v>
      </c>
      <c r="AJ61">
        <f t="shared" si="7"/>
        <v>51.332709680115983</v>
      </c>
      <c r="AK61">
        <f t="shared" si="22"/>
        <v>4.9353347576121962</v>
      </c>
      <c r="AL61">
        <f t="shared" si="26"/>
        <v>-13578.788657592922</v>
      </c>
      <c r="AN61">
        <f t="shared" si="27"/>
        <v>0</v>
      </c>
      <c r="AO61">
        <f t="shared" si="27"/>
        <v>0</v>
      </c>
      <c r="AP61">
        <f t="shared" si="27"/>
        <v>-3.0755153224926203E-3</v>
      </c>
      <c r="AQ61">
        <f t="shared" si="27"/>
        <v>-48.739219648271359</v>
      </c>
      <c r="AR61">
        <f t="shared" si="27"/>
        <v>-48.742295163593852</v>
      </c>
      <c r="AS61">
        <f t="shared" si="27"/>
        <v>0.1835030202993328</v>
      </c>
      <c r="AT61">
        <f t="shared" si="27"/>
        <v>1.7642724100358994E-2</v>
      </c>
      <c r="AU61">
        <f t="shared" si="23"/>
        <v>-48.541149419194156</v>
      </c>
      <c r="AW61">
        <v>58</v>
      </c>
      <c r="AX61">
        <f>IF(Z61&gt;0, (R61*SUMPRODUCT(K61:$K$98, X61:$X$98)-K61*$AZ$3)/Z61, 0)</f>
        <v>557.10903892144222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25</v>
      </c>
      <c r="R62">
        <f t="shared" si="0"/>
        <v>1000000</v>
      </c>
      <c r="S62">
        <f t="shared" si="1"/>
        <v>-722.91428609974321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19.172072571486808</v>
      </c>
      <c r="AC62">
        <f t="shared" si="2"/>
        <v>-16.773803261031233</v>
      </c>
      <c r="AE62">
        <f t="shared" si="3"/>
        <v>0</v>
      </c>
      <c r="AF62">
        <f t="shared" si="24"/>
        <v>0</v>
      </c>
      <c r="AG62">
        <f t="shared" si="24"/>
        <v>-0.58007579818103394</v>
      </c>
      <c r="AH62">
        <f t="shared" si="5"/>
        <v>-10866.334246600874</v>
      </c>
      <c r="AI62">
        <f t="shared" si="25"/>
        <v>-10866.914322399056</v>
      </c>
      <c r="AJ62">
        <f t="shared" si="7"/>
        <v>35.945875832518041</v>
      </c>
      <c r="AK62">
        <f t="shared" si="22"/>
        <v>1.3420450800040766</v>
      </c>
      <c r="AL62">
        <f t="shared" si="26"/>
        <v>-10829.626401486534</v>
      </c>
      <c r="AN62">
        <f t="shared" si="27"/>
        <v>0</v>
      </c>
      <c r="AO62">
        <f t="shared" si="27"/>
        <v>0</v>
      </c>
      <c r="AP62">
        <f t="shared" si="27"/>
        <v>-1.8514660401597119E-3</v>
      </c>
      <c r="AQ62">
        <f t="shared" si="27"/>
        <v>-34.682793010314874</v>
      </c>
      <c r="AR62">
        <f t="shared" si="27"/>
        <v>-34.684644476355039</v>
      </c>
      <c r="AS62">
        <f t="shared" si="27"/>
        <v>0.11473081379432881</v>
      </c>
      <c r="AT62">
        <f t="shared" si="27"/>
        <v>4.2834934637550831E-3</v>
      </c>
      <c r="AU62">
        <f t="shared" si="23"/>
        <v>-34.565630169096956</v>
      </c>
      <c r="AW62">
        <v>59</v>
      </c>
      <c r="AX62">
        <f>IF(Z62&gt;0, (R62*SUMPRODUCT(K62:$K$98, X62:$X$98)-K62*$AZ$3)/Z62, 0)</f>
        <v>-722.91428609974321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25</v>
      </c>
      <c r="R63">
        <f t="shared" si="0"/>
        <v>1000000</v>
      </c>
      <c r="S63">
        <f t="shared" si="1"/>
        <v>-2710.232752027016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-16.773803261031233</v>
      </c>
      <c r="AC63">
        <f t="shared" si="2"/>
        <v>-40.033967864423524</v>
      </c>
      <c r="AE63">
        <f t="shared" si="3"/>
        <v>0</v>
      </c>
      <c r="AF63">
        <f t="shared" si="24"/>
        <v>0</v>
      </c>
      <c r="AG63">
        <f t="shared" si="24"/>
        <v>-0.36928533014813608</v>
      </c>
      <c r="AH63">
        <f t="shared" si="5"/>
        <v>-8199.5884020434987</v>
      </c>
      <c r="AI63">
        <f t="shared" si="25"/>
        <v>-8199.957687373646</v>
      </c>
      <c r="AJ63">
        <f t="shared" si="7"/>
        <v>23.26016460339229</v>
      </c>
      <c r="AK63">
        <f t="shared" si="22"/>
        <v>-1.1741662282721865</v>
      </c>
      <c r="AL63">
        <f t="shared" si="26"/>
        <v>-8177.8716889985253</v>
      </c>
      <c r="AN63">
        <f t="shared" si="27"/>
        <v>0</v>
      </c>
      <c r="AO63">
        <f t="shared" si="27"/>
        <v>0</v>
      </c>
      <c r="AP63">
        <f t="shared" si="27"/>
        <v>-1.0523859400948829E-3</v>
      </c>
      <c r="AQ63">
        <f t="shared" si="27"/>
        <v>-23.367111673280206</v>
      </c>
      <c r="AR63">
        <f t="shared" si="27"/>
        <v>-23.368164059220298</v>
      </c>
      <c r="AS63">
        <f t="shared" si="27"/>
        <v>6.6286603324002269E-2</v>
      </c>
      <c r="AT63">
        <f t="shared" si="27"/>
        <v>-3.3461281266499417E-3</v>
      </c>
      <c r="AU63">
        <f t="shared" si="23"/>
        <v>-23.305223584022944</v>
      </c>
      <c r="AW63">
        <v>60</v>
      </c>
      <c r="AX63">
        <f>IF(Z63&gt;0, (R63*SUMPRODUCT(K63:$K$98, X63:$X$98)-K63*$AZ$3)/Z63, 0)</f>
        <v>-2710.232752027016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25</v>
      </c>
      <c r="R64">
        <f t="shared" si="0"/>
        <v>1000000</v>
      </c>
      <c r="S64">
        <f t="shared" si="1"/>
        <v>-6029.9721720201405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-40.033967864423524</v>
      </c>
      <c r="AC64">
        <f t="shared" si="2"/>
        <v>-53.202304174379982</v>
      </c>
      <c r="AE64">
        <f t="shared" si="3"/>
        <v>0</v>
      </c>
      <c r="AF64">
        <f t="shared" si="24"/>
        <v>0</v>
      </c>
      <c r="AG64">
        <f t="shared" si="24"/>
        <v>-0.22057441832503655</v>
      </c>
      <c r="AH64">
        <f t="shared" si="5"/>
        <v>-5800.7223408647287</v>
      </c>
      <c r="AI64">
        <f t="shared" si="25"/>
        <v>-5800.9429152830535</v>
      </c>
      <c r="AJ64">
        <f t="shared" si="7"/>
        <v>13.168336309956459</v>
      </c>
      <c r="AK64">
        <f t="shared" si="22"/>
        <v>-2.8023777505096468</v>
      </c>
      <c r="AL64">
        <f t="shared" si="26"/>
        <v>-5790.5769567236066</v>
      </c>
      <c r="AN64">
        <f t="shared" si="27"/>
        <v>0</v>
      </c>
      <c r="AO64">
        <f t="shared" si="27"/>
        <v>0</v>
      </c>
      <c r="AP64">
        <f t="shared" si="27"/>
        <v>-5.6124191986286467E-4</v>
      </c>
      <c r="AQ64">
        <f t="shared" si="27"/>
        <v>-14.759683230268774</v>
      </c>
      <c r="AR64">
        <f t="shared" si="27"/>
        <v>-14.760244472188635</v>
      </c>
      <c r="AS64">
        <f t="shared" si="27"/>
        <v>3.3506253391130232E-2</v>
      </c>
      <c r="AT64">
        <f t="shared" si="27"/>
        <v>-7.1305271065447325E-3</v>
      </c>
      <c r="AU64">
        <f t="shared" si="23"/>
        <v>-14.733868745904049</v>
      </c>
      <c r="AW64">
        <v>61</v>
      </c>
      <c r="AX64">
        <f>IF(Z64&gt;0, (R64*SUMPRODUCT(K64:$K$98, X64:$X$98)-K64*$AZ$3)/Z64, 0)</f>
        <v>-6029.9721720201405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25</v>
      </c>
      <c r="R65">
        <f t="shared" si="0"/>
        <v>1000000</v>
      </c>
      <c r="S65">
        <f t="shared" si="1"/>
        <v>-11300.190515498207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-53.202304174379982</v>
      </c>
      <c r="AC65">
        <f t="shared" si="2"/>
        <v>-58.85593797310969</v>
      </c>
      <c r="AE65">
        <f t="shared" si="3"/>
        <v>0</v>
      </c>
      <c r="AF65">
        <f t="shared" si="24"/>
        <v>0</v>
      </c>
      <c r="AG65">
        <f t="shared" si="24"/>
        <v>-0.1302100568401674</v>
      </c>
      <c r="AH65">
        <f t="shared" si="5"/>
        <v>-3526.3446920647507</v>
      </c>
      <c r="AI65">
        <f t="shared" si="25"/>
        <v>-3526.4749021215907</v>
      </c>
      <c r="AJ65">
        <f t="shared" si="7"/>
        <v>5.6536337987297074</v>
      </c>
      <c r="AK65">
        <f t="shared" si="22"/>
        <v>-3.724161292206599</v>
      </c>
      <c r="AL65">
        <f t="shared" si="26"/>
        <v>-3524.5454296150679</v>
      </c>
      <c r="AN65">
        <f t="shared" si="27"/>
        <v>0</v>
      </c>
      <c r="AO65">
        <f t="shared" si="27"/>
        <v>0</v>
      </c>
      <c r="AP65">
        <f t="shared" si="27"/>
        <v>-2.9581586682272726E-4</v>
      </c>
      <c r="AQ65">
        <f t="shared" si="27"/>
        <v>-8.011276065099338</v>
      </c>
      <c r="AR65">
        <f t="shared" si="27"/>
        <v>-8.0115718809661605</v>
      </c>
      <c r="AS65">
        <f t="shared" si="27"/>
        <v>1.2844127584725711E-2</v>
      </c>
      <c r="AT65">
        <f t="shared" si="27"/>
        <v>-8.4606828963605801E-3</v>
      </c>
      <c r="AU65">
        <f t="shared" si="23"/>
        <v>-8.0071884362777972</v>
      </c>
      <c r="AW65">
        <v>62</v>
      </c>
      <c r="AX65">
        <f>IF(Z65&gt;0, (R65*SUMPRODUCT(K65:$K$98, X65:$X$98)-K65*$AZ$3)/Z65, 0)</f>
        <v>-11300.190515498207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25</v>
      </c>
      <c r="R66">
        <f t="shared" si="0"/>
        <v>1000000</v>
      </c>
      <c r="S66">
        <f t="shared" si="1"/>
        <v>-19350.742741800412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-58.85593797310969</v>
      </c>
      <c r="AC66">
        <f t="shared" si="2"/>
        <v>-58.736812760049155</v>
      </c>
      <c r="AE66">
        <f t="shared" si="3"/>
        <v>0</v>
      </c>
      <c r="AF66">
        <f t="shared" si="24"/>
        <v>0</v>
      </c>
      <c r="AG66">
        <f t="shared" si="24"/>
        <v>-7.5884442194005711E-2</v>
      </c>
      <c r="AH66">
        <f t="shared" si="5"/>
        <v>-2120.9405631104009</v>
      </c>
      <c r="AI66">
        <f t="shared" si="25"/>
        <v>-2121.0164475525949</v>
      </c>
      <c r="AJ66">
        <f t="shared" si="7"/>
        <v>-0.11912521306053492</v>
      </c>
      <c r="AK66">
        <f t="shared" si="22"/>
        <v>-4.1199156581176783</v>
      </c>
      <c r="AL66">
        <f t="shared" si="26"/>
        <v>-2125.2554884237734</v>
      </c>
      <c r="AN66">
        <f t="shared" si="27"/>
        <v>0</v>
      </c>
      <c r="AO66">
        <f t="shared" si="27"/>
        <v>0</v>
      </c>
      <c r="AP66">
        <f t="shared" si="27"/>
        <v>-1.5392588515601916E-4</v>
      </c>
      <c r="AQ66">
        <f t="shared" si="27"/>
        <v>-4.3021684564199463</v>
      </c>
      <c r="AR66">
        <f t="shared" si="27"/>
        <v>-4.3023223823051024</v>
      </c>
      <c r="AS66">
        <f t="shared" si="27"/>
        <v>-2.4163653753773857E-4</v>
      </c>
      <c r="AT66">
        <f t="shared" si="27"/>
        <v>-8.3569391315101577E-3</v>
      </c>
      <c r="AU66">
        <f t="shared" si="23"/>
        <v>-4.310920957974151</v>
      </c>
      <c r="AW66">
        <v>63</v>
      </c>
      <c r="AX66">
        <f>IF(Z66&gt;0, (R66*SUMPRODUCT(K66:$K$98, X66:$X$98)-K66*$AZ$3)/Z66, 0)</f>
        <v>-19350.742741800412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25</v>
      </c>
      <c r="R67">
        <f t="shared" ref="R67:R98" si="28">$C$6</f>
        <v>1000000</v>
      </c>
      <c r="S67">
        <f t="shared" ref="S67:S98" si="29">AX67</f>
        <v>-31988.160643647916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-58.736812760049155</v>
      </c>
      <c r="AC67">
        <f t="shared" ref="AC67:AC98" si="30">S67*Z67</f>
        <v>-55.779694360969216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-4.3594015128254747E-2</v>
      </c>
      <c r="AH67">
        <f t="shared" ref="AH67:AH98" si="33">-X67*R67</f>
        <v>-1261.2633057524361</v>
      </c>
      <c r="AI67">
        <f t="shared" ref="AI67:AI98" si="34">SUM(AE67:AH67)</f>
        <v>-1261.3068997675643</v>
      </c>
      <c r="AJ67">
        <f t="shared" ref="AJ67:AJ98" si="35">AB67-AC67</f>
        <v>-2.9571183990799383</v>
      </c>
      <c r="AK67">
        <f t="shared" si="22"/>
        <v>-4.1115768932034413</v>
      </c>
      <c r="AL67">
        <f t="shared" si="26"/>
        <v>-1268.3755950598477</v>
      </c>
      <c r="AN67">
        <f t="shared" ref="AN67:AU98" si="36">AE67*$K67</f>
        <v>0</v>
      </c>
      <c r="AO67">
        <f t="shared" si="36"/>
        <v>0</v>
      </c>
      <c r="AP67">
        <f t="shared" si="36"/>
        <v>-7.8952840898040868E-5</v>
      </c>
      <c r="AQ67">
        <f t="shared" si="36"/>
        <v>-2.2842658749518989</v>
      </c>
      <c r="AR67">
        <f t="shared" si="36"/>
        <v>-2.2843448277927973</v>
      </c>
      <c r="AS67">
        <f t="shared" si="36"/>
        <v>-5.355618146030923E-3</v>
      </c>
      <c r="AT67">
        <f t="shared" si="36"/>
        <v>-7.4464505123951041E-3</v>
      </c>
      <c r="AU67">
        <f t="shared" si="23"/>
        <v>-2.2971468964512232</v>
      </c>
      <c r="AW67">
        <v>64</v>
      </c>
      <c r="AX67">
        <f>IF(Z67&gt;0, (R67*SUMPRODUCT(K67:$K$98, X67:$X$98)-K67*$AZ$3)/Z67, 0)</f>
        <v>-31988.160643647916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25</v>
      </c>
      <c r="R68">
        <f t="shared" si="28"/>
        <v>1000000</v>
      </c>
      <c r="S68">
        <f t="shared" si="29"/>
        <v>-52328.837413925372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-55.779694360969216</v>
      </c>
      <c r="AC68">
        <f t="shared" si="30"/>
        <v>-51.582454114939075</v>
      </c>
      <c r="AE68">
        <f t="shared" si="31"/>
        <v>0</v>
      </c>
      <c r="AF68">
        <f t="shared" si="32"/>
        <v>0</v>
      </c>
      <c r="AG68">
        <f t="shared" si="32"/>
        <v>-2.4643416834831268E-2</v>
      </c>
      <c r="AH68">
        <f t="shared" si="33"/>
        <v>-740.58632568563723</v>
      </c>
      <c r="AI68">
        <f t="shared" si="34"/>
        <v>-740.61096910247204</v>
      </c>
      <c r="AJ68">
        <f t="shared" si="35"/>
        <v>-4.197240246030141</v>
      </c>
      <c r="AK68">
        <f t="shared" si="22"/>
        <v>-3.9045786052678455</v>
      </c>
      <c r="AL68">
        <f t="shared" si="26"/>
        <v>-748.71278795376998</v>
      </c>
      <c r="AN68">
        <f t="shared" si="36"/>
        <v>0</v>
      </c>
      <c r="AO68">
        <f t="shared" si="36"/>
        <v>0</v>
      </c>
      <c r="AP68">
        <f t="shared" si="36"/>
        <v>-3.984958393167062E-5</v>
      </c>
      <c r="AQ68">
        <f t="shared" si="36"/>
        <v>-1.1975635173424772</v>
      </c>
      <c r="AR68">
        <f t="shared" si="36"/>
        <v>-1.1976033669264088</v>
      </c>
      <c r="AS68">
        <f t="shared" si="36"/>
        <v>-6.787138268470925E-3</v>
      </c>
      <c r="AT68">
        <f t="shared" si="36"/>
        <v>-6.3138903947972669E-3</v>
      </c>
      <c r="AU68">
        <f t="shared" si="23"/>
        <v>-1.210704395589677</v>
      </c>
      <c r="AW68">
        <v>65</v>
      </c>
      <c r="AX68">
        <f>IF(Z68&gt;0, (R68*SUMPRODUCT(K68:$K$98, X68:$X$98)-K68*$AZ$3)/Z68, 0)</f>
        <v>-52328.837413925372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25</v>
      </c>
      <c r="R69">
        <f t="shared" si="28"/>
        <v>1000000</v>
      </c>
      <c r="S69">
        <f t="shared" si="29"/>
        <v>-85716.350826683629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-51.582454114939075</v>
      </c>
      <c r="AC69">
        <f t="shared" si="30"/>
        <v>-46.992958595690446</v>
      </c>
      <c r="AE69">
        <f t="shared" si="31"/>
        <v>0</v>
      </c>
      <c r="AF69">
        <f t="shared" si="32"/>
        <v>0</v>
      </c>
      <c r="AG69">
        <f t="shared" si="32"/>
        <v>-1.3705949373273327E-2</v>
      </c>
      <c r="AH69">
        <f t="shared" si="33"/>
        <v>-427.64133172838513</v>
      </c>
      <c r="AI69">
        <f t="shared" si="34"/>
        <v>-427.6550376777584</v>
      </c>
      <c r="AJ69">
        <f t="shared" si="35"/>
        <v>-4.5894955192486293</v>
      </c>
      <c r="AK69">
        <f t="shared" si="22"/>
        <v>-3.6107717880457355</v>
      </c>
      <c r="AL69">
        <f t="shared" si="26"/>
        <v>-435.85530498505278</v>
      </c>
      <c r="AN69">
        <f t="shared" si="36"/>
        <v>0</v>
      </c>
      <c r="AO69">
        <f t="shared" si="36"/>
        <v>0</v>
      </c>
      <c r="AP69">
        <f t="shared" si="36"/>
        <v>-1.9788549831951478E-5</v>
      </c>
      <c r="AQ69">
        <f t="shared" si="36"/>
        <v>-0.61742543859172339</v>
      </c>
      <c r="AR69">
        <f t="shared" si="36"/>
        <v>-0.61744522714155536</v>
      </c>
      <c r="AS69">
        <f t="shared" si="36"/>
        <v>-6.6262801877313175E-3</v>
      </c>
      <c r="AT69">
        <f t="shared" si="36"/>
        <v>-5.2132059964324117E-3</v>
      </c>
      <c r="AU69">
        <f t="shared" si="23"/>
        <v>-0.62928471332571911</v>
      </c>
      <c r="AW69">
        <v>66</v>
      </c>
      <c r="AX69">
        <f>IF(Z69&gt;0, (R69*SUMPRODUCT(K69:$K$98, X69:$X$98)-K69*$AZ$3)/Z69, 0)</f>
        <v>-85716.350826683629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25</v>
      </c>
      <c r="R70">
        <f t="shared" si="28"/>
        <v>1000000</v>
      </c>
      <c r="S70">
        <f t="shared" si="29"/>
        <v>-141708.15039586902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-46.992958595690446</v>
      </c>
      <c r="AC70">
        <f t="shared" si="30"/>
        <v>-42.443367037325828</v>
      </c>
      <c r="AE70">
        <f t="shared" si="31"/>
        <v>0</v>
      </c>
      <c r="AF70">
        <f t="shared" si="32"/>
        <v>0</v>
      </c>
      <c r="AG70">
        <f t="shared" si="32"/>
        <v>-7.4878133189160423E-3</v>
      </c>
      <c r="AH70">
        <f t="shared" si="33"/>
        <v>-243.2430624249821</v>
      </c>
      <c r="AI70">
        <f t="shared" si="34"/>
        <v>-243.250550238301</v>
      </c>
      <c r="AJ70">
        <f t="shared" si="35"/>
        <v>-4.549591558364618</v>
      </c>
      <c r="AK70">
        <f t="shared" si="22"/>
        <v>-3.2895071016983315</v>
      </c>
      <c r="AL70">
        <f t="shared" si="26"/>
        <v>-251.08964889836395</v>
      </c>
      <c r="AN70">
        <f t="shared" si="36"/>
        <v>0</v>
      </c>
      <c r="AO70">
        <f t="shared" si="36"/>
        <v>0</v>
      </c>
      <c r="AP70">
        <f t="shared" si="36"/>
        <v>-9.65254491722106E-6</v>
      </c>
      <c r="AQ70">
        <f t="shared" si="36"/>
        <v>-0.31356478665515619</v>
      </c>
      <c r="AR70">
        <f t="shared" si="36"/>
        <v>-0.31357443920007344</v>
      </c>
      <c r="AS70">
        <f t="shared" si="36"/>
        <v>-5.864881374804563E-3</v>
      </c>
      <c r="AT70">
        <f t="shared" si="36"/>
        <v>-4.2405056993671609E-3</v>
      </c>
      <c r="AU70">
        <f t="shared" si="23"/>
        <v>-0.32367982627424513</v>
      </c>
      <c r="AW70">
        <v>67</v>
      </c>
      <c r="AX70">
        <f>IF(Z70&gt;0, (R70*SUMPRODUCT(K70:$K$98, X70:$X$98)-K70*$AZ$3)/Z70, 0)</f>
        <v>-141708.15039586902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25</v>
      </c>
      <c r="R71">
        <f t="shared" si="28"/>
        <v>1000000</v>
      </c>
      <c r="S71">
        <f t="shared" si="29"/>
        <v>-237599.2327832976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-42.443367037325828</v>
      </c>
      <c r="AC71">
        <f t="shared" si="30"/>
        <v>-38.143523790984247</v>
      </c>
      <c r="AE71">
        <f t="shared" si="31"/>
        <v>0</v>
      </c>
      <c r="AF71">
        <f t="shared" si="32"/>
        <v>0</v>
      </c>
      <c r="AG71">
        <f t="shared" si="32"/>
        <v>-4.0134308667752567E-3</v>
      </c>
      <c r="AH71">
        <f t="shared" si="33"/>
        <v>-135.98017275806501</v>
      </c>
      <c r="AI71">
        <f t="shared" si="34"/>
        <v>-135.98418618893177</v>
      </c>
      <c r="AJ71">
        <f t="shared" si="35"/>
        <v>-4.299843246341581</v>
      </c>
      <c r="AK71">
        <f t="shared" si="22"/>
        <v>-2.9710356926128081</v>
      </c>
      <c r="AL71">
        <f t="shared" si="26"/>
        <v>-143.25506512788616</v>
      </c>
      <c r="AN71">
        <f t="shared" si="36"/>
        <v>0</v>
      </c>
      <c r="AO71">
        <f t="shared" si="36"/>
        <v>0</v>
      </c>
      <c r="AP71">
        <f t="shared" si="36"/>
        <v>-4.6193895409648238E-6</v>
      </c>
      <c r="AQ71">
        <f t="shared" si="36"/>
        <v>-0.15651082793458024</v>
      </c>
      <c r="AR71">
        <f t="shared" si="36"/>
        <v>-0.15651544732412118</v>
      </c>
      <c r="AS71">
        <f t="shared" si="36"/>
        <v>-4.9490452381699889E-3</v>
      </c>
      <c r="AT71">
        <f t="shared" si="36"/>
        <v>-3.4196107170811076E-3</v>
      </c>
      <c r="AU71">
        <f t="shared" si="23"/>
        <v>-0.16488410327937228</v>
      </c>
      <c r="AW71">
        <v>68</v>
      </c>
      <c r="AX71">
        <f>IF(Z71&gt;0, (R71*SUMPRODUCT(K71:$K$98, X71:$X$98)-K71*$AZ$3)/Z71, 0)</f>
        <v>-237599.2327832976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25</v>
      </c>
      <c r="R72">
        <f t="shared" si="28"/>
        <v>1000000</v>
      </c>
      <c r="S72">
        <f t="shared" si="29"/>
        <v>-405300.2568435506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-38.143523790984247</v>
      </c>
      <c r="AC72">
        <f t="shared" si="30"/>
        <v>-34.180920303743171</v>
      </c>
      <c r="AE72">
        <f t="shared" si="31"/>
        <v>0</v>
      </c>
      <c r="AF72">
        <f t="shared" si="32"/>
        <v>0</v>
      </c>
      <c r="AG72">
        <f t="shared" si="32"/>
        <v>-2.1083702592456844E-3</v>
      </c>
      <c r="AH72">
        <f t="shared" si="33"/>
        <v>-74.597051954472803</v>
      </c>
      <c r="AI72">
        <f t="shared" si="34"/>
        <v>-74.599160324732054</v>
      </c>
      <c r="AJ72">
        <f t="shared" si="35"/>
        <v>-3.9626034872410756</v>
      </c>
      <c r="AK72">
        <f t="shared" si="22"/>
        <v>-2.6700466653688975</v>
      </c>
      <c r="AL72">
        <f t="shared" si="26"/>
        <v>-81.231810477342023</v>
      </c>
      <c r="AN72">
        <f t="shared" si="36"/>
        <v>0</v>
      </c>
      <c r="AO72">
        <f t="shared" si="36"/>
        <v>0</v>
      </c>
      <c r="AP72">
        <f t="shared" si="36"/>
        <v>-2.166694390690238E-6</v>
      </c>
      <c r="AQ72">
        <f t="shared" si="36"/>
        <v>-7.666064028507534E-2</v>
      </c>
      <c r="AR72">
        <f t="shared" si="36"/>
        <v>-7.6662806979466036E-2</v>
      </c>
      <c r="AS72">
        <f t="shared" si="36"/>
        <v>-4.0722215230860606E-3</v>
      </c>
      <c r="AT72">
        <f t="shared" si="36"/>
        <v>-2.7439085271510791E-3</v>
      </c>
      <c r="AU72">
        <f t="shared" si="23"/>
        <v>-8.3478937029703174E-2</v>
      </c>
      <c r="AW72">
        <v>69</v>
      </c>
      <c r="AX72">
        <f>IF(Z72&gt;0, (R72*SUMPRODUCT(K72:$K$98, X72:$X$98)-K72*$AZ$3)/Z72, 0)</f>
        <v>-405300.2568435506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25</v>
      </c>
      <c r="R73">
        <f t="shared" si="28"/>
        <v>1000000</v>
      </c>
      <c r="S73">
        <f t="shared" si="29"/>
        <v>-705606.87412191217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-34.180920303743171</v>
      </c>
      <c r="AC73">
        <f t="shared" si="30"/>
        <v>-30.579800305478553</v>
      </c>
      <c r="AE73">
        <f t="shared" si="31"/>
        <v>0</v>
      </c>
      <c r="AF73">
        <f t="shared" si="32"/>
        <v>0</v>
      </c>
      <c r="AG73">
        <f t="shared" si="32"/>
        <v>-1.0834574260466703E-3</v>
      </c>
      <c r="AH73">
        <f t="shared" si="33"/>
        <v>-40.153165224262288</v>
      </c>
      <c r="AI73">
        <f t="shared" si="34"/>
        <v>-40.154248681688337</v>
      </c>
      <c r="AJ73">
        <f t="shared" si="35"/>
        <v>-3.6011199982646183</v>
      </c>
      <c r="AK73">
        <f t="shared" ref="AK73:AK98" si="49">G73*SUM(AB73:AB73, AE73:AF73)</f>
        <v>-2.3926644212620221</v>
      </c>
      <c r="AL73">
        <f t="shared" si="26"/>
        <v>-46.14803310121497</v>
      </c>
      <c r="AN73">
        <f t="shared" si="36"/>
        <v>0</v>
      </c>
      <c r="AO73">
        <f t="shared" si="36"/>
        <v>0</v>
      </c>
      <c r="AP73">
        <f t="shared" si="36"/>
        <v>-9.9413326362616381E-7</v>
      </c>
      <c r="AQ73">
        <f t="shared" si="36"/>
        <v>-3.6842792554358281E-2</v>
      </c>
      <c r="AR73">
        <f t="shared" si="36"/>
        <v>-3.6843786687621907E-2</v>
      </c>
      <c r="AS73">
        <f t="shared" si="36"/>
        <v>-3.3042305959791731E-3</v>
      </c>
      <c r="AT73">
        <f t="shared" si="36"/>
        <v>-2.1954044826205843E-3</v>
      </c>
      <c r="AU73">
        <f t="shared" si="23"/>
        <v>-4.2343421766221662E-2</v>
      </c>
      <c r="AW73">
        <v>70</v>
      </c>
      <c r="AX73">
        <f>IF(Z73&gt;0, (R73*SUMPRODUCT(K73:$K$98, X73:$X$98)-K73*$AZ$3)/Z73, 0)</f>
        <v>-705606.87412191217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25</v>
      </c>
      <c r="R74">
        <f t="shared" si="28"/>
        <v>1000000</v>
      </c>
      <c r="S74">
        <f t="shared" si="29"/>
        <v>-1256064.1064021462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-30.579800305478553</v>
      </c>
      <c r="AC74">
        <f t="shared" si="30"/>
        <v>-27.332910385042116</v>
      </c>
      <c r="AE74">
        <f t="shared" si="31"/>
        <v>0</v>
      </c>
      <c r="AF74">
        <f t="shared" si="32"/>
        <v>0</v>
      </c>
      <c r="AG74">
        <f t="shared" si="32"/>
        <v>-5.4401901634093639E-4</v>
      </c>
      <c r="AH74">
        <f t="shared" si="33"/>
        <v>-21.144153417810685</v>
      </c>
      <c r="AI74">
        <f t="shared" si="34"/>
        <v>-21.144697436827027</v>
      </c>
      <c r="AJ74">
        <f t="shared" si="35"/>
        <v>-3.2468899204364376</v>
      </c>
      <c r="AK74">
        <f t="shared" si="49"/>
        <v>-2.1405860213834988</v>
      </c>
      <c r="AL74">
        <f t="shared" si="26"/>
        <v>-26.532173378646963</v>
      </c>
      <c r="AN74">
        <f t="shared" si="36"/>
        <v>0</v>
      </c>
      <c r="AO74">
        <f t="shared" si="36"/>
        <v>0</v>
      </c>
      <c r="AP74">
        <f t="shared" si="36"/>
        <v>-4.4568581626154374E-7</v>
      </c>
      <c r="AQ74">
        <f t="shared" si="36"/>
        <v>-1.7322279170606181E-2</v>
      </c>
      <c r="AR74">
        <f t="shared" si="36"/>
        <v>-1.7322724856422441E-2</v>
      </c>
      <c r="AS74">
        <f t="shared" si="36"/>
        <v>-2.6600040458773233E-3</v>
      </c>
      <c r="AT74">
        <f t="shared" si="36"/>
        <v>-1.7536681615196808E-3</v>
      </c>
      <c r="AU74">
        <f t="shared" si="23"/>
        <v>-2.1736397063819447E-2</v>
      </c>
      <c r="AW74">
        <v>71</v>
      </c>
      <c r="AX74">
        <f>IF(Z74&gt;0, (R74*SUMPRODUCT(K74:$K$98, X74:$X$98)-K74*$AZ$3)/Z74, 0)</f>
        <v>-1256064.1064021462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25</v>
      </c>
      <c r="R75">
        <f t="shared" si="28"/>
        <v>1000000</v>
      </c>
      <c r="S75">
        <f t="shared" si="29"/>
        <v>-2291702.2338939277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-27.332910385042116</v>
      </c>
      <c r="AC75">
        <f t="shared" si="30"/>
        <v>-24.418328456185222</v>
      </c>
      <c r="AE75">
        <f t="shared" si="31"/>
        <v>0</v>
      </c>
      <c r="AF75">
        <f t="shared" si="32"/>
        <v>0</v>
      </c>
      <c r="AG75">
        <f t="shared" si="32"/>
        <v>-2.6637763073057507E-4</v>
      </c>
      <c r="AH75">
        <f t="shared" si="33"/>
        <v>-10.88804781787808</v>
      </c>
      <c r="AI75">
        <f t="shared" si="34"/>
        <v>-10.88831419550881</v>
      </c>
      <c r="AJ75">
        <f t="shared" si="35"/>
        <v>-2.9145819288568937</v>
      </c>
      <c r="AK75">
        <f t="shared" si="49"/>
        <v>-1.9133037269529483</v>
      </c>
      <c r="AL75">
        <f t="shared" si="26"/>
        <v>-15.716199851318652</v>
      </c>
      <c r="AN75">
        <f t="shared" si="36"/>
        <v>0</v>
      </c>
      <c r="AO75">
        <f t="shared" si="36"/>
        <v>0</v>
      </c>
      <c r="AP75">
        <f t="shared" si="36"/>
        <v>-1.94847331060762E-7</v>
      </c>
      <c r="AQ75">
        <f t="shared" si="36"/>
        <v>-7.9642838325312462E-3</v>
      </c>
      <c r="AR75">
        <f t="shared" si="36"/>
        <v>-7.9644786798623059E-3</v>
      </c>
      <c r="AS75">
        <f t="shared" si="36"/>
        <v>-2.1319301791151097E-3</v>
      </c>
      <c r="AT75">
        <f t="shared" si="36"/>
        <v>-1.3995248913466678E-3</v>
      </c>
      <c r="AU75">
        <f t="shared" si="23"/>
        <v>-1.1495933750324084E-2</v>
      </c>
      <c r="AW75">
        <v>72</v>
      </c>
      <c r="AX75">
        <f>IF(Z75&gt;0, (R75*SUMPRODUCT(K75:$K$98, X75:$X$98)-K75*$AZ$3)/Z75, 0)</f>
        <v>-2291702.2338939277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25</v>
      </c>
      <c r="R76">
        <f t="shared" si="28"/>
        <v>1000000</v>
      </c>
      <c r="S76">
        <f t="shared" si="29"/>
        <v>-4295864.0812323997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-24.418328456185222</v>
      </c>
      <c r="AC76">
        <f t="shared" si="30"/>
        <v>-21.808521125707486</v>
      </c>
      <c r="AE76">
        <f t="shared" si="31"/>
        <v>0</v>
      </c>
      <c r="AF76">
        <f t="shared" si="32"/>
        <v>0</v>
      </c>
      <c r="AG76">
        <f t="shared" si="32"/>
        <v>-1.2691580036821746E-4</v>
      </c>
      <c r="AH76">
        <f t="shared" si="33"/>
        <v>-5.4719221622020742</v>
      </c>
      <c r="AI76">
        <f t="shared" si="34"/>
        <v>-5.472049078002442</v>
      </c>
      <c r="AJ76">
        <f t="shared" si="35"/>
        <v>-2.6098073304777358</v>
      </c>
      <c r="AK76">
        <f t="shared" si="49"/>
        <v>-1.7092829919329657</v>
      </c>
      <c r="AL76">
        <f t="shared" si="26"/>
        <v>-9.7911394004131438</v>
      </c>
      <c r="AN76">
        <f t="shared" si="36"/>
        <v>0</v>
      </c>
      <c r="AO76">
        <f t="shared" si="36"/>
        <v>0</v>
      </c>
      <c r="AP76">
        <f t="shared" si="36"/>
        <v>-8.2888518961396908E-8</v>
      </c>
      <c r="AQ76">
        <f t="shared" si="36"/>
        <v>-3.5737041611924938E-3</v>
      </c>
      <c r="AR76">
        <f t="shared" si="36"/>
        <v>-3.5737870497114547E-3</v>
      </c>
      <c r="AS76">
        <f t="shared" si="36"/>
        <v>-1.7044612551808682E-3</v>
      </c>
      <c r="AT76">
        <f t="shared" si="36"/>
        <v>-1.1163301596505448E-3</v>
      </c>
      <c r="AU76">
        <f t="shared" si="23"/>
        <v>-6.3945784645428683E-3</v>
      </c>
      <c r="AW76">
        <v>73</v>
      </c>
      <c r="AX76">
        <f>IF(Z76&gt;0, (R76*SUMPRODUCT(K76:$K$98, X76:$X$98)-K76*$AZ$3)/Z76, 0)</f>
        <v>-4295864.0812323997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25</v>
      </c>
      <c r="R77">
        <f t="shared" si="28"/>
        <v>1000000</v>
      </c>
      <c r="S77">
        <f t="shared" si="29"/>
        <v>-8285272.9067058871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-21.808521125707486</v>
      </c>
      <c r="AC77">
        <f t="shared" si="30"/>
        <v>-19.474798745663087</v>
      </c>
      <c r="AE77">
        <f t="shared" si="31"/>
        <v>0</v>
      </c>
      <c r="AF77">
        <f t="shared" si="32"/>
        <v>0</v>
      </c>
      <c r="AG77">
        <f t="shared" si="32"/>
        <v>-5.8763298943057998E-5</v>
      </c>
      <c r="AH77">
        <f t="shared" si="33"/>
        <v>-2.6753337368590913</v>
      </c>
      <c r="AI77">
        <f t="shared" si="34"/>
        <v>-2.6753925001580345</v>
      </c>
      <c r="AJ77">
        <f t="shared" si="35"/>
        <v>-2.3337223800443994</v>
      </c>
      <c r="AK77">
        <f t="shared" si="49"/>
        <v>-1.5265964787995241</v>
      </c>
      <c r="AL77">
        <f t="shared" si="26"/>
        <v>-6.535711359001958</v>
      </c>
      <c r="AN77">
        <f t="shared" si="36"/>
        <v>0</v>
      </c>
      <c r="AO77">
        <f t="shared" si="36"/>
        <v>0</v>
      </c>
      <c r="AP77">
        <f t="shared" si="36"/>
        <v>-3.4266270042705797E-8</v>
      </c>
      <c r="AQ77">
        <f t="shared" si="36"/>
        <v>-1.5600504044268725E-3</v>
      </c>
      <c r="AR77">
        <f t="shared" si="36"/>
        <v>-1.5600846706969153E-3</v>
      </c>
      <c r="AS77">
        <f t="shared" si="36"/>
        <v>-1.3608487392240678E-3</v>
      </c>
      <c r="AT77">
        <f t="shared" si="36"/>
        <v>-8.9019452838203905E-4</v>
      </c>
      <c r="AU77">
        <f t="shared" si="23"/>
        <v>-3.8111279383030222E-3</v>
      </c>
      <c r="AW77">
        <v>74</v>
      </c>
      <c r="AX77">
        <f>IF(Z77&gt;0, (R77*SUMPRODUCT(K77:$K$98, X77:$X$98)-K77*$AZ$3)/Z77, 0)</f>
        <v>-8285272.9067058871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25</v>
      </c>
      <c r="R78">
        <f t="shared" si="28"/>
        <v>1000000</v>
      </c>
      <c r="S78">
        <f t="shared" si="29"/>
        <v>-16478172.63124036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-19.474798745663087</v>
      </c>
      <c r="AC78">
        <f t="shared" si="30"/>
        <v>-17.38948729231252</v>
      </c>
      <c r="AE78">
        <f t="shared" si="31"/>
        <v>0</v>
      </c>
      <c r="AF78">
        <f t="shared" si="32"/>
        <v>0</v>
      </c>
      <c r="AG78">
        <f t="shared" si="32"/>
        <v>-2.6382608802362634E-5</v>
      </c>
      <c r="AH78">
        <f t="shared" si="33"/>
        <v>-1.2717222860505915</v>
      </c>
      <c r="AI78">
        <f t="shared" si="34"/>
        <v>-1.2717486686593937</v>
      </c>
      <c r="AJ78">
        <f t="shared" si="35"/>
        <v>-2.0853114533505668</v>
      </c>
      <c r="AK78">
        <f t="shared" si="49"/>
        <v>-1.3632359121964162</v>
      </c>
      <c r="AL78">
        <f t="shared" si="26"/>
        <v>-4.7202960342063767</v>
      </c>
      <c r="AN78">
        <f t="shared" si="36"/>
        <v>0</v>
      </c>
      <c r="AO78">
        <f t="shared" si="36"/>
        <v>0</v>
      </c>
      <c r="AP78">
        <f t="shared" si="36"/>
        <v>-1.3736003076160186E-8</v>
      </c>
      <c r="AQ78">
        <f t="shared" si="36"/>
        <v>-6.6211728203497626E-4</v>
      </c>
      <c r="AR78">
        <f t="shared" si="36"/>
        <v>-6.6213101803805233E-4</v>
      </c>
      <c r="AS78">
        <f t="shared" si="36"/>
        <v>-1.0857093304362804E-3</v>
      </c>
      <c r="AT78">
        <f t="shared" si="36"/>
        <v>-7.0976349699674495E-4</v>
      </c>
      <c r="AU78">
        <f t="shared" si="23"/>
        <v>-2.4576038454710777E-3</v>
      </c>
      <c r="AW78">
        <v>75</v>
      </c>
      <c r="AX78">
        <f>IF(Z78&gt;0, (R78*SUMPRODUCT(K78:$K$98, X78:$X$98)-K78*$AZ$3)/Z78, 0)</f>
        <v>-16478172.63124036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25</v>
      </c>
      <c r="R79">
        <f t="shared" si="28"/>
        <v>1000000</v>
      </c>
      <c r="S79">
        <f t="shared" si="29"/>
        <v>-33837129.515255369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-17.38948729231252</v>
      </c>
      <c r="AC79">
        <f t="shared" si="30"/>
        <v>-15.526871281241878</v>
      </c>
      <c r="AE79">
        <f t="shared" si="31"/>
        <v>0</v>
      </c>
      <c r="AF79">
        <f t="shared" si="32"/>
        <v>0</v>
      </c>
      <c r="AG79">
        <f t="shared" si="32"/>
        <v>-1.1471770436556707E-5</v>
      </c>
      <c r="AH79">
        <f t="shared" si="33"/>
        <v>-0.58588049111129203</v>
      </c>
      <c r="AI79">
        <f t="shared" si="34"/>
        <v>-0.58589196288172862</v>
      </c>
      <c r="AJ79">
        <f t="shared" si="35"/>
        <v>-1.8626160110706422</v>
      </c>
      <c r="AK79">
        <f t="shared" si="49"/>
        <v>-1.2172641104618764</v>
      </c>
      <c r="AL79">
        <f t="shared" si="26"/>
        <v>-3.6657720844142476</v>
      </c>
      <c r="AN79">
        <f t="shared" si="36"/>
        <v>0</v>
      </c>
      <c r="AO79">
        <f t="shared" si="36"/>
        <v>0</v>
      </c>
      <c r="AP79">
        <f t="shared" si="36"/>
        <v>-5.3327971788016269E-9</v>
      </c>
      <c r="AQ79">
        <f t="shared" si="36"/>
        <v>-2.7235393589788428E-4</v>
      </c>
      <c r="AR79">
        <f t="shared" si="36"/>
        <v>-2.7235926869506312E-4</v>
      </c>
      <c r="AS79">
        <f t="shared" si="36"/>
        <v>-8.6586054558547045E-4</v>
      </c>
      <c r="AT79">
        <f t="shared" si="36"/>
        <v>-5.6586057488054037E-4</v>
      </c>
      <c r="AU79">
        <f t="shared" si="23"/>
        <v>-1.7040803891610742E-3</v>
      </c>
      <c r="AW79">
        <v>76</v>
      </c>
      <c r="AX79">
        <f>IF(Z79&gt;0, (R79*SUMPRODUCT(K79:$K$98, X79:$X$98)-K79*$AZ$3)/Z79, 0)</f>
        <v>-33837129.515255369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25</v>
      </c>
      <c r="R80">
        <f t="shared" si="28"/>
        <v>1000000</v>
      </c>
      <c r="S80">
        <f t="shared" si="29"/>
        <v>-71777658.958846956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-15.526871281241878</v>
      </c>
      <c r="AC80">
        <f t="shared" si="30"/>
        <v>-13.863502449148605</v>
      </c>
      <c r="AE80">
        <f t="shared" si="31"/>
        <v>0</v>
      </c>
      <c r="AF80">
        <f t="shared" si="32"/>
        <v>0</v>
      </c>
      <c r="AG80">
        <f t="shared" si="32"/>
        <v>-4.8286272672591317E-6</v>
      </c>
      <c r="AH80">
        <f t="shared" si="33"/>
        <v>-0.26113701859728039</v>
      </c>
      <c r="AI80">
        <f t="shared" si="34"/>
        <v>-0.26114184722454764</v>
      </c>
      <c r="AJ80">
        <f t="shared" si="35"/>
        <v>-1.6633688320932727</v>
      </c>
      <c r="AK80">
        <f t="shared" si="49"/>
        <v>-1.0868809896869316</v>
      </c>
      <c r="AL80">
        <f t="shared" si="26"/>
        <v>-3.0113916690047517</v>
      </c>
      <c r="AN80">
        <f t="shared" si="36"/>
        <v>0</v>
      </c>
      <c r="AO80">
        <f t="shared" si="36"/>
        <v>0</v>
      </c>
      <c r="AP80">
        <f t="shared" si="36"/>
        <v>-2.0041502569543572E-9</v>
      </c>
      <c r="AQ80">
        <f t="shared" si="36"/>
        <v>-1.0838646140088324E-4</v>
      </c>
      <c r="AR80">
        <f t="shared" si="36"/>
        <v>-1.0838846555114019E-4</v>
      </c>
      <c r="AS80">
        <f t="shared" si="36"/>
        <v>-6.9039105479389636E-4</v>
      </c>
      <c r="AT80">
        <f t="shared" si="36"/>
        <v>-4.5111637204424778E-4</v>
      </c>
      <c r="AU80">
        <f t="shared" si="23"/>
        <v>-1.2498958923892842E-3</v>
      </c>
      <c r="AW80">
        <v>77</v>
      </c>
      <c r="AX80">
        <f>IF(Z80&gt;0, (R80*SUMPRODUCT(K80:$K$98, X80:$X$98)-K80*$AZ$3)/Z80, 0)</f>
        <v>-71777658.958846956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25</v>
      </c>
      <c r="R81">
        <f t="shared" si="28"/>
        <v>1000000</v>
      </c>
      <c r="S81">
        <f t="shared" si="29"/>
        <v>-157590574.88469264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-13.863502449148605</v>
      </c>
      <c r="AC81">
        <f t="shared" si="30"/>
        <v>-12.37821691951253</v>
      </c>
      <c r="AE81">
        <f t="shared" si="31"/>
        <v>0</v>
      </c>
      <c r="AF81">
        <f t="shared" si="32"/>
        <v>0</v>
      </c>
      <c r="AG81">
        <f t="shared" si="32"/>
        <v>-1.9636670734543517E-6</v>
      </c>
      <c r="AH81">
        <f t="shared" si="33"/>
        <v>-0.11266695684528755</v>
      </c>
      <c r="AI81">
        <f t="shared" si="34"/>
        <v>-0.11266892051236101</v>
      </c>
      <c r="AJ81">
        <f t="shared" si="35"/>
        <v>-1.4852855296360747</v>
      </c>
      <c r="AK81">
        <f t="shared" si="49"/>
        <v>-0.97044517144040243</v>
      </c>
      <c r="AL81">
        <f t="shared" si="26"/>
        <v>-2.5683996215888381</v>
      </c>
      <c r="AN81">
        <f t="shared" si="36"/>
        <v>0</v>
      </c>
      <c r="AO81">
        <f t="shared" si="36"/>
        <v>0</v>
      </c>
      <c r="AP81">
        <f t="shared" si="36"/>
        <v>-7.2770679725233852E-10</v>
      </c>
      <c r="AQ81">
        <f t="shared" si="36"/>
        <v>-4.1752755052221222E-5</v>
      </c>
      <c r="AR81">
        <f t="shared" si="36"/>
        <v>-4.1753482759018475E-5</v>
      </c>
      <c r="AS81">
        <f t="shared" si="36"/>
        <v>-5.5042547201005322E-4</v>
      </c>
      <c r="AT81">
        <f t="shared" si="36"/>
        <v>-3.5963303411488837E-4</v>
      </c>
      <c r="AU81">
        <f t="shared" si="23"/>
        <v>-9.5181198888395996E-4</v>
      </c>
      <c r="AW81">
        <v>78</v>
      </c>
      <c r="AX81">
        <f>IF(Z81&gt;0, (R81*SUMPRODUCT(K81:$K$98, X81:$X$98)-K81*$AZ$3)/Z81, 0)</f>
        <v>-157590574.88469264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25</v>
      </c>
      <c r="R82">
        <f t="shared" si="28"/>
        <v>1000000</v>
      </c>
      <c r="S82">
        <f t="shared" si="29"/>
        <v>-358779354.90113097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-12.37821691951253</v>
      </c>
      <c r="AC82">
        <f t="shared" si="30"/>
        <v>-11.052014104323407</v>
      </c>
      <c r="AE82">
        <f t="shared" si="31"/>
        <v>0</v>
      </c>
      <c r="AF82">
        <f t="shared" si="32"/>
        <v>0</v>
      </c>
      <c r="AG82">
        <f t="shared" si="32"/>
        <v>-7.7011218408658274E-7</v>
      </c>
      <c r="AH82">
        <f t="shared" si="33"/>
        <v>-4.6956728745329024E-2</v>
      </c>
      <c r="AI82">
        <f t="shared" si="34"/>
        <v>-4.6957498857513109E-2</v>
      </c>
      <c r="AJ82">
        <f t="shared" si="35"/>
        <v>-1.3262028151891236</v>
      </c>
      <c r="AK82">
        <f t="shared" si="49"/>
        <v>-0.86647518436587723</v>
      </c>
      <c r="AL82">
        <f t="shared" si="26"/>
        <v>-2.2396354984125142</v>
      </c>
      <c r="AN82">
        <f t="shared" si="36"/>
        <v>0</v>
      </c>
      <c r="AO82">
        <f t="shared" si="36"/>
        <v>0</v>
      </c>
      <c r="AP82">
        <f t="shared" si="36"/>
        <v>-2.5481473930230716E-10</v>
      </c>
      <c r="AQ82">
        <f t="shared" si="36"/>
        <v>-1.5537043616472542E-5</v>
      </c>
      <c r="AR82">
        <f t="shared" si="36"/>
        <v>-1.5537298431211845E-5</v>
      </c>
      <c r="AS82">
        <f t="shared" si="36"/>
        <v>-4.3881402164182439E-4</v>
      </c>
      <c r="AT82">
        <f t="shared" si="36"/>
        <v>-2.8669933131623629E-4</v>
      </c>
      <c r="AU82">
        <f t="shared" si="23"/>
        <v>-7.4105065138927253E-4</v>
      </c>
      <c r="AW82">
        <v>79</v>
      </c>
      <c r="AX82">
        <f>IF(Z82&gt;0, (R82*SUMPRODUCT(K82:$K$98, X82:$X$98)-K82*$AZ$3)/Z82, 0)</f>
        <v>-358779354.90113097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25</v>
      </c>
      <c r="R83">
        <f t="shared" si="28"/>
        <v>1000000</v>
      </c>
      <c r="S83">
        <f t="shared" si="29"/>
        <v>-848504821.44016445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-11.052014104323407</v>
      </c>
      <c r="AC83">
        <f t="shared" si="30"/>
        <v>-9.8678827057025806</v>
      </c>
      <c r="AE83">
        <f t="shared" si="31"/>
        <v>0</v>
      </c>
      <c r="AF83">
        <f t="shared" si="32"/>
        <v>0</v>
      </c>
      <c r="AG83">
        <f t="shared" si="32"/>
        <v>-2.9074327146880132E-7</v>
      </c>
      <c r="AH83">
        <f t="shared" si="33"/>
        <v>-1.8866711631076623E-2</v>
      </c>
      <c r="AI83">
        <f t="shared" si="34"/>
        <v>-1.8867002374348091E-2</v>
      </c>
      <c r="AJ83">
        <f t="shared" si="35"/>
        <v>-1.1841313986208259</v>
      </c>
      <c r="AK83">
        <f t="shared" si="49"/>
        <v>-0.77364098730263853</v>
      </c>
      <c r="AL83">
        <f t="shared" si="26"/>
        <v>-1.9766393882978126</v>
      </c>
      <c r="AN83">
        <f t="shared" si="36"/>
        <v>0</v>
      </c>
      <c r="AO83">
        <f t="shared" si="36"/>
        <v>0</v>
      </c>
      <c r="AP83">
        <f t="shared" si="36"/>
        <v>-8.5893876027451645E-11</v>
      </c>
      <c r="AQ83">
        <f t="shared" si="36"/>
        <v>-5.5737660985192206E-6</v>
      </c>
      <c r="AR83">
        <f t="shared" si="36"/>
        <v>-5.5738519923952481E-6</v>
      </c>
      <c r="AS83">
        <f t="shared" si="36"/>
        <v>-3.4982627470456961E-4</v>
      </c>
      <c r="AT83">
        <f t="shared" si="36"/>
        <v>-2.2855566946545402E-4</v>
      </c>
      <c r="AU83">
        <f t="shared" si="23"/>
        <v>-5.8395579616241891E-4</v>
      </c>
      <c r="AW83">
        <v>80</v>
      </c>
      <c r="AX83">
        <f>IF(Z83&gt;0, (R83*SUMPRODUCT(K83:$K$98, X83:$X$98)-K83*$AZ$3)/Z83, 0)</f>
        <v>-848504821.44016445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25</v>
      </c>
      <c r="R84">
        <f t="shared" si="28"/>
        <v>1000000</v>
      </c>
      <c r="S84">
        <f t="shared" si="29"/>
        <v>-2088051055.7437096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-9.8678827057025806</v>
      </c>
      <c r="AC84">
        <f t="shared" si="30"/>
        <v>-8.8106142297682855</v>
      </c>
      <c r="AE84">
        <f t="shared" si="31"/>
        <v>0</v>
      </c>
      <c r="AF84">
        <f t="shared" si="32"/>
        <v>0</v>
      </c>
      <c r="AG84">
        <f t="shared" si="32"/>
        <v>-1.0548849135576062E-7</v>
      </c>
      <c r="AH84">
        <f t="shared" si="33"/>
        <v>-7.2938938959341074E-3</v>
      </c>
      <c r="AI84">
        <f t="shared" si="34"/>
        <v>-7.2939993844254635E-3</v>
      </c>
      <c r="AJ84">
        <f t="shared" si="35"/>
        <v>-1.0572684759342952</v>
      </c>
      <c r="AK84">
        <f t="shared" si="49"/>
        <v>-0.69075178939918069</v>
      </c>
      <c r="AL84">
        <f t="shared" si="26"/>
        <v>-1.7553142647179012</v>
      </c>
      <c r="AN84">
        <f t="shared" si="36"/>
        <v>0</v>
      </c>
      <c r="AO84">
        <f t="shared" si="36"/>
        <v>0</v>
      </c>
      <c r="AP84">
        <f t="shared" si="36"/>
        <v>-2.7825282793612586E-11</v>
      </c>
      <c r="AQ84">
        <f t="shared" si="36"/>
        <v>-1.9239507335118227E-6</v>
      </c>
      <c r="AR84">
        <f t="shared" si="36"/>
        <v>-1.9239785587946161E-6</v>
      </c>
      <c r="AS84">
        <f t="shared" si="36"/>
        <v>-2.7888155336707273E-4</v>
      </c>
      <c r="AT84">
        <f t="shared" si="36"/>
        <v>-1.8220341985369121E-4</v>
      </c>
      <c r="AU84">
        <f t="shared" si="23"/>
        <v>-4.6300895177955854E-4</v>
      </c>
      <c r="AW84">
        <v>81</v>
      </c>
      <c r="AX84">
        <f>IF(Z84&gt;0, (R84*SUMPRODUCT(K84:$K$98, X84:$X$98)-K84*$AZ$3)/Z84, 0)</f>
        <v>-2088051055.7437096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25</v>
      </c>
      <c r="R85">
        <f t="shared" si="28"/>
        <v>1000000</v>
      </c>
      <c r="S85">
        <f t="shared" si="29"/>
        <v>-5356732952.3416271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-8.8106142297682855</v>
      </c>
      <c r="AC85">
        <f t="shared" si="30"/>
        <v>-7.8666214664865253</v>
      </c>
      <c r="AE85">
        <f t="shared" si="31"/>
        <v>0</v>
      </c>
      <c r="AF85">
        <f t="shared" si="32"/>
        <v>0</v>
      </c>
      <c r="AG85">
        <f t="shared" si="32"/>
        <v>-3.6713709347073818E-8</v>
      </c>
      <c r="AH85">
        <f t="shared" si="33"/>
        <v>-2.7087958838051675E-3</v>
      </c>
      <c r="AI85">
        <f t="shared" si="34"/>
        <v>-2.7088325975145144E-3</v>
      </c>
      <c r="AJ85">
        <f t="shared" si="35"/>
        <v>-0.94399276328176018</v>
      </c>
      <c r="AK85">
        <f t="shared" si="49"/>
        <v>-0.61674299608378003</v>
      </c>
      <c r="AL85">
        <f t="shared" si="26"/>
        <v>-1.5634445919630546</v>
      </c>
      <c r="AN85">
        <f t="shared" si="36"/>
        <v>0</v>
      </c>
      <c r="AO85">
        <f t="shared" si="36"/>
        <v>0</v>
      </c>
      <c r="AP85">
        <f t="shared" si="36"/>
        <v>-8.6465876501871642E-12</v>
      </c>
      <c r="AQ85">
        <f t="shared" si="36"/>
        <v>-6.3795899276667258E-7</v>
      </c>
      <c r="AR85">
        <f t="shared" si="36"/>
        <v>-6.3796763935432278E-7</v>
      </c>
      <c r="AS85">
        <f t="shared" si="36"/>
        <v>-2.2232338584193432E-4</v>
      </c>
      <c r="AT85">
        <f t="shared" si="36"/>
        <v>-1.4525152778392509E-4</v>
      </c>
      <c r="AU85">
        <f t="shared" si="23"/>
        <v>-3.6821288126521372E-4</v>
      </c>
      <c r="AW85">
        <v>82</v>
      </c>
      <c r="AX85">
        <f>IF(Z85&gt;0, (R85*SUMPRODUCT(K85:$K$98, X85:$X$98)-K85*$AZ$3)/Z85, 0)</f>
        <v>-5356732952.3416271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25</v>
      </c>
      <c r="R86">
        <f t="shared" si="28"/>
        <v>1000000</v>
      </c>
      <c r="S86">
        <f t="shared" si="29"/>
        <v>-14356642651.44742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-7.8666214664865253</v>
      </c>
      <c r="AC86">
        <f t="shared" si="30"/>
        <v>-7.0237697051307899</v>
      </c>
      <c r="AE86">
        <f t="shared" si="31"/>
        <v>0</v>
      </c>
      <c r="AF86">
        <f t="shared" si="32"/>
        <v>0</v>
      </c>
      <c r="AG86">
        <f t="shared" si="32"/>
        <v>-1.2230870886137612E-8</v>
      </c>
      <c r="AH86">
        <f t="shared" si="33"/>
        <v>-9.6462805469861872E-4</v>
      </c>
      <c r="AI86">
        <f t="shared" si="34"/>
        <v>-9.646402855695049E-4</v>
      </c>
      <c r="AJ86">
        <f t="shared" si="35"/>
        <v>-0.84285176135573536</v>
      </c>
      <c r="AK86">
        <f t="shared" si="49"/>
        <v>-0.55066350265405684</v>
      </c>
      <c r="AL86">
        <f t="shared" si="26"/>
        <v>-1.3944799042953617</v>
      </c>
      <c r="AN86">
        <f t="shared" si="36"/>
        <v>0</v>
      </c>
      <c r="AO86">
        <f t="shared" si="36"/>
        <v>0</v>
      </c>
      <c r="AP86">
        <f t="shared" si="36"/>
        <v>-2.5719104426980651E-12</v>
      </c>
      <c r="AQ86">
        <f t="shared" si="36"/>
        <v>-2.028422170665521E-7</v>
      </c>
      <c r="AR86">
        <f t="shared" si="36"/>
        <v>-2.0284478897699481E-7</v>
      </c>
      <c r="AS86">
        <f t="shared" si="36"/>
        <v>-1.7723506910159397E-4</v>
      </c>
      <c r="AT86">
        <f t="shared" si="36"/>
        <v>-1.1579365247766937E-4</v>
      </c>
      <c r="AU86">
        <f t="shared" si="23"/>
        <v>-2.9323156636824031E-4</v>
      </c>
      <c r="AW86">
        <v>83</v>
      </c>
      <c r="AX86">
        <f>IF(Z86&gt;0, (R86*SUMPRODUCT(K86:$K$98, X86:$X$98)-K86*$AZ$3)/Z86, 0)</f>
        <v>-14356642651.44742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25</v>
      </c>
      <c r="R87">
        <f t="shared" si="28"/>
        <v>1000000</v>
      </c>
      <c r="S87">
        <f t="shared" si="29"/>
        <v>-40280691130.547127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-7.0237697051307899</v>
      </c>
      <c r="AC87">
        <f t="shared" si="30"/>
        <v>-6.2712231228705715</v>
      </c>
      <c r="AE87">
        <f t="shared" si="31"/>
        <v>0</v>
      </c>
      <c r="AF87">
        <f t="shared" si="32"/>
        <v>0</v>
      </c>
      <c r="AG87">
        <f t="shared" si="32"/>
        <v>-3.8922017887838255E-9</v>
      </c>
      <c r="AH87">
        <f t="shared" si="33"/>
        <v>-3.2865441553969646E-4</v>
      </c>
      <c r="AI87">
        <f t="shared" si="34"/>
        <v>-3.2865830774148525E-4</v>
      </c>
      <c r="AJ87">
        <f t="shared" si="35"/>
        <v>-0.75254658226021842</v>
      </c>
      <c r="AK87">
        <f t="shared" si="49"/>
        <v>-0.49166387935915534</v>
      </c>
      <c r="AL87">
        <f t="shared" si="26"/>
        <v>-1.2445391199271154</v>
      </c>
      <c r="AN87">
        <f t="shared" si="36"/>
        <v>0</v>
      </c>
      <c r="AO87">
        <f t="shared" si="36"/>
        <v>0</v>
      </c>
      <c r="AP87">
        <f t="shared" si="36"/>
        <v>-7.3076171345239527E-13</v>
      </c>
      <c r="AQ87">
        <f t="shared" si="36"/>
        <v>-6.1704936400157213E-8</v>
      </c>
      <c r="AR87">
        <f t="shared" si="36"/>
        <v>-6.1705667161870676E-8</v>
      </c>
      <c r="AS87">
        <f t="shared" si="36"/>
        <v>-1.4129078083514662E-4</v>
      </c>
      <c r="AT87">
        <f t="shared" si="36"/>
        <v>-9.230999789335516E-5</v>
      </c>
      <c r="AU87">
        <f t="shared" si="23"/>
        <v>-2.3366248439566368E-4</v>
      </c>
      <c r="AW87">
        <v>84</v>
      </c>
      <c r="AX87">
        <f>IF(Z87&gt;0, (R87*SUMPRODUCT(K87:$K$98, X87:$X$98)-K87*$AZ$3)/Z87, 0)</f>
        <v>-40280691130.547127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25</v>
      </c>
      <c r="R88">
        <f t="shared" si="28"/>
        <v>1000000</v>
      </c>
      <c r="S88">
        <f t="shared" si="29"/>
        <v>-118547511864.67604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-6.2712231228705715</v>
      </c>
      <c r="AC88">
        <f t="shared" si="30"/>
        <v>-5.5993064121626199</v>
      </c>
      <c r="AE88">
        <f t="shared" si="31"/>
        <v>0</v>
      </c>
      <c r="AF88">
        <f t="shared" si="32"/>
        <v>0</v>
      </c>
      <c r="AG88">
        <f t="shared" si="32"/>
        <v>-1.180814831979418E-9</v>
      </c>
      <c r="AH88">
        <f t="shared" si="33"/>
        <v>-1.0689859755666275E-4</v>
      </c>
      <c r="AI88">
        <f t="shared" si="34"/>
        <v>-1.0689977837149473E-4</v>
      </c>
      <c r="AJ88">
        <f t="shared" si="35"/>
        <v>-0.67191671070795156</v>
      </c>
      <c r="AK88">
        <f t="shared" si="49"/>
        <v>-0.43898561860094004</v>
      </c>
      <c r="AL88">
        <f t="shared" si="26"/>
        <v>-1.1110092290872631</v>
      </c>
      <c r="AN88">
        <f t="shared" si="36"/>
        <v>0</v>
      </c>
      <c r="AO88">
        <f t="shared" si="36"/>
        <v>0</v>
      </c>
      <c r="AP88">
        <f t="shared" si="36"/>
        <v>-1.9794485337824537E-13</v>
      </c>
      <c r="AQ88">
        <f t="shared" si="36"/>
        <v>-1.7919852161937016E-8</v>
      </c>
      <c r="AR88">
        <f t="shared" si="36"/>
        <v>-1.7920050106790394E-8</v>
      </c>
      <c r="AS88">
        <f t="shared" si="36"/>
        <v>-1.1263616545239725E-4</v>
      </c>
      <c r="AT88">
        <f t="shared" si="36"/>
        <v>-7.3588967174013296E-5</v>
      </c>
      <c r="AU88">
        <f t="shared" si="23"/>
        <v>-1.8624305267651734E-4</v>
      </c>
      <c r="AW88">
        <v>85</v>
      </c>
      <c r="AX88">
        <f>IF(Z88&gt;0, (R88*SUMPRODUCT(K88:$K$98, X88:$X$98)-K88*$AZ$3)/Z88, 0)</f>
        <v>-118547511864.67604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25</v>
      </c>
      <c r="R89">
        <f t="shared" si="28"/>
        <v>1000000</v>
      </c>
      <c r="S89">
        <f t="shared" si="29"/>
        <v>-369908254911.07251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-5.5993064121626199</v>
      </c>
      <c r="AC89">
        <f t="shared" si="30"/>
        <v>-4.9993807404281068</v>
      </c>
      <c r="AE89">
        <f t="shared" si="31"/>
        <v>0</v>
      </c>
      <c r="AF89">
        <f t="shared" si="32"/>
        <v>0</v>
      </c>
      <c r="AG89">
        <f t="shared" si="32"/>
        <v>-3.378797765428335E-10</v>
      </c>
      <c r="AH89">
        <f t="shared" si="33"/>
        <v>-3.3245076284671611E-5</v>
      </c>
      <c r="AI89">
        <f t="shared" si="34"/>
        <v>-3.3245414164448157E-5</v>
      </c>
      <c r="AJ89">
        <f t="shared" si="35"/>
        <v>-0.59992567173451317</v>
      </c>
      <c r="AK89">
        <f t="shared" si="49"/>
        <v>-0.39195144885138344</v>
      </c>
      <c r="AL89">
        <f t="shared" si="26"/>
        <v>-0.99191036600006111</v>
      </c>
      <c r="AN89">
        <f t="shared" si="36"/>
        <v>0</v>
      </c>
      <c r="AO89">
        <f t="shared" si="36"/>
        <v>0</v>
      </c>
      <c r="AP89">
        <f t="shared" si="36"/>
        <v>-5.0571587922597975E-14</v>
      </c>
      <c r="AQ89">
        <f t="shared" si="36"/>
        <v>-4.9759009418268981E-9</v>
      </c>
      <c r="AR89">
        <f t="shared" si="36"/>
        <v>-4.9759515134148211E-9</v>
      </c>
      <c r="AS89">
        <f t="shared" si="36"/>
        <v>-8.9792867053407205E-5</v>
      </c>
      <c r="AT89">
        <f t="shared" si="36"/>
        <v>-5.8664674636022752E-5</v>
      </c>
      <c r="AU89">
        <f t="shared" si="23"/>
        <v>-1.4846251764094338E-4</v>
      </c>
      <c r="AW89">
        <v>86</v>
      </c>
      <c r="AX89">
        <f>IF(Z89&gt;0, (R89*SUMPRODUCT(K89:$K$98, X89:$X$98)-K89*$AZ$3)/Z89, 0)</f>
        <v>-369908254911.07251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25</v>
      </c>
      <c r="R90">
        <f t="shared" si="28"/>
        <v>1000000</v>
      </c>
      <c r="S90">
        <f t="shared" si="29"/>
        <v>-1227805414901.2126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-4.9993807404281068</v>
      </c>
      <c r="AC90">
        <f t="shared" si="30"/>
        <v>-4.4637328082126118</v>
      </c>
      <c r="AE90">
        <f t="shared" si="31"/>
        <v>0</v>
      </c>
      <c r="AF90">
        <f t="shared" si="32"/>
        <v>0</v>
      </c>
      <c r="AG90">
        <f t="shared" si="32"/>
        <v>-9.0888441157668232E-11</v>
      </c>
      <c r="AH90">
        <f t="shared" si="33"/>
        <v>-9.7445015047894771E-6</v>
      </c>
      <c r="AI90">
        <f t="shared" si="34"/>
        <v>-9.744592393230634E-6</v>
      </c>
      <c r="AJ90">
        <f t="shared" si="35"/>
        <v>-0.535647932215495</v>
      </c>
      <c r="AK90">
        <f t="shared" si="49"/>
        <v>-0.34995665182996749</v>
      </c>
      <c r="AL90">
        <f t="shared" si="26"/>
        <v>-0.88561432863785572</v>
      </c>
      <c r="AN90">
        <f t="shared" si="36"/>
        <v>0</v>
      </c>
      <c r="AO90">
        <f t="shared" si="36"/>
        <v>0</v>
      </c>
      <c r="AP90">
        <f t="shared" si="36"/>
        <v>-1.2146048874518946E-14</v>
      </c>
      <c r="AQ90">
        <f t="shared" si="36"/>
        <v>-1.3022249037110991E-9</v>
      </c>
      <c r="AR90">
        <f t="shared" si="36"/>
        <v>-1.3022370497599734E-9</v>
      </c>
      <c r="AS90">
        <f t="shared" si="36"/>
        <v>-7.1582325335937437E-5</v>
      </c>
      <c r="AT90">
        <f t="shared" si="36"/>
        <v>-4.676711959132522E-5</v>
      </c>
      <c r="AU90">
        <f t="shared" si="23"/>
        <v>-1.1835074716431241E-4</v>
      </c>
      <c r="AW90">
        <v>87</v>
      </c>
      <c r="AX90">
        <f>IF(Z90&gt;0, (R90*SUMPRODUCT(K90:$K$98, X90:$X$98)-K90*$AZ$3)/Z90, 0)</f>
        <v>-1227805414901.2126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25</v>
      </c>
      <c r="R91">
        <f t="shared" si="28"/>
        <v>1000000</v>
      </c>
      <c r="S91">
        <f t="shared" si="29"/>
        <v>-4350796341607.2314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-4.4637328082126118</v>
      </c>
      <c r="AC91">
        <f t="shared" si="30"/>
        <v>-3.9854757227368034</v>
      </c>
      <c r="AE91">
        <f t="shared" si="31"/>
        <v>0</v>
      </c>
      <c r="AF91">
        <f t="shared" si="32"/>
        <v>0</v>
      </c>
      <c r="AG91">
        <f t="shared" si="32"/>
        <v>-2.2900840500296351E-11</v>
      </c>
      <c r="AH91">
        <f t="shared" si="33"/>
        <v>-2.6831486498318079E-6</v>
      </c>
      <c r="AI91">
        <f t="shared" si="34"/>
        <v>-2.6831715506723082E-6</v>
      </c>
      <c r="AJ91">
        <f t="shared" si="35"/>
        <v>-0.47825708547580836</v>
      </c>
      <c r="AK91">
        <f t="shared" si="49"/>
        <v>-0.31246129657488286</v>
      </c>
      <c r="AL91">
        <f t="shared" si="26"/>
        <v>-0.79072106522224184</v>
      </c>
      <c r="AN91">
        <f t="shared" si="36"/>
        <v>0</v>
      </c>
      <c r="AO91">
        <f t="shared" si="36"/>
        <v>0</v>
      </c>
      <c r="AP91">
        <f t="shared" si="36"/>
        <v>-2.7324974720307605E-15</v>
      </c>
      <c r="AQ91">
        <f t="shared" si="36"/>
        <v>-3.2014968632497513E-10</v>
      </c>
      <c r="AR91">
        <f t="shared" si="36"/>
        <v>-3.2015241882244714E-10</v>
      </c>
      <c r="AS91">
        <f t="shared" si="36"/>
        <v>-5.7064991873400207E-5</v>
      </c>
      <c r="AT91">
        <f t="shared" si="36"/>
        <v>-3.7282461444472856E-5</v>
      </c>
      <c r="AU91">
        <f t="shared" si="23"/>
        <v>-9.434777347029188E-5</v>
      </c>
      <c r="AW91">
        <v>88</v>
      </c>
      <c r="AX91">
        <f>IF(Z91&gt;0, (R91*SUMPRODUCT(K91:$K$98, X91:$X$98)-K91*$AZ$3)/Z91, 0)</f>
        <v>-4350796341607.2314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25</v>
      </c>
      <c r="R92">
        <f t="shared" si="28"/>
        <v>1000000</v>
      </c>
      <c r="S92">
        <f t="shared" si="29"/>
        <v>-16525267828282.871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-3.9854757227368034</v>
      </c>
      <c r="AC92">
        <f t="shared" si="30"/>
        <v>-3.5584604670051379</v>
      </c>
      <c r="AE92">
        <f t="shared" si="31"/>
        <v>0</v>
      </c>
      <c r="AF92">
        <f t="shared" si="32"/>
        <v>0</v>
      </c>
      <c r="AG92">
        <f t="shared" si="32"/>
        <v>-5.3833627750874624E-12</v>
      </c>
      <c r="AH92">
        <f t="shared" si="33"/>
        <v>-6.9153877280823704E-7</v>
      </c>
      <c r="AI92">
        <f t="shared" si="34"/>
        <v>-6.9154415617101209E-7</v>
      </c>
      <c r="AJ92">
        <f t="shared" si="35"/>
        <v>-0.42701525573166554</v>
      </c>
      <c r="AK92">
        <f t="shared" si="49"/>
        <v>-0.27898330059157628</v>
      </c>
      <c r="AL92">
        <f t="shared" si="26"/>
        <v>-0.70599924786739798</v>
      </c>
      <c r="AN92">
        <f t="shared" si="36"/>
        <v>0</v>
      </c>
      <c r="AO92">
        <f t="shared" si="36"/>
        <v>0</v>
      </c>
      <c r="AP92">
        <f t="shared" si="36"/>
        <v>-5.7351393054768296E-16</v>
      </c>
      <c r="AQ92">
        <f t="shared" si="36"/>
        <v>-7.3672746253466E-11</v>
      </c>
      <c r="AR92">
        <f t="shared" si="36"/>
        <v>-7.3673319767396547E-11</v>
      </c>
      <c r="AS92">
        <f t="shared" si="36"/>
        <v>-4.5491862233734134E-5</v>
      </c>
      <c r="AT92">
        <f t="shared" si="36"/>
        <v>-2.9721350011906105E-5</v>
      </c>
      <c r="AU92">
        <f t="shared" si="23"/>
        <v>-7.5213285918960003E-5</v>
      </c>
      <c r="AW92">
        <v>89</v>
      </c>
      <c r="AX92">
        <f>IF(Z92&gt;0, (R92*SUMPRODUCT(K92:$K$98, X92:$X$98)-K92*$AZ$3)/Z92, 0)</f>
        <v>-16525267828282.871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25</v>
      </c>
      <c r="R93">
        <f t="shared" si="28"/>
        <v>1000000</v>
      </c>
      <c r="S93">
        <f t="shared" si="29"/>
        <v>-67578034829468.445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-3.5584604670051379</v>
      </c>
      <c r="AC93">
        <f t="shared" si="30"/>
        <v>-3.1771968456039756</v>
      </c>
      <c r="AE93">
        <f t="shared" si="31"/>
        <v>0</v>
      </c>
      <c r="AF93">
        <f t="shared" si="32"/>
        <v>0</v>
      </c>
      <c r="AG93">
        <f t="shared" si="32"/>
        <v>-1.1753807482052253E-12</v>
      </c>
      <c r="AH93">
        <f t="shared" si="33"/>
        <v>-1.6616593596525451E-7</v>
      </c>
      <c r="AI93">
        <f t="shared" si="34"/>
        <v>-1.661671113460027E-7</v>
      </c>
      <c r="AJ93">
        <f t="shared" si="35"/>
        <v>-0.38126362140116221</v>
      </c>
      <c r="AK93">
        <f t="shared" si="49"/>
        <v>-0.24909223269035968</v>
      </c>
      <c r="AL93">
        <f t="shared" si="26"/>
        <v>-0.63035602025863324</v>
      </c>
      <c r="AN93">
        <f t="shared" si="36"/>
        <v>0</v>
      </c>
      <c r="AO93">
        <f t="shared" si="36"/>
        <v>0</v>
      </c>
      <c r="AP93">
        <f t="shared" si="36"/>
        <v>-1.1180233516213546E-16</v>
      </c>
      <c r="AQ93">
        <f t="shared" si="36"/>
        <v>-1.5805720566450514E-11</v>
      </c>
      <c r="AR93">
        <f t="shared" si="36"/>
        <v>-1.5805832368785674E-11</v>
      </c>
      <c r="AS93">
        <f t="shared" si="36"/>
        <v>-3.6265834071309455E-5</v>
      </c>
      <c r="AT93">
        <f t="shared" si="36"/>
        <v>-2.3693678263879209E-5</v>
      </c>
      <c r="AU93">
        <f t="shared" si="23"/>
        <v>-5.9959528141021029E-5</v>
      </c>
      <c r="AW93">
        <v>90</v>
      </c>
      <c r="AX93">
        <f>IF(Z93&gt;0, (R93*SUMPRODUCT(K93:$K$98, X93:$X$98)-K93*$AZ$3)/Z93, 0)</f>
        <v>-67578034829468.445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25</v>
      </c>
      <c r="R94">
        <f t="shared" si="28"/>
        <v>1000000</v>
      </c>
      <c r="S94">
        <f t="shared" si="29"/>
        <v>-299168831930753.44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-3.1771968456039756</v>
      </c>
      <c r="AC94">
        <f t="shared" si="30"/>
        <v>-2.8367828978743934</v>
      </c>
      <c r="AE94">
        <f t="shared" si="31"/>
        <v>0</v>
      </c>
      <c r="AF94">
        <f t="shared" si="32"/>
        <v>0</v>
      </c>
      <c r="AG94">
        <f t="shared" si="32"/>
        <v>-2.370553509507137E-13</v>
      </c>
      <c r="AH94">
        <f t="shared" si="33"/>
        <v>-3.7062863590898375E-8</v>
      </c>
      <c r="AI94">
        <f t="shared" si="34"/>
        <v>-3.7063100646249324E-8</v>
      </c>
      <c r="AJ94">
        <f t="shared" si="35"/>
        <v>-0.34041394772958222</v>
      </c>
      <c r="AK94">
        <f t="shared" si="49"/>
        <v>-0.22240377919227833</v>
      </c>
      <c r="AL94">
        <f t="shared" si="26"/>
        <v>-0.56281776398496119</v>
      </c>
      <c r="AN94">
        <f t="shared" si="36"/>
        <v>0</v>
      </c>
      <c r="AO94">
        <f t="shared" si="36"/>
        <v>0</v>
      </c>
      <c r="AP94">
        <f t="shared" si="36"/>
        <v>-2.0132793625323436E-17</v>
      </c>
      <c r="AQ94">
        <f t="shared" si="36"/>
        <v>-3.1476993910768518E-12</v>
      </c>
      <c r="AR94">
        <f t="shared" si="36"/>
        <v>-3.1477195238704768E-12</v>
      </c>
      <c r="AS94">
        <f t="shared" si="36"/>
        <v>-2.8910900890173241E-5</v>
      </c>
      <c r="AT94">
        <f t="shared" si="36"/>
        <v>-1.8888455249006738E-5</v>
      </c>
      <c r="AU94">
        <f t="shared" si="23"/>
        <v>-4.7799359286899502E-5</v>
      </c>
      <c r="AW94">
        <v>91</v>
      </c>
      <c r="AX94">
        <f>IF(Z94&gt;0, (R94*SUMPRODUCT(K94:$K$98, X94:$X$98)-K94*$AZ$3)/Z94, 0)</f>
        <v>-299168831930753.44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25</v>
      </c>
      <c r="R95">
        <f t="shared" si="28"/>
        <v>1000000</v>
      </c>
      <c r="S95">
        <f t="shared" si="29"/>
        <v>-1443611021465628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-2.8367828978743934</v>
      </c>
      <c r="AC95">
        <f t="shared" si="30"/>
        <v>-2.5328418731048727</v>
      </c>
      <c r="AE95">
        <f t="shared" si="31"/>
        <v>0</v>
      </c>
      <c r="AF95">
        <f t="shared" si="32"/>
        <v>0</v>
      </c>
      <c r="AG95">
        <f t="shared" si="32"/>
        <v>-4.3862956077555459E-14</v>
      </c>
      <c r="AH95">
        <f t="shared" si="33"/>
        <v>-7.6328736545460439E-9</v>
      </c>
      <c r="AI95">
        <f t="shared" si="34"/>
        <v>-7.6329175175021208E-9</v>
      </c>
      <c r="AJ95">
        <f t="shared" si="35"/>
        <v>-0.30394102476952067</v>
      </c>
      <c r="AK95">
        <f t="shared" si="49"/>
        <v>-0.19857480285120757</v>
      </c>
      <c r="AL95">
        <f t="shared" si="26"/>
        <v>-0.50251583525364574</v>
      </c>
      <c r="AN95">
        <f t="shared" si="36"/>
        <v>0</v>
      </c>
      <c r="AO95">
        <f t="shared" si="36"/>
        <v>0</v>
      </c>
      <c r="AP95">
        <f t="shared" si="36"/>
        <v>-3.3260911992119085E-18</v>
      </c>
      <c r="AQ95">
        <f t="shared" si="36"/>
        <v>-5.787944123554593E-13</v>
      </c>
      <c r="AR95">
        <f t="shared" si="36"/>
        <v>-5.7879773844665846E-13</v>
      </c>
      <c r="AS95">
        <f t="shared" si="36"/>
        <v>-2.3047593184961926E-5</v>
      </c>
      <c r="AT95">
        <f t="shared" si="36"/>
        <v>-1.5057760880977327E-5</v>
      </c>
      <c r="AU95">
        <f t="shared" si="23"/>
        <v>-3.8105354644736987E-5</v>
      </c>
      <c r="AW95">
        <v>92</v>
      </c>
      <c r="AX95">
        <f>IF(Z95&gt;0, (R95*SUMPRODUCT(K95:$K$98, X95:$X$98)-K95*$AZ$3)/Z95, 0)</f>
        <v>-1443611021465628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25</v>
      </c>
      <c r="R96">
        <f t="shared" si="28"/>
        <v>1000000</v>
      </c>
      <c r="S96">
        <f t="shared" si="29"/>
        <v>-7654908434862439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-2.5328418731048727</v>
      </c>
      <c r="AC96">
        <f t="shared" si="30"/>
        <v>-2.2614659581298544</v>
      </c>
      <c r="AE96">
        <f t="shared" si="31"/>
        <v>0</v>
      </c>
      <c r="AF96">
        <f t="shared" si="32"/>
        <v>0</v>
      </c>
      <c r="AG96">
        <f t="shared" si="32"/>
        <v>-7.3856727920825015E-15</v>
      </c>
      <c r="AH96">
        <f t="shared" si="33"/>
        <v>-1.4415461489878962E-9</v>
      </c>
      <c r="AI96">
        <f t="shared" si="34"/>
        <v>-1.4415535346606882E-9</v>
      </c>
      <c r="AJ96">
        <f t="shared" si="35"/>
        <v>-0.27137591497501834</v>
      </c>
      <c r="AK96">
        <f t="shared" si="49"/>
        <v>-0.1772989311173411</v>
      </c>
      <c r="AL96">
        <f t="shared" si="26"/>
        <v>-0.44867484753391296</v>
      </c>
      <c r="AN96">
        <f t="shared" si="36"/>
        <v>0</v>
      </c>
      <c r="AO96">
        <f t="shared" si="36"/>
        <v>0</v>
      </c>
      <c r="AP96">
        <f t="shared" si="36"/>
        <v>-5.0004408761252978E-19</v>
      </c>
      <c r="AQ96">
        <f t="shared" si="36"/>
        <v>-9.7599318181919849E-14</v>
      </c>
      <c r="AR96">
        <f t="shared" si="36"/>
        <v>-9.7599818226007466E-14</v>
      </c>
      <c r="AS96">
        <f t="shared" si="36"/>
        <v>-1.8373400179489384E-5</v>
      </c>
      <c r="AT96">
        <f t="shared" si="36"/>
        <v>-1.2003954783955349E-5</v>
      </c>
      <c r="AU96">
        <f t="shared" si="23"/>
        <v>-3.0377355061044552E-5</v>
      </c>
      <c r="AW96">
        <v>93</v>
      </c>
      <c r="AX96">
        <f>IF(Z96&gt;0, (R96*SUMPRODUCT(K96:$K$98, X96:$X$98)-K96*$AZ$3)/Z96, 0)</f>
        <v>-7654908434862439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25</v>
      </c>
      <c r="R97">
        <f t="shared" si="28"/>
        <v>1000000</v>
      </c>
      <c r="S97">
        <f t="shared" si="29"/>
        <v>-4.5045782124574272E+16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-2.2614659581298544</v>
      </c>
      <c r="AC97">
        <f t="shared" si="30"/>
        <v>-2.019166034044598</v>
      </c>
      <c r="AE97">
        <f t="shared" si="31"/>
        <v>0</v>
      </c>
      <c r="AF97">
        <f t="shared" si="32"/>
        <v>0</v>
      </c>
      <c r="AG97">
        <f t="shared" si="32"/>
        <v>-1.1206188120236137E-15</v>
      </c>
      <c r="AH97">
        <f t="shared" si="33"/>
        <v>-2.4764789008552249E-10</v>
      </c>
      <c r="AI97">
        <f t="shared" si="34"/>
        <v>-2.4764901070433452E-10</v>
      </c>
      <c r="AJ97">
        <f t="shared" si="35"/>
        <v>-0.24229992408525636</v>
      </c>
      <c r="AK97">
        <f t="shared" si="49"/>
        <v>-0.15830261706908982</v>
      </c>
      <c r="AL97">
        <f t="shared" si="26"/>
        <v>-0.40060254140199519</v>
      </c>
      <c r="AN97">
        <f t="shared" si="36"/>
        <v>0</v>
      </c>
      <c r="AO97">
        <f t="shared" si="36"/>
        <v>0</v>
      </c>
      <c r="AP97">
        <f t="shared" si="36"/>
        <v>-6.7742016390902252E-20</v>
      </c>
      <c r="AQ97">
        <f t="shared" si="36"/>
        <v>-1.4970449584949783E-14</v>
      </c>
      <c r="AR97">
        <f t="shared" si="36"/>
        <v>-1.4970517326966172E-14</v>
      </c>
      <c r="AS97">
        <f t="shared" si="36"/>
        <v>-1.4647162132909058E-5</v>
      </c>
      <c r="AT97">
        <f t="shared" si="36"/>
        <v>-9.5694792601706163E-6</v>
      </c>
      <c r="AU97">
        <f t="shared" si="23"/>
        <v>-2.4216641408050194E-5</v>
      </c>
      <c r="AW97">
        <v>94</v>
      </c>
      <c r="AX97">
        <f>IF(Z97&gt;0, (R97*SUMPRODUCT(K97:$K$98, X97:$X$98)-K97*$AZ$3)/Z97, 0)</f>
        <v>-4.5045782124574272E+16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-2.019166034044598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-4.4824752480944551E-11</v>
      </c>
      <c r="AI98">
        <f t="shared" si="34"/>
        <v>-4.4824752480944551E-11</v>
      </c>
      <c r="AJ98">
        <f t="shared" si="35"/>
        <v>-2.019166034044598</v>
      </c>
      <c r="AK98">
        <f t="shared" si="49"/>
        <v>-0.14134162238312187</v>
      </c>
      <c r="AL98">
        <f t="shared" si="26"/>
        <v>-2.1605076564725447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-2.4193577282465093E-15</v>
      </c>
      <c r="AR98">
        <f t="shared" si="36"/>
        <v>-2.4193577282465093E-15</v>
      </c>
      <c r="AS98">
        <f t="shared" si="36"/>
        <v>-1.0898186110799721E-4</v>
      </c>
      <c r="AT98">
        <f t="shared" si="36"/>
        <v>-7.6287302775598049E-6</v>
      </c>
      <c r="AU98">
        <f t="shared" si="36"/>
        <v>-1.1661059138797637E-4</v>
      </c>
      <c r="AW98">
        <v>95</v>
      </c>
    </row>
    <row r="100" spans="5:50" x14ac:dyDescent="0.25">
      <c r="AN100" s="8">
        <f t="shared" ref="AN100:AU100" si="50">SUM(AN3:AN98)</f>
        <v>67148.694662778857</v>
      </c>
      <c r="AO100" s="8">
        <f t="shared" si="50"/>
        <v>-6714.8694662778862</v>
      </c>
      <c r="AP100" s="8">
        <f t="shared" si="50"/>
        <v>-449.70855253142366</v>
      </c>
      <c r="AQ100" s="8">
        <f t="shared" si="50"/>
        <v>-33401.949969906571</v>
      </c>
      <c r="AR100" s="8">
        <f t="shared" si="50"/>
        <v>26582.166674062984</v>
      </c>
      <c r="AS100" s="8">
        <f t="shared" si="50"/>
        <v>-5422.6595094438135</v>
      </c>
      <c r="AT100" s="8">
        <f t="shared" si="50"/>
        <v>1999.7289824698485</v>
      </c>
      <c r="AU100" s="8">
        <f t="shared" si="50"/>
        <v>23159.236147089014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7895-D78E-4C81-8CD3-02589F092B99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'S.35.04.E'!C3*(1+C12)</f>
        <v>148066.08396901446</v>
      </c>
      <c r="K3">
        <v>1</v>
      </c>
      <c r="L3" s="2">
        <v>0</v>
      </c>
      <c r="O3">
        <f>$C$3</f>
        <v>148066.08396901446</v>
      </c>
      <c r="P3">
        <f>O3*C5</f>
        <v>14806.608396901447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148066.08396901446</v>
      </c>
      <c r="AF3">
        <f t="shared" ref="AF3:AG34" si="4">-$Z3*P3</f>
        <v>-14806.608396901447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133059.47557211301</v>
      </c>
      <c r="AJ3">
        <f t="shared" ref="AJ3:AJ66" si="7">AB3-AC3</f>
        <v>0</v>
      </c>
      <c r="AL3">
        <f t="shared" ref="AL3:AL34" si="8">SUM(AI3:AK3)</f>
        <v>133059.47557211301</v>
      </c>
      <c r="AN3">
        <f t="shared" ref="AN3:AU34" si="9">AE3*$K3</f>
        <v>148066.08396901446</v>
      </c>
      <c r="AO3">
        <f t="shared" si="9"/>
        <v>-14806.608396901447</v>
      </c>
      <c r="AP3">
        <f t="shared" si="9"/>
        <v>-200</v>
      </c>
      <c r="AQ3">
        <f t="shared" si="9"/>
        <v>0</v>
      </c>
      <c r="AR3">
        <f t="shared" si="9"/>
        <v>133059.47557211301</v>
      </c>
      <c r="AS3">
        <f t="shared" si="9"/>
        <v>0</v>
      </c>
      <c r="AT3">
        <f t="shared" si="9"/>
        <v>0</v>
      </c>
      <c r="AU3">
        <f t="shared" si="9"/>
        <v>133059.47557211301</v>
      </c>
      <c r="AW3">
        <v>0</v>
      </c>
      <c r="AX3">
        <f>IF(Z3&gt;0, (R3*SUMPRODUCT(K3:$K$98, X3:$X$98)-K3*$AZ$3)/Z3, 0)</f>
        <v>0</v>
      </c>
      <c r="AZ3">
        <f>C6*SUMPRODUCT(X4:X89, K4:K89)/1</f>
        <v>60379.406960055276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1000000</v>
      </c>
      <c r="S4">
        <f t="shared" si="1"/>
        <v>4098.6416624401736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4050.0787017706684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-1848.55</v>
      </c>
      <c r="AI4">
        <f t="shared" si="6"/>
        <v>-1848.55</v>
      </c>
      <c r="AJ4">
        <f t="shared" si="7"/>
        <v>-4050.0787017706684</v>
      </c>
      <c r="AK4">
        <f>G4*SUM(AB4, AE4:AF4)</f>
        <v>0</v>
      </c>
      <c r="AL4">
        <f t="shared" si="8"/>
        <v>-5898.6287017706682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-1724.5545293404234</v>
      </c>
      <c r="AR4">
        <f t="shared" si="9"/>
        <v>-1724.5545293404234</v>
      </c>
      <c r="AS4">
        <f t="shared" si="9"/>
        <v>-3778.4109541661242</v>
      </c>
      <c r="AT4">
        <f t="shared" si="9"/>
        <v>0</v>
      </c>
      <c r="AU4">
        <f t="shared" si="9"/>
        <v>-5502.9654835065476</v>
      </c>
      <c r="AW4">
        <v>1</v>
      </c>
      <c r="AX4">
        <f>IF(Z4&gt;0, (R4*SUMPRODUCT(K4:$K$98, X4:$X$98)-K4*$AZ$3)/Z4, 0)</f>
        <v>4098.6416624401736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25</v>
      </c>
      <c r="R5">
        <f t="shared" si="0"/>
        <v>1000000</v>
      </c>
      <c r="S5">
        <f t="shared" si="1"/>
        <v>7193.6297220828719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4050.0787017706684</v>
      </c>
      <c r="AC5">
        <f t="shared" si="2"/>
        <v>7023.9374368701101</v>
      </c>
      <c r="AE5">
        <f t="shared" si="3"/>
        <v>0</v>
      </c>
      <c r="AF5">
        <f t="shared" si="4"/>
        <v>0</v>
      </c>
      <c r="AG5">
        <f t="shared" si="4"/>
        <v>-24.410268905376643</v>
      </c>
      <c r="AH5">
        <f t="shared" si="5"/>
        <v>-1859.1792849343999</v>
      </c>
      <c r="AI5">
        <f t="shared" si="6"/>
        <v>-1883.5895538397765</v>
      </c>
      <c r="AJ5">
        <f t="shared" si="7"/>
        <v>-2973.8587350994417</v>
      </c>
      <c r="AK5">
        <f>G5*SUM(AB5, AE5:AF5)</f>
        <v>166.05322677259741</v>
      </c>
      <c r="AL5">
        <f t="shared" si="8"/>
        <v>-4691.3950621666208</v>
      </c>
      <c r="AN5">
        <f t="shared" si="9"/>
        <v>0</v>
      </c>
      <c r="AO5">
        <f t="shared" si="9"/>
        <v>0</v>
      </c>
      <c r="AP5">
        <f t="shared" si="9"/>
        <v>-20.873416654525538</v>
      </c>
      <c r="AQ5">
        <f t="shared" si="9"/>
        <v>-1589.7991128377453</v>
      </c>
      <c r="AR5">
        <f t="shared" si="9"/>
        <v>-1610.6725294922708</v>
      </c>
      <c r="AS5">
        <f t="shared" si="9"/>
        <v>-2542.9704478084755</v>
      </c>
      <c r="AT5">
        <f t="shared" si="9"/>
        <v>141.99344557361238</v>
      </c>
      <c r="AU5">
        <f t="shared" si="9"/>
        <v>-4011.6495317271338</v>
      </c>
      <c r="AW5">
        <v>2</v>
      </c>
      <c r="AX5">
        <f>IF(Z5&gt;0, (R5*SUMPRODUCT(K5:$K$98, X5:$X$98)-K5*$AZ$3)/Z5, 0)</f>
        <v>7193.6297220828719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25</v>
      </c>
      <c r="R6">
        <f t="shared" si="0"/>
        <v>1000000</v>
      </c>
      <c r="S6">
        <f t="shared" si="1"/>
        <v>10870.805124450802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7023.9374368701101</v>
      </c>
      <c r="AC6">
        <f t="shared" si="2"/>
        <v>10487.77321517549</v>
      </c>
      <c r="AE6">
        <f t="shared" si="3"/>
        <v>0</v>
      </c>
      <c r="AF6">
        <f t="shared" si="4"/>
        <v>0</v>
      </c>
      <c r="AG6">
        <f t="shared" si="4"/>
        <v>-24.119127091116297</v>
      </c>
      <c r="AH6">
        <f t="shared" si="5"/>
        <v>-1881.5650082630684</v>
      </c>
      <c r="AI6">
        <f t="shared" si="6"/>
        <v>-1905.6841353541847</v>
      </c>
      <c r="AJ6">
        <f t="shared" si="7"/>
        <v>-3463.8357783053798</v>
      </c>
      <c r="AK6">
        <f>G6*SUM(AB6, AE6:AF6)</f>
        <v>410.90034005690148</v>
      </c>
      <c r="AL6">
        <f t="shared" si="8"/>
        <v>-4958.619573602663</v>
      </c>
      <c r="AN6">
        <f t="shared" si="9"/>
        <v>0</v>
      </c>
      <c r="AO6">
        <f t="shared" si="9"/>
        <v>0</v>
      </c>
      <c r="AP6">
        <f t="shared" si="9"/>
        <v>-18.605736540254256</v>
      </c>
      <c r="AQ6">
        <f t="shared" si="9"/>
        <v>-1451.4581184821691</v>
      </c>
      <c r="AR6">
        <f t="shared" si="9"/>
        <v>-1470.0638550224235</v>
      </c>
      <c r="AS6">
        <f t="shared" si="9"/>
        <v>-2672.037659836953</v>
      </c>
      <c r="AT6">
        <f t="shared" si="9"/>
        <v>316.97264343432573</v>
      </c>
      <c r="AU6">
        <f t="shared" si="9"/>
        <v>-3825.1288714250504</v>
      </c>
      <c r="AW6">
        <v>3</v>
      </c>
      <c r="AX6">
        <f>IF(Z6&gt;0, (R6*SUMPRODUCT(K6:$K$98, X6:$X$98)-K6*$AZ$3)/Z6, 0)</f>
        <v>10870.805124450802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25</v>
      </c>
      <c r="R7">
        <f t="shared" si="0"/>
        <v>1000000</v>
      </c>
      <c r="S7">
        <f t="shared" si="1"/>
        <v>13885.688088938377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10487.77321517549</v>
      </c>
      <c r="AC7">
        <f t="shared" si="2"/>
        <v>13235.94066140784</v>
      </c>
      <c r="AE7">
        <f t="shared" si="3"/>
        <v>0</v>
      </c>
      <c r="AF7">
        <f t="shared" si="4"/>
        <v>0</v>
      </c>
      <c r="AG7">
        <f t="shared" si="4"/>
        <v>-23.830185037700545</v>
      </c>
      <c r="AH7">
        <f t="shared" si="5"/>
        <v>-1910.0313001837619</v>
      </c>
      <c r="AI7">
        <f t="shared" si="6"/>
        <v>-1933.8614852214625</v>
      </c>
      <c r="AJ7">
        <f t="shared" si="7"/>
        <v>-2748.1674462323499</v>
      </c>
      <c r="AK7">
        <f>G7*SUM(AB7, AE7:AF7)</f>
        <v>514.94966486511657</v>
      </c>
      <c r="AL7">
        <f t="shared" si="8"/>
        <v>-4167.0792665886956</v>
      </c>
      <c r="AN7">
        <f t="shared" si="9"/>
        <v>0</v>
      </c>
      <c r="AO7">
        <f t="shared" si="9"/>
        <v>0</v>
      </c>
      <c r="AP7">
        <f t="shared" si="9"/>
        <v>-16.725360515251047</v>
      </c>
      <c r="AQ7">
        <f t="shared" si="9"/>
        <v>-1340.5671017848583</v>
      </c>
      <c r="AR7">
        <f t="shared" si="9"/>
        <v>-1357.2924623001093</v>
      </c>
      <c r="AS7">
        <f t="shared" si="9"/>
        <v>-1928.8180608667267</v>
      </c>
      <c r="AT7">
        <f t="shared" si="9"/>
        <v>361.42055877665359</v>
      </c>
      <c r="AU7">
        <f t="shared" si="9"/>
        <v>-2924.6899643901825</v>
      </c>
      <c r="AW7">
        <v>4</v>
      </c>
      <c r="AX7">
        <f>IF(Z7&gt;0, (R7*SUMPRODUCT(K7:$K$98, X7:$X$98)-K7*$AZ$3)/Z7, 0)</f>
        <v>13885.688088938377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25</v>
      </c>
      <c r="R8">
        <f t="shared" si="0"/>
        <v>1000000</v>
      </c>
      <c r="S8">
        <f t="shared" si="1"/>
        <v>15626.234638913562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13235.94066140784</v>
      </c>
      <c r="AC8">
        <f t="shared" si="2"/>
        <v>14715.803661889833</v>
      </c>
      <c r="AE8">
        <f t="shared" si="3"/>
        <v>0</v>
      </c>
      <c r="AF8">
        <f t="shared" si="4"/>
        <v>0</v>
      </c>
      <c r="AG8">
        <f t="shared" si="4"/>
        <v>-23.543425530747331</v>
      </c>
      <c r="AH8">
        <f t="shared" si="5"/>
        <v>-1938.3062630482973</v>
      </c>
      <c r="AI8">
        <f t="shared" si="6"/>
        <v>-1961.8496885790446</v>
      </c>
      <c r="AJ8">
        <f t="shared" si="7"/>
        <v>-1479.8630004819934</v>
      </c>
      <c r="AK8">
        <f t="shared" ref="AK8:AK71" si="22">G8*SUM(AB8:AB8, AE8:AF8)</f>
        <v>281.92553608798698</v>
      </c>
      <c r="AL8">
        <f t="shared" si="8"/>
        <v>-3159.787152973051</v>
      </c>
      <c r="AN8">
        <f t="shared" si="9"/>
        <v>0</v>
      </c>
      <c r="AO8">
        <f t="shared" si="9"/>
        <v>0</v>
      </c>
      <c r="AP8">
        <f t="shared" si="9"/>
        <v>-15.424341089033209</v>
      </c>
      <c r="AQ8">
        <f t="shared" si="9"/>
        <v>-1269.87030401422</v>
      </c>
      <c r="AR8">
        <f t="shared" si="9"/>
        <v>-1285.2946451032533</v>
      </c>
      <c r="AS8">
        <f t="shared" si="9"/>
        <v>-969.52381269514547</v>
      </c>
      <c r="AT8">
        <f t="shared" si="9"/>
        <v>184.70190859229731</v>
      </c>
      <c r="AU8">
        <f t="shared" si="9"/>
        <v>-2070.1165492061014</v>
      </c>
      <c r="AW8">
        <v>5</v>
      </c>
      <c r="AX8">
        <f>IF(Z8&gt;0, (R8*SUMPRODUCT(K8:$K$98, X8:$X$98)-K8*$AZ$3)/Z8, 0)</f>
        <v>15626.234638913562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25</v>
      </c>
      <c r="R9">
        <f t="shared" si="0"/>
        <v>1000000</v>
      </c>
      <c r="S9">
        <f t="shared" si="1"/>
        <v>16703.488919742893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14715.803661889833</v>
      </c>
      <c r="AC9">
        <f t="shared" si="2"/>
        <v>15540.117320331112</v>
      </c>
      <c r="AE9">
        <f t="shared" si="3"/>
        <v>0</v>
      </c>
      <c r="AF9">
        <f t="shared" si="4"/>
        <v>0</v>
      </c>
      <c r="AG9">
        <f t="shared" si="4"/>
        <v>-23.258789518462937</v>
      </c>
      <c r="AH9">
        <f t="shared" si="5"/>
        <v>-1968.0702790768676</v>
      </c>
      <c r="AI9">
        <f t="shared" si="6"/>
        <v>-1991.3290685953305</v>
      </c>
      <c r="AJ9">
        <f t="shared" si="7"/>
        <v>-824.31365844127868</v>
      </c>
      <c r="AK9">
        <f t="shared" si="22"/>
        <v>86.823241605150017</v>
      </c>
      <c r="AL9">
        <f t="shared" si="8"/>
        <v>-2728.8194854314593</v>
      </c>
      <c r="AN9">
        <f t="shared" si="9"/>
        <v>0</v>
      </c>
      <c r="AO9">
        <f t="shared" si="9"/>
        <v>0</v>
      </c>
      <c r="AP9">
        <f t="shared" si="9"/>
        <v>-14.431161499578351</v>
      </c>
      <c r="AQ9">
        <f t="shared" si="9"/>
        <v>-1221.1099815548541</v>
      </c>
      <c r="AR9">
        <f t="shared" si="9"/>
        <v>-1235.5411430544325</v>
      </c>
      <c r="AS9">
        <f t="shared" si="9"/>
        <v>-511.45411165234611</v>
      </c>
      <c r="AT9">
        <f t="shared" si="9"/>
        <v>53.87039684615678</v>
      </c>
      <c r="AU9">
        <f t="shared" si="9"/>
        <v>-1693.1248578606219</v>
      </c>
      <c r="AW9">
        <v>6</v>
      </c>
      <c r="AX9">
        <f>IF(Z9&gt;0, (R9*SUMPRODUCT(K9:$K$98, X9:$X$98)-K9*$AZ$3)/Z9, 0)</f>
        <v>16703.488919742893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25</v>
      </c>
      <c r="R10">
        <f t="shared" si="0"/>
        <v>1000000</v>
      </c>
      <c r="S10">
        <f t="shared" si="1"/>
        <v>17672.455383637363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15540.117320331112</v>
      </c>
      <c r="AC10">
        <f t="shared" si="2"/>
        <v>16241.738094495464</v>
      </c>
      <c r="AE10">
        <f t="shared" si="3"/>
        <v>0</v>
      </c>
      <c r="AF10">
        <f t="shared" si="4"/>
        <v>0</v>
      </c>
      <c r="AG10">
        <f t="shared" si="4"/>
        <v>-22.976063232183094</v>
      </c>
      <c r="AH10">
        <f t="shared" si="5"/>
        <v>-2005.5356438085037</v>
      </c>
      <c r="AI10">
        <f t="shared" si="6"/>
        <v>-2028.5117070406868</v>
      </c>
      <c r="AJ10">
        <f t="shared" si="7"/>
        <v>-701.62077416435204</v>
      </c>
      <c r="AK10">
        <f t="shared" si="22"/>
        <v>63.714481013357563</v>
      </c>
      <c r="AL10">
        <f t="shared" si="8"/>
        <v>-2666.4180001916811</v>
      </c>
      <c r="AN10">
        <f t="shared" si="9"/>
        <v>0</v>
      </c>
      <c r="AO10">
        <f t="shared" si="9"/>
        <v>0</v>
      </c>
      <c r="AP10">
        <f t="shared" si="9"/>
        <v>-13.524087838456468</v>
      </c>
      <c r="AQ10">
        <f t="shared" si="9"/>
        <v>-1180.4911892838843</v>
      </c>
      <c r="AR10">
        <f t="shared" si="9"/>
        <v>-1194.0152771223409</v>
      </c>
      <c r="AS10">
        <f t="shared" si="9"/>
        <v>-412.98550074467829</v>
      </c>
      <c r="AT10">
        <f t="shared" si="9"/>
        <v>37.503389031387222</v>
      </c>
      <c r="AU10">
        <f t="shared" si="9"/>
        <v>-1569.4973888356319</v>
      </c>
      <c r="AW10">
        <v>7</v>
      </c>
      <c r="AX10">
        <f>IF(Z10&gt;0, (R10*SUMPRODUCT(K10:$K$98, X10:$X$98)-K10*$AZ$3)/Z10, 0)</f>
        <v>17672.455383637363</v>
      </c>
    </row>
    <row r="11" spans="1:52" x14ac:dyDescent="0.25">
      <c r="A11" t="s">
        <v>33</v>
      </c>
      <c r="C11" s="12">
        <f>AU91</f>
        <v>63776.651175436113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25</v>
      </c>
      <c r="R11">
        <f t="shared" si="0"/>
        <v>1000000</v>
      </c>
      <c r="S11">
        <f t="shared" si="1"/>
        <v>18540.013264413712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16241.738094495464</v>
      </c>
      <c r="AC11">
        <f t="shared" si="2"/>
        <v>16830.832831854859</v>
      </c>
      <c r="AE11">
        <f t="shared" si="3"/>
        <v>0</v>
      </c>
      <c r="AF11">
        <f t="shared" si="4"/>
        <v>0</v>
      </c>
      <c r="AG11">
        <f t="shared" si="4"/>
        <v>-22.695281540278739</v>
      </c>
      <c r="AH11">
        <f t="shared" si="5"/>
        <v>-2040.8423833009583</v>
      </c>
      <c r="AI11">
        <f t="shared" si="6"/>
        <v>-2063.5376648412371</v>
      </c>
      <c r="AJ11">
        <f t="shared" si="7"/>
        <v>-589.09473735939537</v>
      </c>
      <c r="AK11">
        <f t="shared" si="22"/>
        <v>38.980171426789113</v>
      </c>
      <c r="AL11">
        <f t="shared" si="8"/>
        <v>-2613.6522307738433</v>
      </c>
      <c r="AN11">
        <f t="shared" si="9"/>
        <v>0</v>
      </c>
      <c r="AO11">
        <f t="shared" si="9"/>
        <v>0</v>
      </c>
      <c r="AP11">
        <f t="shared" si="9"/>
        <v>-12.693666977560097</v>
      </c>
      <c r="AQ11">
        <f t="shared" si="9"/>
        <v>-1141.4607711006283</v>
      </c>
      <c r="AR11">
        <f t="shared" si="9"/>
        <v>-1154.1544380781884</v>
      </c>
      <c r="AS11">
        <f t="shared" si="9"/>
        <v>-329.4857744329862</v>
      </c>
      <c r="AT11">
        <f t="shared" si="9"/>
        <v>21.801946538610228</v>
      </c>
      <c r="AU11">
        <f t="shared" si="9"/>
        <v>-1461.8382659725642</v>
      </c>
      <c r="AW11">
        <v>8</v>
      </c>
      <c r="AX11">
        <f>IF(Z11&gt;0, (R11*SUMPRODUCT(K11:$K$98, X11:$X$98)-K11*$AZ$3)/Z11, 0)</f>
        <v>18540.013264413712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25</v>
      </c>
      <c r="R12">
        <f t="shared" si="0"/>
        <v>1000000</v>
      </c>
      <c r="S12">
        <f t="shared" si="1"/>
        <v>19369.659422741821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16830.832831854859</v>
      </c>
      <c r="AC12">
        <f t="shared" si="2"/>
        <v>17367.79917684678</v>
      </c>
      <c r="AE12">
        <f t="shared" si="3"/>
        <v>0</v>
      </c>
      <c r="AF12">
        <f t="shared" si="4"/>
        <v>0</v>
      </c>
      <c r="AG12">
        <f t="shared" si="4"/>
        <v>-22.416242327492004</v>
      </c>
      <c r="AH12">
        <f t="shared" si="5"/>
        <v>-2083.4558953579599</v>
      </c>
      <c r="AI12">
        <f t="shared" si="6"/>
        <v>-2105.8721376854519</v>
      </c>
      <c r="AJ12">
        <f t="shared" si="7"/>
        <v>-536.96634499192078</v>
      </c>
      <c r="AK12">
        <f t="shared" si="22"/>
        <v>38.710915513266173</v>
      </c>
      <c r="AL12">
        <f t="shared" si="8"/>
        <v>-2604.1275671641065</v>
      </c>
      <c r="AN12">
        <f t="shared" si="9"/>
        <v>0</v>
      </c>
      <c r="AO12">
        <f t="shared" si="9"/>
        <v>0</v>
      </c>
      <c r="AP12">
        <f t="shared" si="9"/>
        <v>-11.914471097475676</v>
      </c>
      <c r="AQ12">
        <f t="shared" si="9"/>
        <v>-1107.3789569835108</v>
      </c>
      <c r="AR12">
        <f t="shared" si="9"/>
        <v>-1119.2934280809864</v>
      </c>
      <c r="AS12">
        <f t="shared" si="9"/>
        <v>-285.40332069291929</v>
      </c>
      <c r="AT12">
        <f t="shared" si="9"/>
        <v>20.575263119545124</v>
      </c>
      <c r="AU12">
        <f t="shared" si="9"/>
        <v>-1384.1214856543606</v>
      </c>
      <c r="AW12">
        <v>9</v>
      </c>
      <c r="AX12">
        <f>IF(Z12&gt;0, (R12*SUMPRODUCT(K12:$K$98, X12:$X$98)-K12*$AZ$3)/Z12, 0)</f>
        <v>19369.659422741821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25</v>
      </c>
      <c r="R13">
        <f t="shared" si="0"/>
        <v>1000000</v>
      </c>
      <c r="S13">
        <f t="shared" si="1"/>
        <v>20153.196776480912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17367.79917684678</v>
      </c>
      <c r="AC13">
        <f t="shared" si="2"/>
        <v>17846.731462344364</v>
      </c>
      <c r="AE13">
        <f t="shared" si="3"/>
        <v>0</v>
      </c>
      <c r="AF13">
        <f t="shared" si="4"/>
        <v>0</v>
      </c>
      <c r="AG13">
        <f t="shared" si="4"/>
        <v>-22.138834424486653</v>
      </c>
      <c r="AH13">
        <f t="shared" si="5"/>
        <v>-2129.8191892172149</v>
      </c>
      <c r="AI13">
        <f t="shared" si="6"/>
        <v>-2151.9580236417014</v>
      </c>
      <c r="AJ13">
        <f t="shared" si="7"/>
        <v>-478.93228549758351</v>
      </c>
      <c r="AK13">
        <f t="shared" si="22"/>
        <v>34.735598353693561</v>
      </c>
      <c r="AL13">
        <f t="shared" si="8"/>
        <v>-2596.1547107855913</v>
      </c>
      <c r="AN13">
        <f t="shared" si="9"/>
        <v>0</v>
      </c>
      <c r="AO13">
        <f t="shared" si="9"/>
        <v>0</v>
      </c>
      <c r="AP13">
        <f t="shared" si="9"/>
        <v>-11.185385787060184</v>
      </c>
      <c r="AQ13">
        <f t="shared" si="9"/>
        <v>-1076.0661031788118</v>
      </c>
      <c r="AR13">
        <f t="shared" si="9"/>
        <v>-1087.2514889658717</v>
      </c>
      <c r="AS13">
        <f t="shared" si="9"/>
        <v>-241.97490601599901</v>
      </c>
      <c r="AT13">
        <f t="shared" si="9"/>
        <v>17.549752650966141</v>
      </c>
      <c r="AU13">
        <f t="shared" si="9"/>
        <v>-1311.6766423309045</v>
      </c>
      <c r="AW13">
        <v>10</v>
      </c>
      <c r="AX13">
        <f>IF(Z13&gt;0, (R13*SUMPRODUCT(K13:$K$98, X13:$X$98)-K13*$AZ$3)/Z13, 0)</f>
        <v>20153.196776480912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25</v>
      </c>
      <c r="R14">
        <f t="shared" si="0"/>
        <v>1000000</v>
      </c>
      <c r="S14">
        <f t="shared" si="1"/>
        <v>20895.024163523609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17846.731462344364</v>
      </c>
      <c r="AC14">
        <f t="shared" si="2"/>
        <v>18273.051787568886</v>
      </c>
      <c r="AE14">
        <f t="shared" si="3"/>
        <v>0</v>
      </c>
      <c r="AF14">
        <f t="shared" si="4"/>
        <v>0</v>
      </c>
      <c r="AG14">
        <f t="shared" si="4"/>
        <v>-21.862922536682326</v>
      </c>
      <c r="AH14">
        <f t="shared" si="5"/>
        <v>-2180.9417423784062</v>
      </c>
      <c r="AI14">
        <f t="shared" si="6"/>
        <v>-2202.8046649150883</v>
      </c>
      <c r="AJ14">
        <f t="shared" si="7"/>
        <v>-426.32032522452209</v>
      </c>
      <c r="AK14">
        <f t="shared" si="22"/>
        <v>32.124116632219852</v>
      </c>
      <c r="AL14">
        <f t="shared" si="8"/>
        <v>-2597.0008735073907</v>
      </c>
      <c r="AN14">
        <f t="shared" si="9"/>
        <v>0</v>
      </c>
      <c r="AO14">
        <f t="shared" si="9"/>
        <v>0</v>
      </c>
      <c r="AP14">
        <f t="shared" si="9"/>
        <v>-10.501981888085021</v>
      </c>
      <c r="AQ14">
        <f t="shared" si="9"/>
        <v>-1047.6280396180875</v>
      </c>
      <c r="AR14">
        <f t="shared" si="9"/>
        <v>-1058.1300215061724</v>
      </c>
      <c r="AS14">
        <f t="shared" si="9"/>
        <v>-204.78544561087111</v>
      </c>
      <c r="AT14">
        <f t="shared" si="9"/>
        <v>15.431006100682946</v>
      </c>
      <c r="AU14">
        <f t="shared" si="9"/>
        <v>-1247.4844610163607</v>
      </c>
      <c r="AW14">
        <v>11</v>
      </c>
      <c r="AX14">
        <f>IF(Z14&gt;0, (R14*SUMPRODUCT(K14:$K$98, X14:$X$98)-K14*$AZ$3)/Z14, 0)</f>
        <v>20895.024163523609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25</v>
      </c>
      <c r="R15">
        <f t="shared" si="0"/>
        <v>1000000</v>
      </c>
      <c r="S15">
        <f t="shared" si="1"/>
        <v>21671.327490661264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18273.051787568886</v>
      </c>
      <c r="AC15">
        <f t="shared" si="2"/>
        <v>18713.9871727799</v>
      </c>
      <c r="AE15">
        <f t="shared" si="3"/>
        <v>0</v>
      </c>
      <c r="AF15">
        <f t="shared" si="4"/>
        <v>0</v>
      </c>
      <c r="AG15">
        <f t="shared" si="4"/>
        <v>-21.588418130873894</v>
      </c>
      <c r="AH15">
        <f t="shared" si="5"/>
        <v>-2235.0072176644685</v>
      </c>
      <c r="AI15">
        <f t="shared" si="6"/>
        <v>-2256.5956357953423</v>
      </c>
      <c r="AJ15">
        <f t="shared" si="7"/>
        <v>-440.93538521101436</v>
      </c>
      <c r="AK15">
        <f t="shared" si="22"/>
        <v>74.919512329032443</v>
      </c>
      <c r="AL15">
        <f t="shared" si="8"/>
        <v>-2622.6115086773243</v>
      </c>
      <c r="AN15">
        <f t="shared" si="9"/>
        <v>0</v>
      </c>
      <c r="AO15">
        <f t="shared" si="9"/>
        <v>0</v>
      </c>
      <c r="AP15">
        <f t="shared" si="9"/>
        <v>-9.8378921369726626</v>
      </c>
      <c r="AQ15">
        <f t="shared" si="9"/>
        <v>-1018.4979649478544</v>
      </c>
      <c r="AR15">
        <f t="shared" si="9"/>
        <v>-1028.335857084827</v>
      </c>
      <c r="AS15">
        <f t="shared" si="9"/>
        <v>-200.93527616443541</v>
      </c>
      <c r="AT15">
        <f t="shared" si="9"/>
        <v>34.140995267900117</v>
      </c>
      <c r="AU15">
        <f t="shared" si="9"/>
        <v>-1195.1301379813624</v>
      </c>
      <c r="AW15">
        <v>12</v>
      </c>
      <c r="AX15">
        <f>IF(Z15&gt;0, (R15*SUMPRODUCT(K15:$K$98, X15:$X$98)-K15*$AZ$3)/Z15, 0)</f>
        <v>21671.327490661264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25</v>
      </c>
      <c r="R16">
        <f t="shared" si="0"/>
        <v>1000000</v>
      </c>
      <c r="S16">
        <f t="shared" si="1"/>
        <v>22497.923366271487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18713.9871727799</v>
      </c>
      <c r="AC16">
        <f t="shared" si="2"/>
        <v>19181.733207043464</v>
      </c>
      <c r="AE16">
        <f t="shared" si="3"/>
        <v>0</v>
      </c>
      <c r="AF16">
        <f t="shared" si="4"/>
        <v>0</v>
      </c>
      <c r="AG16">
        <f t="shared" si="4"/>
        <v>-21.315004161451185</v>
      </c>
      <c r="AH16">
        <f t="shared" si="5"/>
        <v>-2301.1915245587456</v>
      </c>
      <c r="AI16">
        <f t="shared" si="6"/>
        <v>-2322.5065287201969</v>
      </c>
      <c r="AJ16">
        <f t="shared" si="7"/>
        <v>-467.74603426356407</v>
      </c>
      <c r="AK16">
        <f t="shared" si="22"/>
        <v>132.86930892673729</v>
      </c>
      <c r="AL16">
        <f t="shared" si="8"/>
        <v>-2657.3832540570238</v>
      </c>
      <c r="AN16">
        <f t="shared" si="9"/>
        <v>0</v>
      </c>
      <c r="AO16">
        <f t="shared" si="9"/>
        <v>0</v>
      </c>
      <c r="AP16">
        <f t="shared" si="9"/>
        <v>-9.188626201807951</v>
      </c>
      <c r="AQ16">
        <f t="shared" si="9"/>
        <v>-992.01429086182634</v>
      </c>
      <c r="AR16">
        <f t="shared" si="9"/>
        <v>-1001.2029170636343</v>
      </c>
      <c r="AS16">
        <f t="shared" si="9"/>
        <v>-201.63934445759585</v>
      </c>
      <c r="AT16">
        <f t="shared" si="9"/>
        <v>57.278262963154496</v>
      </c>
      <c r="AU16">
        <f t="shared" si="9"/>
        <v>-1145.5639985580758</v>
      </c>
      <c r="AW16">
        <v>13</v>
      </c>
      <c r="AX16">
        <f>IF(Z16&gt;0, (R16*SUMPRODUCT(K16:$K$98, X16:$X$98)-K16*$AZ$3)/Z16, 0)</f>
        <v>22497.923366271487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25</v>
      </c>
      <c r="R17">
        <f t="shared" si="0"/>
        <v>1000000</v>
      </c>
      <c r="S17">
        <f t="shared" si="1"/>
        <v>23465.454953290249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19181.733207043464</v>
      </c>
      <c r="AC17">
        <f t="shared" si="2"/>
        <v>19750.761313997624</v>
      </c>
      <c r="AE17">
        <f t="shared" si="3"/>
        <v>0</v>
      </c>
      <c r="AF17">
        <f t="shared" si="4"/>
        <v>0</v>
      </c>
      <c r="AG17">
        <f t="shared" si="4"/>
        <v>-21.042380547610303</v>
      </c>
      <c r="AH17">
        <f t="shared" si="5"/>
        <v>-2378.9428890547392</v>
      </c>
      <c r="AI17">
        <f t="shared" si="6"/>
        <v>-2399.9852696023495</v>
      </c>
      <c r="AJ17">
        <f t="shared" si="7"/>
        <v>-569.02810695415974</v>
      </c>
      <c r="AK17">
        <f t="shared" si="22"/>
        <v>264.70791825719982</v>
      </c>
      <c r="AL17">
        <f t="shared" si="8"/>
        <v>-2704.3054582993095</v>
      </c>
      <c r="AN17">
        <f t="shared" si="9"/>
        <v>0</v>
      </c>
      <c r="AO17">
        <f t="shared" si="9"/>
        <v>0</v>
      </c>
      <c r="AP17">
        <f t="shared" si="9"/>
        <v>-8.5270743015608534</v>
      </c>
      <c r="AQ17">
        <f t="shared" si="9"/>
        <v>-964.02698963845751</v>
      </c>
      <c r="AR17">
        <f t="shared" si="9"/>
        <v>-972.5540639400183</v>
      </c>
      <c r="AS17">
        <f t="shared" si="9"/>
        <v>-230.58916441018712</v>
      </c>
      <c r="AT17">
        <f t="shared" si="9"/>
        <v>107.26847573560201</v>
      </c>
      <c r="AU17">
        <f t="shared" si="9"/>
        <v>-1095.8747526146035</v>
      </c>
      <c r="AW17">
        <v>14</v>
      </c>
      <c r="AX17">
        <f>IF(Z17&gt;0, (R17*SUMPRODUCT(K17:$K$98, X17:$X$98)-K17*$AZ$3)/Z17, 0)</f>
        <v>23465.454953290249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25</v>
      </c>
      <c r="R18">
        <f t="shared" si="0"/>
        <v>1000000</v>
      </c>
      <c r="S18">
        <f t="shared" si="1"/>
        <v>24596.489689917209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19750.761313997624</v>
      </c>
      <c r="AC18">
        <f t="shared" si="2"/>
        <v>20421.570869185711</v>
      </c>
      <c r="AE18">
        <f t="shared" si="3"/>
        <v>0</v>
      </c>
      <c r="AF18">
        <f t="shared" si="4"/>
        <v>0</v>
      </c>
      <c r="AG18">
        <f t="shared" si="4"/>
        <v>-20.756590804862984</v>
      </c>
      <c r="AH18">
        <f t="shared" si="5"/>
        <v>-3014.6374908486123</v>
      </c>
      <c r="AI18">
        <f t="shared" si="6"/>
        <v>-3035.3940816534755</v>
      </c>
      <c r="AJ18">
        <f t="shared" si="7"/>
        <v>-670.80955518808696</v>
      </c>
      <c r="AK18">
        <f t="shared" si="22"/>
        <v>426.61644438234867</v>
      </c>
      <c r="AL18">
        <f t="shared" si="8"/>
        <v>-3279.5871924592138</v>
      </c>
      <c r="AN18">
        <f t="shared" si="9"/>
        <v>0</v>
      </c>
      <c r="AO18">
        <f t="shared" si="9"/>
        <v>0</v>
      </c>
      <c r="AP18">
        <f t="shared" si="9"/>
        <v>-7.84925603538899</v>
      </c>
      <c r="AQ18">
        <f t="shared" si="9"/>
        <v>-1140.0071303621573</v>
      </c>
      <c r="AR18">
        <f t="shared" si="9"/>
        <v>-1147.8563863975462</v>
      </c>
      <c r="AS18">
        <f t="shared" si="9"/>
        <v>-253.67152048992045</v>
      </c>
      <c r="AT18">
        <f t="shared" si="9"/>
        <v>161.3281165652601</v>
      </c>
      <c r="AU18">
        <f t="shared" si="9"/>
        <v>-1240.1997903222066</v>
      </c>
      <c r="AW18">
        <v>15</v>
      </c>
      <c r="AX18">
        <f>IF(Z18&gt;0, (R18*SUMPRODUCT(K18:$K$98, X18:$X$98)-K18*$AZ$3)/Z18, 0)</f>
        <v>24596.489689917209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25</v>
      </c>
      <c r="R19">
        <f t="shared" si="0"/>
        <v>1000000</v>
      </c>
      <c r="S19">
        <f t="shared" si="1"/>
        <v>25445.370811616511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20421.570869185711</v>
      </c>
      <c r="AC19">
        <f t="shared" si="2"/>
        <v>20821.076546501081</v>
      </c>
      <c r="AE19">
        <f t="shared" si="3"/>
        <v>0</v>
      </c>
      <c r="AF19">
        <f t="shared" si="4"/>
        <v>0</v>
      </c>
      <c r="AG19">
        <f t="shared" si="4"/>
        <v>-20.456644845784371</v>
      </c>
      <c r="AH19">
        <f t="shared" si="5"/>
        <v>-3695.2020411993194</v>
      </c>
      <c r="AI19">
        <f t="shared" si="6"/>
        <v>-3715.6586860451039</v>
      </c>
      <c r="AJ19">
        <f t="shared" si="7"/>
        <v>-399.50567731537012</v>
      </c>
      <c r="AK19">
        <f t="shared" si="22"/>
        <v>455.40103038284138</v>
      </c>
      <c r="AL19">
        <f t="shared" si="8"/>
        <v>-3659.7633329776331</v>
      </c>
      <c r="AN19">
        <f t="shared" si="9"/>
        <v>0</v>
      </c>
      <c r="AO19">
        <f t="shared" si="9"/>
        <v>0</v>
      </c>
      <c r="AP19">
        <f t="shared" si="9"/>
        <v>-7.2142397516567422</v>
      </c>
      <c r="AQ19">
        <f t="shared" si="9"/>
        <v>-1303.1498399170214</v>
      </c>
      <c r="AR19">
        <f t="shared" si="9"/>
        <v>-1310.3640796686782</v>
      </c>
      <c r="AS19">
        <f t="shared" si="9"/>
        <v>-140.88966006050757</v>
      </c>
      <c r="AT19">
        <f t="shared" si="9"/>
        <v>160.60171358014122</v>
      </c>
      <c r="AU19">
        <f t="shared" si="9"/>
        <v>-1290.6520261490446</v>
      </c>
      <c r="AW19">
        <v>16</v>
      </c>
      <c r="AX19">
        <f>IF(Z19&gt;0, (R19*SUMPRODUCT(K19:$K$98, X19:$X$98)-K19*$AZ$3)/Z19, 0)</f>
        <v>25445.370811616511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25</v>
      </c>
      <c r="R20">
        <f t="shared" si="0"/>
        <v>1000000</v>
      </c>
      <c r="S20">
        <f t="shared" si="1"/>
        <v>25586.664907552171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20821.076546501081</v>
      </c>
      <c r="AC20">
        <f t="shared" si="2"/>
        <v>20614.608496155681</v>
      </c>
      <c r="AE20">
        <f t="shared" si="3"/>
        <v>0</v>
      </c>
      <c r="AF20">
        <f t="shared" si="4"/>
        <v>0</v>
      </c>
      <c r="AG20">
        <f t="shared" si="4"/>
        <v>-20.141945590250671</v>
      </c>
      <c r="AH20">
        <f t="shared" si="5"/>
        <v>-4405.3122830342618</v>
      </c>
      <c r="AI20">
        <f t="shared" si="6"/>
        <v>-4425.4542286245123</v>
      </c>
      <c r="AJ20">
        <f t="shared" si="7"/>
        <v>206.46805034540012</v>
      </c>
      <c r="AK20">
        <f t="shared" si="22"/>
        <v>89.530629149954649</v>
      </c>
      <c r="AL20">
        <f t="shared" si="8"/>
        <v>-4129.4555491291576</v>
      </c>
      <c r="AN20">
        <f t="shared" si="9"/>
        <v>0</v>
      </c>
      <c r="AO20">
        <f t="shared" si="9"/>
        <v>0</v>
      </c>
      <c r="AP20">
        <f t="shared" si="9"/>
        <v>-6.737416220936038</v>
      </c>
      <c r="AQ20">
        <f t="shared" si="9"/>
        <v>-1473.5628343852768</v>
      </c>
      <c r="AR20">
        <f t="shared" si="9"/>
        <v>-1480.3002506062128</v>
      </c>
      <c r="AS20">
        <f t="shared" si="9"/>
        <v>69.062900863730576</v>
      </c>
      <c r="AT20">
        <f t="shared" si="9"/>
        <v>29.947708398015106</v>
      </c>
      <c r="AU20">
        <f t="shared" si="9"/>
        <v>-1381.2896413444671</v>
      </c>
      <c r="AW20">
        <v>17</v>
      </c>
      <c r="AX20">
        <f>IF(Z20&gt;0, (R20*SUMPRODUCT(K20:$K$98, X20:$X$98)-K20*$AZ$3)/Z20, 0)</f>
        <v>25586.664907552171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25</v>
      </c>
      <c r="R21">
        <f t="shared" si="0"/>
        <v>1000000</v>
      </c>
      <c r="S21">
        <f t="shared" si="1"/>
        <v>25405.84869798522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20614.608496155681</v>
      </c>
      <c r="AC21">
        <f t="shared" si="2"/>
        <v>20132.059974116968</v>
      </c>
      <c r="AE21">
        <f t="shared" si="3"/>
        <v>0</v>
      </c>
      <c r="AF21">
        <f t="shared" si="4"/>
        <v>0</v>
      </c>
      <c r="AG21">
        <f t="shared" si="4"/>
        <v>-19.810458030195147</v>
      </c>
      <c r="AH21">
        <f t="shared" si="5"/>
        <v>-5202.7241661206954</v>
      </c>
      <c r="AI21">
        <f t="shared" si="6"/>
        <v>-5222.5346241508905</v>
      </c>
      <c r="AJ21">
        <f t="shared" si="7"/>
        <v>482.54852203871269</v>
      </c>
      <c r="AK21">
        <f t="shared" si="22"/>
        <v>32.983373593849088</v>
      </c>
      <c r="AL21">
        <f t="shared" si="8"/>
        <v>-4707.0027285183287</v>
      </c>
      <c r="AN21">
        <f t="shared" si="9"/>
        <v>0</v>
      </c>
      <c r="AO21">
        <f t="shared" si="9"/>
        <v>0</v>
      </c>
      <c r="AP21">
        <f t="shared" si="9"/>
        <v>-6.3013833158151229</v>
      </c>
      <c r="AQ21">
        <f t="shared" si="9"/>
        <v>-1654.9016285848161</v>
      </c>
      <c r="AR21">
        <f t="shared" si="9"/>
        <v>-1661.2030119006313</v>
      </c>
      <c r="AS21">
        <f t="shared" si="9"/>
        <v>153.49080779512079</v>
      </c>
      <c r="AT21">
        <f t="shared" si="9"/>
        <v>10.491472723487067</v>
      </c>
      <c r="AU21">
        <f t="shared" si="9"/>
        <v>-1497.2207313820234</v>
      </c>
      <c r="AW21">
        <v>18</v>
      </c>
      <c r="AX21">
        <f>IF(Z21&gt;0, (R21*SUMPRODUCT(K21:$K$98, X21:$X$98)-K21*$AZ$3)/Z21, 0)</f>
        <v>25405.84869798522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25</v>
      </c>
      <c r="R22">
        <f t="shared" si="0"/>
        <v>1000000</v>
      </c>
      <c r="S22">
        <f t="shared" si="1"/>
        <v>25372.764516253399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20132.059974116968</v>
      </c>
      <c r="AC22">
        <f t="shared" si="2"/>
        <v>19750.365595450825</v>
      </c>
      <c r="AE22">
        <f t="shared" si="3"/>
        <v>0</v>
      </c>
      <c r="AF22">
        <f t="shared" si="4"/>
        <v>0</v>
      </c>
      <c r="AG22">
        <f t="shared" si="4"/>
        <v>-19.460202674011978</v>
      </c>
      <c r="AH22">
        <f t="shared" si="5"/>
        <v>-6086.0310352486631</v>
      </c>
      <c r="AI22">
        <f t="shared" si="6"/>
        <v>-6105.4912379226753</v>
      </c>
      <c r="AJ22">
        <f t="shared" si="7"/>
        <v>381.69437866614317</v>
      </c>
      <c r="AK22">
        <f t="shared" si="22"/>
        <v>422.77325945645634</v>
      </c>
      <c r="AL22">
        <f t="shared" si="8"/>
        <v>-5301.0235998000753</v>
      </c>
      <c r="AN22">
        <f t="shared" si="9"/>
        <v>0</v>
      </c>
      <c r="AO22">
        <f t="shared" si="9"/>
        <v>0</v>
      </c>
      <c r="AP22">
        <f t="shared" si="9"/>
        <v>-5.7796197988240428</v>
      </c>
      <c r="AQ22">
        <f t="shared" si="9"/>
        <v>-1807.5323292780988</v>
      </c>
      <c r="AR22">
        <f t="shared" si="9"/>
        <v>-1813.3119490769229</v>
      </c>
      <c r="AS22">
        <f t="shared" si="9"/>
        <v>113.36204586320869</v>
      </c>
      <c r="AT22">
        <f t="shared" si="9"/>
        <v>125.56234596831953</v>
      </c>
      <c r="AU22">
        <f t="shared" si="9"/>
        <v>-1574.3875572453946</v>
      </c>
      <c r="AW22">
        <v>19</v>
      </c>
      <c r="AX22">
        <f>IF(Z22&gt;0, (R22*SUMPRODUCT(K22:$K$98, X22:$X$98)-K22*$AZ$3)/Z22, 0)</f>
        <v>25372.764516253399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25</v>
      </c>
      <c r="R23">
        <f t="shared" si="0"/>
        <v>1000000</v>
      </c>
      <c r="S23">
        <f t="shared" si="1"/>
        <v>26014.107640848451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19750.365595450825</v>
      </c>
      <c r="AC23">
        <f t="shared" si="2"/>
        <v>19864.172174500705</v>
      </c>
      <c r="AE23">
        <f t="shared" si="3"/>
        <v>0</v>
      </c>
      <c r="AF23">
        <f t="shared" si="4"/>
        <v>0</v>
      </c>
      <c r="AG23">
        <f t="shared" si="4"/>
        <v>-19.089807392921237</v>
      </c>
      <c r="AH23">
        <f t="shared" si="5"/>
        <v>-7031.730174024814</v>
      </c>
      <c r="AI23">
        <f t="shared" si="6"/>
        <v>-7050.8199814177351</v>
      </c>
      <c r="AJ23">
        <f t="shared" si="7"/>
        <v>-113.80657904988038</v>
      </c>
      <c r="AK23">
        <f t="shared" si="22"/>
        <v>1382.5255916815579</v>
      </c>
      <c r="AL23">
        <f t="shared" si="8"/>
        <v>-5782.1009687860578</v>
      </c>
      <c r="AN23">
        <f t="shared" si="9"/>
        <v>0</v>
      </c>
      <c r="AO23">
        <f t="shared" si="9"/>
        <v>0</v>
      </c>
      <c r="AP23">
        <f t="shared" si="9"/>
        <v>-5.0621549552443037</v>
      </c>
      <c r="AQ23">
        <f t="shared" si="9"/>
        <v>-1864.6446772207864</v>
      </c>
      <c r="AR23">
        <f t="shared" si="9"/>
        <v>-1869.7068321760307</v>
      </c>
      <c r="AS23">
        <f t="shared" si="9"/>
        <v>-30.17875069239215</v>
      </c>
      <c r="AT23">
        <f t="shared" si="9"/>
        <v>366.61233037259575</v>
      </c>
      <c r="AU23">
        <f t="shared" si="9"/>
        <v>-1533.2732524958271</v>
      </c>
      <c r="AW23">
        <v>20</v>
      </c>
      <c r="AX23">
        <f>IF(Z23&gt;0, (R23*SUMPRODUCT(K23:$K$98, X23:$X$98)-K23*$AZ$3)/Z23, 0)</f>
        <v>26014.107640848451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25</v>
      </c>
      <c r="R24">
        <f t="shared" si="0"/>
        <v>1000000</v>
      </c>
      <c r="S24">
        <f t="shared" si="1"/>
        <v>26361.028376757335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19864.172174500705</v>
      </c>
      <c r="AC24">
        <f t="shared" si="2"/>
        <v>19715.008665429898</v>
      </c>
      <c r="AE24">
        <f t="shared" si="3"/>
        <v>0</v>
      </c>
      <c r="AF24">
        <f t="shared" si="4"/>
        <v>0</v>
      </c>
      <c r="AG24">
        <f t="shared" si="4"/>
        <v>-18.697116424726367</v>
      </c>
      <c r="AH24">
        <f t="shared" si="5"/>
        <v>-8071.7157706262415</v>
      </c>
      <c r="AI24">
        <f t="shared" si="6"/>
        <v>-8090.4128870509676</v>
      </c>
      <c r="AJ24">
        <f t="shared" si="7"/>
        <v>149.16350907080778</v>
      </c>
      <c r="AK24">
        <f t="shared" si="22"/>
        <v>1390.4920522150494</v>
      </c>
      <c r="AL24">
        <f t="shared" si="8"/>
        <v>-6550.7573257651102</v>
      </c>
      <c r="AN24">
        <f t="shared" si="9"/>
        <v>0</v>
      </c>
      <c r="AO24">
        <f t="shared" si="9"/>
        <v>0</v>
      </c>
      <c r="AP24">
        <f t="shared" si="9"/>
        <v>-4.4268060834252587</v>
      </c>
      <c r="AQ24">
        <f t="shared" si="9"/>
        <v>-1911.0925805560832</v>
      </c>
      <c r="AR24">
        <f t="shared" si="9"/>
        <v>-1915.5193866395086</v>
      </c>
      <c r="AS24">
        <f t="shared" si="9"/>
        <v>35.316565099121931</v>
      </c>
      <c r="AT24">
        <f t="shared" si="9"/>
        <v>329.21860975094921</v>
      </c>
      <c r="AU24">
        <f t="shared" si="9"/>
        <v>-1550.9842117894373</v>
      </c>
      <c r="AW24">
        <v>21</v>
      </c>
      <c r="AX24">
        <f>IF(Z24&gt;0, (R24*SUMPRODUCT(K24:$K$98, X24:$X$98)-K24*$AZ$3)/Z24, 0)</f>
        <v>26361.028376757335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25</v>
      </c>
      <c r="R25">
        <f t="shared" si="0"/>
        <v>1000000</v>
      </c>
      <c r="S25">
        <f t="shared" si="1"/>
        <v>26443.735334426197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19715.008665429898</v>
      </c>
      <c r="AC25">
        <f t="shared" si="2"/>
        <v>19335.595699293444</v>
      </c>
      <c r="AE25">
        <f t="shared" si="3"/>
        <v>0</v>
      </c>
      <c r="AF25">
        <f t="shared" si="4"/>
        <v>0</v>
      </c>
      <c r="AG25">
        <f t="shared" si="4"/>
        <v>-18.279939893855591</v>
      </c>
      <c r="AH25">
        <f t="shared" si="5"/>
        <v>-9208.2146649405604</v>
      </c>
      <c r="AI25">
        <f t="shared" si="6"/>
        <v>-9226.4946048344154</v>
      </c>
      <c r="AJ25">
        <f t="shared" si="7"/>
        <v>379.41296613645318</v>
      </c>
      <c r="AK25">
        <f t="shared" si="22"/>
        <v>1380.050606580093</v>
      </c>
      <c r="AL25">
        <f t="shared" si="8"/>
        <v>-7467.0310321178695</v>
      </c>
      <c r="AN25">
        <f t="shared" si="9"/>
        <v>0</v>
      </c>
      <c r="AO25">
        <f t="shared" si="9"/>
        <v>0</v>
      </c>
      <c r="AP25">
        <f t="shared" si="9"/>
        <v>-3.8643157628722942</v>
      </c>
      <c r="AQ25">
        <f t="shared" si="9"/>
        <v>-1946.5845776441661</v>
      </c>
      <c r="AR25">
        <f t="shared" si="9"/>
        <v>-1950.4488934070382</v>
      </c>
      <c r="AS25">
        <f t="shared" si="9"/>
        <v>80.206582417267683</v>
      </c>
      <c r="AT25">
        <f t="shared" si="9"/>
        <v>291.73790195893815</v>
      </c>
      <c r="AU25">
        <f t="shared" si="9"/>
        <v>-1578.5044090308324</v>
      </c>
      <c r="AW25">
        <v>22</v>
      </c>
      <c r="AX25">
        <f>IF(Z25&gt;0, (R25*SUMPRODUCT(K25:$K$98, X25:$X$98)-K25*$AZ$3)/Z25, 0)</f>
        <v>26443.735334426197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25</v>
      </c>
      <c r="R26">
        <f t="shared" si="0"/>
        <v>1000000</v>
      </c>
      <c r="S26">
        <f t="shared" si="1"/>
        <v>26286.107665311614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19335.595699293444</v>
      </c>
      <c r="AC26">
        <f t="shared" si="2"/>
        <v>18756.582205952516</v>
      </c>
      <c r="AE26">
        <f t="shared" si="3"/>
        <v>0</v>
      </c>
      <c r="AF26">
        <f t="shared" si="4"/>
        <v>0</v>
      </c>
      <c r="AG26">
        <f t="shared" si="4"/>
        <v>-17.838873716842247</v>
      </c>
      <c r="AH26">
        <f t="shared" si="5"/>
        <v>-10330.671122991462</v>
      </c>
      <c r="AI26">
        <f t="shared" si="6"/>
        <v>-10348.509996708304</v>
      </c>
      <c r="AJ26">
        <f t="shared" si="7"/>
        <v>579.01349334092811</v>
      </c>
      <c r="AK26">
        <f t="shared" si="22"/>
        <v>1353.4916989505411</v>
      </c>
      <c r="AL26">
        <f t="shared" si="8"/>
        <v>-8416.0048044168343</v>
      </c>
      <c r="AN26">
        <f t="shared" si="9"/>
        <v>0</v>
      </c>
      <c r="AO26">
        <f t="shared" si="9"/>
        <v>0</v>
      </c>
      <c r="AP26">
        <f t="shared" si="9"/>
        <v>-3.3670320588814251</v>
      </c>
      <c r="AQ26">
        <f t="shared" si="9"/>
        <v>-1949.8821177276695</v>
      </c>
      <c r="AR26">
        <f t="shared" si="9"/>
        <v>-1953.249149786551</v>
      </c>
      <c r="AS26">
        <f t="shared" si="9"/>
        <v>109.2870001519879</v>
      </c>
      <c r="AT26">
        <f t="shared" si="9"/>
        <v>255.46735820511552</v>
      </c>
      <c r="AU26">
        <f t="shared" si="9"/>
        <v>-1588.4947914294476</v>
      </c>
      <c r="AW26">
        <v>23</v>
      </c>
      <c r="AX26">
        <f>IF(Z26&gt;0, (R26*SUMPRODUCT(K26:$K$98, X26:$X$98)-K26*$AZ$3)/Z26, 0)</f>
        <v>26286.107665311614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25</v>
      </c>
      <c r="R27">
        <f t="shared" si="0"/>
        <v>1000000</v>
      </c>
      <c r="S27">
        <f t="shared" si="1"/>
        <v>25941.03119770217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18756.582205952516</v>
      </c>
      <c r="AC27">
        <f t="shared" si="2"/>
        <v>18027.745699209881</v>
      </c>
      <c r="AE27">
        <f t="shared" si="3"/>
        <v>0</v>
      </c>
      <c r="AF27">
        <f t="shared" si="4"/>
        <v>0</v>
      </c>
      <c r="AG27">
        <f t="shared" si="4"/>
        <v>-17.373775122716363</v>
      </c>
      <c r="AH27">
        <f t="shared" si="5"/>
        <v>-11468.394278298536</v>
      </c>
      <c r="AI27">
        <f t="shared" si="6"/>
        <v>-11485.768053421252</v>
      </c>
      <c r="AJ27">
        <f t="shared" si="7"/>
        <v>728.83650674263481</v>
      </c>
      <c r="AK27">
        <f t="shared" si="22"/>
        <v>1312.9607544166763</v>
      </c>
      <c r="AL27">
        <f t="shared" si="8"/>
        <v>-9443.9707922619418</v>
      </c>
      <c r="AN27">
        <f t="shared" si="9"/>
        <v>0</v>
      </c>
      <c r="AO27">
        <f t="shared" si="9"/>
        <v>0</v>
      </c>
      <c r="AP27">
        <f t="shared" si="9"/>
        <v>-2.9278983414919795</v>
      </c>
      <c r="AQ27">
        <f t="shared" si="9"/>
        <v>-1932.6998507712051</v>
      </c>
      <c r="AR27">
        <f t="shared" si="9"/>
        <v>-1935.6277491126971</v>
      </c>
      <c r="AS27">
        <f t="shared" si="9"/>
        <v>122.82645448313637</v>
      </c>
      <c r="AT27">
        <f t="shared" si="9"/>
        <v>221.26541803078246</v>
      </c>
      <c r="AU27">
        <f t="shared" si="9"/>
        <v>-1591.5358765987785</v>
      </c>
      <c r="AW27">
        <v>24</v>
      </c>
      <c r="AX27">
        <f>IF(Z27&gt;0, (R27*SUMPRODUCT(K27:$K$98, X27:$X$98)-K27*$AZ$3)/Z27, 0)</f>
        <v>25941.03119770217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25</v>
      </c>
      <c r="R28">
        <f t="shared" si="0"/>
        <v>1000000</v>
      </c>
      <c r="S28">
        <f t="shared" si="1"/>
        <v>25446.674049910434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18027.745699209881</v>
      </c>
      <c r="AC28">
        <f t="shared" si="2"/>
        <v>17185.265143961034</v>
      </c>
      <c r="AE28">
        <f t="shared" si="3"/>
        <v>0</v>
      </c>
      <c r="AF28">
        <f t="shared" si="4"/>
        <v>0</v>
      </c>
      <c r="AG28">
        <f t="shared" si="4"/>
        <v>-16.883606390224426</v>
      </c>
      <c r="AH28">
        <f t="shared" si="5"/>
        <v>-12657.239250591008</v>
      </c>
      <c r="AI28">
        <f t="shared" si="6"/>
        <v>-12674.122856981232</v>
      </c>
      <c r="AJ28">
        <f t="shared" si="7"/>
        <v>842.48055524884694</v>
      </c>
      <c r="AK28">
        <f t="shared" si="22"/>
        <v>1261.9421989446919</v>
      </c>
      <c r="AL28">
        <f t="shared" si="8"/>
        <v>-10569.700102787694</v>
      </c>
      <c r="AN28">
        <f t="shared" si="9"/>
        <v>0</v>
      </c>
      <c r="AO28">
        <f t="shared" si="9"/>
        <v>0</v>
      </c>
      <c r="AP28">
        <f t="shared" si="9"/>
        <v>-2.5404403023264259</v>
      </c>
      <c r="AQ28">
        <f t="shared" si="9"/>
        <v>-1904.507838266532</v>
      </c>
      <c r="AR28">
        <f t="shared" si="9"/>
        <v>-1907.0482785688584</v>
      </c>
      <c r="AS28">
        <f t="shared" si="9"/>
        <v>126.76625520716527</v>
      </c>
      <c r="AT28">
        <f t="shared" si="9"/>
        <v>189.88175555085974</v>
      </c>
      <c r="AU28">
        <f t="shared" si="9"/>
        <v>-1590.4002678108334</v>
      </c>
      <c r="AW28">
        <v>25</v>
      </c>
      <c r="AX28">
        <f>IF(Z28&gt;0, (R28*SUMPRODUCT(K28:$K$98, X28:$X$98)-K28*$AZ$3)/Z28, 0)</f>
        <v>25446.674049910434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25</v>
      </c>
      <c r="R29">
        <f t="shared" si="0"/>
        <v>1000000</v>
      </c>
      <c r="S29">
        <f t="shared" si="1"/>
        <v>24832.173372693604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17185.265143961034</v>
      </c>
      <c r="AC29">
        <f t="shared" si="2"/>
        <v>16254.167390982315</v>
      </c>
      <c r="AE29">
        <f t="shared" si="3"/>
        <v>0</v>
      </c>
      <c r="AF29">
        <f t="shared" si="4"/>
        <v>0</v>
      </c>
      <c r="AG29">
        <f t="shared" si="4"/>
        <v>-16.364020123240614</v>
      </c>
      <c r="AH29">
        <f t="shared" si="5"/>
        <v>-14030.008123262765</v>
      </c>
      <c r="AI29">
        <f t="shared" si="6"/>
        <v>-14046.372143386006</v>
      </c>
      <c r="AJ29">
        <f t="shared" si="7"/>
        <v>931.09775297871965</v>
      </c>
      <c r="AK29">
        <f t="shared" si="22"/>
        <v>1202.9685600772725</v>
      </c>
      <c r="AL29">
        <f t="shared" si="8"/>
        <v>-11912.305830330015</v>
      </c>
      <c r="AN29">
        <f t="shared" si="9"/>
        <v>0</v>
      </c>
      <c r="AO29">
        <f t="shared" si="9"/>
        <v>0</v>
      </c>
      <c r="AP29">
        <f t="shared" si="9"/>
        <v>-2.1984457706406881</v>
      </c>
      <c r="AQ29">
        <f t="shared" si="9"/>
        <v>-1884.8798637711134</v>
      </c>
      <c r="AR29">
        <f t="shared" si="9"/>
        <v>-1887.0783095417542</v>
      </c>
      <c r="AS29">
        <f t="shared" si="9"/>
        <v>125.08955022500592</v>
      </c>
      <c r="AT29">
        <f t="shared" si="9"/>
        <v>161.6143907913912</v>
      </c>
      <c r="AU29">
        <f t="shared" si="9"/>
        <v>-1600.3743685253571</v>
      </c>
      <c r="AW29">
        <v>26</v>
      </c>
      <c r="AX29">
        <f>IF(Z29&gt;0, (R29*SUMPRODUCT(K29:$K$98, X29:$X$98)-K29*$AZ$3)/Z29, 0)</f>
        <v>24832.173372693604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25</v>
      </c>
      <c r="R30">
        <f t="shared" si="0"/>
        <v>1000000</v>
      </c>
      <c r="S30">
        <f t="shared" si="1"/>
        <v>24087.425821052911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16254.167390982315</v>
      </c>
      <c r="AC30">
        <f t="shared" si="2"/>
        <v>15238.40367478961</v>
      </c>
      <c r="AE30">
        <f t="shared" si="3"/>
        <v>0</v>
      </c>
      <c r="AF30">
        <f t="shared" si="4"/>
        <v>0</v>
      </c>
      <c r="AG30">
        <f t="shared" si="4"/>
        <v>-15.815724548563972</v>
      </c>
      <c r="AH30">
        <f t="shared" si="5"/>
        <v>-15386.214937769371</v>
      </c>
      <c r="AI30">
        <f t="shared" si="6"/>
        <v>-15402.030662317935</v>
      </c>
      <c r="AJ30">
        <f t="shared" si="7"/>
        <v>1015.763716192705</v>
      </c>
      <c r="AK30">
        <f t="shared" si="22"/>
        <v>1137.7917173687622</v>
      </c>
      <c r="AL30">
        <f t="shared" si="8"/>
        <v>-13248.475228756468</v>
      </c>
      <c r="AN30">
        <f t="shared" si="9"/>
        <v>0</v>
      </c>
      <c r="AO30">
        <f t="shared" si="9"/>
        <v>0</v>
      </c>
      <c r="AP30">
        <f t="shared" si="9"/>
        <v>-1.8971288229532171</v>
      </c>
      <c r="AQ30">
        <f t="shared" si="9"/>
        <v>-1845.6082580956406</v>
      </c>
      <c r="AR30">
        <f t="shared" si="9"/>
        <v>-1847.5053869185938</v>
      </c>
      <c r="AS30">
        <f t="shared" si="9"/>
        <v>121.84295555869566</v>
      </c>
      <c r="AT30">
        <f t="shared" si="9"/>
        <v>136.48046631753644</v>
      </c>
      <c r="AU30">
        <f t="shared" si="9"/>
        <v>-1589.1819650423618</v>
      </c>
      <c r="AW30">
        <v>27</v>
      </c>
      <c r="AX30">
        <f>IF(Z30&gt;0, (R30*SUMPRODUCT(K30:$K$98, X30:$X$98)-K30*$AZ$3)/Z30, 0)</f>
        <v>24087.425821052911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25</v>
      </c>
      <c r="R31">
        <f t="shared" si="0"/>
        <v>1000000</v>
      </c>
      <c r="S31">
        <f t="shared" si="1"/>
        <v>23238.534548721364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15238.40367478961</v>
      </c>
      <c r="AC31">
        <f t="shared" si="2"/>
        <v>14168.791977031829</v>
      </c>
      <c r="AE31">
        <f t="shared" si="3"/>
        <v>0</v>
      </c>
      <c r="AF31">
        <f t="shared" si="4"/>
        <v>0</v>
      </c>
      <c r="AG31">
        <f t="shared" si="4"/>
        <v>-15.24277697817592</v>
      </c>
      <c r="AH31">
        <f t="shared" si="5"/>
        <v>-16591.612996096406</v>
      </c>
      <c r="AI31">
        <f t="shared" si="6"/>
        <v>-16606.855773074582</v>
      </c>
      <c r="AJ31">
        <f t="shared" si="7"/>
        <v>1069.6116977577803</v>
      </c>
      <c r="AK31">
        <f t="shared" si="22"/>
        <v>1066.6882572352729</v>
      </c>
      <c r="AL31">
        <f t="shared" si="8"/>
        <v>-14470.555818081528</v>
      </c>
      <c r="AN31">
        <f t="shared" si="9"/>
        <v>0</v>
      </c>
      <c r="AO31">
        <f t="shared" si="9"/>
        <v>0</v>
      </c>
      <c r="AP31">
        <f t="shared" si="9"/>
        <v>-1.6325023023284055</v>
      </c>
      <c r="AQ31">
        <f t="shared" si="9"/>
        <v>-1776.9627184239364</v>
      </c>
      <c r="AR31">
        <f t="shared" si="9"/>
        <v>-1778.5952207262649</v>
      </c>
      <c r="AS31">
        <f t="shared" si="9"/>
        <v>114.55547513993277</v>
      </c>
      <c r="AT31">
        <f t="shared" si="9"/>
        <v>114.24237448966761</v>
      </c>
      <c r="AU31">
        <f t="shared" si="9"/>
        <v>-1549.7973710966644</v>
      </c>
      <c r="AW31">
        <v>28</v>
      </c>
      <c r="AX31">
        <f>IF(Z31&gt;0, (R31*SUMPRODUCT(K31:$K$98, X31:$X$98)-K31*$AZ$3)/Z31, 0)</f>
        <v>23238.534548721364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25</v>
      </c>
      <c r="R32">
        <f t="shared" si="0"/>
        <v>1000000</v>
      </c>
      <c r="S32">
        <f t="shared" si="1"/>
        <v>22336.496034423089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14168.791977031829</v>
      </c>
      <c r="AC32">
        <f t="shared" si="2"/>
        <v>13084.683330338137</v>
      </c>
      <c r="AE32">
        <f t="shared" si="3"/>
        <v>0</v>
      </c>
      <c r="AF32">
        <f t="shared" si="4"/>
        <v>0</v>
      </c>
      <c r="AG32">
        <f t="shared" si="4"/>
        <v>-14.644959655011631</v>
      </c>
      <c r="AH32">
        <f t="shared" si="5"/>
        <v>-17815.582135301225</v>
      </c>
      <c r="AI32">
        <f t="shared" si="6"/>
        <v>-17830.227094956237</v>
      </c>
      <c r="AJ32">
        <f t="shared" si="7"/>
        <v>1084.1086466936922</v>
      </c>
      <c r="AK32">
        <f t="shared" si="22"/>
        <v>991.8154383922282</v>
      </c>
      <c r="AL32">
        <f t="shared" si="8"/>
        <v>-15754.303009870318</v>
      </c>
      <c r="AN32">
        <f t="shared" si="9"/>
        <v>0</v>
      </c>
      <c r="AO32">
        <f t="shared" si="9"/>
        <v>0</v>
      </c>
      <c r="AP32">
        <f t="shared" si="9"/>
        <v>-1.4004250287426325</v>
      </c>
      <c r="AQ32">
        <f t="shared" si="9"/>
        <v>-1703.6159683347475</v>
      </c>
      <c r="AR32">
        <f t="shared" si="9"/>
        <v>-1705.0163933634901</v>
      </c>
      <c r="AS32">
        <f t="shared" si="9"/>
        <v>103.66794572811301</v>
      </c>
      <c r="AT32">
        <f t="shared" si="9"/>
        <v>94.842402883814557</v>
      </c>
      <c r="AU32">
        <f t="shared" si="9"/>
        <v>-1506.5060447515627</v>
      </c>
      <c r="AW32">
        <v>29</v>
      </c>
      <c r="AX32">
        <f>IF(Z32&gt;0, (R32*SUMPRODUCT(K32:$K$98, X32:$X$98)-K32*$AZ$3)/Z32, 0)</f>
        <v>22336.496034423089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25</v>
      </c>
      <c r="R33">
        <f t="shared" si="0"/>
        <v>1000000</v>
      </c>
      <c r="S33">
        <f t="shared" si="1"/>
        <v>21391.386771619746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13084.683330338137</v>
      </c>
      <c r="AC33">
        <f t="shared" si="2"/>
        <v>11999.687068905383</v>
      </c>
      <c r="AE33">
        <f t="shared" si="3"/>
        <v>0</v>
      </c>
      <c r="AF33">
        <f t="shared" si="4"/>
        <v>0</v>
      </c>
      <c r="AG33">
        <f t="shared" si="4"/>
        <v>-14.023970485197268</v>
      </c>
      <c r="AH33">
        <f t="shared" si="5"/>
        <v>-18981.582930569864</v>
      </c>
      <c r="AI33">
        <f t="shared" si="6"/>
        <v>-18995.60690105506</v>
      </c>
      <c r="AJ33">
        <f t="shared" si="7"/>
        <v>1084.9962614327542</v>
      </c>
      <c r="AK33">
        <f t="shared" si="22"/>
        <v>915.92783312366964</v>
      </c>
      <c r="AL33">
        <f t="shared" si="8"/>
        <v>-16994.682806498633</v>
      </c>
      <c r="AN33">
        <f t="shared" si="9"/>
        <v>0</v>
      </c>
      <c r="AO33">
        <f t="shared" si="9"/>
        <v>0</v>
      </c>
      <c r="AP33">
        <f t="shared" si="9"/>
        <v>-1.1973597384638042</v>
      </c>
      <c r="AQ33">
        <f t="shared" si="9"/>
        <v>-1620.6382634194799</v>
      </c>
      <c r="AR33">
        <f t="shared" si="9"/>
        <v>-1621.8356231579437</v>
      </c>
      <c r="AS33">
        <f t="shared" si="9"/>
        <v>92.636449940806727</v>
      </c>
      <c r="AT33">
        <f t="shared" si="9"/>
        <v>78.201470252541625</v>
      </c>
      <c r="AU33">
        <f t="shared" si="9"/>
        <v>-1450.997702964595</v>
      </c>
      <c r="AW33">
        <v>30</v>
      </c>
      <c r="AX33">
        <f>IF(Z33&gt;0, (R33*SUMPRODUCT(K33:$K$98, X33:$X$98)-K33*$AZ$3)/Z33, 0)</f>
        <v>21391.386771619746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25</v>
      </c>
      <c r="R34">
        <f t="shared" si="0"/>
        <v>1000000</v>
      </c>
      <c r="S34">
        <f t="shared" si="1"/>
        <v>20425.461040200655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11999.687068905383</v>
      </c>
      <c r="AC34">
        <f t="shared" si="2"/>
        <v>10931.387829505537</v>
      </c>
      <c r="AE34">
        <f t="shared" si="3"/>
        <v>0</v>
      </c>
      <c r="AF34">
        <f t="shared" si="4"/>
        <v>0</v>
      </c>
      <c r="AG34">
        <f t="shared" si="4"/>
        <v>-13.379609654820978</v>
      </c>
      <c r="AH34">
        <f t="shared" si="5"/>
        <v>-20164.845020972665</v>
      </c>
      <c r="AI34">
        <f t="shared" si="6"/>
        <v>-20178.224630627486</v>
      </c>
      <c r="AJ34">
        <f t="shared" si="7"/>
        <v>1068.2992393998466</v>
      </c>
      <c r="AK34">
        <f t="shared" si="22"/>
        <v>839.97809482337686</v>
      </c>
      <c r="AL34">
        <f t="shared" si="8"/>
        <v>-18269.947296404262</v>
      </c>
      <c r="AN34">
        <f t="shared" si="9"/>
        <v>0</v>
      </c>
      <c r="AO34">
        <f t="shared" si="9"/>
        <v>0</v>
      </c>
      <c r="AP34">
        <f t="shared" si="9"/>
        <v>-1.0199504696742812</v>
      </c>
      <c r="AQ34">
        <f t="shared" si="9"/>
        <v>-1537.2005372846845</v>
      </c>
      <c r="AR34">
        <f t="shared" si="9"/>
        <v>-1538.2204877543588</v>
      </c>
      <c r="AS34">
        <f t="shared" si="9"/>
        <v>81.438273543797948</v>
      </c>
      <c r="AT34">
        <f t="shared" si="9"/>
        <v>64.032963175611741</v>
      </c>
      <c r="AU34">
        <f t="shared" ref="AU34:AU89" si="23">AL34*$K34</f>
        <v>-1392.7492510349489</v>
      </c>
      <c r="AW34">
        <v>31</v>
      </c>
      <c r="AX34">
        <f>IF(Z34&gt;0, (R34*SUMPRODUCT(K34:$K$98, X34:$X$98)-K34*$AZ$3)/Z34, 0)</f>
        <v>20425.461040200655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25</v>
      </c>
      <c r="R35">
        <f t="shared" si="0"/>
        <v>1000000</v>
      </c>
      <c r="S35">
        <f t="shared" si="1"/>
        <v>19447.712503650724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10931.387829505537</v>
      </c>
      <c r="AC35">
        <f t="shared" si="2"/>
        <v>9887.3471350955278</v>
      </c>
      <c r="AE35">
        <f t="shared" si="3"/>
        <v>0</v>
      </c>
      <c r="AF35">
        <f t="shared" ref="AF35:AG66" si="24">-$Z35*P35</f>
        <v>0</v>
      </c>
      <c r="AG35">
        <f t="shared" si="24"/>
        <v>-12.710167241056597</v>
      </c>
      <c r="AH35">
        <f t="shared" si="5"/>
        <v>-21425.852688646875</v>
      </c>
      <c r="AI35">
        <f t="shared" ref="AI35:AI66" si="25">SUM(AE35:AH35)</f>
        <v>-21438.562855887933</v>
      </c>
      <c r="AJ35">
        <f t="shared" si="7"/>
        <v>1044.0406944100087</v>
      </c>
      <c r="AK35">
        <f t="shared" si="22"/>
        <v>765.19714806538764</v>
      </c>
      <c r="AL35">
        <f t="shared" ref="AL35:AL89" si="26">SUM(AI35:AK35)</f>
        <v>-19629.325013412534</v>
      </c>
      <c r="AN35">
        <f t="shared" ref="AN35:AT66" si="27">AE35*$K35</f>
        <v>0</v>
      </c>
      <c r="AO35">
        <f t="shared" si="27"/>
        <v>0</v>
      </c>
      <c r="AP35">
        <f t="shared" si="27"/>
        <v>-0.86510511821482283</v>
      </c>
      <c r="AQ35">
        <f t="shared" si="27"/>
        <v>-1458.3297348905983</v>
      </c>
      <c r="AR35">
        <f t="shared" si="27"/>
        <v>-1459.1948400088131</v>
      </c>
      <c r="AS35">
        <f t="shared" si="27"/>
        <v>71.061610066082253</v>
      </c>
      <c r="AT35">
        <f t="shared" si="27"/>
        <v>52.082396453165977</v>
      </c>
      <c r="AU35">
        <f t="shared" si="23"/>
        <v>-1336.0508334895649</v>
      </c>
      <c r="AW35">
        <v>32</v>
      </c>
      <c r="AX35">
        <f>IF(Z35&gt;0, (R35*SUMPRODUCT(K35:$K$98, X35:$X$98)-K35*$AZ$3)/Z35, 0)</f>
        <v>19447.712503650724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25</v>
      </c>
      <c r="R36">
        <f t="shared" si="0"/>
        <v>1000000</v>
      </c>
      <c r="S36">
        <f t="shared" si="1"/>
        <v>18449.098956287875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9887.3471350955278</v>
      </c>
      <c r="AC36">
        <f t="shared" si="2"/>
        <v>8869.3386884858937</v>
      </c>
      <c r="AE36">
        <f t="shared" si="3"/>
        <v>0</v>
      </c>
      <c r="AF36">
        <f t="shared" si="24"/>
        <v>0</v>
      </c>
      <c r="AG36">
        <f t="shared" si="24"/>
        <v>-12.018661059681483</v>
      </c>
      <c r="AH36">
        <f t="shared" si="5"/>
        <v>-22576.180358581962</v>
      </c>
      <c r="AI36">
        <f t="shared" si="25"/>
        <v>-22588.199019641645</v>
      </c>
      <c r="AJ36">
        <f t="shared" si="7"/>
        <v>1018.0084466096341</v>
      </c>
      <c r="AK36">
        <f t="shared" si="22"/>
        <v>692.11429945668704</v>
      </c>
      <c r="AL36">
        <f t="shared" si="26"/>
        <v>-20878.076273575323</v>
      </c>
      <c r="AN36">
        <f t="shared" si="27"/>
        <v>0</v>
      </c>
      <c r="AO36">
        <f t="shared" si="27"/>
        <v>0</v>
      </c>
      <c r="AP36">
        <f t="shared" si="27"/>
        <v>-0.7303914512763453</v>
      </c>
      <c r="AQ36">
        <f t="shared" si="27"/>
        <v>-1371.9872001131382</v>
      </c>
      <c r="AR36">
        <f t="shared" si="27"/>
        <v>-1372.7175915644145</v>
      </c>
      <c r="AS36">
        <f t="shared" si="27"/>
        <v>61.865848702991364</v>
      </c>
      <c r="AT36">
        <f t="shared" si="27"/>
        <v>42.060789061196616</v>
      </c>
      <c r="AU36">
        <f t="shared" si="23"/>
        <v>-1268.7909538002266</v>
      </c>
      <c r="AW36">
        <v>33</v>
      </c>
      <c r="AX36">
        <f>IF(Z36&gt;0, (R36*SUMPRODUCT(K36:$K$98, X36:$X$98)-K36*$AZ$3)/Z36, 0)</f>
        <v>18449.098956287875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25</v>
      </c>
      <c r="R37">
        <f t="shared" si="0"/>
        <v>1000000</v>
      </c>
      <c r="S37">
        <f t="shared" si="1"/>
        <v>17442.992879547033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8869.3386884858937</v>
      </c>
      <c r="AC37">
        <f t="shared" si="2"/>
        <v>7890.4954957664704</v>
      </c>
      <c r="AE37">
        <f t="shared" si="3"/>
        <v>0</v>
      </c>
      <c r="AF37">
        <f t="shared" si="24"/>
        <v>0</v>
      </c>
      <c r="AG37">
        <f t="shared" si="24"/>
        <v>-11.308975974270098</v>
      </c>
      <c r="AH37">
        <f t="shared" si="5"/>
        <v>-23579.93899258284</v>
      </c>
      <c r="AI37">
        <f t="shared" si="25"/>
        <v>-23591.247968557109</v>
      </c>
      <c r="AJ37">
        <f t="shared" si="7"/>
        <v>978.84319271942331</v>
      </c>
      <c r="AK37">
        <f t="shared" si="22"/>
        <v>620.8537081940126</v>
      </c>
      <c r="AL37">
        <f t="shared" si="26"/>
        <v>-21991.551067643672</v>
      </c>
      <c r="AN37">
        <f t="shared" si="27"/>
        <v>0</v>
      </c>
      <c r="AO37">
        <f t="shared" si="27"/>
        <v>0</v>
      </c>
      <c r="AP37">
        <f t="shared" si="27"/>
        <v>-0.61362755364936772</v>
      </c>
      <c r="AQ37">
        <f t="shared" si="27"/>
        <v>-1279.4527384389301</v>
      </c>
      <c r="AR37">
        <f t="shared" si="27"/>
        <v>-1280.0663659925794</v>
      </c>
      <c r="AS37">
        <f t="shared" si="27"/>
        <v>53.112249519437412</v>
      </c>
      <c r="AT37">
        <f t="shared" si="27"/>
        <v>33.687660403560017</v>
      </c>
      <c r="AU37">
        <f t="shared" si="23"/>
        <v>-1193.2664560695819</v>
      </c>
      <c r="AW37">
        <v>34</v>
      </c>
      <c r="AX37">
        <f>IF(Z37&gt;0, (R37*SUMPRODUCT(K37:$K$98, X37:$X$98)-K37*$AZ$3)/Z37, 0)</f>
        <v>17442.992879547033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25</v>
      </c>
      <c r="R38">
        <f t="shared" si="0"/>
        <v>1000000</v>
      </c>
      <c r="S38">
        <f t="shared" si="1"/>
        <v>16447.803653572271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7890.4954957664704</v>
      </c>
      <c r="AC38">
        <f t="shared" si="2"/>
        <v>6962.0641925004984</v>
      </c>
      <c r="AE38">
        <f t="shared" si="3"/>
        <v>0</v>
      </c>
      <c r="AF38">
        <f t="shared" si="24"/>
        <v>0</v>
      </c>
      <c r="AG38">
        <f t="shared" si="24"/>
        <v>-10.582057548742107</v>
      </c>
      <c r="AH38">
        <f t="shared" si="5"/>
        <v>-24553.146631411524</v>
      </c>
      <c r="AI38">
        <f t="shared" si="25"/>
        <v>-24563.728688960266</v>
      </c>
      <c r="AJ38">
        <f t="shared" si="7"/>
        <v>928.43130326597202</v>
      </c>
      <c r="AK38">
        <f t="shared" si="22"/>
        <v>552.33468470365301</v>
      </c>
      <c r="AL38">
        <f t="shared" si="26"/>
        <v>-23082.96270099064</v>
      </c>
      <c r="AN38">
        <f t="shared" si="27"/>
        <v>0</v>
      </c>
      <c r="AO38">
        <f t="shared" si="27"/>
        <v>0</v>
      </c>
      <c r="AP38">
        <f t="shared" si="27"/>
        <v>-0.51266499828047163</v>
      </c>
      <c r="AQ38">
        <f t="shared" si="27"/>
        <v>-1189.5171442409176</v>
      </c>
      <c r="AR38">
        <f t="shared" si="27"/>
        <v>-1190.0298092391981</v>
      </c>
      <c r="AS38">
        <f t="shared" si="27"/>
        <v>44.979365336088613</v>
      </c>
      <c r="AT38">
        <f t="shared" si="27"/>
        <v>26.758752622499465</v>
      </c>
      <c r="AU38">
        <f t="shared" si="23"/>
        <v>-1118.2916912806099</v>
      </c>
      <c r="AW38">
        <v>35</v>
      </c>
      <c r="AX38">
        <f>IF(Z38&gt;0, (R38*SUMPRODUCT(K38:$K$98, X38:$X$98)-K38*$AZ$3)/Z38, 0)</f>
        <v>16447.803653572271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25</v>
      </c>
      <c r="R39">
        <f t="shared" si="0"/>
        <v>1000000</v>
      </c>
      <c r="S39">
        <f t="shared" si="1"/>
        <v>15463.135956448024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6962.0641925004984</v>
      </c>
      <c r="AC39">
        <f t="shared" si="2"/>
        <v>6085.9590439497242</v>
      </c>
      <c r="AE39">
        <f t="shared" si="3"/>
        <v>0</v>
      </c>
      <c r="AF39">
        <f t="shared" si="24"/>
        <v>0</v>
      </c>
      <c r="AG39">
        <f t="shared" si="24"/>
        <v>-9.8394644221761496</v>
      </c>
      <c r="AH39">
        <f t="shared" si="5"/>
        <v>-25470.902043141443</v>
      </c>
      <c r="AI39">
        <f t="shared" si="25"/>
        <v>-25480.74150756362</v>
      </c>
      <c r="AJ39">
        <f t="shared" si="7"/>
        <v>876.10514855077417</v>
      </c>
      <c r="AK39">
        <f t="shared" si="22"/>
        <v>487.34449347503494</v>
      </c>
      <c r="AL39">
        <f t="shared" si="26"/>
        <v>-24117.291865537813</v>
      </c>
      <c r="AN39">
        <f t="shared" si="27"/>
        <v>0</v>
      </c>
      <c r="AO39">
        <f t="shared" si="27"/>
        <v>0</v>
      </c>
      <c r="AP39">
        <f t="shared" si="27"/>
        <v>-0.42561505877830713</v>
      </c>
      <c r="AQ39">
        <f t="shared" si="27"/>
        <v>-1101.7672309272439</v>
      </c>
      <c r="AR39">
        <f t="shared" si="27"/>
        <v>-1102.1928459860221</v>
      </c>
      <c r="AS39">
        <f t="shared" si="27"/>
        <v>37.896731803411136</v>
      </c>
      <c r="AT39">
        <f t="shared" si="27"/>
        <v>21.080533079440407</v>
      </c>
      <c r="AU39">
        <f t="shared" si="23"/>
        <v>-1043.2155811031707</v>
      </c>
      <c r="AW39">
        <v>36</v>
      </c>
      <c r="AX39">
        <f>IF(Z39&gt;0, (R39*SUMPRODUCT(K39:$K$98, X39:$X$98)-K39*$AZ$3)/Z39, 0)</f>
        <v>15463.135956448024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25</v>
      </c>
      <c r="R40">
        <f t="shared" si="0"/>
        <v>1000000</v>
      </c>
      <c r="S40">
        <f t="shared" si="1"/>
        <v>14489.348121945628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6085.9590439497242</v>
      </c>
      <c r="AC40">
        <f t="shared" si="2"/>
        <v>5264.0239520315372</v>
      </c>
      <c r="AE40">
        <f t="shared" si="3"/>
        <v>0</v>
      </c>
      <c r="AF40">
        <f t="shared" si="24"/>
        <v>0</v>
      </c>
      <c r="AG40">
        <f t="shared" si="24"/>
        <v>-9.0825755370916657</v>
      </c>
      <c r="AH40">
        <f t="shared" si="5"/>
        <v>-26339.769634508946</v>
      </c>
      <c r="AI40">
        <f t="shared" si="25"/>
        <v>-26348.85221004604</v>
      </c>
      <c r="AJ40">
        <f t="shared" si="7"/>
        <v>821.93509191818703</v>
      </c>
      <c r="AK40">
        <f t="shared" si="22"/>
        <v>426.01713307648072</v>
      </c>
      <c r="AL40">
        <f t="shared" si="26"/>
        <v>-25100.899985051368</v>
      </c>
      <c r="AN40">
        <f t="shared" si="27"/>
        <v>0</v>
      </c>
      <c r="AO40">
        <f t="shared" si="27"/>
        <v>0</v>
      </c>
      <c r="AP40">
        <f t="shared" si="27"/>
        <v>-0.35078137125144826</v>
      </c>
      <c r="AQ40">
        <f t="shared" si="27"/>
        <v>-1017.2775853179295</v>
      </c>
      <c r="AR40">
        <f t="shared" si="27"/>
        <v>-1017.628366689181</v>
      </c>
      <c r="AS40">
        <f t="shared" si="27"/>
        <v>31.744246711221926</v>
      </c>
      <c r="AT40">
        <f t="shared" si="27"/>
        <v>16.453358797501451</v>
      </c>
      <c r="AU40">
        <f t="shared" si="23"/>
        <v>-969.43076118045758</v>
      </c>
      <c r="AW40">
        <v>37</v>
      </c>
      <c r="AX40">
        <f>IF(Z40&gt;0, (R40*SUMPRODUCT(K40:$K$98, X40:$X$98)-K40*$AZ$3)/Z40, 0)</f>
        <v>14489.348121945628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25</v>
      </c>
      <c r="R41">
        <f t="shared" si="0"/>
        <v>1000000</v>
      </c>
      <c r="S41">
        <f t="shared" si="1"/>
        <v>13522.490597820199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5264.0239520315372</v>
      </c>
      <c r="AC41">
        <f t="shared" si="2"/>
        <v>4496.5964908288379</v>
      </c>
      <c r="AE41">
        <f t="shared" si="3"/>
        <v>0</v>
      </c>
      <c r="AF41">
        <f t="shared" si="24"/>
        <v>0</v>
      </c>
      <c r="AG41">
        <f t="shared" si="24"/>
        <v>-8.3131810266403168</v>
      </c>
      <c r="AH41">
        <f t="shared" si="5"/>
        <v>-27142.750203217289</v>
      </c>
      <c r="AI41">
        <f t="shared" si="25"/>
        <v>-27151.063384243927</v>
      </c>
      <c r="AJ41">
        <f t="shared" si="7"/>
        <v>767.42746120269931</v>
      </c>
      <c r="AK41">
        <f t="shared" si="22"/>
        <v>368.48167664220762</v>
      </c>
      <c r="AL41">
        <f t="shared" si="26"/>
        <v>-26015.154246399019</v>
      </c>
      <c r="AN41">
        <f t="shared" si="27"/>
        <v>0</v>
      </c>
      <c r="AO41">
        <f t="shared" si="27"/>
        <v>0</v>
      </c>
      <c r="AP41">
        <f t="shared" si="27"/>
        <v>-0.28666635086812342</v>
      </c>
      <c r="AQ41">
        <f t="shared" si="27"/>
        <v>-935.97302023698239</v>
      </c>
      <c r="AR41">
        <f t="shared" si="27"/>
        <v>-936.25968658785052</v>
      </c>
      <c r="AS41">
        <f t="shared" si="27"/>
        <v>26.463471582535121</v>
      </c>
      <c r="AT41">
        <f t="shared" si="27"/>
        <v>12.706483506889208</v>
      </c>
      <c r="AU41">
        <f t="shared" si="23"/>
        <v>-897.08973149842609</v>
      </c>
      <c r="AW41">
        <v>38</v>
      </c>
      <c r="AX41">
        <f>IF(Z41&gt;0, (R41*SUMPRODUCT(K41:$K$98, X41:$X$98)-K41*$AZ$3)/Z41, 0)</f>
        <v>13522.490597820199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25</v>
      </c>
      <c r="R42">
        <f t="shared" si="0"/>
        <v>1000000</v>
      </c>
      <c r="S42">
        <f t="shared" si="1"/>
        <v>12554.883288368121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4496.5964908288379</v>
      </c>
      <c r="AC42">
        <f t="shared" si="2"/>
        <v>3783.7039385518819</v>
      </c>
      <c r="AE42">
        <f t="shared" si="3"/>
        <v>0</v>
      </c>
      <c r="AF42">
        <f t="shared" si="24"/>
        <v>0</v>
      </c>
      <c r="AG42">
        <f t="shared" si="24"/>
        <v>-7.5343271849795235</v>
      </c>
      <c r="AH42">
        <f t="shared" si="5"/>
        <v>-27828.881255775566</v>
      </c>
      <c r="AI42">
        <f t="shared" si="25"/>
        <v>-27836.415582960544</v>
      </c>
      <c r="AJ42">
        <f t="shared" si="7"/>
        <v>712.89255227695594</v>
      </c>
      <c r="AK42">
        <f t="shared" si="22"/>
        <v>314.76175435801866</v>
      </c>
      <c r="AL42">
        <f t="shared" si="26"/>
        <v>-26808.761276325567</v>
      </c>
      <c r="AN42">
        <f t="shared" si="27"/>
        <v>0</v>
      </c>
      <c r="AO42">
        <f t="shared" si="27"/>
        <v>0</v>
      </c>
      <c r="AP42">
        <f t="shared" si="27"/>
        <v>-0.23197219587647167</v>
      </c>
      <c r="AQ42">
        <f t="shared" si="27"/>
        <v>-856.81528492120901</v>
      </c>
      <c r="AR42">
        <f t="shared" si="27"/>
        <v>-857.04725711708545</v>
      </c>
      <c r="AS42">
        <f t="shared" si="27"/>
        <v>21.949040268035198</v>
      </c>
      <c r="AT42">
        <f t="shared" si="27"/>
        <v>9.6911075858140627</v>
      </c>
      <c r="AU42">
        <f t="shared" si="23"/>
        <v>-825.40710926323607</v>
      </c>
      <c r="AW42">
        <v>39</v>
      </c>
      <c r="AX42">
        <f>IF(Z42&gt;0, (R42*SUMPRODUCT(K42:$K$98, X42:$X$98)-K42*$AZ$3)/Z42, 0)</f>
        <v>12554.883288368121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25</v>
      </c>
      <c r="R43">
        <f t="shared" si="0"/>
        <v>1000000</v>
      </c>
      <c r="S43">
        <f t="shared" si="1"/>
        <v>11581.702659984483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3783.7039385518819</v>
      </c>
      <c r="AC43">
        <f t="shared" si="2"/>
        <v>3126.067642880696</v>
      </c>
      <c r="AE43">
        <f t="shared" si="3"/>
        <v>0</v>
      </c>
      <c r="AF43">
        <f t="shared" si="24"/>
        <v>0</v>
      </c>
      <c r="AG43">
        <f t="shared" si="24"/>
        <v>-6.7478585287840662</v>
      </c>
      <c r="AH43">
        <f t="shared" si="5"/>
        <v>-28445.015373826485</v>
      </c>
      <c r="AI43">
        <f t="shared" si="25"/>
        <v>-28451.763232355268</v>
      </c>
      <c r="AJ43">
        <f t="shared" si="7"/>
        <v>657.63629567118596</v>
      </c>
      <c r="AK43">
        <f t="shared" si="22"/>
        <v>264.85927569863173</v>
      </c>
      <c r="AL43">
        <f t="shared" si="26"/>
        <v>-27529.26766098545</v>
      </c>
      <c r="AN43">
        <f t="shared" si="27"/>
        <v>0</v>
      </c>
      <c r="AO43">
        <f t="shared" si="27"/>
        <v>0</v>
      </c>
      <c r="AP43">
        <f t="shared" si="27"/>
        <v>-0.18549807363053969</v>
      </c>
      <c r="AQ43">
        <f t="shared" si="27"/>
        <v>-781.9511232679472</v>
      </c>
      <c r="AR43">
        <f t="shared" si="27"/>
        <v>-782.13662134157778</v>
      </c>
      <c r="AS43">
        <f t="shared" si="27"/>
        <v>18.07836745186048</v>
      </c>
      <c r="AT43">
        <f t="shared" si="27"/>
        <v>7.2809596134389265</v>
      </c>
      <c r="AU43">
        <f t="shared" si="23"/>
        <v>-756.77729427627833</v>
      </c>
      <c r="AW43">
        <v>40</v>
      </c>
      <c r="AX43">
        <f>IF(Z43&gt;0, (R43*SUMPRODUCT(K43:$K$98, X43:$X$98)-K43*$AZ$3)/Z43, 0)</f>
        <v>11581.702659984483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25</v>
      </c>
      <c r="R44">
        <f t="shared" si="0"/>
        <v>1000000</v>
      </c>
      <c r="S44">
        <f t="shared" si="1"/>
        <v>10578.219028104479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3126.067642880696</v>
      </c>
      <c r="AC44">
        <f t="shared" si="2"/>
        <v>2521.9549028716988</v>
      </c>
      <c r="AE44">
        <f t="shared" si="3"/>
        <v>0</v>
      </c>
      <c r="AF44">
        <f t="shared" si="24"/>
        <v>0</v>
      </c>
      <c r="AG44">
        <f t="shared" si="24"/>
        <v>-5.9602540280441003</v>
      </c>
      <c r="AH44">
        <f t="shared" si="5"/>
        <v>-28805.036618084996</v>
      </c>
      <c r="AI44">
        <f t="shared" si="25"/>
        <v>-28810.996872113039</v>
      </c>
      <c r="AJ44">
        <f t="shared" si="7"/>
        <v>604.11274000899721</v>
      </c>
      <c r="AK44">
        <f t="shared" si="22"/>
        <v>218.82473500164875</v>
      </c>
      <c r="AL44">
        <f t="shared" si="26"/>
        <v>-27988.059397102392</v>
      </c>
      <c r="AN44">
        <f t="shared" si="27"/>
        <v>0</v>
      </c>
      <c r="AO44">
        <f t="shared" si="27"/>
        <v>0</v>
      </c>
      <c r="AP44">
        <f t="shared" si="27"/>
        <v>-0.14629186692482107</v>
      </c>
      <c r="AQ44">
        <f t="shared" si="27"/>
        <v>-707.00721208695245</v>
      </c>
      <c r="AR44">
        <f t="shared" si="27"/>
        <v>-707.15350395387725</v>
      </c>
      <c r="AS44">
        <f t="shared" si="27"/>
        <v>14.827686899443565</v>
      </c>
      <c r="AT44">
        <f t="shared" si="27"/>
        <v>5.3709588319720476</v>
      </c>
      <c r="AU44">
        <f t="shared" si="23"/>
        <v>-686.95485822246167</v>
      </c>
      <c r="AW44">
        <v>41</v>
      </c>
      <c r="AX44">
        <f>IF(Z44&gt;0, (R44*SUMPRODUCT(K44:$K$98, X44:$X$98)-K44*$AZ$3)/Z44, 0)</f>
        <v>10578.219028104479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25</v>
      </c>
      <c r="R45">
        <f t="shared" si="0"/>
        <v>1000000</v>
      </c>
      <c r="S45">
        <f t="shared" si="1"/>
        <v>9525.460234529859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2521.9549028716988</v>
      </c>
      <c r="AC45">
        <f t="shared" si="2"/>
        <v>1973.7319615516651</v>
      </c>
      <c r="AE45">
        <f t="shared" si="3"/>
        <v>0</v>
      </c>
      <c r="AF45">
        <f t="shared" si="24"/>
        <v>0</v>
      </c>
      <c r="AG45">
        <f t="shared" si="24"/>
        <v>-5.1801485517646517</v>
      </c>
      <c r="AH45">
        <f t="shared" si="5"/>
        <v>-28820.117439960319</v>
      </c>
      <c r="AI45">
        <f t="shared" si="25"/>
        <v>-28825.297588512083</v>
      </c>
      <c r="AJ45">
        <f t="shared" si="7"/>
        <v>548.22294132003367</v>
      </c>
      <c r="AK45">
        <f t="shared" si="22"/>
        <v>176.53684320101894</v>
      </c>
      <c r="AL45">
        <f t="shared" si="26"/>
        <v>-28100.537803991032</v>
      </c>
      <c r="AN45">
        <f t="shared" si="27"/>
        <v>0</v>
      </c>
      <c r="AO45">
        <f t="shared" si="27"/>
        <v>0</v>
      </c>
      <c r="AP45">
        <f t="shared" si="27"/>
        <v>-0.11352188763082936</v>
      </c>
      <c r="AQ45">
        <f t="shared" si="27"/>
        <v>-631.58693246585563</v>
      </c>
      <c r="AR45">
        <f t="shared" si="27"/>
        <v>-631.70045435348641</v>
      </c>
      <c r="AS45">
        <f t="shared" si="27"/>
        <v>12.014192743560367</v>
      </c>
      <c r="AT45">
        <f t="shared" si="27"/>
        <v>3.8687685259026763</v>
      </c>
      <c r="AU45">
        <f t="shared" si="23"/>
        <v>-615.81749308402345</v>
      </c>
      <c r="AW45">
        <v>42</v>
      </c>
      <c r="AX45">
        <f>IF(Z45&gt;0, (R45*SUMPRODUCT(K45:$K$98, X45:$X$98)-K45*$AZ$3)/Z45, 0)</f>
        <v>9525.460234529859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25</v>
      </c>
      <c r="R46">
        <f t="shared" si="0"/>
        <v>1000000</v>
      </c>
      <c r="S46">
        <f t="shared" si="1"/>
        <v>8398.1620245692902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1973.7319615516651</v>
      </c>
      <c r="AC46">
        <f t="shared" si="2"/>
        <v>1483.9166994134157</v>
      </c>
      <c r="AE46">
        <f t="shared" si="3"/>
        <v>0</v>
      </c>
      <c r="AF46">
        <f t="shared" si="24"/>
        <v>0</v>
      </c>
      <c r="AG46">
        <f t="shared" si="24"/>
        <v>-4.4173853013079976</v>
      </c>
      <c r="AH46">
        <f t="shared" si="5"/>
        <v>-28438.470597560292</v>
      </c>
      <c r="AI46">
        <f t="shared" si="25"/>
        <v>-28442.887982861601</v>
      </c>
      <c r="AJ46">
        <f t="shared" si="7"/>
        <v>489.81526213824941</v>
      </c>
      <c r="AK46">
        <f t="shared" si="22"/>
        <v>138.16123730861656</v>
      </c>
      <c r="AL46">
        <f t="shared" si="26"/>
        <v>-27814.911483414733</v>
      </c>
      <c r="AN46">
        <f t="shared" si="27"/>
        <v>0</v>
      </c>
      <c r="AO46">
        <f t="shared" si="27"/>
        <v>0</v>
      </c>
      <c r="AP46">
        <f t="shared" si="27"/>
        <v>-8.6434007356923387E-2</v>
      </c>
      <c r="AQ46">
        <f t="shared" si="27"/>
        <v>-556.44930409881636</v>
      </c>
      <c r="AR46">
        <f t="shared" si="27"/>
        <v>-556.53573810617331</v>
      </c>
      <c r="AS46">
        <f t="shared" si="27"/>
        <v>9.5841075847865973</v>
      </c>
      <c r="AT46">
        <f t="shared" si="27"/>
        <v>2.7033705659405802</v>
      </c>
      <c r="AU46">
        <f t="shared" si="23"/>
        <v>-544.24825995544609</v>
      </c>
      <c r="AW46">
        <v>43</v>
      </c>
      <c r="AX46">
        <f>IF(Z46&gt;0, (R46*SUMPRODUCT(K46:$K$98, X46:$X$98)-K46*$AZ$3)/Z46, 0)</f>
        <v>8398.1620245692902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25</v>
      </c>
      <c r="R47">
        <f t="shared" si="0"/>
        <v>1000000</v>
      </c>
      <c r="S47">
        <f t="shared" si="1"/>
        <v>7148.7762847590866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1483.9166994134157</v>
      </c>
      <c r="AC47">
        <f t="shared" si="2"/>
        <v>1054.0492438213905</v>
      </c>
      <c r="AE47">
        <f t="shared" si="3"/>
        <v>0</v>
      </c>
      <c r="AF47">
        <f t="shared" si="24"/>
        <v>0</v>
      </c>
      <c r="AG47">
        <f t="shared" si="24"/>
        <v>-3.6861177418175144</v>
      </c>
      <c r="AH47">
        <f t="shared" si="5"/>
        <v>-27483.748259096134</v>
      </c>
      <c r="AI47">
        <f t="shared" si="25"/>
        <v>-27487.434376837951</v>
      </c>
      <c r="AJ47">
        <f t="shared" si="7"/>
        <v>429.86745559202518</v>
      </c>
      <c r="AK47">
        <f t="shared" si="22"/>
        <v>103.87416895893911</v>
      </c>
      <c r="AL47">
        <f t="shared" si="26"/>
        <v>-26953.692752286985</v>
      </c>
      <c r="AN47">
        <f t="shared" si="27"/>
        <v>0</v>
      </c>
      <c r="AO47">
        <f t="shared" si="27"/>
        <v>0</v>
      </c>
      <c r="AP47">
        <f t="shared" si="27"/>
        <v>-6.4397728334985388E-2</v>
      </c>
      <c r="AQ47">
        <f t="shared" si="27"/>
        <v>-480.15041243466095</v>
      </c>
      <c r="AR47">
        <f t="shared" si="27"/>
        <v>-480.21481016299589</v>
      </c>
      <c r="AS47">
        <f t="shared" si="27"/>
        <v>7.5099303831833728</v>
      </c>
      <c r="AT47">
        <f t="shared" si="27"/>
        <v>1.8147169955406413</v>
      </c>
      <c r="AU47">
        <f t="shared" si="23"/>
        <v>-470.89016278427187</v>
      </c>
      <c r="AW47">
        <v>44</v>
      </c>
      <c r="AX47">
        <f>IF(Z47&gt;0, (R47*SUMPRODUCT(K47:$K$98, X47:$X$98)-K47*$AZ$3)/Z47, 0)</f>
        <v>7148.7762847590866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25</v>
      </c>
      <c r="R48">
        <f t="shared" si="0"/>
        <v>1000000</v>
      </c>
      <c r="S48">
        <f t="shared" si="1"/>
        <v>5722.7000058462618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1054.0492438213905</v>
      </c>
      <c r="AC48">
        <f t="shared" si="2"/>
        <v>686.91833898207972</v>
      </c>
      <c r="AE48">
        <f t="shared" si="3"/>
        <v>0</v>
      </c>
      <c r="AF48">
        <f t="shared" si="24"/>
        <v>0</v>
      </c>
      <c r="AG48">
        <f t="shared" si="24"/>
        <v>-3.0008489798536084</v>
      </c>
      <c r="AH48">
        <f t="shared" si="5"/>
        <v>-25936.303381829228</v>
      </c>
      <c r="AI48">
        <f t="shared" si="25"/>
        <v>-25939.304230809081</v>
      </c>
      <c r="AJ48">
        <f t="shared" si="7"/>
        <v>367.1309048393108</v>
      </c>
      <c r="AK48">
        <f t="shared" si="22"/>
        <v>73.783447067497349</v>
      </c>
      <c r="AL48">
        <f t="shared" si="26"/>
        <v>-25498.389878902271</v>
      </c>
      <c r="AN48">
        <f t="shared" si="27"/>
        <v>0</v>
      </c>
      <c r="AO48">
        <f t="shared" si="27"/>
        <v>0</v>
      </c>
      <c r="AP48">
        <f t="shared" si="27"/>
        <v>-4.6808795021707865E-2</v>
      </c>
      <c r="AQ48">
        <f t="shared" si="27"/>
        <v>-404.56787954724007</v>
      </c>
      <c r="AR48">
        <f t="shared" si="27"/>
        <v>-404.61468834226179</v>
      </c>
      <c r="AS48">
        <f t="shared" si="27"/>
        <v>5.7266978065639869</v>
      </c>
      <c r="AT48">
        <f t="shared" si="27"/>
        <v>1.1509123827837546</v>
      </c>
      <c r="AU48">
        <f t="shared" si="23"/>
        <v>-397.73707815291402</v>
      </c>
      <c r="AW48">
        <v>45</v>
      </c>
      <c r="AX48">
        <f>IF(Z48&gt;0, (R48*SUMPRODUCT(K48:$K$98, X48:$X$98)-K48*$AZ$3)/Z48, 0)</f>
        <v>5722.7000058462618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25</v>
      </c>
      <c r="R49">
        <f t="shared" si="0"/>
        <v>1000000</v>
      </c>
      <c r="S49">
        <f t="shared" si="1"/>
        <v>4032.1467419570517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686.91833898207972</v>
      </c>
      <c r="AC49">
        <f t="shared" si="2"/>
        <v>383.26073407354465</v>
      </c>
      <c r="AE49">
        <f t="shared" si="3"/>
        <v>0</v>
      </c>
      <c r="AF49">
        <f t="shared" si="24"/>
        <v>0</v>
      </c>
      <c r="AG49">
        <f t="shared" si="24"/>
        <v>-2.3762821556410194</v>
      </c>
      <c r="AH49">
        <f t="shared" si="5"/>
        <v>-23782.333376562103</v>
      </c>
      <c r="AI49">
        <f t="shared" si="25"/>
        <v>-23784.709658717744</v>
      </c>
      <c r="AJ49">
        <f t="shared" si="7"/>
        <v>303.65760490853506</v>
      </c>
      <c r="AK49">
        <f t="shared" si="22"/>
        <v>48.084283728745582</v>
      </c>
      <c r="AL49">
        <f t="shared" si="26"/>
        <v>-23432.967770080464</v>
      </c>
      <c r="AN49">
        <f t="shared" si="27"/>
        <v>0</v>
      </c>
      <c r="AO49">
        <f t="shared" si="27"/>
        <v>0</v>
      </c>
      <c r="AP49">
        <f t="shared" si="27"/>
        <v>-3.309507013202715E-2</v>
      </c>
      <c r="AQ49">
        <f t="shared" si="27"/>
        <v>-331.22244727215605</v>
      </c>
      <c r="AR49">
        <f t="shared" si="27"/>
        <v>-331.25554234228809</v>
      </c>
      <c r="AS49">
        <f t="shared" si="27"/>
        <v>4.2291146725631226</v>
      </c>
      <c r="AT49">
        <f t="shared" si="27"/>
        <v>0.66968172886096011</v>
      </c>
      <c r="AU49">
        <f t="shared" si="23"/>
        <v>-326.35674594086402</v>
      </c>
      <c r="AW49">
        <v>46</v>
      </c>
      <c r="AX49">
        <f>IF(Z49&gt;0, (R49*SUMPRODUCT(K49:$K$98, X49:$X$98)-K49*$AZ$3)/Z49, 0)</f>
        <v>4032.1467419570517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25</v>
      </c>
      <c r="R50">
        <f t="shared" si="0"/>
        <v>1000000</v>
      </c>
      <c r="S50">
        <f t="shared" si="1"/>
        <v>1948.5142202679342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383.26073407354465</v>
      </c>
      <c r="AC50">
        <f t="shared" si="2"/>
        <v>142.13674630023161</v>
      </c>
      <c r="AE50">
        <f t="shared" si="3"/>
        <v>0</v>
      </c>
      <c r="AF50">
        <f t="shared" si="24"/>
        <v>0</v>
      </c>
      <c r="AG50">
        <f t="shared" si="24"/>
        <v>-1.8236554912168774</v>
      </c>
      <c r="AH50">
        <f t="shared" si="5"/>
        <v>-21154.553714709287</v>
      </c>
      <c r="AI50">
        <f t="shared" si="25"/>
        <v>-21156.377370200506</v>
      </c>
      <c r="AJ50">
        <f t="shared" si="7"/>
        <v>241.12398777331305</v>
      </c>
      <c r="AK50">
        <f t="shared" si="22"/>
        <v>26.828251385148128</v>
      </c>
      <c r="AL50">
        <f t="shared" si="26"/>
        <v>-20888.425131042044</v>
      </c>
      <c r="AN50">
        <f t="shared" si="27"/>
        <v>0</v>
      </c>
      <c r="AO50">
        <f t="shared" si="27"/>
        <v>0</v>
      </c>
      <c r="AP50">
        <f t="shared" si="27"/>
        <v>-2.2677233664002316E-2</v>
      </c>
      <c r="AQ50">
        <f t="shared" si="27"/>
        <v>-263.05777596515316</v>
      </c>
      <c r="AR50">
        <f t="shared" si="27"/>
        <v>-263.08045319881717</v>
      </c>
      <c r="AS50">
        <f t="shared" si="27"/>
        <v>2.9983870523060183</v>
      </c>
      <c r="AT50">
        <f t="shared" si="27"/>
        <v>0.33361044801923351</v>
      </c>
      <c r="AU50">
        <f t="shared" si="23"/>
        <v>-259.74845569849191</v>
      </c>
      <c r="AW50">
        <v>47</v>
      </c>
      <c r="AX50">
        <f>IF(Z50&gt;0, (R50*SUMPRODUCT(K50:$K$98, X50:$X$98)-K50*$AZ$3)/Z50, 0)</f>
        <v>1948.5142202679342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25</v>
      </c>
      <c r="R51">
        <f t="shared" si="0"/>
        <v>1000000</v>
      </c>
      <c r="S51">
        <f t="shared" si="1"/>
        <v>-749.87208122437119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142.13674630023161</v>
      </c>
      <c r="AC51">
        <f t="shared" si="2"/>
        <v>-40.475976540954093</v>
      </c>
      <c r="AE51">
        <f t="shared" si="3"/>
        <v>0</v>
      </c>
      <c r="AF51">
        <f t="shared" si="24"/>
        <v>0</v>
      </c>
      <c r="AG51">
        <f t="shared" si="24"/>
        <v>-1.3494293745029817</v>
      </c>
      <c r="AH51">
        <f t="shared" si="5"/>
        <v>-18239.582472069073</v>
      </c>
      <c r="AI51">
        <f t="shared" si="25"/>
        <v>-18240.931901443575</v>
      </c>
      <c r="AJ51">
        <f t="shared" si="7"/>
        <v>182.6127228411857</v>
      </c>
      <c r="AK51">
        <f t="shared" si="22"/>
        <v>9.9495722410162131</v>
      </c>
      <c r="AL51">
        <f t="shared" si="26"/>
        <v>-18048.369606361372</v>
      </c>
      <c r="AN51">
        <f t="shared" si="27"/>
        <v>0</v>
      </c>
      <c r="AO51">
        <f t="shared" si="27"/>
        <v>0</v>
      </c>
      <c r="AP51">
        <f t="shared" si="27"/>
        <v>-1.4982331888799751E-2</v>
      </c>
      <c r="AQ51">
        <f t="shared" si="27"/>
        <v>-202.50891471094889</v>
      </c>
      <c r="AR51">
        <f t="shared" si="27"/>
        <v>-202.52389704283769</v>
      </c>
      <c r="AS51">
        <f t="shared" si="27"/>
        <v>2.0274973054679131</v>
      </c>
      <c r="AT51">
        <f t="shared" si="27"/>
        <v>0.11046728067661804</v>
      </c>
      <c r="AU51">
        <f t="shared" si="23"/>
        <v>-200.38593245669313</v>
      </c>
      <c r="AW51">
        <v>48</v>
      </c>
      <c r="AX51">
        <f>IF(Z51&gt;0, (R51*SUMPRODUCT(K51:$K$98, X51:$X$98)-K51*$AZ$3)/Z51, 0)</f>
        <v>-749.87208122437119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25</v>
      </c>
      <c r="R52">
        <f t="shared" si="0"/>
        <v>1000000</v>
      </c>
      <c r="S52">
        <f t="shared" si="1"/>
        <v>-4471.9608418143343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-40.475976540954093</v>
      </c>
      <c r="AC52">
        <f t="shared" si="2"/>
        <v>-171.15895096264614</v>
      </c>
      <c r="AE52">
        <f t="shared" si="3"/>
        <v>0</v>
      </c>
      <c r="AF52">
        <f t="shared" si="24"/>
        <v>0</v>
      </c>
      <c r="AG52">
        <f t="shared" si="24"/>
        <v>-0.95684508997849727</v>
      </c>
      <c r="AH52">
        <f t="shared" si="5"/>
        <v>-15163.599631178184</v>
      </c>
      <c r="AI52">
        <f t="shared" si="25"/>
        <v>-15164.556476268162</v>
      </c>
      <c r="AJ52">
        <f t="shared" si="7"/>
        <v>130.68297442169205</v>
      </c>
      <c r="AK52">
        <f t="shared" si="22"/>
        <v>-2.8333183578667867</v>
      </c>
      <c r="AL52">
        <f t="shared" si="26"/>
        <v>-15036.706820204337</v>
      </c>
      <c r="AN52">
        <f t="shared" si="27"/>
        <v>0</v>
      </c>
      <c r="AO52">
        <f t="shared" si="27"/>
        <v>0</v>
      </c>
      <c r="AP52">
        <f t="shared" si="27"/>
        <v>-9.4853391466633939E-3</v>
      </c>
      <c r="AQ52">
        <f t="shared" si="27"/>
        <v>-150.31888305888396</v>
      </c>
      <c r="AR52">
        <f t="shared" si="27"/>
        <v>-150.32836839803062</v>
      </c>
      <c r="AS52">
        <f t="shared" si="27"/>
        <v>1.2954785952994154</v>
      </c>
      <c r="AT52">
        <f t="shared" si="27"/>
        <v>-2.8087080987621332E-2</v>
      </c>
      <c r="AU52">
        <f t="shared" si="23"/>
        <v>-149.06097688371881</v>
      </c>
      <c r="AW52">
        <v>49</v>
      </c>
      <c r="AX52">
        <f>IF(Z52&gt;0, (R52*SUMPRODUCT(K52:$K$98, X52:$X$98)-K52*$AZ$3)/Z52, 0)</f>
        <v>-4471.9608418143343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25</v>
      </c>
      <c r="R53">
        <f t="shared" si="0"/>
        <v>1000000</v>
      </c>
      <c r="S53">
        <f t="shared" si="1"/>
        <v>-9972.4645797563153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-171.15895096264614</v>
      </c>
      <c r="AC53">
        <f t="shared" si="2"/>
        <v>-257.3475301918366</v>
      </c>
      <c r="AE53">
        <f t="shared" si="3"/>
        <v>0</v>
      </c>
      <c r="AF53">
        <f t="shared" si="24"/>
        <v>0</v>
      </c>
      <c r="AG53">
        <f t="shared" si="24"/>
        <v>-0.64514526006500261</v>
      </c>
      <c r="AH53">
        <f t="shared" si="5"/>
        <v>-12085.255160548388</v>
      </c>
      <c r="AI53">
        <f t="shared" si="25"/>
        <v>-12085.900305808453</v>
      </c>
      <c r="AJ53">
        <f t="shared" si="7"/>
        <v>86.188579229190452</v>
      </c>
      <c r="AK53">
        <f t="shared" si="22"/>
        <v>-11.981126567385232</v>
      </c>
      <c r="AL53">
        <f t="shared" si="26"/>
        <v>-12011.692853146647</v>
      </c>
      <c r="AN53">
        <f t="shared" si="27"/>
        <v>0</v>
      </c>
      <c r="AO53">
        <f t="shared" si="27"/>
        <v>0</v>
      </c>
      <c r="AP53">
        <f t="shared" si="27"/>
        <v>-5.7101921037452123E-3</v>
      </c>
      <c r="AQ53">
        <f t="shared" si="27"/>
        <v>-106.96680710721856</v>
      </c>
      <c r="AR53">
        <f t="shared" si="27"/>
        <v>-106.97251729932231</v>
      </c>
      <c r="AS53">
        <f t="shared" si="27"/>
        <v>0.76285663867073017</v>
      </c>
      <c r="AT53">
        <f t="shared" si="27"/>
        <v>-0.10604516308801823</v>
      </c>
      <c r="AU53">
        <f t="shared" si="23"/>
        <v>-106.31570582373959</v>
      </c>
      <c r="AW53">
        <v>50</v>
      </c>
      <c r="AX53">
        <f>IF(Z53&gt;0, (R53*SUMPRODUCT(K53:$K$98, X53:$X$98)-K53*$AZ$3)/Z53, 0)</f>
        <v>-9972.4645797563153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25</v>
      </c>
      <c r="R54">
        <f t="shared" si="0"/>
        <v>1000000</v>
      </c>
      <c r="S54">
        <f t="shared" si="1"/>
        <v>-18690.527414728298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-257.3475301918366</v>
      </c>
      <c r="AC54">
        <f t="shared" si="2"/>
        <v>-307.05513745111477</v>
      </c>
      <c r="AE54">
        <f t="shared" si="3"/>
        <v>0</v>
      </c>
      <c r="AF54">
        <f t="shared" si="24"/>
        <v>0</v>
      </c>
      <c r="AG54">
        <f t="shared" si="24"/>
        <v>-0.41070956779041007</v>
      </c>
      <c r="AH54">
        <f t="shared" si="5"/>
        <v>-9119.3695869576986</v>
      </c>
      <c r="AI54">
        <f t="shared" si="25"/>
        <v>-9119.7802965254887</v>
      </c>
      <c r="AJ54">
        <f t="shared" si="7"/>
        <v>49.707607259278177</v>
      </c>
      <c r="AK54">
        <f t="shared" si="22"/>
        <v>-18.014327113428564</v>
      </c>
      <c r="AL54">
        <f t="shared" si="26"/>
        <v>-9088.087016379639</v>
      </c>
      <c r="AN54">
        <f t="shared" si="27"/>
        <v>0</v>
      </c>
      <c r="AO54">
        <f t="shared" si="27"/>
        <v>0</v>
      </c>
      <c r="AP54">
        <f t="shared" si="27"/>
        <v>-3.2457121842234295E-3</v>
      </c>
      <c r="AQ54">
        <f t="shared" si="27"/>
        <v>-72.0675905849114</v>
      </c>
      <c r="AR54">
        <f t="shared" si="27"/>
        <v>-72.070836297095624</v>
      </c>
      <c r="AS54">
        <f t="shared" si="27"/>
        <v>0.39282402744599348</v>
      </c>
      <c r="AT54">
        <f t="shared" si="27"/>
        <v>-0.14236172124550836</v>
      </c>
      <c r="AU54">
        <f t="shared" si="23"/>
        <v>-71.820373990895135</v>
      </c>
      <c r="AW54">
        <v>51</v>
      </c>
      <c r="AX54">
        <f>IF(Z54&gt;0, (R54*SUMPRODUCT(K54:$K$98, X54:$X$98)-K54*$AZ$3)/Z54, 0)</f>
        <v>-18690.527414728298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25</v>
      </c>
      <c r="R55">
        <f t="shared" si="0"/>
        <v>1000000</v>
      </c>
      <c r="S55">
        <f t="shared" si="1"/>
        <v>-33425.959522038182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-307.05513745111477</v>
      </c>
      <c r="AC55">
        <f t="shared" si="2"/>
        <v>-327.99844245750779</v>
      </c>
      <c r="AE55">
        <f t="shared" si="3"/>
        <v>0</v>
      </c>
      <c r="AF55">
        <f t="shared" si="24"/>
        <v>0</v>
      </c>
      <c r="AG55">
        <f t="shared" si="24"/>
        <v>-0.2453171480696418</v>
      </c>
      <c r="AH55">
        <f t="shared" si="5"/>
        <v>-6451.4129617145672</v>
      </c>
      <c r="AI55">
        <f t="shared" si="25"/>
        <v>-6451.6582788626365</v>
      </c>
      <c r="AJ55">
        <f t="shared" si="7"/>
        <v>20.943305006393018</v>
      </c>
      <c r="AK55">
        <f t="shared" si="22"/>
        <v>-21.493859621578036</v>
      </c>
      <c r="AL55">
        <f t="shared" si="26"/>
        <v>-6452.2088334778218</v>
      </c>
      <c r="AN55">
        <f t="shared" si="27"/>
        <v>0</v>
      </c>
      <c r="AO55">
        <f t="shared" si="27"/>
        <v>0</v>
      </c>
      <c r="AP55">
        <f t="shared" si="27"/>
        <v>-1.7309521803679851E-3</v>
      </c>
      <c r="AQ55">
        <f t="shared" si="27"/>
        <v>-45.52102215603756</v>
      </c>
      <c r="AR55">
        <f t="shared" si="27"/>
        <v>-45.52275310821792</v>
      </c>
      <c r="AS55">
        <f t="shared" si="27"/>
        <v>0.14777548063878673</v>
      </c>
      <c r="AT55">
        <f t="shared" si="27"/>
        <v>-0.15166018139886417</v>
      </c>
      <c r="AU55">
        <f t="shared" si="23"/>
        <v>-45.526637808978002</v>
      </c>
      <c r="AW55">
        <v>52</v>
      </c>
      <c r="AX55">
        <f>IF(Z55&gt;0, (R55*SUMPRODUCT(K55:$K$98, X55:$X$98)-K55*$AZ$3)/Z55, 0)</f>
        <v>-33425.959522038182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25</v>
      </c>
      <c r="R56">
        <f t="shared" si="0"/>
        <v>1000000</v>
      </c>
      <c r="S56">
        <f t="shared" si="1"/>
        <v>-56601.518179368562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-327.99844245750779</v>
      </c>
      <c r="AC56">
        <f t="shared" si="2"/>
        <v>-327.87278106129679</v>
      </c>
      <c r="AE56">
        <f t="shared" si="3"/>
        <v>0</v>
      </c>
      <c r="AF56">
        <f t="shared" si="24"/>
        <v>0</v>
      </c>
      <c r="AG56">
        <f t="shared" si="24"/>
        <v>-0.14481624857759004</v>
      </c>
      <c r="AH56">
        <f t="shared" si="5"/>
        <v>-3921.9091204542137</v>
      </c>
      <c r="AI56">
        <f t="shared" si="25"/>
        <v>-3922.0539367027914</v>
      </c>
      <c r="AJ56">
        <f t="shared" si="7"/>
        <v>-0.12566139621100092</v>
      </c>
      <c r="AK56">
        <f t="shared" si="22"/>
        <v>-22.959890972025548</v>
      </c>
      <c r="AL56">
        <f t="shared" si="26"/>
        <v>-3945.139489071028</v>
      </c>
      <c r="AN56">
        <f t="shared" si="27"/>
        <v>0</v>
      </c>
      <c r="AO56">
        <f t="shared" si="27"/>
        <v>0</v>
      </c>
      <c r="AP56">
        <f t="shared" si="27"/>
        <v>-9.1233940577596054E-4</v>
      </c>
      <c r="AQ56">
        <f t="shared" si="27"/>
        <v>-24.707947289115328</v>
      </c>
      <c r="AR56">
        <f t="shared" si="27"/>
        <v>-24.708859628521108</v>
      </c>
      <c r="AS56">
        <f t="shared" si="27"/>
        <v>-7.9166422742056369E-4</v>
      </c>
      <c r="AT56">
        <f t="shared" si="27"/>
        <v>-0.14464684378891002</v>
      </c>
      <c r="AU56">
        <f t="shared" si="23"/>
        <v>-24.854298136537437</v>
      </c>
      <c r="AW56">
        <v>53</v>
      </c>
      <c r="AX56">
        <f>IF(Z56&gt;0, (R56*SUMPRODUCT(K56:$K$98, X56:$X$98)-K56*$AZ$3)/Z56, 0)</f>
        <v>-56601.518179368562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25</v>
      </c>
      <c r="R57">
        <f t="shared" si="0"/>
        <v>1000000</v>
      </c>
      <c r="S57">
        <f t="shared" si="1"/>
        <v>-92368.756287393218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-327.87278106129679</v>
      </c>
      <c r="AC57">
        <f t="shared" si="2"/>
        <v>-311.82476089304731</v>
      </c>
      <c r="AE57">
        <f t="shared" si="3"/>
        <v>0</v>
      </c>
      <c r="AF57">
        <f t="shared" si="24"/>
        <v>0</v>
      </c>
      <c r="AG57">
        <f t="shared" si="24"/>
        <v>-8.439670875367361E-2</v>
      </c>
      <c r="AH57">
        <f t="shared" si="5"/>
        <v>-2358.8550935256217</v>
      </c>
      <c r="AI57">
        <f t="shared" si="25"/>
        <v>-2358.9394902343752</v>
      </c>
      <c r="AJ57">
        <f t="shared" si="7"/>
        <v>-16.048020168249479</v>
      </c>
      <c r="AK57">
        <f t="shared" si="22"/>
        <v>-22.951094674290779</v>
      </c>
      <c r="AL57">
        <f t="shared" si="26"/>
        <v>-2397.9386050769153</v>
      </c>
      <c r="AN57">
        <f t="shared" si="27"/>
        <v>0</v>
      </c>
      <c r="AO57">
        <f t="shared" si="27"/>
        <v>0</v>
      </c>
      <c r="AP57">
        <f t="shared" si="27"/>
        <v>-4.7472994638566153E-4</v>
      </c>
      <c r="AQ57">
        <f t="shared" si="27"/>
        <v>-13.268516848795002</v>
      </c>
      <c r="AR57">
        <f t="shared" si="27"/>
        <v>-13.268991578741387</v>
      </c>
      <c r="AS57">
        <f t="shared" si="27"/>
        <v>-9.0269820548392818E-2</v>
      </c>
      <c r="AT57">
        <f t="shared" si="27"/>
        <v>-0.12909948865445586</v>
      </c>
      <c r="AU57">
        <f t="shared" si="23"/>
        <v>-13.488360887944236</v>
      </c>
      <c r="AW57">
        <v>54</v>
      </c>
      <c r="AX57">
        <f>IF(Z57&gt;0, (R57*SUMPRODUCT(K57:$K$98, X57:$X$98)-K57*$AZ$3)/Z57, 0)</f>
        <v>-92368.756287393218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25</v>
      </c>
      <c r="R58">
        <f t="shared" si="0"/>
        <v>1000000</v>
      </c>
      <c r="S58">
        <f t="shared" si="1"/>
        <v>-148865.20724301395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-311.82476089304731</v>
      </c>
      <c r="AC58">
        <f t="shared" si="2"/>
        <v>-288.70402108348105</v>
      </c>
      <c r="AE58">
        <f t="shared" si="3"/>
        <v>0</v>
      </c>
      <c r="AF58">
        <f t="shared" si="24"/>
        <v>0</v>
      </c>
      <c r="AG58">
        <f t="shared" si="24"/>
        <v>-4.8484133134646466E-2</v>
      </c>
      <c r="AH58">
        <f t="shared" si="5"/>
        <v>-1402.7443412596158</v>
      </c>
      <c r="AI58">
        <f t="shared" si="25"/>
        <v>-1402.7928253927505</v>
      </c>
      <c r="AJ58">
        <f t="shared" si="7"/>
        <v>-23.12073980956626</v>
      </c>
      <c r="AK58">
        <f t="shared" si="22"/>
        <v>-21.827733262513313</v>
      </c>
      <c r="AL58">
        <f t="shared" si="26"/>
        <v>-1447.7412984648299</v>
      </c>
      <c r="AN58">
        <f t="shared" si="27"/>
        <v>0</v>
      </c>
      <c r="AO58">
        <f t="shared" si="27"/>
        <v>0</v>
      </c>
      <c r="AP58">
        <f t="shared" si="27"/>
        <v>-2.4350211069783102E-4</v>
      </c>
      <c r="AQ58">
        <f t="shared" si="27"/>
        <v>-7.0450101050083607</v>
      </c>
      <c r="AR58">
        <f t="shared" si="27"/>
        <v>-7.0452536071190588</v>
      </c>
      <c r="AS58">
        <f t="shared" si="27"/>
        <v>-0.11611941021797138</v>
      </c>
      <c r="AT58">
        <f t="shared" si="27"/>
        <v>-0.10962553680006104</v>
      </c>
      <c r="AU58">
        <f t="shared" si="23"/>
        <v>-7.2709985541370896</v>
      </c>
      <c r="AW58">
        <v>55</v>
      </c>
      <c r="AX58">
        <f>IF(Z58&gt;0, (R58*SUMPRODUCT(K58:$K$98, X58:$X$98)-K58*$AZ$3)/Z58, 0)</f>
        <v>-148865.20724301395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25</v>
      </c>
      <c r="R59">
        <f t="shared" si="0"/>
        <v>1000000</v>
      </c>
      <c r="S59">
        <f t="shared" si="1"/>
        <v>-240131.38580418704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-288.70402108348105</v>
      </c>
      <c r="AC59">
        <f t="shared" si="2"/>
        <v>-263.25862345780956</v>
      </c>
      <c r="AE59">
        <f t="shared" si="3"/>
        <v>0</v>
      </c>
      <c r="AF59">
        <f t="shared" si="24"/>
        <v>0</v>
      </c>
      <c r="AG59">
        <f t="shared" si="24"/>
        <v>-2.7407769144396792E-2</v>
      </c>
      <c r="AH59">
        <f t="shared" si="5"/>
        <v>-823.66090635612841</v>
      </c>
      <c r="AI59">
        <f t="shared" si="25"/>
        <v>-823.68831412527277</v>
      </c>
      <c r="AJ59">
        <f t="shared" si="7"/>
        <v>-25.44539762567149</v>
      </c>
      <c r="AK59">
        <f t="shared" si="22"/>
        <v>-20.209281475843675</v>
      </c>
      <c r="AL59">
        <f t="shared" si="26"/>
        <v>-869.34299322678794</v>
      </c>
      <c r="AN59">
        <f t="shared" si="27"/>
        <v>0</v>
      </c>
      <c r="AO59">
        <f t="shared" si="27"/>
        <v>0</v>
      </c>
      <c r="AP59">
        <f t="shared" si="27"/>
        <v>-1.2290194611645633E-4</v>
      </c>
      <c r="AQ59">
        <f t="shared" si="27"/>
        <v>-3.6934610693007719</v>
      </c>
      <c r="AR59">
        <f t="shared" si="27"/>
        <v>-3.6935839712468881</v>
      </c>
      <c r="AS59">
        <f t="shared" si="27"/>
        <v>-0.11410227776752206</v>
      </c>
      <c r="AT59">
        <f t="shared" si="27"/>
        <v>-9.062248043285985E-2</v>
      </c>
      <c r="AU59">
        <f t="shared" si="23"/>
        <v>-3.8983087294472698</v>
      </c>
      <c r="AW59">
        <v>56</v>
      </c>
      <c r="AX59">
        <f>IF(Z59&gt;0, (R59*SUMPRODUCT(K59:$K$98, X59:$X$98)-K59*$AZ$3)/Z59, 0)</f>
        <v>-240131.38580418704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25</v>
      </c>
      <c r="R60">
        <f t="shared" si="0"/>
        <v>1000000</v>
      </c>
      <c r="S60">
        <f t="shared" si="1"/>
        <v>-390239.00346060254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-263.25862345780956</v>
      </c>
      <c r="AC60">
        <f t="shared" si="2"/>
        <v>-237.94279191043196</v>
      </c>
      <c r="AE60">
        <f t="shared" si="3"/>
        <v>0</v>
      </c>
      <c r="AF60">
        <f t="shared" si="24"/>
        <v>0</v>
      </c>
      <c r="AG60">
        <f t="shared" si="24"/>
        <v>-1.524340146681763E-2</v>
      </c>
      <c r="AH60">
        <f t="shared" si="5"/>
        <v>-475.61159944540765</v>
      </c>
      <c r="AI60">
        <f t="shared" si="25"/>
        <v>-475.62684284687447</v>
      </c>
      <c r="AJ60">
        <f t="shared" si="7"/>
        <v>-25.315831547377599</v>
      </c>
      <c r="AK60">
        <f t="shared" si="22"/>
        <v>-18.428103642046672</v>
      </c>
      <c r="AL60">
        <f t="shared" si="26"/>
        <v>-519.37077803629882</v>
      </c>
      <c r="AN60">
        <f t="shared" si="27"/>
        <v>0</v>
      </c>
      <c r="AO60">
        <f t="shared" si="27"/>
        <v>0</v>
      </c>
      <c r="AP60">
        <f t="shared" si="27"/>
        <v>-6.1030782387577919E-5</v>
      </c>
      <c r="AQ60">
        <f t="shared" si="27"/>
        <v>-1.9042303707573027</v>
      </c>
      <c r="AR60">
        <f t="shared" si="27"/>
        <v>-1.9042914015396903</v>
      </c>
      <c r="AS60">
        <f t="shared" si="27"/>
        <v>-0.10135828341803436</v>
      </c>
      <c r="AT60">
        <f t="shared" si="27"/>
        <v>-7.3781536597440453E-2</v>
      </c>
      <c r="AU60">
        <f t="shared" si="23"/>
        <v>-2.0794312215551654</v>
      </c>
      <c r="AW60">
        <v>57</v>
      </c>
      <c r="AX60">
        <f>IF(Z60&gt;0, (R60*SUMPRODUCT(K60:$K$98, X60:$X$98)-K60*$AZ$3)/Z60, 0)</f>
        <v>-390239.00346060254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25</v>
      </c>
      <c r="R61">
        <f t="shared" si="0"/>
        <v>1000000</v>
      </c>
      <c r="S61">
        <f t="shared" si="1"/>
        <v>-642267.78536155436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-237.94279191043196</v>
      </c>
      <c r="AC61">
        <f t="shared" si="2"/>
        <v>-213.94586815915497</v>
      </c>
      <c r="AE61">
        <f t="shared" si="3"/>
        <v>0</v>
      </c>
      <c r="AF61">
        <f t="shared" si="24"/>
        <v>0</v>
      </c>
      <c r="AG61">
        <f t="shared" si="24"/>
        <v>-8.3277517974343664E-3</v>
      </c>
      <c r="AH61">
        <f t="shared" si="5"/>
        <v>-270.52862618860348</v>
      </c>
      <c r="AI61">
        <f t="shared" si="25"/>
        <v>-270.53695394040091</v>
      </c>
      <c r="AJ61">
        <f t="shared" si="7"/>
        <v>-23.996923751276995</v>
      </c>
      <c r="AK61">
        <f t="shared" si="22"/>
        <v>-16.65599543373024</v>
      </c>
      <c r="AL61">
        <f t="shared" si="26"/>
        <v>-311.18987312540816</v>
      </c>
      <c r="AN61">
        <f t="shared" si="27"/>
        <v>0</v>
      </c>
      <c r="AO61">
        <f t="shared" si="27"/>
        <v>0</v>
      </c>
      <c r="AP61">
        <f t="shared" si="27"/>
        <v>-2.9769860516916142E-5</v>
      </c>
      <c r="AQ61">
        <f t="shared" si="27"/>
        <v>-0.96707967088414482</v>
      </c>
      <c r="AR61">
        <f t="shared" si="27"/>
        <v>-0.96710944074466176</v>
      </c>
      <c r="AS61">
        <f t="shared" si="27"/>
        <v>-8.5783665302162054E-2</v>
      </c>
      <c r="AT61">
        <f t="shared" si="27"/>
        <v>-5.9541479248373254E-2</v>
      </c>
      <c r="AU61">
        <f t="shared" si="23"/>
        <v>-1.1124345852951971</v>
      </c>
      <c r="AW61">
        <v>58</v>
      </c>
      <c r="AX61">
        <f>IF(Z61&gt;0, (R61*SUMPRODUCT(K61:$K$98, X61:$X$98)-K61*$AZ$3)/Z61, 0)</f>
        <v>-642267.78536155436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25</v>
      </c>
      <c r="R62">
        <f t="shared" si="0"/>
        <v>1000000</v>
      </c>
      <c r="S62">
        <f t="shared" si="1"/>
        <v>-1074163.6122484026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-213.94586815915497</v>
      </c>
      <c r="AC62">
        <f t="shared" si="2"/>
        <v>-191.78691736393711</v>
      </c>
      <c r="AE62">
        <f t="shared" si="3"/>
        <v>0</v>
      </c>
      <c r="AF62">
        <f t="shared" si="24"/>
        <v>0</v>
      </c>
      <c r="AG62">
        <f t="shared" si="24"/>
        <v>-4.4636337327256716E-3</v>
      </c>
      <c r="AH62">
        <f t="shared" si="5"/>
        <v>-151.23362186937408</v>
      </c>
      <c r="AI62">
        <f t="shared" si="25"/>
        <v>-151.23808550310679</v>
      </c>
      <c r="AJ62">
        <f t="shared" si="7"/>
        <v>-22.158950795217862</v>
      </c>
      <c r="AK62">
        <f t="shared" si="22"/>
        <v>-14.976210771140849</v>
      </c>
      <c r="AL62">
        <f t="shared" si="26"/>
        <v>-188.37324706946549</v>
      </c>
      <c r="AN62">
        <f t="shared" si="27"/>
        <v>0</v>
      </c>
      <c r="AO62">
        <f t="shared" si="27"/>
        <v>0</v>
      </c>
      <c r="AP62">
        <f t="shared" si="27"/>
        <v>-1.4246873077221101E-5</v>
      </c>
      <c r="AQ62">
        <f t="shared" si="27"/>
        <v>-0.48270228804497667</v>
      </c>
      <c r="AR62">
        <f t="shared" si="27"/>
        <v>-0.48271653491805389</v>
      </c>
      <c r="AS62">
        <f t="shared" si="27"/>
        <v>-7.0726179253753449E-2</v>
      </c>
      <c r="AT62">
        <f t="shared" si="27"/>
        <v>-4.7800555961805269E-2</v>
      </c>
      <c r="AU62">
        <f t="shared" si="23"/>
        <v>-0.60124327013361256</v>
      </c>
      <c r="AW62">
        <v>59</v>
      </c>
      <c r="AX62">
        <f>IF(Z62&gt;0, (R62*SUMPRODUCT(K62:$K$98, X62:$X$98)-K62*$AZ$3)/Z62, 0)</f>
        <v>-1074163.6122484026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25</v>
      </c>
      <c r="R63">
        <f t="shared" si="0"/>
        <v>1000000</v>
      </c>
      <c r="S63">
        <f t="shared" si="1"/>
        <v>-1829749.9664745068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-191.78691736393711</v>
      </c>
      <c r="AC63">
        <f t="shared" si="2"/>
        <v>-171.62137816439099</v>
      </c>
      <c r="AE63">
        <f t="shared" si="3"/>
        <v>0</v>
      </c>
      <c r="AF63">
        <f t="shared" si="24"/>
        <v>0</v>
      </c>
      <c r="AG63">
        <f t="shared" si="24"/>
        <v>-2.3448747275435751E-3</v>
      </c>
      <c r="AH63">
        <f t="shared" si="5"/>
        <v>-82.964906714193589</v>
      </c>
      <c r="AI63">
        <f t="shared" si="25"/>
        <v>-82.96725158892113</v>
      </c>
      <c r="AJ63">
        <f t="shared" si="7"/>
        <v>-20.165539199546117</v>
      </c>
      <c r="AK63">
        <f t="shared" si="22"/>
        <v>-13.425084215475598</v>
      </c>
      <c r="AL63">
        <f t="shared" si="26"/>
        <v>-116.55787500394284</v>
      </c>
      <c r="AN63">
        <f t="shared" si="27"/>
        <v>0</v>
      </c>
      <c r="AO63">
        <f t="shared" si="27"/>
        <v>0</v>
      </c>
      <c r="AP63">
        <f t="shared" si="27"/>
        <v>-6.6824024489702112E-6</v>
      </c>
      <c r="AQ63">
        <f t="shared" si="27"/>
        <v>-0.23643262870008042</v>
      </c>
      <c r="AR63">
        <f t="shared" si="27"/>
        <v>-0.23643931110252939</v>
      </c>
      <c r="AS63">
        <f t="shared" si="27"/>
        <v>-5.7467568287972691E-2</v>
      </c>
      <c r="AT63">
        <f t="shared" si="27"/>
        <v>-3.8258681619680823E-2</v>
      </c>
      <c r="AU63">
        <f t="shared" si="23"/>
        <v>-0.33216556101018291</v>
      </c>
      <c r="AW63">
        <v>60</v>
      </c>
      <c r="AX63">
        <f>IF(Z63&gt;0, (R63*SUMPRODUCT(K63:$K$98, X63:$X$98)-K63*$AZ$3)/Z63, 0)</f>
        <v>-1829749.9664745068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25</v>
      </c>
      <c r="R64">
        <f t="shared" si="0"/>
        <v>1000000</v>
      </c>
      <c r="S64">
        <f t="shared" si="1"/>
        <v>-3183044.3975999248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-171.62137816439099</v>
      </c>
      <c r="AC64">
        <f t="shared" si="2"/>
        <v>-153.42188089345618</v>
      </c>
      <c r="AE64">
        <f t="shared" si="3"/>
        <v>0</v>
      </c>
      <c r="AF64">
        <f t="shared" si="24"/>
        <v>0</v>
      </c>
      <c r="AG64">
        <f t="shared" si="24"/>
        <v>-1.2049932527577933E-3</v>
      </c>
      <c r="AH64">
        <f t="shared" si="5"/>
        <v>-44.65730910041384</v>
      </c>
      <c r="AI64">
        <f t="shared" si="25"/>
        <v>-44.658514093666597</v>
      </c>
      <c r="AJ64">
        <f t="shared" si="7"/>
        <v>-18.199497270934813</v>
      </c>
      <c r="AK64">
        <f t="shared" si="22"/>
        <v>-12.01349647150737</v>
      </c>
      <c r="AL64">
        <f t="shared" si="26"/>
        <v>-74.871507836108776</v>
      </c>
      <c r="AN64">
        <f t="shared" si="27"/>
        <v>0</v>
      </c>
      <c r="AO64">
        <f t="shared" si="27"/>
        <v>0</v>
      </c>
      <c r="AP64">
        <f t="shared" si="27"/>
        <v>-3.0660524086841433E-6</v>
      </c>
      <c r="AQ64">
        <f t="shared" si="27"/>
        <v>-0.11362856166979531</v>
      </c>
      <c r="AR64">
        <f t="shared" si="27"/>
        <v>-0.11363162772220399</v>
      </c>
      <c r="AS64">
        <f t="shared" si="27"/>
        <v>-4.630782148919322E-2</v>
      </c>
      <c r="AT64">
        <f t="shared" si="27"/>
        <v>-3.0567814142431017E-2</v>
      </c>
      <c r="AU64">
        <f t="shared" si="23"/>
        <v>-0.1905072633538282</v>
      </c>
      <c r="AW64">
        <v>61</v>
      </c>
      <c r="AX64">
        <f>IF(Z64&gt;0, (R64*SUMPRODUCT(K64:$K$98, X64:$X$98)-K64*$AZ$3)/Z64, 0)</f>
        <v>-3183044.3975999248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25</v>
      </c>
      <c r="R65">
        <f t="shared" si="0"/>
        <v>1000000</v>
      </c>
      <c r="S65">
        <f t="shared" si="1"/>
        <v>-5663839.8809990389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-153.42188089345618</v>
      </c>
      <c r="AC65">
        <f t="shared" si="2"/>
        <v>-137.07485775902339</v>
      </c>
      <c r="AE65">
        <f t="shared" si="3"/>
        <v>0</v>
      </c>
      <c r="AF65">
        <f t="shared" si="24"/>
        <v>0</v>
      </c>
      <c r="AG65">
        <f t="shared" si="24"/>
        <v>-6.0504384233600942E-4</v>
      </c>
      <c r="AH65">
        <f t="shared" si="5"/>
        <v>-23.515979115768243</v>
      </c>
      <c r="AI65">
        <f t="shared" si="25"/>
        <v>-23.516584159610577</v>
      </c>
      <c r="AJ65">
        <f t="shared" si="7"/>
        <v>-16.347023134432789</v>
      </c>
      <c r="AK65">
        <f t="shared" si="22"/>
        <v>-10.739531662541934</v>
      </c>
      <c r="AL65">
        <f t="shared" si="26"/>
        <v>-50.603138956585298</v>
      </c>
      <c r="AN65">
        <f t="shared" si="27"/>
        <v>0</v>
      </c>
      <c r="AO65">
        <f t="shared" si="27"/>
        <v>0</v>
      </c>
      <c r="AP65">
        <f t="shared" si="27"/>
        <v>-1.3745602530999559E-6</v>
      </c>
      <c r="AQ65">
        <f t="shared" si="27"/>
        <v>-5.3424442897333974E-2</v>
      </c>
      <c r="AR65">
        <f t="shared" si="27"/>
        <v>-5.3425817457587073E-2</v>
      </c>
      <c r="AS65">
        <f t="shared" si="27"/>
        <v>-3.7137752150889811E-2</v>
      </c>
      <c r="AT65">
        <f t="shared" si="27"/>
        <v>-2.4398452355524548E-2</v>
      </c>
      <c r="AU65">
        <f t="shared" si="23"/>
        <v>-0.11496202196400142</v>
      </c>
      <c r="AW65">
        <v>62</v>
      </c>
      <c r="AX65">
        <f>IF(Z65&gt;0, (R65*SUMPRODUCT(K65:$K$98, X65:$X$98)-K65*$AZ$3)/Z65, 0)</f>
        <v>-5663839.8809990389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25</v>
      </c>
      <c r="R66">
        <f t="shared" si="0"/>
        <v>1000000</v>
      </c>
      <c r="S66">
        <f t="shared" si="1"/>
        <v>-10331463.675402014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-137.07485775902339</v>
      </c>
      <c r="AC66">
        <f t="shared" si="2"/>
        <v>-122.43127175897195</v>
      </c>
      <c r="AE66">
        <f t="shared" si="3"/>
        <v>0</v>
      </c>
      <c r="AF66">
        <f t="shared" si="24"/>
        <v>0</v>
      </c>
      <c r="AG66">
        <f t="shared" si="24"/>
        <v>-2.9625829312662213E-4</v>
      </c>
      <c r="AH66">
        <f t="shared" si="5"/>
        <v>-12.109404431441085</v>
      </c>
      <c r="AI66">
        <f t="shared" si="25"/>
        <v>-12.109700689734211</v>
      </c>
      <c r="AJ66">
        <f t="shared" si="7"/>
        <v>-14.643586000051442</v>
      </c>
      <c r="AK66">
        <f t="shared" si="22"/>
        <v>-9.5952400431316374</v>
      </c>
      <c r="AL66">
        <f t="shared" si="26"/>
        <v>-36.348526732917293</v>
      </c>
      <c r="AN66">
        <f t="shared" si="27"/>
        <v>0</v>
      </c>
      <c r="AO66">
        <f t="shared" si="27"/>
        <v>0</v>
      </c>
      <c r="AP66">
        <f t="shared" si="27"/>
        <v>-6.0093767162103344E-7</v>
      </c>
      <c r="AQ66">
        <f t="shared" si="27"/>
        <v>-2.4563016369764233E-2</v>
      </c>
      <c r="AR66">
        <f t="shared" si="27"/>
        <v>-2.4563617307435854E-2</v>
      </c>
      <c r="AS66">
        <f t="shared" si="27"/>
        <v>-2.9703413133795945E-2</v>
      </c>
      <c r="AT66">
        <f t="shared" si="27"/>
        <v>-1.9463222950859154E-2</v>
      </c>
      <c r="AU66">
        <f t="shared" si="23"/>
        <v>-7.3730253392090953E-2</v>
      </c>
      <c r="AW66">
        <v>63</v>
      </c>
      <c r="AX66">
        <f>IF(Z66&gt;0, (R66*SUMPRODUCT(K66:$K$98, X66:$X$98)-K66*$AZ$3)/Z66, 0)</f>
        <v>-10331463.675402014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25</v>
      </c>
      <c r="R67">
        <f t="shared" ref="R67:R89" si="28">$C$6</f>
        <v>1000000</v>
      </c>
      <c r="S67">
        <f t="shared" ref="S67:S89" si="29">AX67</f>
        <v>-19364434.475119781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-122.43127175897195</v>
      </c>
      <c r="AC67">
        <f t="shared" ref="AC67:AC89" si="30">S67*Z67</f>
        <v>-109.33350402270892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-1.4115246195697722E-4</v>
      </c>
      <c r="AH67">
        <f t="shared" ref="AH67:AH89" si="33">-X67*R67</f>
        <v>-6.0857299295351481</v>
      </c>
      <c r="AI67">
        <f t="shared" ref="AI67:AI89" si="34">SUM(AE67:AH67)</f>
        <v>-6.0858710819971051</v>
      </c>
      <c r="AJ67">
        <f t="shared" ref="AJ67:AJ89" si="35">AB67-AC67</f>
        <v>-13.097767736263023</v>
      </c>
      <c r="AK67">
        <f t="shared" si="22"/>
        <v>-8.5701890231280373</v>
      </c>
      <c r="AL67">
        <f t="shared" si="26"/>
        <v>-27.753827841388166</v>
      </c>
      <c r="AN67">
        <f t="shared" ref="AN67:AT89" si="36">AE67*$K67</f>
        <v>0</v>
      </c>
      <c r="AO67">
        <f t="shared" si="36"/>
        <v>0</v>
      </c>
      <c r="AP67">
        <f t="shared" si="36"/>
        <v>-2.5564031756352114E-7</v>
      </c>
      <c r="AQ67">
        <f t="shared" si="36"/>
        <v>-1.1021826401202837E-2</v>
      </c>
      <c r="AR67">
        <f t="shared" si="36"/>
        <v>-1.1022082041520399E-2</v>
      </c>
      <c r="AS67">
        <f t="shared" si="36"/>
        <v>-2.3721283051315649E-2</v>
      </c>
      <c r="AT67">
        <f t="shared" si="36"/>
        <v>-1.5521414313833427E-2</v>
      </c>
      <c r="AU67">
        <f t="shared" si="23"/>
        <v>-5.0264779406669478E-2</v>
      </c>
      <c r="AW67">
        <v>64</v>
      </c>
      <c r="AX67">
        <f>IF(Z67&gt;0, (R67*SUMPRODUCT(K67:$K$98, X67:$X$98)-K67*$AZ$3)/Z67, 0)</f>
        <v>-19364434.475119781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25</v>
      </c>
      <c r="R68">
        <f t="shared" si="28"/>
        <v>1000000</v>
      </c>
      <c r="S68">
        <f t="shared" si="29"/>
        <v>-37345319.17319528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-109.33350402270892</v>
      </c>
      <c r="AC68">
        <f t="shared" si="30"/>
        <v>-97.628159105687971</v>
      </c>
      <c r="AE68">
        <f t="shared" si="31"/>
        <v>0</v>
      </c>
      <c r="AF68">
        <f t="shared" si="32"/>
        <v>0</v>
      </c>
      <c r="AG68">
        <f t="shared" si="32"/>
        <v>-6.5355017219775763E-5</v>
      </c>
      <c r="AH68">
        <f t="shared" si="33"/>
        <v>-2.9754368047052675</v>
      </c>
      <c r="AI68">
        <f t="shared" si="34"/>
        <v>-2.9755021597224873</v>
      </c>
      <c r="AJ68">
        <f t="shared" si="35"/>
        <v>-11.705344917020952</v>
      </c>
      <c r="AK68">
        <f t="shared" si="22"/>
        <v>-7.6533452815896252</v>
      </c>
      <c r="AL68">
        <f t="shared" si="26"/>
        <v>-22.334192358333066</v>
      </c>
      <c r="AN68">
        <f t="shared" si="36"/>
        <v>0</v>
      </c>
      <c r="AO68">
        <f t="shared" si="36"/>
        <v>0</v>
      </c>
      <c r="AP68">
        <f t="shared" si="36"/>
        <v>-1.0568218934535847E-7</v>
      </c>
      <c r="AQ68">
        <f t="shared" si="36"/>
        <v>-4.811423654324444E-3</v>
      </c>
      <c r="AR68">
        <f t="shared" si="36"/>
        <v>-4.8115293365137901E-3</v>
      </c>
      <c r="AS68">
        <f t="shared" si="36"/>
        <v>-1.8928102699650423E-2</v>
      </c>
      <c r="AT68">
        <f t="shared" si="36"/>
        <v>-1.2375825446644045E-2</v>
      </c>
      <c r="AU68">
        <f t="shared" si="23"/>
        <v>-3.6115457482808262E-2</v>
      </c>
      <c r="AW68">
        <v>65</v>
      </c>
      <c r="AX68">
        <f>IF(Z68&gt;0, (R68*SUMPRODUCT(K68:$K$98, X68:$X$98)-K68*$AZ$3)/Z68, 0)</f>
        <v>-37345319.17319528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8"/>
        <v>1000000</v>
      </c>
      <c r="S69">
        <f t="shared" si="29"/>
        <v>-74272178.36100167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-97.628159105687971</v>
      </c>
      <c r="AC69">
        <f t="shared" si="30"/>
        <v>-87.171928794143923</v>
      </c>
      <c r="AE69">
        <f t="shared" si="31"/>
        <v>0</v>
      </c>
      <c r="AF69">
        <f t="shared" si="32"/>
        <v>0</v>
      </c>
      <c r="AG69">
        <f t="shared" si="32"/>
        <v>-2.9342053349520302E-5</v>
      </c>
      <c r="AH69">
        <f t="shared" si="33"/>
        <v>-1.414376547922308</v>
      </c>
      <c r="AI69">
        <f t="shared" si="34"/>
        <v>-1.4144058899756575</v>
      </c>
      <c r="AJ69">
        <f t="shared" si="35"/>
        <v>-10.456230311544047</v>
      </c>
      <c r="AK69">
        <f t="shared" si="22"/>
        <v>-6.8339711373981586</v>
      </c>
      <c r="AL69">
        <f t="shared" si="26"/>
        <v>-18.704607338917864</v>
      </c>
      <c r="AN69">
        <f t="shared" si="36"/>
        <v>0</v>
      </c>
      <c r="AO69">
        <f t="shared" si="36"/>
        <v>0</v>
      </c>
      <c r="AP69">
        <f t="shared" si="36"/>
        <v>-4.236384281493158E-8</v>
      </c>
      <c r="AQ69">
        <f t="shared" si="36"/>
        <v>-2.0420665535421968E-3</v>
      </c>
      <c r="AR69">
        <f t="shared" si="36"/>
        <v>-2.0421089173850117E-3</v>
      </c>
      <c r="AS69">
        <f t="shared" si="36"/>
        <v>-1.5096629130838141E-2</v>
      </c>
      <c r="AT69">
        <f t="shared" si="36"/>
        <v>-9.8668377300611745E-3</v>
      </c>
      <c r="AU69">
        <f t="shared" si="23"/>
        <v>-2.7005575778284326E-2</v>
      </c>
      <c r="AW69">
        <v>66</v>
      </c>
      <c r="AX69">
        <f>IF(Z69&gt;0, (R69*SUMPRODUCT(K69:$K$98, X69:$X$98)-K69*$AZ$3)/Z69, 0)</f>
        <v>-74272178.36100167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8"/>
        <v>1000000</v>
      </c>
      <c r="S70">
        <f t="shared" si="29"/>
        <v>-152512268.03827751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-87.171928794143923</v>
      </c>
      <c r="AC70">
        <f t="shared" si="30"/>
        <v>-77.833755025698963</v>
      </c>
      <c r="AE70">
        <f t="shared" si="31"/>
        <v>0</v>
      </c>
      <c r="AF70">
        <f t="shared" si="32"/>
        <v>0</v>
      </c>
      <c r="AG70">
        <f t="shared" si="32"/>
        <v>-1.2758605590693244E-5</v>
      </c>
      <c r="AH70">
        <f t="shared" si="33"/>
        <v>-0.65160108901327418</v>
      </c>
      <c r="AI70">
        <f t="shared" si="34"/>
        <v>-0.65161384761886487</v>
      </c>
      <c r="AJ70">
        <f t="shared" si="35"/>
        <v>-9.3381737684449604</v>
      </c>
      <c r="AK70">
        <f t="shared" si="22"/>
        <v>-6.1020350155900749</v>
      </c>
      <c r="AL70">
        <f t="shared" si="26"/>
        <v>-16.091822631653901</v>
      </c>
      <c r="AN70">
        <f t="shared" si="36"/>
        <v>0</v>
      </c>
      <c r="AO70">
        <f t="shared" si="36"/>
        <v>0</v>
      </c>
      <c r="AP70">
        <f t="shared" si="36"/>
        <v>-1.6447126590904682E-8</v>
      </c>
      <c r="AQ70">
        <f t="shared" si="36"/>
        <v>-8.399793787488935E-4</v>
      </c>
      <c r="AR70">
        <f t="shared" si="36"/>
        <v>-8.3999582587548438E-4</v>
      </c>
      <c r="AS70">
        <f t="shared" si="36"/>
        <v>-1.2037845750911288E-2</v>
      </c>
      <c r="AT70">
        <f t="shared" si="36"/>
        <v>-7.8661372240200929E-3</v>
      </c>
      <c r="AU70">
        <f t="shared" si="23"/>
        <v>-2.0743978800806868E-2</v>
      </c>
      <c r="AW70">
        <v>67</v>
      </c>
      <c r="AX70">
        <f>IF(Z70&gt;0, (R70*SUMPRODUCT(K70:$K$98, X70:$X$98)-K70*$AZ$3)/Z70, 0)</f>
        <v>-152512268.03827751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8"/>
        <v>1000000</v>
      </c>
      <c r="S71">
        <f t="shared" si="29"/>
        <v>-323517553.29277694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-77.833755025698963</v>
      </c>
      <c r="AC71">
        <f t="shared" si="30"/>
        <v>-69.495116580971896</v>
      </c>
      <c r="AE71">
        <f t="shared" si="31"/>
        <v>0</v>
      </c>
      <c r="AF71">
        <f t="shared" si="32"/>
        <v>0</v>
      </c>
      <c r="AG71">
        <f t="shared" si="32"/>
        <v>-5.3702740294651183E-6</v>
      </c>
      <c r="AH71">
        <f t="shared" si="33"/>
        <v>-0.29042982021284774</v>
      </c>
      <c r="AI71">
        <f t="shared" si="34"/>
        <v>-0.29043519048687721</v>
      </c>
      <c r="AJ71">
        <f t="shared" si="35"/>
        <v>-8.3386384447270672</v>
      </c>
      <c r="AK71">
        <f t="shared" si="22"/>
        <v>-5.4483628517989278</v>
      </c>
      <c r="AL71">
        <f t="shared" si="26"/>
        <v>-14.077436487012871</v>
      </c>
      <c r="AN71">
        <f t="shared" si="36"/>
        <v>0</v>
      </c>
      <c r="AO71">
        <f t="shared" si="36"/>
        <v>0</v>
      </c>
      <c r="AP71">
        <f t="shared" si="36"/>
        <v>-6.1810925632708422E-9</v>
      </c>
      <c r="AQ71">
        <f t="shared" si="36"/>
        <v>-3.3427970193329614E-4</v>
      </c>
      <c r="AR71">
        <f t="shared" si="36"/>
        <v>-3.3428588302585938E-4</v>
      </c>
      <c r="AS71">
        <f t="shared" si="36"/>
        <v>-9.597628686303818E-3</v>
      </c>
      <c r="AT71">
        <f t="shared" si="36"/>
        <v>-6.2709714477288412E-3</v>
      </c>
      <c r="AU71">
        <f t="shared" si="23"/>
        <v>-1.6202886017058517E-2</v>
      </c>
      <c r="AW71">
        <v>68</v>
      </c>
      <c r="AX71">
        <f>IF(Z71&gt;0, (R71*SUMPRODUCT(K71:$K$98, X71:$X$98)-K71*$AZ$3)/Z71, 0)</f>
        <v>-323517553.29277694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8"/>
        <v>1000000</v>
      </c>
      <c r="S72">
        <f t="shared" si="29"/>
        <v>-710293087.69944775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-69.495116580971896</v>
      </c>
      <c r="AC72">
        <f t="shared" si="30"/>
        <v>-62.049487982007925</v>
      </c>
      <c r="AE72">
        <f t="shared" si="31"/>
        <v>0</v>
      </c>
      <c r="AF72">
        <f t="shared" si="32"/>
        <v>0</v>
      </c>
      <c r="AG72">
        <f t="shared" si="32"/>
        <v>-2.1839395967859763E-6</v>
      </c>
      <c r="AH72">
        <f t="shared" si="33"/>
        <v>-0.12530526769537961</v>
      </c>
      <c r="AI72">
        <f t="shared" si="34"/>
        <v>-0.12530745163497639</v>
      </c>
      <c r="AJ72">
        <f t="shared" si="35"/>
        <v>-7.445628598963971</v>
      </c>
      <c r="AK72">
        <f t="shared" ref="AK72:AK89" si="49">G72*SUM(AB72:AB72, AE72:AF72)</f>
        <v>-4.864658160668033</v>
      </c>
      <c r="AL72">
        <f t="shared" si="26"/>
        <v>-12.435594211266981</v>
      </c>
      <c r="AN72">
        <f t="shared" si="36"/>
        <v>0</v>
      </c>
      <c r="AO72">
        <f t="shared" si="36"/>
        <v>0</v>
      </c>
      <c r="AP72">
        <f t="shared" si="36"/>
        <v>-2.2443542130287048E-9</v>
      </c>
      <c r="AQ72">
        <f t="shared" si="36"/>
        <v>-1.2877160425164226E-4</v>
      </c>
      <c r="AR72">
        <f t="shared" si="36"/>
        <v>-1.2877384860585529E-4</v>
      </c>
      <c r="AS72">
        <f t="shared" si="36"/>
        <v>-7.6515980292331436E-3</v>
      </c>
      <c r="AT72">
        <f t="shared" si="36"/>
        <v>-4.9992298568639045E-3</v>
      </c>
      <c r="AU72">
        <f t="shared" si="23"/>
        <v>-1.2779601734702904E-2</v>
      </c>
      <c r="AW72">
        <v>69</v>
      </c>
      <c r="AX72">
        <f>IF(Z72&gt;0, (R72*SUMPRODUCT(K72:$K$98, X72:$X$98)-K72*$AZ$3)/Z72, 0)</f>
        <v>-710293087.69944775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8"/>
        <v>1000000</v>
      </c>
      <c r="S73">
        <f t="shared" si="29"/>
        <v>-1617090286.2392988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-62.049487982007925</v>
      </c>
      <c r="AC73">
        <f t="shared" si="30"/>
        <v>-55.401435611946177</v>
      </c>
      <c r="AE73">
        <f t="shared" si="31"/>
        <v>0</v>
      </c>
      <c r="AF73">
        <f t="shared" si="32"/>
        <v>0</v>
      </c>
      <c r="AG73">
        <f t="shared" si="32"/>
        <v>-8.5649880039765154E-7</v>
      </c>
      <c r="AH73">
        <f t="shared" si="33"/>
        <v>-5.22240560168186E-2</v>
      </c>
      <c r="AI73">
        <f t="shared" si="34"/>
        <v>-5.2224912515618997E-2</v>
      </c>
      <c r="AJ73">
        <f t="shared" si="35"/>
        <v>-6.6480523700617482</v>
      </c>
      <c r="AK73">
        <f t="shared" si="49"/>
        <v>-4.3434641587405549</v>
      </c>
      <c r="AL73">
        <f t="shared" si="26"/>
        <v>-11.043741441317923</v>
      </c>
      <c r="AN73">
        <f t="shared" si="36"/>
        <v>0</v>
      </c>
      <c r="AO73">
        <f t="shared" si="36"/>
        <v>0</v>
      </c>
      <c r="AP73">
        <f t="shared" si="36"/>
        <v>-7.8588593078186541E-10</v>
      </c>
      <c r="AQ73">
        <f t="shared" si="36"/>
        <v>-4.7918515300811737E-5</v>
      </c>
      <c r="AR73">
        <f t="shared" si="36"/>
        <v>-4.7919301186742518E-5</v>
      </c>
      <c r="AS73">
        <f t="shared" si="36"/>
        <v>-6.0999628047428709E-3</v>
      </c>
      <c r="AT73">
        <f t="shared" si="36"/>
        <v>-3.9853732096585574E-3</v>
      </c>
      <c r="AU73">
        <f t="shared" si="23"/>
        <v>-1.0133255315588173E-2</v>
      </c>
      <c r="AW73">
        <v>70</v>
      </c>
      <c r="AX73">
        <f>IF(Z73&gt;0, (R73*SUMPRODUCT(K73:$K$98, X73:$X$98)-K73*$AZ$3)/Z73, 0)</f>
        <v>-1617090286.2392988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8"/>
        <v>1000000</v>
      </c>
      <c r="S74">
        <f t="shared" si="29"/>
        <v>-3824378944.8357296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-55.401435611946177</v>
      </c>
      <c r="AC74">
        <f t="shared" si="30"/>
        <v>-49.465607511116843</v>
      </c>
      <c r="AE74">
        <f t="shared" si="31"/>
        <v>0</v>
      </c>
      <c r="AF74">
        <f t="shared" si="32"/>
        <v>0</v>
      </c>
      <c r="AG74">
        <f t="shared" si="32"/>
        <v>-3.2335712689973487E-7</v>
      </c>
      <c r="AH74">
        <f t="shared" si="33"/>
        <v>-2.0983067419757608E-2</v>
      </c>
      <c r="AI74">
        <f t="shared" si="34"/>
        <v>-2.0983390776884509E-2</v>
      </c>
      <c r="AJ74">
        <f t="shared" si="35"/>
        <v>-5.9358281008293332</v>
      </c>
      <c r="AK74">
        <f t="shared" si="49"/>
        <v>-3.8781004928362326</v>
      </c>
      <c r="AL74">
        <f t="shared" si="26"/>
        <v>-9.8349119844424511</v>
      </c>
      <c r="AN74">
        <f t="shared" si="36"/>
        <v>0</v>
      </c>
      <c r="AO74">
        <f t="shared" si="36"/>
        <v>0</v>
      </c>
      <c r="AP74">
        <f t="shared" si="36"/>
        <v>-2.6490927838445026E-10</v>
      </c>
      <c r="AQ74">
        <f t="shared" si="36"/>
        <v>-1.7190309988695086E-5</v>
      </c>
      <c r="AR74">
        <f t="shared" si="36"/>
        <v>-1.7190574897973471E-5</v>
      </c>
      <c r="AS74">
        <f t="shared" si="36"/>
        <v>-4.8629079367482776E-3</v>
      </c>
      <c r="AT74">
        <f t="shared" si="36"/>
        <v>-3.1771212618987112E-3</v>
      </c>
      <c r="AU74">
        <f t="shared" si="23"/>
        <v>-8.0572197735449633E-3</v>
      </c>
      <c r="AW74">
        <v>71</v>
      </c>
      <c r="AX74">
        <f>IF(Z74&gt;0, (R74*SUMPRODUCT(K74:$K$98, X74:$X$98)-K74*$AZ$3)/Z74, 0)</f>
        <v>-3824378944.8357296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8"/>
        <v>1000000</v>
      </c>
      <c r="S75">
        <f t="shared" si="29"/>
        <v>-9411256910.5965233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-49.465607511116843</v>
      </c>
      <c r="AC75">
        <f t="shared" si="30"/>
        <v>-44.165735398440546</v>
      </c>
      <c r="AE75">
        <f t="shared" si="31"/>
        <v>0</v>
      </c>
      <c r="AF75">
        <f t="shared" si="32"/>
        <v>0</v>
      </c>
      <c r="AG75">
        <f t="shared" si="32"/>
        <v>-1.1732156453170596E-7</v>
      </c>
      <c r="AH75">
        <f t="shared" si="33"/>
        <v>-8.1120796439612623E-3</v>
      </c>
      <c r="AI75">
        <f t="shared" si="34"/>
        <v>-8.1121969655257933E-3</v>
      </c>
      <c r="AJ75">
        <f t="shared" si="35"/>
        <v>-5.2998721126762973</v>
      </c>
      <c r="AK75">
        <f t="shared" si="49"/>
        <v>-3.4625925257781796</v>
      </c>
      <c r="AL75">
        <f t="shared" si="26"/>
        <v>-8.7705768354200035</v>
      </c>
      <c r="AN75">
        <f t="shared" si="36"/>
        <v>0</v>
      </c>
      <c r="AO75">
        <f t="shared" si="36"/>
        <v>0</v>
      </c>
      <c r="AP75">
        <f t="shared" si="36"/>
        <v>-8.5817242469571956E-11</v>
      </c>
      <c r="AQ75">
        <f t="shared" si="36"/>
        <v>-5.9337455012387551E-6</v>
      </c>
      <c r="AR75">
        <f t="shared" si="36"/>
        <v>-5.9338313184812241E-6</v>
      </c>
      <c r="AS75">
        <f t="shared" si="36"/>
        <v>-3.8766991555789381E-3</v>
      </c>
      <c r="AT75">
        <f t="shared" si="36"/>
        <v>-2.5327836663627964E-3</v>
      </c>
      <c r="AU75">
        <f t="shared" si="23"/>
        <v>-6.4154166532602161E-3</v>
      </c>
      <c r="AW75">
        <v>72</v>
      </c>
      <c r="AX75">
        <f>IF(Z75&gt;0, (R75*SUMPRODUCT(K75:$K$98, X75:$X$98)-K75*$AZ$3)/Z75, 0)</f>
        <v>-9411256910.5965233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8"/>
        <v>1000000</v>
      </c>
      <c r="S76">
        <f t="shared" si="29"/>
        <v>-24143847386.617435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-44.165735398440546</v>
      </c>
      <c r="AC76">
        <f t="shared" si="30"/>
        <v>-39.433697311662577</v>
      </c>
      <c r="AE76">
        <f t="shared" si="31"/>
        <v>0</v>
      </c>
      <c r="AF76">
        <f t="shared" si="32"/>
        <v>0</v>
      </c>
      <c r="AG76">
        <f t="shared" si="32"/>
        <v>-4.0832035466642401E-8</v>
      </c>
      <c r="AH76">
        <f t="shared" si="33"/>
        <v>-3.0126525367898597E-3</v>
      </c>
      <c r="AI76">
        <f t="shared" si="34"/>
        <v>-3.0126933688253265E-3</v>
      </c>
      <c r="AJ76">
        <f t="shared" si="35"/>
        <v>-4.732038086777969</v>
      </c>
      <c r="AK76">
        <f t="shared" si="49"/>
        <v>-3.0916014778908387</v>
      </c>
      <c r="AL76">
        <f t="shared" si="26"/>
        <v>-7.8266522580376332</v>
      </c>
      <c r="AN76">
        <f t="shared" si="36"/>
        <v>0</v>
      </c>
      <c r="AO76">
        <f t="shared" si="36"/>
        <v>0</v>
      </c>
      <c r="AP76">
        <f t="shared" si="36"/>
        <v>-2.6667341152085389E-11</v>
      </c>
      <c r="AQ76">
        <f t="shared" si="36"/>
        <v>-1.967558855519307E-6</v>
      </c>
      <c r="AR76">
        <f t="shared" si="36"/>
        <v>-1.9675855228604591E-6</v>
      </c>
      <c r="AS76">
        <f t="shared" si="36"/>
        <v>-3.090486980690952E-3</v>
      </c>
      <c r="AT76">
        <f t="shared" si="36"/>
        <v>-2.0191202906002415E-3</v>
      </c>
      <c r="AU76">
        <f t="shared" si="23"/>
        <v>-5.1115748568140544E-3</v>
      </c>
      <c r="AW76">
        <v>73</v>
      </c>
      <c r="AX76">
        <f>IF(Z76&gt;0, (R76*SUMPRODUCT(K76:$K$98, X76:$X$98)-K76*$AZ$3)/Z76, 0)</f>
        <v>-24143847386.617435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8"/>
        <v>1000000</v>
      </c>
      <c r="S77">
        <f t="shared" si="29"/>
        <v>-64708205919.102425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-39.433697311662577</v>
      </c>
      <c r="AC77">
        <f t="shared" si="30"/>
        <v>-35.208659975182627</v>
      </c>
      <c r="AE77">
        <f t="shared" si="31"/>
        <v>0</v>
      </c>
      <c r="AF77">
        <f t="shared" si="32"/>
        <v>0</v>
      </c>
      <c r="AG77">
        <f t="shared" si="32"/>
        <v>-1.3602857425532766E-8</v>
      </c>
      <c r="AH77">
        <f t="shared" si="33"/>
        <v>-1.0728343074577283E-3</v>
      </c>
      <c r="AI77">
        <f t="shared" si="34"/>
        <v>-1.0728479103151538E-3</v>
      </c>
      <c r="AJ77">
        <f t="shared" si="35"/>
        <v>-4.2250373364799501</v>
      </c>
      <c r="AK77">
        <f t="shared" si="49"/>
        <v>-2.7603588118163809</v>
      </c>
      <c r="AL77">
        <f t="shared" si="26"/>
        <v>-6.9864689962066464</v>
      </c>
      <c r="AN77">
        <f t="shared" si="36"/>
        <v>0</v>
      </c>
      <c r="AO77">
        <f t="shared" si="36"/>
        <v>0</v>
      </c>
      <c r="AP77">
        <f t="shared" si="36"/>
        <v>-7.9321480291193986E-12</v>
      </c>
      <c r="AQ77">
        <f t="shared" si="36"/>
        <v>-6.2559506956967158E-7</v>
      </c>
      <c r="AR77">
        <f t="shared" si="36"/>
        <v>-6.2560300171770073E-7</v>
      </c>
      <c r="AS77">
        <f t="shared" si="36"/>
        <v>-2.4637192417094472E-3</v>
      </c>
      <c r="AT77">
        <f t="shared" si="36"/>
        <v>-1.6096305374570311E-3</v>
      </c>
      <c r="AU77">
        <f t="shared" si="23"/>
        <v>-4.073975382168196E-3</v>
      </c>
      <c r="AW77">
        <v>74</v>
      </c>
      <c r="AX77">
        <f>IF(Z77&gt;0, (R77*SUMPRODUCT(K77:$K$98, X77:$X$98)-K77*$AZ$3)/Z77, 0)</f>
        <v>-64708205919.102425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8"/>
        <v>1000000</v>
      </c>
      <c r="S78">
        <f t="shared" si="29"/>
        <v>-181552978090.8848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-35.208659975182627</v>
      </c>
      <c r="AC78">
        <f t="shared" si="30"/>
        <v>-31.436304079314482</v>
      </c>
      <c r="AE78">
        <f t="shared" si="31"/>
        <v>0</v>
      </c>
      <c r="AF78">
        <f t="shared" si="32"/>
        <v>0</v>
      </c>
      <c r="AG78">
        <f t="shared" si="32"/>
        <v>-4.3288058959266397E-9</v>
      </c>
      <c r="AH78">
        <f t="shared" si="33"/>
        <v>-3.6552091821403197E-4</v>
      </c>
      <c r="AI78">
        <f t="shared" si="34"/>
        <v>-3.655252470199279E-4</v>
      </c>
      <c r="AJ78">
        <f t="shared" si="35"/>
        <v>-3.7723558958681451</v>
      </c>
      <c r="AK78">
        <f t="shared" si="49"/>
        <v>-2.4646061982627843</v>
      </c>
      <c r="AL78">
        <f t="shared" si="26"/>
        <v>-6.2373276193779494</v>
      </c>
      <c r="AN78">
        <f t="shared" si="36"/>
        <v>0</v>
      </c>
      <c r="AO78">
        <f t="shared" si="36"/>
        <v>0</v>
      </c>
      <c r="AP78">
        <f t="shared" si="36"/>
        <v>-2.2537760214684992E-12</v>
      </c>
      <c r="AQ78">
        <f t="shared" si="36"/>
        <v>-1.9030705017083877E-7</v>
      </c>
      <c r="AR78">
        <f t="shared" si="36"/>
        <v>-1.9030930394686025E-7</v>
      </c>
      <c r="AS78">
        <f t="shared" si="36"/>
        <v>-1.9640624844263124E-3</v>
      </c>
      <c r="AT78">
        <f t="shared" si="36"/>
        <v>-1.2831876701226515E-3</v>
      </c>
      <c r="AU78">
        <f t="shared" si="23"/>
        <v>-3.2474404638529108E-3</v>
      </c>
      <c r="AW78">
        <v>75</v>
      </c>
      <c r="AX78">
        <f>IF(Z78&gt;0, (R78*SUMPRODUCT(K78:$K$98, X78:$X$98)-K78*$AZ$3)/Z78, 0)</f>
        <v>-181552978090.8848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8"/>
        <v>1000000</v>
      </c>
      <c r="S79">
        <f t="shared" si="29"/>
        <v>-534316893346.38104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-31.436304079314482</v>
      </c>
      <c r="AC79">
        <f t="shared" si="30"/>
        <v>-28.068128804029367</v>
      </c>
      <c r="AE79">
        <f t="shared" si="31"/>
        <v>0</v>
      </c>
      <c r="AF79">
        <f t="shared" si="32"/>
        <v>0</v>
      </c>
      <c r="AG79">
        <f t="shared" si="32"/>
        <v>-1.3132716349393839E-9</v>
      </c>
      <c r="AH79">
        <f t="shared" si="33"/>
        <v>-1.1888984808111957E-4</v>
      </c>
      <c r="AI79">
        <f t="shared" si="34"/>
        <v>-1.1889116135275451E-4</v>
      </c>
      <c r="AJ79">
        <f t="shared" si="35"/>
        <v>-3.3681752752851146</v>
      </c>
      <c r="AK79">
        <f t="shared" si="49"/>
        <v>-2.2005412855520139</v>
      </c>
      <c r="AL79">
        <f t="shared" si="26"/>
        <v>-5.5688354519984813</v>
      </c>
      <c r="AN79">
        <f t="shared" si="36"/>
        <v>0</v>
      </c>
      <c r="AO79">
        <f t="shared" si="36"/>
        <v>0</v>
      </c>
      <c r="AP79">
        <f t="shared" si="36"/>
        <v>-6.1049088355947308E-13</v>
      </c>
      <c r="AQ79">
        <f t="shared" si="36"/>
        <v>-5.5267445416685868E-8</v>
      </c>
      <c r="AR79">
        <f t="shared" si="36"/>
        <v>-5.5268055907569429E-8</v>
      </c>
      <c r="AS79">
        <f t="shared" si="36"/>
        <v>-1.5657387589026012E-3</v>
      </c>
      <c r="AT79">
        <f t="shared" si="36"/>
        <v>-1.0229493716185799E-3</v>
      </c>
      <c r="AU79">
        <f t="shared" si="23"/>
        <v>-2.5887433985770886E-3</v>
      </c>
      <c r="AW79">
        <v>76</v>
      </c>
      <c r="AX79">
        <f>IF(Z79&gt;0, (R79*SUMPRODUCT(K79:$K$98, X79:$X$98)-K79*$AZ$3)/Z79, 0)</f>
        <v>-534316893346.38104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8"/>
        <v>1000000</v>
      </c>
      <c r="S80">
        <f t="shared" si="29"/>
        <v>-1667249073775.7585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-28.068128804029367</v>
      </c>
      <c r="AC80">
        <f t="shared" si="30"/>
        <v>-25.060829336446666</v>
      </c>
      <c r="AE80">
        <f t="shared" si="31"/>
        <v>0</v>
      </c>
      <c r="AF80">
        <f t="shared" si="32"/>
        <v>0</v>
      </c>
      <c r="AG80">
        <f t="shared" si="32"/>
        <v>-3.7578112548733218E-10</v>
      </c>
      <c r="AH80">
        <f t="shared" si="33"/>
        <v>-3.6974311724106314E-5</v>
      </c>
      <c r="AI80">
        <f t="shared" si="34"/>
        <v>-3.6974687505231803E-5</v>
      </c>
      <c r="AJ80">
        <f t="shared" si="35"/>
        <v>-3.0072994675827012</v>
      </c>
      <c r="AK80">
        <f t="shared" si="49"/>
        <v>-1.9647690162820559</v>
      </c>
      <c r="AL80">
        <f t="shared" si="26"/>
        <v>-4.9721054585522619</v>
      </c>
      <c r="AN80">
        <f t="shared" si="36"/>
        <v>0</v>
      </c>
      <c r="AO80">
        <f t="shared" si="36"/>
        <v>0</v>
      </c>
      <c r="AP80">
        <f t="shared" si="36"/>
        <v>-1.5597017485914336E-13</v>
      </c>
      <c r="AQ80">
        <f t="shared" si="36"/>
        <v>-1.534640638862992E-8</v>
      </c>
      <c r="AR80">
        <f t="shared" si="36"/>
        <v>-1.5346562358804779E-8</v>
      </c>
      <c r="AS80">
        <f t="shared" si="36"/>
        <v>-1.2481974000274651E-3</v>
      </c>
      <c r="AT80">
        <f t="shared" si="36"/>
        <v>-8.1548898079946222E-4</v>
      </c>
      <c r="AU80">
        <f t="shared" si="23"/>
        <v>-2.0637017273892858E-3</v>
      </c>
      <c r="AW80">
        <v>77</v>
      </c>
      <c r="AX80">
        <f>IF(Z80&gt;0, (R80*SUMPRODUCT(K80:$K$98, X80:$X$98)-K80*$AZ$3)/Z80, 0)</f>
        <v>-1667249073775.7585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8"/>
        <v>1000000</v>
      </c>
      <c r="S81">
        <f t="shared" si="29"/>
        <v>-5533959874757.5078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-25.060829336446666</v>
      </c>
      <c r="AC81">
        <f t="shared" si="30"/>
        <v>-22.375740492105443</v>
      </c>
      <c r="AE81">
        <f t="shared" si="31"/>
        <v>0</v>
      </c>
      <c r="AF81">
        <f t="shared" si="32"/>
        <v>0</v>
      </c>
      <c r="AG81">
        <f t="shared" si="32"/>
        <v>-1.0108376731357274E-10</v>
      </c>
      <c r="AH81">
        <f t="shared" si="33"/>
        <v>-1.0837581876755444E-5</v>
      </c>
      <c r="AI81">
        <f t="shared" si="34"/>
        <v>-1.0837682960522757E-5</v>
      </c>
      <c r="AJ81">
        <f t="shared" si="35"/>
        <v>-2.6850888443412231</v>
      </c>
      <c r="AK81">
        <f t="shared" si="49"/>
        <v>-1.7542580535512668</v>
      </c>
      <c r="AL81">
        <f t="shared" si="26"/>
        <v>-4.4393577355754505</v>
      </c>
      <c r="AN81">
        <f t="shared" si="36"/>
        <v>0</v>
      </c>
      <c r="AO81">
        <f t="shared" si="36"/>
        <v>0</v>
      </c>
      <c r="AP81">
        <f t="shared" si="36"/>
        <v>-3.7460191475615046E-14</v>
      </c>
      <c r="AQ81">
        <f t="shared" si="36"/>
        <v>-4.0162520949236806E-9</v>
      </c>
      <c r="AR81">
        <f t="shared" si="36"/>
        <v>-4.0162895551151557E-9</v>
      </c>
      <c r="AS81">
        <f t="shared" si="36"/>
        <v>-9.9505533787673257E-4</v>
      </c>
      <c r="AT81">
        <f t="shared" si="36"/>
        <v>-6.5010282392637467E-4</v>
      </c>
      <c r="AU81">
        <f t="shared" si="23"/>
        <v>-1.6451621780926623E-3</v>
      </c>
      <c r="AW81">
        <v>78</v>
      </c>
      <c r="AX81">
        <f>IF(Z81&gt;0, (R81*SUMPRODUCT(K81:$K$98, X81:$X$98)-K81*$AZ$3)/Z81, 0)</f>
        <v>-5533959874757.5078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8"/>
        <v>1000000</v>
      </c>
      <c r="S82">
        <f t="shared" si="29"/>
        <v>-19609892644946.402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-22.375740492105443</v>
      </c>
      <c r="AC82">
        <f t="shared" si="30"/>
        <v>-19.978339728543457</v>
      </c>
      <c r="AE82">
        <f t="shared" si="31"/>
        <v>0</v>
      </c>
      <c r="AF82">
        <f t="shared" si="32"/>
        <v>0</v>
      </c>
      <c r="AG82">
        <f t="shared" si="32"/>
        <v>-2.5469720934056216E-11</v>
      </c>
      <c r="AH82">
        <f t="shared" si="33"/>
        <v>-2.9841283482552316E-6</v>
      </c>
      <c r="AI82">
        <f t="shared" si="34"/>
        <v>-2.9841538179761659E-6</v>
      </c>
      <c r="AJ82">
        <f t="shared" si="35"/>
        <v>-2.3974007635619863</v>
      </c>
      <c r="AK82">
        <f t="shared" si="49"/>
        <v>-1.5663018344473811</v>
      </c>
      <c r="AL82">
        <f t="shared" si="26"/>
        <v>-3.9637055821631852</v>
      </c>
      <c r="AN82">
        <f t="shared" si="36"/>
        <v>0</v>
      </c>
      <c r="AO82">
        <f t="shared" si="36"/>
        <v>0</v>
      </c>
      <c r="AP82">
        <f t="shared" si="36"/>
        <v>-8.4274219185504796E-15</v>
      </c>
      <c r="AQ82">
        <f t="shared" si="36"/>
        <v>-9.8738846471722678E-10</v>
      </c>
      <c r="AR82">
        <f t="shared" si="36"/>
        <v>-9.8739689213914544E-10</v>
      </c>
      <c r="AS82">
        <f t="shared" si="36"/>
        <v>-7.9325202638466197E-4</v>
      </c>
      <c r="AT82">
        <f t="shared" si="36"/>
        <v>-5.1825799131696726E-4</v>
      </c>
      <c r="AU82">
        <f t="shared" si="23"/>
        <v>-1.3115110050985212E-3</v>
      </c>
      <c r="AW82">
        <v>79</v>
      </c>
      <c r="AX82">
        <f>IF(Z82&gt;0, (R82*SUMPRODUCT(K82:$K$98, X82:$X$98)-K82*$AZ$3)/Z82, 0)</f>
        <v>-19609892644946.402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8"/>
        <v>1000000</v>
      </c>
      <c r="S83">
        <f t="shared" si="29"/>
        <v>-74482624004468.516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-19.978339728543457</v>
      </c>
      <c r="AC83">
        <f t="shared" si="30"/>
        <v>-17.837803329907413</v>
      </c>
      <c r="AE83">
        <f t="shared" si="31"/>
        <v>0</v>
      </c>
      <c r="AF83">
        <f t="shared" si="32"/>
        <v>0</v>
      </c>
      <c r="AG83">
        <f t="shared" si="32"/>
        <v>-5.9872364757306511E-12</v>
      </c>
      <c r="AH83">
        <f t="shared" si="33"/>
        <v>-7.6911148995940006E-7</v>
      </c>
      <c r="AI83">
        <f t="shared" si="34"/>
        <v>-7.6911747719587579E-7</v>
      </c>
      <c r="AJ83">
        <f t="shared" si="35"/>
        <v>-2.1405363986360442</v>
      </c>
      <c r="AK83">
        <f t="shared" si="49"/>
        <v>-1.3984837809980422</v>
      </c>
      <c r="AL83">
        <f t="shared" si="26"/>
        <v>-3.5390209487515634</v>
      </c>
      <c r="AN83">
        <f t="shared" si="36"/>
        <v>0</v>
      </c>
      <c r="AO83">
        <f t="shared" si="36"/>
        <v>0</v>
      </c>
      <c r="AP83">
        <f t="shared" si="36"/>
        <v>-1.7688008564924926E-15</v>
      </c>
      <c r="AQ83">
        <f t="shared" si="36"/>
        <v>-2.2721752643190649E-10</v>
      </c>
      <c r="AR83">
        <f t="shared" si="36"/>
        <v>-2.2721929523276299E-10</v>
      </c>
      <c r="AS83">
        <f t="shared" si="36"/>
        <v>-6.3237565955648084E-4</v>
      </c>
      <c r="AT83">
        <f t="shared" si="36"/>
        <v>-4.1315209774110787E-4</v>
      </c>
      <c r="AU83">
        <f t="shared" si="23"/>
        <v>-1.0455279845168839E-3</v>
      </c>
      <c r="AW83">
        <v>80</v>
      </c>
      <c r="AX83">
        <f>IF(Z83&gt;0, (R83*SUMPRODUCT(K83:$K$98, X83:$X$98)-K83*$AZ$3)/Z83, 0)</f>
        <v>-74482624004468.516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8"/>
        <v>1000000</v>
      </c>
      <c r="S84">
        <f t="shared" si="29"/>
        <v>-304587460332156.19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-17.837803329907413</v>
      </c>
      <c r="AC84">
        <f t="shared" si="30"/>
        <v>-15.926610116185142</v>
      </c>
      <c r="AE84">
        <f t="shared" si="31"/>
        <v>0</v>
      </c>
      <c r="AF84">
        <f t="shared" si="32"/>
        <v>0</v>
      </c>
      <c r="AG84">
        <f t="shared" si="32"/>
        <v>-1.3072279878837582E-12</v>
      </c>
      <c r="AH84">
        <f t="shared" si="33"/>
        <v>-1.8480544492358346E-7</v>
      </c>
      <c r="AI84">
        <f t="shared" si="34"/>
        <v>-1.8480675215157135E-7</v>
      </c>
      <c r="AJ84">
        <f t="shared" si="35"/>
        <v>-1.9111932137222709</v>
      </c>
      <c r="AK84">
        <f t="shared" si="49"/>
        <v>-1.2486462330935191</v>
      </c>
      <c r="AL84">
        <f t="shared" si="26"/>
        <v>-3.1598396316225421</v>
      </c>
      <c r="AN84">
        <f t="shared" si="36"/>
        <v>0</v>
      </c>
      <c r="AO84">
        <f t="shared" si="36"/>
        <v>0</v>
      </c>
      <c r="AP84">
        <f t="shared" si="36"/>
        <v>-3.448147562933593E-16</v>
      </c>
      <c r="AQ84">
        <f t="shared" si="36"/>
        <v>-4.8747154317107331E-11</v>
      </c>
      <c r="AR84">
        <f t="shared" si="36"/>
        <v>-4.8747499131863624E-11</v>
      </c>
      <c r="AS84">
        <f t="shared" si="36"/>
        <v>-5.0412600428332286E-4</v>
      </c>
      <c r="AT84">
        <f t="shared" si="36"/>
        <v>-3.2936232283228058E-4</v>
      </c>
      <c r="AU84">
        <f t="shared" si="23"/>
        <v>-8.3348837586310254E-4</v>
      </c>
      <c r="AW84">
        <v>81</v>
      </c>
      <c r="AX84">
        <f>IF(Z84&gt;0, (R84*SUMPRODUCT(K84:$K$98, X84:$X$98)-K84*$AZ$3)/Z84, 0)</f>
        <v>-304587460332156.19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8"/>
        <v>1000000</v>
      </c>
      <c r="S85">
        <f t="shared" si="29"/>
        <v>-1348412615994286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-15.926610116185142</v>
      </c>
      <c r="AC85">
        <f t="shared" si="30"/>
        <v>-14.220187603778987</v>
      </c>
      <c r="AE85">
        <f t="shared" si="31"/>
        <v>0</v>
      </c>
      <c r="AF85">
        <f t="shared" si="32"/>
        <v>0</v>
      </c>
      <c r="AG85">
        <f t="shared" si="32"/>
        <v>-2.6364681394821743E-13</v>
      </c>
      <c r="AH85">
        <f t="shared" si="33"/>
        <v>-4.1220355762268129E-8</v>
      </c>
      <c r="AI85">
        <f t="shared" si="34"/>
        <v>-4.1220619409082076E-8</v>
      </c>
      <c r="AJ85">
        <f t="shared" si="35"/>
        <v>-1.7064225124061547</v>
      </c>
      <c r="AK85">
        <f t="shared" si="49"/>
        <v>-1.1148627081329601</v>
      </c>
      <c r="AL85">
        <f t="shared" si="26"/>
        <v>-2.8212852617597344</v>
      </c>
      <c r="AN85">
        <f t="shared" si="36"/>
        <v>0</v>
      </c>
      <c r="AO85">
        <f t="shared" si="36"/>
        <v>0</v>
      </c>
      <c r="AP85">
        <f t="shared" si="36"/>
        <v>-6.2092480602958843E-17</v>
      </c>
      <c r="AQ85">
        <f t="shared" si="36"/>
        <v>-9.7079653733968501E-12</v>
      </c>
      <c r="AR85">
        <f t="shared" si="36"/>
        <v>-9.7080274658774523E-12</v>
      </c>
      <c r="AS85">
        <f t="shared" si="36"/>
        <v>-4.0188616416522352E-4</v>
      </c>
      <c r="AT85">
        <f t="shared" si="36"/>
        <v>-2.6256562726111423E-4</v>
      </c>
      <c r="AU85">
        <f t="shared" si="23"/>
        <v>-6.6445180113436527E-4</v>
      </c>
      <c r="AW85">
        <v>82</v>
      </c>
      <c r="AX85">
        <f>IF(Z85&gt;0, (R85*SUMPRODUCT(K85:$K$98, X85:$X$98)-K85*$AZ$3)/Z85, 0)</f>
        <v>-1348412615994286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8"/>
        <v>1000000</v>
      </c>
      <c r="S86">
        <f t="shared" si="29"/>
        <v>-6506638079137882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-14.220187603778987</v>
      </c>
      <c r="AC86">
        <f t="shared" si="30"/>
        <v>-12.696596074811104</v>
      </c>
      <c r="AE86">
        <f t="shared" si="31"/>
        <v>0</v>
      </c>
      <c r="AF86">
        <f t="shared" si="32"/>
        <v>0</v>
      </c>
      <c r="AG86">
        <f t="shared" si="32"/>
        <v>-4.8783242284214232E-14</v>
      </c>
      <c r="AH86">
        <f t="shared" si="33"/>
        <v>-8.4890841409808415E-9</v>
      </c>
      <c r="AI86">
        <f t="shared" si="34"/>
        <v>-8.4891329242231258E-9</v>
      </c>
      <c r="AJ86">
        <f t="shared" si="35"/>
        <v>-1.5235915289678825</v>
      </c>
      <c r="AK86">
        <f t="shared" si="49"/>
        <v>-0.99541313226452921</v>
      </c>
      <c r="AL86">
        <f t="shared" si="26"/>
        <v>-2.5190046697215447</v>
      </c>
      <c r="AN86">
        <f t="shared" si="36"/>
        <v>0</v>
      </c>
      <c r="AO86">
        <f t="shared" si="36"/>
        <v>0</v>
      </c>
      <c r="AP86">
        <f t="shared" si="36"/>
        <v>-1.0258151805170545E-17</v>
      </c>
      <c r="AQ86">
        <f t="shared" si="36"/>
        <v>-1.785086634826366E-12</v>
      </c>
      <c r="AR86">
        <f t="shared" si="36"/>
        <v>-1.785096892978171E-12</v>
      </c>
      <c r="AS86">
        <f t="shared" si="36"/>
        <v>-3.2038118955209126E-4</v>
      </c>
      <c r="AT86">
        <f t="shared" si="36"/>
        <v>-2.0931571050852551E-4</v>
      </c>
      <c r="AU86">
        <f t="shared" si="23"/>
        <v>-5.2969690184571363E-4</v>
      </c>
      <c r="AW86">
        <v>83</v>
      </c>
      <c r="AX86">
        <f>IF(Z86&gt;0, (R86*SUMPRODUCT(K86:$K$98, X86:$X$98)-K86*$AZ$3)/Z86, 0)</f>
        <v>-6506638079137882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8"/>
        <v>1000000</v>
      </c>
      <c r="S87">
        <f t="shared" si="29"/>
        <v>-3.4502174044098188E+16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-12.696596074811104</v>
      </c>
      <c r="AC87">
        <f t="shared" si="30"/>
        <v>-11.336246495368613</v>
      </c>
      <c r="AE87">
        <f t="shared" si="31"/>
        <v>0</v>
      </c>
      <c r="AF87">
        <f t="shared" si="32"/>
        <v>0</v>
      </c>
      <c r="AG87">
        <f t="shared" si="32"/>
        <v>-8.2141537522240203E-15</v>
      </c>
      <c r="AH87">
        <f t="shared" si="33"/>
        <v>-1.6032502443659228E-9</v>
      </c>
      <c r="AI87">
        <f t="shared" si="34"/>
        <v>-1.603258458519675E-9</v>
      </c>
      <c r="AJ87">
        <f t="shared" si="35"/>
        <v>-1.3603495794424916</v>
      </c>
      <c r="AK87">
        <f t="shared" si="49"/>
        <v>-0.88876172523677743</v>
      </c>
      <c r="AL87">
        <f t="shared" si="26"/>
        <v>-2.2491113062825274</v>
      </c>
      <c r="AN87">
        <f t="shared" si="36"/>
        <v>0</v>
      </c>
      <c r="AO87">
        <f t="shared" si="36"/>
        <v>0</v>
      </c>
      <c r="AP87">
        <f t="shared" si="36"/>
        <v>-1.5422091135753377E-18</v>
      </c>
      <c r="AQ87">
        <f t="shared" si="36"/>
        <v>-3.0101057428265929E-13</v>
      </c>
      <c r="AR87">
        <f t="shared" si="36"/>
        <v>-3.0101211649177285E-13</v>
      </c>
      <c r="AS87">
        <f t="shared" si="36"/>
        <v>-2.5540592279473223E-4</v>
      </c>
      <c r="AT87">
        <f t="shared" si="36"/>
        <v>-1.6686520289274919E-4</v>
      </c>
      <c r="AU87">
        <f t="shared" si="23"/>
        <v>-4.2227112598849356E-4</v>
      </c>
      <c r="AW87">
        <v>84</v>
      </c>
      <c r="AX87">
        <f>IF(Z87&gt;0, (R87*SUMPRODUCT(K87:$K$98, X87:$X$98)-K87*$AZ$3)/Z87, 0)</f>
        <v>-3.4502174044098188E+16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8"/>
        <v>1000000</v>
      </c>
      <c r="S88">
        <f t="shared" si="29"/>
        <v>-2.0303017704776666E+17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-11.336246495368613</v>
      </c>
      <c r="AC88">
        <f t="shared" si="30"/>
        <v>-10.121648656579383</v>
      </c>
      <c r="AE88">
        <f t="shared" si="31"/>
        <v>0</v>
      </c>
      <c r="AF88">
        <f t="shared" si="32"/>
        <v>0</v>
      </c>
      <c r="AG88">
        <f t="shared" si="32"/>
        <v>-1.2463231825629147E-15</v>
      </c>
      <c r="AH88">
        <f t="shared" si="33"/>
        <v>-2.7542756128555462E-10</v>
      </c>
      <c r="AI88">
        <f t="shared" si="34"/>
        <v>-2.7542880760873719E-10</v>
      </c>
      <c r="AJ88">
        <f t="shared" si="35"/>
        <v>-1.2145978387892296</v>
      </c>
      <c r="AK88">
        <f t="shared" si="49"/>
        <v>-0.79353725467580294</v>
      </c>
      <c r="AL88">
        <f t="shared" si="26"/>
        <v>-2.0081350937404614</v>
      </c>
      <c r="AN88">
        <f t="shared" si="36"/>
        <v>0</v>
      </c>
      <c r="AO88">
        <f t="shared" si="36"/>
        <v>0</v>
      </c>
      <c r="AP88">
        <f t="shared" si="36"/>
        <v>-2.0892628797757548E-19</v>
      </c>
      <c r="AQ88">
        <f t="shared" si="36"/>
        <v>-4.6171056425167843E-14</v>
      </c>
      <c r="AR88">
        <f t="shared" si="36"/>
        <v>-4.6171265351455828E-14</v>
      </c>
      <c r="AS88">
        <f t="shared" si="36"/>
        <v>-2.036080379424455E-4</v>
      </c>
      <c r="AT88">
        <f t="shared" si="36"/>
        <v>-1.3302391812242671E-4</v>
      </c>
      <c r="AU88">
        <f t="shared" si="23"/>
        <v>-3.3663195611104352E-4</v>
      </c>
      <c r="AW88">
        <v>85</v>
      </c>
      <c r="AX88">
        <f>IF(Z88&gt;0, (R88*SUMPRODUCT(K88:$K$98, X88:$X$98)-K88*$AZ$3)/Z88, 0)</f>
        <v>-2.0303017704776666E+17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-10.121648656579383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-4.9852927302516588E-11</v>
      </c>
      <c r="AI89">
        <f t="shared" si="34"/>
        <v>-4.9852927302516588E-11</v>
      </c>
      <c r="AJ89">
        <f t="shared" si="35"/>
        <v>-10.121648656579383</v>
      </c>
      <c r="AK89">
        <f t="shared" si="49"/>
        <v>-0.70851540596055684</v>
      </c>
      <c r="AL89">
        <f t="shared" si="26"/>
        <v>-10.830164062589793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-7.4616531420562664E-15</v>
      </c>
      <c r="AR89">
        <f t="shared" si="36"/>
        <v>-7.4616531420562664E-15</v>
      </c>
      <c r="AS89">
        <f t="shared" si="36"/>
        <v>-1.514940758500708E-3</v>
      </c>
      <c r="AT89">
        <f t="shared" si="36"/>
        <v>-1.0604585309504956E-4</v>
      </c>
      <c r="AU89">
        <f t="shared" si="23"/>
        <v>-1.6209866116032193E-3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148066.08396901446</v>
      </c>
      <c r="AO91" s="8">
        <f t="shared" si="50"/>
        <v>-14806.608396901447</v>
      </c>
      <c r="AP91" s="8">
        <f t="shared" si="50"/>
        <v>-443.60215125029293</v>
      </c>
      <c r="AQ91" s="8">
        <f t="shared" si="50"/>
        <v>-60379.406960055247</v>
      </c>
      <c r="AR91" s="8">
        <f t="shared" si="50"/>
        <v>72436.466460807496</v>
      </c>
      <c r="AS91" s="8">
        <f t="shared" si="50"/>
        <v>-13058.404561898595</v>
      </c>
      <c r="AT91" s="8">
        <f t="shared" si="50"/>
        <v>4398.5892765272929</v>
      </c>
      <c r="AU91" s="8">
        <f t="shared" si="50"/>
        <v>63776.651175436113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3F1F-1CFC-4FD7-8B01-604322E591AB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'S.45.04.E'!C3*(1+C12)</f>
        <v>341219.72818799538</v>
      </c>
      <c r="K3">
        <v>1</v>
      </c>
      <c r="L3" s="2">
        <v>0</v>
      </c>
      <c r="O3">
        <f>$C$3</f>
        <v>341219.72818799538</v>
      </c>
      <c r="P3">
        <f>O3*C5</f>
        <v>34121.972818799542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341219.72818799538</v>
      </c>
      <c r="AF3">
        <f t="shared" ref="AF3:AG34" si="4">-$Z3*P3</f>
        <v>-34121.972818799542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306897.75536919583</v>
      </c>
      <c r="AJ3">
        <f t="shared" ref="AJ3:AJ66" si="7">AB3-AC3</f>
        <v>0</v>
      </c>
      <c r="AL3">
        <f t="shared" ref="AL3:AL34" si="8">SUM(AI3:AK3)</f>
        <v>306897.75536919583</v>
      </c>
      <c r="AN3">
        <f t="shared" ref="AN3:AU34" si="9">AE3*$K3</f>
        <v>341219.72818799538</v>
      </c>
      <c r="AO3">
        <f t="shared" si="9"/>
        <v>-34121.972818799542</v>
      </c>
      <c r="AP3">
        <f t="shared" si="9"/>
        <v>-200</v>
      </c>
      <c r="AQ3">
        <f t="shared" si="9"/>
        <v>0</v>
      </c>
      <c r="AR3">
        <f t="shared" si="9"/>
        <v>306897.75536919583</v>
      </c>
      <c r="AS3">
        <f t="shared" si="9"/>
        <v>0</v>
      </c>
      <c r="AT3">
        <f t="shared" si="9"/>
        <v>0</v>
      </c>
      <c r="AU3">
        <f t="shared" si="9"/>
        <v>306897.75536919583</v>
      </c>
      <c r="AW3">
        <v>0</v>
      </c>
      <c r="AX3">
        <f>IF(Z3&gt;0, (R3*SUMPRODUCT(K3:$K$98, X3:$X$98)-K3*$AZ$3)/Z3, 0)</f>
        <v>0</v>
      </c>
      <c r="AZ3">
        <f>C6*ABS(SUMPRODUCT(X4:X79, K4:K79))/1</f>
        <v>135342.61629475505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1000000</v>
      </c>
      <c r="S4">
        <f t="shared" si="1"/>
        <v>9192.9674667940526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9078.3973426559241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-2462.8009999999999</v>
      </c>
      <c r="AI4">
        <f t="shared" si="6"/>
        <v>-2462.8009999999999</v>
      </c>
      <c r="AJ4">
        <f t="shared" si="7"/>
        <v>-9078.3973426559241</v>
      </c>
      <c r="AK4">
        <f>G4*SUM(AB4, AE4:AF4)</f>
        <v>0</v>
      </c>
      <c r="AL4">
        <f t="shared" si="8"/>
        <v>-11541.198342655924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-2297.6033212053362</v>
      </c>
      <c r="AR4">
        <f t="shared" si="9"/>
        <v>-2297.6033212053362</v>
      </c>
      <c r="AS4">
        <f t="shared" si="9"/>
        <v>-8469.4442976545615</v>
      </c>
      <c r="AT4">
        <f t="shared" si="9"/>
        <v>0</v>
      </c>
      <c r="AU4">
        <f t="shared" si="9"/>
        <v>-10767.047618859897</v>
      </c>
      <c r="AW4">
        <v>1</v>
      </c>
      <c r="AX4">
        <f>IF(Z4&gt;0, (R4*SUMPRODUCT(K4:$K$98, X4:$X$98)-K4*$AZ$3)/Z4, 0)</f>
        <v>9192.9674667940526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25</v>
      </c>
      <c r="R5">
        <f t="shared" si="0"/>
        <v>1000000</v>
      </c>
      <c r="S5">
        <f t="shared" si="1"/>
        <v>17753.853425892561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9078.3973426559241</v>
      </c>
      <c r="AC5">
        <f t="shared" si="2"/>
        <v>17312.456647152678</v>
      </c>
      <c r="AE5">
        <f t="shared" si="3"/>
        <v>0</v>
      </c>
      <c r="AF5">
        <f t="shared" si="4"/>
        <v>0</v>
      </c>
      <c r="AG5">
        <f t="shared" si="4"/>
        <v>-24.378449331320741</v>
      </c>
      <c r="AH5">
        <f t="shared" si="5"/>
        <v>-2523.853757170295</v>
      </c>
      <c r="AI5">
        <f t="shared" si="6"/>
        <v>-2548.2322065016156</v>
      </c>
      <c r="AJ5">
        <f t="shared" si="7"/>
        <v>-8234.0593044967536</v>
      </c>
      <c r="AK5">
        <f>G5*SUM(AB5, AE5:AF5)</f>
        <v>372.2142910488929</v>
      </c>
      <c r="AL5">
        <f t="shared" si="8"/>
        <v>-10410.077219949477</v>
      </c>
      <c r="AN5">
        <f t="shared" si="9"/>
        <v>0</v>
      </c>
      <c r="AO5">
        <f t="shared" si="9"/>
        <v>0</v>
      </c>
      <c r="AP5">
        <f t="shared" si="9"/>
        <v>-20.846207481631421</v>
      </c>
      <c r="AQ5">
        <f t="shared" si="9"/>
        <v>-2158.1675831887947</v>
      </c>
      <c r="AR5">
        <f t="shared" si="9"/>
        <v>-2179.0137906704258</v>
      </c>
      <c r="AS5">
        <f t="shared" si="9"/>
        <v>-7041.0101292647587</v>
      </c>
      <c r="AT5">
        <f t="shared" si="9"/>
        <v>318.28342456813664</v>
      </c>
      <c r="AU5">
        <f t="shared" si="9"/>
        <v>-8901.7404953670484</v>
      </c>
      <c r="AW5">
        <v>2</v>
      </c>
      <c r="AX5">
        <f>IF(Z5&gt;0, (R5*SUMPRODUCT(K5:$K$98, X5:$X$98)-K5*$AZ$3)/Z5, 0)</f>
        <v>17753.853425892561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25</v>
      </c>
      <c r="R6">
        <f t="shared" si="0"/>
        <v>1000000</v>
      </c>
      <c r="S6">
        <f t="shared" si="1"/>
        <v>27505.737203989116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17312.456647152678</v>
      </c>
      <c r="AC6">
        <f t="shared" si="2"/>
        <v>26482.193765284697</v>
      </c>
      <c r="AE6">
        <f t="shared" si="3"/>
        <v>0</v>
      </c>
      <c r="AF6">
        <f t="shared" si="4"/>
        <v>0</v>
      </c>
      <c r="AG6">
        <f t="shared" si="4"/>
        <v>-24.069700049199213</v>
      </c>
      <c r="AH6">
        <f t="shared" si="5"/>
        <v>-2598.5915523329368</v>
      </c>
      <c r="AI6">
        <f t="shared" si="6"/>
        <v>-2622.6612523821359</v>
      </c>
      <c r="AJ6">
        <f t="shared" si="7"/>
        <v>-9169.7371181320195</v>
      </c>
      <c r="AK6">
        <f>G6*SUM(AB6, AE6:AF6)</f>
        <v>1012.7787138584317</v>
      </c>
      <c r="AL6">
        <f t="shared" si="8"/>
        <v>-10779.619656655723</v>
      </c>
      <c r="AN6">
        <f t="shared" si="9"/>
        <v>0</v>
      </c>
      <c r="AO6">
        <f t="shared" si="9"/>
        <v>0</v>
      </c>
      <c r="AP6">
        <f t="shared" si="9"/>
        <v>-18.567608024392168</v>
      </c>
      <c r="AQ6">
        <f t="shared" si="9"/>
        <v>-2004.5795859770167</v>
      </c>
      <c r="AR6">
        <f t="shared" si="9"/>
        <v>-2023.1471940014087</v>
      </c>
      <c r="AS6">
        <f t="shared" si="9"/>
        <v>-7073.6271805705055</v>
      </c>
      <c r="AT6">
        <f t="shared" si="9"/>
        <v>781.26765750855395</v>
      </c>
      <c r="AU6">
        <f t="shared" si="9"/>
        <v>-8315.5067170633592</v>
      </c>
      <c r="AW6">
        <v>3</v>
      </c>
      <c r="AX6">
        <f>IF(Z6&gt;0, (R6*SUMPRODUCT(K6:$K$98, X6:$X$98)-K6*$AZ$3)/Z6, 0)</f>
        <v>27505.737203989116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25</v>
      </c>
      <c r="R7">
        <f t="shared" si="0"/>
        <v>1000000</v>
      </c>
      <c r="S7">
        <f t="shared" si="1"/>
        <v>35657.1939980651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26482.193765284697</v>
      </c>
      <c r="AC7">
        <f t="shared" si="2"/>
        <v>33891.226203732265</v>
      </c>
      <c r="AE7">
        <f t="shared" si="3"/>
        <v>0</v>
      </c>
      <c r="AF7">
        <f t="shared" si="4"/>
        <v>0</v>
      </c>
      <c r="AG7">
        <f t="shared" si="4"/>
        <v>-23.761843266166245</v>
      </c>
      <c r="AH7">
        <f t="shared" si="5"/>
        <v>-2686.391301639067</v>
      </c>
      <c r="AI7">
        <f t="shared" si="6"/>
        <v>-2710.1531449052331</v>
      </c>
      <c r="AJ7">
        <f t="shared" si="7"/>
        <v>-7409.032438447568</v>
      </c>
      <c r="AK7">
        <f>G7*SUM(AB7, AE7:AF7)</f>
        <v>1300.2757138754787</v>
      </c>
      <c r="AL7">
        <f t="shared" si="8"/>
        <v>-8818.909869477322</v>
      </c>
      <c r="AN7">
        <f t="shared" si="9"/>
        <v>0</v>
      </c>
      <c r="AO7">
        <f t="shared" si="9"/>
        <v>0</v>
      </c>
      <c r="AP7">
        <f t="shared" si="9"/>
        <v>-16.677394426638905</v>
      </c>
      <c r="AQ7">
        <f t="shared" si="9"/>
        <v>-1885.4600975135127</v>
      </c>
      <c r="AR7">
        <f t="shared" si="9"/>
        <v>-1902.1374919401514</v>
      </c>
      <c r="AS7">
        <f t="shared" si="9"/>
        <v>-5200.0745443721689</v>
      </c>
      <c r="AT7">
        <f t="shared" si="9"/>
        <v>912.60642959284792</v>
      </c>
      <c r="AU7">
        <f t="shared" si="9"/>
        <v>-6189.6056067194722</v>
      </c>
      <c r="AW7">
        <v>4</v>
      </c>
      <c r="AX7">
        <f>IF(Z7&gt;0, (R7*SUMPRODUCT(K7:$K$98, X7:$X$98)-K7*$AZ$3)/Z7, 0)</f>
        <v>35657.1939980651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25</v>
      </c>
      <c r="R8">
        <f t="shared" si="0"/>
        <v>1000000</v>
      </c>
      <c r="S8">
        <f t="shared" si="1"/>
        <v>40880.229048793924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33891.226203732265</v>
      </c>
      <c r="AC8">
        <f t="shared" si="2"/>
        <v>38327.861806327419</v>
      </c>
      <c r="AE8">
        <f t="shared" si="3"/>
        <v>0</v>
      </c>
      <c r="AF8">
        <f t="shared" si="4"/>
        <v>0</v>
      </c>
      <c r="AG8">
        <f t="shared" si="4"/>
        <v>-23.439118797854555</v>
      </c>
      <c r="AH8">
        <f t="shared" si="5"/>
        <v>-3404.2414260010373</v>
      </c>
      <c r="AI8">
        <f t="shared" si="6"/>
        <v>-3427.6805447988918</v>
      </c>
      <c r="AJ8">
        <f t="shared" si="7"/>
        <v>-4436.6356025951536</v>
      </c>
      <c r="AK8">
        <f t="shared" ref="AK8:AK71" si="22">G8*SUM(AB8:AB8, AE8:AF8)</f>
        <v>721.88311813949724</v>
      </c>
      <c r="AL8">
        <f t="shared" si="8"/>
        <v>-7142.4330292545483</v>
      </c>
      <c r="AN8">
        <f t="shared" si="9"/>
        <v>0</v>
      </c>
      <c r="AO8">
        <f t="shared" si="9"/>
        <v>0</v>
      </c>
      <c r="AP8">
        <f t="shared" si="9"/>
        <v>-15.356005127304966</v>
      </c>
      <c r="AQ8">
        <f t="shared" si="9"/>
        <v>-2230.2693733111169</v>
      </c>
      <c r="AR8">
        <f t="shared" si="9"/>
        <v>-2245.6253784384221</v>
      </c>
      <c r="AS8">
        <f t="shared" si="9"/>
        <v>-2906.6365356564074</v>
      </c>
      <c r="AT8">
        <f t="shared" si="9"/>
        <v>472.93761165115467</v>
      </c>
      <c r="AU8">
        <f t="shared" si="9"/>
        <v>-4679.3243024436752</v>
      </c>
      <c r="AW8">
        <v>5</v>
      </c>
      <c r="AX8">
        <f>IF(Z8&gt;0, (R8*SUMPRODUCT(K8:$K$98, X8:$X$98)-K8*$AZ$3)/Z8, 0)</f>
        <v>40880.229048793924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25</v>
      </c>
      <c r="R9">
        <f t="shared" si="0"/>
        <v>1000000</v>
      </c>
      <c r="S9">
        <f t="shared" si="1"/>
        <v>44146.168524596753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38327.861806327419</v>
      </c>
      <c r="AC9">
        <f t="shared" si="2"/>
        <v>40791.781242600846</v>
      </c>
      <c r="AE9">
        <f t="shared" si="3"/>
        <v>0</v>
      </c>
      <c r="AF9">
        <f t="shared" si="4"/>
        <v>0</v>
      </c>
      <c r="AG9">
        <f t="shared" si="4"/>
        <v>-23.100408600506881</v>
      </c>
      <c r="AH9">
        <f t="shared" si="5"/>
        <v>-4172.7603747650801</v>
      </c>
      <c r="AI9">
        <f t="shared" si="6"/>
        <v>-4195.8607833655869</v>
      </c>
      <c r="AJ9">
        <f t="shared" si="7"/>
        <v>-2463.919436273427</v>
      </c>
      <c r="AK9">
        <f t="shared" si="22"/>
        <v>226.13438465733176</v>
      </c>
      <c r="AL9">
        <f t="shared" si="8"/>
        <v>-6433.6458349816821</v>
      </c>
      <c r="AN9">
        <f t="shared" si="9"/>
        <v>0</v>
      </c>
      <c r="AO9">
        <f t="shared" si="9"/>
        <v>0</v>
      </c>
      <c r="AP9">
        <f t="shared" si="9"/>
        <v>-14.332892387006479</v>
      </c>
      <c r="AQ9">
        <f t="shared" si="9"/>
        <v>-2589.0332263196588</v>
      </c>
      <c r="AR9">
        <f t="shared" si="9"/>
        <v>-2603.366118706665</v>
      </c>
      <c r="AS9">
        <f t="shared" si="9"/>
        <v>-1528.7648258128991</v>
      </c>
      <c r="AT9">
        <f t="shared" si="9"/>
        <v>140.3074662594646</v>
      </c>
      <c r="AU9">
        <f t="shared" si="9"/>
        <v>-3991.8234782600994</v>
      </c>
      <c r="AW9">
        <v>6</v>
      </c>
      <c r="AX9">
        <f>IF(Z9&gt;0, (R9*SUMPRODUCT(K9:$K$98, X9:$X$98)-K9*$AZ$3)/Z9, 0)</f>
        <v>44146.168524596753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25</v>
      </c>
      <c r="R10">
        <f t="shared" si="0"/>
        <v>1000000</v>
      </c>
      <c r="S10">
        <f t="shared" si="1"/>
        <v>46727.353767752735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40791.781242600846</v>
      </c>
      <c r="AC10">
        <f t="shared" si="2"/>
        <v>42512.618285155913</v>
      </c>
      <c r="AE10">
        <f t="shared" si="3"/>
        <v>0</v>
      </c>
      <c r="AF10">
        <f t="shared" si="4"/>
        <v>0</v>
      </c>
      <c r="AG10">
        <f t="shared" si="4"/>
        <v>-22.745038428911911</v>
      </c>
      <c r="AH10">
        <f t="shared" si="5"/>
        <v>-4974.6434235961488</v>
      </c>
      <c r="AI10">
        <f t="shared" si="6"/>
        <v>-4997.388462025061</v>
      </c>
      <c r="AJ10">
        <f t="shared" si="7"/>
        <v>-1720.8370425550675</v>
      </c>
      <c r="AK10">
        <f t="shared" si="22"/>
        <v>167.24630309466349</v>
      </c>
      <c r="AL10">
        <f t="shared" si="8"/>
        <v>-6550.9792014854647</v>
      </c>
      <c r="AN10">
        <f t="shared" si="9"/>
        <v>0</v>
      </c>
      <c r="AO10">
        <f t="shared" si="9"/>
        <v>0</v>
      </c>
      <c r="AP10">
        <f t="shared" si="9"/>
        <v>-13.388102848307017</v>
      </c>
      <c r="AQ10">
        <f t="shared" si="9"/>
        <v>-2928.156749302334</v>
      </c>
      <c r="AR10">
        <f t="shared" si="9"/>
        <v>-2941.5448521506414</v>
      </c>
      <c r="AS10">
        <f t="shared" si="9"/>
        <v>-1012.9129208952434</v>
      </c>
      <c r="AT10">
        <f t="shared" si="9"/>
        <v>98.443918388121119</v>
      </c>
      <c r="AU10">
        <f t="shared" si="9"/>
        <v>-3856.0138546577632</v>
      </c>
      <c r="AW10">
        <v>7</v>
      </c>
      <c r="AX10">
        <f>IF(Z10&gt;0, (R10*SUMPRODUCT(K10:$K$98, X10:$X$98)-K10*$AZ$3)/Z10, 0)</f>
        <v>46727.353767752735</v>
      </c>
    </row>
    <row r="11" spans="1:52" x14ac:dyDescent="0.25">
      <c r="A11" t="s">
        <v>33</v>
      </c>
      <c r="C11" s="12">
        <f>AU81</f>
        <v>154006.94206823828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25</v>
      </c>
      <c r="R11">
        <f t="shared" si="0"/>
        <v>1000000</v>
      </c>
      <c r="S11">
        <f t="shared" si="1"/>
        <v>48669.724402175292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42512.618285155913</v>
      </c>
      <c r="AC11">
        <f t="shared" si="2"/>
        <v>43551.0521522325</v>
      </c>
      <c r="AE11">
        <f t="shared" si="3"/>
        <v>0</v>
      </c>
      <c r="AF11">
        <f t="shared" si="4"/>
        <v>0</v>
      </c>
      <c r="AG11">
        <f t="shared" si="4"/>
        <v>-22.370710275835251</v>
      </c>
      <c r="AH11">
        <f t="shared" si="5"/>
        <v>-5875.1107515016965</v>
      </c>
      <c r="AI11">
        <f t="shared" si="6"/>
        <v>-5897.4814617775319</v>
      </c>
      <c r="AJ11">
        <f t="shared" si="7"/>
        <v>-1038.4338670765865</v>
      </c>
      <c r="AK11">
        <f t="shared" si="22"/>
        <v>102.03028388437419</v>
      </c>
      <c r="AL11">
        <f t="shared" si="8"/>
        <v>-6833.8850449697438</v>
      </c>
      <c r="AN11">
        <f t="shared" si="9"/>
        <v>0</v>
      </c>
      <c r="AO11">
        <f t="shared" si="9"/>
        <v>0</v>
      </c>
      <c r="AP11">
        <f t="shared" si="9"/>
        <v>-12.512131466135875</v>
      </c>
      <c r="AQ11">
        <f t="shared" si="9"/>
        <v>-3286.0001848176871</v>
      </c>
      <c r="AR11">
        <f t="shared" si="9"/>
        <v>-3298.5123162838231</v>
      </c>
      <c r="AS11">
        <f t="shared" si="9"/>
        <v>-580.80503048600667</v>
      </c>
      <c r="AT11">
        <f t="shared" si="9"/>
        <v>57.066418980332962</v>
      </c>
      <c r="AU11">
        <f t="shared" si="9"/>
        <v>-3822.2509277894965</v>
      </c>
      <c r="AW11">
        <v>8</v>
      </c>
      <c r="AX11">
        <f>IF(Z11&gt;0, (R11*SUMPRODUCT(K11:$K$98, X11:$X$98)-K11*$AZ$3)/Z11, 0)</f>
        <v>48669.724402175292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25</v>
      </c>
      <c r="R12">
        <f t="shared" si="0"/>
        <v>1000000</v>
      </c>
      <c r="S12">
        <f t="shared" si="1"/>
        <v>50087.518218049401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43551.0521522325</v>
      </c>
      <c r="AC12">
        <f t="shared" si="2"/>
        <v>44027.306825305466</v>
      </c>
      <c r="AE12">
        <f t="shared" si="3"/>
        <v>0</v>
      </c>
      <c r="AF12">
        <f t="shared" si="4"/>
        <v>0</v>
      </c>
      <c r="AG12">
        <f t="shared" si="4"/>
        <v>-21.975188825306937</v>
      </c>
      <c r="AH12">
        <f t="shared" si="5"/>
        <v>-6872.5739107985864</v>
      </c>
      <c r="AI12">
        <f t="shared" si="6"/>
        <v>-6894.5490996238932</v>
      </c>
      <c r="AJ12">
        <f t="shared" si="7"/>
        <v>-476.2546730729664</v>
      </c>
      <c r="AK12">
        <f t="shared" si="22"/>
        <v>100.16741995013474</v>
      </c>
      <c r="AL12">
        <f t="shared" si="8"/>
        <v>-7270.6363527467247</v>
      </c>
      <c r="AN12">
        <f t="shared" si="9"/>
        <v>0</v>
      </c>
      <c r="AO12">
        <f t="shared" si="9"/>
        <v>0</v>
      </c>
      <c r="AP12">
        <f t="shared" si="9"/>
        <v>-11.68004647235554</v>
      </c>
      <c r="AQ12">
        <f t="shared" si="9"/>
        <v>-3652.8460938812691</v>
      </c>
      <c r="AR12">
        <f t="shared" si="9"/>
        <v>-3664.5261403536242</v>
      </c>
      <c r="AS12">
        <f t="shared" si="9"/>
        <v>-253.13442166024467</v>
      </c>
      <c r="AT12">
        <f t="shared" si="9"/>
        <v>53.24004855358443</v>
      </c>
      <c r="AU12">
        <f t="shared" si="9"/>
        <v>-3864.4205134602844</v>
      </c>
      <c r="AW12">
        <v>9</v>
      </c>
      <c r="AX12">
        <f>IF(Z12&gt;0, (R12*SUMPRODUCT(K12:$K$98, X12:$X$98)-K12*$AZ$3)/Z12, 0)</f>
        <v>50087.518218049401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25</v>
      </c>
      <c r="R13">
        <f t="shared" si="0"/>
        <v>1000000</v>
      </c>
      <c r="S13">
        <f t="shared" si="1"/>
        <v>50946.778491819525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44027.306825305466</v>
      </c>
      <c r="AC13">
        <f t="shared" si="2"/>
        <v>43930.234539491066</v>
      </c>
      <c r="AE13">
        <f t="shared" si="3"/>
        <v>0</v>
      </c>
      <c r="AF13">
        <f t="shared" si="4"/>
        <v>0</v>
      </c>
      <c r="AG13">
        <f t="shared" si="4"/>
        <v>-21.556924618180176</v>
      </c>
      <c r="AH13">
        <f t="shared" si="5"/>
        <v>-7940.4927549475824</v>
      </c>
      <c r="AI13">
        <f t="shared" si="6"/>
        <v>-7962.0496795657627</v>
      </c>
      <c r="AJ13">
        <f t="shared" si="7"/>
        <v>97.072285814399947</v>
      </c>
      <c r="AK13">
        <f t="shared" si="22"/>
        <v>88.054613650610932</v>
      </c>
      <c r="AL13">
        <f t="shared" si="8"/>
        <v>-7776.9227801007519</v>
      </c>
      <c r="AN13">
        <f t="shared" si="9"/>
        <v>0</v>
      </c>
      <c r="AO13">
        <f t="shared" si="9"/>
        <v>0</v>
      </c>
      <c r="AP13">
        <f t="shared" si="9"/>
        <v>-10.891382699453537</v>
      </c>
      <c r="AQ13">
        <f t="shared" si="9"/>
        <v>-4011.8406010213666</v>
      </c>
      <c r="AR13">
        <f t="shared" si="9"/>
        <v>-4022.7319837208206</v>
      </c>
      <c r="AS13">
        <f t="shared" si="9"/>
        <v>49.044631042765936</v>
      </c>
      <c r="AT13">
        <f t="shared" si="9"/>
        <v>44.488558210781115</v>
      </c>
      <c r="AU13">
        <f t="shared" si="9"/>
        <v>-3929.1987944672733</v>
      </c>
      <c r="AW13">
        <v>10</v>
      </c>
      <c r="AX13">
        <f>IF(Z13&gt;0, (R13*SUMPRODUCT(K13:$K$98, X13:$X$98)-K13*$AZ$3)/Z13, 0)</f>
        <v>50946.778491819525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25</v>
      </c>
      <c r="R14">
        <f t="shared" si="0"/>
        <v>1000000</v>
      </c>
      <c r="S14">
        <f t="shared" si="1"/>
        <v>51254.033575505731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43930.234539491066</v>
      </c>
      <c r="AC14">
        <f t="shared" si="2"/>
        <v>43286.047251798176</v>
      </c>
      <c r="AE14">
        <f t="shared" si="3"/>
        <v>0</v>
      </c>
      <c r="AF14">
        <f t="shared" si="4"/>
        <v>0</v>
      </c>
      <c r="AG14">
        <f t="shared" si="4"/>
        <v>-21.113483287140035</v>
      </c>
      <c r="AH14">
        <f t="shared" si="5"/>
        <v>-9114.883394333674</v>
      </c>
      <c r="AI14">
        <f t="shared" si="6"/>
        <v>-9135.9968776208134</v>
      </c>
      <c r="AJ14">
        <f t="shared" si="7"/>
        <v>644.1872876928901</v>
      </c>
      <c r="AK14">
        <f t="shared" si="22"/>
        <v>79.074422171083924</v>
      </c>
      <c r="AL14">
        <f t="shared" si="8"/>
        <v>-8412.7351677568386</v>
      </c>
      <c r="AN14">
        <f t="shared" si="9"/>
        <v>0</v>
      </c>
      <c r="AO14">
        <f t="shared" si="9"/>
        <v>0</v>
      </c>
      <c r="AP14">
        <f t="shared" si="9"/>
        <v>-10.141984389502312</v>
      </c>
      <c r="AQ14">
        <f t="shared" si="9"/>
        <v>-4378.3872059506102</v>
      </c>
      <c r="AR14">
        <f t="shared" si="9"/>
        <v>-4388.5291903401121</v>
      </c>
      <c r="AS14">
        <f t="shared" si="9"/>
        <v>309.4391070788638</v>
      </c>
      <c r="AT14">
        <f t="shared" si="9"/>
        <v>37.983858199112021</v>
      </c>
      <c r="AU14">
        <f t="shared" si="9"/>
        <v>-4041.1062250621362</v>
      </c>
      <c r="AW14">
        <v>11</v>
      </c>
      <c r="AX14">
        <f>IF(Z14&gt;0, (R14*SUMPRODUCT(K14:$K$98, X14:$X$98)-K14*$AZ$3)/Z14, 0)</f>
        <v>51254.033575505731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25</v>
      </c>
      <c r="R15">
        <f t="shared" si="0"/>
        <v>1000000</v>
      </c>
      <c r="S15">
        <f t="shared" si="1"/>
        <v>51162.104560979635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43286.047251798176</v>
      </c>
      <c r="AC15">
        <f t="shared" si="2"/>
        <v>42244.328598593289</v>
      </c>
      <c r="AE15">
        <f t="shared" si="3"/>
        <v>0</v>
      </c>
      <c r="AF15">
        <f t="shared" si="4"/>
        <v>0</v>
      </c>
      <c r="AG15">
        <f t="shared" si="4"/>
        <v>-20.642391942772147</v>
      </c>
      <c r="AH15">
        <f t="shared" si="5"/>
        <v>-10398.260459859417</v>
      </c>
      <c r="AI15">
        <f t="shared" si="6"/>
        <v>-10418.90285180219</v>
      </c>
      <c r="AJ15">
        <f t="shared" si="7"/>
        <v>1041.7186532048872</v>
      </c>
      <c r="AK15">
        <f t="shared" si="22"/>
        <v>177.47279373237254</v>
      </c>
      <c r="AL15">
        <f t="shared" si="8"/>
        <v>-9199.7114048649291</v>
      </c>
      <c r="AN15">
        <f t="shared" si="9"/>
        <v>0</v>
      </c>
      <c r="AO15">
        <f t="shared" si="9"/>
        <v>0</v>
      </c>
      <c r="AP15">
        <f t="shared" si="9"/>
        <v>-9.4067858122352117</v>
      </c>
      <c r="AQ15">
        <f t="shared" si="9"/>
        <v>-4738.5113719818319</v>
      </c>
      <c r="AR15">
        <f t="shared" si="9"/>
        <v>-4747.9181577940672</v>
      </c>
      <c r="AS15">
        <f t="shared" si="9"/>
        <v>474.71360269078048</v>
      </c>
      <c r="AT15">
        <f t="shared" si="9"/>
        <v>80.874763097596301</v>
      </c>
      <c r="AU15">
        <f t="shared" si="9"/>
        <v>-4192.3297920056893</v>
      </c>
      <c r="AW15">
        <v>12</v>
      </c>
      <c r="AX15">
        <f>IF(Z15&gt;0, (R15*SUMPRODUCT(K15:$K$98, X15:$X$98)-K15*$AZ$3)/Z15, 0)</f>
        <v>51162.104560979635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25</v>
      </c>
      <c r="R16">
        <f t="shared" si="0"/>
        <v>1000000</v>
      </c>
      <c r="S16">
        <f t="shared" si="1"/>
        <v>50680.88619379684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42244.328598593289</v>
      </c>
      <c r="AC16">
        <f t="shared" si="2"/>
        <v>40837.286703261467</v>
      </c>
      <c r="AE16">
        <f t="shared" si="3"/>
        <v>0</v>
      </c>
      <c r="AF16">
        <f t="shared" si="4"/>
        <v>0</v>
      </c>
      <c r="AG16">
        <f t="shared" si="4"/>
        <v>-20.144323516317975</v>
      </c>
      <c r="AH16">
        <f t="shared" si="5"/>
        <v>-11665.780281058102</v>
      </c>
      <c r="AI16">
        <f t="shared" si="6"/>
        <v>-11685.92460457442</v>
      </c>
      <c r="AJ16">
        <f t="shared" si="7"/>
        <v>1407.0418953318222</v>
      </c>
      <c r="AK16">
        <f t="shared" si="22"/>
        <v>299.93473305001237</v>
      </c>
      <c r="AL16">
        <f t="shared" si="8"/>
        <v>-9978.947976192585</v>
      </c>
      <c r="AN16">
        <f t="shared" si="9"/>
        <v>0</v>
      </c>
      <c r="AO16">
        <f t="shared" si="9"/>
        <v>0</v>
      </c>
      <c r="AP16">
        <f t="shared" si="9"/>
        <v>-8.6839607197680877</v>
      </c>
      <c r="AQ16">
        <f t="shared" si="9"/>
        <v>-5028.9689621044399</v>
      </c>
      <c r="AR16">
        <f t="shared" si="9"/>
        <v>-5037.6529228242089</v>
      </c>
      <c r="AS16">
        <f t="shared" si="9"/>
        <v>606.55779978075657</v>
      </c>
      <c r="AT16">
        <f t="shared" si="9"/>
        <v>129.29803466423445</v>
      </c>
      <c r="AU16">
        <f t="shared" si="9"/>
        <v>-4301.7970883792177</v>
      </c>
      <c r="AW16">
        <v>13</v>
      </c>
      <c r="AX16">
        <f>IF(Z16&gt;0, (R16*SUMPRODUCT(K16:$K$98, X16:$X$98)-K16*$AZ$3)/Z16, 0)</f>
        <v>50680.88619379684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25</v>
      </c>
      <c r="R17">
        <f t="shared" si="0"/>
        <v>1000000</v>
      </c>
      <c r="S17">
        <f t="shared" si="1"/>
        <v>50088.20090279905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40837.286703261467</v>
      </c>
      <c r="AC17">
        <f t="shared" si="2"/>
        <v>39307.450523418789</v>
      </c>
      <c r="AE17">
        <f t="shared" si="3"/>
        <v>0</v>
      </c>
      <c r="AF17">
        <f t="shared" si="4"/>
        <v>0</v>
      </c>
      <c r="AG17">
        <f t="shared" si="4"/>
        <v>-19.619116785457447</v>
      </c>
      <c r="AH17">
        <f t="shared" si="5"/>
        <v>-12950.539827893928</v>
      </c>
      <c r="AI17">
        <f t="shared" si="6"/>
        <v>-12970.158944679386</v>
      </c>
      <c r="AJ17">
        <f t="shared" si="7"/>
        <v>1529.8361798426777</v>
      </c>
      <c r="AK17">
        <f t="shared" si="22"/>
        <v>563.55455650500824</v>
      </c>
      <c r="AL17">
        <f t="shared" si="8"/>
        <v>-10876.768208331699</v>
      </c>
      <c r="AN17">
        <f t="shared" si="9"/>
        <v>0</v>
      </c>
      <c r="AO17">
        <f t="shared" si="9"/>
        <v>0</v>
      </c>
      <c r="AP17">
        <f t="shared" si="9"/>
        <v>-7.9503203633295287</v>
      </c>
      <c r="AQ17">
        <f t="shared" si="9"/>
        <v>-5247.9906020098915</v>
      </c>
      <c r="AR17">
        <f t="shared" si="9"/>
        <v>-5255.9409223732209</v>
      </c>
      <c r="AS17">
        <f t="shared" si="9"/>
        <v>619.94063576689723</v>
      </c>
      <c r="AT17">
        <f t="shared" si="9"/>
        <v>228.37109924081838</v>
      </c>
      <c r="AU17">
        <f t="shared" si="9"/>
        <v>-4407.6291873655055</v>
      </c>
      <c r="AW17">
        <v>14</v>
      </c>
      <c r="AX17">
        <f>IF(Z17&gt;0, (R17*SUMPRODUCT(K17:$K$98, X17:$X$98)-K17*$AZ$3)/Z17, 0)</f>
        <v>50088.20090279905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25</v>
      </c>
      <c r="R18">
        <f t="shared" si="0"/>
        <v>1000000</v>
      </c>
      <c r="S18">
        <f t="shared" si="1"/>
        <v>49466.060743305105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39307.450523418789</v>
      </c>
      <c r="AC18">
        <f t="shared" si="2"/>
        <v>37724.004943149186</v>
      </c>
      <c r="AE18">
        <f t="shared" si="3"/>
        <v>0</v>
      </c>
      <c r="AF18">
        <f t="shared" si="4"/>
        <v>0</v>
      </c>
      <c r="AG18">
        <f t="shared" si="4"/>
        <v>-19.065599916532101</v>
      </c>
      <c r="AH18">
        <f t="shared" si="5"/>
        <v>-14293.028042830785</v>
      </c>
      <c r="AI18">
        <f t="shared" si="6"/>
        <v>-14312.093642747317</v>
      </c>
      <c r="AJ18">
        <f t="shared" si="7"/>
        <v>1583.4455802696029</v>
      </c>
      <c r="AK18">
        <f t="shared" si="22"/>
        <v>849.0409313058459</v>
      </c>
      <c r="AL18">
        <f t="shared" si="8"/>
        <v>-11879.607131171868</v>
      </c>
      <c r="AN18">
        <f t="shared" si="9"/>
        <v>0</v>
      </c>
      <c r="AO18">
        <f t="shared" si="9"/>
        <v>0</v>
      </c>
      <c r="AP18">
        <f t="shared" si="9"/>
        <v>-7.2097955112209604</v>
      </c>
      <c r="AQ18">
        <f t="shared" si="9"/>
        <v>-5405.0126865192688</v>
      </c>
      <c r="AR18">
        <f t="shared" si="9"/>
        <v>-5412.2224820304891</v>
      </c>
      <c r="AS18">
        <f t="shared" si="9"/>
        <v>598.79148240130496</v>
      </c>
      <c r="AT18">
        <f t="shared" si="9"/>
        <v>321.07101387687118</v>
      </c>
      <c r="AU18">
        <f t="shared" si="9"/>
        <v>-4492.3599857523132</v>
      </c>
      <c r="AW18">
        <v>15</v>
      </c>
      <c r="AX18">
        <f>IF(Z18&gt;0, (R18*SUMPRODUCT(K18:$K$98, X18:$X$98)-K18*$AZ$3)/Z18, 0)</f>
        <v>49466.060743305105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25</v>
      </c>
      <c r="R19">
        <f t="shared" si="0"/>
        <v>1000000</v>
      </c>
      <c r="S19">
        <f t="shared" si="1"/>
        <v>48392.945490357786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37724.004943149186</v>
      </c>
      <c r="AC19">
        <f t="shared" si="2"/>
        <v>35769.865686841069</v>
      </c>
      <c r="AE19">
        <f t="shared" si="3"/>
        <v>0</v>
      </c>
      <c r="AF19">
        <f t="shared" si="4"/>
        <v>0</v>
      </c>
      <c r="AG19">
        <f t="shared" si="4"/>
        <v>-18.478863667209591</v>
      </c>
      <c r="AH19">
        <f t="shared" si="5"/>
        <v>-15843.210006287505</v>
      </c>
      <c r="AI19">
        <f t="shared" si="6"/>
        <v>-15861.688869954714</v>
      </c>
      <c r="AJ19">
        <f t="shared" si="7"/>
        <v>1954.1392563081172</v>
      </c>
      <c r="AK19">
        <f t="shared" si="22"/>
        <v>841.24531023222687</v>
      </c>
      <c r="AL19">
        <f t="shared" si="8"/>
        <v>-13066.30430341437</v>
      </c>
      <c r="AN19">
        <f t="shared" si="9"/>
        <v>0</v>
      </c>
      <c r="AO19">
        <f t="shared" si="9"/>
        <v>0</v>
      </c>
      <c r="AP19">
        <f t="shared" si="9"/>
        <v>-6.5167555011300466</v>
      </c>
      <c r="AQ19">
        <f t="shared" si="9"/>
        <v>-5587.2659609065377</v>
      </c>
      <c r="AR19">
        <f t="shared" si="9"/>
        <v>-5593.7827164076671</v>
      </c>
      <c r="AS19">
        <f t="shared" si="9"/>
        <v>689.14669093627776</v>
      </c>
      <c r="AT19">
        <f t="shared" si="9"/>
        <v>296.6735456241156</v>
      </c>
      <c r="AU19">
        <f t="shared" si="9"/>
        <v>-4607.9624798472742</v>
      </c>
      <c r="AW19">
        <v>16</v>
      </c>
      <c r="AX19">
        <f>IF(Z19&gt;0, (R19*SUMPRODUCT(K19:$K$98, X19:$X$98)-K19*$AZ$3)/Z19, 0)</f>
        <v>48392.945490357786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25</v>
      </c>
      <c r="R20">
        <f t="shared" si="0"/>
        <v>1000000</v>
      </c>
      <c r="S20">
        <f t="shared" si="1"/>
        <v>45690.629222520154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35769.865686841069</v>
      </c>
      <c r="AC20">
        <f t="shared" si="2"/>
        <v>32640.851472952039</v>
      </c>
      <c r="AE20">
        <f t="shared" si="3"/>
        <v>0</v>
      </c>
      <c r="AF20">
        <f t="shared" si="4"/>
        <v>0</v>
      </c>
      <c r="AG20">
        <f t="shared" si="4"/>
        <v>-17.859707793684699</v>
      </c>
      <c r="AH20">
        <f t="shared" si="5"/>
        <v>-17374.689474111896</v>
      </c>
      <c r="AI20">
        <f t="shared" si="6"/>
        <v>-17392.549181905579</v>
      </c>
      <c r="AJ20">
        <f t="shared" si="7"/>
        <v>3129.0142138890296</v>
      </c>
      <c r="AK20">
        <f t="shared" si="22"/>
        <v>153.81042245341661</v>
      </c>
      <c r="AL20">
        <f t="shared" si="8"/>
        <v>-14109.724545563133</v>
      </c>
      <c r="AN20">
        <f t="shared" si="9"/>
        <v>0</v>
      </c>
      <c r="AO20">
        <f t="shared" si="9"/>
        <v>0</v>
      </c>
      <c r="AP20">
        <f t="shared" si="9"/>
        <v>-5.9740149952838566</v>
      </c>
      <c r="AQ20">
        <f t="shared" si="9"/>
        <v>-5811.7779224500073</v>
      </c>
      <c r="AR20">
        <f t="shared" si="9"/>
        <v>-5817.7519374452904</v>
      </c>
      <c r="AS20">
        <f t="shared" si="9"/>
        <v>1046.6452223165304</v>
      </c>
      <c r="AT20">
        <f t="shared" si="9"/>
        <v>51.449093164478995</v>
      </c>
      <c r="AU20">
        <f t="shared" si="9"/>
        <v>-4719.6576219642811</v>
      </c>
      <c r="AW20">
        <v>17</v>
      </c>
      <c r="AX20">
        <f>IF(Z20&gt;0, (R20*SUMPRODUCT(K20:$K$98, X20:$X$98)-K20*$AZ$3)/Z20, 0)</f>
        <v>45690.629222520154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25</v>
      </c>
      <c r="R21">
        <f t="shared" si="0"/>
        <v>1000000</v>
      </c>
      <c r="S21">
        <f t="shared" si="1"/>
        <v>42193.328576697968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32640.851472952039</v>
      </c>
      <c r="AC21">
        <f t="shared" si="2"/>
        <v>29050.46783990378</v>
      </c>
      <c r="AE21">
        <f t="shared" si="3"/>
        <v>0</v>
      </c>
      <c r="AF21">
        <f t="shared" si="4"/>
        <v>0</v>
      </c>
      <c r="AG21">
        <f t="shared" si="4"/>
        <v>-17.212713964422463</v>
      </c>
      <c r="AH21">
        <f t="shared" si="5"/>
        <v>-18735.870053015595</v>
      </c>
      <c r="AI21">
        <f t="shared" si="6"/>
        <v>-18753.082766980016</v>
      </c>
      <c r="AJ21">
        <f t="shared" si="7"/>
        <v>3590.3836330482591</v>
      </c>
      <c r="AK21">
        <f t="shared" si="22"/>
        <v>52.225362356723267</v>
      </c>
      <c r="AL21">
        <f t="shared" si="8"/>
        <v>-15110.473771575034</v>
      </c>
      <c r="AN21">
        <f t="shared" si="9"/>
        <v>0</v>
      </c>
      <c r="AO21">
        <f t="shared" si="9"/>
        <v>0</v>
      </c>
      <c r="AP21">
        <f t="shared" si="9"/>
        <v>-5.4750833337618312</v>
      </c>
      <c r="AQ21">
        <f t="shared" si="9"/>
        <v>-5959.5744217222255</v>
      </c>
      <c r="AR21">
        <f t="shared" si="9"/>
        <v>-5965.0495050559875</v>
      </c>
      <c r="AS21">
        <f t="shared" si="9"/>
        <v>1142.0424246719508</v>
      </c>
      <c r="AT21">
        <f t="shared" si="9"/>
        <v>16.612035244992938</v>
      </c>
      <c r="AU21">
        <f t="shared" si="9"/>
        <v>-4806.3950451390438</v>
      </c>
      <c r="AW21">
        <v>18</v>
      </c>
      <c r="AX21">
        <f>IF(Z21&gt;0, (R21*SUMPRODUCT(K21:$K$98, X21:$X$98)-K21*$AZ$3)/Z21, 0)</f>
        <v>42193.328576697968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25</v>
      </c>
      <c r="R22">
        <f t="shared" si="0"/>
        <v>1000000</v>
      </c>
      <c r="S22">
        <f t="shared" si="1"/>
        <v>39220.891223310355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29050.46783990378</v>
      </c>
      <c r="AC22">
        <f t="shared" si="2"/>
        <v>25944.833345141153</v>
      </c>
      <c r="AE22">
        <f t="shared" si="3"/>
        <v>0</v>
      </c>
      <c r="AF22">
        <f t="shared" si="4"/>
        <v>0</v>
      </c>
      <c r="AG22">
        <f t="shared" si="4"/>
        <v>-16.537636279999436</v>
      </c>
      <c r="AH22">
        <f t="shared" si="5"/>
        <v>-20118.021791152103</v>
      </c>
      <c r="AI22">
        <f t="shared" si="6"/>
        <v>-20134.559427432101</v>
      </c>
      <c r="AJ22">
        <f t="shared" si="7"/>
        <v>3105.6344947626276</v>
      </c>
      <c r="AK22">
        <f t="shared" si="22"/>
        <v>610.05982463797943</v>
      </c>
      <c r="AL22">
        <f t="shared" si="8"/>
        <v>-16418.865108031496</v>
      </c>
      <c r="AN22">
        <f t="shared" si="9"/>
        <v>0</v>
      </c>
      <c r="AO22">
        <f t="shared" si="9"/>
        <v>0</v>
      </c>
      <c r="AP22">
        <f t="shared" si="9"/>
        <v>-4.9116266500800112</v>
      </c>
      <c r="AQ22">
        <f t="shared" si="9"/>
        <v>-5974.990035052122</v>
      </c>
      <c r="AR22">
        <f t="shared" si="9"/>
        <v>-5979.9016617022016</v>
      </c>
      <c r="AS22">
        <f t="shared" si="9"/>
        <v>922.36380650913759</v>
      </c>
      <c r="AT22">
        <f t="shared" si="9"/>
        <v>181.18587457742422</v>
      </c>
      <c r="AU22">
        <f t="shared" si="9"/>
        <v>-4876.3519806156401</v>
      </c>
      <c r="AW22">
        <v>19</v>
      </c>
      <c r="AX22">
        <f>IF(Z22&gt;0, (R22*SUMPRODUCT(K22:$K$98, X22:$X$98)-K22*$AZ$3)/Z22, 0)</f>
        <v>39220.891223310355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25</v>
      </c>
      <c r="R23">
        <f t="shared" si="0"/>
        <v>1000000</v>
      </c>
      <c r="S23">
        <f t="shared" si="1"/>
        <v>38324.060147303637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25944.833345141153</v>
      </c>
      <c r="AC23">
        <f t="shared" si="2"/>
        <v>24276.593702885228</v>
      </c>
      <c r="AE23">
        <f t="shared" si="3"/>
        <v>0</v>
      </c>
      <c r="AF23">
        <f t="shared" si="4"/>
        <v>0</v>
      </c>
      <c r="AG23">
        <f t="shared" si="4"/>
        <v>-15.836392079528435</v>
      </c>
      <c r="AH23">
        <f t="shared" si="5"/>
        <v>-21434.713506840384</v>
      </c>
      <c r="AI23">
        <f t="shared" si="6"/>
        <v>-21450.549898919911</v>
      </c>
      <c r="AJ23">
        <f t="shared" si="7"/>
        <v>1668.239642255925</v>
      </c>
      <c r="AK23">
        <f t="shared" si="22"/>
        <v>1816.138334159881</v>
      </c>
      <c r="AL23">
        <f t="shared" si="8"/>
        <v>-17966.171922504105</v>
      </c>
      <c r="AN23">
        <f t="shared" si="9"/>
        <v>0</v>
      </c>
      <c r="AO23">
        <f t="shared" si="9"/>
        <v>0</v>
      </c>
      <c r="AP23">
        <f t="shared" si="9"/>
        <v>-4.1994279454230252</v>
      </c>
      <c r="AQ23">
        <f t="shared" si="9"/>
        <v>-5683.9673109079931</v>
      </c>
      <c r="AR23">
        <f t="shared" si="9"/>
        <v>-5688.1667388534161</v>
      </c>
      <c r="AS23">
        <f t="shared" si="9"/>
        <v>442.37678242433685</v>
      </c>
      <c r="AT23">
        <f t="shared" si="9"/>
        <v>481.59593643075101</v>
      </c>
      <c r="AU23">
        <f t="shared" si="9"/>
        <v>-4764.1940199983283</v>
      </c>
      <c r="AW23">
        <v>20</v>
      </c>
      <c r="AX23">
        <f>IF(Z23&gt;0, (R23*SUMPRODUCT(K23:$K$98, X23:$X$98)-K23*$AZ$3)/Z23, 0)</f>
        <v>38324.060147303637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25</v>
      </c>
      <c r="R24">
        <f t="shared" si="0"/>
        <v>1000000</v>
      </c>
      <c r="S24">
        <f t="shared" si="1"/>
        <v>37127.377743906953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24276.593702885228</v>
      </c>
      <c r="AC24">
        <f t="shared" si="2"/>
        <v>22437.939242688099</v>
      </c>
      <c r="AE24">
        <f t="shared" si="3"/>
        <v>0</v>
      </c>
      <c r="AF24">
        <f t="shared" si="4"/>
        <v>0</v>
      </c>
      <c r="AG24">
        <f t="shared" si="4"/>
        <v>-15.108755725665565</v>
      </c>
      <c r="AH24">
        <f t="shared" si="5"/>
        <v>-22770.897322703397</v>
      </c>
      <c r="AI24">
        <f t="shared" si="6"/>
        <v>-22786.006078429062</v>
      </c>
      <c r="AJ24">
        <f t="shared" si="7"/>
        <v>1838.6544601971291</v>
      </c>
      <c r="AK24">
        <f t="shared" si="22"/>
        <v>1699.3615592019662</v>
      </c>
      <c r="AL24">
        <f t="shared" si="8"/>
        <v>-19247.990059029966</v>
      </c>
      <c r="AN24">
        <f t="shared" si="9"/>
        <v>0</v>
      </c>
      <c r="AO24">
        <f t="shared" si="9"/>
        <v>0</v>
      </c>
      <c r="AP24">
        <f t="shared" si="9"/>
        <v>-3.5772110650662206</v>
      </c>
      <c r="AQ24">
        <f t="shared" si="9"/>
        <v>-5391.3311819509927</v>
      </c>
      <c r="AR24">
        <f t="shared" si="9"/>
        <v>-5394.9083930160587</v>
      </c>
      <c r="AS24">
        <f t="shared" si="9"/>
        <v>435.32738229909995</v>
      </c>
      <c r="AT24">
        <f t="shared" si="9"/>
        <v>402.34782291164942</v>
      </c>
      <c r="AU24">
        <f t="shared" si="9"/>
        <v>-4557.2331878053092</v>
      </c>
      <c r="AW24">
        <v>21</v>
      </c>
      <c r="AX24">
        <f>IF(Z24&gt;0, (R24*SUMPRODUCT(K24:$K$98, X24:$X$98)-K24*$AZ$3)/Z24, 0)</f>
        <v>37127.377743906953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25</v>
      </c>
      <c r="R25">
        <f t="shared" si="0"/>
        <v>1000000</v>
      </c>
      <c r="S25">
        <f t="shared" si="1"/>
        <v>35672.357261019446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22437.939242688099</v>
      </c>
      <c r="AC25">
        <f t="shared" si="2"/>
        <v>20479.923106014663</v>
      </c>
      <c r="AE25">
        <f t="shared" si="3"/>
        <v>0</v>
      </c>
      <c r="AF25">
        <f t="shared" si="4"/>
        <v>0</v>
      </c>
      <c r="AG25">
        <f t="shared" si="4"/>
        <v>-14.352796309590859</v>
      </c>
      <c r="AH25">
        <f t="shared" si="5"/>
        <v>-24194.874352722047</v>
      </c>
      <c r="AI25">
        <f t="shared" si="6"/>
        <v>-24209.227149031638</v>
      </c>
      <c r="AJ25">
        <f t="shared" si="7"/>
        <v>1958.0161366734355</v>
      </c>
      <c r="AK25">
        <f t="shared" si="22"/>
        <v>1570.655746988167</v>
      </c>
      <c r="AL25">
        <f t="shared" si="8"/>
        <v>-20680.555265370036</v>
      </c>
      <c r="AN25">
        <f t="shared" si="9"/>
        <v>0</v>
      </c>
      <c r="AO25">
        <f t="shared" si="9"/>
        <v>0</v>
      </c>
      <c r="AP25">
        <f t="shared" si="9"/>
        <v>-3.0341312576793644</v>
      </c>
      <c r="AQ25">
        <f t="shared" si="9"/>
        <v>-5114.712350523936</v>
      </c>
      <c r="AR25">
        <f t="shared" si="9"/>
        <v>-5117.7464817816153</v>
      </c>
      <c r="AS25">
        <f t="shared" si="9"/>
        <v>413.91780634075002</v>
      </c>
      <c r="AT25">
        <f t="shared" si="9"/>
        <v>332.0311662059932</v>
      </c>
      <c r="AU25">
        <f t="shared" si="9"/>
        <v>-4371.7975092348725</v>
      </c>
      <c r="AW25">
        <v>22</v>
      </c>
      <c r="AX25">
        <f>IF(Z25&gt;0, (R25*SUMPRODUCT(K25:$K$98, X25:$X$98)-K25*$AZ$3)/Z25, 0)</f>
        <v>35672.357261019446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25</v>
      </c>
      <c r="R26">
        <f t="shared" si="0"/>
        <v>1000000</v>
      </c>
      <c r="S26">
        <f t="shared" si="1"/>
        <v>33950.001843256985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20479.923106014663</v>
      </c>
      <c r="AC26">
        <f t="shared" si="2"/>
        <v>18430.670617345691</v>
      </c>
      <c r="AE26">
        <f t="shared" si="3"/>
        <v>0</v>
      </c>
      <c r="AF26">
        <f t="shared" si="4"/>
        <v>0</v>
      </c>
      <c r="AG26">
        <f t="shared" si="4"/>
        <v>-13.571921661770336</v>
      </c>
      <c r="AH26">
        <f t="shared" si="5"/>
        <v>-25493.867388984574</v>
      </c>
      <c r="AI26">
        <f t="shared" si="6"/>
        <v>-25507.439310646343</v>
      </c>
      <c r="AJ26">
        <f t="shared" si="7"/>
        <v>2049.2524886689716</v>
      </c>
      <c r="AK26">
        <f t="shared" si="22"/>
        <v>1433.5946174210264</v>
      </c>
      <c r="AL26">
        <f t="shared" si="8"/>
        <v>-22024.592204556346</v>
      </c>
      <c r="AN26">
        <f t="shared" si="9"/>
        <v>0</v>
      </c>
      <c r="AO26">
        <f t="shared" si="9"/>
        <v>0</v>
      </c>
      <c r="AP26">
        <f t="shared" si="9"/>
        <v>-2.5616580991132811</v>
      </c>
      <c r="AQ26">
        <f t="shared" si="9"/>
        <v>-4811.8883605605515</v>
      </c>
      <c r="AR26">
        <f t="shared" si="9"/>
        <v>-4814.4500186596642</v>
      </c>
      <c r="AS26">
        <f t="shared" si="9"/>
        <v>386.79004827398705</v>
      </c>
      <c r="AT26">
        <f t="shared" si="9"/>
        <v>270.58653550191133</v>
      </c>
      <c r="AU26">
        <f t="shared" si="9"/>
        <v>-4157.0734348837659</v>
      </c>
      <c r="AW26">
        <v>23</v>
      </c>
      <c r="AX26">
        <f>IF(Z26&gt;0, (R26*SUMPRODUCT(K26:$K$98, X26:$X$98)-K26*$AZ$3)/Z26, 0)</f>
        <v>33950.001843256985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25</v>
      </c>
      <c r="R27">
        <f t="shared" si="0"/>
        <v>1000000</v>
      </c>
      <c r="S27">
        <f t="shared" si="1"/>
        <v>32018.668064677233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18430.670617345691</v>
      </c>
      <c r="AC27">
        <f t="shared" si="2"/>
        <v>16355.799990584215</v>
      </c>
      <c r="AE27">
        <f t="shared" si="3"/>
        <v>0</v>
      </c>
      <c r="AF27">
        <f t="shared" si="4"/>
        <v>0</v>
      </c>
      <c r="AG27">
        <f t="shared" si="4"/>
        <v>-12.770518715476969</v>
      </c>
      <c r="AH27">
        <f t="shared" si="5"/>
        <v>-26627.349187026608</v>
      </c>
      <c r="AI27">
        <f t="shared" si="6"/>
        <v>-26640.119705742083</v>
      </c>
      <c r="AJ27">
        <f t="shared" si="7"/>
        <v>2074.8706267614762</v>
      </c>
      <c r="AK27">
        <f t="shared" si="22"/>
        <v>1290.1469432141985</v>
      </c>
      <c r="AL27">
        <f t="shared" si="8"/>
        <v>-23275.102135766407</v>
      </c>
      <c r="AN27">
        <f t="shared" si="9"/>
        <v>0</v>
      </c>
      <c r="AO27">
        <f t="shared" si="9"/>
        <v>0</v>
      </c>
      <c r="AP27">
        <f t="shared" si="9"/>
        <v>-2.1521390891118726</v>
      </c>
      <c r="AQ27">
        <f t="shared" si="9"/>
        <v>-4487.3477970304102</v>
      </c>
      <c r="AR27">
        <f t="shared" si="9"/>
        <v>-4489.4999361195214</v>
      </c>
      <c r="AS27">
        <f t="shared" si="9"/>
        <v>349.66552887876514</v>
      </c>
      <c r="AT27">
        <f t="shared" si="9"/>
        <v>217.42074296672519</v>
      </c>
      <c r="AU27">
        <f t="shared" si="9"/>
        <v>-3922.4136642740309</v>
      </c>
      <c r="AW27">
        <v>24</v>
      </c>
      <c r="AX27">
        <f>IF(Z27&gt;0, (R27*SUMPRODUCT(K27:$K$98, X27:$X$98)-K27*$AZ$3)/Z27, 0)</f>
        <v>32018.668064677233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25</v>
      </c>
      <c r="R28">
        <f t="shared" si="0"/>
        <v>1000000</v>
      </c>
      <c r="S28">
        <f t="shared" si="1"/>
        <v>29942.742580461407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16355.799990584215</v>
      </c>
      <c r="AC28">
        <f t="shared" si="2"/>
        <v>14312.218027302977</v>
      </c>
      <c r="AE28">
        <f t="shared" si="3"/>
        <v>0</v>
      </c>
      <c r="AF28">
        <f t="shared" si="4"/>
        <v>0</v>
      </c>
      <c r="AG28">
        <f t="shared" si="4"/>
        <v>-11.94965523686043</v>
      </c>
      <c r="AH28">
        <f t="shared" si="5"/>
        <v>-27726.331658470848</v>
      </c>
      <c r="AI28">
        <f t="shared" si="6"/>
        <v>-27738.28131370771</v>
      </c>
      <c r="AJ28">
        <f t="shared" si="7"/>
        <v>2043.5819632812381</v>
      </c>
      <c r="AK28">
        <f t="shared" si="22"/>
        <v>1144.9059993408953</v>
      </c>
      <c r="AL28">
        <f t="shared" si="8"/>
        <v>-24549.793351085576</v>
      </c>
      <c r="AN28">
        <f t="shared" si="9"/>
        <v>0</v>
      </c>
      <c r="AO28">
        <f t="shared" si="9"/>
        <v>0</v>
      </c>
      <c r="AP28">
        <f t="shared" si="9"/>
        <v>-1.7980391784188441</v>
      </c>
      <c r="AQ28">
        <f t="shared" si="9"/>
        <v>-4171.9220854160267</v>
      </c>
      <c r="AR28">
        <f t="shared" si="9"/>
        <v>-4173.7201245944452</v>
      </c>
      <c r="AS28">
        <f t="shared" si="9"/>
        <v>307.49342650116176</v>
      </c>
      <c r="AT28">
        <f t="shared" si="9"/>
        <v>172.27156780822469</v>
      </c>
      <c r="AU28">
        <f t="shared" si="9"/>
        <v>-3693.9551302850591</v>
      </c>
      <c r="AW28">
        <v>25</v>
      </c>
      <c r="AX28">
        <f>IF(Z28&gt;0, (R28*SUMPRODUCT(K28:$K$98, X28:$X$98)-K28*$AZ$3)/Z28, 0)</f>
        <v>29942.742580461407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25</v>
      </c>
      <c r="R29">
        <f t="shared" si="0"/>
        <v>1000000</v>
      </c>
      <c r="S29">
        <f t="shared" si="1"/>
        <v>27725.066309651622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14312.218027302977</v>
      </c>
      <c r="AC29">
        <f t="shared" si="2"/>
        <v>12322.229722020133</v>
      </c>
      <c r="AE29">
        <f t="shared" si="3"/>
        <v>0</v>
      </c>
      <c r="AF29">
        <f t="shared" si="4"/>
        <v>0</v>
      </c>
      <c r="AG29">
        <f t="shared" si="4"/>
        <v>-11.111091299473765</v>
      </c>
      <c r="AH29">
        <f t="shared" si="5"/>
        <v>-28762.695400722379</v>
      </c>
      <c r="AI29">
        <f t="shared" si="6"/>
        <v>-28773.806492021853</v>
      </c>
      <c r="AJ29">
        <f t="shared" si="7"/>
        <v>1989.9883052828445</v>
      </c>
      <c r="AK29">
        <f t="shared" si="22"/>
        <v>1001.8552619112085</v>
      </c>
      <c r="AL29">
        <f t="shared" si="8"/>
        <v>-25781.9629248278</v>
      </c>
      <c r="AN29">
        <f t="shared" si="9"/>
        <v>0</v>
      </c>
      <c r="AO29">
        <f t="shared" si="9"/>
        <v>0</v>
      </c>
      <c r="AP29">
        <f t="shared" si="9"/>
        <v>-1.492734150322792</v>
      </c>
      <c r="AQ29">
        <f t="shared" si="9"/>
        <v>-3864.1620811831558</v>
      </c>
      <c r="AR29">
        <f t="shared" si="9"/>
        <v>-3865.6548153334784</v>
      </c>
      <c r="AS29">
        <f t="shared" si="9"/>
        <v>267.34759187689934</v>
      </c>
      <c r="AT29">
        <f t="shared" si="9"/>
        <v>134.59556067244941</v>
      </c>
      <c r="AU29">
        <f t="shared" si="9"/>
        <v>-3463.7116627841297</v>
      </c>
      <c r="AW29">
        <v>26</v>
      </c>
      <c r="AX29">
        <f>IF(Z29&gt;0, (R29*SUMPRODUCT(K29:$K$98, X29:$X$98)-K29*$AZ$3)/Z29, 0)</f>
        <v>27725.066309651622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25</v>
      </c>
      <c r="R30">
        <f t="shared" si="0"/>
        <v>1000000</v>
      </c>
      <c r="S30">
        <f t="shared" si="1"/>
        <v>25365.232873611109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12322.229722020133</v>
      </c>
      <c r="AC30">
        <f t="shared" si="2"/>
        <v>10406.222801670181</v>
      </c>
      <c r="AE30">
        <f t="shared" si="3"/>
        <v>0</v>
      </c>
      <c r="AF30">
        <f t="shared" si="4"/>
        <v>0</v>
      </c>
      <c r="AG30">
        <f t="shared" si="4"/>
        <v>-10.256384056793308</v>
      </c>
      <c r="AH30">
        <f t="shared" si="5"/>
        <v>-29743.853187428718</v>
      </c>
      <c r="AI30">
        <f t="shared" si="6"/>
        <v>-29754.109571485511</v>
      </c>
      <c r="AJ30">
        <f t="shared" si="7"/>
        <v>1916.0069203499515</v>
      </c>
      <c r="AK30">
        <f t="shared" si="22"/>
        <v>862.55608054140941</v>
      </c>
      <c r="AL30">
        <f t="shared" si="8"/>
        <v>-26975.54657059415</v>
      </c>
      <c r="AN30">
        <f t="shared" si="9"/>
        <v>0</v>
      </c>
      <c r="AO30">
        <f t="shared" si="9"/>
        <v>0</v>
      </c>
      <c r="AP30">
        <f t="shared" si="9"/>
        <v>-1.2302744495627385</v>
      </c>
      <c r="AQ30">
        <f t="shared" si="9"/>
        <v>-3567.8366181891711</v>
      </c>
      <c r="AR30">
        <f t="shared" si="9"/>
        <v>-3569.0668926387339</v>
      </c>
      <c r="AS30">
        <f t="shared" si="9"/>
        <v>229.82898712052764</v>
      </c>
      <c r="AT30">
        <f t="shared" si="9"/>
        <v>103.4653832509522</v>
      </c>
      <c r="AU30">
        <f t="shared" si="9"/>
        <v>-3235.7725222672539</v>
      </c>
      <c r="AW30">
        <v>27</v>
      </c>
      <c r="AX30">
        <f>IF(Z30&gt;0, (R30*SUMPRODUCT(K30:$K$98, X30:$X$98)-K30*$AZ$3)/Z30, 0)</f>
        <v>25365.232873611109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25</v>
      </c>
      <c r="R31">
        <f t="shared" si="0"/>
        <v>1000000</v>
      </c>
      <c r="S31">
        <f t="shared" si="1"/>
        <v>22843.569064522955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10406.222801670181</v>
      </c>
      <c r="AC31">
        <f t="shared" si="2"/>
        <v>8577.8104342249462</v>
      </c>
      <c r="AE31">
        <f t="shared" si="3"/>
        <v>0</v>
      </c>
      <c r="AF31">
        <f t="shared" si="4"/>
        <v>0</v>
      </c>
      <c r="AG31">
        <f t="shared" si="4"/>
        <v>-9.387554994139089</v>
      </c>
      <c r="AH31">
        <f t="shared" si="5"/>
        <v>-30650.608883451514</v>
      </c>
      <c r="AI31">
        <f t="shared" si="6"/>
        <v>-30659.996438445654</v>
      </c>
      <c r="AJ31">
        <f t="shared" si="7"/>
        <v>1828.4123674452348</v>
      </c>
      <c r="AK31">
        <f t="shared" si="22"/>
        <v>728.43559611691273</v>
      </c>
      <c r="AL31">
        <f t="shared" si="8"/>
        <v>-28103.148474883506</v>
      </c>
      <c r="AN31">
        <f t="shared" si="9"/>
        <v>0</v>
      </c>
      <c r="AO31">
        <f t="shared" si="9"/>
        <v>0</v>
      </c>
      <c r="AP31">
        <f t="shared" si="9"/>
        <v>-1.0054076867429527</v>
      </c>
      <c r="AQ31">
        <f t="shared" si="9"/>
        <v>-3282.6819969644371</v>
      </c>
      <c r="AR31">
        <f t="shared" si="9"/>
        <v>-3283.6874046511803</v>
      </c>
      <c r="AS31">
        <f t="shared" si="9"/>
        <v>195.82307106728223</v>
      </c>
      <c r="AT31">
        <f t="shared" si="9"/>
        <v>78.015494779031471</v>
      </c>
      <c r="AU31">
        <f t="shared" si="9"/>
        <v>-3009.8488388048663</v>
      </c>
      <c r="AW31">
        <v>28</v>
      </c>
      <c r="AX31">
        <f>IF(Z31&gt;0, (R31*SUMPRODUCT(K31:$K$98, X31:$X$98)-K31*$AZ$3)/Z31, 0)</f>
        <v>22843.569064522955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25</v>
      </c>
      <c r="R32">
        <f t="shared" si="0"/>
        <v>1000000</v>
      </c>
      <c r="S32">
        <f t="shared" si="1"/>
        <v>20122.679557246091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8577.8104342249462</v>
      </c>
      <c r="AC32">
        <f t="shared" si="2"/>
        <v>6848.1858039961635</v>
      </c>
      <c r="AE32">
        <f t="shared" si="3"/>
        <v>0</v>
      </c>
      <c r="AF32">
        <f t="shared" si="4"/>
        <v>0</v>
      </c>
      <c r="AG32">
        <f t="shared" si="4"/>
        <v>-8.5080441008292063</v>
      </c>
      <c r="AH32">
        <f t="shared" si="5"/>
        <v>-31425.413734739643</v>
      </c>
      <c r="AI32">
        <f t="shared" si="6"/>
        <v>-31433.921778840471</v>
      </c>
      <c r="AJ32">
        <f t="shared" si="7"/>
        <v>1729.6246302287827</v>
      </c>
      <c r="AK32">
        <f t="shared" si="22"/>
        <v>600.44673039574627</v>
      </c>
      <c r="AL32">
        <f t="shared" si="8"/>
        <v>-29103.850418215941</v>
      </c>
      <c r="AN32">
        <f t="shared" si="9"/>
        <v>0</v>
      </c>
      <c r="AO32">
        <f t="shared" si="9"/>
        <v>0</v>
      </c>
      <c r="AP32">
        <f t="shared" si="9"/>
        <v>-0.81358215967293246</v>
      </c>
      <c r="AQ32">
        <f t="shared" si="9"/>
        <v>-3005.0568229228033</v>
      </c>
      <c r="AR32">
        <f t="shared" si="9"/>
        <v>-3005.8704050824763</v>
      </c>
      <c r="AS32">
        <f t="shared" si="9"/>
        <v>165.39544522904899</v>
      </c>
      <c r="AT32">
        <f t="shared" si="9"/>
        <v>57.417749825287238</v>
      </c>
      <c r="AU32">
        <f t="shared" si="9"/>
        <v>-2783.0572100281397</v>
      </c>
      <c r="AW32">
        <v>29</v>
      </c>
      <c r="AX32">
        <f>IF(Z32&gt;0, (R32*SUMPRODUCT(K32:$K$98, X32:$X$98)-K32*$AZ$3)/Z32, 0)</f>
        <v>20122.679557246091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25</v>
      </c>
      <c r="R33">
        <f t="shared" si="0"/>
        <v>1000000</v>
      </c>
      <c r="S33">
        <f t="shared" si="1"/>
        <v>17158.242958903782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6848.1858039961635</v>
      </c>
      <c r="AC33">
        <f t="shared" si="2"/>
        <v>5229.787344230198</v>
      </c>
      <c r="AE33">
        <f t="shared" si="3"/>
        <v>0</v>
      </c>
      <c r="AF33">
        <f t="shared" si="4"/>
        <v>0</v>
      </c>
      <c r="AG33">
        <f t="shared" si="4"/>
        <v>-7.6199342740923655</v>
      </c>
      <c r="AH33">
        <f t="shared" si="5"/>
        <v>-32121.175429141953</v>
      </c>
      <c r="AI33">
        <f t="shared" si="6"/>
        <v>-32128.795363416044</v>
      </c>
      <c r="AJ33">
        <f t="shared" si="7"/>
        <v>1618.3984597659655</v>
      </c>
      <c r="AK33">
        <f t="shared" si="22"/>
        <v>479.3730062797315</v>
      </c>
      <c r="AL33">
        <f t="shared" si="8"/>
        <v>-30031.023897370345</v>
      </c>
      <c r="AN33">
        <f t="shared" si="9"/>
        <v>0</v>
      </c>
      <c r="AO33">
        <f t="shared" si="9"/>
        <v>0</v>
      </c>
      <c r="AP33">
        <f t="shared" si="9"/>
        <v>-0.65058626008726028</v>
      </c>
      <c r="AQ33">
        <f t="shared" si="9"/>
        <v>-2742.4902420882681</v>
      </c>
      <c r="AR33">
        <f t="shared" si="9"/>
        <v>-2743.1408283483552</v>
      </c>
      <c r="AS33">
        <f t="shared" si="9"/>
        <v>138.17806865473747</v>
      </c>
      <c r="AT33">
        <f t="shared" si="9"/>
        <v>40.928632731476611</v>
      </c>
      <c r="AU33">
        <f t="shared" si="9"/>
        <v>-2564.0341269621408</v>
      </c>
      <c r="AW33">
        <v>30</v>
      </c>
      <c r="AX33">
        <f>IF(Z33&gt;0, (R33*SUMPRODUCT(K33:$K$98, X33:$X$98)-K33*$AZ$3)/Z33, 0)</f>
        <v>17158.242958903782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25</v>
      </c>
      <c r="R34">
        <f t="shared" si="0"/>
        <v>1000000</v>
      </c>
      <c r="S34">
        <f t="shared" si="1"/>
        <v>13837.61156231651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5229.787344230198</v>
      </c>
      <c r="AC34">
        <f t="shared" si="2"/>
        <v>3725.3849263890988</v>
      </c>
      <c r="AE34">
        <f t="shared" si="3"/>
        <v>0</v>
      </c>
      <c r="AF34">
        <f t="shared" si="4"/>
        <v>0</v>
      </c>
      <c r="AG34">
        <f t="shared" si="4"/>
        <v>-6.7305418092062776</v>
      </c>
      <c r="AH34">
        <f t="shared" si="5"/>
        <v>-32527.724885806561</v>
      </c>
      <c r="AI34">
        <f t="shared" si="6"/>
        <v>-32534.455427615769</v>
      </c>
      <c r="AJ34">
        <f t="shared" si="7"/>
        <v>1504.4024178410991</v>
      </c>
      <c r="AK34">
        <f t="shared" si="22"/>
        <v>366.0851140961139</v>
      </c>
      <c r="AL34">
        <f t="shared" si="8"/>
        <v>-30663.967895678557</v>
      </c>
      <c r="AN34">
        <f t="shared" si="9"/>
        <v>0</v>
      </c>
      <c r="AO34">
        <f t="shared" si="9"/>
        <v>0</v>
      </c>
      <c r="AP34">
        <f t="shared" si="9"/>
        <v>-0.51308068445694732</v>
      </c>
      <c r="AQ34">
        <f t="shared" si="9"/>
        <v>-2479.6439605216656</v>
      </c>
      <c r="AR34">
        <f t="shared" si="9"/>
        <v>-2480.1570412061224</v>
      </c>
      <c r="AS34">
        <f t="shared" si="9"/>
        <v>114.68316283078319</v>
      </c>
      <c r="AT34">
        <f t="shared" si="9"/>
        <v>27.907292790754454</v>
      </c>
      <c r="AU34">
        <f t="shared" ref="AU34:AU79" si="23">AL34*$K34</f>
        <v>-2337.566585584585</v>
      </c>
      <c r="AW34">
        <v>31</v>
      </c>
      <c r="AX34">
        <f>IF(Z34&gt;0, (R34*SUMPRODUCT(K34:$K$98, X34:$X$98)-K34*$AZ$3)/Z34, 0)</f>
        <v>13837.61156231651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25</v>
      </c>
      <c r="R35">
        <f t="shared" si="0"/>
        <v>1000000</v>
      </c>
      <c r="S35">
        <f t="shared" si="1"/>
        <v>10048.419891900365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3725.3849263890988</v>
      </c>
      <c r="AC35">
        <f t="shared" si="2"/>
        <v>2351.176523230979</v>
      </c>
      <c r="AE35">
        <f t="shared" si="3"/>
        <v>0</v>
      </c>
      <c r="AF35">
        <f t="shared" ref="AF35:AG66" si="24">-$Z35*P35</f>
        <v>0</v>
      </c>
      <c r="AG35">
        <f t="shared" si="24"/>
        <v>-5.8496175232639551</v>
      </c>
      <c r="AH35">
        <f t="shared" si="5"/>
        <v>-32544.754714010429</v>
      </c>
      <c r="AI35">
        <f t="shared" ref="AI35:AI66" si="25">SUM(AE35:AH35)</f>
        <v>-32550.604331533694</v>
      </c>
      <c r="AJ35">
        <f t="shared" si="7"/>
        <v>1374.2084031581198</v>
      </c>
      <c r="AK35">
        <f t="shared" si="22"/>
        <v>260.77694484723696</v>
      </c>
      <c r="AL35">
        <f t="shared" ref="AL35:AL79" si="26">SUM(AI35:AK35)</f>
        <v>-30915.61898352834</v>
      </c>
      <c r="AN35">
        <f t="shared" ref="AN35:AT66" si="27">AE35*$K35</f>
        <v>0</v>
      </c>
      <c r="AO35">
        <f t="shared" si="27"/>
        <v>0</v>
      </c>
      <c r="AP35">
        <f t="shared" si="27"/>
        <v>-0.39814850292670739</v>
      </c>
      <c r="AQ35">
        <f t="shared" si="27"/>
        <v>-2215.1269405166308</v>
      </c>
      <c r="AR35">
        <f t="shared" si="27"/>
        <v>-2215.5250890195575</v>
      </c>
      <c r="AS35">
        <f t="shared" si="27"/>
        <v>93.534152660534176</v>
      </c>
      <c r="AT35">
        <f t="shared" si="27"/>
        <v>17.749528029106813</v>
      </c>
      <c r="AU35">
        <f t="shared" si="23"/>
        <v>-2104.2414083299168</v>
      </c>
      <c r="AW35">
        <v>32</v>
      </c>
      <c r="AX35">
        <f>IF(Z35&gt;0, (R35*SUMPRODUCT(K35:$K$98, X35:$X$98)-K35*$AZ$3)/Z35, 0)</f>
        <v>10048.419891900365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25</v>
      </c>
      <c r="R36">
        <f t="shared" si="0"/>
        <v>1000000</v>
      </c>
      <c r="S36">
        <f t="shared" si="1"/>
        <v>5628.424791937573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2351.176523230979</v>
      </c>
      <c r="AC36">
        <f t="shared" si="2"/>
        <v>1123.0456160746635</v>
      </c>
      <c r="AE36">
        <f t="shared" si="3"/>
        <v>0</v>
      </c>
      <c r="AF36">
        <f t="shared" si="24"/>
        <v>0</v>
      </c>
      <c r="AG36">
        <f t="shared" si="24"/>
        <v>-4.988276727457424</v>
      </c>
      <c r="AH36">
        <f t="shared" si="5"/>
        <v>-32113.784822955669</v>
      </c>
      <c r="AI36">
        <f t="shared" si="25"/>
        <v>-32118.773099683127</v>
      </c>
      <c r="AJ36">
        <f t="shared" si="7"/>
        <v>1228.1309071563155</v>
      </c>
      <c r="AK36">
        <f t="shared" si="22"/>
        <v>164.58235662616855</v>
      </c>
      <c r="AL36">
        <f t="shared" si="26"/>
        <v>-30726.059835900644</v>
      </c>
      <c r="AN36">
        <f t="shared" si="27"/>
        <v>0</v>
      </c>
      <c r="AO36">
        <f t="shared" si="27"/>
        <v>0</v>
      </c>
      <c r="AP36">
        <f t="shared" si="27"/>
        <v>-0.30314480625117179</v>
      </c>
      <c r="AQ36">
        <f t="shared" si="27"/>
        <v>-1951.601246290282</v>
      </c>
      <c r="AR36">
        <f t="shared" si="27"/>
        <v>-1951.9043910965331</v>
      </c>
      <c r="AS36">
        <f t="shared" si="27"/>
        <v>74.635295161490177</v>
      </c>
      <c r="AT36">
        <f t="shared" si="27"/>
        <v>10.001908341847694</v>
      </c>
      <c r="AU36">
        <f t="shared" si="23"/>
        <v>-1867.2671875931953</v>
      </c>
      <c r="AW36">
        <v>33</v>
      </c>
      <c r="AX36">
        <f>IF(Z36&gt;0, (R36*SUMPRODUCT(K36:$K$98, X36:$X$98)-K36*$AZ$3)/Z36, 0)</f>
        <v>5628.424791937573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25</v>
      </c>
      <c r="R37">
        <f t="shared" si="0"/>
        <v>1000000</v>
      </c>
      <c r="S37">
        <f t="shared" si="1"/>
        <v>316.46127487648243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1123.0456160746635</v>
      </c>
      <c r="AC37">
        <f t="shared" si="2"/>
        <v>52.690828141800012</v>
      </c>
      <c r="AE37">
        <f t="shared" si="3"/>
        <v>0</v>
      </c>
      <c r="AF37">
        <f t="shared" si="24"/>
        <v>0</v>
      </c>
      <c r="AG37">
        <f t="shared" si="24"/>
        <v>-4.1625020440783551</v>
      </c>
      <c r="AH37">
        <f t="shared" si="5"/>
        <v>-31035.676644179795</v>
      </c>
      <c r="AI37">
        <f t="shared" si="25"/>
        <v>-31039.839146223872</v>
      </c>
      <c r="AJ37">
        <f t="shared" si="7"/>
        <v>1070.3547879328635</v>
      </c>
      <c r="AK37">
        <f t="shared" si="22"/>
        <v>78.613193125226445</v>
      </c>
      <c r="AL37">
        <f t="shared" si="26"/>
        <v>-29890.871165165783</v>
      </c>
      <c r="AN37">
        <f t="shared" si="27"/>
        <v>0</v>
      </c>
      <c r="AO37">
        <f t="shared" si="27"/>
        <v>0</v>
      </c>
      <c r="AP37">
        <f t="shared" si="27"/>
        <v>-0.22585828745057068</v>
      </c>
      <c r="AQ37">
        <f t="shared" si="27"/>
        <v>-1684.0027230007465</v>
      </c>
      <c r="AR37">
        <f t="shared" si="27"/>
        <v>-1684.2285812881969</v>
      </c>
      <c r="AS37">
        <f t="shared" si="27"/>
        <v>58.077689045450626</v>
      </c>
      <c r="AT37">
        <f t="shared" si="27"/>
        <v>4.265569357628018</v>
      </c>
      <c r="AU37">
        <f t="shared" si="23"/>
        <v>-1621.8853228851183</v>
      </c>
      <c r="AW37">
        <v>34</v>
      </c>
      <c r="AX37">
        <f>IF(Z37&gt;0, (R37*SUMPRODUCT(K37:$K$98, X37:$X$98)-K37*$AZ$3)/Z37, 0)</f>
        <v>316.46127487648243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25</v>
      </c>
      <c r="R38">
        <f t="shared" si="0"/>
        <v>1000000</v>
      </c>
      <c r="S38">
        <f t="shared" si="1"/>
        <v>-6230.2058752530847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52.690828141800012</v>
      </c>
      <c r="AC38">
        <f t="shared" si="2"/>
        <v>-844.48469989696423</v>
      </c>
      <c r="AE38">
        <f t="shared" si="3"/>
        <v>0</v>
      </c>
      <c r="AF38">
        <f t="shared" si="24"/>
        <v>0</v>
      </c>
      <c r="AG38">
        <f t="shared" si="24"/>
        <v>-3.3886709235858894</v>
      </c>
      <c r="AH38">
        <f t="shared" si="5"/>
        <v>-29288.244002067258</v>
      </c>
      <c r="AI38">
        <f t="shared" si="25"/>
        <v>-29291.632672990843</v>
      </c>
      <c r="AJ38">
        <f t="shared" si="7"/>
        <v>897.17552803876424</v>
      </c>
      <c r="AK38">
        <f t="shared" si="22"/>
        <v>3.6883579699260012</v>
      </c>
      <c r="AL38">
        <f t="shared" si="26"/>
        <v>-28390.768786982157</v>
      </c>
      <c r="AN38">
        <f t="shared" si="27"/>
        <v>0</v>
      </c>
      <c r="AO38">
        <f t="shared" si="27"/>
        <v>0</v>
      </c>
      <c r="AP38">
        <f t="shared" si="27"/>
        <v>-0.164169677325158</v>
      </c>
      <c r="AQ38">
        <f t="shared" si="27"/>
        <v>-1418.9166418531422</v>
      </c>
      <c r="AR38">
        <f t="shared" si="27"/>
        <v>-1419.0808115304674</v>
      </c>
      <c r="AS38">
        <f t="shared" si="27"/>
        <v>43.465128442242197</v>
      </c>
      <c r="AT38">
        <f t="shared" si="27"/>
        <v>0.17868850397006658</v>
      </c>
      <c r="AU38">
        <f t="shared" si="23"/>
        <v>-1375.4369945842552</v>
      </c>
      <c r="AW38">
        <v>35</v>
      </c>
      <c r="AX38">
        <f>IF(Z38&gt;0, (R38*SUMPRODUCT(K38:$K$98, X38:$X$98)-K38*$AZ$3)/Z38, 0)</f>
        <v>-6230.2058752530847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25</v>
      </c>
      <c r="R39">
        <f t="shared" si="0"/>
        <v>1000000</v>
      </c>
      <c r="S39">
        <f t="shared" si="1"/>
        <v>-14542.043636573542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-844.48469989696423</v>
      </c>
      <c r="AC39">
        <f t="shared" si="2"/>
        <v>-1560.8770605340505</v>
      </c>
      <c r="AE39">
        <f t="shared" si="3"/>
        <v>0</v>
      </c>
      <c r="AF39">
        <f t="shared" si="24"/>
        <v>0</v>
      </c>
      <c r="AG39">
        <f t="shared" si="24"/>
        <v>-2.6833867019357793</v>
      </c>
      <c r="AH39">
        <f t="shared" si="5"/>
        <v>-26855.900496570044</v>
      </c>
      <c r="AI39">
        <f t="shared" si="25"/>
        <v>-26858.583883271978</v>
      </c>
      <c r="AJ39">
        <f t="shared" si="7"/>
        <v>716.39236063708631</v>
      </c>
      <c r="AK39">
        <f t="shared" si="22"/>
        <v>-59.1139289927875</v>
      </c>
      <c r="AL39">
        <f t="shared" si="26"/>
        <v>-26201.305451627682</v>
      </c>
      <c r="AN39">
        <f t="shared" si="27"/>
        <v>0</v>
      </c>
      <c r="AO39">
        <f t="shared" si="27"/>
        <v>0</v>
      </c>
      <c r="AP39">
        <f t="shared" si="27"/>
        <v>-0.116072353114595</v>
      </c>
      <c r="AQ39">
        <f t="shared" si="27"/>
        <v>-1161.6766094128573</v>
      </c>
      <c r="AR39">
        <f t="shared" si="27"/>
        <v>-1161.7926817659718</v>
      </c>
      <c r="AS39">
        <f t="shared" si="27"/>
        <v>30.988208666488447</v>
      </c>
      <c r="AT39">
        <f t="shared" si="27"/>
        <v>-2.5570272205240063</v>
      </c>
      <c r="AU39">
        <f t="shared" si="23"/>
        <v>-1133.3615003200075</v>
      </c>
      <c r="AW39">
        <v>36</v>
      </c>
      <c r="AX39">
        <f>IF(Z39&gt;0, (R39*SUMPRODUCT(K39:$K$98, X39:$X$98)-K39*$AZ$3)/Z39, 0)</f>
        <v>-14542.043636573542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25</v>
      </c>
      <c r="R40">
        <f t="shared" si="0"/>
        <v>1000000</v>
      </c>
      <c r="S40">
        <f t="shared" si="1"/>
        <v>-25436.545781467023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-1560.8770605340505</v>
      </c>
      <c r="AC40">
        <f t="shared" si="2"/>
        <v>-2095.2998474325723</v>
      </c>
      <c r="AE40">
        <f t="shared" si="3"/>
        <v>0</v>
      </c>
      <c r="AF40">
        <f t="shared" si="24"/>
        <v>0</v>
      </c>
      <c r="AG40">
        <f t="shared" si="24"/>
        <v>-2.0593399998509234</v>
      </c>
      <c r="AH40">
        <f t="shared" si="5"/>
        <v>-23888.513402619916</v>
      </c>
      <c r="AI40">
        <f t="shared" si="25"/>
        <v>-23890.572742619766</v>
      </c>
      <c r="AJ40">
        <f t="shared" si="7"/>
        <v>534.42278689852174</v>
      </c>
      <c r="AK40">
        <f t="shared" si="22"/>
        <v>-109.26139423738354</v>
      </c>
      <c r="AL40">
        <f t="shared" si="26"/>
        <v>-23465.411349958627</v>
      </c>
      <c r="AN40">
        <f t="shared" si="27"/>
        <v>0</v>
      </c>
      <c r="AO40">
        <f t="shared" si="27"/>
        <v>0</v>
      </c>
      <c r="AP40">
        <f t="shared" si="27"/>
        <v>-7.953450054674438E-2</v>
      </c>
      <c r="AQ40">
        <f t="shared" si="27"/>
        <v>-922.60674896769024</v>
      </c>
      <c r="AR40">
        <f t="shared" si="27"/>
        <v>-922.68628346823698</v>
      </c>
      <c r="AS40">
        <f t="shared" si="27"/>
        <v>20.640132003384625</v>
      </c>
      <c r="AT40">
        <f t="shared" si="27"/>
        <v>-4.2198230599805333</v>
      </c>
      <c r="AU40">
        <f t="shared" si="23"/>
        <v>-906.26597452483281</v>
      </c>
      <c r="AW40">
        <v>37</v>
      </c>
      <c r="AX40">
        <f>IF(Z40&gt;0, (R40*SUMPRODUCT(K40:$K$98, X40:$X$98)-K40*$AZ$3)/Z40, 0)</f>
        <v>-25436.545781467023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25</v>
      </c>
      <c r="R41">
        <f t="shared" si="0"/>
        <v>1000000</v>
      </c>
      <c r="S41">
        <f t="shared" si="1"/>
        <v>-40323.802265560444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-2095.2998474325723</v>
      </c>
      <c r="AC41">
        <f t="shared" si="2"/>
        <v>-2457.8585405838917</v>
      </c>
      <c r="AE41">
        <f t="shared" si="3"/>
        <v>0</v>
      </c>
      <c r="AF41">
        <f t="shared" si="24"/>
        <v>0</v>
      </c>
      <c r="AG41">
        <f t="shared" si="24"/>
        <v>-1.5238261290423296</v>
      </c>
      <c r="AH41">
        <f t="shared" si="5"/>
        <v>-20596.818832403387</v>
      </c>
      <c r="AI41">
        <f t="shared" si="25"/>
        <v>-20598.342658532431</v>
      </c>
      <c r="AJ41">
        <f t="shared" si="7"/>
        <v>362.5586931513194</v>
      </c>
      <c r="AK41">
        <f t="shared" si="22"/>
        <v>-146.67098932028009</v>
      </c>
      <c r="AL41">
        <f t="shared" si="26"/>
        <v>-20382.454954701388</v>
      </c>
      <c r="AN41">
        <f t="shared" si="27"/>
        <v>0</v>
      </c>
      <c r="AO41">
        <f t="shared" si="27"/>
        <v>0</v>
      </c>
      <c r="AP41">
        <f t="shared" si="27"/>
        <v>-5.2546633397035844E-2</v>
      </c>
      <c r="AQ41">
        <f t="shared" si="27"/>
        <v>-710.24736202131373</v>
      </c>
      <c r="AR41">
        <f t="shared" si="27"/>
        <v>-710.29990865471075</v>
      </c>
      <c r="AS41">
        <f t="shared" si="27"/>
        <v>12.502239179940965</v>
      </c>
      <c r="AT41">
        <f t="shared" si="27"/>
        <v>-5.0577074109084439</v>
      </c>
      <c r="AU41">
        <f t="shared" si="23"/>
        <v>-702.8553768856782</v>
      </c>
      <c r="AW41">
        <v>38</v>
      </c>
      <c r="AX41">
        <f>IF(Z41&gt;0, (R41*SUMPRODUCT(K41:$K$98, X41:$X$98)-K41*$AZ$3)/Z41, 0)</f>
        <v>-40323.802265560444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25</v>
      </c>
      <c r="R42">
        <f t="shared" si="0"/>
        <v>1000000</v>
      </c>
      <c r="S42">
        <f t="shared" si="1"/>
        <v>-61731.83675488989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-2457.8585405838917</v>
      </c>
      <c r="AC42">
        <f t="shared" si="2"/>
        <v>-2668.0629956263028</v>
      </c>
      <c r="AE42">
        <f t="shared" si="3"/>
        <v>0</v>
      </c>
      <c r="AF42">
        <f t="shared" si="24"/>
        <v>0</v>
      </c>
      <c r="AG42">
        <f t="shared" si="24"/>
        <v>-1.0805052691935983</v>
      </c>
      <c r="AH42">
        <f t="shared" si="5"/>
        <v>-17123.303942332324</v>
      </c>
      <c r="AI42">
        <f t="shared" si="25"/>
        <v>-17124.384447601518</v>
      </c>
      <c r="AJ42">
        <f t="shared" si="7"/>
        <v>210.20445504241115</v>
      </c>
      <c r="AK42">
        <f t="shared" si="22"/>
        <v>-172.05009784087244</v>
      </c>
      <c r="AL42">
        <f t="shared" si="26"/>
        <v>-17086.230090399979</v>
      </c>
      <c r="AN42">
        <f t="shared" si="27"/>
        <v>0</v>
      </c>
      <c r="AO42">
        <f t="shared" si="27"/>
        <v>0</v>
      </c>
      <c r="AP42">
        <f t="shared" si="27"/>
        <v>-3.3267360680941591E-2</v>
      </c>
      <c r="AQ42">
        <f t="shared" si="27"/>
        <v>-527.20439644324642</v>
      </c>
      <c r="AR42">
        <f t="shared" si="27"/>
        <v>-527.23766380392738</v>
      </c>
      <c r="AS42">
        <f t="shared" si="27"/>
        <v>6.4719234806283117</v>
      </c>
      <c r="AT42">
        <f t="shared" si="27"/>
        <v>-5.2972001370574198</v>
      </c>
      <c r="AU42">
        <f t="shared" si="23"/>
        <v>-526.06294046035646</v>
      </c>
      <c r="AW42">
        <v>39</v>
      </c>
      <c r="AX42">
        <f>IF(Z42&gt;0, (R42*SUMPRODUCT(K42:$K$98, X42:$X$98)-K42*$AZ$3)/Z42, 0)</f>
        <v>-61731.83675488989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25</v>
      </c>
      <c r="R43">
        <f t="shared" si="0"/>
        <v>1000000</v>
      </c>
      <c r="S43">
        <f t="shared" si="1"/>
        <v>-94327.964789299949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-2668.0629956263028</v>
      </c>
      <c r="AC43">
        <f t="shared" si="2"/>
        <v>-2748.8005108383868</v>
      </c>
      <c r="AE43">
        <f t="shared" si="3"/>
        <v>0</v>
      </c>
      <c r="AF43">
        <f t="shared" si="24"/>
        <v>0</v>
      </c>
      <c r="AG43">
        <f t="shared" si="24"/>
        <v>-0.72852216121125191</v>
      </c>
      <c r="AH43">
        <f t="shared" si="5"/>
        <v>-13647.122211616419</v>
      </c>
      <c r="AI43">
        <f t="shared" si="25"/>
        <v>-13647.85073377763</v>
      </c>
      <c r="AJ43">
        <f t="shared" si="7"/>
        <v>80.737515212083963</v>
      </c>
      <c r="AK43">
        <f t="shared" si="22"/>
        <v>-186.76440969384123</v>
      </c>
      <c r="AL43">
        <f t="shared" si="26"/>
        <v>-13753.877628259388</v>
      </c>
      <c r="AN43">
        <f t="shared" si="27"/>
        <v>0</v>
      </c>
      <c r="AO43">
        <f t="shared" si="27"/>
        <v>0</v>
      </c>
      <c r="AP43">
        <f t="shared" si="27"/>
        <v>-2.0027014040882127E-2</v>
      </c>
      <c r="AQ43">
        <f t="shared" si="27"/>
        <v>-375.15826244086412</v>
      </c>
      <c r="AR43">
        <f t="shared" si="27"/>
        <v>-375.17828945490498</v>
      </c>
      <c r="AS43">
        <f t="shared" si="27"/>
        <v>2.2194676248283312</v>
      </c>
      <c r="AT43">
        <f t="shared" si="27"/>
        <v>-5.1341381970548232</v>
      </c>
      <c r="AU43">
        <f t="shared" si="23"/>
        <v>-378.09296002713154</v>
      </c>
      <c r="AW43">
        <v>40</v>
      </c>
      <c r="AX43">
        <f>IF(Z43&gt;0, (R43*SUMPRODUCT(K43:$K$98, X43:$X$98)-K43*$AZ$3)/Z43, 0)</f>
        <v>-94327.964789299949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25</v>
      </c>
      <c r="R44">
        <f t="shared" si="0"/>
        <v>1000000</v>
      </c>
      <c r="S44">
        <f t="shared" si="1"/>
        <v>-146905.70142463135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-2748.8005108383868</v>
      </c>
      <c r="AC44">
        <f t="shared" si="2"/>
        <v>-2725.3276293228555</v>
      </c>
      <c r="AE44">
        <f t="shared" si="3"/>
        <v>0</v>
      </c>
      <c r="AF44">
        <f t="shared" si="24"/>
        <v>0</v>
      </c>
      <c r="AG44">
        <f t="shared" si="24"/>
        <v>-0.46378860774186159</v>
      </c>
      <c r="AH44">
        <f t="shared" si="5"/>
        <v>-10297.933274291112</v>
      </c>
      <c r="AI44">
        <f t="shared" si="25"/>
        <v>-10298.397062898854</v>
      </c>
      <c r="AJ44">
        <f t="shared" si="7"/>
        <v>-23.472881515531299</v>
      </c>
      <c r="AK44">
        <f t="shared" si="22"/>
        <v>-192.41603575868709</v>
      </c>
      <c r="AL44">
        <f t="shared" si="26"/>
        <v>-10514.285980173074</v>
      </c>
      <c r="AN44">
        <f t="shared" si="27"/>
        <v>0</v>
      </c>
      <c r="AO44">
        <f t="shared" si="27"/>
        <v>0</v>
      </c>
      <c r="AP44">
        <f t="shared" si="27"/>
        <v>-1.1383491536733278E-2</v>
      </c>
      <c r="AQ44">
        <f t="shared" si="27"/>
        <v>-252.75833497614397</v>
      </c>
      <c r="AR44">
        <f t="shared" si="27"/>
        <v>-252.76971846768072</v>
      </c>
      <c r="AS44">
        <f t="shared" si="27"/>
        <v>-0.57613176264889043</v>
      </c>
      <c r="AT44">
        <f t="shared" si="27"/>
        <v>-4.7227686882078626</v>
      </c>
      <c r="AU44">
        <f t="shared" si="23"/>
        <v>-258.06861891853748</v>
      </c>
      <c r="AW44">
        <v>41</v>
      </c>
      <c r="AX44">
        <f>IF(Z44&gt;0, (R44*SUMPRODUCT(K44:$K$98, X44:$X$98)-K44*$AZ$3)/Z44, 0)</f>
        <v>-146905.70142463135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25</v>
      </c>
      <c r="R45">
        <f t="shared" si="0"/>
        <v>1000000</v>
      </c>
      <c r="S45">
        <f t="shared" si="1"/>
        <v>-236639.32125531789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-2725.3276293228555</v>
      </c>
      <c r="AC45">
        <f t="shared" si="2"/>
        <v>-2622.1653000522178</v>
      </c>
      <c r="AE45">
        <f t="shared" si="3"/>
        <v>0</v>
      </c>
      <c r="AF45">
        <f t="shared" si="24"/>
        <v>0</v>
      </c>
      <c r="AG45">
        <f t="shared" si="24"/>
        <v>-0.27702130040584821</v>
      </c>
      <c r="AH45">
        <f t="shared" si="5"/>
        <v>-7285.1768503437897</v>
      </c>
      <c r="AI45">
        <f t="shared" si="25"/>
        <v>-7285.4538716441957</v>
      </c>
      <c r="AJ45">
        <f t="shared" si="7"/>
        <v>-103.16232927063766</v>
      </c>
      <c r="AK45">
        <f t="shared" si="22"/>
        <v>-190.77293405259991</v>
      </c>
      <c r="AL45">
        <f t="shared" si="26"/>
        <v>-7579.3891349674341</v>
      </c>
      <c r="AN45">
        <f t="shared" si="27"/>
        <v>0</v>
      </c>
      <c r="AO45">
        <f t="shared" si="27"/>
        <v>0</v>
      </c>
      <c r="AP45">
        <f t="shared" si="27"/>
        <v>-6.0708646908023446E-3</v>
      </c>
      <c r="AQ45">
        <f t="shared" si="27"/>
        <v>-159.65314884526137</v>
      </c>
      <c r="AR45">
        <f t="shared" si="27"/>
        <v>-159.65921970995217</v>
      </c>
      <c r="AS45">
        <f t="shared" si="27"/>
        <v>-2.260781179181909</v>
      </c>
      <c r="AT45">
        <f t="shared" si="27"/>
        <v>-4.180749522162893</v>
      </c>
      <c r="AU45">
        <f t="shared" si="23"/>
        <v>-166.10075041129701</v>
      </c>
      <c r="AW45">
        <v>42</v>
      </c>
      <c r="AX45">
        <f>IF(Z45&gt;0, (R45*SUMPRODUCT(K45:$K$98, X45:$X$98)-K45*$AZ$3)/Z45, 0)</f>
        <v>-236639.32125531789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25</v>
      </c>
      <c r="R46">
        <f t="shared" si="0"/>
        <v>1000000</v>
      </c>
      <c r="S46">
        <f t="shared" si="1"/>
        <v>-376689.77158190415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-2622.1653000522178</v>
      </c>
      <c r="AC46">
        <f t="shared" si="2"/>
        <v>-2464.032141534281</v>
      </c>
      <c r="AE46">
        <f t="shared" si="3"/>
        <v>0</v>
      </c>
      <c r="AF46">
        <f t="shared" si="24"/>
        <v>0</v>
      </c>
      <c r="AG46">
        <f t="shared" si="24"/>
        <v>-0.16353192516925849</v>
      </c>
      <c r="AH46">
        <f t="shared" si="5"/>
        <v>-4428.7664893012516</v>
      </c>
      <c r="AI46">
        <f t="shared" si="25"/>
        <v>-4428.9300212264206</v>
      </c>
      <c r="AJ46">
        <f t="shared" si="7"/>
        <v>-158.13315851793686</v>
      </c>
      <c r="AK46">
        <f t="shared" si="22"/>
        <v>-183.55157100365525</v>
      </c>
      <c r="AL46">
        <f t="shared" si="26"/>
        <v>-4770.6147507480127</v>
      </c>
      <c r="AN46">
        <f t="shared" si="27"/>
        <v>0</v>
      </c>
      <c r="AO46">
        <f t="shared" si="27"/>
        <v>0</v>
      </c>
      <c r="AP46">
        <f t="shared" si="27"/>
        <v>-3.1997932394500907E-3</v>
      </c>
      <c r="AQ46">
        <f t="shared" si="27"/>
        <v>-86.656700561079276</v>
      </c>
      <c r="AR46">
        <f t="shared" si="27"/>
        <v>-86.659900354318722</v>
      </c>
      <c r="AS46">
        <f t="shared" si="27"/>
        <v>-3.0941567589011845</v>
      </c>
      <c r="AT46">
        <f t="shared" si="27"/>
        <v>-3.5915132496608555</v>
      </c>
      <c r="AU46">
        <f t="shared" si="23"/>
        <v>-93.345570362880764</v>
      </c>
      <c r="AW46">
        <v>43</v>
      </c>
      <c r="AX46">
        <f>IF(Z46&gt;0, (R46*SUMPRODUCT(K46:$K$98, X46:$X$98)-K46*$AZ$3)/Z46, 0)</f>
        <v>-376689.77158190415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25</v>
      </c>
      <c r="R47">
        <f t="shared" si="0"/>
        <v>1000000</v>
      </c>
      <c r="S47">
        <f t="shared" si="1"/>
        <v>-594663.64360139193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-2464.032141534281</v>
      </c>
      <c r="AC47">
        <f t="shared" si="2"/>
        <v>-2266.9510676639343</v>
      </c>
      <c r="AE47">
        <f t="shared" si="3"/>
        <v>0</v>
      </c>
      <c r="AF47">
        <f t="shared" si="24"/>
        <v>0</v>
      </c>
      <c r="AG47">
        <f t="shared" si="24"/>
        <v>-9.5303920630445127E-2</v>
      </c>
      <c r="AH47">
        <f t="shared" si="5"/>
        <v>-2663.707411484831</v>
      </c>
      <c r="AI47">
        <f t="shared" si="25"/>
        <v>-2663.8027154054616</v>
      </c>
      <c r="AJ47">
        <f t="shared" si="7"/>
        <v>-197.0810738703467</v>
      </c>
      <c r="AK47">
        <f t="shared" si="22"/>
        <v>-172.48224990739968</v>
      </c>
      <c r="AL47">
        <f t="shared" si="26"/>
        <v>-3033.3660391832082</v>
      </c>
      <c r="AN47">
        <f t="shared" si="27"/>
        <v>0</v>
      </c>
      <c r="AO47">
        <f t="shared" si="27"/>
        <v>0</v>
      </c>
      <c r="AP47">
        <f t="shared" si="27"/>
        <v>-1.6649918477623746E-3</v>
      </c>
      <c r="AQ47">
        <f t="shared" si="27"/>
        <v>-46.535872770061779</v>
      </c>
      <c r="AR47">
        <f t="shared" si="27"/>
        <v>-46.537537761909547</v>
      </c>
      <c r="AS47">
        <f t="shared" si="27"/>
        <v>-3.4430732667839146</v>
      </c>
      <c r="AT47">
        <f t="shared" si="27"/>
        <v>-3.0133234611944393</v>
      </c>
      <c r="AU47">
        <f t="shared" si="23"/>
        <v>-52.993934489887906</v>
      </c>
      <c r="AW47">
        <v>44</v>
      </c>
      <c r="AX47">
        <f>IF(Z47&gt;0, (R47*SUMPRODUCT(K47:$K$98, X47:$X$98)-K47*$AZ$3)/Z47, 0)</f>
        <v>-594663.64360139193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25</v>
      </c>
      <c r="R48">
        <f t="shared" si="0"/>
        <v>1000000</v>
      </c>
      <c r="S48">
        <f t="shared" si="1"/>
        <v>-940705.93535367295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-2266.9510676639343</v>
      </c>
      <c r="AC48">
        <f t="shared" si="2"/>
        <v>-2060.1496418345082</v>
      </c>
      <c r="AE48">
        <f t="shared" si="3"/>
        <v>0</v>
      </c>
      <c r="AF48">
        <f t="shared" si="24"/>
        <v>0</v>
      </c>
      <c r="AG48">
        <f t="shared" si="24"/>
        <v>-5.4750096826484976E-2</v>
      </c>
      <c r="AH48">
        <f t="shared" si="5"/>
        <v>-1584.0313839062278</v>
      </c>
      <c r="AI48">
        <f t="shared" si="25"/>
        <v>-1584.0861340030542</v>
      </c>
      <c r="AJ48">
        <f t="shared" si="7"/>
        <v>-206.80142582942608</v>
      </c>
      <c r="AK48">
        <f t="shared" si="22"/>
        <v>-158.68657473647542</v>
      </c>
      <c r="AL48">
        <f t="shared" si="26"/>
        <v>-1949.5741345689557</v>
      </c>
      <c r="AN48">
        <f t="shared" si="27"/>
        <v>0</v>
      </c>
      <c r="AO48">
        <f t="shared" si="27"/>
        <v>0</v>
      </c>
      <c r="AP48">
        <f t="shared" si="27"/>
        <v>-8.540203379027141E-4</v>
      </c>
      <c r="AQ48">
        <f t="shared" si="27"/>
        <v>-24.708541101203959</v>
      </c>
      <c r="AR48">
        <f t="shared" si="27"/>
        <v>-24.709395121541863</v>
      </c>
      <c r="AS48">
        <f t="shared" si="27"/>
        <v>-3.2257956387791156</v>
      </c>
      <c r="AT48">
        <f t="shared" si="27"/>
        <v>-2.4752752968924692</v>
      </c>
      <c r="AU48">
        <f t="shared" si="23"/>
        <v>-30.410466057213448</v>
      </c>
      <c r="AW48">
        <v>45</v>
      </c>
      <c r="AX48">
        <f>IF(Z48&gt;0, (R48*SUMPRODUCT(K48:$K$98, X48:$X$98)-K48*$AZ$3)/Z48, 0)</f>
        <v>-940705.93535367295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25</v>
      </c>
      <c r="R49">
        <f t="shared" si="0"/>
        <v>1000000</v>
      </c>
      <c r="S49">
        <f t="shared" si="1"/>
        <v>-1501350.1468249622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-2060.1496418345082</v>
      </c>
      <c r="AC49">
        <f t="shared" si="2"/>
        <v>-1858.6641663290263</v>
      </c>
      <c r="AE49">
        <f t="shared" si="3"/>
        <v>0</v>
      </c>
      <c r="AF49">
        <f t="shared" si="24"/>
        <v>0</v>
      </c>
      <c r="AG49">
        <f t="shared" si="24"/>
        <v>-3.0949878185640232E-2</v>
      </c>
      <c r="AH49">
        <f t="shared" si="5"/>
        <v>-930.10870690319564</v>
      </c>
      <c r="AI49">
        <f t="shared" si="25"/>
        <v>-930.13965678138129</v>
      </c>
      <c r="AJ49">
        <f t="shared" si="7"/>
        <v>-201.48547550548187</v>
      </c>
      <c r="AK49">
        <f t="shared" si="22"/>
        <v>-144.21047492841558</v>
      </c>
      <c r="AL49">
        <f t="shared" si="26"/>
        <v>-1275.8356072152787</v>
      </c>
      <c r="AN49">
        <f t="shared" si="27"/>
        <v>0</v>
      </c>
      <c r="AO49">
        <f t="shared" si="27"/>
        <v>0</v>
      </c>
      <c r="AP49">
        <f t="shared" si="27"/>
        <v>-4.3104661906412015E-4</v>
      </c>
      <c r="AQ49">
        <f t="shared" si="27"/>
        <v>-12.953854327566868</v>
      </c>
      <c r="AR49">
        <f t="shared" si="27"/>
        <v>-12.954285374185933</v>
      </c>
      <c r="AS49">
        <f t="shared" si="27"/>
        <v>-2.8061381206811999</v>
      </c>
      <c r="AT49">
        <f t="shared" si="27"/>
        <v>-2.008455001944581</v>
      </c>
      <c r="AU49">
        <f t="shared" si="23"/>
        <v>-17.768878496811713</v>
      </c>
      <c r="AW49">
        <v>46</v>
      </c>
      <c r="AX49">
        <f>IF(Z49&gt;0, (R49*SUMPRODUCT(K49:$K$98, X49:$X$98)-K49*$AZ$3)/Z49, 0)</f>
        <v>-1501350.1468249622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25</v>
      </c>
      <c r="R50">
        <f t="shared" si="0"/>
        <v>1000000</v>
      </c>
      <c r="S50">
        <f t="shared" si="1"/>
        <v>-2424938.1568291052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-1858.6641663290263</v>
      </c>
      <c r="AC50">
        <f t="shared" si="2"/>
        <v>-1669.6590772577665</v>
      </c>
      <c r="AE50">
        <f t="shared" si="3"/>
        <v>0</v>
      </c>
      <c r="AF50">
        <f t="shared" si="24"/>
        <v>0</v>
      </c>
      <c r="AG50">
        <f t="shared" si="24"/>
        <v>-1.721341916035752E-2</v>
      </c>
      <c r="AH50">
        <f t="shared" si="5"/>
        <v>-537.07840973705254</v>
      </c>
      <c r="AI50">
        <f t="shared" si="25"/>
        <v>-537.09562315621292</v>
      </c>
      <c r="AJ50">
        <f t="shared" si="7"/>
        <v>-189.00508907125982</v>
      </c>
      <c r="AK50">
        <f t="shared" si="22"/>
        <v>-130.10649164303186</v>
      </c>
      <c r="AL50">
        <f t="shared" si="26"/>
        <v>-856.2072038705046</v>
      </c>
      <c r="AN50">
        <f t="shared" si="27"/>
        <v>0</v>
      </c>
      <c r="AO50">
        <f t="shared" si="27"/>
        <v>0</v>
      </c>
      <c r="AP50">
        <f t="shared" si="27"/>
        <v>-2.1404960001264816E-4</v>
      </c>
      <c r="AQ50">
        <f t="shared" si="27"/>
        <v>-6.6785928878326066</v>
      </c>
      <c r="AR50">
        <f t="shared" si="27"/>
        <v>-6.6788069374326202</v>
      </c>
      <c r="AS50">
        <f t="shared" si="27"/>
        <v>-2.3502863283100246</v>
      </c>
      <c r="AT50">
        <f t="shared" si="27"/>
        <v>-1.6178797620508008</v>
      </c>
      <c r="AU50">
        <f t="shared" si="23"/>
        <v>-10.646973027793445</v>
      </c>
      <c r="AW50">
        <v>47</v>
      </c>
      <c r="AX50">
        <f>IF(Z50&gt;0, (R50*SUMPRODUCT(K50:$K$98, X50:$X$98)-K50*$AZ$3)/Z50, 0)</f>
        <v>-2424938.1568291052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25</v>
      </c>
      <c r="R51">
        <f t="shared" si="0"/>
        <v>1000000</v>
      </c>
      <c r="S51">
        <f t="shared" si="1"/>
        <v>-3977072.9915844179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-1669.6590772577665</v>
      </c>
      <c r="AC51">
        <f t="shared" si="2"/>
        <v>-1496.0171849680755</v>
      </c>
      <c r="AE51">
        <f t="shared" si="3"/>
        <v>0</v>
      </c>
      <c r="AF51">
        <f t="shared" si="24"/>
        <v>0</v>
      </c>
      <c r="AG51">
        <f t="shared" si="24"/>
        <v>-9.404008853582042E-3</v>
      </c>
      <c r="AH51">
        <f t="shared" si="5"/>
        <v>-305.49104460687607</v>
      </c>
      <c r="AI51">
        <f t="shared" si="25"/>
        <v>-305.50044861572968</v>
      </c>
      <c r="AJ51">
        <f t="shared" si="7"/>
        <v>-173.64189228969099</v>
      </c>
      <c r="AK51">
        <f t="shared" si="22"/>
        <v>-116.87613540804367</v>
      </c>
      <c r="AL51">
        <f t="shared" si="26"/>
        <v>-596.01847631346436</v>
      </c>
      <c r="AN51">
        <f t="shared" si="27"/>
        <v>0</v>
      </c>
      <c r="AO51">
        <f t="shared" si="27"/>
        <v>0</v>
      </c>
      <c r="AP51">
        <f t="shared" si="27"/>
        <v>-1.0441004500992955E-4</v>
      </c>
      <c r="AQ51">
        <f t="shared" si="27"/>
        <v>-3.3917804857643055</v>
      </c>
      <c r="AR51">
        <f t="shared" si="27"/>
        <v>-3.3918848958093157</v>
      </c>
      <c r="AS51">
        <f t="shared" si="27"/>
        <v>-1.927896716374333</v>
      </c>
      <c r="AT51">
        <f t="shared" si="27"/>
        <v>-1.2976426063116955</v>
      </c>
      <c r="AU51">
        <f t="shared" si="23"/>
        <v>-6.6174242184953442</v>
      </c>
      <c r="AW51">
        <v>48</v>
      </c>
      <c r="AX51">
        <f>IF(Z51&gt;0, (R51*SUMPRODUCT(K51:$K$98, X51:$X$98)-K51*$AZ$3)/Z51, 0)</f>
        <v>-3977072.9915844179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25</v>
      </c>
      <c r="R52">
        <f t="shared" si="0"/>
        <v>1000000</v>
      </c>
      <c r="S52">
        <f t="shared" si="1"/>
        <v>-6638269.7735197479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-1496.0171849680755</v>
      </c>
      <c r="AC52">
        <f t="shared" si="2"/>
        <v>-1338.4085322596225</v>
      </c>
      <c r="AE52">
        <f t="shared" si="3"/>
        <v>0</v>
      </c>
      <c r="AF52">
        <f t="shared" si="24"/>
        <v>0</v>
      </c>
      <c r="AG52">
        <f t="shared" si="24"/>
        <v>-5.0405021862721415E-3</v>
      </c>
      <c r="AH52">
        <f t="shared" si="5"/>
        <v>-170.77866315096324</v>
      </c>
      <c r="AI52">
        <f t="shared" si="25"/>
        <v>-170.7837036531495</v>
      </c>
      <c r="AJ52">
        <f t="shared" si="7"/>
        <v>-157.60865270845306</v>
      </c>
      <c r="AK52">
        <f t="shared" si="22"/>
        <v>-104.72120294776529</v>
      </c>
      <c r="AL52">
        <f t="shared" si="26"/>
        <v>-433.11355930936782</v>
      </c>
      <c r="AN52">
        <f t="shared" si="27"/>
        <v>0</v>
      </c>
      <c r="AO52">
        <f t="shared" si="27"/>
        <v>0</v>
      </c>
      <c r="AP52">
        <f t="shared" si="27"/>
        <v>-4.9967202849276253E-5</v>
      </c>
      <c r="AQ52">
        <f t="shared" si="27"/>
        <v>-1.6929527631657448</v>
      </c>
      <c r="AR52">
        <f t="shared" si="27"/>
        <v>-1.6930027303685939</v>
      </c>
      <c r="AS52">
        <f t="shared" si="27"/>
        <v>-1.562396608443652</v>
      </c>
      <c r="AT52">
        <f t="shared" si="27"/>
        <v>-1.0381159251477607</v>
      </c>
      <c r="AU52">
        <f t="shared" si="23"/>
        <v>-4.293515263960006</v>
      </c>
      <c r="AW52">
        <v>49</v>
      </c>
      <c r="AX52">
        <f>IF(Z52&gt;0, (R52*SUMPRODUCT(K52:$K$98, X52:$X$98)-K52*$AZ$3)/Z52, 0)</f>
        <v>-6638269.7735197479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25</v>
      </c>
      <c r="R53">
        <f t="shared" si="0"/>
        <v>1000000</v>
      </c>
      <c r="S53">
        <f t="shared" si="1"/>
        <v>-11295195.673537498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-1338.4085322596225</v>
      </c>
      <c r="AC53">
        <f t="shared" si="2"/>
        <v>-1196.3510982422367</v>
      </c>
      <c r="AE53">
        <f t="shared" si="3"/>
        <v>0</v>
      </c>
      <c r="AF53">
        <f t="shared" si="24"/>
        <v>0</v>
      </c>
      <c r="AG53">
        <f t="shared" si="24"/>
        <v>-2.6479202592414146E-3</v>
      </c>
      <c r="AH53">
        <f t="shared" si="5"/>
        <v>-93.687076206720221</v>
      </c>
      <c r="AI53">
        <f t="shared" si="25"/>
        <v>-93.689724126979456</v>
      </c>
      <c r="AJ53">
        <f t="shared" si="7"/>
        <v>-142.05743401738573</v>
      </c>
      <c r="AK53">
        <f t="shared" si="22"/>
        <v>-93.688597258173587</v>
      </c>
      <c r="AL53">
        <f t="shared" si="26"/>
        <v>-329.4357554025388</v>
      </c>
      <c r="AN53">
        <f t="shared" si="27"/>
        <v>0</v>
      </c>
      <c r="AO53">
        <f t="shared" si="27"/>
        <v>0</v>
      </c>
      <c r="AP53">
        <f t="shared" si="27"/>
        <v>-2.3436789032820066E-5</v>
      </c>
      <c r="AQ53">
        <f t="shared" si="27"/>
        <v>-0.82922596800089321</v>
      </c>
      <c r="AR53">
        <f t="shared" si="27"/>
        <v>-0.82924940478992604</v>
      </c>
      <c r="AS53">
        <f t="shared" si="27"/>
        <v>-1.2573528602266277</v>
      </c>
      <c r="AT53">
        <f t="shared" si="27"/>
        <v>-0.82923943085420093</v>
      </c>
      <c r="AU53">
        <f t="shared" si="23"/>
        <v>-2.9158416958707547</v>
      </c>
      <c r="AW53">
        <v>50</v>
      </c>
      <c r="AX53">
        <f>IF(Z53&gt;0, (R53*SUMPRODUCT(K53:$K$98, X53:$X$98)-K53*$AZ$3)/Z53, 0)</f>
        <v>-11295195.673537498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25</v>
      </c>
      <c r="R54">
        <f t="shared" si="0"/>
        <v>1000000</v>
      </c>
      <c r="S54">
        <f t="shared" si="1"/>
        <v>-19637196.647880156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-1196.3510982422367</v>
      </c>
      <c r="AC54">
        <f t="shared" si="2"/>
        <v>-1068.8317645847455</v>
      </c>
      <c r="AE54">
        <f t="shared" si="3"/>
        <v>0</v>
      </c>
      <c r="AF54">
        <f t="shared" si="24"/>
        <v>0</v>
      </c>
      <c r="AG54">
        <f t="shared" si="24"/>
        <v>-1.3607234573119764E-3</v>
      </c>
      <c r="AH54">
        <f t="shared" si="5"/>
        <v>-50.428703973480971</v>
      </c>
      <c r="AI54">
        <f t="shared" si="25"/>
        <v>-50.430064696938281</v>
      </c>
      <c r="AJ54">
        <f t="shared" si="7"/>
        <v>-127.51933365749119</v>
      </c>
      <c r="AK54">
        <f t="shared" si="22"/>
        <v>-83.744576876956586</v>
      </c>
      <c r="AL54">
        <f t="shared" si="26"/>
        <v>-261.69397523138605</v>
      </c>
      <c r="AN54">
        <f t="shared" si="27"/>
        <v>0</v>
      </c>
      <c r="AO54">
        <f t="shared" si="27"/>
        <v>0</v>
      </c>
      <c r="AP54">
        <f t="shared" si="27"/>
        <v>-1.0753381589127994E-5</v>
      </c>
      <c r="AQ54">
        <f t="shared" si="27"/>
        <v>-0.39852263438101837</v>
      </c>
      <c r="AR54">
        <f t="shared" si="27"/>
        <v>-0.39853338776260744</v>
      </c>
      <c r="AS54">
        <f t="shared" si="27"/>
        <v>-1.0077463186525655</v>
      </c>
      <c r="AT54">
        <f t="shared" si="27"/>
        <v>-0.66180779521280086</v>
      </c>
      <c r="AU54">
        <f t="shared" si="23"/>
        <v>-2.0680875016279736</v>
      </c>
      <c r="AW54">
        <v>51</v>
      </c>
      <c r="AX54">
        <f>IF(Z54&gt;0, (R54*SUMPRODUCT(K54:$K$98, X54:$X$98)-K54*$AZ$3)/Z54, 0)</f>
        <v>-19637196.647880156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25</v>
      </c>
      <c r="R55">
        <f t="shared" si="0"/>
        <v>1000000</v>
      </c>
      <c r="S55">
        <f t="shared" si="1"/>
        <v>-34930476.755201489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-1068.8317645847455</v>
      </c>
      <c r="AC55">
        <f t="shared" si="2"/>
        <v>-954.63335898207993</v>
      </c>
      <c r="AE55">
        <f t="shared" si="3"/>
        <v>0</v>
      </c>
      <c r="AF55">
        <f t="shared" si="24"/>
        <v>0</v>
      </c>
      <c r="AG55">
        <f t="shared" si="24"/>
        <v>-6.8323814020082455E-4</v>
      </c>
      <c r="AH55">
        <f t="shared" si="5"/>
        <v>-26.555123301521277</v>
      </c>
      <c r="AI55">
        <f t="shared" si="25"/>
        <v>-26.555806539661479</v>
      </c>
      <c r="AJ55">
        <f t="shared" si="7"/>
        <v>-114.19840560266562</v>
      </c>
      <c r="AK55">
        <f t="shared" si="22"/>
        <v>-74.818223520932193</v>
      </c>
      <c r="AL55">
        <f t="shared" si="26"/>
        <v>-215.57243566325928</v>
      </c>
      <c r="AN55">
        <f t="shared" si="27"/>
        <v>0</v>
      </c>
      <c r="AO55">
        <f t="shared" si="27"/>
        <v>0</v>
      </c>
      <c r="AP55">
        <f t="shared" si="27"/>
        <v>-4.8209126748670965E-6</v>
      </c>
      <c r="AQ55">
        <f t="shared" si="27"/>
        <v>-0.18737234204948444</v>
      </c>
      <c r="AR55">
        <f t="shared" si="27"/>
        <v>-0.18737716296215931</v>
      </c>
      <c r="AS55">
        <f t="shared" si="27"/>
        <v>-0.80578133541796071</v>
      </c>
      <c r="AT55">
        <f t="shared" si="27"/>
        <v>-0.527915672238501</v>
      </c>
      <c r="AU55">
        <f t="shared" si="23"/>
        <v>-1.521074170618621</v>
      </c>
      <c r="AW55">
        <v>52</v>
      </c>
      <c r="AX55">
        <f>IF(Z55&gt;0, (R55*SUMPRODUCT(K55:$K$98, X55:$X$98)-K55*$AZ$3)/Z55, 0)</f>
        <v>-34930476.755201489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25</v>
      </c>
      <c r="R56">
        <f t="shared" si="0"/>
        <v>1000000</v>
      </c>
      <c r="S56">
        <f t="shared" si="1"/>
        <v>-63705901.463289127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-954.63335898207993</v>
      </c>
      <c r="AC56">
        <f t="shared" si="2"/>
        <v>-852.50204539819492</v>
      </c>
      <c r="AE56">
        <f t="shared" si="3"/>
        <v>0</v>
      </c>
      <c r="AF56">
        <f t="shared" si="24"/>
        <v>0</v>
      </c>
      <c r="AG56">
        <f t="shared" si="24"/>
        <v>-3.3454594700675177E-4</v>
      </c>
      <c r="AH56">
        <f t="shared" si="5"/>
        <v>-13.674392471682584</v>
      </c>
      <c r="AI56">
        <f t="shared" si="25"/>
        <v>-13.674727017629591</v>
      </c>
      <c r="AJ56">
        <f t="shared" si="7"/>
        <v>-102.131313583885</v>
      </c>
      <c r="AK56">
        <f t="shared" si="22"/>
        <v>-66.824335128745602</v>
      </c>
      <c r="AL56">
        <f t="shared" si="26"/>
        <v>-182.6303757302602</v>
      </c>
      <c r="AN56">
        <f t="shared" si="27"/>
        <v>0</v>
      </c>
      <c r="AO56">
        <f t="shared" si="27"/>
        <v>0</v>
      </c>
      <c r="AP56">
        <f t="shared" si="27"/>
        <v>-2.1076326275180689E-6</v>
      </c>
      <c r="AQ56">
        <f t="shared" si="27"/>
        <v>-8.6148393046363861E-2</v>
      </c>
      <c r="AR56">
        <f t="shared" si="27"/>
        <v>-8.6150500678991382E-2</v>
      </c>
      <c r="AS56">
        <f t="shared" si="27"/>
        <v>-0.64342518786016301</v>
      </c>
      <c r="AT56">
        <f t="shared" si="27"/>
        <v>-0.42099194532075335</v>
      </c>
      <c r="AU56">
        <f t="shared" si="23"/>
        <v>-1.1505676338599078</v>
      </c>
      <c r="AW56">
        <v>53</v>
      </c>
      <c r="AX56">
        <f>IF(Z56&gt;0, (R56*SUMPRODUCT(K56:$K$98, X56:$X$98)-K56*$AZ$3)/Z56, 0)</f>
        <v>-63705901.463289127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25</v>
      </c>
      <c r="R57">
        <f t="shared" si="0"/>
        <v>1000000</v>
      </c>
      <c r="S57">
        <f t="shared" si="1"/>
        <v>-119394263.03173853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-852.50204539819492</v>
      </c>
      <c r="AC57">
        <f t="shared" si="2"/>
        <v>-761.23222421451408</v>
      </c>
      <c r="AE57">
        <f t="shared" si="3"/>
        <v>0</v>
      </c>
      <c r="AF57">
        <f t="shared" si="24"/>
        <v>0</v>
      </c>
      <c r="AG57">
        <f t="shared" si="24"/>
        <v>-1.5939464026260542E-4</v>
      </c>
      <c r="AH57">
        <f t="shared" si="5"/>
        <v>-6.8722338909631526</v>
      </c>
      <c r="AI57">
        <f t="shared" si="25"/>
        <v>-6.8723932856034153</v>
      </c>
      <c r="AJ57">
        <f t="shared" si="7"/>
        <v>-91.269821183680847</v>
      </c>
      <c r="AK57">
        <f t="shared" si="22"/>
        <v>-59.67514317787365</v>
      </c>
      <c r="AL57">
        <f t="shared" si="26"/>
        <v>-157.81735764715791</v>
      </c>
      <c r="AN57">
        <f t="shared" si="27"/>
        <v>0</v>
      </c>
      <c r="AO57">
        <f t="shared" si="27"/>
        <v>0</v>
      </c>
      <c r="AP57">
        <f t="shared" si="27"/>
        <v>-8.9659194231001037E-7</v>
      </c>
      <c r="AQ57">
        <f t="shared" si="27"/>
        <v>-3.8656190209131296E-2</v>
      </c>
      <c r="AR57">
        <f t="shared" si="27"/>
        <v>-3.865708680107361E-2</v>
      </c>
      <c r="AS57">
        <f t="shared" si="27"/>
        <v>-0.51339107836088127</v>
      </c>
      <c r="AT57">
        <f t="shared" si="27"/>
        <v>-0.33567159122369811</v>
      </c>
      <c r="AU57">
        <f t="shared" si="23"/>
        <v>-0.88771975638565292</v>
      </c>
      <c r="AW57">
        <v>54</v>
      </c>
      <c r="AX57">
        <f>IF(Z57&gt;0, (R57*SUMPRODUCT(K57:$K$98, X57:$X$98)-K57*$AZ$3)/Z57, 0)</f>
        <v>-119394263.03173853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25</v>
      </c>
      <c r="R58">
        <f t="shared" si="0"/>
        <v>1000000</v>
      </c>
      <c r="S58">
        <f t="shared" si="1"/>
        <v>-230247560.65147761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-761.23222421451408</v>
      </c>
      <c r="AC58">
        <f t="shared" si="2"/>
        <v>-679.70305042550251</v>
      </c>
      <c r="AE58">
        <f t="shared" si="3"/>
        <v>0</v>
      </c>
      <c r="AF58">
        <f t="shared" si="24"/>
        <v>0</v>
      </c>
      <c r="AG58">
        <f t="shared" si="24"/>
        <v>-7.380133024018865E-5</v>
      </c>
      <c r="AH58">
        <f t="shared" si="5"/>
        <v>-3.3599745447916289</v>
      </c>
      <c r="AI58">
        <f t="shared" si="25"/>
        <v>-3.3600483461218693</v>
      </c>
      <c r="AJ58">
        <f t="shared" si="7"/>
        <v>-81.529173789011566</v>
      </c>
      <c r="AK58">
        <f t="shared" si="22"/>
        <v>-53.286255695015988</v>
      </c>
      <c r="AL58">
        <f t="shared" si="26"/>
        <v>-138.17547783014942</v>
      </c>
      <c r="AN58">
        <f t="shared" si="27"/>
        <v>0</v>
      </c>
      <c r="AO58">
        <f t="shared" si="27"/>
        <v>0</v>
      </c>
      <c r="AP58">
        <f t="shared" si="27"/>
        <v>-3.7065279966719238E-7</v>
      </c>
      <c r="AQ58">
        <f t="shared" si="27"/>
        <v>-1.6874817402130531E-2</v>
      </c>
      <c r="AR58">
        <f t="shared" si="27"/>
        <v>-1.6875188054930199E-2</v>
      </c>
      <c r="AS58">
        <f t="shared" si="27"/>
        <v>-0.40946438798733731</v>
      </c>
      <c r="AT58">
        <f t="shared" si="27"/>
        <v>-0.2676198354807468</v>
      </c>
      <c r="AU58">
        <f t="shared" si="23"/>
        <v>-0.69395941152301432</v>
      </c>
      <c r="AW58">
        <v>55</v>
      </c>
      <c r="AX58">
        <f>IF(Z58&gt;0, (R58*SUMPRODUCT(K58:$K$98, X58:$X$98)-K58*$AZ$3)/Z58, 0)</f>
        <v>-230247560.65147761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25</v>
      </c>
      <c r="R59">
        <f t="shared" si="0"/>
        <v>1000000</v>
      </c>
      <c r="S59">
        <f t="shared" si="1"/>
        <v>-457904918.8027342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-679.70305042550251</v>
      </c>
      <c r="AC59">
        <f t="shared" si="2"/>
        <v>-606.89150561860049</v>
      </c>
      <c r="AE59">
        <f t="shared" si="3"/>
        <v>0</v>
      </c>
      <c r="AF59">
        <f t="shared" si="24"/>
        <v>0</v>
      </c>
      <c r="AG59">
        <f t="shared" si="24"/>
        <v>-3.3134144267625229E-5</v>
      </c>
      <c r="AH59">
        <f t="shared" si="5"/>
        <v>-1.5971669068064613</v>
      </c>
      <c r="AI59">
        <f t="shared" si="25"/>
        <v>-1.597200040950729</v>
      </c>
      <c r="AJ59">
        <f t="shared" si="7"/>
        <v>-72.81154480690202</v>
      </c>
      <c r="AK59">
        <f t="shared" si="22"/>
        <v>-47.579213529785179</v>
      </c>
      <c r="AL59">
        <f t="shared" si="26"/>
        <v>-121.98795837763792</v>
      </c>
      <c r="AN59">
        <f t="shared" si="27"/>
        <v>0</v>
      </c>
      <c r="AO59">
        <f t="shared" si="27"/>
        <v>0</v>
      </c>
      <c r="AP59">
        <f t="shared" si="27"/>
        <v>-1.4858016323547048E-7</v>
      </c>
      <c r="AQ59">
        <f t="shared" si="27"/>
        <v>-7.1620174588140533E-3</v>
      </c>
      <c r="AR59">
        <f t="shared" si="27"/>
        <v>-7.1621660389772886E-3</v>
      </c>
      <c r="AS59">
        <f t="shared" si="27"/>
        <v>-0.32650160286187591</v>
      </c>
      <c r="AT59">
        <f t="shared" si="27"/>
        <v>-0.2133547574300296</v>
      </c>
      <c r="AU59">
        <f t="shared" si="23"/>
        <v>-0.54701852633088277</v>
      </c>
      <c r="AW59">
        <v>56</v>
      </c>
      <c r="AX59">
        <f>IF(Z59&gt;0, (R59*SUMPRODUCT(K59:$K$98, X59:$X$98)-K59*$AZ$3)/Z59, 0)</f>
        <v>-457904918.8027342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25</v>
      </c>
      <c r="R60">
        <f t="shared" si="0"/>
        <v>1000000</v>
      </c>
      <c r="S60">
        <f t="shared" si="1"/>
        <v>-940262870.17589247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-606.89150561860049</v>
      </c>
      <c r="AC60">
        <f t="shared" si="2"/>
        <v>-541.87329297150211</v>
      </c>
      <c r="AE60">
        <f t="shared" si="3"/>
        <v>0</v>
      </c>
      <c r="AF60">
        <f t="shared" si="24"/>
        <v>0</v>
      </c>
      <c r="AG60">
        <f t="shared" si="24"/>
        <v>-1.4407494705978747E-5</v>
      </c>
      <c r="AH60">
        <f t="shared" si="5"/>
        <v>-0.7358123247588092</v>
      </c>
      <c r="AI60">
        <f t="shared" si="25"/>
        <v>-0.73582673225351514</v>
      </c>
      <c r="AJ60">
        <f t="shared" si="7"/>
        <v>-65.01821264709838</v>
      </c>
      <c r="AK60">
        <f t="shared" si="22"/>
        <v>-42.482405393302038</v>
      </c>
      <c r="AL60">
        <f t="shared" si="26"/>
        <v>-108.23644477265393</v>
      </c>
      <c r="AN60">
        <f t="shared" si="27"/>
        <v>0</v>
      </c>
      <c r="AO60">
        <f t="shared" si="27"/>
        <v>0</v>
      </c>
      <c r="AP60">
        <f t="shared" si="27"/>
        <v>-5.7684019939044593E-8</v>
      </c>
      <c r="AQ60">
        <f t="shared" si="27"/>
        <v>-2.9460092596923504E-3</v>
      </c>
      <c r="AR60">
        <f t="shared" si="27"/>
        <v>-2.9460669437122895E-3</v>
      </c>
      <c r="AS60">
        <f t="shared" si="27"/>
        <v>-0.26031672759733143</v>
      </c>
      <c r="AT60">
        <f t="shared" si="27"/>
        <v>-0.17008896895508777</v>
      </c>
      <c r="AU60">
        <f t="shared" si="23"/>
        <v>-0.43335176349613147</v>
      </c>
      <c r="AW60">
        <v>57</v>
      </c>
      <c r="AX60">
        <f>IF(Z60&gt;0, (R60*SUMPRODUCT(K60:$K$98, X60:$X$98)-K60*$AZ$3)/Z60, 0)</f>
        <v>-940262870.17589247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25</v>
      </c>
      <c r="R61">
        <f t="shared" si="0"/>
        <v>1000000</v>
      </c>
      <c r="S61">
        <f t="shared" si="1"/>
        <v>-1994528329.2760439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-541.87329297150211</v>
      </c>
      <c r="AC61">
        <f t="shared" si="2"/>
        <v>-483.8178687445498</v>
      </c>
      <c r="AE61">
        <f t="shared" si="3"/>
        <v>0</v>
      </c>
      <c r="AF61">
        <f t="shared" si="24"/>
        <v>0</v>
      </c>
      <c r="AG61">
        <f t="shared" si="24"/>
        <v>-6.0643143248830382E-6</v>
      </c>
      <c r="AH61">
        <f t="shared" si="5"/>
        <v>-0.32796421736143688</v>
      </c>
      <c r="AI61">
        <f t="shared" si="25"/>
        <v>-0.32797028167576175</v>
      </c>
      <c r="AJ61">
        <f t="shared" si="7"/>
        <v>-58.055424226952312</v>
      </c>
      <c r="AK61">
        <f t="shared" si="22"/>
        <v>-37.931130508005154</v>
      </c>
      <c r="AL61">
        <f t="shared" si="26"/>
        <v>-96.314525016633226</v>
      </c>
      <c r="AN61">
        <f t="shared" si="27"/>
        <v>0</v>
      </c>
      <c r="AO61">
        <f t="shared" si="27"/>
        <v>0</v>
      </c>
      <c r="AP61">
        <f t="shared" si="27"/>
        <v>-2.1678574959225345E-8</v>
      </c>
      <c r="AQ61">
        <f t="shared" si="27"/>
        <v>-1.1723991351900629E-3</v>
      </c>
      <c r="AR61">
        <f t="shared" si="27"/>
        <v>-1.1724208137650221E-3</v>
      </c>
      <c r="AS61">
        <f t="shared" si="27"/>
        <v>-0.20753522961854168</v>
      </c>
      <c r="AT61">
        <f t="shared" si="27"/>
        <v>-0.13559535537792372</v>
      </c>
      <c r="AU61">
        <f t="shared" si="23"/>
        <v>-0.34430300581023043</v>
      </c>
      <c r="AW61">
        <v>58</v>
      </c>
      <c r="AX61">
        <f>IF(Z61&gt;0, (R61*SUMPRODUCT(K61:$K$98, X61:$X$98)-K61*$AZ$3)/Z61, 0)</f>
        <v>-1994528329.2760439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25</v>
      </c>
      <c r="R62">
        <f t="shared" si="0"/>
        <v>1000000</v>
      </c>
      <c r="S62">
        <f t="shared" si="1"/>
        <v>-4379040752.5453978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-483.8178687445498</v>
      </c>
      <c r="AC62">
        <f t="shared" si="2"/>
        <v>-431.98121057563861</v>
      </c>
      <c r="AE62">
        <f t="shared" si="3"/>
        <v>0</v>
      </c>
      <c r="AF62">
        <f t="shared" si="24"/>
        <v>0</v>
      </c>
      <c r="AG62">
        <f t="shared" si="24"/>
        <v>-2.4661862893405457E-6</v>
      </c>
      <c r="AH62">
        <f t="shared" si="5"/>
        <v>-0.14149939569174647</v>
      </c>
      <c r="AI62">
        <f t="shared" si="25"/>
        <v>-0.14150186187803582</v>
      </c>
      <c r="AJ62">
        <f t="shared" si="7"/>
        <v>-51.836658168911185</v>
      </c>
      <c r="AK62">
        <f t="shared" si="22"/>
        <v>-33.867250812118492</v>
      </c>
      <c r="AL62">
        <f t="shared" si="26"/>
        <v>-85.845410842907711</v>
      </c>
      <c r="AN62">
        <f t="shared" si="27"/>
        <v>0</v>
      </c>
      <c r="AO62">
        <f t="shared" si="27"/>
        <v>0</v>
      </c>
      <c r="AP62">
        <f t="shared" si="27"/>
        <v>-7.8714888256663772E-9</v>
      </c>
      <c r="AQ62">
        <f t="shared" si="27"/>
        <v>-4.5163291874595522E-4</v>
      </c>
      <c r="AR62">
        <f t="shared" si="27"/>
        <v>-4.5164079023478094E-4</v>
      </c>
      <c r="AS62">
        <f t="shared" si="27"/>
        <v>-0.16545046791480589</v>
      </c>
      <c r="AT62">
        <f t="shared" si="27"/>
        <v>-0.10809632973627302</v>
      </c>
      <c r="AU62">
        <f t="shared" si="23"/>
        <v>-0.27399843844131366</v>
      </c>
      <c r="AW62">
        <v>59</v>
      </c>
      <c r="AX62">
        <f>IF(Z62&gt;0, (R62*SUMPRODUCT(K62:$K$98, X62:$X$98)-K62*$AZ$3)/Z62, 0)</f>
        <v>-4379040752.5453978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25</v>
      </c>
      <c r="R63">
        <f t="shared" si="0"/>
        <v>1000000</v>
      </c>
      <c r="S63">
        <f t="shared" si="1"/>
        <v>-9969542990.6709347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-431.98121057563861</v>
      </c>
      <c r="AC63">
        <f t="shared" si="2"/>
        <v>-385.69788491565885</v>
      </c>
      <c r="AE63">
        <f t="shared" si="3"/>
        <v>0</v>
      </c>
      <c r="AF63">
        <f t="shared" si="24"/>
        <v>0</v>
      </c>
      <c r="AG63">
        <f t="shared" si="24"/>
        <v>-9.6719048525237869E-7</v>
      </c>
      <c r="AH63">
        <f t="shared" si="5"/>
        <v>-5.8973357647790471E-2</v>
      </c>
      <c r="AI63">
        <f t="shared" si="25"/>
        <v>-5.8974324838275721E-2</v>
      </c>
      <c r="AJ63">
        <f t="shared" si="7"/>
        <v>-46.283325659979766</v>
      </c>
      <c r="AK63">
        <f t="shared" si="22"/>
        <v>-30.238684740294705</v>
      </c>
      <c r="AL63">
        <f t="shared" si="26"/>
        <v>-76.580984725112742</v>
      </c>
      <c r="AN63">
        <f t="shared" si="27"/>
        <v>0</v>
      </c>
      <c r="AO63">
        <f t="shared" si="27"/>
        <v>0</v>
      </c>
      <c r="AP63">
        <f t="shared" si="27"/>
        <v>-2.7562905563154764E-9</v>
      </c>
      <c r="AQ63">
        <f t="shared" si="27"/>
        <v>-1.6806173265487072E-4</v>
      </c>
      <c r="AR63">
        <f t="shared" si="27"/>
        <v>-1.6806448894542703E-4</v>
      </c>
      <c r="AS63">
        <f t="shared" si="27"/>
        <v>-0.13189779611840144</v>
      </c>
      <c r="AT63">
        <f t="shared" si="27"/>
        <v>-8.617392587699696E-2</v>
      </c>
      <c r="AU63">
        <f t="shared" si="23"/>
        <v>-0.21823978648434381</v>
      </c>
      <c r="AW63">
        <v>60</v>
      </c>
      <c r="AX63">
        <f>IF(Z63&gt;0, (R63*SUMPRODUCT(K63:$K$98, X63:$X$98)-K63*$AZ$3)/Z63, 0)</f>
        <v>-9969542990.6709347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25</v>
      </c>
      <c r="R64">
        <f t="shared" si="0"/>
        <v>1000000</v>
      </c>
      <c r="S64">
        <f t="shared" si="1"/>
        <v>-23577715683.674591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-385.69788491565885</v>
      </c>
      <c r="AC64">
        <f t="shared" si="2"/>
        <v>-344.37325182301794</v>
      </c>
      <c r="AE64">
        <f t="shared" si="3"/>
        <v>0</v>
      </c>
      <c r="AF64">
        <f t="shared" si="24"/>
        <v>0</v>
      </c>
      <c r="AG64">
        <f t="shared" si="24"/>
        <v>-3.6514696381450652E-7</v>
      </c>
      <c r="AH64">
        <f t="shared" si="5"/>
        <v>-2.3694864663413934E-2</v>
      </c>
      <c r="AI64">
        <f t="shared" si="25"/>
        <v>-2.3695229810377749E-2</v>
      </c>
      <c r="AJ64">
        <f t="shared" si="7"/>
        <v>-41.324633092640909</v>
      </c>
      <c r="AK64">
        <f t="shared" si="22"/>
        <v>-26.998851944096121</v>
      </c>
      <c r="AL64">
        <f t="shared" si="26"/>
        <v>-68.347180266547412</v>
      </c>
      <c r="AN64">
        <f t="shared" si="27"/>
        <v>0</v>
      </c>
      <c r="AO64">
        <f t="shared" si="27"/>
        <v>0</v>
      </c>
      <c r="AP64">
        <f t="shared" si="27"/>
        <v>-9.2910041227608743E-10</v>
      </c>
      <c r="AQ64">
        <f t="shared" si="27"/>
        <v>-6.0290542464396564E-5</v>
      </c>
      <c r="AR64">
        <f t="shared" si="27"/>
        <v>-6.0291471564808845E-5</v>
      </c>
      <c r="AS64">
        <f t="shared" si="27"/>
        <v>-0.10514871393819152</v>
      </c>
      <c r="AT64">
        <f t="shared" si="27"/>
        <v>-6.8697392989918629E-2</v>
      </c>
      <c r="AU64">
        <f t="shared" si="23"/>
        <v>-0.17390639839967495</v>
      </c>
      <c r="AW64">
        <v>61</v>
      </c>
      <c r="AX64">
        <f>IF(Z64&gt;0, (R64*SUMPRODUCT(K64:$K$98, X64:$X$98)-K64*$AZ$3)/Z64, 0)</f>
        <v>-23577715683.674591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25</v>
      </c>
      <c r="R65">
        <f t="shared" si="0"/>
        <v>1000000</v>
      </c>
      <c r="S65">
        <f t="shared" si="1"/>
        <v>-58021421765.010124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-344.37325182301794</v>
      </c>
      <c r="AC65">
        <f t="shared" si="2"/>
        <v>-307.47616822572684</v>
      </c>
      <c r="AE65">
        <f t="shared" si="3"/>
        <v>0</v>
      </c>
      <c r="AF65">
        <f t="shared" si="24"/>
        <v>0</v>
      </c>
      <c r="AG65">
        <f t="shared" si="24"/>
        <v>-1.3248389942555262E-7</v>
      </c>
      <c r="AH65">
        <f t="shared" si="5"/>
        <v>-9.1604637900323544E-3</v>
      </c>
      <c r="AI65">
        <f t="shared" si="25"/>
        <v>-9.1605962739317801E-3</v>
      </c>
      <c r="AJ65">
        <f t="shared" si="7"/>
        <v>-36.8970835972911</v>
      </c>
      <c r="AK65">
        <f t="shared" si="22"/>
        <v>-24.106127627611258</v>
      </c>
      <c r="AL65">
        <f t="shared" si="26"/>
        <v>-61.012371821176288</v>
      </c>
      <c r="AN65">
        <f t="shared" si="27"/>
        <v>0</v>
      </c>
      <c r="AO65">
        <f t="shared" si="27"/>
        <v>0</v>
      </c>
      <c r="AP65">
        <f t="shared" si="27"/>
        <v>-3.0098166377986879E-10</v>
      </c>
      <c r="AQ65">
        <f t="shared" si="27"/>
        <v>-2.0811069454281198E-5</v>
      </c>
      <c r="AR65">
        <f t="shared" si="27"/>
        <v>-2.0811370435944978E-5</v>
      </c>
      <c r="AS65">
        <f t="shared" si="27"/>
        <v>-8.3824114914265987E-2</v>
      </c>
      <c r="AT65">
        <f t="shared" si="27"/>
        <v>-5.4765163405576092E-2</v>
      </c>
      <c r="AU65">
        <f t="shared" si="23"/>
        <v>-0.13861008969027802</v>
      </c>
      <c r="AW65">
        <v>62</v>
      </c>
      <c r="AX65">
        <f>IF(Z65&gt;0, (R65*SUMPRODUCT(K65:$K$98, X65:$X$98)-K65*$AZ$3)/Z65, 0)</f>
        <v>-58021421765.010124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25</v>
      </c>
      <c r="R66">
        <f t="shared" si="0"/>
        <v>1000000</v>
      </c>
      <c r="S66">
        <f t="shared" si="1"/>
        <v>-148849433987.8541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-307.47616822572684</v>
      </c>
      <c r="AC66">
        <f t="shared" si="2"/>
        <v>-274.53231056551618</v>
      </c>
      <c r="AE66">
        <f t="shared" si="3"/>
        <v>0</v>
      </c>
      <c r="AF66">
        <f t="shared" si="24"/>
        <v>0</v>
      </c>
      <c r="AG66">
        <f t="shared" si="24"/>
        <v>-4.6109061890674986E-8</v>
      </c>
      <c r="AH66">
        <f t="shared" si="5"/>
        <v>-3.4019999416248846E-3</v>
      </c>
      <c r="AI66">
        <f t="shared" si="25"/>
        <v>-3.4020460506867752E-3</v>
      </c>
      <c r="AJ66">
        <f t="shared" si="7"/>
        <v>-32.943857660210654</v>
      </c>
      <c r="AK66">
        <f t="shared" si="22"/>
        <v>-21.52333177580088</v>
      </c>
      <c r="AL66">
        <f t="shared" si="26"/>
        <v>-54.470591482062218</v>
      </c>
      <c r="AN66">
        <f t="shared" si="27"/>
        <v>0</v>
      </c>
      <c r="AO66">
        <f t="shared" si="27"/>
        <v>0</v>
      </c>
      <c r="AP66">
        <f t="shared" si="27"/>
        <v>-9.3528765054247917E-11</v>
      </c>
      <c r="AQ66">
        <f t="shared" si="27"/>
        <v>-6.900701081475442E-6</v>
      </c>
      <c r="AR66">
        <f t="shared" si="27"/>
        <v>-6.9007946102404962E-6</v>
      </c>
      <c r="AS66">
        <f t="shared" si="27"/>
        <v>-6.6824138178911072E-2</v>
      </c>
      <c r="AT66">
        <f t="shared" si="27"/>
        <v>-4.3658460144265589E-2</v>
      </c>
      <c r="AU66">
        <f t="shared" si="23"/>
        <v>-0.1104894991177869</v>
      </c>
      <c r="AW66">
        <v>63</v>
      </c>
      <c r="AX66">
        <f>IF(Z66&gt;0, (R66*SUMPRODUCT(K66:$K$98, X66:$X$98)-K66*$AZ$3)/Z66, 0)</f>
        <v>-148849433987.8541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25</v>
      </c>
      <c r="R67">
        <f t="shared" ref="R67:R79" si="28">$C$6</f>
        <v>1000000</v>
      </c>
      <c r="S67">
        <f t="shared" ref="S67:S79" si="29">AX67</f>
        <v>-398933088239.39478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-274.53231056551618</v>
      </c>
      <c r="AC67">
        <f t="shared" ref="AC67:AC79" si="30">S67*Z67</f>
        <v>-245.11814025971728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-1.5360855459589312E-8</v>
      </c>
      <c r="AH67">
        <f t="shared" ref="AH67:AH79" si="33">-X67*R67</f>
        <v>-1.2114846324871569E-3</v>
      </c>
      <c r="AI67">
        <f t="shared" ref="AI67:AI79" si="34">SUM(AE67:AH67)</f>
        <v>-1.2114999933426165E-3</v>
      </c>
      <c r="AJ67">
        <f t="shared" ref="AJ67:AJ79" si="35">AB67-AC67</f>
        <v>-29.414170305798905</v>
      </c>
      <c r="AK67">
        <f t="shared" si="22"/>
        <v>-19.217261739586135</v>
      </c>
      <c r="AL67">
        <f t="shared" si="26"/>
        <v>-48.632643545378386</v>
      </c>
      <c r="AN67">
        <f t="shared" ref="AN67:AT79" si="36">AE67*$K67</f>
        <v>0</v>
      </c>
      <c r="AO67">
        <f t="shared" si="36"/>
        <v>0</v>
      </c>
      <c r="AP67">
        <f t="shared" si="36"/>
        <v>-2.7819946696598539E-11</v>
      </c>
      <c r="AQ67">
        <f t="shared" si="36"/>
        <v>-2.1941120394112523E-6</v>
      </c>
      <c r="AR67">
        <f t="shared" si="36"/>
        <v>-2.1941398593579491E-6</v>
      </c>
      <c r="AS67">
        <f t="shared" si="36"/>
        <v>-5.3271814983530556E-2</v>
      </c>
      <c r="AT67">
        <f t="shared" si="36"/>
        <v>-3.4804259349769474E-2</v>
      </c>
      <c r="AU67">
        <f t="shared" si="23"/>
        <v>-8.8078268473159402E-2</v>
      </c>
      <c r="AW67">
        <v>64</v>
      </c>
      <c r="AX67">
        <f>IF(Z67&gt;0, (R67*SUMPRODUCT(K67:$K$98, X67:$X$98)-K67*$AZ$3)/Z67, 0)</f>
        <v>-398933088239.39478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25</v>
      </c>
      <c r="R68">
        <f t="shared" si="28"/>
        <v>1000000</v>
      </c>
      <c r="S68">
        <f t="shared" si="29"/>
        <v>-1119293737079.0642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-245.11814025971728</v>
      </c>
      <c r="AC68">
        <f t="shared" si="30"/>
        <v>-218.85548423374007</v>
      </c>
      <c r="AE68">
        <f t="shared" si="31"/>
        <v>0</v>
      </c>
      <c r="AF68">
        <f t="shared" si="32"/>
        <v>0</v>
      </c>
      <c r="AG68">
        <f t="shared" si="32"/>
        <v>-4.8882495493289942E-9</v>
      </c>
      <c r="AH68">
        <f t="shared" si="33"/>
        <v>-4.1275989422657697E-4</v>
      </c>
      <c r="AI68">
        <f t="shared" si="34"/>
        <v>-4.127647824761263E-4</v>
      </c>
      <c r="AJ68">
        <f t="shared" si="35"/>
        <v>-26.262656025977208</v>
      </c>
      <c r="AK68">
        <f t="shared" si="22"/>
        <v>-17.158269818180212</v>
      </c>
      <c r="AL68">
        <f t="shared" si="26"/>
        <v>-43.421338608939891</v>
      </c>
      <c r="AN68">
        <f t="shared" si="36"/>
        <v>0</v>
      </c>
      <c r="AO68">
        <f t="shared" si="36"/>
        <v>0</v>
      </c>
      <c r="AP68">
        <f t="shared" si="36"/>
        <v>-7.904533368912216E-12</v>
      </c>
      <c r="AQ68">
        <f t="shared" si="36"/>
        <v>-6.6745249487324534E-7</v>
      </c>
      <c r="AR68">
        <f t="shared" si="36"/>
        <v>-6.6746039940661424E-7</v>
      </c>
      <c r="AS68">
        <f t="shared" si="36"/>
        <v>-4.2467971166099037E-2</v>
      </c>
      <c r="AT68">
        <f t="shared" si="36"/>
        <v>-2.7745743125823515E-2</v>
      </c>
      <c r="AU68">
        <f t="shared" si="23"/>
        <v>-7.0214381752321947E-2</v>
      </c>
      <c r="AW68">
        <v>65</v>
      </c>
      <c r="AX68">
        <f>IF(Z68&gt;0, (R68*SUMPRODUCT(K68:$K$98, X68:$X$98)-K68*$AZ$3)/Z68, 0)</f>
        <v>-1119293737079.0642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8"/>
        <v>1000000</v>
      </c>
      <c r="S69">
        <f t="shared" si="29"/>
        <v>-3294121401457.7515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-218.85548423374007</v>
      </c>
      <c r="AC69">
        <f t="shared" si="30"/>
        <v>-195.40668291896995</v>
      </c>
      <c r="AE69">
        <f t="shared" si="31"/>
        <v>0</v>
      </c>
      <c r="AF69">
        <f t="shared" si="32"/>
        <v>0</v>
      </c>
      <c r="AG69">
        <f t="shared" si="32"/>
        <v>-1.4829954569410859E-9</v>
      </c>
      <c r="AH69">
        <f t="shared" si="33"/>
        <v>-1.3425486387578473E-4</v>
      </c>
      <c r="AI69">
        <f t="shared" si="34"/>
        <v>-1.3425634687124166E-4</v>
      </c>
      <c r="AJ69">
        <f t="shared" si="35"/>
        <v>-23.448801314770122</v>
      </c>
      <c r="AK69">
        <f t="shared" si="22"/>
        <v>-15.319883896361807</v>
      </c>
      <c r="AL69">
        <f t="shared" si="26"/>
        <v>-38.768819467478799</v>
      </c>
      <c r="AN69">
        <f t="shared" si="36"/>
        <v>0</v>
      </c>
      <c r="AO69">
        <f t="shared" si="36"/>
        <v>0</v>
      </c>
      <c r="AP69">
        <f t="shared" si="36"/>
        <v>-2.1411380343678943E-12</v>
      </c>
      <c r="AQ69">
        <f t="shared" si="36"/>
        <v>-1.9383619416896611E-7</v>
      </c>
      <c r="AR69">
        <f t="shared" si="36"/>
        <v>-1.9383833530700046E-7</v>
      </c>
      <c r="AS69">
        <f t="shared" si="36"/>
        <v>-3.3855208470395706E-2</v>
      </c>
      <c r="AT69">
        <f t="shared" si="36"/>
        <v>-2.21187367358898E-2</v>
      </c>
      <c r="AU69">
        <f t="shared" si="23"/>
        <v>-5.5974139044620813E-2</v>
      </c>
      <c r="AW69">
        <v>66</v>
      </c>
      <c r="AX69">
        <f>IF(Z69&gt;0, (R69*SUMPRODUCT(K69:$K$98, X69:$X$98)-K69*$AZ$3)/Z69, 0)</f>
        <v>-3294121401457.7515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8"/>
        <v>1000000</v>
      </c>
      <c r="S70">
        <f t="shared" si="29"/>
        <v>-10278770742139.297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-195.40668291896995</v>
      </c>
      <c r="AC70">
        <f t="shared" si="30"/>
        <v>-174.47025277153597</v>
      </c>
      <c r="AE70">
        <f t="shared" si="31"/>
        <v>0</v>
      </c>
      <c r="AF70">
        <f t="shared" si="32"/>
        <v>0</v>
      </c>
      <c r="AG70">
        <f t="shared" si="32"/>
        <v>-4.2434610409265701E-10</v>
      </c>
      <c r="AH70">
        <f t="shared" si="33"/>
        <v>-4.1752775931160723E-5</v>
      </c>
      <c r="AI70">
        <f t="shared" si="34"/>
        <v>-4.1753200277264816E-5</v>
      </c>
      <c r="AJ70">
        <f t="shared" si="35"/>
        <v>-20.936430147433981</v>
      </c>
      <c r="AK70">
        <f t="shared" si="22"/>
        <v>-13.678467804327898</v>
      </c>
      <c r="AL70">
        <f t="shared" si="26"/>
        <v>-34.614939704962154</v>
      </c>
      <c r="AN70">
        <f t="shared" si="36"/>
        <v>0</v>
      </c>
      <c r="AO70">
        <f t="shared" si="36"/>
        <v>0</v>
      </c>
      <c r="AP70">
        <f t="shared" si="36"/>
        <v>-5.4702483298489702E-13</v>
      </c>
      <c r="AQ70">
        <f t="shared" si="36"/>
        <v>-5.382353003861182E-8</v>
      </c>
      <c r="AR70">
        <f t="shared" si="36"/>
        <v>-5.38240770634448E-8</v>
      </c>
      <c r="AS70">
        <f t="shared" si="36"/>
        <v>-2.6989165434164797E-2</v>
      </c>
      <c r="AT70">
        <f t="shared" si="36"/>
        <v>-1.7632921556216163E-2</v>
      </c>
      <c r="AU70">
        <f t="shared" si="23"/>
        <v>-4.4622140814458019E-2</v>
      </c>
      <c r="AW70">
        <v>67</v>
      </c>
      <c r="AX70">
        <f>IF(Z70&gt;0, (R70*SUMPRODUCT(K70:$K$98, X70:$X$98)-K70*$AZ$3)/Z70, 0)</f>
        <v>-10278770742139.297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8"/>
        <v>1000000</v>
      </c>
      <c r="S71">
        <f t="shared" si="29"/>
        <v>-34117460748346.039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-174.47025277153597</v>
      </c>
      <c r="AC71">
        <f t="shared" si="30"/>
        <v>-155.77701144922545</v>
      </c>
      <c r="AE71">
        <f t="shared" si="31"/>
        <v>0</v>
      </c>
      <c r="AF71">
        <f t="shared" si="32"/>
        <v>0</v>
      </c>
      <c r="AG71">
        <f t="shared" si="32"/>
        <v>-1.1414757138452727E-10</v>
      </c>
      <c r="AH71">
        <f t="shared" si="33"/>
        <v>-1.2238202866688128E-5</v>
      </c>
      <c r="AI71">
        <f t="shared" si="34"/>
        <v>-1.2238317014259513E-5</v>
      </c>
      <c r="AJ71">
        <f t="shared" si="35"/>
        <v>-18.693241322310513</v>
      </c>
      <c r="AK71">
        <f t="shared" si="22"/>
        <v>-12.212917694007519</v>
      </c>
      <c r="AL71">
        <f t="shared" si="26"/>
        <v>-30.906171254635048</v>
      </c>
      <c r="AN71">
        <f t="shared" si="36"/>
        <v>0</v>
      </c>
      <c r="AO71">
        <f t="shared" si="36"/>
        <v>0</v>
      </c>
      <c r="AP71">
        <f t="shared" si="36"/>
        <v>-1.313818812092542E-13</v>
      </c>
      <c r="AQ71">
        <f t="shared" si="36"/>
        <v>-1.4085959917881549E-8</v>
      </c>
      <c r="AR71">
        <f t="shared" si="36"/>
        <v>-1.4086091299762757E-8</v>
      </c>
      <c r="AS71">
        <f t="shared" si="36"/>
        <v>-2.1515597581576115E-2</v>
      </c>
      <c r="AT71">
        <f t="shared" si="36"/>
        <v>-1.4056857121271986E-2</v>
      </c>
      <c r="AU71">
        <f t="shared" si="23"/>
        <v>-3.5572468788939403E-2</v>
      </c>
      <c r="AW71">
        <v>68</v>
      </c>
      <c r="AX71">
        <f>IF(Z71&gt;0, (R71*SUMPRODUCT(K71:$K$98, X71:$X$98)-K71*$AZ$3)/Z71, 0)</f>
        <v>-34117460748346.039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8"/>
        <v>1000000</v>
      </c>
      <c r="S72">
        <f t="shared" si="29"/>
        <v>-120897107618662.66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-155.77701144922545</v>
      </c>
      <c r="AC72">
        <f t="shared" si="30"/>
        <v>-139.08661737747741</v>
      </c>
      <c r="AE72">
        <f t="shared" si="31"/>
        <v>0</v>
      </c>
      <c r="AF72">
        <f t="shared" si="32"/>
        <v>0</v>
      </c>
      <c r="AG72">
        <f t="shared" si="32"/>
        <v>-2.8761361648160488E-11</v>
      </c>
      <c r="AH72">
        <f t="shared" si="33"/>
        <v>-3.36978936090086E-6</v>
      </c>
      <c r="AI72">
        <f t="shared" si="34"/>
        <v>-3.369818122262508E-6</v>
      </c>
      <c r="AJ72">
        <f t="shared" si="35"/>
        <v>-16.690394071748045</v>
      </c>
      <c r="AK72">
        <f t="shared" ref="AK72:AK79" si="49">G72*SUM(AB72:AB72, AE72:AF72)</f>
        <v>-10.904390801445784</v>
      </c>
      <c r="AL72">
        <f t="shared" si="26"/>
        <v>-27.594788243011948</v>
      </c>
      <c r="AN72">
        <f t="shared" si="36"/>
        <v>0</v>
      </c>
      <c r="AO72">
        <f t="shared" si="36"/>
        <v>0</v>
      </c>
      <c r="AP72">
        <f t="shared" si="36"/>
        <v>-2.9556991082760749E-14</v>
      </c>
      <c r="AQ72">
        <f t="shared" si="36"/>
        <v>-3.463008299445343E-9</v>
      </c>
      <c r="AR72">
        <f t="shared" si="36"/>
        <v>-3.4630378564364257E-9</v>
      </c>
      <c r="AS72">
        <f t="shared" si="36"/>
        <v>-1.7152102698794559E-2</v>
      </c>
      <c r="AT72">
        <f t="shared" si="36"/>
        <v>-1.1206040438001481E-2</v>
      </c>
      <c r="AU72">
        <f t="shared" si="23"/>
        <v>-2.8358146599833892E-2</v>
      </c>
      <c r="AW72">
        <v>69</v>
      </c>
      <c r="AX72">
        <f>IF(Z72&gt;0, (R72*SUMPRODUCT(K72:$K$98, X72:$X$98)-K72*$AZ$3)/Z72, 0)</f>
        <v>-120897107618662.66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8"/>
        <v>1000000</v>
      </c>
      <c r="S73">
        <f t="shared" si="29"/>
        <v>-459193427155047.88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-139.08661737747741</v>
      </c>
      <c r="AC73">
        <f t="shared" si="30"/>
        <v>-124.18447980430294</v>
      </c>
      <c r="AE73">
        <f t="shared" si="31"/>
        <v>0</v>
      </c>
      <c r="AF73">
        <f t="shared" si="32"/>
        <v>0</v>
      </c>
      <c r="AG73">
        <f t="shared" si="32"/>
        <v>-6.7610113984913228E-12</v>
      </c>
      <c r="AH73">
        <f t="shared" si="33"/>
        <v>-8.6850946532750249E-7</v>
      </c>
      <c r="AI73">
        <f t="shared" si="34"/>
        <v>-8.6851622633890097E-7</v>
      </c>
      <c r="AJ73">
        <f t="shared" si="35"/>
        <v>-14.902137573174471</v>
      </c>
      <c r="AK73">
        <f t="shared" si="49"/>
        <v>-9.7360632164234193</v>
      </c>
      <c r="AL73">
        <f t="shared" si="26"/>
        <v>-24.638201658114117</v>
      </c>
      <c r="AN73">
        <f t="shared" si="36"/>
        <v>0</v>
      </c>
      <c r="AO73">
        <f t="shared" si="36"/>
        <v>0</v>
      </c>
      <c r="AP73">
        <f t="shared" si="36"/>
        <v>-6.2036090809038839E-15</v>
      </c>
      <c r="AQ73">
        <f t="shared" si="36"/>
        <v>-7.9690639290431399E-10</v>
      </c>
      <c r="AR73">
        <f t="shared" si="36"/>
        <v>-7.9691259651339494E-10</v>
      </c>
      <c r="AS73">
        <f t="shared" si="36"/>
        <v>-1.3673551266967706E-2</v>
      </c>
      <c r="AT73">
        <f t="shared" si="36"/>
        <v>-8.9333868295409478E-3</v>
      </c>
      <c r="AU73">
        <f t="shared" si="23"/>
        <v>-2.2606938893421247E-2</v>
      </c>
      <c r="AW73">
        <v>70</v>
      </c>
      <c r="AX73">
        <f>IF(Z73&gt;0, (R73*SUMPRODUCT(K73:$K$98, X73:$X$98)-K73*$AZ$3)/Z73, 0)</f>
        <v>-459193427155047.88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8"/>
        <v>1000000</v>
      </c>
      <c r="S74">
        <f t="shared" si="29"/>
        <v>-1877814613098596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-124.18447980430294</v>
      </c>
      <c r="AC74">
        <f t="shared" si="30"/>
        <v>-110.87899982595923</v>
      </c>
      <c r="AE74">
        <f t="shared" si="31"/>
        <v>0</v>
      </c>
      <c r="AF74">
        <f t="shared" si="32"/>
        <v>0</v>
      </c>
      <c r="AG74">
        <f t="shared" si="32"/>
        <v>-1.4761707446055731E-12</v>
      </c>
      <c r="AH74">
        <f t="shared" si="33"/>
        <v>-2.0868922159603343E-7</v>
      </c>
      <c r="AI74">
        <f t="shared" si="34"/>
        <v>-2.0869069776677804E-7</v>
      </c>
      <c r="AJ74">
        <f t="shared" si="35"/>
        <v>-13.305479978343712</v>
      </c>
      <c r="AK74">
        <f t="shared" si="49"/>
        <v>-8.6929135863012057</v>
      </c>
      <c r="AL74">
        <f t="shared" si="26"/>
        <v>-21.998393773335614</v>
      </c>
      <c r="AN74">
        <f t="shared" si="36"/>
        <v>0</v>
      </c>
      <c r="AO74">
        <f t="shared" si="36"/>
        <v>0</v>
      </c>
      <c r="AP74">
        <f t="shared" si="36"/>
        <v>-1.2093480990352641E-15</v>
      </c>
      <c r="AQ74">
        <f t="shared" si="36"/>
        <v>-1.7096796854197675E-10</v>
      </c>
      <c r="AR74">
        <f t="shared" si="36"/>
        <v>-1.709691778900758E-10</v>
      </c>
      <c r="AS74">
        <f t="shared" si="36"/>
        <v>-1.0900471356286887E-2</v>
      </c>
      <c r="AT74">
        <f t="shared" si="36"/>
        <v>-7.1216412864760778E-3</v>
      </c>
      <c r="AU74">
        <f t="shared" si="23"/>
        <v>-1.8022112813732141E-2</v>
      </c>
      <c r="AW74">
        <v>71</v>
      </c>
      <c r="AX74">
        <f>IF(Z74&gt;0, (R74*SUMPRODUCT(K74:$K$98, X74:$X$98)-K74*$AZ$3)/Z74, 0)</f>
        <v>-1877814613098596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8"/>
        <v>1000000</v>
      </c>
      <c r="S75">
        <f t="shared" si="29"/>
        <v>-8313109515525008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-110.87899982595923</v>
      </c>
      <c r="AC75">
        <f t="shared" si="30"/>
        <v>-98.999106987611796</v>
      </c>
      <c r="AE75">
        <f t="shared" si="31"/>
        <v>0</v>
      </c>
      <c r="AF75">
        <f t="shared" si="32"/>
        <v>0</v>
      </c>
      <c r="AG75">
        <f t="shared" si="32"/>
        <v>-2.9771984479071183E-13</v>
      </c>
      <c r="AH75">
        <f t="shared" si="33"/>
        <v>-4.6547567694752224E-8</v>
      </c>
      <c r="AI75">
        <f t="shared" si="34"/>
        <v>-4.6547865414597013E-8</v>
      </c>
      <c r="AJ75">
        <f t="shared" si="35"/>
        <v>-11.87989283834743</v>
      </c>
      <c r="AK75">
        <f t="shared" si="49"/>
        <v>-7.7615299878171466</v>
      </c>
      <c r="AL75">
        <f t="shared" si="26"/>
        <v>-19.641422872712443</v>
      </c>
      <c r="AN75">
        <f t="shared" si="36"/>
        <v>0</v>
      </c>
      <c r="AO75">
        <f t="shared" si="36"/>
        <v>0</v>
      </c>
      <c r="AP75">
        <f t="shared" si="36"/>
        <v>-2.1777323044053967E-16</v>
      </c>
      <c r="AQ75">
        <f t="shared" si="36"/>
        <v>-3.4048164283982389E-11</v>
      </c>
      <c r="AR75">
        <f t="shared" si="36"/>
        <v>-3.404838205721283E-11</v>
      </c>
      <c r="AS75">
        <f t="shared" si="36"/>
        <v>-8.6897890280475659E-3</v>
      </c>
      <c r="AT75">
        <f t="shared" si="36"/>
        <v>-5.6773288317285677E-3</v>
      </c>
      <c r="AU75">
        <f t="shared" si="23"/>
        <v>-1.4367117893824515E-2</v>
      </c>
      <c r="AW75">
        <v>72</v>
      </c>
      <c r="AX75">
        <f>IF(Z75&gt;0, (R75*SUMPRODUCT(K75:$K$98, X75:$X$98)-K75*$AZ$3)/Z75, 0)</f>
        <v>-8313109515525008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8"/>
        <v>1000000</v>
      </c>
      <c r="S76">
        <f t="shared" si="29"/>
        <v>-4.0114127002479672E+16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-98.999106987611796</v>
      </c>
      <c r="AC76">
        <f t="shared" si="30"/>
        <v>-88.392059810397257</v>
      </c>
      <c r="AE76">
        <f t="shared" si="31"/>
        <v>0</v>
      </c>
      <c r="AF76">
        <f t="shared" si="32"/>
        <v>0</v>
      </c>
      <c r="AG76">
        <f t="shared" si="32"/>
        <v>-5.5087862067229618E-14</v>
      </c>
      <c r="AH76">
        <f t="shared" si="33"/>
        <v>-9.5861913710230033E-9</v>
      </c>
      <c r="AI76">
        <f t="shared" si="34"/>
        <v>-9.5862464588850701E-9</v>
      </c>
      <c r="AJ76">
        <f t="shared" si="35"/>
        <v>-10.60704717721454</v>
      </c>
      <c r="AK76">
        <f t="shared" si="49"/>
        <v>-6.9299374891328265</v>
      </c>
      <c r="AL76">
        <f t="shared" si="26"/>
        <v>-17.536984675933613</v>
      </c>
      <c r="AN76">
        <f t="shared" si="36"/>
        <v>0</v>
      </c>
      <c r="AO76">
        <f t="shared" si="36"/>
        <v>0</v>
      </c>
      <c r="AP76">
        <f t="shared" si="36"/>
        <v>-3.5977800134063099E-17</v>
      </c>
      <c r="AQ76">
        <f t="shared" si="36"/>
        <v>-6.2607272137851274E-12</v>
      </c>
      <c r="AR76">
        <f t="shared" si="36"/>
        <v>-6.2607631915852612E-12</v>
      </c>
      <c r="AS76">
        <f t="shared" si="36"/>
        <v>-6.9274466104470214E-3</v>
      </c>
      <c r="AT76">
        <f t="shared" si="36"/>
        <v>-4.5259317855046765E-3</v>
      </c>
      <c r="AU76">
        <f t="shared" si="23"/>
        <v>-1.1453378402212461E-2</v>
      </c>
      <c r="AW76">
        <v>73</v>
      </c>
      <c r="AX76">
        <f>IF(Z76&gt;0, (R76*SUMPRODUCT(K76:$K$98, X76:$X$98)-K76*$AZ$3)/Z76, 0)</f>
        <v>-4.0114127002479672E+16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8"/>
        <v>1000000</v>
      </c>
      <c r="S77">
        <f t="shared" si="29"/>
        <v>-2.1270963201474064E+17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-88.392059810397257</v>
      </c>
      <c r="AC77">
        <f t="shared" si="30"/>
        <v>-78.92148197357443</v>
      </c>
      <c r="AE77">
        <f t="shared" si="31"/>
        <v>0</v>
      </c>
      <c r="AF77">
        <f t="shared" si="32"/>
        <v>0</v>
      </c>
      <c r="AG77">
        <f t="shared" si="32"/>
        <v>-9.2757296914632926E-15</v>
      </c>
      <c r="AH77">
        <f t="shared" si="33"/>
        <v>-1.8104501502037612E-9</v>
      </c>
      <c r="AI77">
        <f t="shared" si="34"/>
        <v>-1.8104594259334526E-9</v>
      </c>
      <c r="AJ77">
        <f t="shared" si="35"/>
        <v>-9.4705778368228266</v>
      </c>
      <c r="AK77">
        <f t="shared" si="49"/>
        <v>-6.1874441867278085</v>
      </c>
      <c r="AL77">
        <f t="shared" si="26"/>
        <v>-15.658022025361095</v>
      </c>
      <c r="AN77">
        <f t="shared" si="36"/>
        <v>0</v>
      </c>
      <c r="AO77">
        <f t="shared" si="36"/>
        <v>0</v>
      </c>
      <c r="AP77">
        <f t="shared" si="36"/>
        <v>-5.4088974609614542E-18</v>
      </c>
      <c r="AQ77">
        <f t="shared" si="36"/>
        <v>-1.055716320587344E-12</v>
      </c>
      <c r="AR77">
        <f t="shared" si="36"/>
        <v>-1.0557217294848051E-12</v>
      </c>
      <c r="AS77">
        <f t="shared" si="36"/>
        <v>-5.5225180249240044E-3</v>
      </c>
      <c r="AT77">
        <f t="shared" si="36"/>
        <v>-3.6080451096190936E-3</v>
      </c>
      <c r="AU77">
        <f t="shared" si="23"/>
        <v>-9.1305631355988199E-3</v>
      </c>
      <c r="AW77">
        <v>74</v>
      </c>
      <c r="AX77">
        <f>IF(Z77&gt;0, (R77*SUMPRODUCT(K77:$K$98, X77:$X$98)-K77*$AZ$3)/Z77, 0)</f>
        <v>-2.1270963201474064E+17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8"/>
        <v>1000000</v>
      </c>
      <c r="S78">
        <f t="shared" si="29"/>
        <v>-1.2517029852240527E+18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-78.92148197357443</v>
      </c>
      <c r="AC78">
        <f t="shared" si="30"/>
        <v>-70.465608904978097</v>
      </c>
      <c r="AE78">
        <f t="shared" si="31"/>
        <v>0</v>
      </c>
      <c r="AF78">
        <f t="shared" si="32"/>
        <v>0</v>
      </c>
      <c r="AG78">
        <f t="shared" si="32"/>
        <v>-1.4073947601148541E-15</v>
      </c>
      <c r="AH78">
        <f t="shared" si="33"/>
        <v>-3.110231053773522E-10</v>
      </c>
      <c r="AI78">
        <f t="shared" si="34"/>
        <v>-3.110245127721123E-10</v>
      </c>
      <c r="AJ78">
        <f t="shared" si="35"/>
        <v>-8.4558730685963326</v>
      </c>
      <c r="AK78">
        <f t="shared" si="49"/>
        <v>-5.5245037381502105</v>
      </c>
      <c r="AL78">
        <f t="shared" si="26"/>
        <v>-13.980376807057567</v>
      </c>
      <c r="AN78">
        <f t="shared" si="36"/>
        <v>0</v>
      </c>
      <c r="AO78">
        <f t="shared" si="36"/>
        <v>0</v>
      </c>
      <c r="AP78">
        <f t="shared" si="36"/>
        <v>-7.3275463010989771E-19</v>
      </c>
      <c r="AQ78">
        <f t="shared" si="36"/>
        <v>-1.619329750224555E-13</v>
      </c>
      <c r="AR78">
        <f t="shared" si="36"/>
        <v>-1.6193370777708562E-13</v>
      </c>
      <c r="AS78">
        <f t="shared" si="36"/>
        <v>-4.4025175581369255E-3</v>
      </c>
      <c r="AT78">
        <f t="shared" si="36"/>
        <v>-2.8763114713164402E-3</v>
      </c>
      <c r="AU78">
        <f t="shared" si="23"/>
        <v>-7.2788290296152986E-3</v>
      </c>
      <c r="AW78">
        <v>75</v>
      </c>
      <c r="AX78">
        <f>IF(Z78&gt;0, (R78*SUMPRODUCT(K78:$K$98, X78:$X$98)-K78*$AZ$3)/Z78, 0)</f>
        <v>-1.2517029852240527E+18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-70.465608904978097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-5.6295790404594163E-11</v>
      </c>
      <c r="AI79">
        <f t="shared" si="34"/>
        <v>-5.6295790404594163E-11</v>
      </c>
      <c r="AJ79">
        <f t="shared" si="35"/>
        <v>-70.465608904978097</v>
      </c>
      <c r="AK79">
        <f t="shared" si="49"/>
        <v>-4.9325926233484676</v>
      </c>
      <c r="AL79">
        <f t="shared" si="26"/>
        <v>-75.398201528382856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-2.6169808218210627E-14</v>
      </c>
      <c r="AR79">
        <f t="shared" si="36"/>
        <v>-2.6169808218210627E-14</v>
      </c>
      <c r="AS79">
        <f t="shared" si="36"/>
        <v>-3.2756827069475192E-2</v>
      </c>
      <c r="AT79">
        <f t="shared" si="36"/>
        <v>-2.2929778948632636E-3</v>
      </c>
      <c r="AU79">
        <f t="shared" si="23"/>
        <v>-3.5049804964364627E-2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341219.72818799538</v>
      </c>
      <c r="AO81" s="8">
        <f t="shared" si="50"/>
        <v>-34121.972818799542</v>
      </c>
      <c r="AP81" s="8">
        <f t="shared" si="50"/>
        <v>-424.96715463194272</v>
      </c>
      <c r="AQ81" s="8">
        <f t="shared" si="50"/>
        <v>-135342.61629475496</v>
      </c>
      <c r="AR81" s="8">
        <f t="shared" si="50"/>
        <v>171330.17191980893</v>
      </c>
      <c r="AS81" s="8">
        <f t="shared" si="50"/>
        <v>-23845.872386736166</v>
      </c>
      <c r="AT81" s="8">
        <f t="shared" si="50"/>
        <v>6522.6425351654971</v>
      </c>
      <c r="AU81" s="8">
        <f t="shared" si="50"/>
        <v>154006.94206823828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6C2CD-6324-4D38-ACD0-1E995EEAE7A1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607093.37635058118</v>
      </c>
      <c r="K3">
        <v>1</v>
      </c>
      <c r="L3" s="2">
        <v>0</v>
      </c>
      <c r="O3">
        <f>$C$3</f>
        <v>607093.37635058118</v>
      </c>
      <c r="P3" s="2">
        <f>O3*C5</f>
        <v>60709.337635058124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607093.37635058118</v>
      </c>
      <c r="AF3">
        <f t="shared" ref="AF3:AG34" si="4">-$Z3*P3</f>
        <v>-60709.337635058124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546184.03871552309</v>
      </c>
      <c r="AJ3">
        <f t="shared" ref="AJ3:AJ66" si="7">AB3-AC3</f>
        <v>0</v>
      </c>
      <c r="AL3">
        <f t="shared" ref="AL3:AL34" si="8">SUM(AI3:AK3)</f>
        <v>546184.03871552309</v>
      </c>
      <c r="AN3">
        <f t="shared" ref="AN3:AU34" si="9">AE3*$K3</f>
        <v>607093.37635058118</v>
      </c>
      <c r="AO3">
        <f t="shared" si="9"/>
        <v>-60709.337635058124</v>
      </c>
      <c r="AP3">
        <f t="shared" si="9"/>
        <v>-200</v>
      </c>
      <c r="AQ3">
        <f t="shared" si="9"/>
        <v>0</v>
      </c>
      <c r="AR3">
        <f t="shared" si="9"/>
        <v>546184.03871552309</v>
      </c>
      <c r="AS3">
        <f t="shared" si="9"/>
        <v>0</v>
      </c>
      <c r="AT3">
        <f t="shared" si="9"/>
        <v>0</v>
      </c>
      <c r="AU3">
        <f t="shared" si="9"/>
        <v>546184.03871552309</v>
      </c>
      <c r="AW3">
        <v>0</v>
      </c>
      <c r="AX3">
        <f>IF(Z3&gt;0, (R3*SUMPRODUCT(K3:$K$98, X3:$X$98)-K3*$AZ$3)/Z3, 0)</f>
        <v>0</v>
      </c>
      <c r="AZ3">
        <f>C6*ABS(SUMPRODUCT(X4:X69, K4:K69))/1</f>
        <v>281166.5342424119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1000000</v>
      </c>
      <c r="S4">
        <f t="shared" si="1"/>
        <v>19255.959390397878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18859.85055698239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-10570.714</v>
      </c>
      <c r="AI4">
        <f t="shared" si="6"/>
        <v>-10570.714</v>
      </c>
      <c r="AJ4">
        <f t="shared" si="7"/>
        <v>-18859.85055698239</v>
      </c>
      <c r="AK4">
        <f>G4*SUM(AB4, AE4:AF4)</f>
        <v>0</v>
      </c>
      <c r="AL4">
        <f t="shared" si="8"/>
        <v>-29430.56455698239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-9861.6606026681584</v>
      </c>
      <c r="AR4">
        <f t="shared" si="9"/>
        <v>-9861.6606026681584</v>
      </c>
      <c r="AS4">
        <f t="shared" si="9"/>
        <v>-17594.785480905299</v>
      </c>
      <c r="AT4">
        <f t="shared" si="9"/>
        <v>0</v>
      </c>
      <c r="AU4">
        <f t="shared" si="9"/>
        <v>-27456.446083573457</v>
      </c>
      <c r="AW4">
        <v>1</v>
      </c>
      <c r="AX4">
        <f>IF(Z4&gt;0, (R4*SUMPRODUCT(K4:$K$98, X4:$X$98)-K4*$AZ$3)/Z4, 0)</f>
        <v>19255.959390397878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1000000</v>
      </c>
      <c r="S5">
        <f t="shared" si="1"/>
        <v>32245.083898172517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18859.85055698239</v>
      </c>
      <c r="AC5">
        <f t="shared" si="2"/>
        <v>30877.115907910949</v>
      </c>
      <c r="AE5">
        <f t="shared" si="3"/>
        <v>0</v>
      </c>
      <c r="AF5">
        <f t="shared" si="4"/>
        <v>0</v>
      </c>
      <c r="AG5">
        <f t="shared" si="4"/>
        <v>-23.939398022205875</v>
      </c>
      <c r="AH5">
        <f t="shared" si="5"/>
        <v>-12059.072251764957</v>
      </c>
      <c r="AI5">
        <f t="shared" si="6"/>
        <v>-12083.011649787164</v>
      </c>
      <c r="AJ5">
        <f t="shared" si="7"/>
        <v>-12017.265350928559</v>
      </c>
      <c r="AK5">
        <f>G5*SUM(AB5, AE5:AF5)</f>
        <v>773.25387283627799</v>
      </c>
      <c r="AL5">
        <f t="shared" si="8"/>
        <v>-23327.023127879445</v>
      </c>
      <c r="AN5">
        <f t="shared" si="9"/>
        <v>0</v>
      </c>
      <c r="AO5">
        <f t="shared" si="9"/>
        <v>0</v>
      </c>
      <c r="AP5">
        <f t="shared" si="9"/>
        <v>-20.470771187037759</v>
      </c>
      <c r="AQ5">
        <f t="shared" si="9"/>
        <v>-10311.809368174332</v>
      </c>
      <c r="AR5">
        <f t="shared" si="9"/>
        <v>-10332.28013936137</v>
      </c>
      <c r="AS5">
        <f t="shared" si="9"/>
        <v>-10276.059952075095</v>
      </c>
      <c r="AT5">
        <f t="shared" si="9"/>
        <v>661.21558635849431</v>
      </c>
      <c r="AU5">
        <f t="shared" si="9"/>
        <v>-19947.124505077973</v>
      </c>
      <c r="AW5">
        <v>2</v>
      </c>
      <c r="AX5">
        <f>IF(Z5&gt;0, (R5*SUMPRODUCT(K5:$K$98, X5:$X$98)-K5*$AZ$3)/Z5, 0)</f>
        <v>32245.083898172517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1000000</v>
      </c>
      <c r="S6">
        <f t="shared" si="1"/>
        <v>47190.735814868553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30877.115907910949</v>
      </c>
      <c r="AC6">
        <f t="shared" si="2"/>
        <v>44098.37980442206</v>
      </c>
      <c r="AE6">
        <f t="shared" si="3"/>
        <v>0</v>
      </c>
      <c r="AF6">
        <f t="shared" si="4"/>
        <v>0</v>
      </c>
      <c r="AG6">
        <f t="shared" si="4"/>
        <v>-23.361778028542538</v>
      </c>
      <c r="AH6">
        <f t="shared" si="5"/>
        <v>-13529.040537651284</v>
      </c>
      <c r="AI6">
        <f t="shared" si="6"/>
        <v>-13552.402315679827</v>
      </c>
      <c r="AJ6">
        <f t="shared" si="7"/>
        <v>-13221.263896511111</v>
      </c>
      <c r="AK6">
        <f>G6*SUM(AB6, AE6:AF6)</f>
        <v>1806.3112806127906</v>
      </c>
      <c r="AL6">
        <f t="shared" si="8"/>
        <v>-24967.354931578149</v>
      </c>
      <c r="AN6">
        <f t="shared" si="9"/>
        <v>0</v>
      </c>
      <c r="AO6">
        <f t="shared" si="9"/>
        <v>0</v>
      </c>
      <c r="AP6">
        <f t="shared" si="9"/>
        <v>-18.021509877571841</v>
      </c>
      <c r="AQ6">
        <f t="shared" si="9"/>
        <v>-10436.437559909613</v>
      </c>
      <c r="AR6">
        <f t="shared" si="9"/>
        <v>-10454.459069787184</v>
      </c>
      <c r="AS6">
        <f t="shared" si="9"/>
        <v>-10199.015572096147</v>
      </c>
      <c r="AT6">
        <f t="shared" si="9"/>
        <v>1393.4066382174117</v>
      </c>
      <c r="AU6">
        <f t="shared" si="9"/>
        <v>-19260.068003665921</v>
      </c>
      <c r="AW6">
        <v>3</v>
      </c>
      <c r="AX6">
        <f>IF(Z6&gt;0, (R6*SUMPRODUCT(K6:$K$98, X6:$X$98)-K6*$AZ$3)/Z6, 0)</f>
        <v>47190.735814868553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1000000</v>
      </c>
      <c r="S7">
        <f t="shared" si="1"/>
        <v>58474.617002385879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44098.37980442206</v>
      </c>
      <c r="AC7">
        <f t="shared" si="2"/>
        <v>53218.182105029409</v>
      </c>
      <c r="AE7">
        <f t="shared" si="3"/>
        <v>0</v>
      </c>
      <c r="AF7">
        <f t="shared" si="4"/>
        <v>0</v>
      </c>
      <c r="AG7">
        <f t="shared" si="4"/>
        <v>-22.75268519623566</v>
      </c>
      <c r="AH7">
        <f t="shared" si="5"/>
        <v>-15019.00208085805</v>
      </c>
      <c r="AI7">
        <f t="shared" si="6"/>
        <v>-15041.754766054286</v>
      </c>
      <c r="AJ7">
        <f t="shared" si="7"/>
        <v>-9119.802300607349</v>
      </c>
      <c r="AK7">
        <f>G7*SUM(AB7, AE7:AF7)</f>
        <v>2165.2304483971229</v>
      </c>
      <c r="AL7">
        <f t="shared" si="8"/>
        <v>-21996.326618264509</v>
      </c>
      <c r="AN7">
        <f t="shared" si="9"/>
        <v>0</v>
      </c>
      <c r="AO7">
        <f t="shared" si="9"/>
        <v>0</v>
      </c>
      <c r="AP7">
        <f t="shared" si="9"/>
        <v>-15.969110688608282</v>
      </c>
      <c r="AQ7">
        <f t="shared" si="9"/>
        <v>-10541.178089227944</v>
      </c>
      <c r="AR7">
        <f t="shared" si="9"/>
        <v>-10557.147199916551</v>
      </c>
      <c r="AS7">
        <f t="shared" si="9"/>
        <v>-6400.7887922045338</v>
      </c>
      <c r="AT7">
        <f t="shared" si="9"/>
        <v>1519.6801783430465</v>
      </c>
      <c r="AU7">
        <f t="shared" si="9"/>
        <v>-15438.255813778036</v>
      </c>
      <c r="AW7">
        <v>4</v>
      </c>
      <c r="AX7">
        <f>IF(Z7&gt;0, (R7*SUMPRODUCT(K7:$K$98, X7:$X$98)-K7*$AZ$3)/Z7, 0)</f>
        <v>58474.617002385879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1000000</v>
      </c>
      <c r="S8">
        <f t="shared" si="1"/>
        <v>63103.659074172836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53218.182105029409</v>
      </c>
      <c r="AC8">
        <f t="shared" si="2"/>
        <v>55810.795764566981</v>
      </c>
      <c r="AE8">
        <f t="shared" si="3"/>
        <v>0</v>
      </c>
      <c r="AF8">
        <f t="shared" si="4"/>
        <v>0</v>
      </c>
      <c r="AG8">
        <f t="shared" si="4"/>
        <v>-22.110760526171021</v>
      </c>
      <c r="AH8">
        <f t="shared" si="5"/>
        <v>-16575.912724091297</v>
      </c>
      <c r="AI8">
        <f t="shared" si="6"/>
        <v>-16598.023484617468</v>
      </c>
      <c r="AJ8">
        <f t="shared" si="7"/>
        <v>-2592.6136595375719</v>
      </c>
      <c r="AK8">
        <f t="shared" ref="AK8:AK69" si="22">G8*SUM(AB8:AB8, AE8:AF8)</f>
        <v>1133.5472788371264</v>
      </c>
      <c r="AL8">
        <f t="shared" si="8"/>
        <v>-18057.089865317914</v>
      </c>
      <c r="AN8">
        <f t="shared" si="9"/>
        <v>0</v>
      </c>
      <c r="AO8">
        <f t="shared" si="9"/>
        <v>0</v>
      </c>
      <c r="AP8">
        <f t="shared" si="9"/>
        <v>-14.48573877442751</v>
      </c>
      <c r="AQ8">
        <f t="shared" si="9"/>
        <v>-10859.614773751831</v>
      </c>
      <c r="AR8">
        <f t="shared" si="9"/>
        <v>-10874.10051252626</v>
      </c>
      <c r="AS8">
        <f t="shared" si="9"/>
        <v>-1698.5360666640745</v>
      </c>
      <c r="AT8">
        <f t="shared" si="9"/>
        <v>742.63704092232308</v>
      </c>
      <c r="AU8">
        <f t="shared" si="9"/>
        <v>-11829.99953826801</v>
      </c>
      <c r="AW8">
        <v>5</v>
      </c>
      <c r="AX8">
        <f>IF(Z8&gt;0, (R8*SUMPRODUCT(K8:$K$98, X8:$X$98)-K8*$AZ$3)/Z8, 0)</f>
        <v>63103.659074172836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1000000</v>
      </c>
      <c r="S9">
        <f t="shared" si="1"/>
        <v>63815.091443209574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55810.795764566981</v>
      </c>
      <c r="AC9">
        <f t="shared" si="2"/>
        <v>54703.089405205392</v>
      </c>
      <c r="AE9">
        <f t="shared" si="3"/>
        <v>0</v>
      </c>
      <c r="AF9">
        <f t="shared" si="4"/>
        <v>0</v>
      </c>
      <c r="AG9">
        <f t="shared" si="4"/>
        <v>-21.430310671060798</v>
      </c>
      <c r="AH9">
        <f t="shared" si="5"/>
        <v>-18373.689993940545</v>
      </c>
      <c r="AI9">
        <f t="shared" si="6"/>
        <v>-18395.120304611606</v>
      </c>
      <c r="AJ9">
        <f t="shared" si="7"/>
        <v>1107.7063593615894</v>
      </c>
      <c r="AK9">
        <f t="shared" si="22"/>
        <v>329.28369501094517</v>
      </c>
      <c r="AL9">
        <f t="shared" si="8"/>
        <v>-16958.130250239072</v>
      </c>
      <c r="AN9">
        <f t="shared" si="9"/>
        <v>0</v>
      </c>
      <c r="AO9">
        <f t="shared" si="9"/>
        <v>0</v>
      </c>
      <c r="AP9">
        <f t="shared" si="9"/>
        <v>-13.296662495471669</v>
      </c>
      <c r="AQ9">
        <f t="shared" si="9"/>
        <v>-11400.149927633272</v>
      </c>
      <c r="AR9">
        <f t="shared" si="9"/>
        <v>-11413.446590128746</v>
      </c>
      <c r="AS9">
        <f t="shared" si="9"/>
        <v>687.28810471274585</v>
      </c>
      <c r="AT9">
        <f t="shared" si="9"/>
        <v>204.30754481477786</v>
      </c>
      <c r="AU9">
        <f t="shared" si="9"/>
        <v>-10521.850940601222</v>
      </c>
      <c r="AW9">
        <v>6</v>
      </c>
      <c r="AX9">
        <f>IF(Z9&gt;0, (R9*SUMPRODUCT(K9:$K$98, X9:$X$98)-K9*$AZ$3)/Z9, 0)</f>
        <v>63815.091443209574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1000000</v>
      </c>
      <c r="S10">
        <f t="shared" si="1"/>
        <v>63074.285774691285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54703.089405205392</v>
      </c>
      <c r="AC10">
        <f t="shared" si="2"/>
        <v>52256.448133669241</v>
      </c>
      <c r="AE10">
        <f t="shared" si="3"/>
        <v>0</v>
      </c>
      <c r="AF10">
        <f t="shared" si="4"/>
        <v>0</v>
      </c>
      <c r="AG10">
        <f t="shared" si="4"/>
        <v>-20.712263124284664</v>
      </c>
      <c r="AH10">
        <f t="shared" si="5"/>
        <v>-20149.777602621059</v>
      </c>
      <c r="AI10">
        <f t="shared" si="6"/>
        <v>-20170.489865745345</v>
      </c>
      <c r="AJ10">
        <f t="shared" si="7"/>
        <v>2446.6412715361512</v>
      </c>
      <c r="AK10">
        <f t="shared" si="22"/>
        <v>224.28266656134213</v>
      </c>
      <c r="AL10">
        <f t="shared" si="8"/>
        <v>-17499.565927647851</v>
      </c>
      <c r="AN10">
        <f t="shared" si="9"/>
        <v>0</v>
      </c>
      <c r="AO10">
        <f t="shared" si="9"/>
        <v>0</v>
      </c>
      <c r="AP10">
        <f t="shared" si="9"/>
        <v>-12.191577947682783</v>
      </c>
      <c r="AQ10">
        <f t="shared" si="9"/>
        <v>-11860.489739665356</v>
      </c>
      <c r="AR10">
        <f t="shared" si="9"/>
        <v>-11872.681317613038</v>
      </c>
      <c r="AS10">
        <f t="shared" si="9"/>
        <v>1440.1331999774352</v>
      </c>
      <c r="AT10">
        <f t="shared" si="9"/>
        <v>132.01645784862467</v>
      </c>
      <c r="AU10">
        <f t="shared" si="9"/>
        <v>-10300.531659786979</v>
      </c>
      <c r="AW10">
        <v>7</v>
      </c>
      <c r="AX10">
        <f>IF(Z10&gt;0, (R10*SUMPRODUCT(K10:$K$98, X10:$X$98)-K10*$AZ$3)/Z10, 0)</f>
        <v>63074.285774691285</v>
      </c>
    </row>
    <row r="11" spans="1:52" x14ac:dyDescent="0.25">
      <c r="A11" t="s">
        <v>33</v>
      </c>
      <c r="C11" s="12">
        <f>AU71</f>
        <v>251041.92144147187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1000000</v>
      </c>
      <c r="S11">
        <f t="shared" si="1"/>
        <v>60911.344705991942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52256.448133669241</v>
      </c>
      <c r="AC11">
        <f t="shared" si="2"/>
        <v>48636.323231763818</v>
      </c>
      <c r="AE11">
        <f t="shared" si="3"/>
        <v>0</v>
      </c>
      <c r="AF11">
        <f t="shared" si="4"/>
        <v>0</v>
      </c>
      <c r="AG11">
        <f t="shared" si="4"/>
        <v>-19.961931339113658</v>
      </c>
      <c r="AH11">
        <f t="shared" si="5"/>
        <v>-21728.366157126347</v>
      </c>
      <c r="AI11">
        <f t="shared" si="6"/>
        <v>-21748.32808846546</v>
      </c>
      <c r="AJ11">
        <f t="shared" si="7"/>
        <v>3620.124901905423</v>
      </c>
      <c r="AK11">
        <f t="shared" si="22"/>
        <v>125.41547552080617</v>
      </c>
      <c r="AL11">
        <f t="shared" si="8"/>
        <v>-18002.787711039229</v>
      </c>
      <c r="AN11">
        <f t="shared" si="9"/>
        <v>0</v>
      </c>
      <c r="AO11">
        <f t="shared" si="9"/>
        <v>0</v>
      </c>
      <c r="AP11">
        <f t="shared" si="9"/>
        <v>-11.164880602953604</v>
      </c>
      <c r="AQ11">
        <f t="shared" si="9"/>
        <v>-12152.862852815777</v>
      </c>
      <c r="AR11">
        <f t="shared" si="9"/>
        <v>-12164.02773341873</v>
      </c>
      <c r="AS11">
        <f t="shared" si="9"/>
        <v>2024.767123527628</v>
      </c>
      <c r="AT11">
        <f t="shared" si="9"/>
        <v>70.145958633210313</v>
      </c>
      <c r="AU11">
        <f t="shared" si="9"/>
        <v>-10069.114651257891</v>
      </c>
      <c r="AW11">
        <v>8</v>
      </c>
      <c r="AX11">
        <f>IF(Z11&gt;0, (R11*SUMPRODUCT(K11:$K$98, X11:$X$98)-K11*$AZ$3)/Z11, 0)</f>
        <v>60911.344705991942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1000000</v>
      </c>
      <c r="S12">
        <f t="shared" si="1"/>
        <v>57744.485846087518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48636.323231763818</v>
      </c>
      <c r="AC12">
        <f t="shared" si="2"/>
        <v>44299.329380815354</v>
      </c>
      <c r="AE12">
        <f t="shared" si="3"/>
        <v>0</v>
      </c>
      <c r="AF12">
        <f t="shared" si="4"/>
        <v>0</v>
      </c>
      <c r="AG12">
        <f t="shared" si="4"/>
        <v>-19.179030141029845</v>
      </c>
      <c r="AH12">
        <f t="shared" si="5"/>
        <v>-23331.275387707017</v>
      </c>
      <c r="AI12">
        <f t="shared" si="6"/>
        <v>-23350.454417848046</v>
      </c>
      <c r="AJ12">
        <f t="shared" si="7"/>
        <v>4336.9938509484637</v>
      </c>
      <c r="AK12">
        <f t="shared" si="22"/>
        <v>111.86354343305678</v>
      </c>
      <c r="AL12">
        <f t="shared" si="8"/>
        <v>-18901.597023466526</v>
      </c>
      <c r="AN12">
        <f t="shared" si="9"/>
        <v>0</v>
      </c>
      <c r="AO12">
        <f t="shared" si="9"/>
        <v>0</v>
      </c>
      <c r="AP12">
        <f t="shared" si="9"/>
        <v>-10.193858406529863</v>
      </c>
      <c r="AQ12">
        <f t="shared" si="9"/>
        <v>-12400.820896424617</v>
      </c>
      <c r="AR12">
        <f t="shared" si="9"/>
        <v>-12411.014754831147</v>
      </c>
      <c r="AS12">
        <f t="shared" si="9"/>
        <v>2305.1583370724798</v>
      </c>
      <c r="AT12">
        <f t="shared" si="9"/>
        <v>59.456662522772028</v>
      </c>
      <c r="AU12">
        <f t="shared" si="9"/>
        <v>-10046.399755235894</v>
      </c>
      <c r="AW12">
        <v>9</v>
      </c>
      <c r="AX12">
        <f>IF(Z12&gt;0, (R12*SUMPRODUCT(K12:$K$98, X12:$X$98)-K12*$AZ$3)/Z12, 0)</f>
        <v>57744.485846087518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1000000</v>
      </c>
      <c r="S13">
        <f t="shared" si="1"/>
        <v>53476.381461546356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44299.329380815354</v>
      </c>
      <c r="AC13">
        <f t="shared" si="2"/>
        <v>39285.424930477224</v>
      </c>
      <c r="AE13">
        <f t="shared" si="3"/>
        <v>0</v>
      </c>
      <c r="AF13">
        <f t="shared" si="4"/>
        <v>0</v>
      </c>
      <c r="AG13">
        <f t="shared" si="4"/>
        <v>-18.365783106849925</v>
      </c>
      <c r="AH13">
        <f t="shared" si="5"/>
        <v>-24858.269310784795</v>
      </c>
      <c r="AI13">
        <f t="shared" si="6"/>
        <v>-24876.635093891644</v>
      </c>
      <c r="AJ13">
        <f t="shared" si="7"/>
        <v>5013.9044503381301</v>
      </c>
      <c r="AK13">
        <f t="shared" si="22"/>
        <v>88.598658761630716</v>
      </c>
      <c r="AL13">
        <f t="shared" si="8"/>
        <v>-19774.131984791882</v>
      </c>
      <c r="AN13">
        <f t="shared" si="9"/>
        <v>0</v>
      </c>
      <c r="AO13">
        <f t="shared" si="9"/>
        <v>0</v>
      </c>
      <c r="AP13">
        <f t="shared" si="9"/>
        <v>-9.2790959719349626</v>
      </c>
      <c r="AQ13">
        <f t="shared" si="9"/>
        <v>-12559.348288554444</v>
      </c>
      <c r="AR13">
        <f t="shared" si="9"/>
        <v>-12568.627384526377</v>
      </c>
      <c r="AS13">
        <f t="shared" si="9"/>
        <v>2533.216270611787</v>
      </c>
      <c r="AT13">
        <f t="shared" si="9"/>
        <v>44.763430606302968</v>
      </c>
      <c r="AU13">
        <f t="shared" si="9"/>
        <v>-9990.647683308287</v>
      </c>
      <c r="AW13">
        <v>10</v>
      </c>
      <c r="AX13">
        <f>IF(Z13&gt;0, (R13*SUMPRODUCT(K13:$K$98, X13:$X$98)-K13*$AZ$3)/Z13, 0)</f>
        <v>53476.381461546356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1000000</v>
      </c>
      <c r="S14">
        <f t="shared" si="1"/>
        <v>48114.257825079047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39285.424930477224</v>
      </c>
      <c r="AC14">
        <f t="shared" si="2"/>
        <v>33722.183533904317</v>
      </c>
      <c r="AE14">
        <f t="shared" si="3"/>
        <v>0</v>
      </c>
      <c r="AF14">
        <f t="shared" si="4"/>
        <v>0</v>
      </c>
      <c r="AG14">
        <f t="shared" si="4"/>
        <v>-17.521928560398052</v>
      </c>
      <c r="AH14">
        <f t="shared" si="5"/>
        <v>-26407.868615335097</v>
      </c>
      <c r="AI14">
        <f t="shared" si="6"/>
        <v>-26425.390543895497</v>
      </c>
      <c r="AJ14">
        <f t="shared" si="7"/>
        <v>5563.2413965729065</v>
      </c>
      <c r="AK14">
        <f t="shared" si="22"/>
        <v>70.713764874858995</v>
      </c>
      <c r="AL14">
        <f t="shared" si="8"/>
        <v>-20791.435382447733</v>
      </c>
      <c r="AN14">
        <f t="shared" si="9"/>
        <v>0</v>
      </c>
      <c r="AO14">
        <f t="shared" si="9"/>
        <v>0</v>
      </c>
      <c r="AP14">
        <f t="shared" si="9"/>
        <v>-8.4167602056346151</v>
      </c>
      <c r="AQ14">
        <f t="shared" si="9"/>
        <v>-12685.173148093829</v>
      </c>
      <c r="AR14">
        <f t="shared" si="9"/>
        <v>-12693.589908299464</v>
      </c>
      <c r="AS14">
        <f t="shared" si="9"/>
        <v>2672.3353333858272</v>
      </c>
      <c r="AT14">
        <f t="shared" si="9"/>
        <v>33.967767882269861</v>
      </c>
      <c r="AU14">
        <f t="shared" si="9"/>
        <v>-9987.2868070313671</v>
      </c>
      <c r="AW14">
        <v>11</v>
      </c>
      <c r="AX14">
        <f>IF(Z14&gt;0, (R14*SUMPRODUCT(K14:$K$98, X14:$X$98)-K14*$AZ$3)/Z14, 0)</f>
        <v>48114.257825079047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1000000</v>
      </c>
      <c r="S15">
        <f t="shared" si="1"/>
        <v>42007.159014170458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33722.183533904317</v>
      </c>
      <c r="AC15">
        <f t="shared" si="2"/>
        <v>27968.748212187245</v>
      </c>
      <c r="AE15">
        <f t="shared" si="3"/>
        <v>0</v>
      </c>
      <c r="AF15">
        <f t="shared" si="4"/>
        <v>0</v>
      </c>
      <c r="AG15">
        <f t="shared" si="4"/>
        <v>-16.6452271877946</v>
      </c>
      <c r="AH15">
        <f t="shared" si="5"/>
        <v>-28059.283479978789</v>
      </c>
      <c r="AI15">
        <f t="shared" si="6"/>
        <v>-28075.928707166582</v>
      </c>
      <c r="AJ15">
        <f t="shared" si="7"/>
        <v>5753.4353217170719</v>
      </c>
      <c r="AK15">
        <f t="shared" si="22"/>
        <v>138.26095248900771</v>
      </c>
      <c r="AL15">
        <f t="shared" si="8"/>
        <v>-22184.232432960504</v>
      </c>
      <c r="AN15">
        <f t="shared" si="9"/>
        <v>0</v>
      </c>
      <c r="AO15">
        <f t="shared" si="9"/>
        <v>0</v>
      </c>
      <c r="AP15">
        <f t="shared" si="9"/>
        <v>-7.5852685767069383</v>
      </c>
      <c r="AQ15">
        <f t="shared" si="9"/>
        <v>-12786.680461872083</v>
      </c>
      <c r="AR15">
        <f t="shared" si="9"/>
        <v>-12794.265730448789</v>
      </c>
      <c r="AS15">
        <f t="shared" si="9"/>
        <v>2621.8537999852024</v>
      </c>
      <c r="AT15">
        <f t="shared" si="9"/>
        <v>63.005836235714014</v>
      </c>
      <c r="AU15">
        <f t="shared" si="9"/>
        <v>-10109.406094227874</v>
      </c>
      <c r="AW15">
        <v>12</v>
      </c>
      <c r="AX15">
        <f>IF(Z15&gt;0, (R15*SUMPRODUCT(K15:$K$98, X15:$X$98)-K15*$AZ$3)/Z15, 0)</f>
        <v>42007.159014170458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1000000</v>
      </c>
      <c r="S16">
        <f t="shared" si="1"/>
        <v>35107.247157089179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27968.748212187245</v>
      </c>
      <c r="AC16">
        <f t="shared" si="2"/>
        <v>22103.004793855755</v>
      </c>
      <c r="AE16">
        <f t="shared" si="3"/>
        <v>0</v>
      </c>
      <c r="AF16">
        <f t="shared" si="4"/>
        <v>0</v>
      </c>
      <c r="AG16">
        <f t="shared" si="4"/>
        <v>-15.739631118722244</v>
      </c>
      <c r="AH16">
        <f t="shared" si="5"/>
        <v>-29565.751887776405</v>
      </c>
      <c r="AI16">
        <f t="shared" si="6"/>
        <v>-29581.491518895127</v>
      </c>
      <c r="AJ16">
        <f t="shared" si="7"/>
        <v>5865.7434183314908</v>
      </c>
      <c r="AK16">
        <f t="shared" si="22"/>
        <v>198.57811230652945</v>
      </c>
      <c r="AL16">
        <f t="shared" si="8"/>
        <v>-23517.169988257108</v>
      </c>
      <c r="AN16">
        <f t="shared" si="9"/>
        <v>0</v>
      </c>
      <c r="AO16">
        <f t="shared" si="9"/>
        <v>0</v>
      </c>
      <c r="AP16">
        <f t="shared" si="9"/>
        <v>-6.7851540543371156</v>
      </c>
      <c r="AQ16">
        <f t="shared" si="9"/>
        <v>-12745.418223445433</v>
      </c>
      <c r="AR16">
        <f t="shared" si="9"/>
        <v>-12752.203377499769</v>
      </c>
      <c r="AS16">
        <f t="shared" si="9"/>
        <v>2528.6471097312578</v>
      </c>
      <c r="AT16">
        <f t="shared" si="9"/>
        <v>85.604489308300955</v>
      </c>
      <c r="AU16">
        <f t="shared" si="9"/>
        <v>-10137.95177846021</v>
      </c>
      <c r="AW16">
        <v>13</v>
      </c>
      <c r="AX16">
        <f>IF(Z16&gt;0, (R16*SUMPRODUCT(K16:$K$98, X16:$X$98)-K16*$AZ$3)/Z16, 0)</f>
        <v>35107.247157089179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1000000</v>
      </c>
      <c r="S17">
        <f t="shared" si="1"/>
        <v>28066.472989172755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22103.004793855755</v>
      </c>
      <c r="AC17">
        <f t="shared" si="2"/>
        <v>16626.834529234315</v>
      </c>
      <c r="AE17">
        <f t="shared" si="3"/>
        <v>0</v>
      </c>
      <c r="AF17">
        <f t="shared" si="4"/>
        <v>0</v>
      </c>
      <c r="AG17">
        <f t="shared" si="4"/>
        <v>-14.810227968124526</v>
      </c>
      <c r="AH17">
        <f t="shared" si="5"/>
        <v>-30880.273576419906</v>
      </c>
      <c r="AI17">
        <f t="shared" si="6"/>
        <v>-30895.083804388032</v>
      </c>
      <c r="AJ17">
        <f t="shared" si="7"/>
        <v>5476.1702646214399</v>
      </c>
      <c r="AK17">
        <f t="shared" si="22"/>
        <v>305.0214661552094</v>
      </c>
      <c r="AL17">
        <f t="shared" si="8"/>
        <v>-25113.892073611383</v>
      </c>
      <c r="AN17">
        <f t="shared" si="9"/>
        <v>0</v>
      </c>
      <c r="AO17">
        <f t="shared" si="9"/>
        <v>0</v>
      </c>
      <c r="AP17">
        <f t="shared" si="9"/>
        <v>-6.0015982517526725</v>
      </c>
      <c r="AQ17">
        <f t="shared" si="9"/>
        <v>-12513.716622645283</v>
      </c>
      <c r="AR17">
        <f t="shared" si="9"/>
        <v>-12519.718220897037</v>
      </c>
      <c r="AS17">
        <f t="shared" si="9"/>
        <v>2219.126805960565</v>
      </c>
      <c r="AT17">
        <f t="shared" si="9"/>
        <v>123.60486968628069</v>
      </c>
      <c r="AU17">
        <f t="shared" si="9"/>
        <v>-10176.986545250191</v>
      </c>
      <c r="AW17">
        <v>14</v>
      </c>
      <c r="AX17">
        <f>IF(Z17&gt;0, (R17*SUMPRODUCT(K17:$K$98, X17:$X$98)-K17*$AZ$3)/Z17, 0)</f>
        <v>28066.472989172755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1000000</v>
      </c>
      <c r="S18">
        <f t="shared" si="1"/>
        <v>21153.45589095512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16626.834529234315</v>
      </c>
      <c r="AC18">
        <f t="shared" si="2"/>
        <v>11726.000319724044</v>
      </c>
      <c r="AE18">
        <f t="shared" si="3"/>
        <v>0</v>
      </c>
      <c r="AF18">
        <f t="shared" si="4"/>
        <v>0</v>
      </c>
      <c r="AG18">
        <f t="shared" si="4"/>
        <v>-13.85825604592805</v>
      </c>
      <c r="AH18">
        <f t="shared" si="5"/>
        <v>-32154.785700609227</v>
      </c>
      <c r="AI18">
        <f t="shared" si="6"/>
        <v>-32168.643956655156</v>
      </c>
      <c r="AJ18">
        <f t="shared" si="7"/>
        <v>4900.8342095102707</v>
      </c>
      <c r="AK18">
        <f t="shared" si="22"/>
        <v>359.13962583146122</v>
      </c>
      <c r="AL18">
        <f t="shared" si="8"/>
        <v>-26908.670121313426</v>
      </c>
      <c r="AN18">
        <f t="shared" si="9"/>
        <v>0</v>
      </c>
      <c r="AO18">
        <f t="shared" si="9"/>
        <v>0</v>
      </c>
      <c r="AP18">
        <f t="shared" si="9"/>
        <v>-5.240600488350994</v>
      </c>
      <c r="AQ18">
        <f t="shared" si="9"/>
        <v>-12159.566476977268</v>
      </c>
      <c r="AR18">
        <f t="shared" si="9"/>
        <v>-12164.807077465619</v>
      </c>
      <c r="AS18">
        <f t="shared" si="9"/>
        <v>1853.2861614454923</v>
      </c>
      <c r="AT18">
        <f t="shared" si="9"/>
        <v>135.81126602661996</v>
      </c>
      <c r="AU18">
        <f t="shared" si="9"/>
        <v>-10175.709649993509</v>
      </c>
      <c r="AW18">
        <v>15</v>
      </c>
      <c r="AX18">
        <f>IF(Z18&gt;0, (R18*SUMPRODUCT(K18:$K$98, X18:$X$98)-K18*$AZ$3)/Z18, 0)</f>
        <v>21153.45589095512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1000000</v>
      </c>
      <c r="S19">
        <f t="shared" si="1"/>
        <v>13067.579187216994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11726.000319724044</v>
      </c>
      <c r="AC19">
        <f t="shared" si="2"/>
        <v>6735.4257615123788</v>
      </c>
      <c r="AE19">
        <f t="shared" si="3"/>
        <v>0</v>
      </c>
      <c r="AF19">
        <f t="shared" si="4"/>
        <v>0</v>
      </c>
      <c r="AG19">
        <f t="shared" si="4"/>
        <v>-12.885756544909876</v>
      </c>
      <c r="AH19">
        <f t="shared" si="5"/>
        <v>-33356.677622355695</v>
      </c>
      <c r="AI19">
        <f t="shared" si="6"/>
        <v>-33369.563378900602</v>
      </c>
      <c r="AJ19">
        <f t="shared" si="7"/>
        <v>4990.5745582116651</v>
      </c>
      <c r="AK19">
        <f t="shared" si="22"/>
        <v>261.48980712984621</v>
      </c>
      <c r="AL19">
        <f t="shared" si="8"/>
        <v>-28117.499013559092</v>
      </c>
      <c r="AN19">
        <f t="shared" si="9"/>
        <v>0</v>
      </c>
      <c r="AO19">
        <f t="shared" si="9"/>
        <v>0</v>
      </c>
      <c r="AP19">
        <f t="shared" si="9"/>
        <v>-4.5442905128020987</v>
      </c>
      <c r="AQ19">
        <f t="shared" si="9"/>
        <v>-11763.564919884122</v>
      </c>
      <c r="AR19">
        <f t="shared" si="9"/>
        <v>-11768.109210396922</v>
      </c>
      <c r="AS19">
        <f t="shared" si="9"/>
        <v>1759.9758725281279</v>
      </c>
      <c r="AT19">
        <f t="shared" si="9"/>
        <v>92.21698746155549</v>
      </c>
      <c r="AU19">
        <f t="shared" si="9"/>
        <v>-9915.9163504072403</v>
      </c>
      <c r="AW19">
        <v>16</v>
      </c>
      <c r="AX19">
        <f>IF(Z19&gt;0, (R19*SUMPRODUCT(K19:$K$98, X19:$X$98)-K19*$AZ$3)/Z19, 0)</f>
        <v>13067.579187216994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1000000</v>
      </c>
      <c r="S20">
        <f t="shared" si="1"/>
        <v>165.49209178192598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6735.4257615123788</v>
      </c>
      <c r="AC20">
        <f t="shared" si="2"/>
        <v>78.738061283846037</v>
      </c>
      <c r="AE20">
        <f t="shared" si="3"/>
        <v>0</v>
      </c>
      <c r="AF20">
        <f t="shared" si="4"/>
        <v>0</v>
      </c>
      <c r="AG20">
        <f t="shared" si="4"/>
        <v>-11.89453532734386</v>
      </c>
      <c r="AH20">
        <f t="shared" si="5"/>
        <v>-34494.546084676702</v>
      </c>
      <c r="AI20">
        <f t="shared" si="6"/>
        <v>-34506.440620004047</v>
      </c>
      <c r="AJ20">
        <f t="shared" si="7"/>
        <v>6656.6877002285328</v>
      </c>
      <c r="AK20">
        <f t="shared" si="22"/>
        <v>28.962330774503229</v>
      </c>
      <c r="AL20">
        <f t="shared" si="8"/>
        <v>-27820.790589001012</v>
      </c>
      <c r="AN20">
        <f t="shared" si="9"/>
        <v>0</v>
      </c>
      <c r="AO20">
        <f t="shared" si="9"/>
        <v>0</v>
      </c>
      <c r="AP20">
        <f t="shared" si="9"/>
        <v>-3.9786839307982622</v>
      </c>
      <c r="AQ20">
        <f t="shared" si="9"/>
        <v>-11538.315069087335</v>
      </c>
      <c r="AR20">
        <f t="shared" si="9"/>
        <v>-11542.293753018133</v>
      </c>
      <c r="AS20">
        <f t="shared" si="9"/>
        <v>2226.6406930884264</v>
      </c>
      <c r="AT20">
        <f t="shared" si="9"/>
        <v>9.6878067851947076</v>
      </c>
      <c r="AU20">
        <f t="shared" si="9"/>
        <v>-9305.9652531445117</v>
      </c>
      <c r="AW20">
        <v>17</v>
      </c>
      <c r="AX20">
        <f>IF(Z20&gt;0, (R20*SUMPRODUCT(K20:$K$98, X20:$X$98)-K20*$AZ$3)/Z20, 0)</f>
        <v>165.49209178192598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1000000</v>
      </c>
      <c r="S21">
        <f t="shared" si="1"/>
        <v>-15717.822534275183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78.738061283846037</v>
      </c>
      <c r="AC21">
        <f t="shared" si="2"/>
        <v>-6844.7575914510526</v>
      </c>
      <c r="AE21">
        <f t="shared" si="3"/>
        <v>0</v>
      </c>
      <c r="AF21">
        <f t="shared" si="4"/>
        <v>0</v>
      </c>
      <c r="AG21">
        <f t="shared" si="4"/>
        <v>-10.886936750502468</v>
      </c>
      <c r="AH21">
        <f t="shared" si="5"/>
        <v>-35546.128942718133</v>
      </c>
      <c r="AI21">
        <f t="shared" si="6"/>
        <v>-35557.015879468636</v>
      </c>
      <c r="AJ21">
        <f t="shared" si="7"/>
        <v>6923.4956527348986</v>
      </c>
      <c r="AK21">
        <f t="shared" si="22"/>
        <v>0.12598089805415366</v>
      </c>
      <c r="AL21">
        <f t="shared" si="8"/>
        <v>-28633.394245835683</v>
      </c>
      <c r="AN21">
        <f t="shared" si="9"/>
        <v>0</v>
      </c>
      <c r="AO21">
        <f t="shared" si="9"/>
        <v>0</v>
      </c>
      <c r="AP21">
        <f t="shared" si="9"/>
        <v>-3.4629568632580967</v>
      </c>
      <c r="AQ21">
        <f t="shared" si="9"/>
        <v>-11306.643365845017</v>
      </c>
      <c r="AR21">
        <f t="shared" si="9"/>
        <v>-11310.106322708274</v>
      </c>
      <c r="AS21">
        <f t="shared" si="9"/>
        <v>2202.2509488051683</v>
      </c>
      <c r="AT21">
        <f t="shared" si="9"/>
        <v>4.0072467173644127E-2</v>
      </c>
      <c r="AU21">
        <f t="shared" si="9"/>
        <v>-9107.8153014359323</v>
      </c>
      <c r="AW21">
        <v>18</v>
      </c>
      <c r="AX21">
        <f>IF(Z21&gt;0, (R21*SUMPRODUCT(K21:$K$98, X21:$X$98)-K21*$AZ$3)/Z21, 0)</f>
        <v>-15717.822534275183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1000000</v>
      </c>
      <c r="S22">
        <f t="shared" si="1"/>
        <v>-30968.292908421892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-6844.7575914510526</v>
      </c>
      <c r="AC22">
        <f t="shared" si="2"/>
        <v>-12222.5042049849</v>
      </c>
      <c r="AE22">
        <f t="shared" si="3"/>
        <v>0</v>
      </c>
      <c r="AF22">
        <f t="shared" si="4"/>
        <v>0</v>
      </c>
      <c r="AG22">
        <f t="shared" si="4"/>
        <v>-9.8669502393373474</v>
      </c>
      <c r="AH22">
        <f t="shared" si="5"/>
        <v>-36444.685746403731</v>
      </c>
      <c r="AI22">
        <f t="shared" si="6"/>
        <v>-36454.55269664307</v>
      </c>
      <c r="AJ22">
        <f t="shared" si="7"/>
        <v>5377.7466135338473</v>
      </c>
      <c r="AK22">
        <f t="shared" si="22"/>
        <v>-143.73990942047212</v>
      </c>
      <c r="AL22">
        <f t="shared" si="8"/>
        <v>-31220.545992529696</v>
      </c>
      <c r="AN22">
        <f t="shared" si="9"/>
        <v>0</v>
      </c>
      <c r="AO22">
        <f t="shared" si="9"/>
        <v>0</v>
      </c>
      <c r="AP22">
        <f t="shared" si="9"/>
        <v>-2.930453598689517</v>
      </c>
      <c r="AQ22">
        <f t="shared" si="9"/>
        <v>-10823.958559441349</v>
      </c>
      <c r="AR22">
        <f t="shared" si="9"/>
        <v>-10826.88901304004</v>
      </c>
      <c r="AS22">
        <f t="shared" si="9"/>
        <v>1597.1740542120133</v>
      </c>
      <c r="AT22">
        <f t="shared" si="9"/>
        <v>-42.690306996502756</v>
      </c>
      <c r="AU22">
        <f t="shared" si="9"/>
        <v>-9272.4052658245291</v>
      </c>
      <c r="AW22">
        <v>19</v>
      </c>
      <c r="AX22">
        <f>IF(Z22&gt;0, (R22*SUMPRODUCT(K22:$K$98, X22:$X$98)-K22*$AZ$3)/Z22, 0)</f>
        <v>-30968.292908421892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1000000</v>
      </c>
      <c r="S23">
        <f t="shared" si="1"/>
        <v>-39887.544524712735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-12222.5042049849</v>
      </c>
      <c r="AC23">
        <f t="shared" si="2"/>
        <v>-14099.435472206154</v>
      </c>
      <c r="AE23">
        <f t="shared" si="3"/>
        <v>0</v>
      </c>
      <c r="AF23">
        <f t="shared" si="4"/>
        <v>0</v>
      </c>
      <c r="AG23">
        <f t="shared" si="4"/>
        <v>-8.8369913717493347</v>
      </c>
      <c r="AH23">
        <f t="shared" si="5"/>
        <v>-37251.574607785573</v>
      </c>
      <c r="AI23">
        <f t="shared" si="6"/>
        <v>-37260.41159915732</v>
      </c>
      <c r="AJ23">
        <f t="shared" si="7"/>
        <v>1876.9312672212545</v>
      </c>
      <c r="AK23">
        <f t="shared" si="22"/>
        <v>-855.57529434894309</v>
      </c>
      <c r="AL23">
        <f t="shared" si="8"/>
        <v>-36239.055626285008</v>
      </c>
      <c r="AN23">
        <f t="shared" si="9"/>
        <v>0</v>
      </c>
      <c r="AO23">
        <f t="shared" si="9"/>
        <v>0</v>
      </c>
      <c r="AP23">
        <f t="shared" si="9"/>
        <v>-2.3433562602910345</v>
      </c>
      <c r="AQ23">
        <f t="shared" si="9"/>
        <v>-9878.2161134522594</v>
      </c>
      <c r="AR23">
        <f t="shared" si="9"/>
        <v>-9880.5594697125489</v>
      </c>
      <c r="AS23">
        <f t="shared" si="9"/>
        <v>497.7167511150617</v>
      </c>
      <c r="AT23">
        <f t="shared" si="9"/>
        <v>-226.87786349689</v>
      </c>
      <c r="AU23">
        <f t="shared" si="9"/>
        <v>-9609.7205820943764</v>
      </c>
      <c r="AW23">
        <v>20</v>
      </c>
      <c r="AX23">
        <f>IF(Z23&gt;0, (R23*SUMPRODUCT(K23:$K$98, X23:$X$98)-K23*$AZ$3)/Z23, 0)</f>
        <v>-39887.544524712735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1000000</v>
      </c>
      <c r="S24">
        <f t="shared" si="1"/>
        <v>-51211.140140223142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-14099.435472206154</v>
      </c>
      <c r="AC24">
        <f t="shared" si="2"/>
        <v>-15989.2343604619</v>
      </c>
      <c r="AE24">
        <f t="shared" si="3"/>
        <v>0</v>
      </c>
      <c r="AF24">
        <f t="shared" si="4"/>
        <v>0</v>
      </c>
      <c r="AG24">
        <f t="shared" si="4"/>
        <v>-7.8055450028456601</v>
      </c>
      <c r="AH24">
        <f t="shared" si="5"/>
        <v>-37723.058207447255</v>
      </c>
      <c r="AI24">
        <f t="shared" si="6"/>
        <v>-37730.863752450103</v>
      </c>
      <c r="AJ24">
        <f t="shared" si="7"/>
        <v>1889.7988882557456</v>
      </c>
      <c r="AK24">
        <f t="shared" si="22"/>
        <v>-986.96048305443094</v>
      </c>
      <c r="AL24">
        <f t="shared" si="8"/>
        <v>-36828.025347248789</v>
      </c>
      <c r="AN24">
        <f t="shared" si="9"/>
        <v>0</v>
      </c>
      <c r="AO24">
        <f t="shared" si="9"/>
        <v>0</v>
      </c>
      <c r="AP24">
        <f t="shared" si="9"/>
        <v>-1.8480728962756345</v>
      </c>
      <c r="AQ24">
        <f t="shared" si="9"/>
        <v>-8931.4662092647577</v>
      </c>
      <c r="AR24">
        <f t="shared" si="9"/>
        <v>-8933.3142821610327</v>
      </c>
      <c r="AS24">
        <f t="shared" si="9"/>
        <v>447.43654716282049</v>
      </c>
      <c r="AT24">
        <f t="shared" si="9"/>
        <v>-233.67681792405742</v>
      </c>
      <c r="AU24">
        <f t="shared" si="9"/>
        <v>-8719.5545529222709</v>
      </c>
      <c r="AW24">
        <v>21</v>
      </c>
      <c r="AX24">
        <f>IF(Z24&gt;0, (R24*SUMPRODUCT(K24:$K$98, X24:$X$98)-K24*$AZ$3)/Z24, 0)</f>
        <v>-51211.140140223142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1000000</v>
      </c>
      <c r="S25">
        <f t="shared" si="1"/>
        <v>-65552.75891319674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-15989.2343604619</v>
      </c>
      <c r="AC25">
        <f t="shared" si="2"/>
        <v>-17788.185190086922</v>
      </c>
      <c r="AE25">
        <f t="shared" si="3"/>
        <v>0</v>
      </c>
      <c r="AF25">
        <f t="shared" si="4"/>
        <v>0</v>
      </c>
      <c r="AG25">
        <f t="shared" si="4"/>
        <v>-6.7839193517551157</v>
      </c>
      <c r="AH25">
        <f t="shared" si="5"/>
        <v>-37742.808042483455</v>
      </c>
      <c r="AI25">
        <f t="shared" si="6"/>
        <v>-37749.591961835213</v>
      </c>
      <c r="AJ25">
        <f t="shared" si="7"/>
        <v>1798.9508296250224</v>
      </c>
      <c r="AK25">
        <f t="shared" si="22"/>
        <v>-1119.246405232333</v>
      </c>
      <c r="AL25">
        <f t="shared" si="8"/>
        <v>-37069.887537442526</v>
      </c>
      <c r="AN25">
        <f t="shared" si="9"/>
        <v>0</v>
      </c>
      <c r="AO25">
        <f t="shared" si="9"/>
        <v>0</v>
      </c>
      <c r="AP25">
        <f t="shared" si="9"/>
        <v>-1.4340969739103664</v>
      </c>
      <c r="AQ25">
        <f t="shared" si="9"/>
        <v>-7978.6984476166899</v>
      </c>
      <c r="AR25">
        <f t="shared" si="9"/>
        <v>-7980.1325445906014</v>
      </c>
      <c r="AS25">
        <f t="shared" si="9"/>
        <v>380.29195325137988</v>
      </c>
      <c r="AT25">
        <f t="shared" si="9"/>
        <v>-236.60480020129893</v>
      </c>
      <c r="AU25">
        <f t="shared" si="9"/>
        <v>-7836.4453915405211</v>
      </c>
      <c r="AW25">
        <v>22</v>
      </c>
      <c r="AX25">
        <f>IF(Z25&gt;0, (R25*SUMPRODUCT(K25:$K$98, X25:$X$98)-K25*$AZ$3)/Z25, 0)</f>
        <v>-65552.75891319674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1000000</v>
      </c>
      <c r="S26">
        <f t="shared" si="1"/>
        <v>-83831.241733402625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-17788.185190086922</v>
      </c>
      <c r="AC26">
        <f t="shared" si="2"/>
        <v>-19398.566334453855</v>
      </c>
      <c r="AE26">
        <f t="shared" si="3"/>
        <v>0</v>
      </c>
      <c r="AF26">
        <f t="shared" si="4"/>
        <v>0</v>
      </c>
      <c r="AG26">
        <f t="shared" si="4"/>
        <v>-5.7850050689170702</v>
      </c>
      <c r="AH26">
        <f t="shared" si="5"/>
        <v>-37243.003572819784</v>
      </c>
      <c r="AI26">
        <f t="shared" si="6"/>
        <v>-37248.788577888699</v>
      </c>
      <c r="AJ26">
        <f t="shared" si="7"/>
        <v>1610.3811443669329</v>
      </c>
      <c r="AK26">
        <f t="shared" si="22"/>
        <v>-1245.1729633060847</v>
      </c>
      <c r="AL26">
        <f t="shared" si="8"/>
        <v>-36883.580396827849</v>
      </c>
      <c r="AN26">
        <f t="shared" si="9"/>
        <v>0</v>
      </c>
      <c r="AO26">
        <f t="shared" si="9"/>
        <v>0</v>
      </c>
      <c r="AP26">
        <f t="shared" si="9"/>
        <v>-1.0919017555152737</v>
      </c>
      <c r="AQ26">
        <f t="shared" si="9"/>
        <v>-7029.5013569341581</v>
      </c>
      <c r="AR26">
        <f t="shared" si="9"/>
        <v>-7030.5932586896733</v>
      </c>
      <c r="AS26">
        <f t="shared" si="9"/>
        <v>303.95444388298705</v>
      </c>
      <c r="AT26">
        <f t="shared" si="9"/>
        <v>-235.02253297222819</v>
      </c>
      <c r="AU26">
        <f t="shared" si="9"/>
        <v>-6961.6613477789142</v>
      </c>
      <c r="AW26">
        <v>23</v>
      </c>
      <c r="AX26">
        <f>IF(Z26&gt;0, (R26*SUMPRODUCT(K26:$K$98, X26:$X$98)-K26*$AZ$3)/Z26, 0)</f>
        <v>-83831.241733402625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1000000</v>
      </c>
      <c r="S27">
        <f t="shared" si="1"/>
        <v>-107419.82510004564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-19398.566334453855</v>
      </c>
      <c r="AC27">
        <f t="shared" si="2"/>
        <v>-20742.070099200722</v>
      </c>
      <c r="AE27">
        <f t="shared" si="3"/>
        <v>0</v>
      </c>
      <c r="AF27">
        <f t="shared" si="4"/>
        <v>0</v>
      </c>
      <c r="AG27">
        <f t="shared" si="4"/>
        <v>-4.8273375235629361</v>
      </c>
      <c r="AH27">
        <f t="shared" si="5"/>
        <v>-35992.699786598525</v>
      </c>
      <c r="AI27">
        <f t="shared" si="6"/>
        <v>-35997.527124122091</v>
      </c>
      <c r="AJ27">
        <f t="shared" si="7"/>
        <v>1343.5037647468671</v>
      </c>
      <c r="AK27">
        <f t="shared" si="22"/>
        <v>-1357.8996434117701</v>
      </c>
      <c r="AL27">
        <f t="shared" si="8"/>
        <v>-36011.923002786993</v>
      </c>
      <c r="AN27">
        <f t="shared" si="9"/>
        <v>0</v>
      </c>
      <c r="AO27">
        <f t="shared" si="9"/>
        <v>0</v>
      </c>
      <c r="AP27">
        <f t="shared" si="9"/>
        <v>-0.81352230181577823</v>
      </c>
      <c r="AQ27">
        <f t="shared" si="9"/>
        <v>-6065.6342830874673</v>
      </c>
      <c r="AR27">
        <f t="shared" si="9"/>
        <v>-6066.4478053892835</v>
      </c>
      <c r="AS27">
        <f t="shared" si="9"/>
        <v>226.41264876551273</v>
      </c>
      <c r="AT27">
        <f t="shared" si="9"/>
        <v>-228.83870003931898</v>
      </c>
      <c r="AU27">
        <f t="shared" si="9"/>
        <v>-6068.87385666309</v>
      </c>
      <c r="AW27">
        <v>24</v>
      </c>
      <c r="AX27">
        <f>IF(Z27&gt;0, (R27*SUMPRODUCT(K27:$K$98, X27:$X$98)-K27*$AZ$3)/Z27, 0)</f>
        <v>-107419.82510004564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1000000</v>
      </c>
      <c r="S28">
        <f t="shared" si="1"/>
        <v>-138240.57647297363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-20742.070099200722</v>
      </c>
      <c r="AC28">
        <f t="shared" si="2"/>
        <v>-21730.92081783526</v>
      </c>
      <c r="AE28">
        <f t="shared" si="3"/>
        <v>0</v>
      </c>
      <c r="AF28">
        <f t="shared" si="4"/>
        <v>0</v>
      </c>
      <c r="AG28">
        <f t="shared" si="4"/>
        <v>-3.9299099751084499</v>
      </c>
      <c r="AH28">
        <f t="shared" si="5"/>
        <v>-33966.166928754305</v>
      </c>
      <c r="AI28">
        <f t="shared" si="6"/>
        <v>-33970.096838729412</v>
      </c>
      <c r="AJ28">
        <f t="shared" si="7"/>
        <v>988.85071863453777</v>
      </c>
      <c r="AK28">
        <f t="shared" si="22"/>
        <v>-1451.9449069440507</v>
      </c>
      <c r="AL28">
        <f t="shared" si="8"/>
        <v>-34433.191027038927</v>
      </c>
      <c r="AN28">
        <f t="shared" si="9"/>
        <v>0</v>
      </c>
      <c r="AO28">
        <f t="shared" si="9"/>
        <v>0</v>
      </c>
      <c r="AP28">
        <f t="shared" si="9"/>
        <v>-0.59132518577670057</v>
      </c>
      <c r="AQ28">
        <f t="shared" si="9"/>
        <v>-5110.8168117041396</v>
      </c>
      <c r="AR28">
        <f t="shared" si="9"/>
        <v>-5111.408136889916</v>
      </c>
      <c r="AS28">
        <f t="shared" si="9"/>
        <v>148.79026201760655</v>
      </c>
      <c r="AT28">
        <f t="shared" si="9"/>
        <v>-218.47105844009363</v>
      </c>
      <c r="AU28">
        <f t="shared" si="9"/>
        <v>-5181.0889333124042</v>
      </c>
      <c r="AW28">
        <v>25</v>
      </c>
      <c r="AX28">
        <f>IF(Z28&gt;0, (R28*SUMPRODUCT(K28:$K$98, X28:$X$98)-K28*$AZ$3)/Z28, 0)</f>
        <v>-138240.57647297363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1000000</v>
      </c>
      <c r="S29">
        <f t="shared" si="1"/>
        <v>-179217.99007188366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-21730.92081783526</v>
      </c>
      <c r="AC29">
        <f t="shared" si="2"/>
        <v>-22308.89516127784</v>
      </c>
      <c r="AE29">
        <f t="shared" si="3"/>
        <v>0</v>
      </c>
      <c r="AF29">
        <f t="shared" si="4"/>
        <v>0</v>
      </c>
      <c r="AG29">
        <f t="shared" si="4"/>
        <v>-3.1119776469329095</v>
      </c>
      <c r="AH29">
        <f t="shared" si="5"/>
        <v>-31145.329136978246</v>
      </c>
      <c r="AI29">
        <f t="shared" si="6"/>
        <v>-31148.441114625177</v>
      </c>
      <c r="AJ29">
        <f t="shared" si="7"/>
        <v>577.97434344257999</v>
      </c>
      <c r="AK29">
        <f t="shared" si="22"/>
        <v>-1521.1644572484684</v>
      </c>
      <c r="AL29">
        <f t="shared" si="8"/>
        <v>-32091.631228431066</v>
      </c>
      <c r="AN29">
        <f t="shared" si="9"/>
        <v>0</v>
      </c>
      <c r="AO29">
        <f t="shared" si="9"/>
        <v>0</v>
      </c>
      <c r="AP29">
        <f t="shared" si="9"/>
        <v>-0.41808272323690904</v>
      </c>
      <c r="AQ29">
        <f t="shared" si="9"/>
        <v>-4184.2601390569816</v>
      </c>
      <c r="AR29">
        <f t="shared" si="9"/>
        <v>-4184.6782217802183</v>
      </c>
      <c r="AS29">
        <f t="shared" si="9"/>
        <v>77.648722093391015</v>
      </c>
      <c r="AT29">
        <f t="shared" si="9"/>
        <v>-204.36283641189829</v>
      </c>
      <c r="AU29">
        <f t="shared" si="9"/>
        <v>-4311.3923360987255</v>
      </c>
      <c r="AW29">
        <v>26</v>
      </c>
      <c r="AX29">
        <f>IF(Z29&gt;0, (R29*SUMPRODUCT(K29:$K$98, X29:$X$98)-K29*$AZ$3)/Z29, 0)</f>
        <v>-179217.99007188366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1000000</v>
      </c>
      <c r="S30">
        <f t="shared" si="1"/>
        <v>-234961.77457546041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-22308.89516127784</v>
      </c>
      <c r="AC30">
        <f t="shared" si="2"/>
        <v>-22445.974525101294</v>
      </c>
      <c r="AE30">
        <f t="shared" si="3"/>
        <v>0</v>
      </c>
      <c r="AF30">
        <f t="shared" si="4"/>
        <v>0</v>
      </c>
      <c r="AG30">
        <f t="shared" si="4"/>
        <v>-2.3882581076919531</v>
      </c>
      <c r="AH30">
        <f t="shared" si="5"/>
        <v>-27703.990510865093</v>
      </c>
      <c r="AI30">
        <f t="shared" si="6"/>
        <v>-27706.378768972783</v>
      </c>
      <c r="AJ30">
        <f t="shared" si="7"/>
        <v>137.0793638234536</v>
      </c>
      <c r="AK30">
        <f t="shared" si="22"/>
        <v>-1561.6226612894488</v>
      </c>
      <c r="AL30">
        <f t="shared" si="8"/>
        <v>-29130.922066438779</v>
      </c>
      <c r="AN30">
        <f t="shared" si="9"/>
        <v>0</v>
      </c>
      <c r="AO30">
        <f t="shared" si="9"/>
        <v>0</v>
      </c>
      <c r="AP30">
        <f t="shared" si="9"/>
        <v>-0.28647649235681083</v>
      </c>
      <c r="AQ30">
        <f t="shared" si="9"/>
        <v>-3323.1508773182777</v>
      </c>
      <c r="AR30">
        <f t="shared" si="9"/>
        <v>-3323.4373538106347</v>
      </c>
      <c r="AS30">
        <f t="shared" si="9"/>
        <v>16.442952793154006</v>
      </c>
      <c r="AT30">
        <f t="shared" si="9"/>
        <v>-187.31986335574609</v>
      </c>
      <c r="AU30">
        <f t="shared" si="9"/>
        <v>-3494.3142643732267</v>
      </c>
      <c r="AW30">
        <v>27</v>
      </c>
      <c r="AX30">
        <f>IF(Z30&gt;0, (R30*SUMPRODUCT(K30:$K$98, X30:$X$98)-K30*$AZ$3)/Z30, 0)</f>
        <v>-234961.77457546041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1000000</v>
      </c>
      <c r="S31">
        <f t="shared" si="1"/>
        <v>-313425.50689322466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-22445.974525101294</v>
      </c>
      <c r="AC31">
        <f t="shared" si="2"/>
        <v>-22155.571138818199</v>
      </c>
      <c r="AE31">
        <f t="shared" si="3"/>
        <v>0</v>
      </c>
      <c r="AF31">
        <f t="shared" si="4"/>
        <v>0</v>
      </c>
      <c r="AG31">
        <f t="shared" si="4"/>
        <v>-1.7672118774275432</v>
      </c>
      <c r="AH31">
        <f t="shared" si="5"/>
        <v>-23886.545967499598</v>
      </c>
      <c r="AI31">
        <f t="shared" si="6"/>
        <v>-23888.313179377026</v>
      </c>
      <c r="AJ31">
        <f t="shared" si="7"/>
        <v>-290.40338628309473</v>
      </c>
      <c r="AK31">
        <f t="shared" si="22"/>
        <v>-1571.2182167570907</v>
      </c>
      <c r="AL31">
        <f t="shared" si="8"/>
        <v>-25749.934782417211</v>
      </c>
      <c r="AN31">
        <f t="shared" si="9"/>
        <v>0</v>
      </c>
      <c r="AO31">
        <f t="shared" si="9"/>
        <v>0</v>
      </c>
      <c r="AP31">
        <f t="shared" si="9"/>
        <v>-0.18926849502116175</v>
      </c>
      <c r="AQ31">
        <f t="shared" si="9"/>
        <v>-2558.2504646264815</v>
      </c>
      <c r="AR31">
        <f t="shared" si="9"/>
        <v>-2558.4397331215027</v>
      </c>
      <c r="AS31">
        <f t="shared" si="9"/>
        <v>-31.102219588326641</v>
      </c>
      <c r="AT31">
        <f t="shared" si="9"/>
        <v>-168.277562545774</v>
      </c>
      <c r="AU31">
        <f t="shared" si="9"/>
        <v>-2757.8195152556036</v>
      </c>
      <c r="AW31">
        <v>28</v>
      </c>
      <c r="AX31">
        <f>IF(Z31&gt;0, (R31*SUMPRODUCT(K31:$K$98, X31:$X$98)-K31*$AZ$3)/Z31, 0)</f>
        <v>-313425.50689322466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1000000</v>
      </c>
      <c r="S32">
        <f t="shared" si="1"/>
        <v>-428691.09974647884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-22155.571138818199</v>
      </c>
      <c r="AC32">
        <f t="shared" si="2"/>
        <v>-21487.433868086322</v>
      </c>
      <c r="AE32">
        <f t="shared" si="3"/>
        <v>0</v>
      </c>
      <c r="AF32">
        <f t="shared" si="4"/>
        <v>0</v>
      </c>
      <c r="AG32">
        <f t="shared" si="4"/>
        <v>-1.2530837402965476</v>
      </c>
      <c r="AH32">
        <f t="shared" si="5"/>
        <v>-19858.240734268817</v>
      </c>
      <c r="AI32">
        <f t="shared" si="6"/>
        <v>-19859.493818009112</v>
      </c>
      <c r="AJ32">
        <f t="shared" si="7"/>
        <v>-668.13727073187692</v>
      </c>
      <c r="AK32">
        <f t="shared" si="22"/>
        <v>-1550.8899797172742</v>
      </c>
      <c r="AL32">
        <f t="shared" si="8"/>
        <v>-22078.521068458263</v>
      </c>
      <c r="AN32">
        <f t="shared" si="9"/>
        <v>0</v>
      </c>
      <c r="AO32">
        <f t="shared" si="9"/>
        <v>0</v>
      </c>
      <c r="AP32">
        <f t="shared" si="9"/>
        <v>-0.11982619784283212</v>
      </c>
      <c r="AQ32">
        <f t="shared" si="9"/>
        <v>-1898.9453031063633</v>
      </c>
      <c r="AR32">
        <f t="shared" si="9"/>
        <v>-1899.065129304206</v>
      </c>
      <c r="AS32">
        <f t="shared" si="9"/>
        <v>-63.890661265735638</v>
      </c>
      <c r="AT32">
        <f t="shared" si="9"/>
        <v>-148.3039349773135</v>
      </c>
      <c r="AU32">
        <f t="shared" si="9"/>
        <v>-2111.2597255472551</v>
      </c>
      <c r="AW32">
        <v>29</v>
      </c>
      <c r="AX32">
        <f>IF(Z32&gt;0, (R32*SUMPRODUCT(K32:$K$98, X32:$X$98)-K32*$AZ$3)/Z32, 0)</f>
        <v>-428691.09974647884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1000000</v>
      </c>
      <c r="S33">
        <f t="shared" si="1"/>
        <v>-606761.649512014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-21487.433868086322</v>
      </c>
      <c r="AC33">
        <f t="shared" si="2"/>
        <v>-20505.675836051283</v>
      </c>
      <c r="AE33">
        <f t="shared" si="3"/>
        <v>0</v>
      </c>
      <c r="AF33">
        <f t="shared" si="4"/>
        <v>0</v>
      </c>
      <c r="AG33">
        <f t="shared" si="4"/>
        <v>-0.84488183508890613</v>
      </c>
      <c r="AH33">
        <f t="shared" si="5"/>
        <v>-15826.842712187035</v>
      </c>
      <c r="AI33">
        <f t="shared" si="6"/>
        <v>-15827.687594022123</v>
      </c>
      <c r="AJ33">
        <f t="shared" si="7"/>
        <v>-981.75803203503892</v>
      </c>
      <c r="AK33">
        <f t="shared" si="22"/>
        <v>-1504.1203707660427</v>
      </c>
      <c r="AL33">
        <f t="shared" si="8"/>
        <v>-18313.565996823203</v>
      </c>
      <c r="AN33">
        <f t="shared" si="9"/>
        <v>0</v>
      </c>
      <c r="AO33">
        <f t="shared" si="9"/>
        <v>0</v>
      </c>
      <c r="AP33">
        <f t="shared" si="9"/>
        <v>-7.2135597701284054E-2</v>
      </c>
      <c r="AQ33">
        <f t="shared" si="9"/>
        <v>-1351.2880871059156</v>
      </c>
      <c r="AR33">
        <f t="shared" si="9"/>
        <v>-1351.3602227036167</v>
      </c>
      <c r="AS33">
        <f t="shared" si="9"/>
        <v>-83.82202042659803</v>
      </c>
      <c r="AT33">
        <f t="shared" si="9"/>
        <v>-128.42106132920713</v>
      </c>
      <c r="AU33">
        <f t="shared" si="9"/>
        <v>-1563.6033044594217</v>
      </c>
      <c r="AW33">
        <v>30</v>
      </c>
      <c r="AX33">
        <f>IF(Z33&gt;0, (R33*SUMPRODUCT(K33:$K$98, X33:$X$98)-K33*$AZ$3)/Z33, 0)</f>
        <v>-606761.649512014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1000000</v>
      </c>
      <c r="S34">
        <f t="shared" si="1"/>
        <v>-896363.74759694177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-20505.675836051283</v>
      </c>
      <c r="AC34">
        <f t="shared" si="2"/>
        <v>-19284.907373923816</v>
      </c>
      <c r="AE34">
        <f t="shared" si="3"/>
        <v>0</v>
      </c>
      <c r="AF34">
        <f t="shared" si="4"/>
        <v>0</v>
      </c>
      <c r="AG34">
        <f t="shared" si="4"/>
        <v>-0.53786499692855305</v>
      </c>
      <c r="AH34">
        <f t="shared" si="5"/>
        <v>-11942.720792378559</v>
      </c>
      <c r="AI34">
        <f t="shared" si="6"/>
        <v>-11943.258657375487</v>
      </c>
      <c r="AJ34">
        <f t="shared" si="7"/>
        <v>-1220.7684621274675</v>
      </c>
      <c r="AK34">
        <f t="shared" si="22"/>
        <v>-1435.39730852359</v>
      </c>
      <c r="AL34">
        <f t="shared" si="8"/>
        <v>-14599.424428026545</v>
      </c>
      <c r="AN34">
        <f t="shared" si="9"/>
        <v>0</v>
      </c>
      <c r="AO34">
        <f t="shared" si="9"/>
        <v>0</v>
      </c>
      <c r="AP34">
        <f t="shared" si="9"/>
        <v>-4.1002366316491297E-2</v>
      </c>
      <c r="AQ34">
        <f t="shared" si="9"/>
        <v>-910.41398035003419</v>
      </c>
      <c r="AR34">
        <f t="shared" si="9"/>
        <v>-910.45498271635063</v>
      </c>
      <c r="AS34">
        <f t="shared" si="9"/>
        <v>-93.061262505652692</v>
      </c>
      <c r="AT34">
        <f t="shared" si="9"/>
        <v>-109.42278562441541</v>
      </c>
      <c r="AU34">
        <f t="shared" ref="AU34:AU69" si="23">AL34*$K34</f>
        <v>-1112.9390308464187</v>
      </c>
      <c r="AW34">
        <v>31</v>
      </c>
      <c r="AX34">
        <f>IF(Z34&gt;0, (R34*SUMPRODUCT(K34:$K$98, X34:$X$98)-K34*$AZ$3)/Z34, 0)</f>
        <v>-896363.74759694177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1000000</v>
      </c>
      <c r="S35">
        <f t="shared" si="1"/>
        <v>-1392831.502436605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-19284.907373923816</v>
      </c>
      <c r="AC35">
        <f t="shared" si="2"/>
        <v>-17898.842292458325</v>
      </c>
      <c r="AE35">
        <f t="shared" si="3"/>
        <v>0</v>
      </c>
      <c r="AF35">
        <f t="shared" ref="AF35:AG69" si="24">-$Z35*P35</f>
        <v>0</v>
      </c>
      <c r="AG35">
        <f t="shared" si="24"/>
        <v>-0.32126718596517734</v>
      </c>
      <c r="AH35">
        <f t="shared" si="5"/>
        <v>-8448.7664397636072</v>
      </c>
      <c r="AI35">
        <f t="shared" ref="AI35:AI66" si="25">SUM(AE35:AH35)</f>
        <v>-8449.0877069495727</v>
      </c>
      <c r="AJ35">
        <f t="shared" si="7"/>
        <v>-1386.0650814654909</v>
      </c>
      <c r="AK35">
        <f t="shared" si="22"/>
        <v>-1349.9435161746671</v>
      </c>
      <c r="AL35">
        <f t="shared" ref="AL35:AL69" si="26">SUM(AI35:AK35)</f>
        <v>-11185.096304589732</v>
      </c>
      <c r="AN35">
        <f t="shared" ref="AN35:AT69" si="27">AE35*$K35</f>
        <v>0</v>
      </c>
      <c r="AO35">
        <f t="shared" si="27"/>
        <v>0</v>
      </c>
      <c r="AP35">
        <f t="shared" si="27"/>
        <v>-2.1866737205091559E-2</v>
      </c>
      <c r="AQ35">
        <f t="shared" si="27"/>
        <v>-575.05703512942284</v>
      </c>
      <c r="AR35">
        <f t="shared" si="27"/>
        <v>-575.07890186662803</v>
      </c>
      <c r="AS35">
        <f t="shared" si="27"/>
        <v>-94.34116588814932</v>
      </c>
      <c r="AT35">
        <f t="shared" si="27"/>
        <v>-91.882586829481895</v>
      </c>
      <c r="AU35">
        <f t="shared" si="23"/>
        <v>-761.30265458425924</v>
      </c>
      <c r="AW35">
        <v>32</v>
      </c>
      <c r="AX35">
        <f>IF(Z35&gt;0, (R35*SUMPRODUCT(K35:$K$98, X35:$X$98)-K35*$AZ$3)/Z35, 0)</f>
        <v>-1392831.502436605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1000000</v>
      </c>
      <c r="S36">
        <f t="shared" si="1"/>
        <v>-2164956.712583479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-17898.842292458325</v>
      </c>
      <c r="AC36">
        <f t="shared" si="2"/>
        <v>-16423.471593823888</v>
      </c>
      <c r="AE36">
        <f t="shared" si="3"/>
        <v>0</v>
      </c>
      <c r="AF36">
        <f t="shared" si="24"/>
        <v>0</v>
      </c>
      <c r="AG36">
        <f t="shared" si="24"/>
        <v>-0.18965126991182985</v>
      </c>
      <c r="AH36">
        <f t="shared" si="5"/>
        <v>-5136.1297677478287</v>
      </c>
      <c r="AI36">
        <f t="shared" si="25"/>
        <v>-5136.319419017741</v>
      </c>
      <c r="AJ36">
        <f t="shared" si="7"/>
        <v>-1475.3706986344368</v>
      </c>
      <c r="AK36">
        <f t="shared" si="22"/>
        <v>-1252.9189604720827</v>
      </c>
      <c r="AL36">
        <f t="shared" si="26"/>
        <v>-7864.6090781242601</v>
      </c>
      <c r="AN36">
        <f t="shared" si="27"/>
        <v>0</v>
      </c>
      <c r="AO36">
        <f t="shared" si="27"/>
        <v>0</v>
      </c>
      <c r="AP36">
        <f t="shared" si="27"/>
        <v>-1.1525382534664333E-2</v>
      </c>
      <c r="AQ36">
        <f t="shared" si="27"/>
        <v>-312.13004979344959</v>
      </c>
      <c r="AR36">
        <f t="shared" si="27"/>
        <v>-312.14157517598426</v>
      </c>
      <c r="AS36">
        <f t="shared" si="27"/>
        <v>-89.660415614945393</v>
      </c>
      <c r="AT36">
        <f t="shared" si="27"/>
        <v>-76.141701086885206</v>
      </c>
      <c r="AU36">
        <f t="shared" si="23"/>
        <v>-477.94369187781484</v>
      </c>
      <c r="AW36">
        <v>33</v>
      </c>
      <c r="AX36">
        <f>IF(Z36&gt;0, (R36*SUMPRODUCT(K36:$K$98, X36:$X$98)-K36*$AZ$3)/Z36, 0)</f>
        <v>-2164956.712583479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1000000</v>
      </c>
      <c r="S37">
        <f t="shared" si="1"/>
        <v>-3371351.3283874393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-16423.471593823888</v>
      </c>
      <c r="AC37">
        <f t="shared" si="2"/>
        <v>-14904.862595613889</v>
      </c>
      <c r="AE37">
        <f t="shared" si="3"/>
        <v>0</v>
      </c>
      <c r="AF37">
        <f t="shared" si="24"/>
        <v>0</v>
      </c>
      <c r="AG37">
        <f t="shared" si="24"/>
        <v>-0.11052587778461433</v>
      </c>
      <c r="AH37">
        <f t="shared" si="5"/>
        <v>-3089.1551771238892</v>
      </c>
      <c r="AI37">
        <f t="shared" si="25"/>
        <v>-3089.265703001674</v>
      </c>
      <c r="AJ37">
        <f t="shared" si="7"/>
        <v>-1518.6089982099984</v>
      </c>
      <c r="AK37">
        <f t="shared" si="22"/>
        <v>-1149.6430115676721</v>
      </c>
      <c r="AL37">
        <f t="shared" si="26"/>
        <v>-5757.5177127793449</v>
      </c>
      <c r="AN37">
        <f t="shared" si="27"/>
        <v>0</v>
      </c>
      <c r="AO37">
        <f t="shared" si="27"/>
        <v>0</v>
      </c>
      <c r="AP37">
        <f t="shared" si="27"/>
        <v>-5.9971587307487599E-3</v>
      </c>
      <c r="AQ37">
        <f t="shared" si="27"/>
        <v>-167.61824753139561</v>
      </c>
      <c r="AR37">
        <f t="shared" si="27"/>
        <v>-167.62424469012637</v>
      </c>
      <c r="AS37">
        <f t="shared" si="27"/>
        <v>-82.400062272805584</v>
      </c>
      <c r="AT37">
        <f t="shared" si="27"/>
        <v>-62.37988570878484</v>
      </c>
      <c r="AU37">
        <f t="shared" si="23"/>
        <v>-312.40419267171683</v>
      </c>
      <c r="AW37">
        <v>34</v>
      </c>
      <c r="AX37">
        <f>IF(Z37&gt;0, (R37*SUMPRODUCT(K37:$K$98, X37:$X$98)-K37*$AZ$3)/Z37, 0)</f>
        <v>-3371351.3283874393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1000000</v>
      </c>
      <c r="S38">
        <f t="shared" si="1"/>
        <v>-5290942.8557212921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-14904.862595613889</v>
      </c>
      <c r="AC38">
        <f t="shared" si="2"/>
        <v>-13437.89240742792</v>
      </c>
      <c r="AE38">
        <f t="shared" si="3"/>
        <v>0</v>
      </c>
      <c r="AF38">
        <f t="shared" si="24"/>
        <v>0</v>
      </c>
      <c r="AG38">
        <f t="shared" si="24"/>
        <v>-6.3494790880688837E-2</v>
      </c>
      <c r="AH38">
        <f t="shared" si="5"/>
        <v>-1837.0331250431741</v>
      </c>
      <c r="AI38">
        <f t="shared" si="25"/>
        <v>-1837.0966198340548</v>
      </c>
      <c r="AJ38">
        <f t="shared" si="7"/>
        <v>-1466.9701881859692</v>
      </c>
      <c r="AK38">
        <f t="shared" si="22"/>
        <v>-1043.3403816929724</v>
      </c>
      <c r="AL38">
        <f t="shared" si="26"/>
        <v>-4347.4071897129961</v>
      </c>
      <c r="AN38">
        <f t="shared" si="27"/>
        <v>0</v>
      </c>
      <c r="AO38">
        <f t="shared" si="27"/>
        <v>0</v>
      </c>
      <c r="AP38">
        <f t="shared" si="27"/>
        <v>-3.0761084701846722E-3</v>
      </c>
      <c r="AQ38">
        <f t="shared" si="27"/>
        <v>-88.998059172658557</v>
      </c>
      <c r="AR38">
        <f t="shared" si="27"/>
        <v>-89.00113528112874</v>
      </c>
      <c r="AS38">
        <f t="shared" si="27"/>
        <v>-71.069757987969098</v>
      </c>
      <c r="AT38">
        <f t="shared" si="27"/>
        <v>-50.546322633650405</v>
      </c>
      <c r="AU38">
        <f t="shared" si="23"/>
        <v>-210.61721590274823</v>
      </c>
      <c r="AW38">
        <v>35</v>
      </c>
      <c r="AX38">
        <f>IF(Z38&gt;0, (R38*SUMPRODUCT(K38:$K$98, X38:$X$98)-K38*$AZ$3)/Z38, 0)</f>
        <v>-5290942.8557212921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1000000</v>
      </c>
      <c r="S39">
        <f t="shared" si="1"/>
        <v>-8405099.9340670053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-13437.89240742792</v>
      </c>
      <c r="AC39">
        <f t="shared" si="2"/>
        <v>-12067.436506138647</v>
      </c>
      <c r="AE39">
        <f t="shared" si="3"/>
        <v>0</v>
      </c>
      <c r="AF39">
        <f t="shared" si="24"/>
        <v>0</v>
      </c>
      <c r="AG39">
        <f t="shared" si="24"/>
        <v>-3.5893197584801154E-2</v>
      </c>
      <c r="AH39">
        <f t="shared" si="5"/>
        <v>-1078.6658154832317</v>
      </c>
      <c r="AI39">
        <f t="shared" si="25"/>
        <v>-1078.7017086808164</v>
      </c>
      <c r="AJ39">
        <f t="shared" si="7"/>
        <v>-1370.4559012892732</v>
      </c>
      <c r="AK39">
        <f t="shared" si="22"/>
        <v>-940.65246851995448</v>
      </c>
      <c r="AL39">
        <f t="shared" si="26"/>
        <v>-3389.8100784900444</v>
      </c>
      <c r="AN39">
        <f t="shared" si="27"/>
        <v>0</v>
      </c>
      <c r="AO39">
        <f t="shared" si="27"/>
        <v>0</v>
      </c>
      <c r="AP39">
        <f t="shared" si="27"/>
        <v>-1.5525931843775964E-3</v>
      </c>
      <c r="AQ39">
        <f t="shared" si="27"/>
        <v>-46.658679249282756</v>
      </c>
      <c r="AR39">
        <f t="shared" si="27"/>
        <v>-46.660231842467134</v>
      </c>
      <c r="AS39">
        <f t="shared" si="27"/>
        <v>-59.280327053747207</v>
      </c>
      <c r="AT39">
        <f t="shared" si="27"/>
        <v>-40.688785334368355</v>
      </c>
      <c r="AU39">
        <f t="shared" si="23"/>
        <v>-146.62934423058272</v>
      </c>
      <c r="AW39">
        <v>36</v>
      </c>
      <c r="AX39">
        <f>IF(Z39&gt;0, (R39*SUMPRODUCT(K39:$K$98, X39:$X$98)-K39*$AZ$3)/Z39, 0)</f>
        <v>-8405099.9340670053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1000000</v>
      </c>
      <c r="S40">
        <f t="shared" si="1"/>
        <v>-13538981.029824035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-12067.436506138647</v>
      </c>
      <c r="AC40">
        <f t="shared" si="2"/>
        <v>-10811.011292118346</v>
      </c>
      <c r="AE40">
        <f t="shared" si="3"/>
        <v>0</v>
      </c>
      <c r="AF40">
        <f t="shared" si="24"/>
        <v>0</v>
      </c>
      <c r="AG40">
        <f t="shared" si="24"/>
        <v>-1.9962749169054075E-2</v>
      </c>
      <c r="AH40">
        <f t="shared" si="5"/>
        <v>-622.86065759596272</v>
      </c>
      <c r="AI40">
        <f t="shared" si="25"/>
        <v>-622.88062034513177</v>
      </c>
      <c r="AJ40">
        <f t="shared" si="7"/>
        <v>-1256.4252140203007</v>
      </c>
      <c r="AK40">
        <f t="shared" si="22"/>
        <v>-844.72055542970543</v>
      </c>
      <c r="AL40">
        <f t="shared" si="26"/>
        <v>-2724.0263897951381</v>
      </c>
      <c r="AN40">
        <f t="shared" si="27"/>
        <v>0</v>
      </c>
      <c r="AO40">
        <f t="shared" si="27"/>
        <v>0</v>
      </c>
      <c r="AP40">
        <f t="shared" si="27"/>
        <v>-7.7098841610204649E-4</v>
      </c>
      <c r="AQ40">
        <f t="shared" si="27"/>
        <v>-24.055722374983151</v>
      </c>
      <c r="AR40">
        <f t="shared" si="27"/>
        <v>-24.056493363399255</v>
      </c>
      <c r="AS40">
        <f t="shared" si="27"/>
        <v>-48.524843823105918</v>
      </c>
      <c r="AT40">
        <f t="shared" si="27"/>
        <v>-32.624252179112545</v>
      </c>
      <c r="AU40">
        <f t="shared" si="23"/>
        <v>-105.20558936561773</v>
      </c>
      <c r="AW40">
        <v>37</v>
      </c>
      <c r="AX40">
        <f>IF(Z40&gt;0, (R40*SUMPRODUCT(K40:$K$98, X40:$X$98)-K40*$AZ$3)/Z40, 0)</f>
        <v>-13538981.029824035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1000000</v>
      </c>
      <c r="S41">
        <f t="shared" si="1"/>
        <v>-22170325.365773305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-10811.011292118346</v>
      </c>
      <c r="AC41">
        <f t="shared" si="2"/>
        <v>-9671.5992526454902</v>
      </c>
      <c r="AE41">
        <f t="shared" si="3"/>
        <v>0</v>
      </c>
      <c r="AF41">
        <f t="shared" si="24"/>
        <v>0</v>
      </c>
      <c r="AG41">
        <f t="shared" si="24"/>
        <v>-1.0906018622956893E-2</v>
      </c>
      <c r="AH41">
        <f t="shared" si="5"/>
        <v>-354.28412217626573</v>
      </c>
      <c r="AI41">
        <f t="shared" si="25"/>
        <v>-354.29502819488869</v>
      </c>
      <c r="AJ41">
        <f t="shared" si="7"/>
        <v>-1139.4120394728561</v>
      </c>
      <c r="AK41">
        <f t="shared" si="22"/>
        <v>-756.77079044828429</v>
      </c>
      <c r="AL41">
        <f t="shared" si="26"/>
        <v>-2250.477858116029</v>
      </c>
      <c r="AN41">
        <f t="shared" si="27"/>
        <v>0</v>
      </c>
      <c r="AO41">
        <f t="shared" si="27"/>
        <v>0</v>
      </c>
      <c r="AP41">
        <f t="shared" si="27"/>
        <v>-3.7607608340586629E-4</v>
      </c>
      <c r="AQ41">
        <f t="shared" si="27"/>
        <v>-12.216904233087707</v>
      </c>
      <c r="AR41">
        <f t="shared" si="27"/>
        <v>-12.217280309171112</v>
      </c>
      <c r="AS41">
        <f t="shared" si="27"/>
        <v>-39.290746880667214</v>
      </c>
      <c r="AT41">
        <f t="shared" si="27"/>
        <v>-26.09599384954922</v>
      </c>
      <c r="AU41">
        <f t="shared" si="23"/>
        <v>-77.604021039387533</v>
      </c>
      <c r="AW41">
        <v>38</v>
      </c>
      <c r="AX41">
        <f>IF(Z41&gt;0, (R41*SUMPRODUCT(K41:$K$98, X41:$X$98)-K41*$AZ$3)/Z41, 0)</f>
        <v>-22170325.365773305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1000000</v>
      </c>
      <c r="S42">
        <f t="shared" si="1"/>
        <v>-36972454.002908595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-9671.5992526454902</v>
      </c>
      <c r="AC42">
        <f t="shared" si="2"/>
        <v>-8645.0056552287188</v>
      </c>
      <c r="AE42">
        <f t="shared" si="3"/>
        <v>0</v>
      </c>
      <c r="AF42">
        <f t="shared" si="24"/>
        <v>0</v>
      </c>
      <c r="AG42">
        <f t="shared" si="24"/>
        <v>-5.8455719862066926E-3</v>
      </c>
      <c r="AH42">
        <f t="shared" si="5"/>
        <v>-198.05545802082528</v>
      </c>
      <c r="AI42">
        <f t="shared" si="25"/>
        <v>-198.0613035928115</v>
      </c>
      <c r="AJ42">
        <f t="shared" si="7"/>
        <v>-1026.5935974167714</v>
      </c>
      <c r="AK42">
        <f t="shared" si="22"/>
        <v>-677.0119476851844</v>
      </c>
      <c r="AL42">
        <f t="shared" si="26"/>
        <v>-1901.6668486947674</v>
      </c>
      <c r="AN42">
        <f t="shared" si="27"/>
        <v>0</v>
      </c>
      <c r="AO42">
        <f t="shared" si="27"/>
        <v>0</v>
      </c>
      <c r="AP42">
        <f t="shared" si="27"/>
        <v>-1.7997760602933517E-4</v>
      </c>
      <c r="AQ42">
        <f t="shared" si="27"/>
        <v>-6.0978715649625803</v>
      </c>
      <c r="AR42">
        <f t="shared" si="27"/>
        <v>-6.0980515425686095</v>
      </c>
      <c r="AS42">
        <f t="shared" si="27"/>
        <v>-31.607489987991837</v>
      </c>
      <c r="AT42">
        <f t="shared" si="27"/>
        <v>-20.844322828484387</v>
      </c>
      <c r="AU42">
        <f t="shared" si="23"/>
        <v>-58.54986435904484</v>
      </c>
      <c r="AW42">
        <v>39</v>
      </c>
      <c r="AX42">
        <f>IF(Z42&gt;0, (R42*SUMPRODUCT(K42:$K$98, X42:$X$98)-K42*$AZ$3)/Z42, 0)</f>
        <v>-36972454.002908595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1000000</v>
      </c>
      <c r="S43">
        <f t="shared" si="1"/>
        <v>-62878380.230217807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-8645.0056552287188</v>
      </c>
      <c r="AC43">
        <f t="shared" si="2"/>
        <v>-7723.594150320595</v>
      </c>
      <c r="AE43">
        <f t="shared" si="3"/>
        <v>0</v>
      </c>
      <c r="AF43">
        <f t="shared" si="24"/>
        <v>0</v>
      </c>
      <c r="AG43">
        <f t="shared" si="24"/>
        <v>-3.0708464984475002E-3</v>
      </c>
      <c r="AH43">
        <f t="shared" si="5"/>
        <v>-108.65079071588501</v>
      </c>
      <c r="AI43">
        <f t="shared" si="25"/>
        <v>-108.65386156238345</v>
      </c>
      <c r="AJ43">
        <f t="shared" si="7"/>
        <v>-921.41150490812379</v>
      </c>
      <c r="AK43">
        <f t="shared" si="22"/>
        <v>-605.1503958660104</v>
      </c>
      <c r="AL43">
        <f t="shared" si="26"/>
        <v>-1635.2157623365179</v>
      </c>
      <c r="AN43">
        <f t="shared" si="27"/>
        <v>0</v>
      </c>
      <c r="AO43">
        <f t="shared" si="27"/>
        <v>0</v>
      </c>
      <c r="AP43">
        <f t="shared" si="27"/>
        <v>-8.4417316611962994E-5</v>
      </c>
      <c r="AQ43">
        <f t="shared" si="27"/>
        <v>-2.9868012629872589</v>
      </c>
      <c r="AR43">
        <f t="shared" si="27"/>
        <v>-2.9868856803038706</v>
      </c>
      <c r="AS43">
        <f t="shared" si="27"/>
        <v>-25.329526167803721</v>
      </c>
      <c r="AT43">
        <f t="shared" si="27"/>
        <v>-16.635534401182998</v>
      </c>
      <c r="AU43">
        <f t="shared" si="23"/>
        <v>-44.951946249290593</v>
      </c>
      <c r="AW43">
        <v>40</v>
      </c>
      <c r="AX43">
        <f>IF(Z43&gt;0, (R43*SUMPRODUCT(K43:$K$98, X43:$X$98)-K43*$AZ$3)/Z43, 0)</f>
        <v>-62878380.230217807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1000000</v>
      </c>
      <c r="S44">
        <f t="shared" si="1"/>
        <v>-109286948.54171871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-7723.594150320595</v>
      </c>
      <c r="AC44">
        <f t="shared" si="2"/>
        <v>-6898.4475797326113</v>
      </c>
      <c r="AE44">
        <f t="shared" si="3"/>
        <v>0</v>
      </c>
      <c r="AF44">
        <f t="shared" si="24"/>
        <v>0</v>
      </c>
      <c r="AG44">
        <f t="shared" si="24"/>
        <v>-1.5780584213812203E-3</v>
      </c>
      <c r="AH44">
        <f t="shared" si="5"/>
        <v>-58.483184483272197</v>
      </c>
      <c r="AI44">
        <f t="shared" si="25"/>
        <v>-58.484762541693577</v>
      </c>
      <c r="AJ44">
        <f t="shared" si="7"/>
        <v>-825.14657058798366</v>
      </c>
      <c r="AK44">
        <f t="shared" si="22"/>
        <v>-540.65159052244167</v>
      </c>
      <c r="AL44">
        <f t="shared" si="26"/>
        <v>-1424.2829236521188</v>
      </c>
      <c r="AN44">
        <f t="shared" si="27"/>
        <v>0</v>
      </c>
      <c r="AO44">
        <f t="shared" si="27"/>
        <v>0</v>
      </c>
      <c r="AP44">
        <f t="shared" si="27"/>
        <v>-3.8732763988593296E-5</v>
      </c>
      <c r="AQ44">
        <f t="shared" si="27"/>
        <v>-1.4354445635221025</v>
      </c>
      <c r="AR44">
        <f t="shared" si="27"/>
        <v>-1.4354832962860911</v>
      </c>
      <c r="AS44">
        <f t="shared" si="27"/>
        <v>-20.252867030491711</v>
      </c>
      <c r="AT44">
        <f t="shared" si="27"/>
        <v>-13.270060329854228</v>
      </c>
      <c r="AU44">
        <f t="shared" si="23"/>
        <v>-34.958410656632026</v>
      </c>
      <c r="AW44">
        <v>41</v>
      </c>
      <c r="AX44">
        <f>IF(Z44&gt;0, (R44*SUMPRODUCT(K44:$K$98, X44:$X$98)-K44*$AZ$3)/Z44, 0)</f>
        <v>-109286948.54171871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1000000</v>
      </c>
      <c r="S45">
        <f t="shared" si="1"/>
        <v>-194369952.37694943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-6898.4475797326113</v>
      </c>
      <c r="AC45">
        <f t="shared" si="2"/>
        <v>-6160.4782280006239</v>
      </c>
      <c r="AE45">
        <f t="shared" si="3"/>
        <v>0</v>
      </c>
      <c r="AF45">
        <f t="shared" si="24"/>
        <v>0</v>
      </c>
      <c r="AG45">
        <f t="shared" si="24"/>
        <v>-7.9236504313863314E-4</v>
      </c>
      <c r="AH45">
        <f t="shared" si="5"/>
        <v>-30.796511761150995</v>
      </c>
      <c r="AI45">
        <f t="shared" si="25"/>
        <v>-30.797304126194135</v>
      </c>
      <c r="AJ45">
        <f t="shared" si="7"/>
        <v>-737.96935173198744</v>
      </c>
      <c r="AK45">
        <f t="shared" si="22"/>
        <v>-482.89133058128283</v>
      </c>
      <c r="AL45">
        <f t="shared" si="26"/>
        <v>-1251.6579864394644</v>
      </c>
      <c r="AN45">
        <f t="shared" si="27"/>
        <v>0</v>
      </c>
      <c r="AO45">
        <f t="shared" si="27"/>
        <v>0</v>
      </c>
      <c r="AP45">
        <f t="shared" si="27"/>
        <v>-1.7364516575328491E-5</v>
      </c>
      <c r="AQ45">
        <f t="shared" si="27"/>
        <v>-0.67489920658355174</v>
      </c>
      <c r="AR45">
        <f t="shared" si="27"/>
        <v>-0.67491657110012715</v>
      </c>
      <c r="AS45">
        <f t="shared" si="27"/>
        <v>-16.172446211755055</v>
      </c>
      <c r="AT45">
        <f t="shared" si="27"/>
        <v>-10.582463962249829</v>
      </c>
      <c r="AU45">
        <f t="shared" si="23"/>
        <v>-27.429826745105007</v>
      </c>
      <c r="AW45">
        <v>42</v>
      </c>
      <c r="AX45">
        <f>IF(Z45&gt;0, (R45*SUMPRODUCT(K45:$K$98, X45:$X$98)-K45*$AZ$3)/Z45, 0)</f>
        <v>-194369952.37694943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1000000</v>
      </c>
      <c r="S46">
        <f t="shared" si="1"/>
        <v>-354462526.21178991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-6160.4782280006239</v>
      </c>
      <c r="AC46">
        <f t="shared" si="2"/>
        <v>-5500.9702733719305</v>
      </c>
      <c r="AE46">
        <f t="shared" si="3"/>
        <v>0</v>
      </c>
      <c r="AF46">
        <f t="shared" si="24"/>
        <v>0</v>
      </c>
      <c r="AG46">
        <f t="shared" si="24"/>
        <v>-3.879796781455202E-4</v>
      </c>
      <c r="AH46">
        <f t="shared" si="5"/>
        <v>-15.858468582469063</v>
      </c>
      <c r="AI46">
        <f t="shared" si="25"/>
        <v>-15.858856562147208</v>
      </c>
      <c r="AJ46">
        <f t="shared" si="7"/>
        <v>-659.50795462869337</v>
      </c>
      <c r="AK46">
        <f t="shared" si="22"/>
        <v>-431.23347596004373</v>
      </c>
      <c r="AL46">
        <f t="shared" si="26"/>
        <v>-1106.6002871508845</v>
      </c>
      <c r="AN46">
        <f t="shared" si="27"/>
        <v>0</v>
      </c>
      <c r="AO46">
        <f t="shared" si="27"/>
        <v>0</v>
      </c>
      <c r="AP46">
        <f t="shared" si="27"/>
        <v>-7.5915130937835504E-6</v>
      </c>
      <c r="AQ46">
        <f t="shared" si="27"/>
        <v>-0.31029916944777236</v>
      </c>
      <c r="AR46">
        <f t="shared" si="27"/>
        <v>-0.31030676096086612</v>
      </c>
      <c r="AS46">
        <f t="shared" si="27"/>
        <v>-12.904447204423619</v>
      </c>
      <c r="AT46">
        <f t="shared" si="27"/>
        <v>-8.4378506494883698</v>
      </c>
      <c r="AU46">
        <f t="shared" si="23"/>
        <v>-21.652604614872857</v>
      </c>
      <c r="AW46">
        <v>43</v>
      </c>
      <c r="AX46">
        <f>IF(Z46&gt;0, (R46*SUMPRODUCT(K46:$K$98, X46:$X$98)-K46*$AZ$3)/Z46, 0)</f>
        <v>-354462526.21178991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1000000</v>
      </c>
      <c r="S47">
        <f t="shared" si="1"/>
        <v>-664288229.99082899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-5500.9702733719305</v>
      </c>
      <c r="AC47">
        <f t="shared" si="2"/>
        <v>-4911.8315959027386</v>
      </c>
      <c r="AE47">
        <f t="shared" si="3"/>
        <v>0</v>
      </c>
      <c r="AF47">
        <f t="shared" si="24"/>
        <v>0</v>
      </c>
      <c r="AG47">
        <f t="shared" si="24"/>
        <v>-1.8485317721083776E-4</v>
      </c>
      <c r="AH47">
        <f t="shared" si="5"/>
        <v>-7.9698681661290891</v>
      </c>
      <c r="AI47">
        <f t="shared" si="25"/>
        <v>-7.9700530193062997</v>
      </c>
      <c r="AJ47">
        <f t="shared" si="7"/>
        <v>-589.13867746919186</v>
      </c>
      <c r="AK47">
        <f t="shared" si="22"/>
        <v>-385.06791913603519</v>
      </c>
      <c r="AL47">
        <f t="shared" si="26"/>
        <v>-982.17664962453341</v>
      </c>
      <c r="AN47">
        <f t="shared" si="27"/>
        <v>0</v>
      </c>
      <c r="AO47">
        <f t="shared" si="27"/>
        <v>0</v>
      </c>
      <c r="AP47">
        <f t="shared" si="27"/>
        <v>-3.22944776094235E-6</v>
      </c>
      <c r="AQ47">
        <f t="shared" si="27"/>
        <v>-0.13923630252108152</v>
      </c>
      <c r="AR47">
        <f t="shared" si="27"/>
        <v>-0.13923953196884245</v>
      </c>
      <c r="AS47">
        <f t="shared" si="27"/>
        <v>-10.292452699730344</v>
      </c>
      <c r="AT47">
        <f t="shared" si="27"/>
        <v>-6.7272672724809954</v>
      </c>
      <c r="AU47">
        <f t="shared" si="23"/>
        <v>-17.158959504180185</v>
      </c>
      <c r="AW47">
        <v>44</v>
      </c>
      <c r="AX47">
        <f>IF(Z47&gt;0, (R47*SUMPRODUCT(K47:$K$98, X47:$X$98)-K47*$AZ$3)/Z47, 0)</f>
        <v>-664288229.99082899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1000000</v>
      </c>
      <c r="S48">
        <f t="shared" si="1"/>
        <v>-1281029900.1756811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-4911.8315959027386</v>
      </c>
      <c r="AC48">
        <f t="shared" si="2"/>
        <v>-4385.6771030636182</v>
      </c>
      <c r="AE48">
        <f t="shared" si="3"/>
        <v>0</v>
      </c>
      <c r="AF48">
        <f t="shared" si="24"/>
        <v>0</v>
      </c>
      <c r="AG48">
        <f t="shared" si="24"/>
        <v>-8.5588890283945843E-5</v>
      </c>
      <c r="AH48">
        <f t="shared" si="5"/>
        <v>-3.8966302061913418</v>
      </c>
      <c r="AI48">
        <f t="shared" si="25"/>
        <v>-3.8967157950816258</v>
      </c>
      <c r="AJ48">
        <f t="shared" si="7"/>
        <v>-526.15449283912039</v>
      </c>
      <c r="AK48">
        <f t="shared" si="22"/>
        <v>-343.82821171319176</v>
      </c>
      <c r="AL48">
        <f t="shared" si="26"/>
        <v>-873.87942034739376</v>
      </c>
      <c r="AN48">
        <f t="shared" si="27"/>
        <v>0</v>
      </c>
      <c r="AO48">
        <f t="shared" si="27"/>
        <v>0</v>
      </c>
      <c r="AP48">
        <f t="shared" si="27"/>
        <v>-1.3350597941893453E-6</v>
      </c>
      <c r="AQ48">
        <f t="shared" si="27"/>
        <v>-6.078165406574499E-2</v>
      </c>
      <c r="AR48">
        <f t="shared" si="27"/>
        <v>-6.0782989125539179E-2</v>
      </c>
      <c r="AS48">
        <f t="shared" si="27"/>
        <v>-8.2072300107080078</v>
      </c>
      <c r="AT48">
        <f t="shared" si="27"/>
        <v>-5.3632103424105999</v>
      </c>
      <c r="AU48">
        <f t="shared" si="23"/>
        <v>-13.631223342244146</v>
      </c>
      <c r="AW48">
        <v>45</v>
      </c>
      <c r="AX48">
        <f>IF(Z48&gt;0, (R48*SUMPRODUCT(K48:$K$98, X48:$X$98)-K48*$AZ$3)/Z48, 0)</f>
        <v>-1281029900.1756811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1000000</v>
      </c>
      <c r="S49">
        <f t="shared" si="1"/>
        <v>-2547623114.8696642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-4385.6771030636182</v>
      </c>
      <c r="AC49">
        <f t="shared" si="2"/>
        <v>-3915.8327694126456</v>
      </c>
      <c r="AE49">
        <f t="shared" si="3"/>
        <v>0</v>
      </c>
      <c r="AF49">
        <f t="shared" si="24"/>
        <v>0</v>
      </c>
      <c r="AG49">
        <f t="shared" si="24"/>
        <v>-3.8426334988063758E-5</v>
      </c>
      <c r="AH49">
        <f t="shared" si="5"/>
        <v>-1.8522666557217049</v>
      </c>
      <c r="AI49">
        <f t="shared" si="25"/>
        <v>-1.8523050820566929</v>
      </c>
      <c r="AJ49">
        <f t="shared" si="7"/>
        <v>-469.84433365097266</v>
      </c>
      <c r="AK49">
        <f t="shared" si="22"/>
        <v>-306.99739721445331</v>
      </c>
      <c r="AL49">
        <f t="shared" si="26"/>
        <v>-778.69403594748269</v>
      </c>
      <c r="AN49">
        <f t="shared" si="27"/>
        <v>0</v>
      </c>
      <c r="AO49">
        <f t="shared" si="27"/>
        <v>0</v>
      </c>
      <c r="AP49">
        <f t="shared" si="27"/>
        <v>-5.3517308469779862E-7</v>
      </c>
      <c r="AQ49">
        <f t="shared" si="27"/>
        <v>-2.5796976478068469E-2</v>
      </c>
      <c r="AR49">
        <f t="shared" si="27"/>
        <v>-2.5797511651153165E-2</v>
      </c>
      <c r="AS49">
        <f t="shared" si="27"/>
        <v>-6.5436384043880116</v>
      </c>
      <c r="AT49">
        <f t="shared" si="27"/>
        <v>-4.2756287871973555</v>
      </c>
      <c r="AU49">
        <f t="shared" si="23"/>
        <v>-10.84506470323652</v>
      </c>
      <c r="AW49">
        <v>46</v>
      </c>
      <c r="AX49">
        <f>IF(Z49&gt;0, (R49*SUMPRODUCT(K49:$K$98, X49:$X$98)-K49*$AZ$3)/Z49, 0)</f>
        <v>-2547623114.8696642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1000000</v>
      </c>
      <c r="S50">
        <f t="shared" si="1"/>
        <v>-5231269301.225502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-3915.8327694126456</v>
      </c>
      <c r="AC50">
        <f t="shared" si="2"/>
        <v>-3496.300427723912</v>
      </c>
      <c r="AE50">
        <f t="shared" si="3"/>
        <v>0</v>
      </c>
      <c r="AF50">
        <f t="shared" si="24"/>
        <v>0</v>
      </c>
      <c r="AG50">
        <f t="shared" si="24"/>
        <v>-1.6708662020634513E-5</v>
      </c>
      <c r="AH50">
        <f t="shared" si="5"/>
        <v>-0.85333638470194417</v>
      </c>
      <c r="AI50">
        <f t="shared" si="25"/>
        <v>-0.85335309336396481</v>
      </c>
      <c r="AJ50">
        <f t="shared" si="7"/>
        <v>-419.5323416887336</v>
      </c>
      <c r="AK50">
        <f t="shared" si="22"/>
        <v>-274.10829385888519</v>
      </c>
      <c r="AL50">
        <f t="shared" si="26"/>
        <v>-694.49398864098271</v>
      </c>
      <c r="AN50">
        <f t="shared" si="27"/>
        <v>0</v>
      </c>
      <c r="AO50">
        <f t="shared" si="27"/>
        <v>0</v>
      </c>
      <c r="AP50">
        <f t="shared" si="27"/>
        <v>-2.0777292349331601E-7</v>
      </c>
      <c r="AQ50">
        <f t="shared" si="27"/>
        <v>-1.0611274269225235E-2</v>
      </c>
      <c r="AR50">
        <f t="shared" si="27"/>
        <v>-1.0611482042148729E-2</v>
      </c>
      <c r="AS50">
        <f t="shared" si="27"/>
        <v>-5.2169025278634953</v>
      </c>
      <c r="AT50">
        <f t="shared" si="27"/>
        <v>-3.4085483025805301</v>
      </c>
      <c r="AU50">
        <f t="shared" si="23"/>
        <v>-8.6360623124861728</v>
      </c>
      <c r="AW50">
        <v>47</v>
      </c>
      <c r="AX50">
        <f>IF(Z50&gt;0, (R50*SUMPRODUCT(K50:$K$98, X50:$X$98)-K50*$AZ$3)/Z50, 0)</f>
        <v>-5231269301.225502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1000000</v>
      </c>
      <c r="S51">
        <f t="shared" si="1"/>
        <v>-11096781563.391895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-3496.300427723912</v>
      </c>
      <c r="AC51">
        <f t="shared" si="2"/>
        <v>-3121.7055580470983</v>
      </c>
      <c r="AE51">
        <f t="shared" si="3"/>
        <v>0</v>
      </c>
      <c r="AF51">
        <f t="shared" si="24"/>
        <v>0</v>
      </c>
      <c r="AG51">
        <f t="shared" si="24"/>
        <v>-7.0329075602099688E-6</v>
      </c>
      <c r="AH51">
        <f t="shared" si="5"/>
        <v>-0.38034671360872796</v>
      </c>
      <c r="AI51">
        <f t="shared" si="25"/>
        <v>-0.38035374651628817</v>
      </c>
      <c r="AJ51">
        <f t="shared" si="7"/>
        <v>-374.59486967681369</v>
      </c>
      <c r="AK51">
        <f t="shared" si="22"/>
        <v>-244.74102994067385</v>
      </c>
      <c r="AL51">
        <f t="shared" si="26"/>
        <v>-619.71625336400382</v>
      </c>
      <c r="AN51">
        <f t="shared" si="27"/>
        <v>0</v>
      </c>
      <c r="AO51">
        <f t="shared" si="27"/>
        <v>0</v>
      </c>
      <c r="AP51">
        <f t="shared" si="27"/>
        <v>-7.8084379368964029E-8</v>
      </c>
      <c r="AQ51">
        <f t="shared" si="27"/>
        <v>-4.2228817630408262E-3</v>
      </c>
      <c r="AR51">
        <f t="shared" si="27"/>
        <v>-4.2229598474201949E-3</v>
      </c>
      <c r="AS51">
        <f t="shared" si="27"/>
        <v>-4.1590206700567949</v>
      </c>
      <c r="AT51">
        <f t="shared" si="27"/>
        <v>-2.7172902907411478</v>
      </c>
      <c r="AU51">
        <f t="shared" si="23"/>
        <v>-6.8805339206453624</v>
      </c>
      <c r="AW51">
        <v>48</v>
      </c>
      <c r="AX51">
        <f>IF(Z51&gt;0, (R51*SUMPRODUCT(K51:$K$98, X51:$X$98)-K51*$AZ$3)/Z51, 0)</f>
        <v>-11096781563.391895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1000000</v>
      </c>
      <c r="S52">
        <f t="shared" si="1"/>
        <v>-24363259093.258152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-3121.7055580470983</v>
      </c>
      <c r="AC52">
        <f t="shared" si="2"/>
        <v>-2787.240601508252</v>
      </c>
      <c r="AE52">
        <f t="shared" si="3"/>
        <v>0</v>
      </c>
      <c r="AF52">
        <f t="shared" si="24"/>
        <v>0</v>
      </c>
      <c r="AG52">
        <f t="shared" si="24"/>
        <v>-2.8600859503640285E-6</v>
      </c>
      <c r="AH52">
        <f t="shared" si="5"/>
        <v>-0.16409970136975363</v>
      </c>
      <c r="AI52">
        <f t="shared" si="25"/>
        <v>-0.16410256145570398</v>
      </c>
      <c r="AJ52">
        <f t="shared" si="7"/>
        <v>-334.46495653884631</v>
      </c>
      <c r="AK52">
        <f t="shared" si="22"/>
        <v>-218.5193890632969</v>
      </c>
      <c r="AL52">
        <f t="shared" si="26"/>
        <v>-553.14844816359891</v>
      </c>
      <c r="AN52">
        <f t="shared" si="27"/>
        <v>0</v>
      </c>
      <c r="AO52">
        <f t="shared" si="27"/>
        <v>0</v>
      </c>
      <c r="AP52">
        <f t="shared" si="27"/>
        <v>-2.8352431874233213E-8</v>
      </c>
      <c r="AQ52">
        <f t="shared" si="27"/>
        <v>-1.6267432812904709E-3</v>
      </c>
      <c r="AR52">
        <f t="shared" si="27"/>
        <v>-1.6267716337223449E-3</v>
      </c>
      <c r="AS52">
        <f t="shared" si="27"/>
        <v>-3.3155978733363032</v>
      </c>
      <c r="AT52">
        <f t="shared" si="27"/>
        <v>-2.1662132534260463</v>
      </c>
      <c r="AU52">
        <f t="shared" si="23"/>
        <v>-5.4834378983960717</v>
      </c>
      <c r="AW52">
        <v>49</v>
      </c>
      <c r="AX52">
        <f>IF(Z52&gt;0, (R52*SUMPRODUCT(K52:$K$98, X52:$X$98)-K52*$AZ$3)/Z52, 0)</f>
        <v>-24363259093.258152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1000000</v>
      </c>
      <c r="S53">
        <f t="shared" si="1"/>
        <v>-55466589190.321793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-2787.240601508252</v>
      </c>
      <c r="AC53">
        <f t="shared" si="2"/>
        <v>-2488.609032340275</v>
      </c>
      <c r="AE53">
        <f t="shared" si="3"/>
        <v>0</v>
      </c>
      <c r="AF53">
        <f t="shared" si="24"/>
        <v>0</v>
      </c>
      <c r="AG53">
        <f t="shared" si="24"/>
        <v>-1.1216703012876557E-6</v>
      </c>
      <c r="AH53">
        <f t="shared" si="5"/>
        <v>-6.8392591582909307E-2</v>
      </c>
      <c r="AI53">
        <f t="shared" si="25"/>
        <v>-6.83937132532106E-2</v>
      </c>
      <c r="AJ53">
        <f t="shared" si="7"/>
        <v>-298.63156916797698</v>
      </c>
      <c r="AK53">
        <f t="shared" si="22"/>
        <v>-195.10684210557767</v>
      </c>
      <c r="AL53">
        <f t="shared" si="26"/>
        <v>-493.80680498680783</v>
      </c>
      <c r="AN53">
        <f t="shared" si="27"/>
        <v>0</v>
      </c>
      <c r="AO53">
        <f t="shared" si="27"/>
        <v>0</v>
      </c>
      <c r="AP53">
        <f t="shared" si="27"/>
        <v>-9.92792366911747E-9</v>
      </c>
      <c r="AQ53">
        <f t="shared" si="27"/>
        <v>-6.0534403735997542E-4</v>
      </c>
      <c r="AR53">
        <f t="shared" si="27"/>
        <v>-6.0535396528364456E-4</v>
      </c>
      <c r="AS53">
        <f t="shared" si="27"/>
        <v>-2.643193298855222</v>
      </c>
      <c r="AT53">
        <f t="shared" si="27"/>
        <v>-1.7268941091897365</v>
      </c>
      <c r="AU53">
        <f t="shared" si="23"/>
        <v>-4.3706927620102425</v>
      </c>
      <c r="AW53">
        <v>50</v>
      </c>
      <c r="AX53">
        <f>IF(Z53&gt;0, (R53*SUMPRODUCT(K53:$K$98, X53:$X$98)-K53*$AZ$3)/Z53, 0)</f>
        <v>-55466589190.321793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1000000</v>
      </c>
      <c r="S54">
        <f t="shared" si="1"/>
        <v>-131177049514.20677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-2488.609032340275</v>
      </c>
      <c r="AC54">
        <f t="shared" si="2"/>
        <v>-2221.9728556206892</v>
      </c>
      <c r="AE54">
        <f t="shared" si="3"/>
        <v>0</v>
      </c>
      <c r="AF54">
        <f t="shared" si="24"/>
        <v>0</v>
      </c>
      <c r="AG54">
        <f t="shared" si="24"/>
        <v>-4.2346829415843134E-7</v>
      </c>
      <c r="AH54">
        <f t="shared" si="5"/>
        <v>-2.747941216465391E-2</v>
      </c>
      <c r="AI54">
        <f t="shared" si="25"/>
        <v>-2.747983563294807E-2</v>
      </c>
      <c r="AJ54">
        <f t="shared" si="7"/>
        <v>-266.63617671958582</v>
      </c>
      <c r="AK54">
        <f t="shared" si="22"/>
        <v>-174.20263226381925</v>
      </c>
      <c r="AL54">
        <f t="shared" si="26"/>
        <v>-440.866288819038</v>
      </c>
      <c r="AN54">
        <f t="shared" si="27"/>
        <v>0</v>
      </c>
      <c r="AO54">
        <f t="shared" si="27"/>
        <v>0</v>
      </c>
      <c r="AP54">
        <f t="shared" si="27"/>
        <v>-3.3465404991094173E-9</v>
      </c>
      <c r="AQ54">
        <f t="shared" si="27"/>
        <v>-2.1716139547941956E-4</v>
      </c>
      <c r="AR54">
        <f t="shared" si="27"/>
        <v>-2.1716474201991868E-4</v>
      </c>
      <c r="AS54">
        <f t="shared" si="27"/>
        <v>-2.107144209445706</v>
      </c>
      <c r="AT54">
        <f t="shared" si="27"/>
        <v>-1.3766701591695274</v>
      </c>
      <c r="AU54">
        <f t="shared" si="23"/>
        <v>-3.4840315333572534</v>
      </c>
      <c r="AW54">
        <v>51</v>
      </c>
      <c r="AX54">
        <f>IF(Z54&gt;0, (R54*SUMPRODUCT(K54:$K$98, X54:$X$98)-K54*$AZ$3)/Z54, 0)</f>
        <v>-131177049514.20677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1000000</v>
      </c>
      <c r="S55">
        <f t="shared" si="1"/>
        <v>-322808132278.77765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-2221.9728556206892</v>
      </c>
      <c r="AC55">
        <f t="shared" si="2"/>
        <v>-1983.9045173681352</v>
      </c>
      <c r="AE55">
        <f t="shared" si="3"/>
        <v>0</v>
      </c>
      <c r="AF55">
        <f t="shared" si="24"/>
        <v>0</v>
      </c>
      <c r="AG55">
        <f t="shared" si="24"/>
        <v>-1.5364424862559161E-7</v>
      </c>
      <c r="AH55">
        <f t="shared" si="5"/>
        <v>-1.0623574503650217E-2</v>
      </c>
      <c r="AI55">
        <f t="shared" si="25"/>
        <v>-1.0623728147898843E-2</v>
      </c>
      <c r="AJ55">
        <f t="shared" si="7"/>
        <v>-238.06833825255399</v>
      </c>
      <c r="AK55">
        <f t="shared" si="22"/>
        <v>-155.53809989344825</v>
      </c>
      <c r="AL55">
        <f t="shared" si="26"/>
        <v>-393.61706187415012</v>
      </c>
      <c r="AN55">
        <f t="shared" si="27"/>
        <v>0</v>
      </c>
      <c r="AO55">
        <f t="shared" si="27"/>
        <v>0</v>
      </c>
      <c r="AP55">
        <f t="shared" si="27"/>
        <v>-1.0841103006952012E-9</v>
      </c>
      <c r="AQ55">
        <f t="shared" si="27"/>
        <v>-7.4959698476417762E-5</v>
      </c>
      <c r="AR55">
        <f t="shared" si="27"/>
        <v>-7.4960782586718465E-5</v>
      </c>
      <c r="AS55">
        <f t="shared" si="27"/>
        <v>-1.6798047442564297</v>
      </c>
      <c r="AT55">
        <f t="shared" si="27"/>
        <v>-1.0974732718824356</v>
      </c>
      <c r="AU55">
        <f t="shared" si="23"/>
        <v>-2.7773529769214518</v>
      </c>
      <c r="AW55">
        <v>52</v>
      </c>
      <c r="AX55">
        <f>IF(Z55&gt;0, (R55*SUMPRODUCT(K55:$K$98, X55:$X$98)-K55*$AZ$3)/Z55, 0)</f>
        <v>-322808132278.77765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1000000</v>
      </c>
      <c r="S56">
        <f t="shared" si="1"/>
        <v>-828139072795.96875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-1983.9045173681352</v>
      </c>
      <c r="AC56">
        <f t="shared" si="2"/>
        <v>-1771.3433821368071</v>
      </c>
      <c r="AE56">
        <f t="shared" si="3"/>
        <v>0</v>
      </c>
      <c r="AF56">
        <f t="shared" si="24"/>
        <v>0</v>
      </c>
      <c r="AG56">
        <f t="shared" si="24"/>
        <v>-5.3473608489344235E-8</v>
      </c>
      <c r="AH56">
        <f t="shared" si="5"/>
        <v>-3.9453679059996581E-3</v>
      </c>
      <c r="AI56">
        <f t="shared" si="25"/>
        <v>-3.9454213796081472E-3</v>
      </c>
      <c r="AJ56">
        <f t="shared" si="7"/>
        <v>-212.56113523132808</v>
      </c>
      <c r="AK56">
        <f t="shared" si="22"/>
        <v>-138.87331621576948</v>
      </c>
      <c r="AL56">
        <f t="shared" si="26"/>
        <v>-351.43839686847718</v>
      </c>
      <c r="AN56">
        <f t="shared" si="27"/>
        <v>0</v>
      </c>
      <c r="AO56">
        <f t="shared" si="27"/>
        <v>0</v>
      </c>
      <c r="AP56">
        <f t="shared" si="27"/>
        <v>-3.3688264040154268E-10</v>
      </c>
      <c r="AQ56">
        <f t="shared" si="27"/>
        <v>-2.4855737158518619E-5</v>
      </c>
      <c r="AR56">
        <f t="shared" si="27"/>
        <v>-2.4856074041159018E-5</v>
      </c>
      <c r="AS56">
        <f t="shared" si="27"/>
        <v>-1.3391308068867027</v>
      </c>
      <c r="AT56">
        <f t="shared" si="27"/>
        <v>-0.87489905337900498</v>
      </c>
      <c r="AU56">
        <f t="shared" si="23"/>
        <v>-2.2140547163397488</v>
      </c>
      <c r="AW56">
        <v>53</v>
      </c>
      <c r="AX56">
        <f>IF(Z56&gt;0, (R56*SUMPRODUCT(K56:$K$98, X56:$X$98)-K56*$AZ$3)/Z56, 0)</f>
        <v>-828139072795.96875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1000000</v>
      </c>
      <c r="S57">
        <f t="shared" si="1"/>
        <v>-2219505076251.8828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-1771.3433821368071</v>
      </c>
      <c r="AC57">
        <f t="shared" si="2"/>
        <v>-1581.5566121791283</v>
      </c>
      <c r="AE57">
        <f t="shared" si="3"/>
        <v>0</v>
      </c>
      <c r="AF57">
        <f t="shared" si="24"/>
        <v>0</v>
      </c>
      <c r="AG57">
        <f t="shared" si="24"/>
        <v>-1.7814293703372944E-8</v>
      </c>
      <c r="AH57">
        <f t="shared" si="5"/>
        <v>-1.4049831480431141E-3</v>
      </c>
      <c r="AI57">
        <f t="shared" si="25"/>
        <v>-1.4050009623368174E-3</v>
      </c>
      <c r="AJ57">
        <f t="shared" si="7"/>
        <v>-189.78676995767887</v>
      </c>
      <c r="AK57">
        <f t="shared" si="22"/>
        <v>-123.99403674957651</v>
      </c>
      <c r="AL57">
        <f t="shared" si="26"/>
        <v>-313.78221170821769</v>
      </c>
      <c r="AN57">
        <f t="shared" si="27"/>
        <v>0</v>
      </c>
      <c r="AO57">
        <f t="shared" si="27"/>
        <v>0</v>
      </c>
      <c r="AP57">
        <f t="shared" si="27"/>
        <v>-1.0020507694658829E-10</v>
      </c>
      <c r="AQ57">
        <f t="shared" si="27"/>
        <v>-7.9030045649052982E-6</v>
      </c>
      <c r="AR57">
        <f t="shared" si="27"/>
        <v>-7.9031047699822444E-6</v>
      </c>
      <c r="AS57">
        <f t="shared" si="27"/>
        <v>-1.0675471171474447</v>
      </c>
      <c r="AT57">
        <f t="shared" si="27"/>
        <v>-0.69746419365797829</v>
      </c>
      <c r="AU57">
        <f t="shared" si="23"/>
        <v>-1.7650192139101928</v>
      </c>
      <c r="AW57">
        <v>54</v>
      </c>
      <c r="AX57">
        <f>IF(Z57&gt;0, (R57*SUMPRODUCT(K57:$K$98, X57:$X$98)-K57*$AZ$3)/Z57, 0)</f>
        <v>-2219505076251.8828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1000000</v>
      </c>
      <c r="S58">
        <f t="shared" si="1"/>
        <v>-6227305267923.2109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-1581.5566121791283</v>
      </c>
      <c r="AC58">
        <f t="shared" si="2"/>
        <v>-1412.1041247130111</v>
      </c>
      <c r="AE58">
        <f t="shared" si="3"/>
        <v>0</v>
      </c>
      <c r="AF58">
        <f t="shared" si="24"/>
        <v>0</v>
      </c>
      <c r="AG58">
        <f t="shared" si="24"/>
        <v>-5.6690015342059174E-9</v>
      </c>
      <c r="AH58">
        <f t="shared" si="5"/>
        <v>-4.7868596928533192E-4</v>
      </c>
      <c r="AI58">
        <f t="shared" si="25"/>
        <v>-4.7869163828686613E-4</v>
      </c>
      <c r="AJ58">
        <f t="shared" si="7"/>
        <v>-169.45248746611719</v>
      </c>
      <c r="AK58">
        <f t="shared" si="22"/>
        <v>-110.70896285253899</v>
      </c>
      <c r="AL58">
        <f t="shared" si="26"/>
        <v>-280.16192901029444</v>
      </c>
      <c r="AN58">
        <f t="shared" si="27"/>
        <v>0</v>
      </c>
      <c r="AO58">
        <f t="shared" si="27"/>
        <v>0</v>
      </c>
      <c r="AP58">
        <f t="shared" si="27"/>
        <v>-2.8471455502665218E-11</v>
      </c>
      <c r="AQ58">
        <f t="shared" si="27"/>
        <v>-2.4041070005049057E-6</v>
      </c>
      <c r="AR58">
        <f t="shared" si="27"/>
        <v>-2.4041354719604083E-6</v>
      </c>
      <c r="AS58">
        <f t="shared" si="27"/>
        <v>-0.85104209755400761</v>
      </c>
      <c r="AT58">
        <f t="shared" si="27"/>
        <v>-0.55601419237290817</v>
      </c>
      <c r="AU58">
        <f t="shared" si="23"/>
        <v>-1.4070586940623877</v>
      </c>
      <c r="AW58">
        <v>55</v>
      </c>
      <c r="AX58">
        <f>IF(Z58&gt;0, (R58*SUMPRODUCT(K58:$K$98, X58:$X$98)-K58*$AZ$3)/Z58, 0)</f>
        <v>-6227305267923.2109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1000000</v>
      </c>
      <c r="S59">
        <f t="shared" si="1"/>
        <v>-18327181552623.621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-1412.1041247130111</v>
      </c>
      <c r="AC59">
        <f t="shared" si="2"/>
        <v>-1260.8072562518305</v>
      </c>
      <c r="AE59">
        <f t="shared" si="3"/>
        <v>0</v>
      </c>
      <c r="AF59">
        <f t="shared" si="24"/>
        <v>0</v>
      </c>
      <c r="AG59">
        <f t="shared" si="24"/>
        <v>-1.7198597239728607E-9</v>
      </c>
      <c r="AH59">
        <f t="shared" si="5"/>
        <v>-1.5569807179563989E-4</v>
      </c>
      <c r="AI59">
        <f t="shared" si="25"/>
        <v>-1.5569979165536388E-4</v>
      </c>
      <c r="AJ59">
        <f t="shared" si="7"/>
        <v>-151.29686846118057</v>
      </c>
      <c r="AK59">
        <f t="shared" si="22"/>
        <v>-98.847288729910787</v>
      </c>
      <c r="AL59">
        <f t="shared" si="26"/>
        <v>-250.14431289088301</v>
      </c>
      <c r="AN59">
        <f t="shared" si="27"/>
        <v>0</v>
      </c>
      <c r="AO59">
        <f t="shared" si="27"/>
        <v>0</v>
      </c>
      <c r="AP59">
        <f t="shared" si="27"/>
        <v>-7.7121967136383664E-12</v>
      </c>
      <c r="AQ59">
        <f t="shared" si="27"/>
        <v>-6.9818145101298543E-7</v>
      </c>
      <c r="AR59">
        <f t="shared" si="27"/>
        <v>-6.9818916320969911E-7</v>
      </c>
      <c r="AS59">
        <f t="shared" si="27"/>
        <v>-0.67844557056939692</v>
      </c>
      <c r="AT59">
        <f t="shared" si="27"/>
        <v>-0.44325111209297108</v>
      </c>
      <c r="AU59">
        <f t="shared" si="23"/>
        <v>-1.1216973808515314</v>
      </c>
      <c r="AW59">
        <v>56</v>
      </c>
      <c r="AX59">
        <f>IF(Z59&gt;0, (R59*SUMPRODUCT(K59:$K$98, X59:$X$98)-K59*$AZ$3)/Z59, 0)</f>
        <v>-18327181552623.621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1000000</v>
      </c>
      <c r="S60">
        <f t="shared" si="1"/>
        <v>-57186992976873.234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-1260.8072562518305</v>
      </c>
      <c r="AC60">
        <f t="shared" si="2"/>
        <v>-1125.720765106006</v>
      </c>
      <c r="AE60">
        <f t="shared" si="3"/>
        <v>0</v>
      </c>
      <c r="AF60">
        <f t="shared" si="24"/>
        <v>0</v>
      </c>
      <c r="AG60">
        <f t="shared" si="24"/>
        <v>-4.921227304088423E-10</v>
      </c>
      <c r="AH60">
        <f t="shared" si="5"/>
        <v>-4.842153585297159E-5</v>
      </c>
      <c r="AI60">
        <f t="shared" si="25"/>
        <v>-4.8422027975702001E-5</v>
      </c>
      <c r="AJ60">
        <f t="shared" si="7"/>
        <v>-135.08649114582454</v>
      </c>
      <c r="AK60">
        <f t="shared" si="22"/>
        <v>-88.256507937628143</v>
      </c>
      <c r="AL60">
        <f t="shared" si="26"/>
        <v>-223.34304750548068</v>
      </c>
      <c r="AN60">
        <f t="shared" si="27"/>
        <v>0</v>
      </c>
      <c r="AO60">
        <f t="shared" si="27"/>
        <v>0</v>
      </c>
      <c r="AP60">
        <f t="shared" si="27"/>
        <v>-1.9703368262617223E-12</v>
      </c>
      <c r="AQ60">
        <f t="shared" si="27"/>
        <v>-1.938677678960305E-7</v>
      </c>
      <c r="AR60">
        <f t="shared" si="27"/>
        <v>-1.9386973823285677E-7</v>
      </c>
      <c r="AS60">
        <f t="shared" si="27"/>
        <v>-0.54085266090833217</v>
      </c>
      <c r="AT60">
        <f t="shared" si="27"/>
        <v>-0.35335707335099398</v>
      </c>
      <c r="AU60">
        <f t="shared" si="23"/>
        <v>-0.89420992812906441</v>
      </c>
      <c r="AW60">
        <v>57</v>
      </c>
      <c r="AX60">
        <f>IF(Z60&gt;0, (R60*SUMPRODUCT(K60:$K$98, X60:$X$98)-K60*$AZ$3)/Z60, 0)</f>
        <v>-57186992976873.234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1000000</v>
      </c>
      <c r="S61">
        <f t="shared" si="1"/>
        <v>-189815984507837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-1125.720765106006</v>
      </c>
      <c r="AC61">
        <f t="shared" si="2"/>
        <v>-1005.1078261534393</v>
      </c>
      <c r="AE61">
        <f t="shared" si="3"/>
        <v>0</v>
      </c>
      <c r="AF61">
        <f t="shared" si="24"/>
        <v>0</v>
      </c>
      <c r="AG61">
        <f t="shared" si="24"/>
        <v>-1.3237923939329002E-10</v>
      </c>
      <c r="AH61">
        <f t="shared" si="5"/>
        <v>-1.4192890548458557E-5</v>
      </c>
      <c r="AI61">
        <f t="shared" si="25"/>
        <v>-1.4193022927697949E-5</v>
      </c>
      <c r="AJ61">
        <f t="shared" si="7"/>
        <v>-120.61293895256665</v>
      </c>
      <c r="AK61">
        <f t="shared" si="22"/>
        <v>-78.800453557420425</v>
      </c>
      <c r="AL61">
        <f t="shared" si="26"/>
        <v>-199.41340670301003</v>
      </c>
      <c r="AN61">
        <f t="shared" si="27"/>
        <v>0</v>
      </c>
      <c r="AO61">
        <f t="shared" si="27"/>
        <v>0</v>
      </c>
      <c r="AP61">
        <f t="shared" si="27"/>
        <v>-4.7322633862452771E-13</v>
      </c>
      <c r="AQ61">
        <f t="shared" si="27"/>
        <v>-5.073642709784407E-8</v>
      </c>
      <c r="AR61">
        <f t="shared" si="27"/>
        <v>-5.0736900324182691E-8</v>
      </c>
      <c r="AS61">
        <f t="shared" si="27"/>
        <v>-0.4311644314686997</v>
      </c>
      <c r="AT61">
        <f t="shared" si="27"/>
        <v>-0.28169409561375958</v>
      </c>
      <c r="AU61">
        <f t="shared" si="23"/>
        <v>-0.71285857781935968</v>
      </c>
      <c r="AW61">
        <v>58</v>
      </c>
      <c r="AX61">
        <f>IF(Z61&gt;0, (R61*SUMPRODUCT(K61:$K$98, X61:$X$98)-K61*$AZ$3)/Z61, 0)</f>
        <v>-189815984507837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1000000</v>
      </c>
      <c r="S62">
        <f t="shared" si="1"/>
        <v>-672623431010091.25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-1005.1078261534393</v>
      </c>
      <c r="AC62">
        <f t="shared" si="2"/>
        <v>-897.41770196628806</v>
      </c>
      <c r="AE62">
        <f t="shared" si="3"/>
        <v>0</v>
      </c>
      <c r="AF62">
        <f t="shared" si="24"/>
        <v>0</v>
      </c>
      <c r="AG62">
        <f t="shared" si="24"/>
        <v>-3.3355130842625388E-11</v>
      </c>
      <c r="AH62">
        <f t="shared" si="5"/>
        <v>-3.9080126462692693E-6</v>
      </c>
      <c r="AI62">
        <f t="shared" si="25"/>
        <v>-3.9080460014001121E-6</v>
      </c>
      <c r="AJ62">
        <f t="shared" si="7"/>
        <v>-107.69012418715124</v>
      </c>
      <c r="AK62">
        <f t="shared" si="22"/>
        <v>-70.357547830740756</v>
      </c>
      <c r="AL62">
        <f t="shared" si="26"/>
        <v>-178.04767592593799</v>
      </c>
      <c r="AN62">
        <f t="shared" si="27"/>
        <v>0</v>
      </c>
      <c r="AO62">
        <f t="shared" si="27"/>
        <v>0</v>
      </c>
      <c r="AP62">
        <f t="shared" si="27"/>
        <v>-1.0646176277971781E-13</v>
      </c>
      <c r="AQ62">
        <f t="shared" si="27"/>
        <v>-1.2473460747321372E-8</v>
      </c>
      <c r="AR62">
        <f t="shared" si="27"/>
        <v>-1.2473567209084151E-8</v>
      </c>
      <c r="AS62">
        <f t="shared" si="27"/>
        <v>-0.34372164537515704</v>
      </c>
      <c r="AT62">
        <f t="shared" si="27"/>
        <v>-0.2245648084026344</v>
      </c>
      <c r="AU62">
        <f t="shared" si="23"/>
        <v>-0.56828646625135859</v>
      </c>
      <c r="AW62">
        <v>59</v>
      </c>
      <c r="AX62">
        <f>IF(Z62&gt;0, (R62*SUMPRODUCT(K62:$K$98, X62:$X$98)-K62*$AZ$3)/Z62, 0)</f>
        <v>-672623431010091.25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1000000</v>
      </c>
      <c r="S63">
        <f t="shared" si="1"/>
        <v>-2554769626426972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-897.41770196628806</v>
      </c>
      <c r="AC63">
        <f t="shared" si="2"/>
        <v>-801.26580533779031</v>
      </c>
      <c r="AE63">
        <f t="shared" si="3"/>
        <v>0</v>
      </c>
      <c r="AF63">
        <f t="shared" si="24"/>
        <v>0</v>
      </c>
      <c r="AG63">
        <f t="shared" si="24"/>
        <v>-7.8408811997113207E-12</v>
      </c>
      <c r="AH63">
        <f t="shared" si="5"/>
        <v>-1.0072279333795123E-6</v>
      </c>
      <c r="AI63">
        <f t="shared" si="25"/>
        <v>-1.0072357742607121E-6</v>
      </c>
      <c r="AJ63">
        <f t="shared" si="7"/>
        <v>-96.151896628497752</v>
      </c>
      <c r="AK63">
        <f t="shared" si="22"/>
        <v>-62.819239137640167</v>
      </c>
      <c r="AL63">
        <f t="shared" si="26"/>
        <v>-158.9711367733737</v>
      </c>
      <c r="AN63">
        <f t="shared" si="27"/>
        <v>0</v>
      </c>
      <c r="AO63">
        <f t="shared" si="27"/>
        <v>0</v>
      </c>
      <c r="AP63">
        <f t="shared" si="27"/>
        <v>-2.2344871184621412E-14</v>
      </c>
      <c r="AQ63">
        <f t="shared" si="27"/>
        <v>-2.8703889080408797E-9</v>
      </c>
      <c r="AR63">
        <f t="shared" si="27"/>
        <v>-2.8704112529120643E-9</v>
      </c>
      <c r="AS63">
        <f t="shared" si="27"/>
        <v>-0.2740127913683883</v>
      </c>
      <c r="AT63">
        <f t="shared" si="27"/>
        <v>-0.17902169038069055</v>
      </c>
      <c r="AU63">
        <f t="shared" si="23"/>
        <v>-0.45303448461949009</v>
      </c>
      <c r="AW63">
        <v>60</v>
      </c>
      <c r="AX63">
        <f>IF(Z63&gt;0, (R63*SUMPRODUCT(K63:$K$98, X63:$X$98)-K63*$AZ$3)/Z63, 0)</f>
        <v>-2554769626426972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1000000</v>
      </c>
      <c r="S64">
        <f t="shared" si="1"/>
        <v>-1.0447413777924118E+16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-801.26580533779031</v>
      </c>
      <c r="AC64">
        <f t="shared" si="2"/>
        <v>-715.41589762550791</v>
      </c>
      <c r="AE64">
        <f t="shared" si="3"/>
        <v>0</v>
      </c>
      <c r="AF64">
        <f t="shared" si="24"/>
        <v>0</v>
      </c>
      <c r="AG64">
        <f t="shared" si="24"/>
        <v>-1.7119449675124759E-12</v>
      </c>
      <c r="AH64">
        <f t="shared" si="5"/>
        <v>-2.4202109680806922E-7</v>
      </c>
      <c r="AI64">
        <f t="shared" si="25"/>
        <v>-2.4202280875303671E-7</v>
      </c>
      <c r="AJ64">
        <f t="shared" si="7"/>
        <v>-85.849907712282402</v>
      </c>
      <c r="AK64">
        <f t="shared" si="22"/>
        <v>-56.088606373645327</v>
      </c>
      <c r="AL64">
        <f t="shared" si="26"/>
        <v>-141.93851432795054</v>
      </c>
      <c r="AN64">
        <f t="shared" si="27"/>
        <v>0</v>
      </c>
      <c r="AO64">
        <f t="shared" si="27"/>
        <v>0</v>
      </c>
      <c r="AP64">
        <f t="shared" si="27"/>
        <v>-4.3559687817035174E-15</v>
      </c>
      <c r="AQ64">
        <f t="shared" si="27"/>
        <v>-6.1581205133097341E-10</v>
      </c>
      <c r="AR64">
        <f t="shared" si="27"/>
        <v>-6.15816407299755E-10</v>
      </c>
      <c r="AS64">
        <f t="shared" si="27"/>
        <v>-0.21844131967057812</v>
      </c>
      <c r="AT64">
        <f t="shared" si="27"/>
        <v>-0.14271499552223516</v>
      </c>
      <c r="AU64">
        <f t="shared" si="23"/>
        <v>-0.36115631580862967</v>
      </c>
      <c r="AW64">
        <v>61</v>
      </c>
      <c r="AX64">
        <f>IF(Z64&gt;0, (R64*SUMPRODUCT(K64:$K$98, X64:$X$98)-K64*$AZ$3)/Z64, 0)</f>
        <v>-1.0447413777924118E+16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1000000</v>
      </c>
      <c r="S65">
        <f t="shared" si="1"/>
        <v>-4.6250835563856832E+16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-715.41589762550791</v>
      </c>
      <c r="AC65">
        <f t="shared" si="2"/>
        <v>-638.76419430902297</v>
      </c>
      <c r="AE65">
        <f t="shared" si="3"/>
        <v>0</v>
      </c>
      <c r="AF65">
        <f t="shared" si="24"/>
        <v>0</v>
      </c>
      <c r="AG65">
        <f t="shared" si="24"/>
        <v>-3.4527170510633513E-13</v>
      </c>
      <c r="AH65">
        <f t="shared" si="5"/>
        <v>-5.3982152509240644E-8</v>
      </c>
      <c r="AI65">
        <f t="shared" si="25"/>
        <v>-5.3982497780945752E-8</v>
      </c>
      <c r="AJ65">
        <f t="shared" si="7"/>
        <v>-76.651703316484941</v>
      </c>
      <c r="AK65">
        <f t="shared" si="22"/>
        <v>-50.079112833785558</v>
      </c>
      <c r="AL65">
        <f t="shared" si="26"/>
        <v>-126.730816204253</v>
      </c>
      <c r="AN65">
        <f t="shared" si="27"/>
        <v>0</v>
      </c>
      <c r="AO65">
        <f t="shared" si="27"/>
        <v>0</v>
      </c>
      <c r="AP65">
        <f t="shared" si="27"/>
        <v>-7.8440061554357809E-16</v>
      </c>
      <c r="AQ65">
        <f t="shared" si="27"/>
        <v>-1.2263858587420268E-10</v>
      </c>
      <c r="AR65">
        <f t="shared" si="27"/>
        <v>-1.2263937027481824E-10</v>
      </c>
      <c r="AS65">
        <f t="shared" si="27"/>
        <v>-0.1741400826499736</v>
      </c>
      <c r="AT65">
        <f t="shared" si="27"/>
        <v>-0.11377152066544167</v>
      </c>
      <c r="AU65">
        <f t="shared" si="23"/>
        <v>-0.28791160343805466</v>
      </c>
      <c r="AW65">
        <v>62</v>
      </c>
      <c r="AX65">
        <f>IF(Z65&gt;0, (R65*SUMPRODUCT(K65:$K$98, X65:$X$98)-K65*$AZ$3)/Z65, 0)</f>
        <v>-4.6250835563856832E+16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1000000</v>
      </c>
      <c r="S66">
        <f t="shared" si="1"/>
        <v>-2.2317905090919654E+17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-638.76419430902297</v>
      </c>
      <c r="AC66">
        <f t="shared" si="2"/>
        <v>-570.32517349030559</v>
      </c>
      <c r="AE66">
        <f t="shared" si="3"/>
        <v>0</v>
      </c>
      <c r="AF66">
        <f t="shared" si="24"/>
        <v>0</v>
      </c>
      <c r="AG66">
        <f t="shared" si="24"/>
        <v>-6.388650403867321E-14</v>
      </c>
      <c r="AH66">
        <f t="shared" si="5"/>
        <v>-1.1117299360663943E-8</v>
      </c>
      <c r="AI66">
        <f t="shared" si="25"/>
        <v>-1.1117363247167982E-8</v>
      </c>
      <c r="AJ66">
        <f t="shared" si="7"/>
        <v>-68.439020818717381</v>
      </c>
      <c r="AK66">
        <f t="shared" si="22"/>
        <v>-44.713493601631612</v>
      </c>
      <c r="AL66">
        <f t="shared" si="26"/>
        <v>-113.15251443146636</v>
      </c>
      <c r="AN66">
        <f t="shared" si="27"/>
        <v>0</v>
      </c>
      <c r="AO66">
        <f t="shared" si="27"/>
        <v>0</v>
      </c>
      <c r="AP66">
        <f t="shared" si="27"/>
        <v>-1.2958896974606951E-16</v>
      </c>
      <c r="AQ66">
        <f t="shared" si="27"/>
        <v>-2.2550605831162297E-11</v>
      </c>
      <c r="AR66">
        <f t="shared" si="27"/>
        <v>-2.2550735420132045E-11</v>
      </c>
      <c r="AS66">
        <f t="shared" si="27"/>
        <v>-0.13882340772565427</v>
      </c>
      <c r="AT66">
        <f t="shared" si="27"/>
        <v>-9.0697959714235277E-2</v>
      </c>
      <c r="AU66">
        <f t="shared" si="23"/>
        <v>-0.22952136746244028</v>
      </c>
      <c r="AW66">
        <v>63</v>
      </c>
      <c r="AX66">
        <f>IF(Z66&gt;0, (R66*SUMPRODUCT(K66:$K$98, X66:$X$98)-K66*$AZ$3)/Z66, 0)</f>
        <v>-2.2317905090919654E+17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8">$C$6</f>
        <v>1000000</v>
      </c>
      <c r="S67">
        <f t="shared" ref="S67:S69" si="29">AX67</f>
        <v>-1.1834318066889078E+18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-570.32517349030559</v>
      </c>
      <c r="AC67">
        <f t="shared" ref="AC67:AC69" si="30">S67*Z67</f>
        <v>-509.21890490207818</v>
      </c>
      <c r="AE67">
        <f t="shared" ref="AE67:AE69" si="31">$Z67*O67</f>
        <v>0</v>
      </c>
      <c r="AF67">
        <f t="shared" si="24"/>
        <v>0</v>
      </c>
      <c r="AG67">
        <f t="shared" si="24"/>
        <v>-1.0757250692940393E-14</v>
      </c>
      <c r="AH67">
        <f t="shared" ref="AH67:AH69" si="32">-X67*R67</f>
        <v>-2.0996155322138434E-9</v>
      </c>
      <c r="AI67">
        <f t="shared" ref="AI67:AI69" si="33">SUM(AE67:AH67)</f>
        <v>-2.0996262894645366E-9</v>
      </c>
      <c r="AJ67">
        <f t="shared" ref="AJ67:AJ69" si="34">AB67-AC67</f>
        <v>-61.106268588227408</v>
      </c>
      <c r="AK67">
        <f t="shared" si="22"/>
        <v>-39.922762144321396</v>
      </c>
      <c r="AL67">
        <f t="shared" si="26"/>
        <v>-101.02903073464843</v>
      </c>
      <c r="AN67">
        <f t="shared" si="27"/>
        <v>0</v>
      </c>
      <c r="AO67">
        <f t="shared" si="27"/>
        <v>0</v>
      </c>
      <c r="AP67">
        <f t="shared" si="27"/>
        <v>-1.9482387661731868E-17</v>
      </c>
      <c r="AQ67">
        <f t="shared" si="27"/>
        <v>-3.8026002095524684E-12</v>
      </c>
      <c r="AR67">
        <f t="shared" si="27"/>
        <v>-3.8026196919401307E-12</v>
      </c>
      <c r="AS67">
        <f t="shared" si="27"/>
        <v>-0.11066917069981795</v>
      </c>
      <c r="AT67">
        <f t="shared" si="27"/>
        <v>-7.230385819057096E-2</v>
      </c>
      <c r="AU67">
        <f t="shared" si="23"/>
        <v>-0.18297302889419154</v>
      </c>
      <c r="AW67">
        <v>64</v>
      </c>
      <c r="AX67">
        <f>IF(Z67&gt;0, (R67*SUMPRODUCT(K67:$K$98, X67:$X$98)-K67*$AZ$3)/Z67, 0)</f>
        <v>-1.1834318066889078E+18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8"/>
        <v>1000000</v>
      </c>
      <c r="S68">
        <f t="shared" si="29"/>
        <v>-6.9639776591731231E+18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-509.21890490207818</v>
      </c>
      <c r="AC68">
        <f t="shared" si="30"/>
        <v>-454.65973651971586</v>
      </c>
      <c r="AE68">
        <f t="shared" si="31"/>
        <v>0</v>
      </c>
      <c r="AF68">
        <f t="shared" si="24"/>
        <v>0</v>
      </c>
      <c r="AG68">
        <f t="shared" si="24"/>
        <v>-1.6321840719894718E-15</v>
      </c>
      <c r="AH68">
        <f t="shared" si="32"/>
        <v>-3.6069976456086071E-10</v>
      </c>
      <c r="AI68">
        <f t="shared" si="33"/>
        <v>-3.6070139674493271E-10</v>
      </c>
      <c r="AJ68">
        <f t="shared" si="34"/>
        <v>-54.559168382362316</v>
      </c>
      <c r="AK68">
        <f t="shared" si="22"/>
        <v>-35.645323343145478</v>
      </c>
      <c r="AL68">
        <f t="shared" si="26"/>
        <v>-90.204491725868493</v>
      </c>
      <c r="AN68">
        <f t="shared" si="27"/>
        <v>0</v>
      </c>
      <c r="AO68">
        <f t="shared" si="27"/>
        <v>0</v>
      </c>
      <c r="AP68">
        <f t="shared" si="27"/>
        <v>-2.6393197260190609E-18</v>
      </c>
      <c r="AQ68">
        <f t="shared" si="27"/>
        <v>-5.832687747133287E-13</v>
      </c>
      <c r="AR68">
        <f t="shared" si="27"/>
        <v>-5.8327141403305467E-13</v>
      </c>
      <c r="AS68">
        <f t="shared" si="27"/>
        <v>-8.8224785315570195E-2</v>
      </c>
      <c r="AT68">
        <f t="shared" si="27"/>
        <v>-5.7640193072842585E-2</v>
      </c>
      <c r="AU68">
        <f t="shared" si="23"/>
        <v>-0.14586497838899604</v>
      </c>
      <c r="AW68">
        <v>65</v>
      </c>
      <c r="AX68">
        <f>IF(Z68&gt;0, (R68*SUMPRODUCT(K68:$K$98, X68:$X$98)-K68*$AZ$3)/Z68, 0)</f>
        <v>-6.9639776591731231E+18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-454.65973651971586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-6.5287362879578863E-11</v>
      </c>
      <c r="AI69">
        <f t="shared" si="33"/>
        <v>-6.5287362879578863E-11</v>
      </c>
      <c r="AJ69">
        <f t="shared" si="34"/>
        <v>-454.65973651971586</v>
      </c>
      <c r="AK69">
        <f t="shared" si="22"/>
        <v>-31.826181556380114</v>
      </c>
      <c r="AL69">
        <f t="shared" si="26"/>
        <v>-486.48591807616128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-9.4261418786395006E-14</v>
      </c>
      <c r="AR69">
        <f t="shared" si="27"/>
        <v>-9.4261418786395006E-14</v>
      </c>
      <c r="AS69">
        <f t="shared" si="27"/>
        <v>-0.65643441455041662</v>
      </c>
      <c r="AT69">
        <f t="shared" si="27"/>
        <v>-4.5950409018529162E-2</v>
      </c>
      <c r="AU69">
        <f t="shared" si="23"/>
        <v>-0.70238482356904008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607093.37635058118</v>
      </c>
      <c r="AO71" s="8">
        <f t="shared" si="47"/>
        <v>-60709.337635058124</v>
      </c>
      <c r="AP71" s="8">
        <f t="shared" si="47"/>
        <v>-383.31353823767449</v>
      </c>
      <c r="AQ71" s="8">
        <f t="shared" si="47"/>
        <v>-281166.53424241167</v>
      </c>
      <c r="AR71" s="8">
        <f t="shared" si="47"/>
        <v>264834.19093487383</v>
      </c>
      <c r="AS71" s="8">
        <f t="shared" si="47"/>
        <v>-16312.425662469788</v>
      </c>
      <c r="AT71" s="8">
        <f t="shared" si="47"/>
        <v>2520.1561690677217</v>
      </c>
      <c r="AU71" s="8">
        <f t="shared" si="47"/>
        <v>251041.92144147187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2D269-8B8A-4CDE-BA1F-EA5EB664F27C}">
  <dimension ref="A1:AZ100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133598.52348020769</v>
      </c>
      <c r="K3">
        <v>1</v>
      </c>
      <c r="L3" s="2">
        <v>0</v>
      </c>
      <c r="O3">
        <f>$C$3</f>
        <v>133598.52348020769</v>
      </c>
      <c r="P3">
        <f>O3*C5</f>
        <v>13359.85234802077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133598.52348020769</v>
      </c>
      <c r="AF3">
        <f t="shared" ref="AF3:AG34" si="4">-$Z3*P3</f>
        <v>-13359.85234802077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120038.67113218692</v>
      </c>
      <c r="AJ3">
        <f t="shared" ref="AJ3:AJ66" si="7">AB3-AC3</f>
        <v>0</v>
      </c>
      <c r="AL3">
        <f t="shared" ref="AL3:AL34" si="8">SUM(AI3:AK3)</f>
        <v>120038.67113218692</v>
      </c>
      <c r="AN3">
        <f t="shared" ref="AN3:AU34" si="9">AE3*$K3</f>
        <v>133598.52348020769</v>
      </c>
      <c r="AO3">
        <f t="shared" si="9"/>
        <v>-13359.85234802077</v>
      </c>
      <c r="AP3">
        <f t="shared" si="9"/>
        <v>-200</v>
      </c>
      <c r="AQ3">
        <f t="shared" si="9"/>
        <v>0</v>
      </c>
      <c r="AR3">
        <f t="shared" si="9"/>
        <v>120038.67113218692</v>
      </c>
      <c r="AS3">
        <f t="shared" si="9"/>
        <v>0</v>
      </c>
      <c r="AT3">
        <f t="shared" si="9"/>
        <v>0</v>
      </c>
      <c r="AU3">
        <f t="shared" si="9"/>
        <v>120038.67113218692</v>
      </c>
      <c r="AW3">
        <v>0</v>
      </c>
      <c r="AX3">
        <f>IF(Z3&gt;0, (R3*SUMPRODUCT(K3:$K$98, X3:$X$98)-K3*$AZ$3)/Z3, 0)</f>
        <v>0</v>
      </c>
      <c r="AZ3">
        <f>C6*SUMPRODUCT(X4:X98, K4:K98)/1</f>
        <v>66803.899939813156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2000000</v>
      </c>
      <c r="S4">
        <f t="shared" si="1"/>
        <v>4534.0378471898566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4481.0153985190482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-3388.6219999999998</v>
      </c>
      <c r="AI4">
        <f t="shared" si="6"/>
        <v>-3388.6219999999998</v>
      </c>
      <c r="AJ4">
        <f t="shared" si="7"/>
        <v>-4481.0153985190482</v>
      </c>
      <c r="AK4">
        <f>G4*SUM(AB4, AE4:AF4)</f>
        <v>0</v>
      </c>
      <c r="AL4">
        <f t="shared" si="8"/>
        <v>-7869.6373985190476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-3161.3228845974436</v>
      </c>
      <c r="AR4">
        <f t="shared" si="9"/>
        <v>-3161.3228845974436</v>
      </c>
      <c r="AS4">
        <f t="shared" si="9"/>
        <v>-4180.4416442942884</v>
      </c>
      <c r="AT4">
        <f t="shared" si="9"/>
        <v>0</v>
      </c>
      <c r="AU4">
        <f t="shared" si="9"/>
        <v>-7341.764528891732</v>
      </c>
      <c r="AW4">
        <v>1</v>
      </c>
      <c r="AX4">
        <f>IF(Z4&gt;0, (R4*SUMPRODUCT(K4:$K$98, X4:$X$98)-K4*$AZ$3)/Z4, 0)</f>
        <v>4534.0378471898566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25</v>
      </c>
      <c r="R5">
        <f t="shared" si="0"/>
        <v>2000000</v>
      </c>
      <c r="S5">
        <f t="shared" si="1"/>
        <v>6673.2394594942571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4481.0153985190482</v>
      </c>
      <c r="AC5">
        <f t="shared" si="2"/>
        <v>6518.0266049002967</v>
      </c>
      <c r="AE5">
        <f t="shared" si="3"/>
        <v>0</v>
      </c>
      <c r="AF5">
        <f t="shared" si="4"/>
        <v>0</v>
      </c>
      <c r="AG5">
        <f t="shared" si="4"/>
        <v>-24.418525082397824</v>
      </c>
      <c r="AH5">
        <f t="shared" si="5"/>
        <v>-3363.2576281742058</v>
      </c>
      <c r="AI5">
        <f t="shared" si="6"/>
        <v>-3387.6761532566038</v>
      </c>
      <c r="AJ5">
        <f t="shared" si="7"/>
        <v>-2037.0112063812485</v>
      </c>
      <c r="AK5">
        <f>G5*SUM(AB5, AE5:AF5)</f>
        <v>183.72163133928098</v>
      </c>
      <c r="AL5">
        <f t="shared" si="8"/>
        <v>-5240.9657282985709</v>
      </c>
      <c r="AN5">
        <f t="shared" si="9"/>
        <v>0</v>
      </c>
      <c r="AO5">
        <f t="shared" si="9"/>
        <v>0</v>
      </c>
      <c r="AP5">
        <f t="shared" si="9"/>
        <v>-20.880476577691674</v>
      </c>
      <c r="AQ5">
        <f t="shared" si="9"/>
        <v>-2875.9485633494428</v>
      </c>
      <c r="AR5">
        <f t="shared" si="9"/>
        <v>-2896.8290399271345</v>
      </c>
      <c r="AS5">
        <f t="shared" si="9"/>
        <v>-1741.8646146650244</v>
      </c>
      <c r="AT5">
        <f t="shared" si="9"/>
        <v>157.1018399780622</v>
      </c>
      <c r="AU5">
        <f t="shared" si="9"/>
        <v>-4481.5918146140966</v>
      </c>
      <c r="AW5">
        <v>2</v>
      </c>
      <c r="AX5">
        <f>IF(Z5&gt;0, (R5*SUMPRODUCT(K5:$K$98, X5:$X$98)-K5*$AZ$3)/Z5, 0)</f>
        <v>6673.2394594942571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25</v>
      </c>
      <c r="R6">
        <f t="shared" si="0"/>
        <v>2000000</v>
      </c>
      <c r="S6">
        <f t="shared" si="1"/>
        <v>9565.3151969345799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6518.0266049002967</v>
      </c>
      <c r="AC6">
        <f t="shared" si="2"/>
        <v>9233.4300702916662</v>
      </c>
      <c r="AE6">
        <f t="shared" si="3"/>
        <v>0</v>
      </c>
      <c r="AF6">
        <f t="shared" si="4"/>
        <v>0</v>
      </c>
      <c r="AG6">
        <f t="shared" si="4"/>
        <v>-24.132581833923066</v>
      </c>
      <c r="AH6">
        <f t="shared" si="5"/>
        <v>-3340.6398120626486</v>
      </c>
      <c r="AI6">
        <f t="shared" si="6"/>
        <v>-3364.7723938965719</v>
      </c>
      <c r="AJ6">
        <f t="shared" si="7"/>
        <v>-2715.4034653913695</v>
      </c>
      <c r="AK6">
        <f>G6*SUM(AB6, AE6:AF6)</f>
        <v>381.3045563866674</v>
      </c>
      <c r="AL6">
        <f t="shared" si="8"/>
        <v>-5698.8713029012742</v>
      </c>
      <c r="AN6">
        <f t="shared" si="9"/>
        <v>0</v>
      </c>
      <c r="AO6">
        <f t="shared" si="9"/>
        <v>0</v>
      </c>
      <c r="AP6">
        <f t="shared" si="9"/>
        <v>-18.616115663799395</v>
      </c>
      <c r="AQ6">
        <f t="shared" si="9"/>
        <v>-2577.0030558865233</v>
      </c>
      <c r="AR6">
        <f t="shared" si="9"/>
        <v>-2595.6191715503228</v>
      </c>
      <c r="AS6">
        <f t="shared" si="9"/>
        <v>-2094.6894672723806</v>
      </c>
      <c r="AT6">
        <f t="shared" si="9"/>
        <v>294.14215908095315</v>
      </c>
      <c r="AU6">
        <f t="shared" si="9"/>
        <v>-4396.1664797417507</v>
      </c>
      <c r="AW6">
        <v>3</v>
      </c>
      <c r="AX6">
        <f>IF(Z6&gt;0, (R6*SUMPRODUCT(K6:$K$98, X6:$X$98)-K6*$AZ$3)/Z6, 0)</f>
        <v>9565.3151969345799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25</v>
      </c>
      <c r="R7">
        <f t="shared" si="0"/>
        <v>2000000</v>
      </c>
      <c r="S7">
        <f t="shared" si="1"/>
        <v>11848.024995590053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9233.4300702916662</v>
      </c>
      <c r="AC7">
        <f t="shared" si="2"/>
        <v>11302.901369402913</v>
      </c>
      <c r="AE7">
        <f t="shared" si="3"/>
        <v>0</v>
      </c>
      <c r="AF7">
        <f t="shared" si="4"/>
        <v>0</v>
      </c>
      <c r="AG7">
        <f t="shared" si="4"/>
        <v>-23.84975844837</v>
      </c>
      <c r="AH7">
        <f t="shared" si="5"/>
        <v>-3319.8053771065397</v>
      </c>
      <c r="AI7">
        <f t="shared" si="6"/>
        <v>-3343.6551355549095</v>
      </c>
      <c r="AJ7">
        <f t="shared" si="7"/>
        <v>-2069.4712991112465</v>
      </c>
      <c r="AK7">
        <f>G7*SUM(AB7, AE7:AF7)</f>
        <v>453.36141645132079</v>
      </c>
      <c r="AL7">
        <f t="shared" si="8"/>
        <v>-4959.7650182148345</v>
      </c>
      <c r="AN7">
        <f t="shared" si="9"/>
        <v>0</v>
      </c>
      <c r="AO7">
        <f t="shared" si="9"/>
        <v>0</v>
      </c>
      <c r="AP7">
        <f t="shared" si="9"/>
        <v>-16.739098232748489</v>
      </c>
      <c r="AQ7">
        <f t="shared" si="9"/>
        <v>-2330.0256244226639</v>
      </c>
      <c r="AR7">
        <f t="shared" si="9"/>
        <v>-2346.7647226554122</v>
      </c>
      <c r="AS7">
        <f t="shared" si="9"/>
        <v>-1452.4710361602977</v>
      </c>
      <c r="AT7">
        <f t="shared" si="9"/>
        <v>318.19447150146345</v>
      </c>
      <c r="AU7">
        <f t="shared" si="9"/>
        <v>-3481.0412873142459</v>
      </c>
      <c r="AW7">
        <v>4</v>
      </c>
      <c r="AX7">
        <f>IF(Z7&gt;0, (R7*SUMPRODUCT(K7:$K$98, X7:$X$98)-K7*$AZ$3)/Z7, 0)</f>
        <v>11848.024995590053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25</v>
      </c>
      <c r="R8">
        <f t="shared" si="0"/>
        <v>2000000</v>
      </c>
      <c r="S8">
        <f t="shared" si="1"/>
        <v>12827.132811973199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11302.901369402913</v>
      </c>
      <c r="AC8">
        <f t="shared" si="2"/>
        <v>12093.405406090045</v>
      </c>
      <c r="AE8">
        <f t="shared" si="3"/>
        <v>0</v>
      </c>
      <c r="AF8">
        <f t="shared" si="4"/>
        <v>0</v>
      </c>
      <c r="AG8">
        <f t="shared" si="4"/>
        <v>-23.569969967882706</v>
      </c>
      <c r="AH8">
        <f t="shared" si="5"/>
        <v>-3303.2716802876312</v>
      </c>
      <c r="AI8">
        <f t="shared" si="6"/>
        <v>-3326.8416502555137</v>
      </c>
      <c r="AJ8">
        <f t="shared" si="7"/>
        <v>-790.50403668713261</v>
      </c>
      <c r="AK8">
        <f>G8*SUM(AB8, AE8:AF8)</f>
        <v>240.75179916828205</v>
      </c>
      <c r="AL8">
        <f t="shared" si="8"/>
        <v>-3876.5938877743642</v>
      </c>
      <c r="AN8">
        <f t="shared" si="9"/>
        <v>0</v>
      </c>
      <c r="AO8">
        <f t="shared" si="9"/>
        <v>0</v>
      </c>
      <c r="AP8">
        <f t="shared" si="9"/>
        <v>-15.441731525775632</v>
      </c>
      <c r="AQ8">
        <f t="shared" si="9"/>
        <v>-2164.1196197197123</v>
      </c>
      <c r="AR8">
        <f t="shared" si="9"/>
        <v>-2179.5613512454879</v>
      </c>
      <c r="AS8">
        <f t="shared" si="9"/>
        <v>-517.89421544439608</v>
      </c>
      <c r="AT8">
        <f t="shared" si="9"/>
        <v>157.72716945205423</v>
      </c>
      <c r="AU8">
        <f t="shared" si="9"/>
        <v>-2539.7283972378295</v>
      </c>
      <c r="AW8">
        <v>5</v>
      </c>
      <c r="AX8">
        <f>IF(Z8&gt;0, (R8*SUMPRODUCT(K8:$K$98, X8:$X$98)-K8*$AZ$3)/Z8, 0)</f>
        <v>12827.132811973199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25</v>
      </c>
      <c r="R9">
        <f t="shared" si="0"/>
        <v>2000000</v>
      </c>
      <c r="S9">
        <f t="shared" si="1"/>
        <v>13143.73474747812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12093.405406090045</v>
      </c>
      <c r="AC9">
        <f t="shared" si="2"/>
        <v>12246.295225962727</v>
      </c>
      <c r="AE9">
        <f t="shared" si="3"/>
        <v>0</v>
      </c>
      <c r="AF9">
        <f t="shared" si="4"/>
        <v>0</v>
      </c>
      <c r="AG9">
        <f t="shared" si="4"/>
        <v>-23.293027935443568</v>
      </c>
      <c r="AH9">
        <f t="shared" si="5"/>
        <v>-3299.386620824936</v>
      </c>
      <c r="AI9">
        <f t="shared" si="6"/>
        <v>-3322.6796487603797</v>
      </c>
      <c r="AJ9">
        <f t="shared" si="7"/>
        <v>-152.88981987268198</v>
      </c>
      <c r="AK9">
        <f t="shared" ref="AK9:AK72" si="22">G9*SUM(AB9:AB9, AE9:AF9)</f>
        <v>71.351091895931262</v>
      </c>
      <c r="AL9">
        <f t="shared" si="8"/>
        <v>-3404.2183767371303</v>
      </c>
      <c r="AN9">
        <f t="shared" si="9"/>
        <v>0</v>
      </c>
      <c r="AO9">
        <f t="shared" si="9"/>
        <v>0</v>
      </c>
      <c r="AP9">
        <f t="shared" si="9"/>
        <v>-14.452405086848668</v>
      </c>
      <c r="AQ9">
        <f t="shared" si="9"/>
        <v>-2047.1392604880202</v>
      </c>
      <c r="AR9">
        <f t="shared" si="9"/>
        <v>-2061.5916655748688</v>
      </c>
      <c r="AS9">
        <f t="shared" si="9"/>
        <v>-94.862102796565765</v>
      </c>
      <c r="AT9">
        <f t="shared" si="9"/>
        <v>44.27053821971586</v>
      </c>
      <c r="AU9">
        <f t="shared" si="9"/>
        <v>-2112.1832301517188</v>
      </c>
      <c r="AW9">
        <v>6</v>
      </c>
      <c r="AX9">
        <f>IF(Z9&gt;0, (R9*SUMPRODUCT(K9:$K$98, X9:$X$98)-K9*$AZ$3)/Z9, 0)</f>
        <v>13143.73474747812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25</v>
      </c>
      <c r="R10">
        <f t="shared" si="0"/>
        <v>2000000</v>
      </c>
      <c r="S10">
        <f t="shared" si="1"/>
        <v>13387.372619623844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12246.295225962727</v>
      </c>
      <c r="AC10">
        <f t="shared" si="2"/>
        <v>12326.469224799061</v>
      </c>
      <c r="AE10">
        <f t="shared" si="3"/>
        <v>0</v>
      </c>
      <c r="AF10">
        <f t="shared" si="4"/>
        <v>0</v>
      </c>
      <c r="AG10">
        <f t="shared" si="4"/>
        <v>-23.01883568761345</v>
      </c>
      <c r="AH10">
        <f t="shared" si="5"/>
        <v>-3300.9574780546245</v>
      </c>
      <c r="AI10">
        <f t="shared" si="6"/>
        <v>-3323.9763137422378</v>
      </c>
      <c r="AJ10">
        <f t="shared" si="7"/>
        <v>-80.17399883633334</v>
      </c>
      <c r="AK10">
        <f t="shared" si="22"/>
        <v>50.209810426447184</v>
      </c>
      <c r="AL10">
        <f t="shared" si="8"/>
        <v>-3353.9405021521238</v>
      </c>
      <c r="AN10">
        <f t="shared" si="9"/>
        <v>0</v>
      </c>
      <c r="AO10">
        <f t="shared" si="9"/>
        <v>0</v>
      </c>
      <c r="AP10">
        <f t="shared" si="9"/>
        <v>-13.549264407586742</v>
      </c>
      <c r="AQ10">
        <f t="shared" si="9"/>
        <v>-1942.9977378234582</v>
      </c>
      <c r="AR10">
        <f t="shared" si="9"/>
        <v>-1956.5470022310449</v>
      </c>
      <c r="AS10">
        <f t="shared" si="9"/>
        <v>-47.191731310353589</v>
      </c>
      <c r="AT10">
        <f t="shared" si="9"/>
        <v>29.554318322399538</v>
      </c>
      <c r="AU10">
        <f t="shared" si="9"/>
        <v>-1974.1844152189988</v>
      </c>
      <c r="AW10">
        <v>7</v>
      </c>
      <c r="AX10">
        <f>IF(Z10&gt;0, (R10*SUMPRODUCT(K10:$K$98, X10:$X$98)-K10*$AZ$3)/Z10, 0)</f>
        <v>13387.372619623844</v>
      </c>
    </row>
    <row r="11" spans="1:52" x14ac:dyDescent="0.25">
      <c r="A11" t="s">
        <v>33</v>
      </c>
      <c r="C11" s="12">
        <f>AU100</f>
        <v>46139.201585894429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25</v>
      </c>
      <c r="R11">
        <f t="shared" si="0"/>
        <v>2000000</v>
      </c>
      <c r="S11">
        <f t="shared" si="1"/>
        <v>13563.483925534774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12326.469224799061</v>
      </c>
      <c r="AC11">
        <f t="shared" si="2"/>
        <v>12341.344992698949</v>
      </c>
      <c r="AE11">
        <f t="shared" si="3"/>
        <v>0</v>
      </c>
      <c r="AF11">
        <f t="shared" si="4"/>
        <v>0</v>
      </c>
      <c r="AG11">
        <f t="shared" si="4"/>
        <v>-22.747372762880243</v>
      </c>
      <c r="AH11">
        <f t="shared" si="5"/>
        <v>-3301.965428565964</v>
      </c>
      <c r="AI11">
        <f t="shared" si="6"/>
        <v>-3324.7128013288443</v>
      </c>
      <c r="AJ11">
        <f t="shared" si="7"/>
        <v>-14.87576789988816</v>
      </c>
      <c r="AK11">
        <f t="shared" si="22"/>
        <v>29.583526139517744</v>
      </c>
      <c r="AL11">
        <f t="shared" si="8"/>
        <v>-3310.0050430892147</v>
      </c>
      <c r="AN11">
        <f t="shared" si="9"/>
        <v>0</v>
      </c>
      <c r="AO11">
        <f t="shared" si="9"/>
        <v>0</v>
      </c>
      <c r="AP11">
        <f t="shared" si="9"/>
        <v>-12.722802048256794</v>
      </c>
      <c r="AQ11">
        <f t="shared" si="9"/>
        <v>-1846.8177822445323</v>
      </c>
      <c r="AR11">
        <f t="shared" si="9"/>
        <v>-1859.5405842927892</v>
      </c>
      <c r="AS11">
        <f t="shared" si="9"/>
        <v>-8.3201454637843515</v>
      </c>
      <c r="AT11">
        <f t="shared" si="9"/>
        <v>16.546321673538941</v>
      </c>
      <c r="AU11">
        <f t="shared" si="9"/>
        <v>-1851.3144080830346</v>
      </c>
      <c r="AW11">
        <v>8</v>
      </c>
      <c r="AX11">
        <f>IF(Z11&gt;0, (R11*SUMPRODUCT(K11:$K$98, X11:$X$98)-K11*$AZ$3)/Z11, 0)</f>
        <v>13563.483925534774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25</v>
      </c>
      <c r="R12">
        <f t="shared" si="0"/>
        <v>2000000</v>
      </c>
      <c r="S12">
        <f t="shared" si="1"/>
        <v>13737.065177159393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12341.344992698949</v>
      </c>
      <c r="AC12">
        <f t="shared" si="2"/>
        <v>12351.542420853773</v>
      </c>
      <c r="AE12">
        <f t="shared" si="3"/>
        <v>0</v>
      </c>
      <c r="AF12">
        <f t="shared" si="4"/>
        <v>0</v>
      </c>
      <c r="AG12">
        <f t="shared" si="4"/>
        <v>-22.47849570043293</v>
      </c>
      <c r="AH12">
        <f t="shared" si="5"/>
        <v>-3312.2667854808442</v>
      </c>
      <c r="AI12">
        <f t="shared" si="6"/>
        <v>-3334.7452811812773</v>
      </c>
      <c r="AJ12">
        <f t="shared" si="7"/>
        <v>-10.197428154824593</v>
      </c>
      <c r="AK12">
        <f t="shared" si="22"/>
        <v>28.38509348320758</v>
      </c>
      <c r="AL12">
        <f t="shared" si="8"/>
        <v>-3316.5576158528943</v>
      </c>
      <c r="AN12">
        <f t="shared" si="9"/>
        <v>0</v>
      </c>
      <c r="AO12">
        <f t="shared" si="9"/>
        <v>0</v>
      </c>
      <c r="AP12">
        <f t="shared" si="9"/>
        <v>-11.947559426990894</v>
      </c>
      <c r="AQ12">
        <f t="shared" si="9"/>
        <v>-1760.5050082073913</v>
      </c>
      <c r="AR12">
        <f t="shared" si="9"/>
        <v>-1772.4525676343821</v>
      </c>
      <c r="AS12">
        <f t="shared" si="9"/>
        <v>-5.4200414701189468</v>
      </c>
      <c r="AT12">
        <f t="shared" si="9"/>
        <v>15.086978939822156</v>
      </c>
      <c r="AU12">
        <f t="shared" si="9"/>
        <v>-1762.7856301646791</v>
      </c>
      <c r="AW12">
        <v>9</v>
      </c>
      <c r="AX12">
        <f>IF(Z12&gt;0, (R12*SUMPRODUCT(K12:$K$98, X12:$X$98)-K12*$AZ$3)/Z12, 0)</f>
        <v>13737.065177159393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25</v>
      </c>
      <c r="R13">
        <f t="shared" si="0"/>
        <v>2000000</v>
      </c>
      <c r="S13">
        <f t="shared" si="1"/>
        <v>13895.69550645784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12351.542420853773</v>
      </c>
      <c r="AC13">
        <f t="shared" si="2"/>
        <v>12346.135431184637</v>
      </c>
      <c r="AE13">
        <f t="shared" si="3"/>
        <v>0</v>
      </c>
      <c r="AF13">
        <f t="shared" si="4"/>
        <v>0</v>
      </c>
      <c r="AG13">
        <f t="shared" si="4"/>
        <v>-22.212158120201568</v>
      </c>
      <c r="AH13">
        <f t="shared" si="5"/>
        <v>-3324.2098581628234</v>
      </c>
      <c r="AI13">
        <f t="shared" si="6"/>
        <v>-3346.4220162830247</v>
      </c>
      <c r="AJ13">
        <f t="shared" si="7"/>
        <v>5.4069896691362374</v>
      </c>
      <c r="AK13">
        <f t="shared" si="22"/>
        <v>24.703084841707547</v>
      </c>
      <c r="AL13">
        <f t="shared" si="8"/>
        <v>-3316.3119417721809</v>
      </c>
      <c r="AN13">
        <f t="shared" si="9"/>
        <v>0</v>
      </c>
      <c r="AO13">
        <f t="shared" si="9"/>
        <v>0</v>
      </c>
      <c r="AP13">
        <f t="shared" si="9"/>
        <v>-11.222431722188423</v>
      </c>
      <c r="AQ13">
        <f t="shared" si="9"/>
        <v>-1679.5179451531569</v>
      </c>
      <c r="AR13">
        <f t="shared" si="9"/>
        <v>-1690.7403768753452</v>
      </c>
      <c r="AS13">
        <f t="shared" si="9"/>
        <v>2.7318179555579785</v>
      </c>
      <c r="AT13">
        <f t="shared" si="9"/>
        <v>12.480943160194602</v>
      </c>
      <c r="AU13">
        <f t="shared" si="9"/>
        <v>-1675.5276157595927</v>
      </c>
      <c r="AW13">
        <v>10</v>
      </c>
      <c r="AX13">
        <f>IF(Z13&gt;0, (R13*SUMPRODUCT(K13:$K$98, X13:$X$98)-K13*$AZ$3)/Z13, 0)</f>
        <v>13895.69550645784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25</v>
      </c>
      <c r="R14">
        <f t="shared" si="0"/>
        <v>2000000</v>
      </c>
      <c r="S14">
        <f t="shared" si="1"/>
        <v>14043.105640097587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12346.135431184637</v>
      </c>
      <c r="AC14">
        <f t="shared" si="2"/>
        <v>12328.860917809256</v>
      </c>
      <c r="AE14">
        <f t="shared" si="3"/>
        <v>0</v>
      </c>
      <c r="AF14">
        <f t="shared" si="4"/>
        <v>0</v>
      </c>
      <c r="AG14">
        <f t="shared" si="4"/>
        <v>-21.948244985436823</v>
      </c>
      <c r="AH14">
        <f t="shared" si="5"/>
        <v>-3343.3242850185502</v>
      </c>
      <c r="AI14">
        <f t="shared" si="6"/>
        <v>-3365.272530003987</v>
      </c>
      <c r="AJ14">
        <f t="shared" si="7"/>
        <v>17.274513375381503</v>
      </c>
      <c r="AK14">
        <f t="shared" si="22"/>
        <v>22.223043776132346</v>
      </c>
      <c r="AL14">
        <f t="shared" si="8"/>
        <v>-3325.7749728524732</v>
      </c>
      <c r="AN14">
        <f t="shared" si="9"/>
        <v>0</v>
      </c>
      <c r="AO14">
        <f t="shared" si="9"/>
        <v>0</v>
      </c>
      <c r="AP14">
        <f t="shared" si="9"/>
        <v>-10.54296702216137</v>
      </c>
      <c r="AQ14">
        <f t="shared" si="9"/>
        <v>-1605.9852486943748</v>
      </c>
      <c r="AR14">
        <f t="shared" si="9"/>
        <v>-1616.5282157165361</v>
      </c>
      <c r="AS14">
        <f t="shared" si="9"/>
        <v>8.2979128837579808</v>
      </c>
      <c r="AT14">
        <f t="shared" si="9"/>
        <v>10.674968218154723</v>
      </c>
      <c r="AU14">
        <f t="shared" si="9"/>
        <v>-1597.5553346146235</v>
      </c>
      <c r="AW14">
        <v>11</v>
      </c>
      <c r="AX14">
        <f>IF(Z14&gt;0, (R14*SUMPRODUCT(K14:$K$98, X14:$X$98)-K14*$AZ$3)/Z14, 0)</f>
        <v>14043.105640097587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25</v>
      </c>
      <c r="R15">
        <f t="shared" si="0"/>
        <v>2000000</v>
      </c>
      <c r="S15">
        <f t="shared" si="1"/>
        <v>14259.843308941916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12328.860917809256</v>
      </c>
      <c r="AC15">
        <f t="shared" si="2"/>
        <v>12369.825301331974</v>
      </c>
      <c r="AE15">
        <f t="shared" si="3"/>
        <v>0</v>
      </c>
      <c r="AF15">
        <f t="shared" si="4"/>
        <v>0</v>
      </c>
      <c r="AG15">
        <f t="shared" si="4"/>
        <v>-21.686467784634125</v>
      </c>
      <c r="AH15">
        <f t="shared" si="5"/>
        <v>-3383.5800758661148</v>
      </c>
      <c r="AI15">
        <f t="shared" si="6"/>
        <v>-3405.2665436507491</v>
      </c>
      <c r="AJ15">
        <f t="shared" si="7"/>
        <v>-40.964383522717981</v>
      </c>
      <c r="AK15">
        <f t="shared" si="22"/>
        <v>50.548329763017954</v>
      </c>
      <c r="AL15">
        <f t="shared" si="8"/>
        <v>-3395.682597410449</v>
      </c>
      <c r="AN15">
        <f t="shared" si="9"/>
        <v>0</v>
      </c>
      <c r="AO15">
        <f t="shared" si="9"/>
        <v>0</v>
      </c>
      <c r="AP15">
        <f t="shared" si="9"/>
        <v>-9.8825735912558361</v>
      </c>
      <c r="AQ15">
        <f t="shared" si="9"/>
        <v>-1541.9052763099858</v>
      </c>
      <c r="AR15">
        <f t="shared" si="9"/>
        <v>-1551.7878499012415</v>
      </c>
      <c r="AS15">
        <f t="shared" si="9"/>
        <v>-18.667564437143234</v>
      </c>
      <c r="AT15">
        <f t="shared" si="9"/>
        <v>23.034990933472596</v>
      </c>
      <c r="AU15">
        <f t="shared" si="9"/>
        <v>-1547.4204234049121</v>
      </c>
      <c r="AW15">
        <v>12</v>
      </c>
      <c r="AX15">
        <f>IF(Z15&gt;0, (R15*SUMPRODUCT(K15:$K$98, X15:$X$98)-K15*$AZ$3)/Z15, 0)</f>
        <v>14259.843308941916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25</v>
      </c>
      <c r="R16">
        <f t="shared" si="0"/>
        <v>2000000</v>
      </c>
      <c r="S16">
        <f t="shared" si="1"/>
        <v>14552.31298987946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12369.825301331974</v>
      </c>
      <c r="AC16">
        <f t="shared" si="2"/>
        <v>12472.303439969266</v>
      </c>
      <c r="AE16">
        <f t="shared" si="3"/>
        <v>0</v>
      </c>
      <c r="AF16">
        <f t="shared" si="4"/>
        <v>0</v>
      </c>
      <c r="AG16">
        <f t="shared" si="4"/>
        <v>-21.426668476418911</v>
      </c>
      <c r="AH16">
        <f t="shared" si="5"/>
        <v>-3434.7704295098411</v>
      </c>
      <c r="AI16">
        <f t="shared" si="6"/>
        <v>-3456.1970979862599</v>
      </c>
      <c r="AJ16">
        <f t="shared" si="7"/>
        <v>-102.47813863729243</v>
      </c>
      <c r="AK16">
        <f t="shared" si="22"/>
        <v>87.825759639457019</v>
      </c>
      <c r="AL16">
        <f t="shared" si="8"/>
        <v>-3470.8494769840954</v>
      </c>
      <c r="AN16">
        <f t="shared" si="9"/>
        <v>0</v>
      </c>
      <c r="AO16">
        <f t="shared" si="9"/>
        <v>0</v>
      </c>
      <c r="AP16">
        <f t="shared" si="9"/>
        <v>-9.2367632625632563</v>
      </c>
      <c r="AQ16">
        <f t="shared" si="9"/>
        <v>-1480.6856863236251</v>
      </c>
      <c r="AR16">
        <f t="shared" si="9"/>
        <v>-1489.9224495861883</v>
      </c>
      <c r="AS16">
        <f t="shared" si="9"/>
        <v>-44.17701740345445</v>
      </c>
      <c r="AT16">
        <f t="shared" si="9"/>
        <v>37.860563859343827</v>
      </c>
      <c r="AU16">
        <f t="shared" si="9"/>
        <v>-1496.2389031302991</v>
      </c>
      <c r="AW16">
        <v>13</v>
      </c>
      <c r="AX16">
        <f>IF(Z16&gt;0, (R16*SUMPRODUCT(K16:$K$98, X16:$X$98)-K16*$AZ$3)/Z16, 0)</f>
        <v>14552.31298987946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25</v>
      </c>
      <c r="R17">
        <f t="shared" si="0"/>
        <v>2000000</v>
      </c>
      <c r="S17">
        <f t="shared" si="1"/>
        <v>15020.619136273732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12472.303439969266</v>
      </c>
      <c r="AC17">
        <f t="shared" si="2"/>
        <v>12718.758270519138</v>
      </c>
      <c r="AE17">
        <f t="shared" si="3"/>
        <v>0</v>
      </c>
      <c r="AF17">
        <f t="shared" si="4"/>
        <v>0</v>
      </c>
      <c r="AG17">
        <f t="shared" si="4"/>
        <v>-21.168831582654668</v>
      </c>
      <c r="AH17">
        <f t="shared" si="5"/>
        <v>-3485.6167200042692</v>
      </c>
      <c r="AI17">
        <f t="shared" si="6"/>
        <v>-3506.7855515869237</v>
      </c>
      <c r="AJ17">
        <f t="shared" si="7"/>
        <v>-246.45483054987199</v>
      </c>
      <c r="AK17">
        <f t="shared" si="22"/>
        <v>172.11778747157587</v>
      </c>
      <c r="AL17">
        <f t="shared" si="8"/>
        <v>-3581.1225946652198</v>
      </c>
      <c r="AN17">
        <f t="shared" si="9"/>
        <v>0</v>
      </c>
      <c r="AO17">
        <f t="shared" si="9"/>
        <v>0</v>
      </c>
      <c r="AP17">
        <f t="shared" si="9"/>
        <v>-8.5783164777439573</v>
      </c>
      <c r="AQ17">
        <f t="shared" si="9"/>
        <v>-1412.4881303705274</v>
      </c>
      <c r="AR17">
        <f t="shared" si="9"/>
        <v>-1421.0664468482714</v>
      </c>
      <c r="AS17">
        <f t="shared" si="9"/>
        <v>-99.871715907923303</v>
      </c>
      <c r="AT17">
        <f t="shared" si="9"/>
        <v>69.747867123193117</v>
      </c>
      <c r="AU17">
        <f t="shared" si="9"/>
        <v>-1451.1902956330016</v>
      </c>
      <c r="AW17">
        <v>14</v>
      </c>
      <c r="AX17">
        <f>IF(Z17&gt;0, (R17*SUMPRODUCT(K17:$K$98, X17:$X$98)-K17*$AZ$3)/Z17, 0)</f>
        <v>15020.619136273732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25</v>
      </c>
      <c r="R18">
        <f t="shared" si="0"/>
        <v>2000000</v>
      </c>
      <c r="S18">
        <f t="shared" si="1"/>
        <v>15678.18683646697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12718.758270519138</v>
      </c>
      <c r="AC18">
        <f t="shared" si="2"/>
        <v>13115.05665292099</v>
      </c>
      <c r="AE18">
        <f t="shared" si="3"/>
        <v>0</v>
      </c>
      <c r="AF18">
        <f t="shared" si="4"/>
        <v>0</v>
      </c>
      <c r="AG18">
        <f t="shared" si="4"/>
        <v>-20.912904007521742</v>
      </c>
      <c r="AH18">
        <f t="shared" si="5"/>
        <v>-3539.1407445103364</v>
      </c>
      <c r="AI18">
        <f t="shared" si="6"/>
        <v>-3560.0536485178582</v>
      </c>
      <c r="AJ18">
        <f t="shared" si="7"/>
        <v>-396.298382401852</v>
      </c>
      <c r="AK18">
        <f t="shared" si="22"/>
        <v>274.72517864321338</v>
      </c>
      <c r="AL18">
        <f t="shared" si="8"/>
        <v>-3681.6268522764967</v>
      </c>
      <c r="AN18">
        <f t="shared" si="9"/>
        <v>0</v>
      </c>
      <c r="AO18">
        <f t="shared" si="9"/>
        <v>0</v>
      </c>
      <c r="AP18">
        <f t="shared" si="9"/>
        <v>-7.9083670117971572</v>
      </c>
      <c r="AQ18">
        <f t="shared" si="9"/>
        <v>-1338.3518570125907</v>
      </c>
      <c r="AR18">
        <f t="shared" si="9"/>
        <v>-1346.260224024388</v>
      </c>
      <c r="AS18">
        <f t="shared" si="9"/>
        <v>-149.86312054452839</v>
      </c>
      <c r="AT18">
        <f t="shared" si="9"/>
        <v>103.88932781935215</v>
      </c>
      <c r="AU18">
        <f t="shared" si="9"/>
        <v>-1392.234016749564</v>
      </c>
      <c r="AW18">
        <v>15</v>
      </c>
      <c r="AX18">
        <f>IF(Z18&gt;0, (R18*SUMPRODUCT(K18:$K$98, X18:$X$98)-K18*$AZ$3)/Z18, 0)</f>
        <v>15678.18683646697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25</v>
      </c>
      <c r="R19">
        <f t="shared" si="0"/>
        <v>2000000</v>
      </c>
      <c r="S19">
        <f t="shared" si="1"/>
        <v>16312.77517850569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13115.05665292099</v>
      </c>
      <c r="AC19">
        <f t="shared" si="2"/>
        <v>13480.024930009571</v>
      </c>
      <c r="AE19">
        <f t="shared" si="3"/>
        <v>0</v>
      </c>
      <c r="AF19">
        <f t="shared" si="4"/>
        <v>0</v>
      </c>
      <c r="AG19">
        <f t="shared" si="4"/>
        <v>-20.658693543100114</v>
      </c>
      <c r="AH19">
        <f t="shared" si="5"/>
        <v>-3606.5139477131547</v>
      </c>
      <c r="AI19">
        <f t="shared" si="6"/>
        <v>-3627.1726412562548</v>
      </c>
      <c r="AJ19">
        <f t="shared" si="7"/>
        <v>-364.96827708858109</v>
      </c>
      <c r="AK19">
        <f t="shared" si="22"/>
        <v>292.46576336013806</v>
      </c>
      <c r="AL19">
        <f t="shared" si="8"/>
        <v>-3699.6751549846977</v>
      </c>
      <c r="AN19">
        <f t="shared" si="9"/>
        <v>0</v>
      </c>
      <c r="AO19">
        <f t="shared" si="9"/>
        <v>0</v>
      </c>
      <c r="AP19">
        <f t="shared" si="9"/>
        <v>-7.2854942391318014</v>
      </c>
      <c r="AQ19">
        <f t="shared" si="9"/>
        <v>-1271.8730995546648</v>
      </c>
      <c r="AR19">
        <f t="shared" si="9"/>
        <v>-1279.1585937937966</v>
      </c>
      <c r="AS19">
        <f t="shared" si="9"/>
        <v>-128.70970154270955</v>
      </c>
      <c r="AT19">
        <f t="shared" si="9"/>
        <v>103.14096724742943</v>
      </c>
      <c r="AU19">
        <f t="shared" si="9"/>
        <v>-1304.7273280890765</v>
      </c>
      <c r="AW19">
        <v>16</v>
      </c>
      <c r="AX19">
        <f>IF(Z19&gt;0, (R19*SUMPRODUCT(K19:$K$98, X19:$X$98)-K19*$AZ$3)/Z19, 0)</f>
        <v>16312.77517850569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25</v>
      </c>
      <c r="R20">
        <f t="shared" si="0"/>
        <v>2000000</v>
      </c>
      <c r="S20">
        <f t="shared" si="1"/>
        <v>16442.921846187695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13480.024930009571</v>
      </c>
      <c r="AC20">
        <f t="shared" si="2"/>
        <v>13421.522816109431</v>
      </c>
      <c r="AE20">
        <f t="shared" si="3"/>
        <v>0</v>
      </c>
      <c r="AF20">
        <f t="shared" si="4"/>
        <v>0</v>
      </c>
      <c r="AG20">
        <f t="shared" si="4"/>
        <v>-20.406231540930818</v>
      </c>
      <c r="AH20">
        <f t="shared" si="5"/>
        <v>-3670.0053390633511</v>
      </c>
      <c r="AI20">
        <f t="shared" si="6"/>
        <v>-3690.4115706042821</v>
      </c>
      <c r="AJ20">
        <f t="shared" si="7"/>
        <v>58.502113900140102</v>
      </c>
      <c r="AK20">
        <f t="shared" si="22"/>
        <v>57.964107199041159</v>
      </c>
      <c r="AL20">
        <f t="shared" si="8"/>
        <v>-3573.9453495051007</v>
      </c>
      <c r="AN20">
        <f t="shared" si="9"/>
        <v>0</v>
      </c>
      <c r="AO20">
        <f t="shared" si="9"/>
        <v>0</v>
      </c>
      <c r="AP20">
        <f t="shared" si="9"/>
        <v>-6.825819024086285</v>
      </c>
      <c r="AQ20">
        <f t="shared" si="9"/>
        <v>-1227.6050191643656</v>
      </c>
      <c r="AR20">
        <f t="shared" si="9"/>
        <v>-1234.4308381884521</v>
      </c>
      <c r="AS20">
        <f t="shared" si="9"/>
        <v>19.568769530418848</v>
      </c>
      <c r="AT20">
        <f t="shared" si="9"/>
        <v>19.388808013855581</v>
      </c>
      <c r="AU20">
        <f t="shared" si="9"/>
        <v>-1195.4732606441776</v>
      </c>
      <c r="AW20">
        <v>17</v>
      </c>
      <c r="AX20">
        <f>IF(Z20&gt;0, (R20*SUMPRODUCT(K20:$K$98, X20:$X$98)-K20*$AZ$3)/Z20, 0)</f>
        <v>16442.921846187695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25</v>
      </c>
      <c r="R21">
        <f t="shared" si="0"/>
        <v>2000000</v>
      </c>
      <c r="S21">
        <f t="shared" si="1"/>
        <v>16484.937152456499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13421.522816109431</v>
      </c>
      <c r="AC21">
        <f t="shared" si="2"/>
        <v>13290.378068651935</v>
      </c>
      <c r="AE21">
        <f t="shared" si="3"/>
        <v>0</v>
      </c>
      <c r="AF21">
        <f t="shared" si="4"/>
        <v>0</v>
      </c>
      <c r="AG21">
        <f t="shared" si="4"/>
        <v>-20.155336271135667</v>
      </c>
      <c r="AH21">
        <f t="shared" si="5"/>
        <v>-3746.6363508676427</v>
      </c>
      <c r="AI21">
        <f t="shared" si="6"/>
        <v>-3766.7916871387783</v>
      </c>
      <c r="AJ21">
        <f t="shared" si="7"/>
        <v>131.14474745749612</v>
      </c>
      <c r="AK21">
        <f t="shared" si="22"/>
        <v>21.474436505775092</v>
      </c>
      <c r="AL21">
        <f t="shared" si="8"/>
        <v>-3614.1725031755072</v>
      </c>
      <c r="AN21">
        <f t="shared" si="9"/>
        <v>0</v>
      </c>
      <c r="AO21">
        <f t="shared" si="9"/>
        <v>0</v>
      </c>
      <c r="AP21">
        <f t="shared" si="9"/>
        <v>-6.4110834545064064</v>
      </c>
      <c r="AQ21">
        <f t="shared" si="9"/>
        <v>-1191.7438635592846</v>
      </c>
      <c r="AR21">
        <f t="shared" si="9"/>
        <v>-1198.1549470137909</v>
      </c>
      <c r="AS21">
        <f t="shared" si="9"/>
        <v>41.715003374776252</v>
      </c>
      <c r="AT21">
        <f t="shared" si="9"/>
        <v>6.830667706307918</v>
      </c>
      <c r="AU21">
        <f t="shared" si="9"/>
        <v>-1149.6092759327069</v>
      </c>
      <c r="AW21">
        <v>18</v>
      </c>
      <c r="AX21">
        <f>IF(Z21&gt;0, (R21*SUMPRODUCT(K21:$K$98, X21:$X$98)-K21*$AZ$3)/Z21, 0)</f>
        <v>16484.937152456499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25</v>
      </c>
      <c r="R22">
        <f t="shared" si="0"/>
        <v>2000000</v>
      </c>
      <c r="S22">
        <f t="shared" si="1"/>
        <v>16963.950444002508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13290.378068651935</v>
      </c>
      <c r="AC22">
        <f t="shared" si="2"/>
        <v>13507.313322833594</v>
      </c>
      <c r="AE22">
        <f t="shared" si="3"/>
        <v>0</v>
      </c>
      <c r="AF22">
        <f t="shared" si="4"/>
        <v>0</v>
      </c>
      <c r="AG22">
        <f t="shared" si="4"/>
        <v>-19.90590777693679</v>
      </c>
      <c r="AH22">
        <f t="shared" si="5"/>
        <v>-3830.010519001497</v>
      </c>
      <c r="AI22">
        <f t="shared" si="6"/>
        <v>-3849.9164267784336</v>
      </c>
      <c r="AJ22">
        <f t="shared" si="7"/>
        <v>-216.93525418165882</v>
      </c>
      <c r="AK22">
        <f t="shared" si="22"/>
        <v>279.09793944169064</v>
      </c>
      <c r="AL22">
        <f t="shared" si="8"/>
        <v>-3787.7537415184015</v>
      </c>
      <c r="AN22">
        <f t="shared" si="9"/>
        <v>0</v>
      </c>
      <c r="AO22">
        <f t="shared" si="9"/>
        <v>0</v>
      </c>
      <c r="AP22">
        <f t="shared" si="9"/>
        <v>-5.9119928311327588</v>
      </c>
      <c r="AQ22">
        <f t="shared" si="9"/>
        <v>-1137.5012375840672</v>
      </c>
      <c r="AR22">
        <f t="shared" si="9"/>
        <v>-1143.4132304151999</v>
      </c>
      <c r="AS22">
        <f t="shared" si="9"/>
        <v>-64.429097226496324</v>
      </c>
      <c r="AT22">
        <f t="shared" si="9"/>
        <v>82.891221824856316</v>
      </c>
      <c r="AU22">
        <f t="shared" si="9"/>
        <v>-1124.9511058168398</v>
      </c>
      <c r="AW22">
        <v>19</v>
      </c>
      <c r="AX22">
        <f>IF(Z22&gt;0, (R22*SUMPRODUCT(K22:$K$98, X22:$X$98)-K22*$AZ$3)/Z22, 0)</f>
        <v>16963.950444002508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25</v>
      </c>
      <c r="R23">
        <f t="shared" si="0"/>
        <v>2000000</v>
      </c>
      <c r="S23">
        <f t="shared" si="1"/>
        <v>18434.880050471795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13507.313322833594</v>
      </c>
      <c r="AC23">
        <f t="shared" si="2"/>
        <v>14495.585401760003</v>
      </c>
      <c r="AE23">
        <f t="shared" si="3"/>
        <v>0</v>
      </c>
      <c r="AF23">
        <f t="shared" si="4"/>
        <v>0</v>
      </c>
      <c r="AG23">
        <f t="shared" si="4"/>
        <v>-19.657824409588475</v>
      </c>
      <c r="AH23">
        <f t="shared" si="5"/>
        <v>-3921.9431663158166</v>
      </c>
      <c r="AI23">
        <f t="shared" si="6"/>
        <v>-3941.6009907254052</v>
      </c>
      <c r="AJ23">
        <f t="shared" si="7"/>
        <v>-988.27207892640945</v>
      </c>
      <c r="AK23">
        <f t="shared" si="22"/>
        <v>945.51193259835168</v>
      </c>
      <c r="AL23">
        <f t="shared" si="8"/>
        <v>-3984.3611370534627</v>
      </c>
      <c r="AN23">
        <f t="shared" si="9"/>
        <v>0</v>
      </c>
      <c r="AO23">
        <f t="shared" si="9"/>
        <v>0</v>
      </c>
      <c r="AP23">
        <f t="shared" si="9"/>
        <v>-5.2127793222901113</v>
      </c>
      <c r="AQ23">
        <f t="shared" si="9"/>
        <v>-1040.0044183218993</v>
      </c>
      <c r="AR23">
        <f t="shared" si="9"/>
        <v>-1045.2171976441896</v>
      </c>
      <c r="AS23">
        <f t="shared" si="9"/>
        <v>-262.06583956012122</v>
      </c>
      <c r="AT23">
        <f t="shared" si="9"/>
        <v>250.72688353158557</v>
      </c>
      <c r="AU23">
        <f t="shared" si="9"/>
        <v>-1056.556153672725</v>
      </c>
      <c r="AW23">
        <v>20</v>
      </c>
      <c r="AX23">
        <f>IF(Z23&gt;0, (R23*SUMPRODUCT(K23:$K$98, X23:$X$98)-K23*$AZ$3)/Z23, 0)</f>
        <v>18434.880050471795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25</v>
      </c>
      <c r="R24">
        <f t="shared" si="0"/>
        <v>2000000</v>
      </c>
      <c r="S24">
        <f t="shared" si="1"/>
        <v>19774.338880214265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14495.585401760003</v>
      </c>
      <c r="AC24">
        <f t="shared" si="2"/>
        <v>15353.592873179612</v>
      </c>
      <c r="AE24">
        <f t="shared" si="3"/>
        <v>0</v>
      </c>
      <c r="AF24">
        <f t="shared" si="4"/>
        <v>0</v>
      </c>
      <c r="AG24">
        <f t="shared" si="4"/>
        <v>-19.411006565359884</v>
      </c>
      <c r="AH24">
        <f t="shared" si="5"/>
        <v>-4019.1680106165859</v>
      </c>
      <c r="AI24">
        <f t="shared" si="6"/>
        <v>-4038.5790171819458</v>
      </c>
      <c r="AJ24">
        <f t="shared" si="7"/>
        <v>-858.00747141960892</v>
      </c>
      <c r="AK24">
        <f t="shared" si="22"/>
        <v>1014.6909781232004</v>
      </c>
      <c r="AL24">
        <f t="shared" si="8"/>
        <v>-3881.8955104783549</v>
      </c>
      <c r="AN24">
        <f t="shared" si="9"/>
        <v>0</v>
      </c>
      <c r="AO24">
        <f t="shared" si="9"/>
        <v>0</v>
      </c>
      <c r="AP24">
        <f t="shared" si="9"/>
        <v>-4.5958296454369076</v>
      </c>
      <c r="AQ24">
        <f t="shared" si="9"/>
        <v>-951.59472699096079</v>
      </c>
      <c r="AR24">
        <f t="shared" si="9"/>
        <v>-956.19055663639767</v>
      </c>
      <c r="AS24">
        <f t="shared" si="9"/>
        <v>-203.14537321282342</v>
      </c>
      <c r="AT24">
        <f t="shared" si="9"/>
        <v>240.24240383999467</v>
      </c>
      <c r="AU24">
        <f t="shared" si="9"/>
        <v>-919.09352600922659</v>
      </c>
      <c r="AW24">
        <v>21</v>
      </c>
      <c r="AX24">
        <f>IF(Z24&gt;0, (R24*SUMPRODUCT(K24:$K$98, X24:$X$98)-K24*$AZ$3)/Z24, 0)</f>
        <v>19774.338880214265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25</v>
      </c>
      <c r="R25">
        <f t="shared" si="0"/>
        <v>2000000</v>
      </c>
      <c r="S25">
        <f t="shared" si="1"/>
        <v>20997.273062687578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15353.592873179612</v>
      </c>
      <c r="AC25">
        <f t="shared" si="2"/>
        <v>16096.651619172133</v>
      </c>
      <c r="AE25">
        <f t="shared" si="3"/>
        <v>0</v>
      </c>
      <c r="AF25">
        <f t="shared" si="4"/>
        <v>0</v>
      </c>
      <c r="AG25">
        <f t="shared" si="4"/>
        <v>-19.165169175915619</v>
      </c>
      <c r="AH25">
        <f t="shared" si="5"/>
        <v>-4138.1859032533166</v>
      </c>
      <c r="AI25">
        <f t="shared" si="6"/>
        <v>-4157.3510724292319</v>
      </c>
      <c r="AJ25">
        <f t="shared" si="7"/>
        <v>-743.05874599252093</v>
      </c>
      <c r="AK25">
        <f t="shared" si="22"/>
        <v>1074.751501122573</v>
      </c>
      <c r="AL25">
        <f t="shared" si="8"/>
        <v>-3825.6583172991795</v>
      </c>
      <c r="AN25">
        <f t="shared" si="9"/>
        <v>0</v>
      </c>
      <c r="AO25">
        <f t="shared" si="9"/>
        <v>0</v>
      </c>
      <c r="AP25">
        <f t="shared" si="9"/>
        <v>-4.0514501565455756</v>
      </c>
      <c r="AQ25">
        <f t="shared" si="9"/>
        <v>-874.79811796387969</v>
      </c>
      <c r="AR25">
        <f t="shared" si="9"/>
        <v>-878.84956812042515</v>
      </c>
      <c r="AS25">
        <f t="shared" si="9"/>
        <v>-157.08003645264625</v>
      </c>
      <c r="AT25">
        <f t="shared" si="9"/>
        <v>227.19873211151099</v>
      </c>
      <c r="AU25">
        <f t="shared" si="9"/>
        <v>-808.73087246156035</v>
      </c>
      <c r="AW25">
        <v>22</v>
      </c>
      <c r="AX25">
        <f>IF(Z25&gt;0, (R25*SUMPRODUCT(K25:$K$98, X25:$X$98)-K25*$AZ$3)/Z25, 0)</f>
        <v>20997.273062687578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25</v>
      </c>
      <c r="R26">
        <f t="shared" si="0"/>
        <v>2000000</v>
      </c>
      <c r="S26">
        <f t="shared" si="1"/>
        <v>22112.710666618499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16096.651619172133</v>
      </c>
      <c r="AC26">
        <f t="shared" si="2"/>
        <v>16734.936959229213</v>
      </c>
      <c r="AE26">
        <f t="shared" si="3"/>
        <v>0</v>
      </c>
      <c r="AF26">
        <f t="shared" si="4"/>
        <v>0</v>
      </c>
      <c r="AG26">
        <f t="shared" si="4"/>
        <v>-18.920042426653271</v>
      </c>
      <c r="AH26">
        <f t="shared" si="5"/>
        <v>-4278.0046002553963</v>
      </c>
      <c r="AI26">
        <f t="shared" si="6"/>
        <v>-4296.92464268205</v>
      </c>
      <c r="AJ26">
        <f t="shared" si="7"/>
        <v>-638.28534005708025</v>
      </c>
      <c r="AK26">
        <f t="shared" si="22"/>
        <v>1126.7656133420494</v>
      </c>
      <c r="AL26">
        <f t="shared" si="8"/>
        <v>-3808.4443693970807</v>
      </c>
      <c r="AN26">
        <f t="shared" si="9"/>
        <v>0</v>
      </c>
      <c r="AO26">
        <f t="shared" si="9"/>
        <v>0</v>
      </c>
      <c r="AP26">
        <f t="shared" si="9"/>
        <v>-3.571099297922208</v>
      </c>
      <c r="AQ26">
        <f t="shared" si="9"/>
        <v>-807.46009337476801</v>
      </c>
      <c r="AR26">
        <f t="shared" si="9"/>
        <v>-811.03119267269028</v>
      </c>
      <c r="AS26">
        <f t="shared" si="9"/>
        <v>-120.47437729530886</v>
      </c>
      <c r="AT26">
        <f t="shared" si="9"/>
        <v>212.67351309213947</v>
      </c>
      <c r="AU26">
        <f t="shared" si="9"/>
        <v>-718.83205687585962</v>
      </c>
      <c r="AW26">
        <v>23</v>
      </c>
      <c r="AX26">
        <f>IF(Z26&gt;0, (R26*SUMPRODUCT(K26:$K$98, X26:$X$98)-K26*$AZ$3)/Z26, 0)</f>
        <v>22112.710666618499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25</v>
      </c>
      <c r="R27">
        <f t="shared" si="0"/>
        <v>2000000</v>
      </c>
      <c r="S27">
        <f t="shared" si="1"/>
        <v>23145.223840462939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16734.936959229213</v>
      </c>
      <c r="AC27">
        <f t="shared" si="2"/>
        <v>17278.444239087446</v>
      </c>
      <c r="AE27">
        <f t="shared" si="3"/>
        <v>0</v>
      </c>
      <c r="AF27">
        <f t="shared" si="4"/>
        <v>0</v>
      </c>
      <c r="AG27">
        <f t="shared" si="4"/>
        <v>-18.663077486510335</v>
      </c>
      <c r="AH27">
        <f t="shared" si="5"/>
        <v>-5421.1612701123559</v>
      </c>
      <c r="AI27">
        <f t="shared" si="6"/>
        <v>-5439.8243475988666</v>
      </c>
      <c r="AJ27">
        <f t="shared" si="7"/>
        <v>-543.50727985823323</v>
      </c>
      <c r="AK27">
        <f t="shared" si="22"/>
        <v>1171.445587146045</v>
      </c>
      <c r="AL27">
        <f t="shared" si="8"/>
        <v>-4811.8860403110548</v>
      </c>
      <c r="AN27">
        <f t="shared" si="9"/>
        <v>0</v>
      </c>
      <c r="AO27">
        <f t="shared" si="9"/>
        <v>0</v>
      </c>
      <c r="AP27">
        <f t="shared" si="9"/>
        <v>-3.1451767525437195</v>
      </c>
      <c r="AQ27">
        <f t="shared" si="9"/>
        <v>-913.59586385856608</v>
      </c>
      <c r="AR27">
        <f t="shared" si="9"/>
        <v>-916.74104061110984</v>
      </c>
      <c r="AS27">
        <f t="shared" si="9"/>
        <v>-91.594029049279854</v>
      </c>
      <c r="AT27">
        <f t="shared" si="9"/>
        <v>197.4167138417956</v>
      </c>
      <c r="AU27">
        <f t="shared" si="9"/>
        <v>-810.91835581859414</v>
      </c>
      <c r="AW27">
        <v>24</v>
      </c>
      <c r="AX27">
        <f>IF(Z27&gt;0, (R27*SUMPRODUCT(K27:$K$98, X27:$X$98)-K27*$AZ$3)/Z27, 0)</f>
        <v>23145.223840462939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25</v>
      </c>
      <c r="R28">
        <f t="shared" si="0"/>
        <v>2000000</v>
      </c>
      <c r="S28">
        <f t="shared" si="1"/>
        <v>23882.322471873096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17278.444239087446</v>
      </c>
      <c r="AC28">
        <f t="shared" si="2"/>
        <v>17571.069244186921</v>
      </c>
      <c r="AE28">
        <f t="shared" si="3"/>
        <v>0</v>
      </c>
      <c r="AF28">
        <f t="shared" si="4"/>
        <v>0</v>
      </c>
      <c r="AG28">
        <f t="shared" si="4"/>
        <v>-18.393384128449902</v>
      </c>
      <c r="AH28">
        <f t="shared" si="5"/>
        <v>-6645.0066556263919</v>
      </c>
      <c r="AI28">
        <f t="shared" si="6"/>
        <v>-6663.4000397548416</v>
      </c>
      <c r="AJ28">
        <f t="shared" si="7"/>
        <v>-292.62500509947495</v>
      </c>
      <c r="AK28">
        <f t="shared" si="22"/>
        <v>1209.4910967361213</v>
      </c>
      <c r="AL28">
        <f t="shared" si="8"/>
        <v>-5746.5339481181954</v>
      </c>
      <c r="AN28">
        <f t="shared" si="9"/>
        <v>0</v>
      </c>
      <c r="AO28">
        <f t="shared" si="9"/>
        <v>0</v>
      </c>
      <c r="AP28">
        <f t="shared" si="9"/>
        <v>-2.7676133437427426</v>
      </c>
      <c r="AQ28">
        <f t="shared" si="9"/>
        <v>-999.8600018864945</v>
      </c>
      <c r="AR28">
        <f t="shared" si="9"/>
        <v>-1002.6276152302372</v>
      </c>
      <c r="AS28">
        <f t="shared" si="9"/>
        <v>-44.03066141447168</v>
      </c>
      <c r="AT28">
        <f t="shared" si="9"/>
        <v>181.98954988861178</v>
      </c>
      <c r="AU28">
        <f t="shared" si="9"/>
        <v>-864.66872675609716</v>
      </c>
      <c r="AW28">
        <v>25</v>
      </c>
      <c r="AX28">
        <f>IF(Z28&gt;0, (R28*SUMPRODUCT(K28:$K$98, X28:$X$98)-K28*$AZ$3)/Z28, 0)</f>
        <v>23882.322471873096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25</v>
      </c>
      <c r="R29">
        <f t="shared" si="0"/>
        <v>2000000</v>
      </c>
      <c r="S29">
        <f t="shared" si="1"/>
        <v>24361.923698184855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17571.069244186921</v>
      </c>
      <c r="AC29">
        <f t="shared" si="2"/>
        <v>17648.192161012965</v>
      </c>
      <c r="AE29">
        <f t="shared" si="3"/>
        <v>0</v>
      </c>
      <c r="AF29">
        <f t="shared" si="4"/>
        <v>0</v>
      </c>
      <c r="AG29">
        <f t="shared" si="4"/>
        <v>-18.110425493952153</v>
      </c>
      <c r="AH29">
        <f t="shared" si="5"/>
        <v>-7921.9834570600051</v>
      </c>
      <c r="AI29">
        <f t="shared" si="6"/>
        <v>-7940.093882553957</v>
      </c>
      <c r="AJ29">
        <f t="shared" si="7"/>
        <v>-77.122916826043365</v>
      </c>
      <c r="AK29">
        <f t="shared" si="22"/>
        <v>1229.9748470930847</v>
      </c>
      <c r="AL29">
        <f t="shared" si="8"/>
        <v>-6787.2419522869159</v>
      </c>
      <c r="AN29">
        <f t="shared" si="9"/>
        <v>0</v>
      </c>
      <c r="AO29">
        <f t="shared" si="9"/>
        <v>0</v>
      </c>
      <c r="AP29">
        <f t="shared" si="9"/>
        <v>-2.4330688933299705</v>
      </c>
      <c r="AQ29">
        <f t="shared" si="9"/>
        <v>-1064.2892696962851</v>
      </c>
      <c r="AR29">
        <f t="shared" si="9"/>
        <v>-1066.722338589615</v>
      </c>
      <c r="AS29">
        <f t="shared" si="9"/>
        <v>-10.361179529160346</v>
      </c>
      <c r="AT29">
        <f t="shared" si="9"/>
        <v>165.24258588180786</v>
      </c>
      <c r="AU29">
        <f t="shared" si="9"/>
        <v>-911.84093223696755</v>
      </c>
      <c r="AW29">
        <v>26</v>
      </c>
      <c r="AX29">
        <f>IF(Z29&gt;0, (R29*SUMPRODUCT(K29:$K$98, X29:$X$98)-K29*$AZ$3)/Z29, 0)</f>
        <v>24361.923698184855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25</v>
      </c>
      <c r="R30">
        <f t="shared" si="0"/>
        <v>2000000</v>
      </c>
      <c r="S30">
        <f t="shared" si="1"/>
        <v>24625.433033577126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17648.192161012965</v>
      </c>
      <c r="AC30">
        <f t="shared" si="2"/>
        <v>17545.4947830243</v>
      </c>
      <c r="AE30">
        <f t="shared" si="3"/>
        <v>0</v>
      </c>
      <c r="AF30">
        <f t="shared" si="4"/>
        <v>0</v>
      </c>
      <c r="AG30">
        <f t="shared" si="4"/>
        <v>-17.812371826213948</v>
      </c>
      <c r="AH30">
        <f t="shared" si="5"/>
        <v>-9355.9530238946063</v>
      </c>
      <c r="AI30">
        <f t="shared" si="6"/>
        <v>-9373.7653957208204</v>
      </c>
      <c r="AJ30">
        <f t="shared" si="7"/>
        <v>102.69737798866481</v>
      </c>
      <c r="AK30">
        <f t="shared" si="22"/>
        <v>1235.3734512709077</v>
      </c>
      <c r="AL30">
        <f t="shared" si="8"/>
        <v>-8035.6945664612476</v>
      </c>
      <c r="AN30">
        <f t="shared" si="9"/>
        <v>0</v>
      </c>
      <c r="AO30">
        <f t="shared" si="9"/>
        <v>0</v>
      </c>
      <c r="AP30">
        <f t="shared" si="9"/>
        <v>-2.1366307874740125</v>
      </c>
      <c r="AQ30">
        <f t="shared" si="9"/>
        <v>-1122.2658875554564</v>
      </c>
      <c r="AR30">
        <f t="shared" si="9"/>
        <v>-1124.4025183429305</v>
      </c>
      <c r="AS30">
        <f t="shared" si="9"/>
        <v>12.318762585031704</v>
      </c>
      <c r="AT30">
        <f t="shared" si="9"/>
        <v>148.18559682932954</v>
      </c>
      <c r="AU30">
        <f t="shared" si="9"/>
        <v>-963.89815892856916</v>
      </c>
      <c r="AW30">
        <v>27</v>
      </c>
      <c r="AX30">
        <f>IF(Z30&gt;0, (R30*SUMPRODUCT(K30:$K$98, X30:$X$98)-K30*$AZ$3)/Z30, 0)</f>
        <v>24625.433033577126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25</v>
      </c>
      <c r="R31">
        <f t="shared" si="0"/>
        <v>2000000</v>
      </c>
      <c r="S31">
        <f t="shared" si="1"/>
        <v>24691.883269056576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17545.4947830243</v>
      </c>
      <c r="AC31">
        <f t="shared" si="2"/>
        <v>17281.793084493507</v>
      </c>
      <c r="AE31">
        <f t="shared" si="3"/>
        <v>0</v>
      </c>
      <c r="AF31">
        <f t="shared" si="4"/>
        <v>0</v>
      </c>
      <c r="AG31">
        <f t="shared" si="4"/>
        <v>-17.497443285493272</v>
      </c>
      <c r="AH31">
        <f t="shared" si="5"/>
        <v>-10944.385796683078</v>
      </c>
      <c r="AI31">
        <f t="shared" si="6"/>
        <v>-10961.883239968571</v>
      </c>
      <c r="AJ31">
        <f t="shared" si="7"/>
        <v>263.70169853079278</v>
      </c>
      <c r="AK31">
        <f t="shared" si="22"/>
        <v>1228.184634811701</v>
      </c>
      <c r="AL31">
        <f t="shared" si="8"/>
        <v>-9469.9969066260765</v>
      </c>
      <c r="AN31">
        <f t="shared" si="9"/>
        <v>0</v>
      </c>
      <c r="AO31">
        <f t="shared" si="9"/>
        <v>0</v>
      </c>
      <c r="AP31">
        <f t="shared" si="9"/>
        <v>-1.873977195187353</v>
      </c>
      <c r="AQ31">
        <f t="shared" si="9"/>
        <v>-1172.1443563883668</v>
      </c>
      <c r="AR31">
        <f t="shared" si="9"/>
        <v>-1174.0183335835538</v>
      </c>
      <c r="AS31">
        <f t="shared" si="9"/>
        <v>28.242467274552151</v>
      </c>
      <c r="AT31">
        <f t="shared" si="9"/>
        <v>131.53864593605115</v>
      </c>
      <c r="AU31">
        <f t="shared" si="9"/>
        <v>-1014.2372203729506</v>
      </c>
      <c r="AW31">
        <v>28</v>
      </c>
      <c r="AX31">
        <f>IF(Z31&gt;0, (R31*SUMPRODUCT(K31:$K$98, X31:$X$98)-K31*$AZ$3)/Z31, 0)</f>
        <v>24691.883269056576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25</v>
      </c>
      <c r="R32">
        <f t="shared" si="0"/>
        <v>2000000</v>
      </c>
      <c r="S32">
        <f t="shared" si="1"/>
        <v>24580.261855563505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17281.793084493507</v>
      </c>
      <c r="AC32">
        <f t="shared" si="2"/>
        <v>16876.223896877156</v>
      </c>
      <c r="AE32">
        <f t="shared" si="3"/>
        <v>0</v>
      </c>
      <c r="AF32">
        <f t="shared" si="4"/>
        <v>0</v>
      </c>
      <c r="AG32">
        <f t="shared" si="4"/>
        <v>-17.16440613615492</v>
      </c>
      <c r="AH32">
        <f t="shared" si="5"/>
        <v>-12645.017318673705</v>
      </c>
      <c r="AI32">
        <f t="shared" si="6"/>
        <v>-12662.18172480986</v>
      </c>
      <c r="AJ32">
        <f t="shared" si="7"/>
        <v>405.56918761635097</v>
      </c>
      <c r="AK32">
        <f t="shared" si="22"/>
        <v>1209.7255159145457</v>
      </c>
      <c r="AL32">
        <f t="shared" si="8"/>
        <v>-11046.887021278962</v>
      </c>
      <c r="AN32">
        <f t="shared" si="9"/>
        <v>0</v>
      </c>
      <c r="AO32">
        <f t="shared" si="9"/>
        <v>0</v>
      </c>
      <c r="AP32">
        <f t="shared" si="9"/>
        <v>-1.6413472295465932</v>
      </c>
      <c r="AQ32">
        <f t="shared" si="9"/>
        <v>-1209.1804388067906</v>
      </c>
      <c r="AR32">
        <f t="shared" si="9"/>
        <v>-1210.8217860363372</v>
      </c>
      <c r="AS32">
        <f t="shared" si="9"/>
        <v>38.78257466079058</v>
      </c>
      <c r="AT32">
        <f t="shared" si="9"/>
        <v>115.68006538110043</v>
      </c>
      <c r="AU32">
        <f t="shared" si="9"/>
        <v>-1056.3591459944462</v>
      </c>
      <c r="AW32">
        <v>29</v>
      </c>
      <c r="AX32">
        <f>IF(Z32&gt;0, (R32*SUMPRODUCT(K32:$K$98, X32:$X$98)-K32*$AZ$3)/Z32, 0)</f>
        <v>24580.261855563505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25</v>
      </c>
      <c r="R33">
        <f t="shared" si="0"/>
        <v>2000000</v>
      </c>
      <c r="S33">
        <f t="shared" si="1"/>
        <v>24316.18038095157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16876.223896877156</v>
      </c>
      <c r="AC33">
        <f t="shared" si="2"/>
        <v>16351.485573045386</v>
      </c>
      <c r="AE33">
        <f t="shared" si="3"/>
        <v>0</v>
      </c>
      <c r="AF33">
        <f t="shared" si="4"/>
        <v>0</v>
      </c>
      <c r="AG33">
        <f t="shared" si="4"/>
        <v>-16.811322046548231</v>
      </c>
      <c r="AH33">
        <f t="shared" si="5"/>
        <v>-14515.202259611098</v>
      </c>
      <c r="AI33">
        <f t="shared" si="6"/>
        <v>-14532.013581657646</v>
      </c>
      <c r="AJ33">
        <f t="shared" si="7"/>
        <v>524.73832383177069</v>
      </c>
      <c r="AK33">
        <f t="shared" si="22"/>
        <v>1181.3356727814009</v>
      </c>
      <c r="AL33">
        <f t="shared" si="8"/>
        <v>-12825.939585044474</v>
      </c>
      <c r="AN33">
        <f t="shared" si="9"/>
        <v>0</v>
      </c>
      <c r="AO33">
        <f t="shared" si="9"/>
        <v>0</v>
      </c>
      <c r="AP33">
        <f t="shared" si="9"/>
        <v>-1.4353424509936585</v>
      </c>
      <c r="AQ33">
        <f t="shared" si="9"/>
        <v>-1239.3008670163847</v>
      </c>
      <c r="AR33">
        <f t="shared" si="9"/>
        <v>-1240.7362094673783</v>
      </c>
      <c r="AS33">
        <f t="shared" si="9"/>
        <v>44.801901348005153</v>
      </c>
      <c r="AT33">
        <f t="shared" si="9"/>
        <v>100.86186174539739</v>
      </c>
      <c r="AU33">
        <f t="shared" si="9"/>
        <v>-1095.0724463739757</v>
      </c>
      <c r="AW33">
        <v>30</v>
      </c>
      <c r="AX33">
        <f>IF(Z33&gt;0, (R33*SUMPRODUCT(K33:$K$98, X33:$X$98)-K33*$AZ$3)/Z33, 0)</f>
        <v>24316.18038095157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25</v>
      </c>
      <c r="R34">
        <f t="shared" si="0"/>
        <v>2000000</v>
      </c>
      <c r="S34">
        <f t="shared" si="1"/>
        <v>23915.614131798684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16351.485573045386</v>
      </c>
      <c r="AC34">
        <f t="shared" si="2"/>
        <v>15723.293737256692</v>
      </c>
      <c r="AE34">
        <f t="shared" si="3"/>
        <v>0</v>
      </c>
      <c r="AF34">
        <f t="shared" si="4"/>
        <v>0</v>
      </c>
      <c r="AG34">
        <f t="shared" si="4"/>
        <v>-16.436222012328216</v>
      </c>
      <c r="AH34">
        <f t="shared" si="5"/>
        <v>-16558.945100362394</v>
      </c>
      <c r="AI34">
        <f t="shared" si="6"/>
        <v>-16575.381322374724</v>
      </c>
      <c r="AJ34">
        <f t="shared" si="7"/>
        <v>628.19183578869342</v>
      </c>
      <c r="AK34">
        <f t="shared" si="22"/>
        <v>1144.6039901131771</v>
      </c>
      <c r="AL34">
        <f t="shared" si="8"/>
        <v>-14802.585496472853</v>
      </c>
      <c r="AN34">
        <f t="shared" si="9"/>
        <v>0</v>
      </c>
      <c r="AO34">
        <f t="shared" si="9"/>
        <v>0</v>
      </c>
      <c r="AP34">
        <f t="shared" si="9"/>
        <v>-1.252961244284464</v>
      </c>
      <c r="AQ34">
        <f t="shared" si="9"/>
        <v>-1262.3166346515691</v>
      </c>
      <c r="AR34">
        <f t="shared" si="9"/>
        <v>-1263.5695958958538</v>
      </c>
      <c r="AS34">
        <f t="shared" si="9"/>
        <v>47.888135340881121</v>
      </c>
      <c r="AT34">
        <f t="shared" si="9"/>
        <v>87.255114866997346</v>
      </c>
      <c r="AU34">
        <f t="shared" ref="AU34:AU97" si="23">AL34*$K34</f>
        <v>-1128.4263456879753</v>
      </c>
      <c r="AW34">
        <v>31</v>
      </c>
      <c r="AX34">
        <f>IF(Z34&gt;0, (R34*SUMPRODUCT(K34:$K$98, X34:$X$98)-K34*$AZ$3)/Z34, 0)</f>
        <v>23915.614131798684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25</v>
      </c>
      <c r="R35">
        <f t="shared" si="0"/>
        <v>2000000</v>
      </c>
      <c r="S35">
        <f t="shared" si="1"/>
        <v>23389.877265472693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15723.293737256692</v>
      </c>
      <c r="AC35">
        <f t="shared" si="2"/>
        <v>15006.610166201277</v>
      </c>
      <c r="AE35">
        <f t="shared" si="3"/>
        <v>0</v>
      </c>
      <c r="AF35">
        <f t="shared" ref="AF35:AG66" si="24">-$Z35*P35</f>
        <v>0</v>
      </c>
      <c r="AG35">
        <f t="shared" si="24"/>
        <v>-16.039641845784182</v>
      </c>
      <c r="AH35">
        <f t="shared" si="5"/>
        <v>-18577.435713660023</v>
      </c>
      <c r="AI35">
        <f t="shared" ref="AI35:AI66" si="25">SUM(AE35:AH35)</f>
        <v>-18593.475355505809</v>
      </c>
      <c r="AJ35">
        <f t="shared" si="7"/>
        <v>716.68357105541509</v>
      </c>
      <c r="AK35">
        <f t="shared" si="22"/>
        <v>1100.6305616079685</v>
      </c>
      <c r="AL35">
        <f t="shared" ref="AL35:AL98" si="26">SUM(AI35:AK35)</f>
        <v>-16776.161222842424</v>
      </c>
      <c r="AN35">
        <f t="shared" ref="AN35:AT66" si="27">AE35*$K35</f>
        <v>0</v>
      </c>
      <c r="AO35">
        <f t="shared" si="27"/>
        <v>0</v>
      </c>
      <c r="AP35">
        <f t="shared" si="27"/>
        <v>-1.0917225550186413</v>
      </c>
      <c r="AQ35">
        <f t="shared" si="27"/>
        <v>-1264.4550157672124</v>
      </c>
      <c r="AR35">
        <f t="shared" si="27"/>
        <v>-1265.5467383222312</v>
      </c>
      <c r="AS35">
        <f t="shared" si="27"/>
        <v>48.780367221114162</v>
      </c>
      <c r="AT35">
        <f t="shared" si="27"/>
        <v>74.91334410101399</v>
      </c>
      <c r="AU35">
        <f t="shared" si="23"/>
        <v>-1141.8530270001029</v>
      </c>
      <c r="AW35">
        <v>32</v>
      </c>
      <c r="AX35">
        <f>IF(Z35&gt;0, (R35*SUMPRODUCT(K35:$K$98, X35:$X$98)-K35*$AZ$3)/Z35, 0)</f>
        <v>23389.877265472693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25</v>
      </c>
      <c r="R36">
        <f t="shared" si="0"/>
        <v>2000000</v>
      </c>
      <c r="S36">
        <f t="shared" si="1"/>
        <v>22772.09323688607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15006.610166201277</v>
      </c>
      <c r="AC36">
        <f t="shared" si="2"/>
        <v>14229.327528644921</v>
      </c>
      <c r="AE36">
        <f t="shared" si="3"/>
        <v>0</v>
      </c>
      <c r="AF36">
        <f t="shared" si="24"/>
        <v>0</v>
      </c>
      <c r="AG36">
        <f t="shared" si="24"/>
        <v>-15.621453175850739</v>
      </c>
      <c r="AH36">
        <f t="shared" si="5"/>
        <v>-20623.380118048266</v>
      </c>
      <c r="AI36">
        <f t="shared" si="25"/>
        <v>-20639.001571224118</v>
      </c>
      <c r="AJ36">
        <f t="shared" si="7"/>
        <v>777.28263755635635</v>
      </c>
      <c r="AK36">
        <f t="shared" si="22"/>
        <v>1050.4627116340896</v>
      </c>
      <c r="AL36">
        <f t="shared" si="26"/>
        <v>-18811.256222033673</v>
      </c>
      <c r="AN36">
        <f t="shared" si="27"/>
        <v>0</v>
      </c>
      <c r="AO36">
        <f t="shared" si="27"/>
        <v>0</v>
      </c>
      <c r="AP36">
        <f t="shared" si="27"/>
        <v>-0.94933834971276532</v>
      </c>
      <c r="AQ36">
        <f t="shared" si="27"/>
        <v>-1253.3126992969881</v>
      </c>
      <c r="AR36">
        <f t="shared" si="27"/>
        <v>-1254.2620376467009</v>
      </c>
      <c r="AS36">
        <f t="shared" si="27"/>
        <v>47.23659240222706</v>
      </c>
      <c r="AT36">
        <f t="shared" si="27"/>
        <v>63.838141424585714</v>
      </c>
      <c r="AU36">
        <f t="shared" si="23"/>
        <v>-1143.1873038198883</v>
      </c>
      <c r="AW36">
        <v>33</v>
      </c>
      <c r="AX36">
        <f>IF(Z36&gt;0, (R36*SUMPRODUCT(K36:$K$98, X36:$X$98)-K36*$AZ$3)/Z36, 0)</f>
        <v>22772.09323688607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25</v>
      </c>
      <c r="R37">
        <f t="shared" si="0"/>
        <v>2000000</v>
      </c>
      <c r="S37">
        <f t="shared" si="1"/>
        <v>22085.5591244315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14229.327528644921</v>
      </c>
      <c r="AC37">
        <f t="shared" si="2"/>
        <v>13410.990167036192</v>
      </c>
      <c r="AE37">
        <f t="shared" si="3"/>
        <v>0</v>
      </c>
      <c r="AF37">
        <f t="shared" si="24"/>
        <v>0</v>
      </c>
      <c r="AG37">
        <f t="shared" si="24"/>
        <v>-15.180722946018468</v>
      </c>
      <c r="AH37">
        <f t="shared" si="5"/>
        <v>-22761.255845900876</v>
      </c>
      <c r="AI37">
        <f t="shared" si="25"/>
        <v>-22776.436568846893</v>
      </c>
      <c r="AJ37">
        <f t="shared" si="7"/>
        <v>818.33736160872832</v>
      </c>
      <c r="AK37">
        <f t="shared" si="22"/>
        <v>996.05292700514451</v>
      </c>
      <c r="AL37">
        <f t="shared" si="26"/>
        <v>-20962.046280233018</v>
      </c>
      <c r="AN37">
        <f t="shared" si="27"/>
        <v>0</v>
      </c>
      <c r="AO37">
        <f t="shared" si="27"/>
        <v>0</v>
      </c>
      <c r="AP37">
        <f t="shared" si="27"/>
        <v>-0.8237094061556145</v>
      </c>
      <c r="AQ37">
        <f t="shared" si="27"/>
        <v>-1235.0308086678003</v>
      </c>
      <c r="AR37">
        <f t="shared" si="27"/>
        <v>-1235.8545180739559</v>
      </c>
      <c r="AS37">
        <f t="shared" si="27"/>
        <v>44.403167396087063</v>
      </c>
      <c r="AT37">
        <f t="shared" si="27"/>
        <v>54.046053532526614</v>
      </c>
      <c r="AU37">
        <f t="shared" si="23"/>
        <v>-1137.405297145342</v>
      </c>
      <c r="AW37">
        <v>34</v>
      </c>
      <c r="AX37">
        <f>IF(Z37&gt;0, (R37*SUMPRODUCT(K37:$K$98, X37:$X$98)-K37*$AZ$3)/Z37, 0)</f>
        <v>22085.5591244315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25</v>
      </c>
      <c r="R38">
        <f t="shared" si="0"/>
        <v>2000000</v>
      </c>
      <c r="S38">
        <f t="shared" si="1"/>
        <v>21348.241625401355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13410.990167036192</v>
      </c>
      <c r="AC38">
        <f t="shared" si="2"/>
        <v>12564.330195590053</v>
      </c>
      <c r="AE38">
        <f t="shared" si="3"/>
        <v>0</v>
      </c>
      <c r="AF38">
        <f t="shared" si="24"/>
        <v>0</v>
      </c>
      <c r="AG38">
        <f t="shared" si="24"/>
        <v>-14.713542239282482</v>
      </c>
      <c r="AH38">
        <f t="shared" si="5"/>
        <v>-25229.878182064094</v>
      </c>
      <c r="AI38">
        <f t="shared" si="25"/>
        <v>-25244.591724303376</v>
      </c>
      <c r="AJ38">
        <f t="shared" si="7"/>
        <v>846.65997144613902</v>
      </c>
      <c r="AK38">
        <f t="shared" si="22"/>
        <v>938.76931169253351</v>
      </c>
      <c r="AL38">
        <f t="shared" si="26"/>
        <v>-23459.162441164703</v>
      </c>
      <c r="AN38">
        <f t="shared" si="27"/>
        <v>0</v>
      </c>
      <c r="AO38">
        <f t="shared" si="27"/>
        <v>0</v>
      </c>
      <c r="AP38">
        <f t="shared" si="27"/>
        <v>-0.71282149733707068</v>
      </c>
      <c r="AQ38">
        <f t="shared" si="27"/>
        <v>-1222.3025054670888</v>
      </c>
      <c r="AR38">
        <f t="shared" si="27"/>
        <v>-1223.0153269644259</v>
      </c>
      <c r="AS38">
        <f t="shared" si="27"/>
        <v>41.01782009843398</v>
      </c>
      <c r="AT38">
        <f t="shared" si="27"/>
        <v>45.480206977500458</v>
      </c>
      <c r="AU38">
        <f t="shared" si="23"/>
        <v>-1136.5172998884914</v>
      </c>
      <c r="AW38">
        <v>35</v>
      </c>
      <c r="AX38">
        <f>IF(Z38&gt;0, (R38*SUMPRODUCT(K38:$K$98, X38:$X$98)-K38*$AZ$3)/Z38, 0)</f>
        <v>21348.241625401355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25</v>
      </c>
      <c r="R39">
        <f t="shared" si="0"/>
        <v>2000000</v>
      </c>
      <c r="S39">
        <f t="shared" si="1"/>
        <v>20549.115774307644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12564.330195590053</v>
      </c>
      <c r="AC39">
        <f t="shared" si="2"/>
        <v>11688.787366213735</v>
      </c>
      <c r="AE39">
        <f t="shared" si="3"/>
        <v>0</v>
      </c>
      <c r="AF39">
        <f t="shared" si="24"/>
        <v>0</v>
      </c>
      <c r="AG39">
        <f t="shared" si="24"/>
        <v>-14.220547850565071</v>
      </c>
      <c r="AH39">
        <f t="shared" si="5"/>
        <v>-27668.717305966857</v>
      </c>
      <c r="AI39">
        <f t="shared" si="25"/>
        <v>-27682.937853817421</v>
      </c>
      <c r="AJ39">
        <f t="shared" si="7"/>
        <v>875.54282937631797</v>
      </c>
      <c r="AK39">
        <f t="shared" si="22"/>
        <v>879.50311369130384</v>
      </c>
      <c r="AL39">
        <f t="shared" si="26"/>
        <v>-25927.8919107498</v>
      </c>
      <c r="AN39">
        <f t="shared" si="27"/>
        <v>0</v>
      </c>
      <c r="AO39">
        <f t="shared" si="27"/>
        <v>0</v>
      </c>
      <c r="AP39">
        <f t="shared" si="27"/>
        <v>-0.61512284099904113</v>
      </c>
      <c r="AQ39">
        <f t="shared" si="27"/>
        <v>-1196.835746055267</v>
      </c>
      <c r="AR39">
        <f t="shared" si="27"/>
        <v>-1197.450868896266</v>
      </c>
      <c r="AS39">
        <f t="shared" si="27"/>
        <v>37.872408171735721</v>
      </c>
      <c r="AT39">
        <f t="shared" si="27"/>
        <v>38.043713902330431</v>
      </c>
      <c r="AU39">
        <f t="shared" si="23"/>
        <v>-1121.5347468221998</v>
      </c>
      <c r="AW39">
        <v>36</v>
      </c>
      <c r="AX39">
        <f>IF(Z39&gt;0, (R39*SUMPRODUCT(K39:$K$98, X39:$X$98)-K39*$AZ$3)/Z39, 0)</f>
        <v>20549.115774307644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25</v>
      </c>
      <c r="R40">
        <f t="shared" si="0"/>
        <v>2000000</v>
      </c>
      <c r="S40">
        <f t="shared" si="1"/>
        <v>19703.124376603439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11688.787366213735</v>
      </c>
      <c r="AC40">
        <f t="shared" si="2"/>
        <v>10801.558473810943</v>
      </c>
      <c r="AE40">
        <f t="shared" si="3"/>
        <v>0</v>
      </c>
      <c r="AF40">
        <f t="shared" si="24"/>
        <v>0</v>
      </c>
      <c r="AG40">
        <f t="shared" si="24"/>
        <v>-13.705387870663422</v>
      </c>
      <c r="AH40">
        <f t="shared" si="5"/>
        <v>-29836.360111680016</v>
      </c>
      <c r="AI40">
        <f t="shared" si="25"/>
        <v>-29850.065499550681</v>
      </c>
      <c r="AJ40">
        <f t="shared" si="7"/>
        <v>887.22889240279255</v>
      </c>
      <c r="AK40">
        <f t="shared" si="22"/>
        <v>818.21511563496153</v>
      </c>
      <c r="AL40">
        <f t="shared" si="26"/>
        <v>-28144.621491512928</v>
      </c>
      <c r="AN40">
        <f t="shared" si="27"/>
        <v>0</v>
      </c>
      <c r="AO40">
        <f t="shared" si="27"/>
        <v>0</v>
      </c>
      <c r="AP40">
        <f t="shared" si="27"/>
        <v>-0.52932064601840056</v>
      </c>
      <c r="AQ40">
        <f t="shared" si="27"/>
        <v>-1152.320646317296</v>
      </c>
      <c r="AR40">
        <f t="shared" si="27"/>
        <v>-1152.8499669633145</v>
      </c>
      <c r="AS40">
        <f t="shared" si="27"/>
        <v>34.26598173832663</v>
      </c>
      <c r="AT40">
        <f t="shared" si="27"/>
        <v>31.600576187775825</v>
      </c>
      <c r="AU40">
        <f t="shared" si="23"/>
        <v>-1086.9834090372121</v>
      </c>
      <c r="AW40">
        <v>37</v>
      </c>
      <c r="AX40">
        <f>IF(Z40&gt;0, (R40*SUMPRODUCT(K40:$K$98, X40:$X$98)-K40*$AZ$3)/Z40, 0)</f>
        <v>19703.124376603439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25</v>
      </c>
      <c r="R41">
        <f t="shared" si="0"/>
        <v>2000000</v>
      </c>
      <c r="S41">
        <f t="shared" si="1"/>
        <v>18844.496399792832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10801.558473810943</v>
      </c>
      <c r="AC41">
        <f t="shared" si="2"/>
        <v>9925.6725182547816</v>
      </c>
      <c r="AE41">
        <f t="shared" si="3"/>
        <v>0</v>
      </c>
      <c r="AF41">
        <f t="shared" si="24"/>
        <v>0</v>
      </c>
      <c r="AG41">
        <f t="shared" si="24"/>
        <v>-13.167866505527709</v>
      </c>
      <c r="AH41">
        <f t="shared" si="5"/>
        <v>-32037.39891432627</v>
      </c>
      <c r="AI41">
        <f t="shared" si="25"/>
        <v>-32050.566780831796</v>
      </c>
      <c r="AJ41">
        <f t="shared" si="7"/>
        <v>875.88595555616121</v>
      </c>
      <c r="AK41">
        <f t="shared" si="22"/>
        <v>756.10909316676612</v>
      </c>
      <c r="AL41">
        <f t="shared" si="26"/>
        <v>-30418.571732108867</v>
      </c>
      <c r="AN41">
        <f t="shared" si="27"/>
        <v>0</v>
      </c>
      <c r="AO41">
        <f t="shared" si="27"/>
        <v>0</v>
      </c>
      <c r="AP41">
        <f t="shared" si="27"/>
        <v>-0.45407218100527219</v>
      </c>
      <c r="AQ41">
        <f t="shared" si="27"/>
        <v>-1104.7569165936861</v>
      </c>
      <c r="AR41">
        <f t="shared" si="27"/>
        <v>-1105.2109887746915</v>
      </c>
      <c r="AS41">
        <f t="shared" si="27"/>
        <v>30.203484063596555</v>
      </c>
      <c r="AT41">
        <f t="shared" si="27"/>
        <v>26.073176309011572</v>
      </c>
      <c r="AU41">
        <f t="shared" si="23"/>
        <v>-1048.9343284020831</v>
      </c>
      <c r="AW41">
        <v>38</v>
      </c>
      <c r="AX41">
        <f>IF(Z41&gt;0, (R41*SUMPRODUCT(K41:$K$98, X41:$X$98)-K41*$AZ$3)/Z41, 0)</f>
        <v>18844.496399792832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25</v>
      </c>
      <c r="R42">
        <f t="shared" si="0"/>
        <v>2000000</v>
      </c>
      <c r="S42">
        <f t="shared" si="1"/>
        <v>17977.962654521281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9925.6725182547816</v>
      </c>
      <c r="AC42">
        <f t="shared" si="2"/>
        <v>9067.7322898406819</v>
      </c>
      <c r="AE42">
        <f t="shared" si="3"/>
        <v>0</v>
      </c>
      <c r="AF42">
        <f t="shared" si="24"/>
        <v>0</v>
      </c>
      <c r="AG42">
        <f t="shared" si="24"/>
        <v>-12.609510410180205</v>
      </c>
      <c r="AH42">
        <f t="shared" si="5"/>
        <v>-34134.194423378074</v>
      </c>
      <c r="AI42">
        <f t="shared" si="25"/>
        <v>-34146.803933788251</v>
      </c>
      <c r="AJ42">
        <f t="shared" si="7"/>
        <v>857.94022841409969</v>
      </c>
      <c r="AK42">
        <f t="shared" si="22"/>
        <v>694.79707627783478</v>
      </c>
      <c r="AL42">
        <f t="shared" si="26"/>
        <v>-32594.06662909632</v>
      </c>
      <c r="AN42">
        <f t="shared" si="27"/>
        <v>0</v>
      </c>
      <c r="AO42">
        <f t="shared" si="27"/>
        <v>0</v>
      </c>
      <c r="AP42">
        <f t="shared" si="27"/>
        <v>-0.38823052768509159</v>
      </c>
      <c r="AQ42">
        <f t="shared" si="27"/>
        <v>-1050.9477277083429</v>
      </c>
      <c r="AR42">
        <f t="shared" si="27"/>
        <v>-1051.3359582360279</v>
      </c>
      <c r="AS42">
        <f t="shared" si="27"/>
        <v>26.414870741576546</v>
      </c>
      <c r="AT42">
        <f t="shared" si="27"/>
        <v>21.391903950499827</v>
      </c>
      <c r="AU42">
        <f t="shared" si="23"/>
        <v>-1003.5291835439516</v>
      </c>
      <c r="AW42">
        <v>39</v>
      </c>
      <c r="AX42">
        <f>IF(Z42&gt;0, (R42*SUMPRODUCT(K42:$K$98, X42:$X$98)-K42*$AZ$3)/Z42, 0)</f>
        <v>17977.962654521281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25</v>
      </c>
      <c r="R43">
        <f t="shared" si="0"/>
        <v>2000000</v>
      </c>
      <c r="S43">
        <f t="shared" si="1"/>
        <v>17117.748956382035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9067.7322898406819</v>
      </c>
      <c r="AC43">
        <f t="shared" si="2"/>
        <v>8237.156605149823</v>
      </c>
      <c r="AE43">
        <f t="shared" si="3"/>
        <v>0</v>
      </c>
      <c r="AF43">
        <f t="shared" si="24"/>
        <v>0</v>
      </c>
      <c r="AG43">
        <f t="shared" si="24"/>
        <v>-12.030139923974573</v>
      </c>
      <c r="AH43">
        <f t="shared" si="5"/>
        <v>-36262.030568306436</v>
      </c>
      <c r="AI43">
        <f t="shared" si="25"/>
        <v>-36274.060708230412</v>
      </c>
      <c r="AJ43">
        <f t="shared" si="7"/>
        <v>830.57568469085891</v>
      </c>
      <c r="AK43">
        <f t="shared" si="22"/>
        <v>634.7412602888478</v>
      </c>
      <c r="AL43">
        <f t="shared" si="26"/>
        <v>-34808.743763250706</v>
      </c>
      <c r="AN43">
        <f t="shared" si="27"/>
        <v>0</v>
      </c>
      <c r="AO43">
        <f t="shared" si="27"/>
        <v>0</v>
      </c>
      <c r="AP43">
        <f t="shared" si="27"/>
        <v>-0.33070755290497311</v>
      </c>
      <c r="AQ43">
        <f t="shared" si="27"/>
        <v>-996.84022533363327</v>
      </c>
      <c r="AR43">
        <f t="shared" si="27"/>
        <v>-997.17093288653837</v>
      </c>
      <c r="AS43">
        <f t="shared" si="27"/>
        <v>22.832456972432055</v>
      </c>
      <c r="AT43">
        <f t="shared" si="27"/>
        <v>17.448984820169169</v>
      </c>
      <c r="AU43">
        <f t="shared" si="23"/>
        <v>-956.88949109393707</v>
      </c>
      <c r="AW43">
        <v>40</v>
      </c>
      <c r="AX43">
        <f>IF(Z43&gt;0, (R43*SUMPRODUCT(K43:$K$98, X43:$X$98)-K43*$AZ$3)/Z43, 0)</f>
        <v>17117.748956382035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25</v>
      </c>
      <c r="R44">
        <f t="shared" si="0"/>
        <v>2000000</v>
      </c>
      <c r="S44">
        <f t="shared" si="1"/>
        <v>16269.109937238671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8237.156605149823</v>
      </c>
      <c r="AC44">
        <f t="shared" si="2"/>
        <v>7437.0771325103769</v>
      </c>
      <c r="AE44">
        <f t="shared" si="3"/>
        <v>0</v>
      </c>
      <c r="AF44">
        <f t="shared" si="24"/>
        <v>0</v>
      </c>
      <c r="AG44">
        <f t="shared" si="24"/>
        <v>-11.42821758719497</v>
      </c>
      <c r="AH44">
        <f t="shared" si="5"/>
        <v>-38529.675003188648</v>
      </c>
      <c r="AI44">
        <f t="shared" si="25"/>
        <v>-38541.10322077584</v>
      </c>
      <c r="AJ44">
        <f t="shared" si="7"/>
        <v>800.07947263944607</v>
      </c>
      <c r="AK44">
        <f t="shared" si="22"/>
        <v>576.60096236048764</v>
      </c>
      <c r="AL44">
        <f t="shared" si="26"/>
        <v>-37164.422785775911</v>
      </c>
      <c r="AN44">
        <f t="shared" si="27"/>
        <v>0</v>
      </c>
      <c r="AO44">
        <f t="shared" si="27"/>
        <v>0</v>
      </c>
      <c r="AP44">
        <f t="shared" si="27"/>
        <v>-0.2805006764120182</v>
      </c>
      <c r="AQ44">
        <f t="shared" si="27"/>
        <v>-945.69427103306896</v>
      </c>
      <c r="AR44">
        <f t="shared" si="27"/>
        <v>-945.97477170948082</v>
      </c>
      <c r="AS44">
        <f t="shared" si="27"/>
        <v>19.637605912421161</v>
      </c>
      <c r="AT44">
        <f t="shared" si="27"/>
        <v>14.152422171516896</v>
      </c>
      <c r="AU44">
        <f t="shared" si="23"/>
        <v>-912.18474362554286</v>
      </c>
      <c r="AW44">
        <v>41</v>
      </c>
      <c r="AX44">
        <f>IF(Z44&gt;0, (R44*SUMPRODUCT(K44:$K$98, X44:$X$98)-K44*$AZ$3)/Z44, 0)</f>
        <v>16269.109937238671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25</v>
      </c>
      <c r="R45">
        <f t="shared" si="0"/>
        <v>2000000</v>
      </c>
      <c r="S45">
        <f t="shared" si="1"/>
        <v>15423.79293411517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7437.0771325103769</v>
      </c>
      <c r="AC45">
        <f t="shared" si="2"/>
        <v>6667.0621049542588</v>
      </c>
      <c r="AE45">
        <f t="shared" si="3"/>
        <v>0</v>
      </c>
      <c r="AF45">
        <f t="shared" si="24"/>
        <v>0</v>
      </c>
      <c r="AG45">
        <f t="shared" si="24"/>
        <v>-10.806456838200438</v>
      </c>
      <c r="AH45">
        <f t="shared" si="5"/>
        <v>-40598.285849806642</v>
      </c>
      <c r="AI45">
        <f t="shared" si="25"/>
        <v>-40609.092306644845</v>
      </c>
      <c r="AJ45">
        <f t="shared" si="7"/>
        <v>770.01502755611818</v>
      </c>
      <c r="AK45">
        <f t="shared" si="22"/>
        <v>520.59539927572644</v>
      </c>
      <c r="AL45">
        <f t="shared" si="26"/>
        <v>-39318.481879813</v>
      </c>
      <c r="AN45">
        <f t="shared" si="27"/>
        <v>0</v>
      </c>
      <c r="AO45">
        <f t="shared" si="27"/>
        <v>0</v>
      </c>
      <c r="AP45">
        <f t="shared" si="27"/>
        <v>-0.23682127387170984</v>
      </c>
      <c r="AQ45">
        <f t="shared" si="27"/>
        <v>-889.70306511306967</v>
      </c>
      <c r="AR45">
        <f t="shared" si="27"/>
        <v>-889.93988638694145</v>
      </c>
      <c r="AS45">
        <f t="shared" si="27"/>
        <v>16.874720591265209</v>
      </c>
      <c r="AT45">
        <f t="shared" si="27"/>
        <v>11.408740855042334</v>
      </c>
      <c r="AU45">
        <f t="shared" si="23"/>
        <v>-861.65642494063388</v>
      </c>
      <c r="AW45">
        <v>42</v>
      </c>
      <c r="AX45">
        <f>IF(Z45&gt;0, (R45*SUMPRODUCT(K45:$K$98, X45:$X$98)-K45*$AZ$3)/Z45, 0)</f>
        <v>15423.79293411517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25</v>
      </c>
      <c r="R46">
        <f t="shared" si="0"/>
        <v>2000000</v>
      </c>
      <c r="S46">
        <f t="shared" si="1"/>
        <v>14589.916484447622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6667.0621049542588</v>
      </c>
      <c r="AC46">
        <f t="shared" si="2"/>
        <v>5934.2155072313135</v>
      </c>
      <c r="AE46">
        <f t="shared" si="3"/>
        <v>0</v>
      </c>
      <c r="AF46">
        <f t="shared" si="24"/>
        <v>0</v>
      </c>
      <c r="AG46">
        <f t="shared" si="24"/>
        <v>-10.168350712557189</v>
      </c>
      <c r="AH46">
        <f t="shared" si="5"/>
        <v>-42403.324580899542</v>
      </c>
      <c r="AI46">
        <f t="shared" si="25"/>
        <v>-42413.492931612098</v>
      </c>
      <c r="AJ46">
        <f t="shared" si="7"/>
        <v>732.84659772294526</v>
      </c>
      <c r="AK46">
        <f t="shared" si="22"/>
        <v>466.69434734679817</v>
      </c>
      <c r="AL46">
        <f t="shared" si="26"/>
        <v>-41213.951986542357</v>
      </c>
      <c r="AN46">
        <f t="shared" si="27"/>
        <v>0</v>
      </c>
      <c r="AO46">
        <f t="shared" si="27"/>
        <v>0</v>
      </c>
      <c r="AP46">
        <f t="shared" si="27"/>
        <v>-0.19896188363661724</v>
      </c>
      <c r="AQ46">
        <f t="shared" si="27"/>
        <v>-829.6965328558141</v>
      </c>
      <c r="AR46">
        <f t="shared" si="27"/>
        <v>-829.89549473945067</v>
      </c>
      <c r="AS46">
        <f t="shared" si="27"/>
        <v>14.339448315800153</v>
      </c>
      <c r="AT46">
        <f t="shared" si="27"/>
        <v>9.1317057264765786</v>
      </c>
      <c r="AU46">
        <f t="shared" si="23"/>
        <v>-806.42434069717399</v>
      </c>
      <c r="AW46">
        <v>43</v>
      </c>
      <c r="AX46">
        <f>IF(Z46&gt;0, (R46*SUMPRODUCT(K46:$K$98, X46:$X$98)-K46*$AZ$3)/Z46, 0)</f>
        <v>14589.916484447622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25</v>
      </c>
      <c r="R47">
        <f t="shared" si="0"/>
        <v>2000000</v>
      </c>
      <c r="S47">
        <f t="shared" si="1"/>
        <v>13780.103838672394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5934.2155072313135</v>
      </c>
      <c r="AC47">
        <f t="shared" si="2"/>
        <v>5244.56939168812</v>
      </c>
      <c r="AE47">
        <f t="shared" si="3"/>
        <v>0</v>
      </c>
      <c r="AF47">
        <f t="shared" si="24"/>
        <v>0</v>
      </c>
      <c r="AG47">
        <f t="shared" si="24"/>
        <v>-9.5147494044453325</v>
      </c>
      <c r="AH47">
        <f t="shared" si="5"/>
        <v>-44153.424078902666</v>
      </c>
      <c r="AI47">
        <f t="shared" si="25"/>
        <v>-44162.938828307109</v>
      </c>
      <c r="AJ47">
        <f t="shared" si="7"/>
        <v>689.64611554319345</v>
      </c>
      <c r="AK47">
        <f t="shared" si="22"/>
        <v>415.395085506192</v>
      </c>
      <c r="AL47">
        <f t="shared" si="26"/>
        <v>-43057.89762725772</v>
      </c>
      <c r="AN47">
        <f t="shared" si="27"/>
        <v>0</v>
      </c>
      <c r="AO47">
        <f t="shared" si="27"/>
        <v>0</v>
      </c>
      <c r="AP47">
        <f t="shared" si="27"/>
        <v>-0.16622590222004591</v>
      </c>
      <c r="AQ47">
        <f t="shared" si="27"/>
        <v>-771.37530812854357</v>
      </c>
      <c r="AR47">
        <f t="shared" si="27"/>
        <v>-771.54153403076361</v>
      </c>
      <c r="AS47">
        <f t="shared" si="27"/>
        <v>12.048351763753066</v>
      </c>
      <c r="AT47">
        <f t="shared" si="27"/>
        <v>7.2570931646165784</v>
      </c>
      <c r="AU47">
        <f t="shared" si="23"/>
        <v>-752.23608910239386</v>
      </c>
      <c r="AW47">
        <v>44</v>
      </c>
      <c r="AX47">
        <f>IF(Z47&gt;0, (R47*SUMPRODUCT(K47:$K$98, X47:$X$98)-K47*$AZ$3)/Z47, 0)</f>
        <v>13780.103838672394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25</v>
      </c>
      <c r="R48">
        <f t="shared" si="0"/>
        <v>2000000</v>
      </c>
      <c r="S48">
        <f t="shared" si="1"/>
        <v>12993.700835242145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5244.56939168812</v>
      </c>
      <c r="AC48">
        <f t="shared" si="2"/>
        <v>4598.2390990172726</v>
      </c>
      <c r="AE48">
        <f t="shared" si="3"/>
        <v>0</v>
      </c>
      <c r="AF48">
        <f t="shared" si="24"/>
        <v>0</v>
      </c>
      <c r="AG48">
        <f t="shared" si="24"/>
        <v>-8.8470543483379771</v>
      </c>
      <c r="AH48">
        <f t="shared" si="5"/>
        <v>-45803.804965032265</v>
      </c>
      <c r="AI48">
        <f t="shared" si="25"/>
        <v>-45812.652019380599</v>
      </c>
      <c r="AJ48">
        <f t="shared" si="7"/>
        <v>646.33029267084748</v>
      </c>
      <c r="AK48">
        <f t="shared" si="22"/>
        <v>367.11985741816846</v>
      </c>
      <c r="AL48">
        <f t="shared" si="26"/>
        <v>-44799.201869291581</v>
      </c>
      <c r="AN48">
        <f t="shared" si="27"/>
        <v>0</v>
      </c>
      <c r="AO48">
        <f t="shared" si="27"/>
        <v>0</v>
      </c>
      <c r="AP48">
        <f t="shared" si="27"/>
        <v>-0.13800093117563811</v>
      </c>
      <c r="AQ48">
        <f t="shared" si="27"/>
        <v>-714.47144865219877</v>
      </c>
      <c r="AR48">
        <f t="shared" si="27"/>
        <v>-714.60944958337438</v>
      </c>
      <c r="AS48">
        <f t="shared" si="27"/>
        <v>10.081794315229434</v>
      </c>
      <c r="AT48">
        <f t="shared" si="27"/>
        <v>5.7265254831730923</v>
      </c>
      <c r="AU48">
        <f t="shared" si="23"/>
        <v>-698.80112978497175</v>
      </c>
      <c r="AW48">
        <v>45</v>
      </c>
      <c r="AX48">
        <f>IF(Z48&gt;0, (R48*SUMPRODUCT(K48:$K$98, X48:$X$98)-K48*$AZ$3)/Z48, 0)</f>
        <v>12993.700835242145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25</v>
      </c>
      <c r="R49">
        <f t="shared" si="0"/>
        <v>2000000</v>
      </c>
      <c r="S49">
        <f t="shared" si="1"/>
        <v>12231.103718110198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4598.2390990172726</v>
      </c>
      <c r="AC49">
        <f t="shared" si="2"/>
        <v>3995.41498559516</v>
      </c>
      <c r="AE49">
        <f t="shared" si="3"/>
        <v>0</v>
      </c>
      <c r="AF49">
        <f t="shared" si="24"/>
        <v>0</v>
      </c>
      <c r="AG49">
        <f t="shared" si="24"/>
        <v>-8.1665054063748936</v>
      </c>
      <c r="AH49">
        <f t="shared" si="5"/>
        <v>-47366.271878376254</v>
      </c>
      <c r="AI49">
        <f t="shared" si="25"/>
        <v>-47374.438383782632</v>
      </c>
      <c r="AJ49">
        <f t="shared" si="7"/>
        <v>602.82411342211253</v>
      </c>
      <c r="AK49">
        <f t="shared" si="22"/>
        <v>321.87673693120911</v>
      </c>
      <c r="AL49">
        <f t="shared" si="26"/>
        <v>-46449.73753342931</v>
      </c>
      <c r="AN49">
        <f t="shared" si="27"/>
        <v>0</v>
      </c>
      <c r="AO49">
        <f t="shared" si="27"/>
        <v>0</v>
      </c>
      <c r="AP49">
        <f t="shared" si="27"/>
        <v>-0.11373694345007124</v>
      </c>
      <c r="AQ49">
        <f t="shared" si="27"/>
        <v>-659.68179998585174</v>
      </c>
      <c r="AR49">
        <f t="shared" si="27"/>
        <v>-659.79553692930187</v>
      </c>
      <c r="AS49">
        <f t="shared" si="27"/>
        <v>8.3956807332924281</v>
      </c>
      <c r="AT49">
        <f t="shared" si="27"/>
        <v>4.4828570367027059</v>
      </c>
      <c r="AU49">
        <f t="shared" si="23"/>
        <v>-646.91699915930667</v>
      </c>
      <c r="AW49">
        <v>46</v>
      </c>
      <c r="AX49">
        <f>IF(Z49&gt;0, (R49*SUMPRODUCT(K49:$K$98, X49:$X$98)-K49*$AZ$3)/Z49, 0)</f>
        <v>12231.103718110198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25</v>
      </c>
      <c r="R50">
        <f t="shared" si="0"/>
        <v>2000000</v>
      </c>
      <c r="S50">
        <f t="shared" si="1"/>
        <v>11490.135785401277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3995.41498559516</v>
      </c>
      <c r="AC50">
        <f t="shared" si="2"/>
        <v>3435.4183063504584</v>
      </c>
      <c r="AE50">
        <f t="shared" si="3"/>
        <v>0</v>
      </c>
      <c r="AF50">
        <f t="shared" si="24"/>
        <v>0</v>
      </c>
      <c r="AG50">
        <f t="shared" si="24"/>
        <v>-7.474712158570199</v>
      </c>
      <c r="AH50">
        <f t="shared" si="5"/>
        <v>-48810.255499275605</v>
      </c>
      <c r="AI50">
        <f t="shared" si="25"/>
        <v>-48817.730211434173</v>
      </c>
      <c r="AJ50">
        <f t="shared" si="7"/>
        <v>559.99667924470168</v>
      </c>
      <c r="AK50">
        <f t="shared" si="22"/>
        <v>279.6790489916612</v>
      </c>
      <c r="AL50">
        <f t="shared" si="26"/>
        <v>-47978.054483197811</v>
      </c>
      <c r="AN50">
        <f t="shared" si="27"/>
        <v>0</v>
      </c>
      <c r="AO50">
        <f t="shared" si="27"/>
        <v>0</v>
      </c>
      <c r="AP50">
        <f t="shared" si="27"/>
        <v>-9.2948363880915222E-2</v>
      </c>
      <c r="AQ50">
        <f t="shared" si="27"/>
        <v>-606.95760492467457</v>
      </c>
      <c r="AR50">
        <f t="shared" si="27"/>
        <v>-607.05055328855553</v>
      </c>
      <c r="AS50">
        <f t="shared" si="27"/>
        <v>6.9635825447621302</v>
      </c>
      <c r="AT50">
        <f t="shared" si="27"/>
        <v>3.477820879796639</v>
      </c>
      <c r="AU50">
        <f t="shared" si="23"/>
        <v>-596.60914986399678</v>
      </c>
      <c r="AW50">
        <v>47</v>
      </c>
      <c r="AX50">
        <f>IF(Z50&gt;0, (R50*SUMPRODUCT(K50:$K$98, X50:$X$98)-K50*$AZ$3)/Z50, 0)</f>
        <v>11490.135785401277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25</v>
      </c>
      <c r="R51">
        <f t="shared" si="0"/>
        <v>2000000</v>
      </c>
      <c r="S51">
        <f t="shared" si="1"/>
        <v>10766.486313561638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3435.4183063504584</v>
      </c>
      <c r="AC51">
        <f t="shared" si="2"/>
        <v>2917.465273516098</v>
      </c>
      <c r="AE51">
        <f t="shared" si="3"/>
        <v>0</v>
      </c>
      <c r="AF51">
        <f t="shared" si="24"/>
        <v>0</v>
      </c>
      <c r="AG51">
        <f t="shared" si="24"/>
        <v>-6.7744136493286868</v>
      </c>
      <c r="AH51">
        <f t="shared" si="5"/>
        <v>-50044.111012464768</v>
      </c>
      <c r="AI51">
        <f t="shared" si="25"/>
        <v>-50050.885426114095</v>
      </c>
      <c r="AJ51">
        <f t="shared" si="7"/>
        <v>517.95303283436033</v>
      </c>
      <c r="AK51">
        <f t="shared" si="22"/>
        <v>240.47928144453212</v>
      </c>
      <c r="AL51">
        <f t="shared" si="26"/>
        <v>-49292.453111835202</v>
      </c>
      <c r="AN51">
        <f t="shared" si="27"/>
        <v>0</v>
      </c>
      <c r="AO51">
        <f t="shared" si="27"/>
        <v>0</v>
      </c>
      <c r="AP51">
        <f t="shared" si="27"/>
        <v>-7.5214394738991358E-2</v>
      </c>
      <c r="AQ51">
        <f t="shared" si="27"/>
        <v>-555.62558103112417</v>
      </c>
      <c r="AR51">
        <f t="shared" si="27"/>
        <v>-555.70079542586313</v>
      </c>
      <c r="AS51">
        <f t="shared" si="27"/>
        <v>5.7506857249146339</v>
      </c>
      <c r="AT51">
        <f t="shared" si="27"/>
        <v>2.6699733050565087</v>
      </c>
      <c r="AU51">
        <f t="shared" si="23"/>
        <v>-547.28013639589199</v>
      </c>
      <c r="AW51">
        <v>48</v>
      </c>
      <c r="AX51">
        <f>IF(Z51&gt;0, (R51*SUMPRODUCT(K51:$K$98, X51:$X$98)-K51*$AZ$3)/Z51, 0)</f>
        <v>10766.486313561638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25</v>
      </c>
      <c r="R52">
        <f t="shared" si="0"/>
        <v>2000000</v>
      </c>
      <c r="S52">
        <f t="shared" si="1"/>
        <v>10059.337731384368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2917.465273516098</v>
      </c>
      <c r="AC52">
        <f t="shared" si="2"/>
        <v>2441.3080604227516</v>
      </c>
      <c r="AE52">
        <f t="shared" si="3"/>
        <v>0</v>
      </c>
      <c r="AF52">
        <f t="shared" si="24"/>
        <v>0</v>
      </c>
      <c r="AG52">
        <f t="shared" si="24"/>
        <v>-6.0672683570560926</v>
      </c>
      <c r="AH52">
        <f t="shared" si="5"/>
        <v>-51152.092462344583</v>
      </c>
      <c r="AI52">
        <f t="shared" si="25"/>
        <v>-51158.159730701642</v>
      </c>
      <c r="AJ52">
        <f t="shared" si="7"/>
        <v>476.1572130933464</v>
      </c>
      <c r="AK52">
        <f t="shared" si="22"/>
        <v>204.22256914612689</v>
      </c>
      <c r="AL52">
        <f t="shared" si="26"/>
        <v>-50477.779948462165</v>
      </c>
      <c r="AN52">
        <f t="shared" si="27"/>
        <v>0</v>
      </c>
      <c r="AO52">
        <f t="shared" si="27"/>
        <v>0</v>
      </c>
      <c r="AP52">
        <f t="shared" si="27"/>
        <v>-6.0145679445133111E-2</v>
      </c>
      <c r="AQ52">
        <f t="shared" si="27"/>
        <v>-507.07784378945405</v>
      </c>
      <c r="AR52">
        <f t="shared" si="27"/>
        <v>-507.13798946889921</v>
      </c>
      <c r="AS52">
        <f t="shared" si="27"/>
        <v>4.7202130215476776</v>
      </c>
      <c r="AT52">
        <f t="shared" si="27"/>
        <v>2.0244868788504324</v>
      </c>
      <c r="AU52">
        <f t="shared" si="23"/>
        <v>-500.39328956850107</v>
      </c>
      <c r="AW52">
        <v>49</v>
      </c>
      <c r="AX52">
        <f>IF(Z52&gt;0, (R52*SUMPRODUCT(K52:$K$98, X52:$X$98)-K52*$AZ$3)/Z52, 0)</f>
        <v>10059.337731384368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25</v>
      </c>
      <c r="R53">
        <f t="shared" si="0"/>
        <v>2000000</v>
      </c>
      <c r="S53">
        <f t="shared" si="1"/>
        <v>9354.1053998045863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2441.3080604227516</v>
      </c>
      <c r="AC53">
        <f t="shared" si="2"/>
        <v>2005.1841165777416</v>
      </c>
      <c r="AE53">
        <f t="shared" si="3"/>
        <v>0</v>
      </c>
      <c r="AF53">
        <f t="shared" si="24"/>
        <v>0</v>
      </c>
      <c r="AG53">
        <f t="shared" si="24"/>
        <v>-5.3591017817150943</v>
      </c>
      <c r="AH53">
        <f t="shared" si="5"/>
        <v>-51799.511341634934</v>
      </c>
      <c r="AI53">
        <f t="shared" si="25"/>
        <v>-51804.87044341665</v>
      </c>
      <c r="AJ53">
        <f t="shared" si="7"/>
        <v>436.12394384500999</v>
      </c>
      <c r="AK53">
        <f t="shared" si="22"/>
        <v>170.89156422959263</v>
      </c>
      <c r="AL53">
        <f t="shared" si="26"/>
        <v>-51197.854935342053</v>
      </c>
      <c r="AN53">
        <f t="shared" si="27"/>
        <v>0</v>
      </c>
      <c r="AO53">
        <f t="shared" si="27"/>
        <v>0</v>
      </c>
      <c r="AP53">
        <f t="shared" si="27"/>
        <v>-4.743350462504077E-2</v>
      </c>
      <c r="AQ53">
        <f t="shared" si="27"/>
        <v>-458.47839075972144</v>
      </c>
      <c r="AR53">
        <f t="shared" si="27"/>
        <v>-458.52582426434651</v>
      </c>
      <c r="AS53">
        <f t="shared" si="27"/>
        <v>3.8601407381448904</v>
      </c>
      <c r="AT53">
        <f t="shared" si="27"/>
        <v>1.5125642565554416</v>
      </c>
      <c r="AU53">
        <f t="shared" si="23"/>
        <v>-453.1531192696462</v>
      </c>
      <c r="AW53">
        <v>50</v>
      </c>
      <c r="AX53">
        <f>IF(Z53&gt;0, (R53*SUMPRODUCT(K53:$K$98, X53:$X$98)-K53*$AZ$3)/Z53, 0)</f>
        <v>9354.1053998045863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25</v>
      </c>
      <c r="R54">
        <f t="shared" si="0"/>
        <v>2000000</v>
      </c>
      <c r="S54">
        <f t="shared" si="1"/>
        <v>8641.9534819239088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2005.1841165777416</v>
      </c>
      <c r="AC54">
        <f t="shared" si="2"/>
        <v>1610.0574221969891</v>
      </c>
      <c r="AE54">
        <f t="shared" si="3"/>
        <v>0</v>
      </c>
      <c r="AF54">
        <f t="shared" si="24"/>
        <v>0</v>
      </c>
      <c r="AG54">
        <f t="shared" si="24"/>
        <v>-4.6576778779378225</v>
      </c>
      <c r="AH54">
        <f t="shared" si="5"/>
        <v>-51826.630876809606</v>
      </c>
      <c r="AI54">
        <f t="shared" si="25"/>
        <v>-51831.28855468754</v>
      </c>
      <c r="AJ54">
        <f t="shared" si="7"/>
        <v>395.1266943807525</v>
      </c>
      <c r="AK54">
        <f t="shared" si="22"/>
        <v>140.36288816044194</v>
      </c>
      <c r="AL54">
        <f t="shared" si="26"/>
        <v>-51295.798972146345</v>
      </c>
      <c r="AN54">
        <f t="shared" si="27"/>
        <v>0</v>
      </c>
      <c r="AO54">
        <f t="shared" si="27"/>
        <v>0</v>
      </c>
      <c r="AP54">
        <f t="shared" si="27"/>
        <v>-3.6808204688149236E-2</v>
      </c>
      <c r="AQ54">
        <f t="shared" si="27"/>
        <v>-409.57002343308665</v>
      </c>
      <c r="AR54">
        <f t="shared" si="27"/>
        <v>-409.60683163777475</v>
      </c>
      <c r="AS54">
        <f t="shared" si="27"/>
        <v>3.1225654984448621</v>
      </c>
      <c r="AT54">
        <f t="shared" si="27"/>
        <v>1.1092450043618745</v>
      </c>
      <c r="AU54">
        <f t="shared" si="23"/>
        <v>-405.37502113496805</v>
      </c>
      <c r="AW54">
        <v>51</v>
      </c>
      <c r="AX54">
        <f>IF(Z54&gt;0, (R54*SUMPRODUCT(K54:$K$98, X54:$X$98)-K54*$AZ$3)/Z54, 0)</f>
        <v>8641.9534819239088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25</v>
      </c>
      <c r="R55">
        <f t="shared" si="0"/>
        <v>2000000</v>
      </c>
      <c r="S55">
        <f t="shared" si="1"/>
        <v>7912.2596764524696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1610.0574221969891</v>
      </c>
      <c r="AC55">
        <f t="shared" si="2"/>
        <v>1257.051413387981</v>
      </c>
      <c r="AE55">
        <f t="shared" si="3"/>
        <v>0</v>
      </c>
      <c r="AF55">
        <f t="shared" si="24"/>
        <v>0</v>
      </c>
      <c r="AG55">
        <f t="shared" si="24"/>
        <v>-3.9718470601042979</v>
      </c>
      <c r="AH55">
        <f t="shared" si="5"/>
        <v>-51140.323124331779</v>
      </c>
      <c r="AI55">
        <f t="shared" si="25"/>
        <v>-51144.294971391886</v>
      </c>
      <c r="AJ55">
        <f t="shared" si="7"/>
        <v>353.00600880900811</v>
      </c>
      <c r="AK55">
        <f t="shared" si="22"/>
        <v>112.70401955378925</v>
      </c>
      <c r="AL55">
        <f t="shared" si="26"/>
        <v>-50678.584943029084</v>
      </c>
      <c r="AN55">
        <f t="shared" si="27"/>
        <v>0</v>
      </c>
      <c r="AO55">
        <f t="shared" si="27"/>
        <v>0</v>
      </c>
      <c r="AP55">
        <f t="shared" si="27"/>
        <v>-2.8025261922676421E-2</v>
      </c>
      <c r="AQ55">
        <f t="shared" si="27"/>
        <v>-360.84494913358236</v>
      </c>
      <c r="AR55">
        <f t="shared" si="27"/>
        <v>-360.87297439550503</v>
      </c>
      <c r="AS55">
        <f t="shared" si="27"/>
        <v>2.4908023162632267</v>
      </c>
      <c r="AT55">
        <f t="shared" si="27"/>
        <v>0.7952369816702981</v>
      </c>
      <c r="AU55">
        <f t="shared" si="23"/>
        <v>-357.58693509757148</v>
      </c>
      <c r="AW55">
        <v>52</v>
      </c>
      <c r="AX55">
        <f>IF(Z55&gt;0, (R55*SUMPRODUCT(K55:$K$98, X55:$X$98)-K55*$AZ$3)/Z55, 0)</f>
        <v>7912.2596764524696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25</v>
      </c>
      <c r="R56">
        <f t="shared" si="0"/>
        <v>2000000</v>
      </c>
      <c r="S56">
        <f t="shared" si="1"/>
        <v>7141.025054220393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1257.051413387981</v>
      </c>
      <c r="AC56">
        <f t="shared" si="2"/>
        <v>946.71004874018331</v>
      </c>
      <c r="AE56">
        <f t="shared" si="3"/>
        <v>0</v>
      </c>
      <c r="AF56">
        <f t="shared" si="24"/>
        <v>0</v>
      </c>
      <c r="AG56">
        <f t="shared" si="24"/>
        <v>-3.3143352724293815</v>
      </c>
      <c r="AH56">
        <f t="shared" si="5"/>
        <v>-49423.465365909877</v>
      </c>
      <c r="AI56">
        <f t="shared" si="25"/>
        <v>-49426.779701182306</v>
      </c>
      <c r="AJ56">
        <f t="shared" si="7"/>
        <v>310.34136464779772</v>
      </c>
      <c r="AK56">
        <f t="shared" si="22"/>
        <v>87.99359893715868</v>
      </c>
      <c r="AL56">
        <f t="shared" si="26"/>
        <v>-49028.444737597347</v>
      </c>
      <c r="AN56">
        <f t="shared" si="27"/>
        <v>0</v>
      </c>
      <c r="AO56">
        <f t="shared" si="27"/>
        <v>0</v>
      </c>
      <c r="AP56">
        <f t="shared" si="27"/>
        <v>-2.0880244466286044E-2</v>
      </c>
      <c r="AQ56">
        <f t="shared" si="27"/>
        <v>-311.36682151494915</v>
      </c>
      <c r="AR56">
        <f t="shared" si="27"/>
        <v>-311.38770175941539</v>
      </c>
      <c r="AS56">
        <f t="shared" si="27"/>
        <v>1.9551442534348813</v>
      </c>
      <c r="AT56">
        <f t="shared" si="27"/>
        <v>0.55435787458202868</v>
      </c>
      <c r="AU56">
        <f t="shared" si="23"/>
        <v>-308.8781996313985</v>
      </c>
      <c r="AW56">
        <v>53</v>
      </c>
      <c r="AX56">
        <f>IF(Z56&gt;0, (R56*SUMPRODUCT(K56:$K$98, X56:$X$98)-K56*$AZ$3)/Z56, 0)</f>
        <v>7141.025054220393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25</v>
      </c>
      <c r="R57">
        <f t="shared" si="0"/>
        <v>2000000</v>
      </c>
      <c r="S57">
        <f t="shared" si="1"/>
        <v>6304.5738078101313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946.71004874018331</v>
      </c>
      <c r="AC57">
        <f t="shared" si="2"/>
        <v>680.43571337325636</v>
      </c>
      <c r="AE57">
        <f t="shared" si="3"/>
        <v>0</v>
      </c>
      <c r="AF57">
        <f t="shared" si="24"/>
        <v>0</v>
      </c>
      <c r="AG57">
        <f t="shared" si="24"/>
        <v>-2.6981828356515152</v>
      </c>
      <c r="AH57">
        <f t="shared" si="5"/>
        <v>-46640.726724285792</v>
      </c>
      <c r="AI57">
        <f t="shared" si="25"/>
        <v>-46643.424907121444</v>
      </c>
      <c r="AJ57">
        <f t="shared" si="7"/>
        <v>266.27433536692695</v>
      </c>
      <c r="AK57">
        <f t="shared" si="22"/>
        <v>66.269703411812841</v>
      </c>
      <c r="AL57">
        <f t="shared" si="26"/>
        <v>-46310.880868342705</v>
      </c>
      <c r="AN57">
        <f t="shared" si="27"/>
        <v>0</v>
      </c>
      <c r="AO57">
        <f t="shared" si="27"/>
        <v>0</v>
      </c>
      <c r="AP57">
        <f t="shared" si="27"/>
        <v>-1.517722920506424E-2</v>
      </c>
      <c r="AQ57">
        <f t="shared" si="27"/>
        <v>-262.35323656794498</v>
      </c>
      <c r="AR57">
        <f t="shared" si="27"/>
        <v>-262.36841379715003</v>
      </c>
      <c r="AS57">
        <f t="shared" si="27"/>
        <v>1.4977882765732449</v>
      </c>
      <c r="AT57">
        <f t="shared" si="27"/>
        <v>0.37276587217998836</v>
      </c>
      <c r="AU57">
        <f t="shared" si="23"/>
        <v>-260.4978596483968</v>
      </c>
      <c r="AW57">
        <v>54</v>
      </c>
      <c r="AX57">
        <f>IF(Z57&gt;0, (R57*SUMPRODUCT(K57:$K$98, X57:$X$98)-K57*$AZ$3)/Z57, 0)</f>
        <v>6304.5738078101313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25</v>
      </c>
      <c r="R58">
        <f t="shared" si="0"/>
        <v>2000000</v>
      </c>
      <c r="S58">
        <f t="shared" si="1"/>
        <v>5362.9773383724623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680.43571337325636</v>
      </c>
      <c r="AC58">
        <f t="shared" si="2"/>
        <v>458.34362515175962</v>
      </c>
      <c r="AE58">
        <f t="shared" si="3"/>
        <v>0</v>
      </c>
      <c r="AF58">
        <f t="shared" si="24"/>
        <v>0</v>
      </c>
      <c r="AG58">
        <f t="shared" si="24"/>
        <v>-2.1366099287436864</v>
      </c>
      <c r="AH58">
        <f t="shared" si="5"/>
        <v>-42767.286284105103</v>
      </c>
      <c r="AI58">
        <f t="shared" si="25"/>
        <v>-42769.422894033843</v>
      </c>
      <c r="AJ58">
        <f t="shared" si="7"/>
        <v>222.09208822149674</v>
      </c>
      <c r="AK58">
        <f t="shared" si="22"/>
        <v>47.630499936127947</v>
      </c>
      <c r="AL58">
        <f t="shared" si="26"/>
        <v>-42499.700305876213</v>
      </c>
      <c r="AN58">
        <f t="shared" si="27"/>
        <v>0</v>
      </c>
      <c r="AO58">
        <f t="shared" si="27"/>
        <v>0</v>
      </c>
      <c r="AP58">
        <f t="shared" si="27"/>
        <v>-1.0730707011759459E-2</v>
      </c>
      <c r="AQ58">
        <f t="shared" si="27"/>
        <v>-214.79036141735747</v>
      </c>
      <c r="AR58">
        <f t="shared" si="27"/>
        <v>-214.80109212436921</v>
      </c>
      <c r="AS58">
        <f t="shared" si="27"/>
        <v>1.1154142346123168</v>
      </c>
      <c r="AT58">
        <f t="shared" si="27"/>
        <v>0.23921490430344747</v>
      </c>
      <c r="AU58">
        <f t="shared" si="23"/>
        <v>-213.44646298545342</v>
      </c>
      <c r="AW58">
        <v>55</v>
      </c>
      <c r="AX58">
        <f>IF(Z58&gt;0, (R58*SUMPRODUCT(K58:$K$98, X58:$X$98)-K58*$AZ$3)/Z58, 0)</f>
        <v>5362.9773383724623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25</v>
      </c>
      <c r="R59">
        <f t="shared" si="0"/>
        <v>2000000</v>
      </c>
      <c r="S59">
        <f t="shared" si="1"/>
        <v>4261.4058897855875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458.34362515175962</v>
      </c>
      <c r="AC59">
        <f t="shared" si="2"/>
        <v>279.50071761515954</v>
      </c>
      <c r="AE59">
        <f t="shared" si="3"/>
        <v>0</v>
      </c>
      <c r="AF59">
        <f t="shared" si="24"/>
        <v>0</v>
      </c>
      <c r="AG59">
        <f t="shared" si="24"/>
        <v>-1.6397212847355795</v>
      </c>
      <c r="AH59">
        <f t="shared" si="5"/>
        <v>-38041.80357765362</v>
      </c>
      <c r="AI59">
        <f t="shared" si="25"/>
        <v>-38043.443298938357</v>
      </c>
      <c r="AJ59">
        <f t="shared" si="7"/>
        <v>178.84290753660008</v>
      </c>
      <c r="AK59">
        <f t="shared" si="22"/>
        <v>32.084053760623178</v>
      </c>
      <c r="AL59">
        <f t="shared" si="26"/>
        <v>-37832.516337641136</v>
      </c>
      <c r="AN59">
        <f t="shared" si="27"/>
        <v>0</v>
      </c>
      <c r="AO59">
        <f t="shared" si="27"/>
        <v>0</v>
      </c>
      <c r="AP59">
        <f t="shared" si="27"/>
        <v>-7.3528398433616486E-3</v>
      </c>
      <c r="AQ59">
        <f t="shared" si="27"/>
        <v>-170.58709407691563</v>
      </c>
      <c r="AR59">
        <f t="shared" si="27"/>
        <v>-170.59444691675898</v>
      </c>
      <c r="AS59">
        <f t="shared" si="27"/>
        <v>0.80196754685038618</v>
      </c>
      <c r="AT59">
        <f t="shared" si="27"/>
        <v>0.14387134632195114</v>
      </c>
      <c r="AU59">
        <f t="shared" si="23"/>
        <v>-169.64860802358666</v>
      </c>
      <c r="AW59">
        <v>56</v>
      </c>
      <c r="AX59">
        <f>IF(Z59&gt;0, (R59*SUMPRODUCT(K59:$K$98, X59:$X$98)-K59*$AZ$3)/Z59, 0)</f>
        <v>4261.4058897855875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25</v>
      </c>
      <c r="R60">
        <f t="shared" si="0"/>
        <v>2000000</v>
      </c>
      <c r="S60">
        <f t="shared" si="1"/>
        <v>2905.4351399943776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279.50071761515954</v>
      </c>
      <c r="AC60">
        <f t="shared" si="2"/>
        <v>141.00956450320558</v>
      </c>
      <c r="AE60">
        <f t="shared" si="3"/>
        <v>0</v>
      </c>
      <c r="AF60">
        <f t="shared" si="24"/>
        <v>0</v>
      </c>
      <c r="AG60">
        <f t="shared" si="24"/>
        <v>-1.2133256957121272</v>
      </c>
      <c r="AH60">
        <f t="shared" si="5"/>
        <v>-32799.870094087724</v>
      </c>
      <c r="AI60">
        <f t="shared" si="25"/>
        <v>-32801.083419783434</v>
      </c>
      <c r="AJ60">
        <f t="shared" si="7"/>
        <v>138.49115311195396</v>
      </c>
      <c r="AK60">
        <f t="shared" si="22"/>
        <v>19.565050233061172</v>
      </c>
      <c r="AL60">
        <f t="shared" si="26"/>
        <v>-32643.027216438419</v>
      </c>
      <c r="AN60">
        <f t="shared" si="27"/>
        <v>0</v>
      </c>
      <c r="AO60">
        <f t="shared" si="27"/>
        <v>0</v>
      </c>
      <c r="AP60">
        <f t="shared" si="27"/>
        <v>-4.8578538498417513E-3</v>
      </c>
      <c r="AQ60">
        <f t="shared" si="27"/>
        <v>-131.32250950751936</v>
      </c>
      <c r="AR60">
        <f t="shared" si="27"/>
        <v>-131.3273673613692</v>
      </c>
      <c r="AS60">
        <f t="shared" si="27"/>
        <v>0.55448407932963606</v>
      </c>
      <c r="AT60">
        <f t="shared" si="27"/>
        <v>7.8333587537878668E-2</v>
      </c>
      <c r="AU60">
        <f t="shared" si="23"/>
        <v>-130.69454969450169</v>
      </c>
      <c r="AW60">
        <v>57</v>
      </c>
      <c r="AX60">
        <f>IF(Z60&gt;0, (R60*SUMPRODUCT(K60:$K$98, X60:$X$98)-K60*$AZ$3)/Z60, 0)</f>
        <v>2905.4351399943776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25</v>
      </c>
      <c r="R61">
        <f t="shared" si="0"/>
        <v>2000000</v>
      </c>
      <c r="S61">
        <f t="shared" si="1"/>
        <v>1114.2180778428844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141.00956450320558</v>
      </c>
      <c r="AC61">
        <f t="shared" si="2"/>
        <v>38.344145142973616</v>
      </c>
      <c r="AE61">
        <f t="shared" si="3"/>
        <v>0</v>
      </c>
      <c r="AF61">
        <f t="shared" si="24"/>
        <v>0</v>
      </c>
      <c r="AG61">
        <f t="shared" si="24"/>
        <v>-0.86033752964248067</v>
      </c>
      <c r="AH61">
        <f t="shared" si="5"/>
        <v>-27268.392729002018</v>
      </c>
      <c r="AI61">
        <f t="shared" si="25"/>
        <v>-27269.253066531659</v>
      </c>
      <c r="AJ61">
        <f t="shared" si="7"/>
        <v>102.66541936023197</v>
      </c>
      <c r="AK61">
        <f t="shared" si="22"/>
        <v>9.8706695152243924</v>
      </c>
      <c r="AL61">
        <f t="shared" si="26"/>
        <v>-27156.7169776562</v>
      </c>
      <c r="AN61">
        <f t="shared" si="27"/>
        <v>0</v>
      </c>
      <c r="AO61">
        <f t="shared" si="27"/>
        <v>0</v>
      </c>
      <c r="AP61">
        <f t="shared" si="27"/>
        <v>-3.0755153224926203E-3</v>
      </c>
      <c r="AQ61">
        <f t="shared" si="27"/>
        <v>-97.478439296542717</v>
      </c>
      <c r="AR61">
        <f t="shared" si="27"/>
        <v>-97.481514811865196</v>
      </c>
      <c r="AS61">
        <f t="shared" si="27"/>
        <v>0.36700604059866559</v>
      </c>
      <c r="AT61">
        <f t="shared" si="27"/>
        <v>3.5285448200717988E-2</v>
      </c>
      <c r="AU61">
        <f t="shared" si="23"/>
        <v>-97.079223323065804</v>
      </c>
      <c r="AW61">
        <v>58</v>
      </c>
      <c r="AX61">
        <f>IF(Z61&gt;0, (R61*SUMPRODUCT(K61:$K$98, X61:$X$98)-K61*$AZ$3)/Z61, 0)</f>
        <v>1114.2180778428844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25</v>
      </c>
      <c r="R62">
        <f t="shared" si="0"/>
        <v>2000000</v>
      </c>
      <c r="S62">
        <f t="shared" si="1"/>
        <v>-1445.8285721994864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38.344145142973616</v>
      </c>
      <c r="AC62">
        <f t="shared" si="2"/>
        <v>-33.547606522062466</v>
      </c>
      <c r="AE62">
        <f t="shared" si="3"/>
        <v>0</v>
      </c>
      <c r="AF62">
        <f t="shared" si="24"/>
        <v>0</v>
      </c>
      <c r="AG62">
        <f t="shared" si="24"/>
        <v>-0.58007579818103394</v>
      </c>
      <c r="AH62">
        <f t="shared" si="5"/>
        <v>-21732.668493201749</v>
      </c>
      <c r="AI62">
        <f t="shared" si="25"/>
        <v>-21733.24856899993</v>
      </c>
      <c r="AJ62">
        <f t="shared" si="7"/>
        <v>71.891751665036082</v>
      </c>
      <c r="AK62">
        <f t="shared" si="22"/>
        <v>2.6840901600081533</v>
      </c>
      <c r="AL62">
        <f t="shared" si="26"/>
        <v>-21658.672727174886</v>
      </c>
      <c r="AN62">
        <f t="shared" si="27"/>
        <v>0</v>
      </c>
      <c r="AO62">
        <f t="shared" si="27"/>
        <v>0</v>
      </c>
      <c r="AP62">
        <f t="shared" si="27"/>
        <v>-1.8514660401597119E-3</v>
      </c>
      <c r="AQ62">
        <f t="shared" si="27"/>
        <v>-69.365586020629749</v>
      </c>
      <c r="AR62">
        <f t="shared" si="27"/>
        <v>-69.367437486669914</v>
      </c>
      <c r="AS62">
        <f t="shared" si="27"/>
        <v>0.22946162758865762</v>
      </c>
      <c r="AT62">
        <f t="shared" si="27"/>
        <v>8.5669869275101663E-3</v>
      </c>
      <c r="AU62">
        <f t="shared" si="23"/>
        <v>-69.129408872153746</v>
      </c>
      <c r="AW62">
        <v>59</v>
      </c>
      <c r="AX62">
        <f>IF(Z62&gt;0, (R62*SUMPRODUCT(K62:$K$98, X62:$X$98)-K62*$AZ$3)/Z62, 0)</f>
        <v>-1445.8285721994864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25</v>
      </c>
      <c r="R63">
        <f t="shared" si="0"/>
        <v>2000000</v>
      </c>
      <c r="S63">
        <f t="shared" si="1"/>
        <v>-5420.465504054032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-33.547606522062466</v>
      </c>
      <c r="AC63">
        <f t="shared" si="2"/>
        <v>-80.067935728847047</v>
      </c>
      <c r="AE63">
        <f t="shared" si="3"/>
        <v>0</v>
      </c>
      <c r="AF63">
        <f t="shared" si="24"/>
        <v>0</v>
      </c>
      <c r="AG63">
        <f t="shared" si="24"/>
        <v>-0.36928533014813608</v>
      </c>
      <c r="AH63">
        <f t="shared" si="5"/>
        <v>-16399.176804086997</v>
      </c>
      <c r="AI63">
        <f t="shared" si="25"/>
        <v>-16399.546089417145</v>
      </c>
      <c r="AJ63">
        <f t="shared" si="7"/>
        <v>46.520329206784581</v>
      </c>
      <c r="AK63">
        <f t="shared" si="22"/>
        <v>-2.3483324565443731</v>
      </c>
      <c r="AL63">
        <f t="shared" si="26"/>
        <v>-16355.374092666903</v>
      </c>
      <c r="AN63">
        <f t="shared" si="27"/>
        <v>0</v>
      </c>
      <c r="AO63">
        <f t="shared" si="27"/>
        <v>0</v>
      </c>
      <c r="AP63">
        <f t="shared" si="27"/>
        <v>-1.0523859400948829E-3</v>
      </c>
      <c r="AQ63">
        <f t="shared" si="27"/>
        <v>-46.734223346560412</v>
      </c>
      <c r="AR63">
        <f t="shared" si="27"/>
        <v>-46.735275732500504</v>
      </c>
      <c r="AS63">
        <f t="shared" si="27"/>
        <v>0.13257320664800454</v>
      </c>
      <c r="AT63">
        <f t="shared" si="27"/>
        <v>-6.6922562532998834E-3</v>
      </c>
      <c r="AU63">
        <f t="shared" si="23"/>
        <v>-46.609394782105795</v>
      </c>
      <c r="AW63">
        <v>60</v>
      </c>
      <c r="AX63">
        <f>IF(Z63&gt;0, (R63*SUMPRODUCT(K63:$K$98, X63:$X$98)-K63*$AZ$3)/Z63, 0)</f>
        <v>-5420.465504054032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25</v>
      </c>
      <c r="R64">
        <f t="shared" si="0"/>
        <v>2000000</v>
      </c>
      <c r="S64">
        <f t="shared" si="1"/>
        <v>-12059.944344040281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-80.067935728847047</v>
      </c>
      <c r="AC64">
        <f t="shared" si="2"/>
        <v>-106.40460834875996</v>
      </c>
      <c r="AE64">
        <f t="shared" si="3"/>
        <v>0</v>
      </c>
      <c r="AF64">
        <f t="shared" si="24"/>
        <v>0</v>
      </c>
      <c r="AG64">
        <f t="shared" si="24"/>
        <v>-0.22057441832503655</v>
      </c>
      <c r="AH64">
        <f t="shared" si="5"/>
        <v>-11601.444681729457</v>
      </c>
      <c r="AI64">
        <f t="shared" si="25"/>
        <v>-11601.665256147782</v>
      </c>
      <c r="AJ64">
        <f t="shared" si="7"/>
        <v>26.336672619912918</v>
      </c>
      <c r="AK64">
        <f t="shared" si="22"/>
        <v>-5.6047555010192935</v>
      </c>
      <c r="AL64">
        <f t="shared" si="26"/>
        <v>-11580.933339028888</v>
      </c>
      <c r="AN64">
        <f t="shared" si="27"/>
        <v>0</v>
      </c>
      <c r="AO64">
        <f t="shared" si="27"/>
        <v>0</v>
      </c>
      <c r="AP64">
        <f t="shared" si="27"/>
        <v>-5.6124191986286467E-4</v>
      </c>
      <c r="AQ64">
        <f t="shared" si="27"/>
        <v>-29.519366460537547</v>
      </c>
      <c r="AR64">
        <f t="shared" si="27"/>
        <v>-29.519927702457409</v>
      </c>
      <c r="AS64">
        <f t="shared" si="27"/>
        <v>6.7012506782260464E-2</v>
      </c>
      <c r="AT64">
        <f t="shared" si="27"/>
        <v>-1.4261054213089465E-2</v>
      </c>
      <c r="AU64">
        <f t="shared" si="23"/>
        <v>-29.467176249888237</v>
      </c>
      <c r="AW64">
        <v>61</v>
      </c>
      <c r="AX64">
        <f>IF(Z64&gt;0, (R64*SUMPRODUCT(K64:$K$98, X64:$X$98)-K64*$AZ$3)/Z64, 0)</f>
        <v>-12059.944344040281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25</v>
      </c>
      <c r="R65">
        <f t="shared" si="0"/>
        <v>2000000</v>
      </c>
      <c r="S65">
        <f t="shared" si="1"/>
        <v>-22600.381030996414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-106.40460834875996</v>
      </c>
      <c r="AC65">
        <f t="shared" si="2"/>
        <v>-117.71187594621938</v>
      </c>
      <c r="AE65">
        <f t="shared" si="3"/>
        <v>0</v>
      </c>
      <c r="AF65">
        <f t="shared" si="24"/>
        <v>0</v>
      </c>
      <c r="AG65">
        <f t="shared" si="24"/>
        <v>-0.1302100568401674</v>
      </c>
      <c r="AH65">
        <f t="shared" si="5"/>
        <v>-7052.6893841295014</v>
      </c>
      <c r="AI65">
        <f t="shared" si="25"/>
        <v>-7052.8195941863414</v>
      </c>
      <c r="AJ65">
        <f t="shared" si="7"/>
        <v>11.307267597459415</v>
      </c>
      <c r="AK65">
        <f t="shared" si="22"/>
        <v>-7.4483225844131979</v>
      </c>
      <c r="AL65">
        <f t="shared" si="26"/>
        <v>-7048.9606491732957</v>
      </c>
      <c r="AN65">
        <f t="shared" si="27"/>
        <v>0</v>
      </c>
      <c r="AO65">
        <f t="shared" si="27"/>
        <v>0</v>
      </c>
      <c r="AP65">
        <f t="shared" si="27"/>
        <v>-2.9581586682272726E-4</v>
      </c>
      <c r="AQ65">
        <f t="shared" si="27"/>
        <v>-16.022552130198676</v>
      </c>
      <c r="AR65">
        <f t="shared" si="27"/>
        <v>-16.0228479460655</v>
      </c>
      <c r="AS65">
        <f t="shared" si="27"/>
        <v>2.5688255169451422E-2</v>
      </c>
      <c r="AT65">
        <f t="shared" si="27"/>
        <v>-1.692136579272116E-2</v>
      </c>
      <c r="AU65">
        <f t="shared" si="23"/>
        <v>-16.01408105668877</v>
      </c>
      <c r="AW65">
        <v>62</v>
      </c>
      <c r="AX65">
        <f>IF(Z65&gt;0, (R65*SUMPRODUCT(K65:$K$98, X65:$X$98)-K65*$AZ$3)/Z65, 0)</f>
        <v>-22600.381030996414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25</v>
      </c>
      <c r="R66">
        <f t="shared" si="0"/>
        <v>2000000</v>
      </c>
      <c r="S66">
        <f t="shared" si="1"/>
        <v>-38701.485483600823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-117.71187594621938</v>
      </c>
      <c r="AC66">
        <f t="shared" si="2"/>
        <v>-117.47362552009831</v>
      </c>
      <c r="AE66">
        <f t="shared" si="3"/>
        <v>0</v>
      </c>
      <c r="AF66">
        <f t="shared" si="24"/>
        <v>0</v>
      </c>
      <c r="AG66">
        <f t="shared" si="24"/>
        <v>-7.5884442194005711E-2</v>
      </c>
      <c r="AH66">
        <f t="shared" si="5"/>
        <v>-4241.8811262208019</v>
      </c>
      <c r="AI66">
        <f t="shared" si="25"/>
        <v>-4241.9570106629963</v>
      </c>
      <c r="AJ66">
        <f t="shared" si="7"/>
        <v>-0.23825042612106984</v>
      </c>
      <c r="AK66">
        <f t="shared" si="22"/>
        <v>-8.2398313162353567</v>
      </c>
      <c r="AL66">
        <f t="shared" si="26"/>
        <v>-4250.4350924053533</v>
      </c>
      <c r="AN66">
        <f t="shared" si="27"/>
        <v>0</v>
      </c>
      <c r="AO66">
        <f t="shared" si="27"/>
        <v>0</v>
      </c>
      <c r="AP66">
        <f t="shared" si="27"/>
        <v>-1.5392588515601916E-4</v>
      </c>
      <c r="AQ66">
        <f t="shared" si="27"/>
        <v>-8.6043369128398925</v>
      </c>
      <c r="AR66">
        <f t="shared" si="27"/>
        <v>-8.6044908387250487</v>
      </c>
      <c r="AS66">
        <f t="shared" si="27"/>
        <v>-4.8327307507547713E-4</v>
      </c>
      <c r="AT66">
        <f t="shared" si="27"/>
        <v>-1.6713878263020315E-2</v>
      </c>
      <c r="AU66">
        <f t="shared" si="23"/>
        <v>-8.6216879900631458</v>
      </c>
      <c r="AW66">
        <v>63</v>
      </c>
      <c r="AX66">
        <f>IF(Z66&gt;0, (R66*SUMPRODUCT(K66:$K$98, X66:$X$98)-K66*$AZ$3)/Z66, 0)</f>
        <v>-38701.485483600823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25</v>
      </c>
      <c r="R67">
        <f t="shared" ref="R67:R98" si="28">$C$6</f>
        <v>2000000</v>
      </c>
      <c r="S67">
        <f t="shared" ref="S67:S98" si="29">AX67</f>
        <v>-63976.321287295832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-117.47362552009831</v>
      </c>
      <c r="AC67">
        <f t="shared" ref="AC67:AC98" si="30">S67*Z67</f>
        <v>-111.55938872193843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-4.3594015128254747E-2</v>
      </c>
      <c r="AH67">
        <f t="shared" ref="AH67:AH98" si="33">-X67*R67</f>
        <v>-2522.5266115048721</v>
      </c>
      <c r="AI67">
        <f t="shared" ref="AI67:AI98" si="34">SUM(AE67:AH67)</f>
        <v>-2522.5702055200004</v>
      </c>
      <c r="AJ67">
        <f t="shared" ref="AJ67:AJ98" si="35">AB67-AC67</f>
        <v>-5.9142367981598767</v>
      </c>
      <c r="AK67">
        <f t="shared" si="22"/>
        <v>-8.2231537864068827</v>
      </c>
      <c r="AL67">
        <f t="shared" si="26"/>
        <v>-2536.7075961045671</v>
      </c>
      <c r="AN67">
        <f t="shared" ref="AN67:AU98" si="36">AE67*$K67</f>
        <v>0</v>
      </c>
      <c r="AO67">
        <f t="shared" si="36"/>
        <v>0</v>
      </c>
      <c r="AP67">
        <f t="shared" si="36"/>
        <v>-7.8952840898040868E-5</v>
      </c>
      <c r="AQ67">
        <f t="shared" si="36"/>
        <v>-4.5685317499037978</v>
      </c>
      <c r="AR67">
        <f t="shared" si="36"/>
        <v>-4.5686107027446967</v>
      </c>
      <c r="AS67">
        <f t="shared" si="36"/>
        <v>-1.0711236292061846E-2</v>
      </c>
      <c r="AT67">
        <f t="shared" si="36"/>
        <v>-1.4892901024790208E-2</v>
      </c>
      <c r="AU67">
        <f t="shared" si="23"/>
        <v>-4.5942148400615483</v>
      </c>
      <c r="AW67">
        <v>64</v>
      </c>
      <c r="AX67">
        <f>IF(Z67&gt;0, (R67*SUMPRODUCT(K67:$K$98, X67:$X$98)-K67*$AZ$3)/Z67, 0)</f>
        <v>-63976.321287295832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25</v>
      </c>
      <c r="R68">
        <f t="shared" si="28"/>
        <v>2000000</v>
      </c>
      <c r="S68">
        <f t="shared" si="29"/>
        <v>-104657.67482785074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-111.55938872193843</v>
      </c>
      <c r="AC68">
        <f t="shared" si="30"/>
        <v>-103.16490822987815</v>
      </c>
      <c r="AE68">
        <f t="shared" si="31"/>
        <v>0</v>
      </c>
      <c r="AF68">
        <f t="shared" si="32"/>
        <v>0</v>
      </c>
      <c r="AG68">
        <f t="shared" si="32"/>
        <v>-2.4643416834831268E-2</v>
      </c>
      <c r="AH68">
        <f t="shared" si="33"/>
        <v>-1481.1726513712745</v>
      </c>
      <c r="AI68">
        <f t="shared" si="34"/>
        <v>-1481.1972947881093</v>
      </c>
      <c r="AJ68">
        <f t="shared" si="35"/>
        <v>-8.394480492060282</v>
      </c>
      <c r="AK68">
        <f t="shared" si="22"/>
        <v>-7.809157210535691</v>
      </c>
      <c r="AL68">
        <f t="shared" si="26"/>
        <v>-1497.4009324907051</v>
      </c>
      <c r="AN68">
        <f t="shared" si="36"/>
        <v>0</v>
      </c>
      <c r="AO68">
        <f t="shared" si="36"/>
        <v>0</v>
      </c>
      <c r="AP68">
        <f t="shared" si="36"/>
        <v>-3.984958393167062E-5</v>
      </c>
      <c r="AQ68">
        <f t="shared" si="36"/>
        <v>-2.3951270346849545</v>
      </c>
      <c r="AR68">
        <f t="shared" si="36"/>
        <v>-2.3951668842688862</v>
      </c>
      <c r="AS68">
        <f t="shared" si="36"/>
        <v>-1.357427653694185E-2</v>
      </c>
      <c r="AT68">
        <f t="shared" si="36"/>
        <v>-1.2627780789594534E-2</v>
      </c>
      <c r="AU68">
        <f t="shared" si="23"/>
        <v>-2.4213689415954223</v>
      </c>
      <c r="AW68">
        <v>65</v>
      </c>
      <c r="AX68">
        <f>IF(Z68&gt;0, (R68*SUMPRODUCT(K68:$K$98, X68:$X$98)-K68*$AZ$3)/Z68, 0)</f>
        <v>-104657.67482785074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25</v>
      </c>
      <c r="R69">
        <f t="shared" si="28"/>
        <v>2000000</v>
      </c>
      <c r="S69">
        <f t="shared" si="29"/>
        <v>-171432.70165336726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-103.16490822987815</v>
      </c>
      <c r="AC69">
        <f t="shared" si="30"/>
        <v>-93.985917191380892</v>
      </c>
      <c r="AE69">
        <f t="shared" si="31"/>
        <v>0</v>
      </c>
      <c r="AF69">
        <f t="shared" si="32"/>
        <v>0</v>
      </c>
      <c r="AG69">
        <f t="shared" si="32"/>
        <v>-1.3705949373273327E-2</v>
      </c>
      <c r="AH69">
        <f t="shared" si="33"/>
        <v>-855.28266345677025</v>
      </c>
      <c r="AI69">
        <f t="shared" si="34"/>
        <v>-855.29636940614353</v>
      </c>
      <c r="AJ69">
        <f t="shared" si="35"/>
        <v>-9.1789910384972586</v>
      </c>
      <c r="AK69">
        <f t="shared" si="22"/>
        <v>-7.221543576091471</v>
      </c>
      <c r="AL69">
        <f t="shared" si="26"/>
        <v>-871.69690402073218</v>
      </c>
      <c r="AN69">
        <f t="shared" si="36"/>
        <v>0</v>
      </c>
      <c r="AO69">
        <f t="shared" si="36"/>
        <v>0</v>
      </c>
      <c r="AP69">
        <f t="shared" si="36"/>
        <v>-1.9788549831951478E-5</v>
      </c>
      <c r="AQ69">
        <f t="shared" si="36"/>
        <v>-1.2348508771834468</v>
      </c>
      <c r="AR69">
        <f t="shared" si="36"/>
        <v>-1.2348706657332789</v>
      </c>
      <c r="AS69">
        <f t="shared" si="36"/>
        <v>-1.3252560375462635E-2</v>
      </c>
      <c r="AT69">
        <f t="shared" si="36"/>
        <v>-1.0426411992864823E-2</v>
      </c>
      <c r="AU69">
        <f t="shared" si="23"/>
        <v>-1.2585496381016061</v>
      </c>
      <c r="AW69">
        <v>66</v>
      </c>
      <c r="AX69">
        <f>IF(Z69&gt;0, (R69*SUMPRODUCT(K69:$K$98, X69:$X$98)-K69*$AZ$3)/Z69, 0)</f>
        <v>-171432.70165336726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25</v>
      </c>
      <c r="R70">
        <f t="shared" si="28"/>
        <v>2000000</v>
      </c>
      <c r="S70">
        <f t="shared" si="29"/>
        <v>-283416.30079173803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-93.985917191380892</v>
      </c>
      <c r="AC70">
        <f t="shared" si="30"/>
        <v>-84.886734074651656</v>
      </c>
      <c r="AE70">
        <f t="shared" si="31"/>
        <v>0</v>
      </c>
      <c r="AF70">
        <f t="shared" si="32"/>
        <v>0</v>
      </c>
      <c r="AG70">
        <f t="shared" si="32"/>
        <v>-7.4878133189160423E-3</v>
      </c>
      <c r="AH70">
        <f t="shared" si="33"/>
        <v>-486.4861248499642</v>
      </c>
      <c r="AI70">
        <f t="shared" si="34"/>
        <v>-486.4936126632831</v>
      </c>
      <c r="AJ70">
        <f t="shared" si="35"/>
        <v>-9.0991831167292361</v>
      </c>
      <c r="AK70">
        <f t="shared" si="22"/>
        <v>-6.579014203396663</v>
      </c>
      <c r="AL70">
        <f t="shared" si="26"/>
        <v>-502.17180998340899</v>
      </c>
      <c r="AN70">
        <f t="shared" si="36"/>
        <v>0</v>
      </c>
      <c r="AO70">
        <f t="shared" si="36"/>
        <v>0</v>
      </c>
      <c r="AP70">
        <f t="shared" si="36"/>
        <v>-9.65254491722106E-6</v>
      </c>
      <c r="AQ70">
        <f t="shared" si="36"/>
        <v>-0.62712957331031238</v>
      </c>
      <c r="AR70">
        <f t="shared" si="36"/>
        <v>-0.62713922585522963</v>
      </c>
      <c r="AS70">
        <f t="shared" si="36"/>
        <v>-1.1729762749609126E-2</v>
      </c>
      <c r="AT70">
        <f t="shared" si="36"/>
        <v>-8.4810113987343217E-3</v>
      </c>
      <c r="AU70">
        <f t="shared" si="23"/>
        <v>-0.64735000000357312</v>
      </c>
      <c r="AW70">
        <v>67</v>
      </c>
      <c r="AX70">
        <f>IF(Z70&gt;0, (R70*SUMPRODUCT(K70:$K$98, X70:$X$98)-K70*$AZ$3)/Z70, 0)</f>
        <v>-283416.30079173803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25</v>
      </c>
      <c r="R71">
        <f t="shared" si="28"/>
        <v>2000000</v>
      </c>
      <c r="S71">
        <f t="shared" si="29"/>
        <v>-475198.4655665952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-84.886734074651656</v>
      </c>
      <c r="AC71">
        <f t="shared" si="30"/>
        <v>-76.287047581968494</v>
      </c>
      <c r="AE71">
        <f t="shared" si="31"/>
        <v>0</v>
      </c>
      <c r="AF71">
        <f t="shared" si="32"/>
        <v>0</v>
      </c>
      <c r="AG71">
        <f t="shared" si="32"/>
        <v>-4.0134308667752567E-3</v>
      </c>
      <c r="AH71">
        <f t="shared" si="33"/>
        <v>-271.96034551613002</v>
      </c>
      <c r="AI71">
        <f t="shared" si="34"/>
        <v>-271.96435894699681</v>
      </c>
      <c r="AJ71">
        <f t="shared" si="35"/>
        <v>-8.599686492683162</v>
      </c>
      <c r="AK71">
        <f t="shared" si="22"/>
        <v>-5.9420713852256162</v>
      </c>
      <c r="AL71">
        <f t="shared" si="26"/>
        <v>-286.50611682490558</v>
      </c>
      <c r="AN71">
        <f t="shared" si="36"/>
        <v>0</v>
      </c>
      <c r="AO71">
        <f t="shared" si="36"/>
        <v>0</v>
      </c>
      <c r="AP71">
        <f t="shared" si="36"/>
        <v>-4.6193895409648238E-6</v>
      </c>
      <c r="AQ71">
        <f t="shared" si="36"/>
        <v>-0.31302165586916048</v>
      </c>
      <c r="AR71">
        <f t="shared" si="36"/>
        <v>-0.31302627525870147</v>
      </c>
      <c r="AS71">
        <f t="shared" si="36"/>
        <v>-9.8980904763399779E-3</v>
      </c>
      <c r="AT71">
        <f t="shared" si="36"/>
        <v>-6.8392214341622152E-3</v>
      </c>
      <c r="AU71">
        <f t="shared" si="23"/>
        <v>-0.32976358716920362</v>
      </c>
      <c r="AW71">
        <v>68</v>
      </c>
      <c r="AX71">
        <f>IF(Z71&gt;0, (R71*SUMPRODUCT(K71:$K$98, X71:$X$98)-K71*$AZ$3)/Z71, 0)</f>
        <v>-475198.4655665952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25</v>
      </c>
      <c r="R72">
        <f t="shared" si="28"/>
        <v>2000000</v>
      </c>
      <c r="S72">
        <f t="shared" si="29"/>
        <v>-810600.51368710119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-76.287047581968494</v>
      </c>
      <c r="AC72">
        <f t="shared" si="30"/>
        <v>-68.361840607486343</v>
      </c>
      <c r="AE72">
        <f t="shared" si="31"/>
        <v>0</v>
      </c>
      <c r="AF72">
        <f t="shared" si="32"/>
        <v>0</v>
      </c>
      <c r="AG72">
        <f t="shared" si="32"/>
        <v>-2.1083702592456844E-3</v>
      </c>
      <c r="AH72">
        <f t="shared" si="33"/>
        <v>-149.19410390894561</v>
      </c>
      <c r="AI72">
        <f t="shared" si="34"/>
        <v>-149.19621227920484</v>
      </c>
      <c r="AJ72">
        <f t="shared" si="35"/>
        <v>-7.9252069744821512</v>
      </c>
      <c r="AK72">
        <f t="shared" si="22"/>
        <v>-5.3400933307377949</v>
      </c>
      <c r="AL72">
        <f t="shared" si="26"/>
        <v>-162.46151258442481</v>
      </c>
      <c r="AN72">
        <f t="shared" si="36"/>
        <v>0</v>
      </c>
      <c r="AO72">
        <f t="shared" si="36"/>
        <v>0</v>
      </c>
      <c r="AP72">
        <f t="shared" si="36"/>
        <v>-2.166694390690238E-6</v>
      </c>
      <c r="AQ72">
        <f t="shared" si="36"/>
        <v>-0.15332128057015068</v>
      </c>
      <c r="AR72">
        <f t="shared" si="36"/>
        <v>-0.15332344726454136</v>
      </c>
      <c r="AS72">
        <f t="shared" si="36"/>
        <v>-8.1444430461721212E-3</v>
      </c>
      <c r="AT72">
        <f t="shared" si="36"/>
        <v>-5.4878170543021581E-3</v>
      </c>
      <c r="AU72">
        <f t="shared" si="23"/>
        <v>-0.16695570736501567</v>
      </c>
      <c r="AW72">
        <v>69</v>
      </c>
      <c r="AX72">
        <f>IF(Z72&gt;0, (R72*SUMPRODUCT(K72:$K$98, X72:$X$98)-K72*$AZ$3)/Z72, 0)</f>
        <v>-810600.51368710119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25</v>
      </c>
      <c r="R73">
        <f t="shared" si="28"/>
        <v>2000000</v>
      </c>
      <c r="S73">
        <f t="shared" si="29"/>
        <v>-1411213.7482438243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-68.361840607486343</v>
      </c>
      <c r="AC73">
        <f t="shared" si="30"/>
        <v>-61.159600610957106</v>
      </c>
      <c r="AE73">
        <f t="shared" si="31"/>
        <v>0</v>
      </c>
      <c r="AF73">
        <f t="shared" si="32"/>
        <v>0</v>
      </c>
      <c r="AG73">
        <f t="shared" si="32"/>
        <v>-1.0834574260466703E-3</v>
      </c>
      <c r="AH73">
        <f t="shared" si="33"/>
        <v>-80.306330448524577</v>
      </c>
      <c r="AI73">
        <f t="shared" si="34"/>
        <v>-80.307413905950625</v>
      </c>
      <c r="AJ73">
        <f t="shared" si="35"/>
        <v>-7.2022399965292365</v>
      </c>
      <c r="AK73">
        <f t="shared" ref="AK73:AK98" si="49">G73*SUM(AB73:AB73, AE73:AF73)</f>
        <v>-4.7853288425240441</v>
      </c>
      <c r="AL73">
        <f t="shared" si="26"/>
        <v>-92.294982745003907</v>
      </c>
      <c r="AN73">
        <f t="shared" si="36"/>
        <v>0</v>
      </c>
      <c r="AO73">
        <f t="shared" si="36"/>
        <v>0</v>
      </c>
      <c r="AP73">
        <f t="shared" si="36"/>
        <v>-9.9413326362616381E-7</v>
      </c>
      <c r="AQ73">
        <f t="shared" si="36"/>
        <v>-7.3685585108716561E-2</v>
      </c>
      <c r="AR73">
        <f t="shared" si="36"/>
        <v>-7.3686579241980188E-2</v>
      </c>
      <c r="AS73">
        <f t="shared" si="36"/>
        <v>-6.6084611919583463E-3</v>
      </c>
      <c r="AT73">
        <f t="shared" si="36"/>
        <v>-4.3908089652411686E-3</v>
      </c>
      <c r="AU73">
        <f t="shared" si="23"/>
        <v>-8.4685849399179711E-2</v>
      </c>
      <c r="AW73">
        <v>70</v>
      </c>
      <c r="AX73">
        <f>IF(Z73&gt;0, (R73*SUMPRODUCT(K73:$K$98, X73:$X$98)-K73*$AZ$3)/Z73, 0)</f>
        <v>-1411213.7482438243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25</v>
      </c>
      <c r="R74">
        <f t="shared" si="28"/>
        <v>2000000</v>
      </c>
      <c r="S74">
        <f t="shared" si="29"/>
        <v>-2512128.2128042923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-61.159600610957106</v>
      </c>
      <c r="AC74">
        <f t="shared" si="30"/>
        <v>-54.665820770084231</v>
      </c>
      <c r="AE74">
        <f t="shared" si="31"/>
        <v>0</v>
      </c>
      <c r="AF74">
        <f t="shared" si="32"/>
        <v>0</v>
      </c>
      <c r="AG74">
        <f t="shared" si="32"/>
        <v>-5.4401901634093639E-4</v>
      </c>
      <c r="AH74">
        <f t="shared" si="33"/>
        <v>-42.28830683562137</v>
      </c>
      <c r="AI74">
        <f t="shared" si="34"/>
        <v>-42.288850854637708</v>
      </c>
      <c r="AJ74">
        <f t="shared" si="35"/>
        <v>-6.4937798408728753</v>
      </c>
      <c r="AK74">
        <f t="shared" si="49"/>
        <v>-4.2811720427669977</v>
      </c>
      <c r="AL74">
        <f t="shared" si="26"/>
        <v>-53.06380273827758</v>
      </c>
      <c r="AN74">
        <f t="shared" si="36"/>
        <v>0</v>
      </c>
      <c r="AO74">
        <f t="shared" si="36"/>
        <v>0</v>
      </c>
      <c r="AP74">
        <f t="shared" si="36"/>
        <v>-4.4568581626154374E-7</v>
      </c>
      <c r="AQ74">
        <f t="shared" si="36"/>
        <v>-3.4644558341212363E-2</v>
      </c>
      <c r="AR74">
        <f t="shared" si="36"/>
        <v>-3.4645004027028616E-2</v>
      </c>
      <c r="AS74">
        <f t="shared" si="36"/>
        <v>-5.3200080917546466E-3</v>
      </c>
      <c r="AT74">
        <f t="shared" si="36"/>
        <v>-3.5073363230393615E-3</v>
      </c>
      <c r="AU74">
        <f t="shared" si="23"/>
        <v>-4.3472348441822628E-2</v>
      </c>
      <c r="AW74">
        <v>71</v>
      </c>
      <c r="AX74">
        <f>IF(Z74&gt;0, (R74*SUMPRODUCT(K74:$K$98, X74:$X$98)-K74*$AZ$3)/Z74, 0)</f>
        <v>-2512128.2128042923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25</v>
      </c>
      <c r="R75">
        <f t="shared" si="28"/>
        <v>2000000</v>
      </c>
      <c r="S75">
        <f t="shared" si="29"/>
        <v>-4583404.4677878553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-54.665820770084231</v>
      </c>
      <c r="AC75">
        <f t="shared" si="30"/>
        <v>-48.836656912370444</v>
      </c>
      <c r="AE75">
        <f t="shared" si="31"/>
        <v>0</v>
      </c>
      <c r="AF75">
        <f t="shared" si="32"/>
        <v>0</v>
      </c>
      <c r="AG75">
        <f t="shared" si="32"/>
        <v>-2.6637763073057507E-4</v>
      </c>
      <c r="AH75">
        <f t="shared" si="33"/>
        <v>-21.77609563575616</v>
      </c>
      <c r="AI75">
        <f t="shared" si="34"/>
        <v>-21.77636201338689</v>
      </c>
      <c r="AJ75">
        <f t="shared" si="35"/>
        <v>-5.8291638577137874</v>
      </c>
      <c r="AK75">
        <f t="shared" si="49"/>
        <v>-3.8266074539058965</v>
      </c>
      <c r="AL75">
        <f t="shared" si="26"/>
        <v>-31.432133325006575</v>
      </c>
      <c r="AN75">
        <f t="shared" si="36"/>
        <v>0</v>
      </c>
      <c r="AO75">
        <f t="shared" si="36"/>
        <v>0</v>
      </c>
      <c r="AP75">
        <f t="shared" si="36"/>
        <v>-1.94847331060762E-7</v>
      </c>
      <c r="AQ75">
        <f t="shared" si="36"/>
        <v>-1.5928567665062492E-2</v>
      </c>
      <c r="AR75">
        <f t="shared" si="36"/>
        <v>-1.5928762512393554E-2</v>
      </c>
      <c r="AS75">
        <f t="shared" si="36"/>
        <v>-4.2638603582302193E-3</v>
      </c>
      <c r="AT75">
        <f t="shared" si="36"/>
        <v>-2.7990497826933356E-3</v>
      </c>
      <c r="AU75">
        <f t="shared" si="23"/>
        <v>-2.2991672653317106E-2</v>
      </c>
      <c r="AW75">
        <v>72</v>
      </c>
      <c r="AX75">
        <f>IF(Z75&gt;0, (R75*SUMPRODUCT(K75:$K$98, X75:$X$98)-K75*$AZ$3)/Z75, 0)</f>
        <v>-4583404.4677878553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25</v>
      </c>
      <c r="R76">
        <f t="shared" si="28"/>
        <v>2000000</v>
      </c>
      <c r="S76">
        <f t="shared" si="29"/>
        <v>-8591728.1624647994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-48.836656912370444</v>
      </c>
      <c r="AC76">
        <f t="shared" si="30"/>
        <v>-43.617042251414972</v>
      </c>
      <c r="AE76">
        <f t="shared" si="31"/>
        <v>0</v>
      </c>
      <c r="AF76">
        <f t="shared" si="32"/>
        <v>0</v>
      </c>
      <c r="AG76">
        <f t="shared" si="32"/>
        <v>-1.2691580036821746E-4</v>
      </c>
      <c r="AH76">
        <f t="shared" si="33"/>
        <v>-10.943844324404148</v>
      </c>
      <c r="AI76">
        <f t="shared" si="34"/>
        <v>-10.943971240204517</v>
      </c>
      <c r="AJ76">
        <f t="shared" si="35"/>
        <v>-5.2196146609554717</v>
      </c>
      <c r="AK76">
        <f t="shared" si="49"/>
        <v>-3.4185659838659315</v>
      </c>
      <c r="AL76">
        <f t="shared" si="26"/>
        <v>-19.582151885025922</v>
      </c>
      <c r="AN76">
        <f t="shared" si="36"/>
        <v>0</v>
      </c>
      <c r="AO76">
        <f t="shared" si="36"/>
        <v>0</v>
      </c>
      <c r="AP76">
        <f t="shared" si="36"/>
        <v>-8.2888518961396908E-8</v>
      </c>
      <c r="AQ76">
        <f t="shared" si="36"/>
        <v>-7.1474083223849877E-3</v>
      </c>
      <c r="AR76">
        <f t="shared" si="36"/>
        <v>-7.1474912109039494E-3</v>
      </c>
      <c r="AS76">
        <f t="shared" si="36"/>
        <v>-3.4089225103617364E-3</v>
      </c>
      <c r="AT76">
        <f t="shared" si="36"/>
        <v>-2.2326603193010895E-3</v>
      </c>
      <c r="AU76">
        <f t="shared" si="23"/>
        <v>-1.2789074040566777E-2</v>
      </c>
      <c r="AW76">
        <v>73</v>
      </c>
      <c r="AX76">
        <f>IF(Z76&gt;0, (R76*SUMPRODUCT(K76:$K$98, X76:$X$98)-K76*$AZ$3)/Z76, 0)</f>
        <v>-8591728.1624647994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25</v>
      </c>
      <c r="R77">
        <f t="shared" si="28"/>
        <v>2000000</v>
      </c>
      <c r="S77">
        <f t="shared" si="29"/>
        <v>-16570545.813411774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-43.617042251414972</v>
      </c>
      <c r="AC77">
        <f t="shared" si="30"/>
        <v>-38.949597491326173</v>
      </c>
      <c r="AE77">
        <f t="shared" si="31"/>
        <v>0</v>
      </c>
      <c r="AF77">
        <f t="shared" si="32"/>
        <v>0</v>
      </c>
      <c r="AG77">
        <f t="shared" si="32"/>
        <v>-5.8763298943057998E-5</v>
      </c>
      <c r="AH77">
        <f t="shared" si="33"/>
        <v>-5.3506674737181825</v>
      </c>
      <c r="AI77">
        <f t="shared" si="34"/>
        <v>-5.3507262370171258</v>
      </c>
      <c r="AJ77">
        <f t="shared" si="35"/>
        <v>-4.6674447600887987</v>
      </c>
      <c r="AK77">
        <f t="shared" si="49"/>
        <v>-3.0531929575990482</v>
      </c>
      <c r="AL77">
        <f t="shared" si="26"/>
        <v>-13.071363954704973</v>
      </c>
      <c r="AN77">
        <f t="shared" si="36"/>
        <v>0</v>
      </c>
      <c r="AO77">
        <f t="shared" si="36"/>
        <v>0</v>
      </c>
      <c r="AP77">
        <f t="shared" si="36"/>
        <v>-3.4266270042705797E-8</v>
      </c>
      <c r="AQ77">
        <f t="shared" si="36"/>
        <v>-3.1201008088537451E-3</v>
      </c>
      <c r="AR77">
        <f t="shared" si="36"/>
        <v>-3.1201350751237878E-3</v>
      </c>
      <c r="AS77">
        <f t="shared" si="36"/>
        <v>-2.7216974784481356E-3</v>
      </c>
      <c r="AT77">
        <f t="shared" si="36"/>
        <v>-1.7803890567640781E-3</v>
      </c>
      <c r="AU77">
        <f t="shared" si="23"/>
        <v>-7.6222216103360016E-3</v>
      </c>
      <c r="AW77">
        <v>74</v>
      </c>
      <c r="AX77">
        <f>IF(Z77&gt;0, (R77*SUMPRODUCT(K77:$K$98, X77:$X$98)-K77*$AZ$3)/Z77, 0)</f>
        <v>-16570545.813411774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25</v>
      </c>
      <c r="R78">
        <f t="shared" si="28"/>
        <v>2000000</v>
      </c>
      <c r="S78">
        <f t="shared" si="29"/>
        <v>-32956345.262480721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-38.949597491326173</v>
      </c>
      <c r="AC78">
        <f t="shared" si="30"/>
        <v>-34.77897458462504</v>
      </c>
      <c r="AE78">
        <f t="shared" si="31"/>
        <v>0</v>
      </c>
      <c r="AF78">
        <f t="shared" si="32"/>
        <v>0</v>
      </c>
      <c r="AG78">
        <f t="shared" si="32"/>
        <v>-2.6382608802362634E-5</v>
      </c>
      <c r="AH78">
        <f t="shared" si="33"/>
        <v>-2.5434445721011829</v>
      </c>
      <c r="AI78">
        <f t="shared" si="34"/>
        <v>-2.5434709547099854</v>
      </c>
      <c r="AJ78">
        <f t="shared" si="35"/>
        <v>-4.1706229067011336</v>
      </c>
      <c r="AK78">
        <f t="shared" si="49"/>
        <v>-2.7264718243928323</v>
      </c>
      <c r="AL78">
        <f t="shared" si="26"/>
        <v>-9.4405656858039499</v>
      </c>
      <c r="AN78">
        <f t="shared" si="36"/>
        <v>0</v>
      </c>
      <c r="AO78">
        <f t="shared" si="36"/>
        <v>0</v>
      </c>
      <c r="AP78">
        <f t="shared" si="36"/>
        <v>-1.3736003076160186E-8</v>
      </c>
      <c r="AQ78">
        <f t="shared" si="36"/>
        <v>-1.3242345640699525E-3</v>
      </c>
      <c r="AR78">
        <f t="shared" si="36"/>
        <v>-1.3242483000730288E-3</v>
      </c>
      <c r="AS78">
        <f t="shared" si="36"/>
        <v>-2.1714186608725607E-3</v>
      </c>
      <c r="AT78">
        <f t="shared" si="36"/>
        <v>-1.4195269939934899E-3</v>
      </c>
      <c r="AU78">
        <f t="shared" si="23"/>
        <v>-4.9151939549390783E-3</v>
      </c>
      <c r="AW78">
        <v>75</v>
      </c>
      <c r="AX78">
        <f>IF(Z78&gt;0, (R78*SUMPRODUCT(K78:$K$98, X78:$X$98)-K78*$AZ$3)/Z78, 0)</f>
        <v>-32956345.262480721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25</v>
      </c>
      <c r="R79">
        <f t="shared" si="28"/>
        <v>2000000</v>
      </c>
      <c r="S79">
        <f t="shared" si="29"/>
        <v>-67674259.030510738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-34.77897458462504</v>
      </c>
      <c r="AC79">
        <f t="shared" si="30"/>
        <v>-31.053742562483755</v>
      </c>
      <c r="AE79">
        <f t="shared" si="31"/>
        <v>0</v>
      </c>
      <c r="AF79">
        <f t="shared" si="32"/>
        <v>0</v>
      </c>
      <c r="AG79">
        <f t="shared" si="32"/>
        <v>-1.1471770436556707E-5</v>
      </c>
      <c r="AH79">
        <f t="shared" si="33"/>
        <v>-1.1717609822225841</v>
      </c>
      <c r="AI79">
        <f t="shared" si="34"/>
        <v>-1.1717724539930205</v>
      </c>
      <c r="AJ79">
        <f t="shared" si="35"/>
        <v>-3.7252320221412845</v>
      </c>
      <c r="AK79">
        <f t="shared" si="49"/>
        <v>-2.4345282209237529</v>
      </c>
      <c r="AL79">
        <f t="shared" si="26"/>
        <v>-7.3315326970580585</v>
      </c>
      <c r="AN79">
        <f t="shared" si="36"/>
        <v>0</v>
      </c>
      <c r="AO79">
        <f t="shared" si="36"/>
        <v>0</v>
      </c>
      <c r="AP79">
        <f t="shared" si="36"/>
        <v>-5.3327971788016269E-9</v>
      </c>
      <c r="AQ79">
        <f t="shared" si="36"/>
        <v>-5.4470787179576857E-4</v>
      </c>
      <c r="AR79">
        <f t="shared" si="36"/>
        <v>-5.4471320459294735E-4</v>
      </c>
      <c r="AS79">
        <f t="shared" si="36"/>
        <v>-1.7317210911709409E-3</v>
      </c>
      <c r="AT79">
        <f t="shared" si="36"/>
        <v>-1.1317211497610807E-3</v>
      </c>
      <c r="AU79">
        <f t="shared" si="23"/>
        <v>-3.4081554455249693E-3</v>
      </c>
      <c r="AW79">
        <v>76</v>
      </c>
      <c r="AX79">
        <f>IF(Z79&gt;0, (R79*SUMPRODUCT(K79:$K$98, X79:$X$98)-K79*$AZ$3)/Z79, 0)</f>
        <v>-67674259.030510738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25</v>
      </c>
      <c r="R80">
        <f t="shared" si="28"/>
        <v>2000000</v>
      </c>
      <c r="S80">
        <f t="shared" si="29"/>
        <v>-143555317.91769391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-31.053742562483755</v>
      </c>
      <c r="AC80">
        <f t="shared" si="30"/>
        <v>-27.72700489829721</v>
      </c>
      <c r="AE80">
        <f t="shared" si="31"/>
        <v>0</v>
      </c>
      <c r="AF80">
        <f t="shared" si="32"/>
        <v>0</v>
      </c>
      <c r="AG80">
        <f t="shared" si="32"/>
        <v>-4.8286272672591317E-6</v>
      </c>
      <c r="AH80">
        <f t="shared" si="33"/>
        <v>-0.52227403719456078</v>
      </c>
      <c r="AI80">
        <f t="shared" si="34"/>
        <v>-0.52227886582182803</v>
      </c>
      <c r="AJ80">
        <f t="shared" si="35"/>
        <v>-3.3267376641865454</v>
      </c>
      <c r="AK80">
        <f t="shared" si="49"/>
        <v>-2.1737619793738632</v>
      </c>
      <c r="AL80">
        <f t="shared" si="26"/>
        <v>-6.0227785093822366</v>
      </c>
      <c r="AN80">
        <f t="shared" si="36"/>
        <v>0</v>
      </c>
      <c r="AO80">
        <f t="shared" si="36"/>
        <v>0</v>
      </c>
      <c r="AP80">
        <f t="shared" si="36"/>
        <v>-2.0041502569543572E-9</v>
      </c>
      <c r="AQ80">
        <f t="shared" si="36"/>
        <v>-2.1677292280176648E-4</v>
      </c>
      <c r="AR80">
        <f t="shared" si="36"/>
        <v>-2.1677492695202345E-4</v>
      </c>
      <c r="AS80">
        <f t="shared" si="36"/>
        <v>-1.3807821095877927E-3</v>
      </c>
      <c r="AT80">
        <f t="shared" si="36"/>
        <v>-9.0223274408849556E-4</v>
      </c>
      <c r="AU80">
        <f t="shared" si="23"/>
        <v>-2.4997897806283116E-3</v>
      </c>
      <c r="AW80">
        <v>77</v>
      </c>
      <c r="AX80">
        <f>IF(Z80&gt;0, (R80*SUMPRODUCT(K80:$K$98, X80:$X$98)-K80*$AZ$3)/Z80, 0)</f>
        <v>-143555317.91769391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25</v>
      </c>
      <c r="R81">
        <f t="shared" si="28"/>
        <v>2000000</v>
      </c>
      <c r="S81">
        <f t="shared" si="29"/>
        <v>-315181149.76938528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-27.72700489829721</v>
      </c>
      <c r="AC81">
        <f t="shared" si="30"/>
        <v>-24.75643383902506</v>
      </c>
      <c r="AE81">
        <f t="shared" si="31"/>
        <v>0</v>
      </c>
      <c r="AF81">
        <f t="shared" si="32"/>
        <v>0</v>
      </c>
      <c r="AG81">
        <f t="shared" si="32"/>
        <v>-1.9636670734543517E-6</v>
      </c>
      <c r="AH81">
        <f t="shared" si="33"/>
        <v>-0.22533391369057509</v>
      </c>
      <c r="AI81">
        <f t="shared" si="34"/>
        <v>-0.22533587735764854</v>
      </c>
      <c r="AJ81">
        <f t="shared" si="35"/>
        <v>-2.9705710592721495</v>
      </c>
      <c r="AK81">
        <f t="shared" si="49"/>
        <v>-1.9408903428808049</v>
      </c>
      <c r="AL81">
        <f t="shared" si="26"/>
        <v>-5.1367972795106027</v>
      </c>
      <c r="AN81">
        <f t="shared" si="36"/>
        <v>0</v>
      </c>
      <c r="AO81">
        <f t="shared" si="36"/>
        <v>0</v>
      </c>
      <c r="AP81">
        <f t="shared" si="36"/>
        <v>-7.2770679725233852E-10</v>
      </c>
      <c r="AQ81">
        <f t="shared" si="36"/>
        <v>-8.3505510104442445E-5</v>
      </c>
      <c r="AR81">
        <f t="shared" si="36"/>
        <v>-8.3506237811239691E-5</v>
      </c>
      <c r="AS81">
        <f t="shared" si="36"/>
        <v>-1.1008509440201064E-3</v>
      </c>
      <c r="AT81">
        <f t="shared" si="36"/>
        <v>-7.1926606822977674E-4</v>
      </c>
      <c r="AU81">
        <f t="shared" si="23"/>
        <v>-1.9036232500611228E-3</v>
      </c>
      <c r="AW81">
        <v>78</v>
      </c>
      <c r="AX81">
        <f>IF(Z81&gt;0, (R81*SUMPRODUCT(K81:$K$98, X81:$X$98)-K81*$AZ$3)/Z81, 0)</f>
        <v>-315181149.76938528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25</v>
      </c>
      <c r="R82">
        <f t="shared" si="28"/>
        <v>2000000</v>
      </c>
      <c r="S82">
        <f t="shared" si="29"/>
        <v>-717558709.80226195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-24.75643383902506</v>
      </c>
      <c r="AC82">
        <f t="shared" si="30"/>
        <v>-22.104028208646813</v>
      </c>
      <c r="AE82">
        <f t="shared" si="31"/>
        <v>0</v>
      </c>
      <c r="AF82">
        <f t="shared" si="32"/>
        <v>0</v>
      </c>
      <c r="AG82">
        <f t="shared" si="32"/>
        <v>-7.7011218408658274E-7</v>
      </c>
      <c r="AH82">
        <f t="shared" si="33"/>
        <v>-9.3913457490658048E-2</v>
      </c>
      <c r="AI82">
        <f t="shared" si="34"/>
        <v>-9.391422760284214E-2</v>
      </c>
      <c r="AJ82">
        <f t="shared" si="35"/>
        <v>-2.6524056303782473</v>
      </c>
      <c r="AK82">
        <f t="shared" si="49"/>
        <v>-1.7329503687317545</v>
      </c>
      <c r="AL82">
        <f t="shared" si="26"/>
        <v>-4.4792702267128437</v>
      </c>
      <c r="AN82">
        <f t="shared" si="36"/>
        <v>0</v>
      </c>
      <c r="AO82">
        <f t="shared" si="36"/>
        <v>0</v>
      </c>
      <c r="AP82">
        <f t="shared" si="36"/>
        <v>-2.5481473930230716E-10</v>
      </c>
      <c r="AQ82">
        <f t="shared" si="36"/>
        <v>-3.1074087232945084E-5</v>
      </c>
      <c r="AR82">
        <f t="shared" si="36"/>
        <v>-3.1074342047684387E-5</v>
      </c>
      <c r="AS82">
        <f t="shared" si="36"/>
        <v>-8.7762804328364878E-4</v>
      </c>
      <c r="AT82">
        <f t="shared" si="36"/>
        <v>-5.7339866263247258E-4</v>
      </c>
      <c r="AU82">
        <f t="shared" si="23"/>
        <v>-1.4821010479638057E-3</v>
      </c>
      <c r="AW82">
        <v>79</v>
      </c>
      <c r="AX82">
        <f>IF(Z82&gt;0, (R82*SUMPRODUCT(K82:$K$98, X82:$X$98)-K82*$AZ$3)/Z82, 0)</f>
        <v>-717558709.80226195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25</v>
      </c>
      <c r="R83">
        <f t="shared" si="28"/>
        <v>2000000</v>
      </c>
      <c r="S83">
        <f t="shared" si="29"/>
        <v>-1697009642.8803289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-22.104028208646813</v>
      </c>
      <c r="AC83">
        <f t="shared" si="30"/>
        <v>-19.735765411405161</v>
      </c>
      <c r="AE83">
        <f t="shared" si="31"/>
        <v>0</v>
      </c>
      <c r="AF83">
        <f t="shared" si="32"/>
        <v>0</v>
      </c>
      <c r="AG83">
        <f t="shared" si="32"/>
        <v>-2.9074327146880132E-7</v>
      </c>
      <c r="AH83">
        <f t="shared" si="33"/>
        <v>-3.7733423262153246E-2</v>
      </c>
      <c r="AI83">
        <f t="shared" si="34"/>
        <v>-3.7733714005424718E-2</v>
      </c>
      <c r="AJ83">
        <f t="shared" si="35"/>
        <v>-2.3682627972416519</v>
      </c>
      <c r="AK83">
        <f t="shared" si="49"/>
        <v>-1.5472819746052771</v>
      </c>
      <c r="AL83">
        <f t="shared" si="26"/>
        <v>-3.953278485852354</v>
      </c>
      <c r="AN83">
        <f t="shared" si="36"/>
        <v>0</v>
      </c>
      <c r="AO83">
        <f t="shared" si="36"/>
        <v>0</v>
      </c>
      <c r="AP83">
        <f t="shared" si="36"/>
        <v>-8.5893876027451645E-11</v>
      </c>
      <c r="AQ83">
        <f t="shared" si="36"/>
        <v>-1.1147532197038441E-5</v>
      </c>
      <c r="AR83">
        <f t="shared" si="36"/>
        <v>-1.1147618090914469E-5</v>
      </c>
      <c r="AS83">
        <f t="shared" si="36"/>
        <v>-6.9965254940913921E-4</v>
      </c>
      <c r="AT83">
        <f t="shared" si="36"/>
        <v>-4.5711133893090803E-4</v>
      </c>
      <c r="AU83">
        <f t="shared" si="23"/>
        <v>-1.1679115064309618E-3</v>
      </c>
      <c r="AW83">
        <v>80</v>
      </c>
      <c r="AX83">
        <f>IF(Z83&gt;0, (R83*SUMPRODUCT(K83:$K$98, X83:$X$98)-K83*$AZ$3)/Z83, 0)</f>
        <v>-1697009642.8803289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25</v>
      </c>
      <c r="R84">
        <f t="shared" si="28"/>
        <v>2000000</v>
      </c>
      <c r="S84">
        <f t="shared" si="29"/>
        <v>-4176102111.4874191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-19.735765411405161</v>
      </c>
      <c r="AC84">
        <f t="shared" si="30"/>
        <v>-17.621228459536571</v>
      </c>
      <c r="AE84">
        <f t="shared" si="31"/>
        <v>0</v>
      </c>
      <c r="AF84">
        <f t="shared" si="32"/>
        <v>0</v>
      </c>
      <c r="AG84">
        <f t="shared" si="32"/>
        <v>-1.0548849135576062E-7</v>
      </c>
      <c r="AH84">
        <f t="shared" si="33"/>
        <v>-1.4587787791868215E-2</v>
      </c>
      <c r="AI84">
        <f t="shared" si="34"/>
        <v>-1.458789328035957E-2</v>
      </c>
      <c r="AJ84">
        <f t="shared" si="35"/>
        <v>-2.1145369518685904</v>
      </c>
      <c r="AK84">
        <f t="shared" si="49"/>
        <v>-1.3815035787983614</v>
      </c>
      <c r="AL84">
        <f t="shared" si="26"/>
        <v>-3.5106284239473116</v>
      </c>
      <c r="AN84">
        <f t="shared" si="36"/>
        <v>0</v>
      </c>
      <c r="AO84">
        <f t="shared" si="36"/>
        <v>0</v>
      </c>
      <c r="AP84">
        <f t="shared" si="36"/>
        <v>-2.7825282793612586E-11</v>
      </c>
      <c r="AQ84">
        <f t="shared" si="36"/>
        <v>-3.8479014670236453E-6</v>
      </c>
      <c r="AR84">
        <f t="shared" si="36"/>
        <v>-3.8479292923064387E-6</v>
      </c>
      <c r="AS84">
        <f t="shared" si="36"/>
        <v>-5.5776310673414547E-4</v>
      </c>
      <c r="AT84">
        <f t="shared" si="36"/>
        <v>-3.6440683970738241E-4</v>
      </c>
      <c r="AU84">
        <f t="shared" si="23"/>
        <v>-9.2601787573383441E-4</v>
      </c>
      <c r="AW84">
        <v>81</v>
      </c>
      <c r="AX84">
        <f>IF(Z84&gt;0, (R84*SUMPRODUCT(K84:$K$98, X84:$X$98)-K84*$AZ$3)/Z84, 0)</f>
        <v>-4176102111.4874191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25</v>
      </c>
      <c r="R85">
        <f t="shared" si="28"/>
        <v>2000000</v>
      </c>
      <c r="S85">
        <f t="shared" si="29"/>
        <v>-10713465904.683254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-17.621228459536571</v>
      </c>
      <c r="AC85">
        <f t="shared" si="30"/>
        <v>-15.733242932973051</v>
      </c>
      <c r="AE85">
        <f t="shared" si="31"/>
        <v>0</v>
      </c>
      <c r="AF85">
        <f t="shared" si="32"/>
        <v>0</v>
      </c>
      <c r="AG85">
        <f t="shared" si="32"/>
        <v>-3.6713709347073818E-8</v>
      </c>
      <c r="AH85">
        <f t="shared" si="33"/>
        <v>-5.4175917676103349E-3</v>
      </c>
      <c r="AI85">
        <f t="shared" si="34"/>
        <v>-5.4176284813196819E-3</v>
      </c>
      <c r="AJ85">
        <f t="shared" si="35"/>
        <v>-1.8879855265635204</v>
      </c>
      <c r="AK85">
        <f t="shared" si="49"/>
        <v>-1.2334859921675601</v>
      </c>
      <c r="AL85">
        <f t="shared" si="26"/>
        <v>-3.1268891472123999</v>
      </c>
      <c r="AN85">
        <f t="shared" si="36"/>
        <v>0</v>
      </c>
      <c r="AO85">
        <f t="shared" si="36"/>
        <v>0</v>
      </c>
      <c r="AP85">
        <f t="shared" si="36"/>
        <v>-8.6465876501871642E-12</v>
      </c>
      <c r="AQ85">
        <f t="shared" si="36"/>
        <v>-1.2759179855333452E-6</v>
      </c>
      <c r="AR85">
        <f t="shared" si="36"/>
        <v>-1.2759266321209952E-6</v>
      </c>
      <c r="AS85">
        <f t="shared" si="36"/>
        <v>-4.4464677168386865E-4</v>
      </c>
      <c r="AT85">
        <f t="shared" si="36"/>
        <v>-2.9050305556785019E-4</v>
      </c>
      <c r="AU85">
        <f t="shared" si="23"/>
        <v>-7.3642575388383977E-4</v>
      </c>
      <c r="AW85">
        <v>82</v>
      </c>
      <c r="AX85">
        <f>IF(Z85&gt;0, (R85*SUMPRODUCT(K85:$K$98, X85:$X$98)-K85*$AZ$3)/Z85, 0)</f>
        <v>-10713465904.683254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25</v>
      </c>
      <c r="R86">
        <f t="shared" si="28"/>
        <v>2000000</v>
      </c>
      <c r="S86">
        <f t="shared" si="29"/>
        <v>-28713285302.89484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-15.733242932973051</v>
      </c>
      <c r="AC86">
        <f t="shared" si="30"/>
        <v>-14.04753941026158</v>
      </c>
      <c r="AE86">
        <f t="shared" si="31"/>
        <v>0</v>
      </c>
      <c r="AF86">
        <f t="shared" si="32"/>
        <v>0</v>
      </c>
      <c r="AG86">
        <f t="shared" si="32"/>
        <v>-1.2230870886137612E-8</v>
      </c>
      <c r="AH86">
        <f t="shared" si="33"/>
        <v>-1.9292561093972374E-3</v>
      </c>
      <c r="AI86">
        <f t="shared" si="34"/>
        <v>-1.9292683402681236E-3</v>
      </c>
      <c r="AJ86">
        <f t="shared" si="35"/>
        <v>-1.6857035227114707</v>
      </c>
      <c r="AK86">
        <f t="shared" si="49"/>
        <v>-1.1013270053081137</v>
      </c>
      <c r="AL86">
        <f t="shared" si="26"/>
        <v>-2.7889597963598525</v>
      </c>
      <c r="AN86">
        <f t="shared" si="36"/>
        <v>0</v>
      </c>
      <c r="AO86">
        <f t="shared" si="36"/>
        <v>0</v>
      </c>
      <c r="AP86">
        <f t="shared" si="36"/>
        <v>-2.5719104426980651E-12</v>
      </c>
      <c r="AQ86">
        <f t="shared" si="36"/>
        <v>-4.0568443413310419E-7</v>
      </c>
      <c r="AR86">
        <f t="shared" si="36"/>
        <v>-4.0568700604354694E-7</v>
      </c>
      <c r="AS86">
        <f t="shared" si="36"/>
        <v>-3.5447013820318795E-4</v>
      </c>
      <c r="AT86">
        <f t="shared" si="36"/>
        <v>-2.3158730495533874E-4</v>
      </c>
      <c r="AU86">
        <f t="shared" si="23"/>
        <v>-5.8646313016457016E-4</v>
      </c>
      <c r="AW86">
        <v>83</v>
      </c>
      <c r="AX86">
        <f>IF(Z86&gt;0, (R86*SUMPRODUCT(K86:$K$98, X86:$X$98)-K86*$AZ$3)/Z86, 0)</f>
        <v>-28713285302.89484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25</v>
      </c>
      <c r="R87">
        <f t="shared" si="28"/>
        <v>2000000</v>
      </c>
      <c r="S87">
        <f t="shared" si="29"/>
        <v>-80561382261.094254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-14.04753941026158</v>
      </c>
      <c r="AC87">
        <f t="shared" si="30"/>
        <v>-12.542446245741143</v>
      </c>
      <c r="AE87">
        <f t="shared" si="31"/>
        <v>0</v>
      </c>
      <c r="AF87">
        <f t="shared" si="32"/>
        <v>0</v>
      </c>
      <c r="AG87">
        <f t="shared" si="32"/>
        <v>-3.8922017887838255E-9</v>
      </c>
      <c r="AH87">
        <f t="shared" si="33"/>
        <v>-6.5730883107939292E-4</v>
      </c>
      <c r="AI87">
        <f t="shared" si="34"/>
        <v>-6.5731272328118165E-4</v>
      </c>
      <c r="AJ87">
        <f t="shared" si="35"/>
        <v>-1.5050931645204368</v>
      </c>
      <c r="AK87">
        <f t="shared" si="49"/>
        <v>-0.98332775871831068</v>
      </c>
      <c r="AL87">
        <f t="shared" si="26"/>
        <v>-2.4890782359620287</v>
      </c>
      <c r="AN87">
        <f t="shared" si="36"/>
        <v>0</v>
      </c>
      <c r="AO87">
        <f t="shared" si="36"/>
        <v>0</v>
      </c>
      <c r="AP87">
        <f t="shared" si="36"/>
        <v>-7.3076171345239527E-13</v>
      </c>
      <c r="AQ87">
        <f t="shared" si="36"/>
        <v>-1.2340987280031443E-7</v>
      </c>
      <c r="AR87">
        <f t="shared" si="36"/>
        <v>-1.2341060356202789E-7</v>
      </c>
      <c r="AS87">
        <f t="shared" si="36"/>
        <v>-2.8258156167029324E-4</v>
      </c>
      <c r="AT87">
        <f t="shared" si="36"/>
        <v>-1.8461999578671032E-4</v>
      </c>
      <c r="AU87">
        <f t="shared" si="23"/>
        <v>-4.673249680605656E-4</v>
      </c>
      <c r="AW87">
        <v>84</v>
      </c>
      <c r="AX87">
        <f>IF(Z87&gt;0, (R87*SUMPRODUCT(K87:$K$98, X87:$X$98)-K87*$AZ$3)/Z87, 0)</f>
        <v>-80561382261.094254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25</v>
      </c>
      <c r="R88">
        <f t="shared" si="28"/>
        <v>2000000</v>
      </c>
      <c r="S88">
        <f t="shared" si="29"/>
        <v>-237095023729.35208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-12.542446245741143</v>
      </c>
      <c r="AC88">
        <f t="shared" si="30"/>
        <v>-11.19861282432524</v>
      </c>
      <c r="AE88">
        <f t="shared" si="31"/>
        <v>0</v>
      </c>
      <c r="AF88">
        <f t="shared" si="32"/>
        <v>0</v>
      </c>
      <c r="AG88">
        <f t="shared" si="32"/>
        <v>-1.180814831979418E-9</v>
      </c>
      <c r="AH88">
        <f t="shared" si="33"/>
        <v>-2.1379719511332551E-4</v>
      </c>
      <c r="AI88">
        <f t="shared" si="34"/>
        <v>-2.1379837592815749E-4</v>
      </c>
      <c r="AJ88">
        <f t="shared" si="35"/>
        <v>-1.3438334214159031</v>
      </c>
      <c r="AK88">
        <f t="shared" si="49"/>
        <v>-0.87797123720188008</v>
      </c>
      <c r="AL88">
        <f t="shared" si="26"/>
        <v>-2.2220184569937111</v>
      </c>
      <c r="AN88">
        <f t="shared" si="36"/>
        <v>0</v>
      </c>
      <c r="AO88">
        <f t="shared" si="36"/>
        <v>0</v>
      </c>
      <c r="AP88">
        <f t="shared" si="36"/>
        <v>-1.9794485337824537E-13</v>
      </c>
      <c r="AQ88">
        <f t="shared" si="36"/>
        <v>-3.5839704323874033E-8</v>
      </c>
      <c r="AR88">
        <f t="shared" si="36"/>
        <v>-3.5839902268727407E-8</v>
      </c>
      <c r="AS88">
        <f t="shared" si="36"/>
        <v>-2.252723309047945E-4</v>
      </c>
      <c r="AT88">
        <f t="shared" si="36"/>
        <v>-1.4717793434802659E-4</v>
      </c>
      <c r="AU88">
        <f t="shared" si="23"/>
        <v>-3.7248610515508977E-4</v>
      </c>
      <c r="AW88">
        <v>85</v>
      </c>
      <c r="AX88">
        <f>IF(Z88&gt;0, (R88*SUMPRODUCT(K88:$K$98, X88:$X$98)-K88*$AZ$3)/Z88, 0)</f>
        <v>-237095023729.35208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25</v>
      </c>
      <c r="R89">
        <f t="shared" si="28"/>
        <v>2000000</v>
      </c>
      <c r="S89">
        <f t="shared" si="29"/>
        <v>-739816509822.14502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-11.19861282432524</v>
      </c>
      <c r="AC89">
        <f t="shared" si="30"/>
        <v>-9.9987614808562135</v>
      </c>
      <c r="AE89">
        <f t="shared" si="31"/>
        <v>0</v>
      </c>
      <c r="AF89">
        <f t="shared" si="32"/>
        <v>0</v>
      </c>
      <c r="AG89">
        <f t="shared" si="32"/>
        <v>-3.378797765428335E-10</v>
      </c>
      <c r="AH89">
        <f t="shared" si="33"/>
        <v>-6.6490152569343222E-5</v>
      </c>
      <c r="AI89">
        <f t="shared" si="34"/>
        <v>-6.6490490449119761E-5</v>
      </c>
      <c r="AJ89">
        <f t="shared" si="35"/>
        <v>-1.1998513434690263</v>
      </c>
      <c r="AK89">
        <f t="shared" si="49"/>
        <v>-0.78390289770276689</v>
      </c>
      <c r="AL89">
        <f t="shared" si="26"/>
        <v>-1.9838207316622423</v>
      </c>
      <c r="AN89">
        <f t="shared" si="36"/>
        <v>0</v>
      </c>
      <c r="AO89">
        <f t="shared" si="36"/>
        <v>0</v>
      </c>
      <c r="AP89">
        <f t="shared" si="36"/>
        <v>-5.0571587922597975E-14</v>
      </c>
      <c r="AQ89">
        <f t="shared" si="36"/>
        <v>-9.9518018836537961E-9</v>
      </c>
      <c r="AR89">
        <f t="shared" si="36"/>
        <v>-9.9518524552417183E-9</v>
      </c>
      <c r="AS89">
        <f t="shared" si="36"/>
        <v>-1.7958573410681441E-4</v>
      </c>
      <c r="AT89">
        <f t="shared" si="36"/>
        <v>-1.173293492720455E-4</v>
      </c>
      <c r="AU89">
        <f t="shared" si="23"/>
        <v>-2.9692503523131512E-4</v>
      </c>
      <c r="AW89">
        <v>86</v>
      </c>
      <c r="AX89">
        <f>IF(Z89&gt;0, (R89*SUMPRODUCT(K89:$K$98, X89:$X$98)-K89*$AZ$3)/Z89, 0)</f>
        <v>-739816509822.14502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25</v>
      </c>
      <c r="R90">
        <f t="shared" si="28"/>
        <v>2000000</v>
      </c>
      <c r="S90">
        <f t="shared" si="29"/>
        <v>-2455610829802.4253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-9.9987614808562135</v>
      </c>
      <c r="AC90">
        <f t="shared" si="30"/>
        <v>-8.9274656164252235</v>
      </c>
      <c r="AE90">
        <f t="shared" si="31"/>
        <v>0</v>
      </c>
      <c r="AF90">
        <f t="shared" si="32"/>
        <v>0</v>
      </c>
      <c r="AG90">
        <f t="shared" si="32"/>
        <v>-9.0888441157668232E-11</v>
      </c>
      <c r="AH90">
        <f t="shared" si="33"/>
        <v>-1.9489003009578954E-5</v>
      </c>
      <c r="AI90">
        <f t="shared" si="34"/>
        <v>-1.9489093898020113E-5</v>
      </c>
      <c r="AJ90">
        <f t="shared" si="35"/>
        <v>-1.07129586443099</v>
      </c>
      <c r="AK90">
        <f t="shared" si="49"/>
        <v>-0.69991330365993498</v>
      </c>
      <c r="AL90">
        <f t="shared" si="26"/>
        <v>-1.771228657184823</v>
      </c>
      <c r="AN90">
        <f t="shared" si="36"/>
        <v>0</v>
      </c>
      <c r="AO90">
        <f t="shared" si="36"/>
        <v>0</v>
      </c>
      <c r="AP90">
        <f t="shared" si="36"/>
        <v>-1.2146048874518946E-14</v>
      </c>
      <c r="AQ90">
        <f t="shared" si="36"/>
        <v>-2.6044498074221981E-9</v>
      </c>
      <c r="AR90">
        <f t="shared" si="36"/>
        <v>-2.6044619534710729E-9</v>
      </c>
      <c r="AS90">
        <f t="shared" si="36"/>
        <v>-1.4316465067187487E-4</v>
      </c>
      <c r="AT90">
        <f t="shared" si="36"/>
        <v>-9.3534239182650441E-5</v>
      </c>
      <c r="AU90">
        <f t="shared" si="23"/>
        <v>-2.3670149431647878E-4</v>
      </c>
      <c r="AW90">
        <v>87</v>
      </c>
      <c r="AX90">
        <f>IF(Z90&gt;0, (R90*SUMPRODUCT(K90:$K$98, X90:$X$98)-K90*$AZ$3)/Z90, 0)</f>
        <v>-2455610829802.4253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25</v>
      </c>
      <c r="R91">
        <f t="shared" si="28"/>
        <v>2000000</v>
      </c>
      <c r="S91">
        <f t="shared" si="29"/>
        <v>-8701592683214.4629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-8.9274656164252235</v>
      </c>
      <c r="AC91">
        <f t="shared" si="30"/>
        <v>-7.9709514454736068</v>
      </c>
      <c r="AE91">
        <f t="shared" si="31"/>
        <v>0</v>
      </c>
      <c r="AF91">
        <f t="shared" si="32"/>
        <v>0</v>
      </c>
      <c r="AG91">
        <f t="shared" si="32"/>
        <v>-2.2900840500296351E-11</v>
      </c>
      <c r="AH91">
        <f t="shared" si="33"/>
        <v>-5.3662972996636158E-6</v>
      </c>
      <c r="AI91">
        <f t="shared" si="34"/>
        <v>-5.3663202005041161E-6</v>
      </c>
      <c r="AJ91">
        <f t="shared" si="35"/>
        <v>-0.95651417095161673</v>
      </c>
      <c r="AK91">
        <f t="shared" si="49"/>
        <v>-0.62492259314976573</v>
      </c>
      <c r="AL91">
        <f t="shared" si="26"/>
        <v>-1.5814421304215829</v>
      </c>
      <c r="AN91">
        <f t="shared" si="36"/>
        <v>0</v>
      </c>
      <c r="AO91">
        <f t="shared" si="36"/>
        <v>0</v>
      </c>
      <c r="AP91">
        <f t="shared" si="36"/>
        <v>-2.7324974720307605E-15</v>
      </c>
      <c r="AQ91">
        <f t="shared" si="36"/>
        <v>-6.4029937264995027E-10</v>
      </c>
      <c r="AR91">
        <f t="shared" si="36"/>
        <v>-6.4030210514742232E-10</v>
      </c>
      <c r="AS91">
        <f t="shared" si="36"/>
        <v>-1.1412998374680041E-4</v>
      </c>
      <c r="AT91">
        <f t="shared" si="36"/>
        <v>-7.4564922888945711E-5</v>
      </c>
      <c r="AU91">
        <f t="shared" si="23"/>
        <v>-1.8869554693785127E-4</v>
      </c>
      <c r="AW91">
        <v>88</v>
      </c>
      <c r="AX91">
        <f>IF(Z91&gt;0, (R91*SUMPRODUCT(K91:$K$98, X91:$X$98)-K91*$AZ$3)/Z91, 0)</f>
        <v>-8701592683214.4629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25</v>
      </c>
      <c r="R92">
        <f t="shared" si="28"/>
        <v>2000000</v>
      </c>
      <c r="S92">
        <f t="shared" si="29"/>
        <v>-33050535656565.742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-7.9709514454736068</v>
      </c>
      <c r="AC92">
        <f t="shared" si="30"/>
        <v>-7.1169209340102757</v>
      </c>
      <c r="AE92">
        <f t="shared" si="31"/>
        <v>0</v>
      </c>
      <c r="AF92">
        <f t="shared" si="32"/>
        <v>0</v>
      </c>
      <c r="AG92">
        <f t="shared" si="32"/>
        <v>-5.3833627750874624E-12</v>
      </c>
      <c r="AH92">
        <f t="shared" si="33"/>
        <v>-1.3830775456164741E-6</v>
      </c>
      <c r="AI92">
        <f t="shared" si="34"/>
        <v>-1.3830829289792491E-6</v>
      </c>
      <c r="AJ92">
        <f t="shared" si="35"/>
        <v>-0.85403051146333109</v>
      </c>
      <c r="AK92">
        <f t="shared" si="49"/>
        <v>-0.55796660118315256</v>
      </c>
      <c r="AL92">
        <f t="shared" si="26"/>
        <v>-1.4119984957294127</v>
      </c>
      <c r="AN92">
        <f t="shared" si="36"/>
        <v>0</v>
      </c>
      <c r="AO92">
        <f t="shared" si="36"/>
        <v>0</v>
      </c>
      <c r="AP92">
        <f t="shared" si="36"/>
        <v>-5.7351393054768296E-16</v>
      </c>
      <c r="AQ92">
        <f t="shared" si="36"/>
        <v>-1.47345492506932E-10</v>
      </c>
      <c r="AR92">
        <f t="shared" si="36"/>
        <v>-1.4734606602086253E-10</v>
      </c>
      <c r="AS92">
        <f t="shared" si="36"/>
        <v>-9.0983724467468268E-5</v>
      </c>
      <c r="AT92">
        <f t="shared" si="36"/>
        <v>-5.944270002381221E-5</v>
      </c>
      <c r="AU92">
        <f t="shared" si="23"/>
        <v>-1.5042657183734652E-4</v>
      </c>
      <c r="AW92">
        <v>89</v>
      </c>
      <c r="AX92">
        <f>IF(Z92&gt;0, (R92*SUMPRODUCT(K92:$K$98, X92:$X$98)-K92*$AZ$3)/Z92, 0)</f>
        <v>-33050535656565.742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25</v>
      </c>
      <c r="R93">
        <f t="shared" si="28"/>
        <v>2000000</v>
      </c>
      <c r="S93">
        <f t="shared" si="29"/>
        <v>-135156069658936.89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-7.1169209340102757</v>
      </c>
      <c r="AC93">
        <f t="shared" si="30"/>
        <v>-6.3543936912079513</v>
      </c>
      <c r="AE93">
        <f t="shared" si="31"/>
        <v>0</v>
      </c>
      <c r="AF93">
        <f t="shared" si="32"/>
        <v>0</v>
      </c>
      <c r="AG93">
        <f t="shared" si="32"/>
        <v>-1.1753807482052253E-12</v>
      </c>
      <c r="AH93">
        <f t="shared" si="33"/>
        <v>-3.3233187193050902E-7</v>
      </c>
      <c r="AI93">
        <f t="shared" si="34"/>
        <v>-3.3233304731125724E-7</v>
      </c>
      <c r="AJ93">
        <f t="shared" si="35"/>
        <v>-0.76252724280232442</v>
      </c>
      <c r="AK93">
        <f t="shared" si="49"/>
        <v>-0.49818446538071937</v>
      </c>
      <c r="AL93">
        <f t="shared" si="26"/>
        <v>-1.2607120405160912</v>
      </c>
      <c r="AN93">
        <f t="shared" si="36"/>
        <v>0</v>
      </c>
      <c r="AO93">
        <f t="shared" si="36"/>
        <v>0</v>
      </c>
      <c r="AP93">
        <f t="shared" si="36"/>
        <v>-1.1180233516213546E-16</v>
      </c>
      <c r="AQ93">
        <f t="shared" si="36"/>
        <v>-3.1611441132901028E-11</v>
      </c>
      <c r="AR93">
        <f t="shared" si="36"/>
        <v>-3.1611552935236191E-11</v>
      </c>
      <c r="AS93">
        <f t="shared" si="36"/>
        <v>-7.253166814261891E-5</v>
      </c>
      <c r="AT93">
        <f t="shared" si="36"/>
        <v>-4.7387356527758419E-5</v>
      </c>
      <c r="AU93">
        <f t="shared" si="23"/>
        <v>-1.1991905628193028E-4</v>
      </c>
      <c r="AW93">
        <v>90</v>
      </c>
      <c r="AX93">
        <f>IF(Z93&gt;0, (R93*SUMPRODUCT(K93:$K$98, X93:$X$98)-K93*$AZ$3)/Z93, 0)</f>
        <v>-135156069658936.89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25</v>
      </c>
      <c r="R94">
        <f t="shared" si="28"/>
        <v>2000000</v>
      </c>
      <c r="S94">
        <f t="shared" si="29"/>
        <v>-598337663861506.88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-6.3543936912079513</v>
      </c>
      <c r="AC94">
        <f t="shared" si="30"/>
        <v>-5.6735657957487868</v>
      </c>
      <c r="AE94">
        <f t="shared" si="31"/>
        <v>0</v>
      </c>
      <c r="AF94">
        <f t="shared" si="32"/>
        <v>0</v>
      </c>
      <c r="AG94">
        <f t="shared" si="32"/>
        <v>-2.370553509507137E-13</v>
      </c>
      <c r="AH94">
        <f t="shared" si="33"/>
        <v>-7.412572718179675E-8</v>
      </c>
      <c r="AI94">
        <f t="shared" si="34"/>
        <v>-7.4125964237147705E-8</v>
      </c>
      <c r="AJ94">
        <f t="shared" si="35"/>
        <v>-0.68082789545916444</v>
      </c>
      <c r="AK94">
        <f t="shared" si="49"/>
        <v>-0.44480755838455666</v>
      </c>
      <c r="AL94">
        <f t="shared" si="26"/>
        <v>-1.1256355279696852</v>
      </c>
      <c r="AN94">
        <f t="shared" si="36"/>
        <v>0</v>
      </c>
      <c r="AO94">
        <f t="shared" si="36"/>
        <v>0</v>
      </c>
      <c r="AP94">
        <f t="shared" si="36"/>
        <v>-2.0132793625323436E-17</v>
      </c>
      <c r="AQ94">
        <f t="shared" si="36"/>
        <v>-6.2953987821537036E-12</v>
      </c>
      <c r="AR94">
        <f t="shared" si="36"/>
        <v>-6.2954189149473294E-12</v>
      </c>
      <c r="AS94">
        <f t="shared" si="36"/>
        <v>-5.7821801780346482E-5</v>
      </c>
      <c r="AT94">
        <f t="shared" si="36"/>
        <v>-3.7776910498013477E-5</v>
      </c>
      <c r="AU94">
        <f t="shared" si="23"/>
        <v>-9.5598718573778864E-5</v>
      </c>
      <c r="AW94">
        <v>91</v>
      </c>
      <c r="AX94">
        <f>IF(Z94&gt;0, (R94*SUMPRODUCT(K94:$K$98, X94:$X$98)-K94*$AZ$3)/Z94, 0)</f>
        <v>-598337663861506.88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25</v>
      </c>
      <c r="R95">
        <f t="shared" si="28"/>
        <v>2000000</v>
      </c>
      <c r="S95">
        <f t="shared" si="29"/>
        <v>-2887222042931256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-5.6735657957487868</v>
      </c>
      <c r="AC95">
        <f t="shared" si="30"/>
        <v>-5.0656837462097455</v>
      </c>
      <c r="AE95">
        <f t="shared" si="31"/>
        <v>0</v>
      </c>
      <c r="AF95">
        <f t="shared" si="32"/>
        <v>0</v>
      </c>
      <c r="AG95">
        <f t="shared" si="32"/>
        <v>-4.3862956077555459E-14</v>
      </c>
      <c r="AH95">
        <f t="shared" si="33"/>
        <v>-1.5265747309092088E-8</v>
      </c>
      <c r="AI95">
        <f t="shared" si="34"/>
        <v>-1.5265791172048166E-8</v>
      </c>
      <c r="AJ95">
        <f t="shared" si="35"/>
        <v>-0.60788204953904135</v>
      </c>
      <c r="AK95">
        <f t="shared" si="49"/>
        <v>-0.39714960570241514</v>
      </c>
      <c r="AL95">
        <f t="shared" si="26"/>
        <v>-1.0050316705072477</v>
      </c>
      <c r="AN95">
        <f t="shared" si="36"/>
        <v>0</v>
      </c>
      <c r="AO95">
        <f t="shared" si="36"/>
        <v>0</v>
      </c>
      <c r="AP95">
        <f t="shared" si="36"/>
        <v>-3.3260911992119085E-18</v>
      </c>
      <c r="AQ95">
        <f t="shared" si="36"/>
        <v>-1.1575888247109186E-12</v>
      </c>
      <c r="AR95">
        <f t="shared" si="36"/>
        <v>-1.157592150802118E-12</v>
      </c>
      <c r="AS95">
        <f t="shared" si="36"/>
        <v>-4.6095186369923852E-5</v>
      </c>
      <c r="AT95">
        <f t="shared" si="36"/>
        <v>-3.0115521761954655E-5</v>
      </c>
      <c r="AU95">
        <f t="shared" si="23"/>
        <v>-7.6210709289470667E-5</v>
      </c>
      <c r="AW95">
        <v>92</v>
      </c>
      <c r="AX95">
        <f>IF(Z95&gt;0, (R95*SUMPRODUCT(K95:$K$98, X95:$X$98)-K95*$AZ$3)/Z95, 0)</f>
        <v>-2887222042931256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25</v>
      </c>
      <c r="R96">
        <f t="shared" si="28"/>
        <v>2000000</v>
      </c>
      <c r="S96">
        <f t="shared" si="29"/>
        <v>-1.5309816869724878E+16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-5.0656837462097455</v>
      </c>
      <c r="AC96">
        <f t="shared" si="30"/>
        <v>-4.5229319162597088</v>
      </c>
      <c r="AE96">
        <f t="shared" si="31"/>
        <v>0</v>
      </c>
      <c r="AF96">
        <f t="shared" si="32"/>
        <v>0</v>
      </c>
      <c r="AG96">
        <f t="shared" si="32"/>
        <v>-7.3856727920825015E-15</v>
      </c>
      <c r="AH96">
        <f t="shared" si="33"/>
        <v>-2.8830922979757924E-9</v>
      </c>
      <c r="AI96">
        <f t="shared" si="34"/>
        <v>-2.8830996836485844E-9</v>
      </c>
      <c r="AJ96">
        <f t="shared" si="35"/>
        <v>-0.54275182995003668</v>
      </c>
      <c r="AK96">
        <f t="shared" si="49"/>
        <v>-0.3545978622346822</v>
      </c>
      <c r="AL96">
        <f t="shared" si="26"/>
        <v>-0.89734969506781859</v>
      </c>
      <c r="AN96">
        <f t="shared" si="36"/>
        <v>0</v>
      </c>
      <c r="AO96">
        <f t="shared" si="36"/>
        <v>0</v>
      </c>
      <c r="AP96">
        <f t="shared" si="36"/>
        <v>-5.0004408761252978E-19</v>
      </c>
      <c r="AQ96">
        <f t="shared" si="36"/>
        <v>-1.951986363638397E-13</v>
      </c>
      <c r="AR96">
        <f t="shared" si="36"/>
        <v>-1.9519913640792732E-13</v>
      </c>
      <c r="AS96">
        <f t="shared" si="36"/>
        <v>-3.6746800358978769E-5</v>
      </c>
      <c r="AT96">
        <f t="shared" si="36"/>
        <v>-2.4007909567910697E-5</v>
      </c>
      <c r="AU96">
        <f t="shared" si="23"/>
        <v>-6.0754710122088602E-5</v>
      </c>
      <c r="AW96">
        <v>93</v>
      </c>
      <c r="AX96">
        <f>IF(Z96&gt;0, (R96*SUMPRODUCT(K96:$K$98, X96:$X$98)-K96*$AZ$3)/Z96, 0)</f>
        <v>-1.5309816869724878E+16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25</v>
      </c>
      <c r="R97">
        <f t="shared" si="28"/>
        <v>2000000</v>
      </c>
      <c r="S97">
        <f t="shared" si="29"/>
        <v>-9.0091564249148544E+16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-4.5229319162597088</v>
      </c>
      <c r="AC97">
        <f t="shared" si="30"/>
        <v>-4.0383320680891961</v>
      </c>
      <c r="AE97">
        <f t="shared" si="31"/>
        <v>0</v>
      </c>
      <c r="AF97">
        <f t="shared" si="32"/>
        <v>0</v>
      </c>
      <c r="AG97">
        <f t="shared" si="32"/>
        <v>-1.1206188120236137E-15</v>
      </c>
      <c r="AH97">
        <f t="shared" si="33"/>
        <v>-4.9529578017104498E-10</v>
      </c>
      <c r="AI97">
        <f t="shared" si="34"/>
        <v>-4.9529690078985696E-10</v>
      </c>
      <c r="AJ97">
        <f t="shared" si="35"/>
        <v>-0.48459984817051271</v>
      </c>
      <c r="AK97">
        <f t="shared" si="49"/>
        <v>-0.31660523413817965</v>
      </c>
      <c r="AL97">
        <f t="shared" si="26"/>
        <v>-0.80120508280398928</v>
      </c>
      <c r="AN97">
        <f t="shared" si="36"/>
        <v>0</v>
      </c>
      <c r="AO97">
        <f t="shared" si="36"/>
        <v>0</v>
      </c>
      <c r="AP97">
        <f t="shared" si="36"/>
        <v>-6.7742016390902252E-20</v>
      </c>
      <c r="AQ97">
        <f t="shared" si="36"/>
        <v>-2.9940899169899566E-14</v>
      </c>
      <c r="AR97">
        <f t="shared" si="36"/>
        <v>-2.9940966911915955E-14</v>
      </c>
      <c r="AS97">
        <f t="shared" si="36"/>
        <v>-2.9294324265818116E-5</v>
      </c>
      <c r="AT97">
        <f t="shared" si="36"/>
        <v>-1.9138958520341233E-5</v>
      </c>
      <c r="AU97">
        <f t="shared" si="23"/>
        <v>-4.843328281610032E-5</v>
      </c>
      <c r="AW97">
        <v>94</v>
      </c>
      <c r="AX97">
        <f>IF(Z97&gt;0, (R97*SUMPRODUCT(K97:$K$98, X97:$X$98)-K97*$AZ$3)/Z97, 0)</f>
        <v>-9.0091564249148544E+16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-4.0383320680891961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-8.9649504961889101E-11</v>
      </c>
      <c r="AI98">
        <f t="shared" si="34"/>
        <v>-8.9649504961889101E-11</v>
      </c>
      <c r="AJ98">
        <f t="shared" si="35"/>
        <v>-4.0383320680891961</v>
      </c>
      <c r="AK98">
        <f t="shared" si="49"/>
        <v>-0.28268324476624374</v>
      </c>
      <c r="AL98">
        <f t="shared" si="26"/>
        <v>-4.3210153129450894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-4.8387154564930186E-15</v>
      </c>
      <c r="AR98">
        <f t="shared" si="36"/>
        <v>-4.8387154564930186E-15</v>
      </c>
      <c r="AS98">
        <f t="shared" si="36"/>
        <v>-2.1796372221599442E-4</v>
      </c>
      <c r="AT98">
        <f t="shared" si="36"/>
        <v>-1.525746055511961E-5</v>
      </c>
      <c r="AU98">
        <f t="shared" si="36"/>
        <v>-2.3322118277595275E-4</v>
      </c>
      <c r="AW98">
        <v>95</v>
      </c>
    </row>
    <row r="100" spans="5:50" x14ac:dyDescent="0.25">
      <c r="AN100" s="8">
        <f t="shared" ref="AN100:AU100" si="50">SUM(AN3:AN98)</f>
        <v>133598.52348020769</v>
      </c>
      <c r="AO100" s="8">
        <f t="shared" si="50"/>
        <v>-13359.85234802077</v>
      </c>
      <c r="AP100" s="8">
        <f t="shared" si="50"/>
        <v>-449.70855253142366</v>
      </c>
      <c r="AQ100" s="8">
        <f t="shared" si="50"/>
        <v>-66803.899939813142</v>
      </c>
      <c r="AR100" s="8">
        <f t="shared" si="50"/>
        <v>52985.062639842363</v>
      </c>
      <c r="AS100" s="8">
        <f t="shared" si="50"/>
        <v>-10845.319018887627</v>
      </c>
      <c r="AT100" s="8">
        <f t="shared" si="50"/>
        <v>3999.4579649396969</v>
      </c>
      <c r="AU100" s="8">
        <f t="shared" si="50"/>
        <v>46139.201585894429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A484C-2311-4135-B9E2-B9CA4BB102BC}">
  <dimension ref="A1:AZ164"/>
  <sheetViews>
    <sheetView workbookViewId="0">
      <selection activeCell="D12" sqref="D12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'S.35.04.F'!C3*(1+C12)</f>
        <v>295448.85769246746</v>
      </c>
      <c r="K3">
        <v>1</v>
      </c>
      <c r="L3" s="2">
        <v>0</v>
      </c>
      <c r="O3">
        <f>$C$3</f>
        <v>295448.85769246746</v>
      </c>
      <c r="P3">
        <f>O3*C5</f>
        <v>29544.885769246746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295448.85769246746</v>
      </c>
      <c r="AF3">
        <f t="shared" ref="AF3:AG34" si="4">-$Z3*P3</f>
        <v>-29544.885769246746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265703.97192322073</v>
      </c>
      <c r="AJ3">
        <f t="shared" ref="AJ3:AJ66" si="7">AB3-AC3</f>
        <v>0</v>
      </c>
      <c r="AL3">
        <f t="shared" ref="AL3:AL34" si="8">SUM(AI3:AK3)</f>
        <v>265703.97192322073</v>
      </c>
      <c r="AN3">
        <f t="shared" ref="AN3:AU34" si="9">AE3*$K3</f>
        <v>295448.85769246746</v>
      </c>
      <c r="AO3">
        <f t="shared" si="9"/>
        <v>-29544.885769246746</v>
      </c>
      <c r="AP3">
        <f t="shared" si="9"/>
        <v>-200</v>
      </c>
      <c r="AQ3">
        <f t="shared" si="9"/>
        <v>0</v>
      </c>
      <c r="AR3">
        <f t="shared" si="9"/>
        <v>265703.97192322073</v>
      </c>
      <c r="AS3">
        <f t="shared" si="9"/>
        <v>0</v>
      </c>
      <c r="AT3">
        <f t="shared" si="9"/>
        <v>0</v>
      </c>
      <c r="AU3">
        <f t="shared" si="9"/>
        <v>265703.97192322073</v>
      </c>
      <c r="AW3">
        <v>0</v>
      </c>
      <c r="AX3">
        <f>IF(Z3&gt;0, (R3*SUMPRODUCT(K3:$K$98, X3:$X$98)-K3*$AZ$3)/Z3, 0)</f>
        <v>0</v>
      </c>
      <c r="AZ3">
        <f>C6*SUMPRODUCT(X4:X89, K4:K89)/1</f>
        <v>120758.81392011055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2000000</v>
      </c>
      <c r="S4">
        <f t="shared" si="1"/>
        <v>8197.2833248803472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8100.1574035413369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-3697.1</v>
      </c>
      <c r="AI4">
        <f t="shared" si="6"/>
        <v>-3697.1</v>
      </c>
      <c r="AJ4">
        <f t="shared" si="7"/>
        <v>-8100.1574035413369</v>
      </c>
      <c r="AK4">
        <f>G4*SUM(AB4, AE4:AF4)</f>
        <v>0</v>
      </c>
      <c r="AL4">
        <f t="shared" si="8"/>
        <v>-11797.257403541336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-3449.1090586808468</v>
      </c>
      <c r="AR4">
        <f t="shared" si="9"/>
        <v>-3449.1090586808468</v>
      </c>
      <c r="AS4">
        <f t="shared" si="9"/>
        <v>-7556.8219083322483</v>
      </c>
      <c r="AT4">
        <f t="shared" si="9"/>
        <v>0</v>
      </c>
      <c r="AU4">
        <f t="shared" si="9"/>
        <v>-11005.930967013095</v>
      </c>
      <c r="AW4">
        <v>1</v>
      </c>
      <c r="AX4">
        <f>IF(Z4&gt;0, (R4*SUMPRODUCT(K4:$K$98, X4:$X$98)-K4*$AZ$3)/Z4, 0)</f>
        <v>8197.2833248803472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25</v>
      </c>
      <c r="R5">
        <f t="shared" si="0"/>
        <v>2000000</v>
      </c>
      <c r="S5">
        <f t="shared" si="1"/>
        <v>14387.259444165744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8100.1574035413369</v>
      </c>
      <c r="AC5">
        <f t="shared" si="2"/>
        <v>14047.87487374022</v>
      </c>
      <c r="AE5">
        <f t="shared" si="3"/>
        <v>0</v>
      </c>
      <c r="AF5">
        <f t="shared" si="4"/>
        <v>0</v>
      </c>
      <c r="AG5">
        <f t="shared" si="4"/>
        <v>-24.410268905376643</v>
      </c>
      <c r="AH5">
        <f t="shared" si="5"/>
        <v>-3718.3585698687998</v>
      </c>
      <c r="AI5">
        <f t="shared" si="6"/>
        <v>-3742.7688387741764</v>
      </c>
      <c r="AJ5">
        <f t="shared" si="7"/>
        <v>-5947.7174701988833</v>
      </c>
      <c r="AK5">
        <f>G5*SUM(AB5, AE5:AF5)</f>
        <v>332.10645354519482</v>
      </c>
      <c r="AL5">
        <f t="shared" si="8"/>
        <v>-9358.3798554278656</v>
      </c>
      <c r="AN5">
        <f t="shared" si="9"/>
        <v>0</v>
      </c>
      <c r="AO5">
        <f t="shared" si="9"/>
        <v>0</v>
      </c>
      <c r="AP5">
        <f t="shared" si="9"/>
        <v>-20.873416654525538</v>
      </c>
      <c r="AQ5">
        <f t="shared" si="9"/>
        <v>-3179.5982256754905</v>
      </c>
      <c r="AR5">
        <f t="shared" si="9"/>
        <v>-3200.471642330016</v>
      </c>
      <c r="AS5">
        <f t="shared" si="9"/>
        <v>-5085.9408956169509</v>
      </c>
      <c r="AT5">
        <f t="shared" si="9"/>
        <v>283.98689114722475</v>
      </c>
      <c r="AU5">
        <f t="shared" si="9"/>
        <v>-8002.425646799742</v>
      </c>
      <c r="AW5">
        <v>2</v>
      </c>
      <c r="AX5">
        <f>IF(Z5&gt;0, (R5*SUMPRODUCT(K5:$K$98, X5:$X$98)-K5*$AZ$3)/Z5, 0)</f>
        <v>14387.259444165744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25</v>
      </c>
      <c r="R6">
        <f t="shared" si="0"/>
        <v>2000000</v>
      </c>
      <c r="S6">
        <f t="shared" si="1"/>
        <v>21741.610248901605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14047.87487374022</v>
      </c>
      <c r="AC6">
        <f t="shared" si="2"/>
        <v>20975.54643035098</v>
      </c>
      <c r="AE6">
        <f t="shared" si="3"/>
        <v>0</v>
      </c>
      <c r="AF6">
        <f t="shared" si="4"/>
        <v>0</v>
      </c>
      <c r="AG6">
        <f t="shared" si="4"/>
        <v>-24.119127091116297</v>
      </c>
      <c r="AH6">
        <f t="shared" si="5"/>
        <v>-3763.1300165261368</v>
      </c>
      <c r="AI6">
        <f t="shared" si="6"/>
        <v>-3787.2491436172531</v>
      </c>
      <c r="AJ6">
        <f t="shared" si="7"/>
        <v>-6927.6715566107596</v>
      </c>
      <c r="AK6">
        <f>G6*SUM(AB6, AE6:AF6)</f>
        <v>821.80068011380297</v>
      </c>
      <c r="AL6">
        <f t="shared" si="8"/>
        <v>-9893.1200201142092</v>
      </c>
      <c r="AN6">
        <f t="shared" si="9"/>
        <v>0</v>
      </c>
      <c r="AO6">
        <f t="shared" si="9"/>
        <v>0</v>
      </c>
      <c r="AP6">
        <f t="shared" si="9"/>
        <v>-18.605736540254256</v>
      </c>
      <c r="AQ6">
        <f t="shared" si="9"/>
        <v>-2902.9162369643382</v>
      </c>
      <c r="AR6">
        <f t="shared" si="9"/>
        <v>-2921.5219735045926</v>
      </c>
      <c r="AS6">
        <f t="shared" si="9"/>
        <v>-5344.0753196739061</v>
      </c>
      <c r="AT6">
        <f t="shared" si="9"/>
        <v>633.94528686865146</v>
      </c>
      <c r="AU6">
        <f t="shared" si="9"/>
        <v>-7631.6520063098469</v>
      </c>
      <c r="AW6">
        <v>3</v>
      </c>
      <c r="AX6">
        <f>IF(Z6&gt;0, (R6*SUMPRODUCT(K6:$K$98, X6:$X$98)-K6*$AZ$3)/Z6, 0)</f>
        <v>21741.610248901605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25</v>
      </c>
      <c r="R7">
        <f t="shared" si="0"/>
        <v>2000000</v>
      </c>
      <c r="S7">
        <f t="shared" si="1"/>
        <v>27771.376177876755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20975.54643035098</v>
      </c>
      <c r="AC7">
        <f t="shared" si="2"/>
        <v>26471.88132281568</v>
      </c>
      <c r="AE7">
        <f t="shared" si="3"/>
        <v>0</v>
      </c>
      <c r="AF7">
        <f t="shared" si="4"/>
        <v>0</v>
      </c>
      <c r="AG7">
        <f t="shared" si="4"/>
        <v>-23.830185037700545</v>
      </c>
      <c r="AH7">
        <f t="shared" si="5"/>
        <v>-3820.0626003675238</v>
      </c>
      <c r="AI7">
        <f t="shared" si="6"/>
        <v>-3843.8927854052245</v>
      </c>
      <c r="AJ7">
        <f t="shared" si="7"/>
        <v>-5496.3348924646998</v>
      </c>
      <c r="AK7">
        <f>G7*SUM(AB7, AE7:AF7)</f>
        <v>1029.8993297302331</v>
      </c>
      <c r="AL7">
        <f t="shared" si="8"/>
        <v>-8310.3283481396902</v>
      </c>
      <c r="AN7">
        <f t="shared" si="9"/>
        <v>0</v>
      </c>
      <c r="AO7">
        <f t="shared" si="9"/>
        <v>0</v>
      </c>
      <c r="AP7">
        <f t="shared" si="9"/>
        <v>-16.725360515251047</v>
      </c>
      <c r="AQ7">
        <f t="shared" si="9"/>
        <v>-2681.1342035697166</v>
      </c>
      <c r="AR7">
        <f t="shared" si="9"/>
        <v>-2697.8595640849676</v>
      </c>
      <c r="AS7">
        <f t="shared" si="9"/>
        <v>-3857.6361217334534</v>
      </c>
      <c r="AT7">
        <f t="shared" si="9"/>
        <v>722.84111755330719</v>
      </c>
      <c r="AU7">
        <f t="shared" si="9"/>
        <v>-5832.6545682651131</v>
      </c>
      <c r="AW7">
        <v>4</v>
      </c>
      <c r="AX7">
        <f>IF(Z7&gt;0, (R7*SUMPRODUCT(K7:$K$98, X7:$X$98)-K7*$AZ$3)/Z7, 0)</f>
        <v>27771.376177876755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25</v>
      </c>
      <c r="R8">
        <f t="shared" si="0"/>
        <v>2000000</v>
      </c>
      <c r="S8">
        <f t="shared" si="1"/>
        <v>31252.469277827124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26471.88132281568</v>
      </c>
      <c r="AC8">
        <f t="shared" si="2"/>
        <v>29431.607323779666</v>
      </c>
      <c r="AE8">
        <f t="shared" si="3"/>
        <v>0</v>
      </c>
      <c r="AF8">
        <f t="shared" si="4"/>
        <v>0</v>
      </c>
      <c r="AG8">
        <f t="shared" si="4"/>
        <v>-23.543425530747331</v>
      </c>
      <c r="AH8">
        <f t="shared" si="5"/>
        <v>-3876.6125260965946</v>
      </c>
      <c r="AI8">
        <f t="shared" si="6"/>
        <v>-3900.1559516273419</v>
      </c>
      <c r="AJ8">
        <f t="shared" si="7"/>
        <v>-2959.7260009639867</v>
      </c>
      <c r="AK8">
        <f t="shared" ref="AK8:AK71" si="22">G8*SUM(AB8:AB8, AE8:AF8)</f>
        <v>563.85107217597397</v>
      </c>
      <c r="AL8">
        <f t="shared" si="8"/>
        <v>-6296.0308804153547</v>
      </c>
      <c r="AN8">
        <f t="shared" si="9"/>
        <v>0</v>
      </c>
      <c r="AO8">
        <f t="shared" si="9"/>
        <v>0</v>
      </c>
      <c r="AP8">
        <f t="shared" si="9"/>
        <v>-15.424341089033209</v>
      </c>
      <c r="AQ8">
        <f t="shared" si="9"/>
        <v>-2539.74060802844</v>
      </c>
      <c r="AR8">
        <f t="shared" si="9"/>
        <v>-2555.164949117473</v>
      </c>
      <c r="AS8">
        <f t="shared" si="9"/>
        <v>-1939.0476253902909</v>
      </c>
      <c r="AT8">
        <f t="shared" si="9"/>
        <v>369.40381718459463</v>
      </c>
      <c r="AU8">
        <f t="shared" si="9"/>
        <v>-4124.8087573231696</v>
      </c>
      <c r="AW8">
        <v>5</v>
      </c>
      <c r="AX8">
        <f>IF(Z8&gt;0, (R8*SUMPRODUCT(K8:$K$98, X8:$X$98)-K8*$AZ$3)/Z8, 0)</f>
        <v>31252.469277827124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25</v>
      </c>
      <c r="R9">
        <f t="shared" si="0"/>
        <v>2000000</v>
      </c>
      <c r="S9">
        <f t="shared" si="1"/>
        <v>33406.977839485786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29431.607323779666</v>
      </c>
      <c r="AC9">
        <f t="shared" si="2"/>
        <v>31080.234640662224</v>
      </c>
      <c r="AE9">
        <f t="shared" si="3"/>
        <v>0</v>
      </c>
      <c r="AF9">
        <f t="shared" si="4"/>
        <v>0</v>
      </c>
      <c r="AG9">
        <f t="shared" si="4"/>
        <v>-23.258789518462937</v>
      </c>
      <c r="AH9">
        <f t="shared" si="5"/>
        <v>-3936.1405581537351</v>
      </c>
      <c r="AI9">
        <f t="shared" si="6"/>
        <v>-3959.399347672198</v>
      </c>
      <c r="AJ9">
        <f t="shared" si="7"/>
        <v>-1648.6273168825574</v>
      </c>
      <c r="AK9">
        <f t="shared" si="22"/>
        <v>173.64648321030003</v>
      </c>
      <c r="AL9">
        <f t="shared" si="8"/>
        <v>-5434.3801813444552</v>
      </c>
      <c r="AN9">
        <f t="shared" si="9"/>
        <v>0</v>
      </c>
      <c r="AO9">
        <f t="shared" si="9"/>
        <v>0</v>
      </c>
      <c r="AP9">
        <f t="shared" si="9"/>
        <v>-14.431161499578351</v>
      </c>
      <c r="AQ9">
        <f t="shared" si="9"/>
        <v>-2442.2199631097083</v>
      </c>
      <c r="AR9">
        <f t="shared" si="9"/>
        <v>-2456.6511246092869</v>
      </c>
      <c r="AS9">
        <f t="shared" si="9"/>
        <v>-1022.9082233046922</v>
      </c>
      <c r="AT9">
        <f t="shared" si="9"/>
        <v>107.74079369231356</v>
      </c>
      <c r="AU9">
        <f t="shared" si="9"/>
        <v>-3371.8185542216652</v>
      </c>
      <c r="AW9">
        <v>6</v>
      </c>
      <c r="AX9">
        <f>IF(Z9&gt;0, (R9*SUMPRODUCT(K9:$K$98, X9:$X$98)-K9*$AZ$3)/Z9, 0)</f>
        <v>33406.977839485786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25</v>
      </c>
      <c r="R10">
        <f t="shared" si="0"/>
        <v>2000000</v>
      </c>
      <c r="S10">
        <f t="shared" si="1"/>
        <v>35344.910767274727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31080.234640662224</v>
      </c>
      <c r="AC10">
        <f t="shared" si="2"/>
        <v>32483.476188990928</v>
      </c>
      <c r="AE10">
        <f t="shared" si="3"/>
        <v>0</v>
      </c>
      <c r="AF10">
        <f t="shared" si="4"/>
        <v>0</v>
      </c>
      <c r="AG10">
        <f t="shared" si="4"/>
        <v>-22.976063232183094</v>
      </c>
      <c r="AH10">
        <f t="shared" si="5"/>
        <v>-4011.0712876170073</v>
      </c>
      <c r="AI10">
        <f t="shared" si="6"/>
        <v>-4034.0473508491905</v>
      </c>
      <c r="AJ10">
        <f t="shared" si="7"/>
        <v>-1403.2415483287041</v>
      </c>
      <c r="AK10">
        <f t="shared" si="22"/>
        <v>127.42896202671513</v>
      </c>
      <c r="AL10">
        <f t="shared" si="8"/>
        <v>-5309.8599371511791</v>
      </c>
      <c r="AN10">
        <f t="shared" si="9"/>
        <v>0</v>
      </c>
      <c r="AO10">
        <f t="shared" si="9"/>
        <v>0</v>
      </c>
      <c r="AP10">
        <f t="shared" si="9"/>
        <v>-13.524087838456468</v>
      </c>
      <c r="AQ10">
        <f t="shared" si="9"/>
        <v>-2360.9823785677686</v>
      </c>
      <c r="AR10">
        <f t="shared" si="9"/>
        <v>-2374.5064664062252</v>
      </c>
      <c r="AS10">
        <f t="shared" si="9"/>
        <v>-825.97100148935658</v>
      </c>
      <c r="AT10">
        <f t="shared" si="9"/>
        <v>75.006778062774444</v>
      </c>
      <c r="AU10">
        <f t="shared" si="9"/>
        <v>-3125.4706898328072</v>
      </c>
      <c r="AW10">
        <v>7</v>
      </c>
      <c r="AX10">
        <f>IF(Z10&gt;0, (R10*SUMPRODUCT(K10:$K$98, X10:$X$98)-K10*$AZ$3)/Z10, 0)</f>
        <v>35344.910767274727</v>
      </c>
    </row>
    <row r="11" spans="1:52" x14ac:dyDescent="0.25">
      <c r="A11" t="s">
        <v>33</v>
      </c>
      <c r="C11" s="12">
        <f>AU91</f>
        <v>127381.92528111732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25</v>
      </c>
      <c r="R11">
        <f t="shared" si="0"/>
        <v>2000000</v>
      </c>
      <c r="S11">
        <f t="shared" si="1"/>
        <v>37080.026528827424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32483.476188990928</v>
      </c>
      <c r="AC11">
        <f t="shared" si="2"/>
        <v>33661.665663709719</v>
      </c>
      <c r="AE11">
        <f t="shared" si="3"/>
        <v>0</v>
      </c>
      <c r="AF11">
        <f t="shared" si="4"/>
        <v>0</v>
      </c>
      <c r="AG11">
        <f t="shared" si="4"/>
        <v>-22.695281540278739</v>
      </c>
      <c r="AH11">
        <f t="shared" si="5"/>
        <v>-4081.6847666019166</v>
      </c>
      <c r="AI11">
        <f t="shared" si="6"/>
        <v>-4104.3800481421949</v>
      </c>
      <c r="AJ11">
        <f t="shared" si="7"/>
        <v>-1178.1894747187907</v>
      </c>
      <c r="AK11">
        <f t="shared" si="22"/>
        <v>77.960342853578226</v>
      </c>
      <c r="AL11">
        <f t="shared" si="8"/>
        <v>-5204.6091800074073</v>
      </c>
      <c r="AN11">
        <f t="shared" si="9"/>
        <v>0</v>
      </c>
      <c r="AO11">
        <f t="shared" si="9"/>
        <v>0</v>
      </c>
      <c r="AP11">
        <f t="shared" si="9"/>
        <v>-12.693666977560097</v>
      </c>
      <c r="AQ11">
        <f t="shared" si="9"/>
        <v>-2282.9215422012567</v>
      </c>
      <c r="AR11">
        <f t="shared" si="9"/>
        <v>-2295.6152091788163</v>
      </c>
      <c r="AS11">
        <f t="shared" si="9"/>
        <v>-658.97154886597241</v>
      </c>
      <c r="AT11">
        <f t="shared" si="9"/>
        <v>43.603893077220455</v>
      </c>
      <c r="AU11">
        <f t="shared" si="9"/>
        <v>-2910.9828649675683</v>
      </c>
      <c r="AW11">
        <v>8</v>
      </c>
      <c r="AX11">
        <f>IF(Z11&gt;0, (R11*SUMPRODUCT(K11:$K$98, X11:$X$98)-K11*$AZ$3)/Z11, 0)</f>
        <v>37080.026528827424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25</v>
      </c>
      <c r="R12">
        <f t="shared" si="0"/>
        <v>2000000</v>
      </c>
      <c r="S12">
        <f t="shared" si="1"/>
        <v>38739.318845483642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33661.665663709719</v>
      </c>
      <c r="AC12">
        <f t="shared" si="2"/>
        <v>34735.59835369356</v>
      </c>
      <c r="AE12">
        <f t="shared" si="3"/>
        <v>0</v>
      </c>
      <c r="AF12">
        <f t="shared" si="4"/>
        <v>0</v>
      </c>
      <c r="AG12">
        <f t="shared" si="4"/>
        <v>-22.416242327492004</v>
      </c>
      <c r="AH12">
        <f t="shared" si="5"/>
        <v>-4166.9117907159198</v>
      </c>
      <c r="AI12">
        <f t="shared" si="6"/>
        <v>-4189.3280330434118</v>
      </c>
      <c r="AJ12">
        <f t="shared" si="7"/>
        <v>-1073.9326899838416</v>
      </c>
      <c r="AK12">
        <f t="shared" si="22"/>
        <v>77.421831026532345</v>
      </c>
      <c r="AL12">
        <f t="shared" si="8"/>
        <v>-5185.838892000721</v>
      </c>
      <c r="AN12">
        <f t="shared" si="9"/>
        <v>0</v>
      </c>
      <c r="AO12">
        <f t="shared" si="9"/>
        <v>0</v>
      </c>
      <c r="AP12">
        <f t="shared" si="9"/>
        <v>-11.914471097475676</v>
      </c>
      <c r="AQ12">
        <f t="shared" si="9"/>
        <v>-2214.7579139670215</v>
      </c>
      <c r="AR12">
        <f t="shared" si="9"/>
        <v>-2226.6723850644971</v>
      </c>
      <c r="AS12">
        <f t="shared" si="9"/>
        <v>-570.80664138583859</v>
      </c>
      <c r="AT12">
        <f t="shared" si="9"/>
        <v>41.150526239090247</v>
      </c>
      <c r="AU12">
        <f t="shared" si="9"/>
        <v>-2756.3285002112452</v>
      </c>
      <c r="AW12">
        <v>9</v>
      </c>
      <c r="AX12">
        <f>IF(Z12&gt;0, (R12*SUMPRODUCT(K12:$K$98, X12:$X$98)-K12*$AZ$3)/Z12, 0)</f>
        <v>38739.318845483642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25</v>
      </c>
      <c r="R13">
        <f t="shared" si="0"/>
        <v>2000000</v>
      </c>
      <c r="S13">
        <f t="shared" si="1"/>
        <v>40306.393552961825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34735.59835369356</v>
      </c>
      <c r="AC13">
        <f t="shared" si="2"/>
        <v>35693.462924688727</v>
      </c>
      <c r="AE13">
        <f t="shared" si="3"/>
        <v>0</v>
      </c>
      <c r="AF13">
        <f t="shared" si="4"/>
        <v>0</v>
      </c>
      <c r="AG13">
        <f t="shared" si="4"/>
        <v>-22.138834424486653</v>
      </c>
      <c r="AH13">
        <f t="shared" si="5"/>
        <v>-4259.6383784344298</v>
      </c>
      <c r="AI13">
        <f t="shared" si="6"/>
        <v>-4281.7772128589168</v>
      </c>
      <c r="AJ13">
        <f t="shared" si="7"/>
        <v>-957.86457099516701</v>
      </c>
      <c r="AK13">
        <f t="shared" si="22"/>
        <v>69.471196707387122</v>
      </c>
      <c r="AL13">
        <f t="shared" si="8"/>
        <v>-5170.1705871466966</v>
      </c>
      <c r="AN13">
        <f t="shared" si="9"/>
        <v>0</v>
      </c>
      <c r="AO13">
        <f t="shared" si="9"/>
        <v>0</v>
      </c>
      <c r="AP13">
        <f t="shared" si="9"/>
        <v>-11.185385787060184</v>
      </c>
      <c r="AQ13">
        <f t="shared" si="9"/>
        <v>-2152.1322063576235</v>
      </c>
      <c r="AR13">
        <f t="shared" si="9"/>
        <v>-2163.3175921446837</v>
      </c>
      <c r="AS13">
        <f t="shared" si="9"/>
        <v>-483.94981203199802</v>
      </c>
      <c r="AT13">
        <f t="shared" si="9"/>
        <v>35.099505301932282</v>
      </c>
      <c r="AU13">
        <f t="shared" si="9"/>
        <v>-2612.1678988747494</v>
      </c>
      <c r="AW13">
        <v>10</v>
      </c>
      <c r="AX13">
        <f>IF(Z13&gt;0, (R13*SUMPRODUCT(K13:$K$98, X13:$X$98)-K13*$AZ$3)/Z13, 0)</f>
        <v>40306.393552961825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25</v>
      </c>
      <c r="R14">
        <f t="shared" si="0"/>
        <v>2000000</v>
      </c>
      <c r="S14">
        <f t="shared" si="1"/>
        <v>41790.048327047218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35693.462924688727</v>
      </c>
      <c r="AC14">
        <f t="shared" si="2"/>
        <v>36546.103575137771</v>
      </c>
      <c r="AE14">
        <f t="shared" si="3"/>
        <v>0</v>
      </c>
      <c r="AF14">
        <f t="shared" si="4"/>
        <v>0</v>
      </c>
      <c r="AG14">
        <f t="shared" si="4"/>
        <v>-21.862922536682326</v>
      </c>
      <c r="AH14">
        <f t="shared" si="5"/>
        <v>-4361.8834847568123</v>
      </c>
      <c r="AI14">
        <f t="shared" si="6"/>
        <v>-4383.7464072934945</v>
      </c>
      <c r="AJ14">
        <f t="shared" si="7"/>
        <v>-852.64065044904419</v>
      </c>
      <c r="AK14">
        <f t="shared" si="22"/>
        <v>64.248233264439705</v>
      </c>
      <c r="AL14">
        <f t="shared" si="8"/>
        <v>-5172.1388244780992</v>
      </c>
      <c r="AN14">
        <f t="shared" si="9"/>
        <v>0</v>
      </c>
      <c r="AO14">
        <f t="shared" si="9"/>
        <v>0</v>
      </c>
      <c r="AP14">
        <f t="shared" si="9"/>
        <v>-10.501981888085021</v>
      </c>
      <c r="AQ14">
        <f t="shared" si="9"/>
        <v>-2095.2560792361751</v>
      </c>
      <c r="AR14">
        <f t="shared" si="9"/>
        <v>-2105.7580611242597</v>
      </c>
      <c r="AS14">
        <f t="shared" si="9"/>
        <v>-409.57089122174222</v>
      </c>
      <c r="AT14">
        <f t="shared" si="9"/>
        <v>30.862012201365893</v>
      </c>
      <c r="AU14">
        <f t="shared" si="9"/>
        <v>-2484.4669401446363</v>
      </c>
      <c r="AW14">
        <v>11</v>
      </c>
      <c r="AX14">
        <f>IF(Z14&gt;0, (R14*SUMPRODUCT(K14:$K$98, X14:$X$98)-K14*$AZ$3)/Z14, 0)</f>
        <v>41790.048327047218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25</v>
      </c>
      <c r="R15">
        <f t="shared" si="0"/>
        <v>2000000</v>
      </c>
      <c r="S15">
        <f t="shared" si="1"/>
        <v>43342.654981322528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36546.103575137771</v>
      </c>
      <c r="AC15">
        <f t="shared" si="2"/>
        <v>37427.9743455598</v>
      </c>
      <c r="AE15">
        <f t="shared" si="3"/>
        <v>0</v>
      </c>
      <c r="AF15">
        <f t="shared" si="4"/>
        <v>0</v>
      </c>
      <c r="AG15">
        <f t="shared" si="4"/>
        <v>-21.588418130873894</v>
      </c>
      <c r="AH15">
        <f t="shared" si="5"/>
        <v>-4470.014435328937</v>
      </c>
      <c r="AI15">
        <f t="shared" si="6"/>
        <v>-4491.6028534598108</v>
      </c>
      <c r="AJ15">
        <f t="shared" si="7"/>
        <v>-881.87077042202873</v>
      </c>
      <c r="AK15">
        <f t="shared" si="22"/>
        <v>149.83902465806489</v>
      </c>
      <c r="AL15">
        <f t="shared" si="8"/>
        <v>-5223.6345992237748</v>
      </c>
      <c r="AN15">
        <f t="shared" si="9"/>
        <v>0</v>
      </c>
      <c r="AO15">
        <f t="shared" si="9"/>
        <v>0</v>
      </c>
      <c r="AP15">
        <f t="shared" si="9"/>
        <v>-9.8378921369726626</v>
      </c>
      <c r="AQ15">
        <f t="shared" si="9"/>
        <v>-2036.9959298957087</v>
      </c>
      <c r="AR15">
        <f t="shared" si="9"/>
        <v>-2046.8338220326814</v>
      </c>
      <c r="AS15">
        <f t="shared" si="9"/>
        <v>-401.87055232887082</v>
      </c>
      <c r="AT15">
        <f t="shared" si="9"/>
        <v>68.281990535800233</v>
      </c>
      <c r="AU15">
        <f t="shared" si="9"/>
        <v>-2380.4223838257521</v>
      </c>
      <c r="AW15">
        <v>12</v>
      </c>
      <c r="AX15">
        <f>IF(Z15&gt;0, (R15*SUMPRODUCT(K15:$K$98, X15:$X$98)-K15*$AZ$3)/Z15, 0)</f>
        <v>43342.654981322528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25</v>
      </c>
      <c r="R16">
        <f t="shared" si="0"/>
        <v>2000000</v>
      </c>
      <c r="S16">
        <f t="shared" si="1"/>
        <v>44995.846732542974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37427.9743455598</v>
      </c>
      <c r="AC16">
        <f t="shared" si="2"/>
        <v>38363.466414086928</v>
      </c>
      <c r="AE16">
        <f t="shared" si="3"/>
        <v>0</v>
      </c>
      <c r="AF16">
        <f t="shared" si="4"/>
        <v>0</v>
      </c>
      <c r="AG16">
        <f t="shared" si="4"/>
        <v>-21.315004161451185</v>
      </c>
      <c r="AH16">
        <f t="shared" si="5"/>
        <v>-4602.3830491174913</v>
      </c>
      <c r="AI16">
        <f t="shared" si="6"/>
        <v>-4623.6980532789421</v>
      </c>
      <c r="AJ16">
        <f t="shared" si="7"/>
        <v>-935.49206852712814</v>
      </c>
      <c r="AK16">
        <f t="shared" si="22"/>
        <v>265.73861785347458</v>
      </c>
      <c r="AL16">
        <f t="shared" si="8"/>
        <v>-5293.4515039525959</v>
      </c>
      <c r="AN16">
        <f t="shared" si="9"/>
        <v>0</v>
      </c>
      <c r="AO16">
        <f t="shared" si="9"/>
        <v>0</v>
      </c>
      <c r="AP16">
        <f t="shared" si="9"/>
        <v>-9.188626201807951</v>
      </c>
      <c r="AQ16">
        <f t="shared" si="9"/>
        <v>-1984.0285817236527</v>
      </c>
      <c r="AR16">
        <f t="shared" si="9"/>
        <v>-1993.2172079254606</v>
      </c>
      <c r="AS16">
        <f t="shared" si="9"/>
        <v>-403.27868891519171</v>
      </c>
      <c r="AT16">
        <f t="shared" si="9"/>
        <v>114.55652592630899</v>
      </c>
      <c r="AU16">
        <f t="shared" si="9"/>
        <v>-2281.9393709143433</v>
      </c>
      <c r="AW16">
        <v>13</v>
      </c>
      <c r="AX16">
        <f>IF(Z16&gt;0, (R16*SUMPRODUCT(K16:$K$98, X16:$X$98)-K16*$AZ$3)/Z16, 0)</f>
        <v>44995.846732542974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25</v>
      </c>
      <c r="R17">
        <f t="shared" si="0"/>
        <v>2000000</v>
      </c>
      <c r="S17">
        <f t="shared" si="1"/>
        <v>46930.909906580499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38363.466414086928</v>
      </c>
      <c r="AC17">
        <f t="shared" si="2"/>
        <v>39501.522627995248</v>
      </c>
      <c r="AE17">
        <f t="shared" si="3"/>
        <v>0</v>
      </c>
      <c r="AF17">
        <f t="shared" si="4"/>
        <v>0</v>
      </c>
      <c r="AG17">
        <f t="shared" si="4"/>
        <v>-21.042380547610303</v>
      </c>
      <c r="AH17">
        <f t="shared" si="5"/>
        <v>-4757.8857781094785</v>
      </c>
      <c r="AI17">
        <f t="shared" si="6"/>
        <v>-4778.9281586570887</v>
      </c>
      <c r="AJ17">
        <f t="shared" si="7"/>
        <v>-1138.0562139083195</v>
      </c>
      <c r="AK17">
        <f t="shared" si="22"/>
        <v>529.41583651439964</v>
      </c>
      <c r="AL17">
        <f t="shared" si="8"/>
        <v>-5387.5685360510088</v>
      </c>
      <c r="AN17">
        <f t="shared" si="9"/>
        <v>0</v>
      </c>
      <c r="AO17">
        <f t="shared" si="9"/>
        <v>0</v>
      </c>
      <c r="AP17">
        <f t="shared" si="9"/>
        <v>-8.5270743015608534</v>
      </c>
      <c r="AQ17">
        <f t="shared" si="9"/>
        <v>-1928.053979276915</v>
      </c>
      <c r="AR17">
        <f t="shared" si="9"/>
        <v>-1936.5810535784758</v>
      </c>
      <c r="AS17">
        <f t="shared" si="9"/>
        <v>-461.17832882037425</v>
      </c>
      <c r="AT17">
        <f t="shared" si="9"/>
        <v>214.53695147120402</v>
      </c>
      <c r="AU17">
        <f t="shared" si="9"/>
        <v>-2183.2224309276462</v>
      </c>
      <c r="AW17">
        <v>14</v>
      </c>
      <c r="AX17">
        <f>IF(Z17&gt;0, (R17*SUMPRODUCT(K17:$K$98, X17:$X$98)-K17*$AZ$3)/Z17, 0)</f>
        <v>46930.909906580499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25</v>
      </c>
      <c r="R18">
        <f t="shared" si="0"/>
        <v>2000000</v>
      </c>
      <c r="S18">
        <f t="shared" si="1"/>
        <v>49192.979379834418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39501.522627995248</v>
      </c>
      <c r="AC18">
        <f t="shared" si="2"/>
        <v>40843.141738371422</v>
      </c>
      <c r="AE18">
        <f t="shared" si="3"/>
        <v>0</v>
      </c>
      <c r="AF18">
        <f t="shared" si="4"/>
        <v>0</v>
      </c>
      <c r="AG18">
        <f t="shared" si="4"/>
        <v>-20.756590804862984</v>
      </c>
      <c r="AH18">
        <f t="shared" si="5"/>
        <v>-6029.2749816972246</v>
      </c>
      <c r="AI18">
        <f t="shared" si="6"/>
        <v>-6050.0315725020873</v>
      </c>
      <c r="AJ18">
        <f t="shared" si="7"/>
        <v>-1341.6191103761739</v>
      </c>
      <c r="AK18">
        <f t="shared" si="22"/>
        <v>853.23288876469735</v>
      </c>
      <c r="AL18">
        <f t="shared" si="8"/>
        <v>-6538.417794113564</v>
      </c>
      <c r="AN18">
        <f t="shared" si="9"/>
        <v>0</v>
      </c>
      <c r="AO18">
        <f t="shared" si="9"/>
        <v>0</v>
      </c>
      <c r="AP18">
        <f t="shared" si="9"/>
        <v>-7.84925603538899</v>
      </c>
      <c r="AQ18">
        <f t="shared" si="9"/>
        <v>-2280.0142607243147</v>
      </c>
      <c r="AR18">
        <f t="shared" si="9"/>
        <v>-2287.8635167597035</v>
      </c>
      <c r="AS18">
        <f t="shared" si="9"/>
        <v>-507.34304097984091</v>
      </c>
      <c r="AT18">
        <f t="shared" si="9"/>
        <v>322.65623313052021</v>
      </c>
      <c r="AU18">
        <f t="shared" si="9"/>
        <v>-2472.5503246090243</v>
      </c>
      <c r="AW18">
        <v>15</v>
      </c>
      <c r="AX18">
        <f>IF(Z18&gt;0, (R18*SUMPRODUCT(K18:$K$98, X18:$X$98)-K18*$AZ$3)/Z18, 0)</f>
        <v>49192.979379834418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25</v>
      </c>
      <c r="R19">
        <f t="shared" si="0"/>
        <v>2000000</v>
      </c>
      <c r="S19">
        <f t="shared" si="1"/>
        <v>50890.741623233022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40843.141738371422</v>
      </c>
      <c r="AC19">
        <f t="shared" si="2"/>
        <v>41642.153093002162</v>
      </c>
      <c r="AE19">
        <f t="shared" si="3"/>
        <v>0</v>
      </c>
      <c r="AF19">
        <f t="shared" si="4"/>
        <v>0</v>
      </c>
      <c r="AG19">
        <f t="shared" si="4"/>
        <v>-20.456644845784371</v>
      </c>
      <c r="AH19">
        <f t="shared" si="5"/>
        <v>-7390.4040823986388</v>
      </c>
      <c r="AI19">
        <f t="shared" si="6"/>
        <v>-7410.8607272444233</v>
      </c>
      <c r="AJ19">
        <f t="shared" si="7"/>
        <v>-799.01135463074024</v>
      </c>
      <c r="AK19">
        <f t="shared" si="22"/>
        <v>910.80206076568277</v>
      </c>
      <c r="AL19">
        <f t="shared" si="8"/>
        <v>-7299.0700211094818</v>
      </c>
      <c r="AN19">
        <f t="shared" si="9"/>
        <v>0</v>
      </c>
      <c r="AO19">
        <f t="shared" si="9"/>
        <v>0</v>
      </c>
      <c r="AP19">
        <f t="shared" si="9"/>
        <v>-7.2142397516567422</v>
      </c>
      <c r="AQ19">
        <f t="shared" si="9"/>
        <v>-2606.2996798340428</v>
      </c>
      <c r="AR19">
        <f t="shared" si="9"/>
        <v>-2613.5139195856996</v>
      </c>
      <c r="AS19">
        <f t="shared" si="9"/>
        <v>-281.77932012101513</v>
      </c>
      <c r="AT19">
        <f t="shared" si="9"/>
        <v>321.20342716028244</v>
      </c>
      <c r="AU19">
        <f t="shared" si="9"/>
        <v>-2574.0898125464328</v>
      </c>
      <c r="AW19">
        <v>16</v>
      </c>
      <c r="AX19">
        <f>IF(Z19&gt;0, (R19*SUMPRODUCT(K19:$K$98, X19:$X$98)-K19*$AZ$3)/Z19, 0)</f>
        <v>50890.741623233022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25</v>
      </c>
      <c r="R20">
        <f t="shared" si="0"/>
        <v>2000000</v>
      </c>
      <c r="S20">
        <f t="shared" si="1"/>
        <v>51173.329815104342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41642.153093002162</v>
      </c>
      <c r="AC20">
        <f t="shared" si="2"/>
        <v>41229.216992311362</v>
      </c>
      <c r="AE20">
        <f t="shared" si="3"/>
        <v>0</v>
      </c>
      <c r="AF20">
        <f t="shared" si="4"/>
        <v>0</v>
      </c>
      <c r="AG20">
        <f t="shared" si="4"/>
        <v>-20.141945590250671</v>
      </c>
      <c r="AH20">
        <f t="shared" si="5"/>
        <v>-8810.6245660685236</v>
      </c>
      <c r="AI20">
        <f t="shared" si="6"/>
        <v>-8830.7665116587741</v>
      </c>
      <c r="AJ20">
        <f t="shared" si="7"/>
        <v>412.93610069080023</v>
      </c>
      <c r="AK20">
        <f t="shared" si="22"/>
        <v>179.0612582999093</v>
      </c>
      <c r="AL20">
        <f t="shared" si="8"/>
        <v>-8238.7691526680646</v>
      </c>
      <c r="AN20">
        <f t="shared" si="9"/>
        <v>0</v>
      </c>
      <c r="AO20">
        <f t="shared" si="9"/>
        <v>0</v>
      </c>
      <c r="AP20">
        <f t="shared" si="9"/>
        <v>-6.737416220936038</v>
      </c>
      <c r="AQ20">
        <f t="shared" si="9"/>
        <v>-2947.1256687705536</v>
      </c>
      <c r="AR20">
        <f t="shared" si="9"/>
        <v>-2953.8630849914894</v>
      </c>
      <c r="AS20">
        <f t="shared" si="9"/>
        <v>138.12580172746115</v>
      </c>
      <c r="AT20">
        <f t="shared" si="9"/>
        <v>59.895416796030212</v>
      </c>
      <c r="AU20">
        <f t="shared" si="9"/>
        <v>-2755.841866467998</v>
      </c>
      <c r="AW20">
        <v>17</v>
      </c>
      <c r="AX20">
        <f>IF(Z20&gt;0, (R20*SUMPRODUCT(K20:$K$98, X20:$X$98)-K20*$AZ$3)/Z20, 0)</f>
        <v>51173.329815104342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25</v>
      </c>
      <c r="R21">
        <f t="shared" si="0"/>
        <v>2000000</v>
      </c>
      <c r="S21">
        <f t="shared" si="1"/>
        <v>50811.697395970441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41229.216992311362</v>
      </c>
      <c r="AC21">
        <f t="shared" si="2"/>
        <v>40264.119948233936</v>
      </c>
      <c r="AE21">
        <f t="shared" si="3"/>
        <v>0</v>
      </c>
      <c r="AF21">
        <f t="shared" si="4"/>
        <v>0</v>
      </c>
      <c r="AG21">
        <f t="shared" si="4"/>
        <v>-19.810458030195147</v>
      </c>
      <c r="AH21">
        <f t="shared" si="5"/>
        <v>-10405.448332241391</v>
      </c>
      <c r="AI21">
        <f t="shared" si="6"/>
        <v>-10425.258790271586</v>
      </c>
      <c r="AJ21">
        <f t="shared" si="7"/>
        <v>965.09704407742538</v>
      </c>
      <c r="AK21">
        <f t="shared" si="22"/>
        <v>65.966747187698175</v>
      </c>
      <c r="AL21">
        <f t="shared" si="8"/>
        <v>-9394.1949990064622</v>
      </c>
      <c r="AN21">
        <f t="shared" si="9"/>
        <v>0</v>
      </c>
      <c r="AO21">
        <f t="shared" si="9"/>
        <v>0</v>
      </c>
      <c r="AP21">
        <f t="shared" si="9"/>
        <v>-6.3013833158151229</v>
      </c>
      <c r="AQ21">
        <f t="shared" si="9"/>
        <v>-3309.8032571696322</v>
      </c>
      <c r="AR21">
        <f t="shared" si="9"/>
        <v>-3316.1046404854474</v>
      </c>
      <c r="AS21">
        <f t="shared" si="9"/>
        <v>306.98161559024157</v>
      </c>
      <c r="AT21">
        <f t="shared" si="9"/>
        <v>20.982945446974135</v>
      </c>
      <c r="AU21">
        <f t="shared" si="9"/>
        <v>-2988.1400794482315</v>
      </c>
      <c r="AW21">
        <v>18</v>
      </c>
      <c r="AX21">
        <f>IF(Z21&gt;0, (R21*SUMPRODUCT(K21:$K$98, X21:$X$98)-K21*$AZ$3)/Z21, 0)</f>
        <v>50811.697395970441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25</v>
      </c>
      <c r="R22">
        <f t="shared" si="0"/>
        <v>2000000</v>
      </c>
      <c r="S22">
        <f t="shared" si="1"/>
        <v>50745.529032506798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40264.119948233936</v>
      </c>
      <c r="AC22">
        <f t="shared" si="2"/>
        <v>39500.73119090165</v>
      </c>
      <c r="AE22">
        <f t="shared" si="3"/>
        <v>0</v>
      </c>
      <c r="AF22">
        <f t="shared" si="4"/>
        <v>0</v>
      </c>
      <c r="AG22">
        <f t="shared" si="4"/>
        <v>-19.460202674011978</v>
      </c>
      <c r="AH22">
        <f t="shared" si="5"/>
        <v>-12172.062070497326</v>
      </c>
      <c r="AI22">
        <f t="shared" si="6"/>
        <v>-12191.522273171338</v>
      </c>
      <c r="AJ22">
        <f t="shared" si="7"/>
        <v>763.38875733228633</v>
      </c>
      <c r="AK22">
        <f t="shared" si="22"/>
        <v>845.54651891291269</v>
      </c>
      <c r="AL22">
        <f t="shared" si="8"/>
        <v>-10582.58699692614</v>
      </c>
      <c r="AN22">
        <f t="shared" si="9"/>
        <v>0</v>
      </c>
      <c r="AO22">
        <f t="shared" si="9"/>
        <v>0</v>
      </c>
      <c r="AP22">
        <f t="shared" si="9"/>
        <v>-5.7796197988240428</v>
      </c>
      <c r="AQ22">
        <f t="shared" si="9"/>
        <v>-3615.0646585561976</v>
      </c>
      <c r="AR22">
        <f t="shared" si="9"/>
        <v>-3620.8442783550217</v>
      </c>
      <c r="AS22">
        <f t="shared" si="9"/>
        <v>226.72409172641738</v>
      </c>
      <c r="AT22">
        <f t="shared" si="9"/>
        <v>251.12469193663907</v>
      </c>
      <c r="AU22">
        <f t="shared" si="9"/>
        <v>-3142.9954946919656</v>
      </c>
      <c r="AW22">
        <v>19</v>
      </c>
      <c r="AX22">
        <f>IF(Z22&gt;0, (R22*SUMPRODUCT(K22:$K$98, X22:$X$98)-K22*$AZ$3)/Z22, 0)</f>
        <v>50745.529032506798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25</v>
      </c>
      <c r="R23">
        <f t="shared" si="0"/>
        <v>2000000</v>
      </c>
      <c r="S23">
        <f t="shared" si="1"/>
        <v>52028.215281696903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39500.73119090165</v>
      </c>
      <c r="AC23">
        <f t="shared" si="2"/>
        <v>39728.344349001411</v>
      </c>
      <c r="AE23">
        <f t="shared" si="3"/>
        <v>0</v>
      </c>
      <c r="AF23">
        <f t="shared" si="4"/>
        <v>0</v>
      </c>
      <c r="AG23">
        <f t="shared" si="4"/>
        <v>-19.089807392921237</v>
      </c>
      <c r="AH23">
        <f t="shared" si="5"/>
        <v>-14063.460348049628</v>
      </c>
      <c r="AI23">
        <f t="shared" si="6"/>
        <v>-14082.55015544255</v>
      </c>
      <c r="AJ23">
        <f t="shared" si="7"/>
        <v>-227.61315809976077</v>
      </c>
      <c r="AK23">
        <f t="shared" si="22"/>
        <v>2765.0511833631158</v>
      </c>
      <c r="AL23">
        <f t="shared" si="8"/>
        <v>-11545.112130179195</v>
      </c>
      <c r="AN23">
        <f t="shared" si="9"/>
        <v>0</v>
      </c>
      <c r="AO23">
        <f t="shared" si="9"/>
        <v>0</v>
      </c>
      <c r="AP23">
        <f t="shared" si="9"/>
        <v>-5.0621549552443037</v>
      </c>
      <c r="AQ23">
        <f t="shared" si="9"/>
        <v>-3729.2893544415729</v>
      </c>
      <c r="AR23">
        <f t="shared" si="9"/>
        <v>-3734.3515093968172</v>
      </c>
      <c r="AS23">
        <f t="shared" si="9"/>
        <v>-60.3575013847843</v>
      </c>
      <c r="AT23">
        <f t="shared" si="9"/>
        <v>733.2246607451915</v>
      </c>
      <c r="AU23">
        <f t="shared" si="9"/>
        <v>-3061.4843500364104</v>
      </c>
      <c r="AW23">
        <v>20</v>
      </c>
      <c r="AX23">
        <f>IF(Z23&gt;0, (R23*SUMPRODUCT(K23:$K$98, X23:$X$98)-K23*$AZ$3)/Z23, 0)</f>
        <v>52028.215281696903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25</v>
      </c>
      <c r="R24">
        <f t="shared" si="0"/>
        <v>2000000</v>
      </c>
      <c r="S24">
        <f t="shared" si="1"/>
        <v>52722.056753514669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39728.344349001411</v>
      </c>
      <c r="AC24">
        <f t="shared" si="2"/>
        <v>39430.017330859795</v>
      </c>
      <c r="AE24">
        <f t="shared" si="3"/>
        <v>0</v>
      </c>
      <c r="AF24">
        <f t="shared" si="4"/>
        <v>0</v>
      </c>
      <c r="AG24">
        <f t="shared" si="4"/>
        <v>-18.697116424726367</v>
      </c>
      <c r="AH24">
        <f t="shared" si="5"/>
        <v>-16143.431541252483</v>
      </c>
      <c r="AI24">
        <f t="shared" si="6"/>
        <v>-16162.128657677209</v>
      </c>
      <c r="AJ24">
        <f t="shared" si="7"/>
        <v>298.32701814161555</v>
      </c>
      <c r="AK24">
        <f t="shared" si="22"/>
        <v>2780.9841044300988</v>
      </c>
      <c r="AL24">
        <f t="shared" si="8"/>
        <v>-13082.817535105494</v>
      </c>
      <c r="AN24">
        <f t="shared" si="9"/>
        <v>0</v>
      </c>
      <c r="AO24">
        <f t="shared" si="9"/>
        <v>0</v>
      </c>
      <c r="AP24">
        <f t="shared" si="9"/>
        <v>-4.4268060834252587</v>
      </c>
      <c r="AQ24">
        <f t="shared" si="9"/>
        <v>-3822.1851611121665</v>
      </c>
      <c r="AR24">
        <f t="shared" si="9"/>
        <v>-3826.6119671955917</v>
      </c>
      <c r="AS24">
        <f t="shared" si="9"/>
        <v>70.633130198243862</v>
      </c>
      <c r="AT24">
        <f t="shared" si="9"/>
        <v>658.43721950189843</v>
      </c>
      <c r="AU24">
        <f t="shared" si="9"/>
        <v>-3097.5416174954494</v>
      </c>
      <c r="AW24">
        <v>21</v>
      </c>
      <c r="AX24">
        <f>IF(Z24&gt;0, (R24*SUMPRODUCT(K24:$K$98, X24:$X$98)-K24*$AZ$3)/Z24, 0)</f>
        <v>52722.056753514669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25</v>
      </c>
      <c r="R25">
        <f t="shared" si="0"/>
        <v>2000000</v>
      </c>
      <c r="S25">
        <f t="shared" si="1"/>
        <v>52887.470668852395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39430.017330859795</v>
      </c>
      <c r="AC25">
        <f t="shared" si="2"/>
        <v>38671.191398586889</v>
      </c>
      <c r="AE25">
        <f t="shared" si="3"/>
        <v>0</v>
      </c>
      <c r="AF25">
        <f t="shared" si="4"/>
        <v>0</v>
      </c>
      <c r="AG25">
        <f t="shared" si="4"/>
        <v>-18.279939893855591</v>
      </c>
      <c r="AH25">
        <f t="shared" si="5"/>
        <v>-18416.429329881121</v>
      </c>
      <c r="AI25">
        <f t="shared" si="6"/>
        <v>-18434.709269774976</v>
      </c>
      <c r="AJ25">
        <f t="shared" si="7"/>
        <v>758.82593227290636</v>
      </c>
      <c r="AK25">
        <f t="shared" si="22"/>
        <v>2760.101213160186</v>
      </c>
      <c r="AL25">
        <f t="shared" si="8"/>
        <v>-14915.782124341884</v>
      </c>
      <c r="AN25">
        <f t="shared" si="9"/>
        <v>0</v>
      </c>
      <c r="AO25">
        <f t="shared" si="9"/>
        <v>0</v>
      </c>
      <c r="AP25">
        <f t="shared" si="9"/>
        <v>-3.8643157628722942</v>
      </c>
      <c r="AQ25">
        <f t="shared" si="9"/>
        <v>-3893.1691552883321</v>
      </c>
      <c r="AR25">
        <f t="shared" si="9"/>
        <v>-3897.0334710512043</v>
      </c>
      <c r="AS25">
        <f t="shared" si="9"/>
        <v>160.41316483453537</v>
      </c>
      <c r="AT25">
        <f t="shared" si="9"/>
        <v>583.47580391787631</v>
      </c>
      <c r="AU25">
        <f t="shared" si="9"/>
        <v>-3153.1445022987928</v>
      </c>
      <c r="AW25">
        <v>22</v>
      </c>
      <c r="AX25">
        <f>IF(Z25&gt;0, (R25*SUMPRODUCT(K25:$K$98, X25:$X$98)-K25*$AZ$3)/Z25, 0)</f>
        <v>52887.470668852395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25</v>
      </c>
      <c r="R26">
        <f t="shared" si="0"/>
        <v>2000000</v>
      </c>
      <c r="S26">
        <f t="shared" si="1"/>
        <v>52572.215330623229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38671.191398586889</v>
      </c>
      <c r="AC26">
        <f t="shared" si="2"/>
        <v>37513.164411905032</v>
      </c>
      <c r="AE26">
        <f t="shared" si="3"/>
        <v>0</v>
      </c>
      <c r="AF26">
        <f t="shared" si="4"/>
        <v>0</v>
      </c>
      <c r="AG26">
        <f t="shared" si="4"/>
        <v>-17.838873716842247</v>
      </c>
      <c r="AH26">
        <f t="shared" si="5"/>
        <v>-20661.342245982923</v>
      </c>
      <c r="AI26">
        <f t="shared" si="6"/>
        <v>-20679.181119699766</v>
      </c>
      <c r="AJ26">
        <f t="shared" si="7"/>
        <v>1158.0269866818562</v>
      </c>
      <c r="AK26">
        <f t="shared" si="22"/>
        <v>2706.9833979010823</v>
      </c>
      <c r="AL26">
        <f t="shared" si="8"/>
        <v>-16814.170735116826</v>
      </c>
      <c r="AN26">
        <f t="shared" si="9"/>
        <v>0</v>
      </c>
      <c r="AO26">
        <f t="shared" si="9"/>
        <v>0</v>
      </c>
      <c r="AP26">
        <f t="shared" si="9"/>
        <v>-3.3670320588814251</v>
      </c>
      <c r="AQ26">
        <f t="shared" si="9"/>
        <v>-3899.7642354553391</v>
      </c>
      <c r="AR26">
        <f t="shared" si="9"/>
        <v>-3903.1312675142208</v>
      </c>
      <c r="AS26">
        <f t="shared" si="9"/>
        <v>218.57400030397579</v>
      </c>
      <c r="AT26">
        <f t="shared" si="9"/>
        <v>510.93471641023103</v>
      </c>
      <c r="AU26">
        <f t="shared" si="9"/>
        <v>-3173.6225508000134</v>
      </c>
      <c r="AW26">
        <v>23</v>
      </c>
      <c r="AX26">
        <f>IF(Z26&gt;0, (R26*SUMPRODUCT(K26:$K$98, X26:$X$98)-K26*$AZ$3)/Z26, 0)</f>
        <v>52572.215330623229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25</v>
      </c>
      <c r="R27">
        <f t="shared" si="0"/>
        <v>2000000</v>
      </c>
      <c r="S27">
        <f t="shared" si="1"/>
        <v>51882.06239540434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37513.164411905032</v>
      </c>
      <c r="AC27">
        <f t="shared" si="2"/>
        <v>36055.491398419763</v>
      </c>
      <c r="AE27">
        <f t="shared" si="3"/>
        <v>0</v>
      </c>
      <c r="AF27">
        <f t="shared" si="4"/>
        <v>0</v>
      </c>
      <c r="AG27">
        <f t="shared" si="4"/>
        <v>-17.373775122716363</v>
      </c>
      <c r="AH27">
        <f t="shared" si="5"/>
        <v>-22936.788556597072</v>
      </c>
      <c r="AI27">
        <f t="shared" si="6"/>
        <v>-22954.162331719788</v>
      </c>
      <c r="AJ27">
        <f t="shared" si="7"/>
        <v>1457.6730134852696</v>
      </c>
      <c r="AK27">
        <f t="shared" si="22"/>
        <v>2625.9215088333526</v>
      </c>
      <c r="AL27">
        <f t="shared" si="8"/>
        <v>-18870.567809401167</v>
      </c>
      <c r="AN27">
        <f t="shared" si="9"/>
        <v>0</v>
      </c>
      <c r="AO27">
        <f t="shared" si="9"/>
        <v>0</v>
      </c>
      <c r="AP27">
        <f t="shared" si="9"/>
        <v>-2.9278983414919795</v>
      </c>
      <c r="AQ27">
        <f t="shared" si="9"/>
        <v>-3865.3997015424102</v>
      </c>
      <c r="AR27">
        <f t="shared" si="9"/>
        <v>-3868.3275998839022</v>
      </c>
      <c r="AS27">
        <f t="shared" si="9"/>
        <v>245.65290896627275</v>
      </c>
      <c r="AT27">
        <f t="shared" si="9"/>
        <v>442.53083606156491</v>
      </c>
      <c r="AU27">
        <f t="shared" si="9"/>
        <v>-3180.143854856065</v>
      </c>
      <c r="AW27">
        <v>24</v>
      </c>
      <c r="AX27">
        <f>IF(Z27&gt;0, (R27*SUMPRODUCT(K27:$K$98, X27:$X$98)-K27*$AZ$3)/Z27, 0)</f>
        <v>51882.06239540434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25</v>
      </c>
      <c r="R28">
        <f t="shared" si="0"/>
        <v>2000000</v>
      </c>
      <c r="S28">
        <f t="shared" si="1"/>
        <v>50893.348099820869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36055.491398419763</v>
      </c>
      <c r="AC28">
        <f t="shared" si="2"/>
        <v>34370.530287922069</v>
      </c>
      <c r="AE28">
        <f t="shared" si="3"/>
        <v>0</v>
      </c>
      <c r="AF28">
        <f t="shared" si="4"/>
        <v>0</v>
      </c>
      <c r="AG28">
        <f t="shared" si="4"/>
        <v>-16.883606390224426</v>
      </c>
      <c r="AH28">
        <f t="shared" si="5"/>
        <v>-25314.478501182017</v>
      </c>
      <c r="AI28">
        <f t="shared" si="6"/>
        <v>-25331.36210757224</v>
      </c>
      <c r="AJ28">
        <f t="shared" si="7"/>
        <v>1684.9611104976939</v>
      </c>
      <c r="AK28">
        <f t="shared" si="22"/>
        <v>2523.8843978893838</v>
      </c>
      <c r="AL28">
        <f t="shared" si="8"/>
        <v>-21122.516599185161</v>
      </c>
      <c r="AN28">
        <f t="shared" si="9"/>
        <v>0</v>
      </c>
      <c r="AO28">
        <f t="shared" si="9"/>
        <v>0</v>
      </c>
      <c r="AP28">
        <f t="shared" si="9"/>
        <v>-2.5404403023264259</v>
      </c>
      <c r="AQ28">
        <f t="shared" si="9"/>
        <v>-3809.0156765330639</v>
      </c>
      <c r="AR28">
        <f t="shared" si="9"/>
        <v>-3811.5561168353902</v>
      </c>
      <c r="AS28">
        <f t="shared" si="9"/>
        <v>253.53251041433055</v>
      </c>
      <c r="AT28">
        <f t="shared" si="9"/>
        <v>379.76351110171947</v>
      </c>
      <c r="AU28">
        <f t="shared" si="9"/>
        <v>-3178.2600953193401</v>
      </c>
      <c r="AW28">
        <v>25</v>
      </c>
      <c r="AX28">
        <f>IF(Z28&gt;0, (R28*SUMPRODUCT(K28:$K$98, X28:$X$98)-K28*$AZ$3)/Z28, 0)</f>
        <v>50893.348099820869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25</v>
      </c>
      <c r="R29">
        <f t="shared" si="0"/>
        <v>2000000</v>
      </c>
      <c r="S29">
        <f t="shared" si="1"/>
        <v>49664.346745387207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34370.530287922069</v>
      </c>
      <c r="AC29">
        <f t="shared" si="2"/>
        <v>32508.33478196463</v>
      </c>
      <c r="AE29">
        <f t="shared" si="3"/>
        <v>0</v>
      </c>
      <c r="AF29">
        <f t="shared" si="4"/>
        <v>0</v>
      </c>
      <c r="AG29">
        <f t="shared" si="4"/>
        <v>-16.364020123240614</v>
      </c>
      <c r="AH29">
        <f t="shared" si="5"/>
        <v>-28060.016246525531</v>
      </c>
      <c r="AI29">
        <f t="shared" si="6"/>
        <v>-28076.380266648772</v>
      </c>
      <c r="AJ29">
        <f t="shared" si="7"/>
        <v>1862.1955059574393</v>
      </c>
      <c r="AK29">
        <f t="shared" si="22"/>
        <v>2405.937120154545</v>
      </c>
      <c r="AL29">
        <f t="shared" si="8"/>
        <v>-23808.247640536789</v>
      </c>
      <c r="AN29">
        <f t="shared" si="9"/>
        <v>0</v>
      </c>
      <c r="AO29">
        <f t="shared" si="9"/>
        <v>0</v>
      </c>
      <c r="AP29">
        <f t="shared" si="9"/>
        <v>-2.1984457706406881</v>
      </c>
      <c r="AQ29">
        <f t="shared" si="9"/>
        <v>-3769.7597275422268</v>
      </c>
      <c r="AR29">
        <f t="shared" si="9"/>
        <v>-3771.9581733128675</v>
      </c>
      <c r="AS29">
        <f t="shared" si="9"/>
        <v>250.17910045001184</v>
      </c>
      <c r="AT29">
        <f t="shared" si="9"/>
        <v>323.2287815827824</v>
      </c>
      <c r="AU29">
        <f t="shared" si="9"/>
        <v>-3198.5502912800735</v>
      </c>
      <c r="AW29">
        <v>26</v>
      </c>
      <c r="AX29">
        <f>IF(Z29&gt;0, (R29*SUMPRODUCT(K29:$K$98, X29:$X$98)-K29*$AZ$3)/Z29, 0)</f>
        <v>49664.346745387207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25</v>
      </c>
      <c r="R30">
        <f t="shared" si="0"/>
        <v>2000000</v>
      </c>
      <c r="S30">
        <f t="shared" si="1"/>
        <v>48174.851642105823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32508.33478196463</v>
      </c>
      <c r="AC30">
        <f t="shared" si="2"/>
        <v>30476.80734957922</v>
      </c>
      <c r="AE30">
        <f t="shared" si="3"/>
        <v>0</v>
      </c>
      <c r="AF30">
        <f t="shared" si="4"/>
        <v>0</v>
      </c>
      <c r="AG30">
        <f t="shared" si="4"/>
        <v>-15.815724548563972</v>
      </c>
      <c r="AH30">
        <f t="shared" si="5"/>
        <v>-30772.429875538743</v>
      </c>
      <c r="AI30">
        <f t="shared" si="6"/>
        <v>-30788.245600087306</v>
      </c>
      <c r="AJ30">
        <f t="shared" si="7"/>
        <v>2031.5274323854101</v>
      </c>
      <c r="AK30">
        <f t="shared" si="22"/>
        <v>2275.5834347375244</v>
      </c>
      <c r="AL30">
        <f t="shared" si="8"/>
        <v>-26481.134732964372</v>
      </c>
      <c r="AN30">
        <f t="shared" si="9"/>
        <v>0</v>
      </c>
      <c r="AO30">
        <f t="shared" si="9"/>
        <v>0</v>
      </c>
      <c r="AP30">
        <f t="shared" si="9"/>
        <v>-1.8971288229532171</v>
      </c>
      <c r="AQ30">
        <f t="shared" si="9"/>
        <v>-3691.2165161912812</v>
      </c>
      <c r="AR30">
        <f t="shared" si="9"/>
        <v>-3693.1136450142344</v>
      </c>
      <c r="AS30">
        <f t="shared" si="9"/>
        <v>243.68591111739133</v>
      </c>
      <c r="AT30">
        <f t="shared" si="9"/>
        <v>272.96093263507288</v>
      </c>
      <c r="AU30">
        <f t="shared" si="9"/>
        <v>-3176.4668012617703</v>
      </c>
      <c r="AW30">
        <v>27</v>
      </c>
      <c r="AX30">
        <f>IF(Z30&gt;0, (R30*SUMPRODUCT(K30:$K$98, X30:$X$98)-K30*$AZ$3)/Z30, 0)</f>
        <v>48174.851642105823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25</v>
      </c>
      <c r="R31">
        <f t="shared" si="0"/>
        <v>2000000</v>
      </c>
      <c r="S31">
        <f t="shared" si="1"/>
        <v>46477.069097442727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30476.80734957922</v>
      </c>
      <c r="AC31">
        <f t="shared" si="2"/>
        <v>28337.583954063659</v>
      </c>
      <c r="AE31">
        <f t="shared" si="3"/>
        <v>0</v>
      </c>
      <c r="AF31">
        <f t="shared" si="4"/>
        <v>0</v>
      </c>
      <c r="AG31">
        <f t="shared" si="4"/>
        <v>-15.24277697817592</v>
      </c>
      <c r="AH31">
        <f t="shared" si="5"/>
        <v>-33183.225992192813</v>
      </c>
      <c r="AI31">
        <f t="shared" si="6"/>
        <v>-33198.468769170991</v>
      </c>
      <c r="AJ31">
        <f t="shared" si="7"/>
        <v>2139.2233955155607</v>
      </c>
      <c r="AK31">
        <f t="shared" si="22"/>
        <v>2133.3765144705458</v>
      </c>
      <c r="AL31">
        <f t="shared" si="8"/>
        <v>-28925.868859184884</v>
      </c>
      <c r="AN31">
        <f t="shared" si="9"/>
        <v>0</v>
      </c>
      <c r="AO31">
        <f t="shared" si="9"/>
        <v>0</v>
      </c>
      <c r="AP31">
        <f t="shared" si="9"/>
        <v>-1.6325023023284055</v>
      </c>
      <c r="AQ31">
        <f t="shared" si="9"/>
        <v>-3553.9254368478728</v>
      </c>
      <c r="AR31">
        <f t="shared" si="9"/>
        <v>-3555.5579391502015</v>
      </c>
      <c r="AS31">
        <f t="shared" si="9"/>
        <v>229.11095027986553</v>
      </c>
      <c r="AT31">
        <f t="shared" si="9"/>
        <v>228.48474897933522</v>
      </c>
      <c r="AU31">
        <f t="shared" si="9"/>
        <v>-3097.9622398910005</v>
      </c>
      <c r="AW31">
        <v>28</v>
      </c>
      <c r="AX31">
        <f>IF(Z31&gt;0, (R31*SUMPRODUCT(K31:$K$98, X31:$X$98)-K31*$AZ$3)/Z31, 0)</f>
        <v>46477.069097442727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25</v>
      </c>
      <c r="R32">
        <f t="shared" si="0"/>
        <v>2000000</v>
      </c>
      <c r="S32">
        <f t="shared" si="1"/>
        <v>44672.992068846179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28337.583954063659</v>
      </c>
      <c r="AC32">
        <f t="shared" si="2"/>
        <v>26169.366660676274</v>
      </c>
      <c r="AE32">
        <f t="shared" si="3"/>
        <v>0</v>
      </c>
      <c r="AF32">
        <f t="shared" si="4"/>
        <v>0</v>
      </c>
      <c r="AG32">
        <f t="shared" si="4"/>
        <v>-14.644959655011631</v>
      </c>
      <c r="AH32">
        <f t="shared" si="5"/>
        <v>-35631.16427060245</v>
      </c>
      <c r="AI32">
        <f t="shared" si="6"/>
        <v>-35645.809230257459</v>
      </c>
      <c r="AJ32">
        <f t="shared" si="7"/>
        <v>2168.2172933873844</v>
      </c>
      <c r="AK32">
        <f t="shared" si="22"/>
        <v>1983.6308767844564</v>
      </c>
      <c r="AL32">
        <f t="shared" si="8"/>
        <v>-31493.961060085614</v>
      </c>
      <c r="AN32">
        <f t="shared" si="9"/>
        <v>0</v>
      </c>
      <c r="AO32">
        <f t="shared" si="9"/>
        <v>0</v>
      </c>
      <c r="AP32">
        <f t="shared" si="9"/>
        <v>-1.4004250287426325</v>
      </c>
      <c r="AQ32">
        <f t="shared" si="9"/>
        <v>-3407.2319366694951</v>
      </c>
      <c r="AR32">
        <f t="shared" si="9"/>
        <v>-3408.6323616982372</v>
      </c>
      <c r="AS32">
        <f t="shared" si="9"/>
        <v>207.33589145622602</v>
      </c>
      <c r="AT32">
        <f t="shared" si="9"/>
        <v>189.68480576762911</v>
      </c>
      <c r="AU32">
        <f t="shared" si="9"/>
        <v>-3011.611664474382</v>
      </c>
      <c r="AW32">
        <v>29</v>
      </c>
      <c r="AX32">
        <f>IF(Z32&gt;0, (R32*SUMPRODUCT(K32:$K$98, X32:$X$98)-K32*$AZ$3)/Z32, 0)</f>
        <v>44672.992068846179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25</v>
      </c>
      <c r="R33">
        <f t="shared" si="0"/>
        <v>2000000</v>
      </c>
      <c r="S33">
        <f t="shared" si="1"/>
        <v>42782.773543239491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26169.366660676274</v>
      </c>
      <c r="AC33">
        <f t="shared" si="2"/>
        <v>23999.374137810766</v>
      </c>
      <c r="AE33">
        <f t="shared" si="3"/>
        <v>0</v>
      </c>
      <c r="AF33">
        <f t="shared" si="4"/>
        <v>0</v>
      </c>
      <c r="AG33">
        <f t="shared" si="4"/>
        <v>-14.023970485197268</v>
      </c>
      <c r="AH33">
        <f t="shared" si="5"/>
        <v>-37963.165861139729</v>
      </c>
      <c r="AI33">
        <f t="shared" si="6"/>
        <v>-37977.189831624928</v>
      </c>
      <c r="AJ33">
        <f t="shared" si="7"/>
        <v>2169.9925228655084</v>
      </c>
      <c r="AK33">
        <f t="shared" si="22"/>
        <v>1831.8556662473393</v>
      </c>
      <c r="AL33">
        <f t="shared" si="8"/>
        <v>-33975.341642512081</v>
      </c>
      <c r="AN33">
        <f t="shared" si="9"/>
        <v>0</v>
      </c>
      <c r="AO33">
        <f t="shared" si="9"/>
        <v>0</v>
      </c>
      <c r="AP33">
        <f t="shared" si="9"/>
        <v>-1.1973597384638042</v>
      </c>
      <c r="AQ33">
        <f t="shared" si="9"/>
        <v>-3241.2765268389599</v>
      </c>
      <c r="AR33">
        <f t="shared" si="9"/>
        <v>-3242.4738865774239</v>
      </c>
      <c r="AS33">
        <f t="shared" si="9"/>
        <v>185.27289988161345</v>
      </c>
      <c r="AT33">
        <f t="shared" si="9"/>
        <v>156.40294050508325</v>
      </c>
      <c r="AU33">
        <f t="shared" si="9"/>
        <v>-2900.7980461907273</v>
      </c>
      <c r="AW33">
        <v>30</v>
      </c>
      <c r="AX33">
        <f>IF(Z33&gt;0, (R33*SUMPRODUCT(K33:$K$98, X33:$X$98)-K33*$AZ$3)/Z33, 0)</f>
        <v>42782.773543239491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25</v>
      </c>
      <c r="R34">
        <f t="shared" si="0"/>
        <v>2000000</v>
      </c>
      <c r="S34">
        <f t="shared" si="1"/>
        <v>40850.922080401309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23999.374137810766</v>
      </c>
      <c r="AC34">
        <f t="shared" si="2"/>
        <v>21862.775659011073</v>
      </c>
      <c r="AE34">
        <f t="shared" si="3"/>
        <v>0</v>
      </c>
      <c r="AF34">
        <f t="shared" si="4"/>
        <v>0</v>
      </c>
      <c r="AG34">
        <f t="shared" si="4"/>
        <v>-13.379609654820978</v>
      </c>
      <c r="AH34">
        <f t="shared" si="5"/>
        <v>-40329.69004194533</v>
      </c>
      <c r="AI34">
        <f t="shared" si="6"/>
        <v>-40343.069651600148</v>
      </c>
      <c r="AJ34">
        <f t="shared" si="7"/>
        <v>2136.5984787996931</v>
      </c>
      <c r="AK34">
        <f t="shared" si="22"/>
        <v>1679.9561896467537</v>
      </c>
      <c r="AL34">
        <f t="shared" si="8"/>
        <v>-36526.514983153698</v>
      </c>
      <c r="AN34">
        <f t="shared" si="9"/>
        <v>0</v>
      </c>
      <c r="AO34">
        <f t="shared" si="9"/>
        <v>0</v>
      </c>
      <c r="AP34">
        <f t="shared" si="9"/>
        <v>-1.0199504696742812</v>
      </c>
      <c r="AQ34">
        <f t="shared" si="9"/>
        <v>-3074.401074569369</v>
      </c>
      <c r="AR34">
        <f t="shared" si="9"/>
        <v>-3075.4210250390429</v>
      </c>
      <c r="AS34">
        <f t="shared" si="9"/>
        <v>162.8765470875959</v>
      </c>
      <c r="AT34">
        <f t="shared" si="9"/>
        <v>128.06592635122348</v>
      </c>
      <c r="AU34">
        <f t="shared" ref="AU34:AU89" si="23">AL34*$K34</f>
        <v>-2784.4785516002235</v>
      </c>
      <c r="AW34">
        <v>31</v>
      </c>
      <c r="AX34">
        <f>IF(Z34&gt;0, (R34*SUMPRODUCT(K34:$K$98, X34:$X$98)-K34*$AZ$3)/Z34, 0)</f>
        <v>40850.922080401309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25</v>
      </c>
      <c r="R35">
        <f t="shared" si="0"/>
        <v>2000000</v>
      </c>
      <c r="S35">
        <f t="shared" si="1"/>
        <v>38895.425007301448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21862.775659011073</v>
      </c>
      <c r="AC35">
        <f t="shared" si="2"/>
        <v>19774.694270191056</v>
      </c>
      <c r="AE35">
        <f t="shared" si="3"/>
        <v>0</v>
      </c>
      <c r="AF35">
        <f t="shared" ref="AF35:AG66" si="24">-$Z35*P35</f>
        <v>0</v>
      </c>
      <c r="AG35">
        <f t="shared" si="24"/>
        <v>-12.710167241056597</v>
      </c>
      <c r="AH35">
        <f t="shared" si="5"/>
        <v>-42851.705377293751</v>
      </c>
      <c r="AI35">
        <f t="shared" ref="AI35:AI66" si="25">SUM(AE35:AH35)</f>
        <v>-42864.415544534808</v>
      </c>
      <c r="AJ35">
        <f t="shared" si="7"/>
        <v>2088.0813888200173</v>
      </c>
      <c r="AK35">
        <f t="shared" si="22"/>
        <v>1530.3942961307753</v>
      </c>
      <c r="AL35">
        <f t="shared" ref="AL35:AL89" si="26">SUM(AI35:AK35)</f>
        <v>-39245.939859584018</v>
      </c>
      <c r="AN35">
        <f t="shared" ref="AN35:AT66" si="27">AE35*$K35</f>
        <v>0</v>
      </c>
      <c r="AO35">
        <f t="shared" si="27"/>
        <v>0</v>
      </c>
      <c r="AP35">
        <f t="shared" si="27"/>
        <v>-0.86510511821482283</v>
      </c>
      <c r="AQ35">
        <f t="shared" si="27"/>
        <v>-2916.6594697811965</v>
      </c>
      <c r="AR35">
        <f t="shared" si="27"/>
        <v>-2917.5245748994116</v>
      </c>
      <c r="AS35">
        <f t="shared" si="27"/>
        <v>142.12322013216451</v>
      </c>
      <c r="AT35">
        <f t="shared" si="27"/>
        <v>104.16479290633195</v>
      </c>
      <c r="AU35">
        <f t="shared" si="23"/>
        <v>-2671.2365618609151</v>
      </c>
      <c r="AW35">
        <v>32</v>
      </c>
      <c r="AX35">
        <f>IF(Z35&gt;0, (R35*SUMPRODUCT(K35:$K$98, X35:$X$98)-K35*$AZ$3)/Z35, 0)</f>
        <v>38895.425007301448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25</v>
      </c>
      <c r="R36">
        <f t="shared" si="0"/>
        <v>2000000</v>
      </c>
      <c r="S36">
        <f t="shared" si="1"/>
        <v>36898.19791257575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19774.694270191056</v>
      </c>
      <c r="AC36">
        <f t="shared" si="2"/>
        <v>17738.677376971787</v>
      </c>
      <c r="AE36">
        <f t="shared" si="3"/>
        <v>0</v>
      </c>
      <c r="AF36">
        <f t="shared" si="24"/>
        <v>0</v>
      </c>
      <c r="AG36">
        <f t="shared" si="24"/>
        <v>-12.018661059681483</v>
      </c>
      <c r="AH36">
        <f t="shared" si="5"/>
        <v>-45152.360717163923</v>
      </c>
      <c r="AI36">
        <f t="shared" si="25"/>
        <v>-45164.379378223603</v>
      </c>
      <c r="AJ36">
        <f t="shared" si="7"/>
        <v>2036.0168932192682</v>
      </c>
      <c r="AK36">
        <f t="shared" si="22"/>
        <v>1384.2285989133741</v>
      </c>
      <c r="AL36">
        <f t="shared" si="26"/>
        <v>-41744.13388609096</v>
      </c>
      <c r="AN36">
        <f t="shared" si="27"/>
        <v>0</v>
      </c>
      <c r="AO36">
        <f t="shared" si="27"/>
        <v>0</v>
      </c>
      <c r="AP36">
        <f t="shared" si="27"/>
        <v>-0.7303914512763453</v>
      </c>
      <c r="AQ36">
        <f t="shared" si="27"/>
        <v>-2743.9744002262764</v>
      </c>
      <c r="AR36">
        <f t="shared" si="27"/>
        <v>-2744.7047916775527</v>
      </c>
      <c r="AS36">
        <f t="shared" si="27"/>
        <v>123.73169740598273</v>
      </c>
      <c r="AT36">
        <f t="shared" si="27"/>
        <v>84.121578122393231</v>
      </c>
      <c r="AU36">
        <f t="shared" si="23"/>
        <v>-2536.8515161491764</v>
      </c>
      <c r="AW36">
        <v>33</v>
      </c>
      <c r="AX36">
        <f>IF(Z36&gt;0, (R36*SUMPRODUCT(K36:$K$98, X36:$X$98)-K36*$AZ$3)/Z36, 0)</f>
        <v>36898.19791257575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25</v>
      </c>
      <c r="R37">
        <f t="shared" si="0"/>
        <v>2000000</v>
      </c>
      <c r="S37">
        <f t="shared" si="1"/>
        <v>34885.985759094066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17738.677376971787</v>
      </c>
      <c r="AC37">
        <f t="shared" si="2"/>
        <v>15780.990991532941</v>
      </c>
      <c r="AE37">
        <f t="shared" si="3"/>
        <v>0</v>
      </c>
      <c r="AF37">
        <f t="shared" si="24"/>
        <v>0</v>
      </c>
      <c r="AG37">
        <f t="shared" si="24"/>
        <v>-11.308975974270098</v>
      </c>
      <c r="AH37">
        <f t="shared" si="5"/>
        <v>-47159.87798516568</v>
      </c>
      <c r="AI37">
        <f t="shared" si="25"/>
        <v>-47171.186961139952</v>
      </c>
      <c r="AJ37">
        <f t="shared" si="7"/>
        <v>1957.6863854388466</v>
      </c>
      <c r="AK37">
        <f t="shared" si="22"/>
        <v>1241.7074163880252</v>
      </c>
      <c r="AL37">
        <f t="shared" si="26"/>
        <v>-43971.793159313085</v>
      </c>
      <c r="AN37">
        <f t="shared" si="27"/>
        <v>0</v>
      </c>
      <c r="AO37">
        <f t="shared" si="27"/>
        <v>0</v>
      </c>
      <c r="AP37">
        <f t="shared" si="27"/>
        <v>-0.61362755364936772</v>
      </c>
      <c r="AQ37">
        <f t="shared" si="27"/>
        <v>-2558.9054768778601</v>
      </c>
      <c r="AR37">
        <f t="shared" si="27"/>
        <v>-2559.5191044315097</v>
      </c>
      <c r="AS37">
        <f t="shared" si="27"/>
        <v>106.22449903887482</v>
      </c>
      <c r="AT37">
        <f t="shared" si="27"/>
        <v>67.375320807120033</v>
      </c>
      <c r="AU37">
        <f t="shared" si="23"/>
        <v>-2385.919284585515</v>
      </c>
      <c r="AW37">
        <v>34</v>
      </c>
      <c r="AX37">
        <f>IF(Z37&gt;0, (R37*SUMPRODUCT(K37:$K$98, X37:$X$98)-K37*$AZ$3)/Z37, 0)</f>
        <v>34885.985759094066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25</v>
      </c>
      <c r="R38">
        <f t="shared" si="0"/>
        <v>2000000</v>
      </c>
      <c r="S38">
        <f t="shared" si="1"/>
        <v>32895.607307144543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15780.990991532941</v>
      </c>
      <c r="AC38">
        <f t="shared" si="2"/>
        <v>13924.128385000997</v>
      </c>
      <c r="AE38">
        <f t="shared" si="3"/>
        <v>0</v>
      </c>
      <c r="AF38">
        <f t="shared" si="24"/>
        <v>0</v>
      </c>
      <c r="AG38">
        <f t="shared" si="24"/>
        <v>-10.582057548742107</v>
      </c>
      <c r="AH38">
        <f t="shared" si="5"/>
        <v>-49106.293262823048</v>
      </c>
      <c r="AI38">
        <f t="shared" si="25"/>
        <v>-49116.875320371793</v>
      </c>
      <c r="AJ38">
        <f t="shared" si="7"/>
        <v>1856.862606531944</v>
      </c>
      <c r="AK38">
        <f t="shared" si="22"/>
        <v>1104.669369407306</v>
      </c>
      <c r="AL38">
        <f t="shared" si="26"/>
        <v>-46155.343344432549</v>
      </c>
      <c r="AN38">
        <f t="shared" si="27"/>
        <v>0</v>
      </c>
      <c r="AO38">
        <f t="shared" si="27"/>
        <v>0</v>
      </c>
      <c r="AP38">
        <f t="shared" si="27"/>
        <v>-0.51266499828047163</v>
      </c>
      <c r="AQ38">
        <f t="shared" si="27"/>
        <v>-2379.0342884818351</v>
      </c>
      <c r="AR38">
        <f t="shared" si="27"/>
        <v>-2379.5469534801159</v>
      </c>
      <c r="AS38">
        <f t="shared" si="27"/>
        <v>89.958730672177225</v>
      </c>
      <c r="AT38">
        <f t="shared" si="27"/>
        <v>53.517505244998929</v>
      </c>
      <c r="AU38">
        <f t="shared" si="23"/>
        <v>-2236.07071756294</v>
      </c>
      <c r="AW38">
        <v>35</v>
      </c>
      <c r="AX38">
        <f>IF(Z38&gt;0, (R38*SUMPRODUCT(K38:$K$98, X38:$X$98)-K38*$AZ$3)/Z38, 0)</f>
        <v>32895.607307144543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25</v>
      </c>
      <c r="R39">
        <f t="shared" si="0"/>
        <v>2000000</v>
      </c>
      <c r="S39">
        <f t="shared" si="1"/>
        <v>30926.271912896049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13924.128385000997</v>
      </c>
      <c r="AC39">
        <f t="shared" si="2"/>
        <v>12171.918087899448</v>
      </c>
      <c r="AE39">
        <f t="shared" si="3"/>
        <v>0</v>
      </c>
      <c r="AF39">
        <f t="shared" si="24"/>
        <v>0</v>
      </c>
      <c r="AG39">
        <f t="shared" si="24"/>
        <v>-9.8394644221761496</v>
      </c>
      <c r="AH39">
        <f t="shared" si="5"/>
        <v>-50941.804086282886</v>
      </c>
      <c r="AI39">
        <f t="shared" si="25"/>
        <v>-50951.643550705063</v>
      </c>
      <c r="AJ39">
        <f t="shared" si="7"/>
        <v>1752.2102971015483</v>
      </c>
      <c r="AK39">
        <f t="shared" si="22"/>
        <v>974.68898695006988</v>
      </c>
      <c r="AL39">
        <f t="shared" si="26"/>
        <v>-48224.744266653448</v>
      </c>
      <c r="AN39">
        <f t="shared" si="27"/>
        <v>0</v>
      </c>
      <c r="AO39">
        <f t="shared" si="27"/>
        <v>0</v>
      </c>
      <c r="AP39">
        <f t="shared" si="27"/>
        <v>-0.42561505877830713</v>
      </c>
      <c r="AQ39">
        <f t="shared" si="27"/>
        <v>-2203.5344618544877</v>
      </c>
      <c r="AR39">
        <f t="shared" si="27"/>
        <v>-2203.9600769132658</v>
      </c>
      <c r="AS39">
        <f t="shared" si="27"/>
        <v>75.793463606822272</v>
      </c>
      <c r="AT39">
        <f t="shared" si="27"/>
        <v>42.161066158880814</v>
      </c>
      <c r="AU39">
        <f t="shared" si="23"/>
        <v>-2086.005547147563</v>
      </c>
      <c r="AW39">
        <v>36</v>
      </c>
      <c r="AX39">
        <f>IF(Z39&gt;0, (R39*SUMPRODUCT(K39:$K$98, X39:$X$98)-K39*$AZ$3)/Z39, 0)</f>
        <v>30926.271912896049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25</v>
      </c>
      <c r="R40">
        <f t="shared" si="0"/>
        <v>2000000</v>
      </c>
      <c r="S40">
        <f t="shared" si="1"/>
        <v>28978.696243891256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12171.918087899448</v>
      </c>
      <c r="AC40">
        <f t="shared" si="2"/>
        <v>10528.047904063074</v>
      </c>
      <c r="AE40">
        <f t="shared" si="3"/>
        <v>0</v>
      </c>
      <c r="AF40">
        <f t="shared" si="24"/>
        <v>0</v>
      </c>
      <c r="AG40">
        <f t="shared" si="24"/>
        <v>-9.0825755370916657</v>
      </c>
      <c r="AH40">
        <f t="shared" si="5"/>
        <v>-52679.539269017892</v>
      </c>
      <c r="AI40">
        <f t="shared" si="25"/>
        <v>-52688.621844554982</v>
      </c>
      <c r="AJ40">
        <f t="shared" si="7"/>
        <v>1643.8701838363741</v>
      </c>
      <c r="AK40">
        <f t="shared" si="22"/>
        <v>852.03426615296144</v>
      </c>
      <c r="AL40">
        <f t="shared" si="26"/>
        <v>-50192.717394565647</v>
      </c>
      <c r="AN40">
        <f t="shared" si="27"/>
        <v>0</v>
      </c>
      <c r="AO40">
        <f t="shared" si="27"/>
        <v>0</v>
      </c>
      <c r="AP40">
        <f t="shared" si="27"/>
        <v>-0.35078137125144826</v>
      </c>
      <c r="AQ40">
        <f t="shared" si="27"/>
        <v>-2034.555170635859</v>
      </c>
      <c r="AR40">
        <f t="shared" si="27"/>
        <v>-2034.9059520071105</v>
      </c>
      <c r="AS40">
        <f t="shared" si="27"/>
        <v>63.488493422443852</v>
      </c>
      <c r="AT40">
        <f t="shared" si="27"/>
        <v>32.906717595002902</v>
      </c>
      <c r="AU40">
        <f t="shared" si="23"/>
        <v>-1938.5107409896636</v>
      </c>
      <c r="AW40">
        <v>37</v>
      </c>
      <c r="AX40">
        <f>IF(Z40&gt;0, (R40*SUMPRODUCT(K40:$K$98, X40:$X$98)-K40*$AZ$3)/Z40, 0)</f>
        <v>28978.696243891256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25</v>
      </c>
      <c r="R41">
        <f t="shared" si="0"/>
        <v>2000000</v>
      </c>
      <c r="S41">
        <f t="shared" si="1"/>
        <v>27044.981195640397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10528.047904063074</v>
      </c>
      <c r="AC41">
        <f t="shared" si="2"/>
        <v>8993.1929816576758</v>
      </c>
      <c r="AE41">
        <f t="shared" si="3"/>
        <v>0</v>
      </c>
      <c r="AF41">
        <f t="shared" si="24"/>
        <v>0</v>
      </c>
      <c r="AG41">
        <f t="shared" si="24"/>
        <v>-8.3131810266403168</v>
      </c>
      <c r="AH41">
        <f t="shared" si="5"/>
        <v>-54285.500406434578</v>
      </c>
      <c r="AI41">
        <f t="shared" si="25"/>
        <v>-54293.81358746122</v>
      </c>
      <c r="AJ41">
        <f t="shared" si="7"/>
        <v>1534.8549224053986</v>
      </c>
      <c r="AK41">
        <f t="shared" si="22"/>
        <v>736.96335328441523</v>
      </c>
      <c r="AL41">
        <f t="shared" si="26"/>
        <v>-52021.995311771403</v>
      </c>
      <c r="AN41">
        <f t="shared" si="27"/>
        <v>0</v>
      </c>
      <c r="AO41">
        <f t="shared" si="27"/>
        <v>0</v>
      </c>
      <c r="AP41">
        <f t="shared" si="27"/>
        <v>-0.28666635086812342</v>
      </c>
      <c r="AQ41">
        <f t="shared" si="27"/>
        <v>-1871.9460404739648</v>
      </c>
      <c r="AR41">
        <f t="shared" si="27"/>
        <v>-1872.232706824833</v>
      </c>
      <c r="AS41">
        <f t="shared" si="27"/>
        <v>52.926943165070242</v>
      </c>
      <c r="AT41">
        <f t="shared" si="27"/>
        <v>25.412967013778417</v>
      </c>
      <c r="AU41">
        <f t="shared" si="23"/>
        <v>-1793.8927966459844</v>
      </c>
      <c r="AW41">
        <v>38</v>
      </c>
      <c r="AX41">
        <f>IF(Z41&gt;0, (R41*SUMPRODUCT(K41:$K$98, X41:$X$98)-K41*$AZ$3)/Z41, 0)</f>
        <v>27044.981195640397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25</v>
      </c>
      <c r="R42">
        <f t="shared" si="0"/>
        <v>2000000</v>
      </c>
      <c r="S42">
        <f t="shared" si="1"/>
        <v>25109.766576736241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8993.1929816576758</v>
      </c>
      <c r="AC42">
        <f t="shared" si="2"/>
        <v>7567.4078771037639</v>
      </c>
      <c r="AE42">
        <f t="shared" si="3"/>
        <v>0</v>
      </c>
      <c r="AF42">
        <f t="shared" si="24"/>
        <v>0</v>
      </c>
      <c r="AG42">
        <f t="shared" si="24"/>
        <v>-7.5343271849795235</v>
      </c>
      <c r="AH42">
        <f t="shared" si="5"/>
        <v>-55657.762511551133</v>
      </c>
      <c r="AI42">
        <f t="shared" si="25"/>
        <v>-55665.296838736111</v>
      </c>
      <c r="AJ42">
        <f t="shared" si="7"/>
        <v>1425.7851045539119</v>
      </c>
      <c r="AK42">
        <f t="shared" si="22"/>
        <v>629.52350871603733</v>
      </c>
      <c r="AL42">
        <f t="shared" si="26"/>
        <v>-53609.988225466157</v>
      </c>
      <c r="AN42">
        <f t="shared" si="27"/>
        <v>0</v>
      </c>
      <c r="AO42">
        <f t="shared" si="27"/>
        <v>0</v>
      </c>
      <c r="AP42">
        <f t="shared" si="27"/>
        <v>-0.23197219587647167</v>
      </c>
      <c r="AQ42">
        <f t="shared" si="27"/>
        <v>-1713.630569842418</v>
      </c>
      <c r="AR42">
        <f t="shared" si="27"/>
        <v>-1713.8625420382944</v>
      </c>
      <c r="AS42">
        <f t="shared" si="27"/>
        <v>43.898080536070395</v>
      </c>
      <c r="AT42">
        <f t="shared" si="27"/>
        <v>19.382215171628125</v>
      </c>
      <c r="AU42">
        <f t="shared" si="23"/>
        <v>-1650.5822463305958</v>
      </c>
      <c r="AW42">
        <v>39</v>
      </c>
      <c r="AX42">
        <f>IF(Z42&gt;0, (R42*SUMPRODUCT(K42:$K$98, X42:$X$98)-K42*$AZ$3)/Z42, 0)</f>
        <v>25109.766576736241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25</v>
      </c>
      <c r="R43">
        <f t="shared" si="0"/>
        <v>2000000</v>
      </c>
      <c r="S43">
        <f t="shared" si="1"/>
        <v>23163.405319968966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7567.4078771037639</v>
      </c>
      <c r="AC43">
        <f t="shared" si="2"/>
        <v>6252.135285761392</v>
      </c>
      <c r="AE43">
        <f t="shared" si="3"/>
        <v>0</v>
      </c>
      <c r="AF43">
        <f t="shared" si="24"/>
        <v>0</v>
      </c>
      <c r="AG43">
        <f t="shared" si="24"/>
        <v>-6.7478585287840662</v>
      </c>
      <c r="AH43">
        <f t="shared" si="5"/>
        <v>-56890.030747652971</v>
      </c>
      <c r="AI43">
        <f t="shared" si="25"/>
        <v>-56896.778606181753</v>
      </c>
      <c r="AJ43">
        <f t="shared" si="7"/>
        <v>1315.2725913423719</v>
      </c>
      <c r="AK43">
        <f t="shared" si="22"/>
        <v>529.71855139726347</v>
      </c>
      <c r="AL43">
        <f t="shared" si="26"/>
        <v>-55051.787463442117</v>
      </c>
      <c r="AN43">
        <f t="shared" si="27"/>
        <v>0</v>
      </c>
      <c r="AO43">
        <f t="shared" si="27"/>
        <v>0</v>
      </c>
      <c r="AP43">
        <f t="shared" si="27"/>
        <v>-0.18549807363053969</v>
      </c>
      <c r="AQ43">
        <f t="shared" si="27"/>
        <v>-1563.9022465358944</v>
      </c>
      <c r="AR43">
        <f t="shared" si="27"/>
        <v>-1564.0877446095251</v>
      </c>
      <c r="AS43">
        <f t="shared" si="27"/>
        <v>36.15673490372096</v>
      </c>
      <c r="AT43">
        <f t="shared" si="27"/>
        <v>14.561919226877853</v>
      </c>
      <c r="AU43">
        <f t="shared" si="23"/>
        <v>-1513.3690904789262</v>
      </c>
      <c r="AW43">
        <v>40</v>
      </c>
      <c r="AX43">
        <f>IF(Z43&gt;0, (R43*SUMPRODUCT(K43:$K$98, X43:$X$98)-K43*$AZ$3)/Z43, 0)</f>
        <v>23163.405319968966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25</v>
      </c>
      <c r="R44">
        <f t="shared" si="0"/>
        <v>2000000</v>
      </c>
      <c r="S44">
        <f t="shared" si="1"/>
        <v>21156.438056208957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6252.135285761392</v>
      </c>
      <c r="AC44">
        <f t="shared" si="2"/>
        <v>5043.9098057433976</v>
      </c>
      <c r="AE44">
        <f t="shared" si="3"/>
        <v>0</v>
      </c>
      <c r="AF44">
        <f t="shared" si="24"/>
        <v>0</v>
      </c>
      <c r="AG44">
        <f t="shared" si="24"/>
        <v>-5.9602540280441003</v>
      </c>
      <c r="AH44">
        <f t="shared" si="5"/>
        <v>-57610.073236169992</v>
      </c>
      <c r="AI44">
        <f t="shared" si="25"/>
        <v>-57616.033490198039</v>
      </c>
      <c r="AJ44">
        <f t="shared" si="7"/>
        <v>1208.2254800179944</v>
      </c>
      <c r="AK44">
        <f t="shared" si="22"/>
        <v>437.64947000329749</v>
      </c>
      <c r="AL44">
        <f t="shared" si="26"/>
        <v>-55970.158540176744</v>
      </c>
      <c r="AN44">
        <f t="shared" si="27"/>
        <v>0</v>
      </c>
      <c r="AO44">
        <f t="shared" si="27"/>
        <v>0</v>
      </c>
      <c r="AP44">
        <f t="shared" si="27"/>
        <v>-0.14629186692482107</v>
      </c>
      <c r="AQ44">
        <f t="shared" si="27"/>
        <v>-1414.0144241739049</v>
      </c>
      <c r="AR44">
        <f t="shared" si="27"/>
        <v>-1414.1607160408298</v>
      </c>
      <c r="AS44">
        <f t="shared" si="27"/>
        <v>29.65537379888713</v>
      </c>
      <c r="AT44">
        <f t="shared" si="27"/>
        <v>10.741917663944095</v>
      </c>
      <c r="AU44">
        <f t="shared" si="23"/>
        <v>-1373.7634245779984</v>
      </c>
      <c r="AW44">
        <v>41</v>
      </c>
      <c r="AX44">
        <f>IF(Z44&gt;0, (R44*SUMPRODUCT(K44:$K$98, X44:$X$98)-K44*$AZ$3)/Z44, 0)</f>
        <v>21156.438056208957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25</v>
      </c>
      <c r="R45">
        <f t="shared" si="0"/>
        <v>2000000</v>
      </c>
      <c r="S45">
        <f t="shared" si="1"/>
        <v>19050.920469059718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5043.9098057433976</v>
      </c>
      <c r="AC45">
        <f t="shared" si="2"/>
        <v>3947.4639231033302</v>
      </c>
      <c r="AE45">
        <f t="shared" si="3"/>
        <v>0</v>
      </c>
      <c r="AF45">
        <f t="shared" si="24"/>
        <v>0</v>
      </c>
      <c r="AG45">
        <f t="shared" si="24"/>
        <v>-5.1801485517646517</v>
      </c>
      <c r="AH45">
        <f t="shared" si="5"/>
        <v>-57640.234879920637</v>
      </c>
      <c r="AI45">
        <f t="shared" si="25"/>
        <v>-57645.415028472402</v>
      </c>
      <c r="AJ45">
        <f t="shared" si="7"/>
        <v>1096.4458826400673</v>
      </c>
      <c r="AK45">
        <f t="shared" si="22"/>
        <v>353.07368640203788</v>
      </c>
      <c r="AL45">
        <f t="shared" si="26"/>
        <v>-56195.8954594303</v>
      </c>
      <c r="AN45">
        <f t="shared" si="27"/>
        <v>0</v>
      </c>
      <c r="AO45">
        <f t="shared" si="27"/>
        <v>0</v>
      </c>
      <c r="AP45">
        <f t="shared" si="27"/>
        <v>-0.11352188763082936</v>
      </c>
      <c r="AQ45">
        <f t="shared" si="27"/>
        <v>-1263.1738649317113</v>
      </c>
      <c r="AR45">
        <f t="shared" si="27"/>
        <v>-1263.2873868193421</v>
      </c>
      <c r="AS45">
        <f t="shared" si="27"/>
        <v>24.028385487120733</v>
      </c>
      <c r="AT45">
        <f t="shared" si="27"/>
        <v>7.7375370518053526</v>
      </c>
      <c r="AU45">
        <f t="shared" si="23"/>
        <v>-1231.521464280416</v>
      </c>
      <c r="AW45">
        <v>42</v>
      </c>
      <c r="AX45">
        <f>IF(Z45&gt;0, (R45*SUMPRODUCT(K45:$K$98, X45:$X$98)-K45*$AZ$3)/Z45, 0)</f>
        <v>19050.920469059718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25</v>
      </c>
      <c r="R46">
        <f t="shared" si="0"/>
        <v>2000000</v>
      </c>
      <c r="S46">
        <f t="shared" si="1"/>
        <v>16796.32404913858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3947.4639231033302</v>
      </c>
      <c r="AC46">
        <f t="shared" si="2"/>
        <v>2967.8333988268314</v>
      </c>
      <c r="AE46">
        <f t="shared" si="3"/>
        <v>0</v>
      </c>
      <c r="AF46">
        <f t="shared" si="24"/>
        <v>0</v>
      </c>
      <c r="AG46">
        <f t="shared" si="24"/>
        <v>-4.4173853013079976</v>
      </c>
      <c r="AH46">
        <f t="shared" si="5"/>
        <v>-56876.941195120584</v>
      </c>
      <c r="AI46">
        <f t="shared" si="25"/>
        <v>-56881.358580421889</v>
      </c>
      <c r="AJ46">
        <f t="shared" si="7"/>
        <v>979.63052427649882</v>
      </c>
      <c r="AK46">
        <f t="shared" si="22"/>
        <v>276.32247461723313</v>
      </c>
      <c r="AL46">
        <f t="shared" si="26"/>
        <v>-55625.405581528154</v>
      </c>
      <c r="AN46">
        <f t="shared" si="27"/>
        <v>0</v>
      </c>
      <c r="AO46">
        <f t="shared" si="27"/>
        <v>0</v>
      </c>
      <c r="AP46">
        <f t="shared" si="27"/>
        <v>-8.6434007356923387E-2</v>
      </c>
      <c r="AQ46">
        <f t="shared" si="27"/>
        <v>-1112.8986081976327</v>
      </c>
      <c r="AR46">
        <f t="shared" si="27"/>
        <v>-1112.9850422049897</v>
      </c>
      <c r="AS46">
        <f t="shared" si="27"/>
        <v>19.168215169573195</v>
      </c>
      <c r="AT46">
        <f t="shared" si="27"/>
        <v>5.4067411318811605</v>
      </c>
      <c r="AU46">
        <f t="shared" si="23"/>
        <v>-1088.4100859035352</v>
      </c>
      <c r="AW46">
        <v>43</v>
      </c>
      <c r="AX46">
        <f>IF(Z46&gt;0, (R46*SUMPRODUCT(K46:$K$98, X46:$X$98)-K46*$AZ$3)/Z46, 0)</f>
        <v>16796.32404913858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25</v>
      </c>
      <c r="R47">
        <f t="shared" si="0"/>
        <v>2000000</v>
      </c>
      <c r="S47">
        <f t="shared" si="1"/>
        <v>14297.552569518173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2967.8333988268314</v>
      </c>
      <c r="AC47">
        <f t="shared" si="2"/>
        <v>2108.098487642781</v>
      </c>
      <c r="AE47">
        <f t="shared" si="3"/>
        <v>0</v>
      </c>
      <c r="AF47">
        <f t="shared" si="24"/>
        <v>0</v>
      </c>
      <c r="AG47">
        <f t="shared" si="24"/>
        <v>-3.6861177418175144</v>
      </c>
      <c r="AH47">
        <f t="shared" si="5"/>
        <v>-54967.496518192267</v>
      </c>
      <c r="AI47">
        <f t="shared" si="25"/>
        <v>-54971.182635934085</v>
      </c>
      <c r="AJ47">
        <f t="shared" si="7"/>
        <v>859.73491118405036</v>
      </c>
      <c r="AK47">
        <f t="shared" si="22"/>
        <v>207.74833791787822</v>
      </c>
      <c r="AL47">
        <f t="shared" si="26"/>
        <v>-53903.699386832152</v>
      </c>
      <c r="AN47">
        <f t="shared" si="27"/>
        <v>0</v>
      </c>
      <c r="AO47">
        <f t="shared" si="27"/>
        <v>0</v>
      </c>
      <c r="AP47">
        <f t="shared" si="27"/>
        <v>-6.4397728334985388E-2</v>
      </c>
      <c r="AQ47">
        <f t="shared" si="27"/>
        <v>-960.3008248693219</v>
      </c>
      <c r="AR47">
        <f t="shared" si="27"/>
        <v>-960.36522259765684</v>
      </c>
      <c r="AS47">
        <f t="shared" si="27"/>
        <v>15.019860766366746</v>
      </c>
      <c r="AT47">
        <f t="shared" si="27"/>
        <v>3.6294339910812825</v>
      </c>
      <c r="AU47">
        <f t="shared" si="23"/>
        <v>-941.71592784020868</v>
      </c>
      <c r="AW47">
        <v>44</v>
      </c>
      <c r="AX47">
        <f>IF(Z47&gt;0, (R47*SUMPRODUCT(K47:$K$98, X47:$X$98)-K47*$AZ$3)/Z47, 0)</f>
        <v>14297.552569518173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25</v>
      </c>
      <c r="R48">
        <f t="shared" si="0"/>
        <v>2000000</v>
      </c>
      <c r="S48">
        <f t="shared" si="1"/>
        <v>11445.400011692524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2108.098487642781</v>
      </c>
      <c r="AC48">
        <f t="shared" si="2"/>
        <v>1373.8366779641594</v>
      </c>
      <c r="AE48">
        <f t="shared" si="3"/>
        <v>0</v>
      </c>
      <c r="AF48">
        <f t="shared" si="24"/>
        <v>0</v>
      </c>
      <c r="AG48">
        <f t="shared" si="24"/>
        <v>-3.0008489798536084</v>
      </c>
      <c r="AH48">
        <f t="shared" si="5"/>
        <v>-51872.606763658456</v>
      </c>
      <c r="AI48">
        <f t="shared" si="25"/>
        <v>-51875.607612638312</v>
      </c>
      <c r="AJ48">
        <f t="shared" si="7"/>
        <v>734.2618096786216</v>
      </c>
      <c r="AK48">
        <f t="shared" si="22"/>
        <v>147.5668941349947</v>
      </c>
      <c r="AL48">
        <f t="shared" si="26"/>
        <v>-50993.778908824694</v>
      </c>
      <c r="AN48">
        <f t="shared" si="27"/>
        <v>0</v>
      </c>
      <c r="AO48">
        <f t="shared" si="27"/>
        <v>0</v>
      </c>
      <c r="AP48">
        <f t="shared" si="27"/>
        <v>-4.6808795021707865E-2</v>
      </c>
      <c r="AQ48">
        <f t="shared" si="27"/>
        <v>-809.13575909448014</v>
      </c>
      <c r="AR48">
        <f t="shared" si="27"/>
        <v>-809.18256788950191</v>
      </c>
      <c r="AS48">
        <f t="shared" si="27"/>
        <v>11.453395613127974</v>
      </c>
      <c r="AT48">
        <f t="shared" si="27"/>
        <v>2.3018247655675093</v>
      </c>
      <c r="AU48">
        <f t="shared" si="23"/>
        <v>-795.42734751080638</v>
      </c>
      <c r="AW48">
        <v>45</v>
      </c>
      <c r="AX48">
        <f>IF(Z48&gt;0, (R48*SUMPRODUCT(K48:$K$98, X48:$X$98)-K48*$AZ$3)/Z48, 0)</f>
        <v>11445.400011692524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25</v>
      </c>
      <c r="R49">
        <f t="shared" si="0"/>
        <v>2000000</v>
      </c>
      <c r="S49">
        <f t="shared" si="1"/>
        <v>8064.2934839141035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1373.8366779641594</v>
      </c>
      <c r="AC49">
        <f t="shared" si="2"/>
        <v>766.52146814708931</v>
      </c>
      <c r="AE49">
        <f t="shared" si="3"/>
        <v>0</v>
      </c>
      <c r="AF49">
        <f t="shared" si="24"/>
        <v>0</v>
      </c>
      <c r="AG49">
        <f t="shared" si="24"/>
        <v>-2.3762821556410194</v>
      </c>
      <c r="AH49">
        <f t="shared" si="5"/>
        <v>-47564.666753124206</v>
      </c>
      <c r="AI49">
        <f t="shared" si="25"/>
        <v>-47567.043035279843</v>
      </c>
      <c r="AJ49">
        <f t="shared" si="7"/>
        <v>607.31520981707013</v>
      </c>
      <c r="AK49">
        <f t="shared" si="22"/>
        <v>96.168567457491164</v>
      </c>
      <c r="AL49">
        <f t="shared" si="26"/>
        <v>-46863.559258005283</v>
      </c>
      <c r="AN49">
        <f t="shared" si="27"/>
        <v>0</v>
      </c>
      <c r="AO49">
        <f t="shared" si="27"/>
        <v>0</v>
      </c>
      <c r="AP49">
        <f t="shared" si="27"/>
        <v>-3.309507013202715E-2</v>
      </c>
      <c r="AQ49">
        <f t="shared" si="27"/>
        <v>-662.44489454431209</v>
      </c>
      <c r="AR49">
        <f t="shared" si="27"/>
        <v>-662.47798961444403</v>
      </c>
      <c r="AS49">
        <f t="shared" si="27"/>
        <v>8.4582293451262451</v>
      </c>
      <c r="AT49">
        <f t="shared" si="27"/>
        <v>1.3393634577219202</v>
      </c>
      <c r="AU49">
        <f t="shared" si="23"/>
        <v>-652.68039681159598</v>
      </c>
      <c r="AW49">
        <v>46</v>
      </c>
      <c r="AX49">
        <f>IF(Z49&gt;0, (R49*SUMPRODUCT(K49:$K$98, X49:$X$98)-K49*$AZ$3)/Z49, 0)</f>
        <v>8064.2934839141035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25</v>
      </c>
      <c r="R50">
        <f t="shared" si="0"/>
        <v>2000000</v>
      </c>
      <c r="S50">
        <f t="shared" si="1"/>
        <v>3897.0284405358684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766.52146814708931</v>
      </c>
      <c r="AC50">
        <f t="shared" si="2"/>
        <v>284.27349260046321</v>
      </c>
      <c r="AE50">
        <f t="shared" si="3"/>
        <v>0</v>
      </c>
      <c r="AF50">
        <f t="shared" si="24"/>
        <v>0</v>
      </c>
      <c r="AG50">
        <f t="shared" si="24"/>
        <v>-1.8236554912168774</v>
      </c>
      <c r="AH50">
        <f t="shared" si="5"/>
        <v>-42309.107429418575</v>
      </c>
      <c r="AI50">
        <f t="shared" si="25"/>
        <v>-42310.931084909789</v>
      </c>
      <c r="AJ50">
        <f t="shared" si="7"/>
        <v>482.24797554662609</v>
      </c>
      <c r="AK50">
        <f t="shared" si="22"/>
        <v>53.656502770296257</v>
      </c>
      <c r="AL50">
        <f t="shared" si="26"/>
        <v>-41775.026606592866</v>
      </c>
      <c r="AN50">
        <f t="shared" si="27"/>
        <v>0</v>
      </c>
      <c r="AO50">
        <f t="shared" si="27"/>
        <v>0</v>
      </c>
      <c r="AP50">
        <f t="shared" si="27"/>
        <v>-2.2677233664002316E-2</v>
      </c>
      <c r="AQ50">
        <f t="shared" si="27"/>
        <v>-526.11555193030631</v>
      </c>
      <c r="AR50">
        <f t="shared" si="27"/>
        <v>-526.13822916397032</v>
      </c>
      <c r="AS50">
        <f t="shared" si="27"/>
        <v>5.9967741046120366</v>
      </c>
      <c r="AT50">
        <f t="shared" si="27"/>
        <v>0.66722089603846702</v>
      </c>
      <c r="AU50">
        <f t="shared" si="23"/>
        <v>-519.47423416331981</v>
      </c>
      <c r="AW50">
        <v>47</v>
      </c>
      <c r="AX50">
        <f>IF(Z50&gt;0, (R50*SUMPRODUCT(K50:$K$98, X50:$X$98)-K50*$AZ$3)/Z50, 0)</f>
        <v>3897.0284405358684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25</v>
      </c>
      <c r="R51">
        <f t="shared" si="0"/>
        <v>2000000</v>
      </c>
      <c r="S51">
        <f t="shared" si="1"/>
        <v>-1499.7441624487424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284.27349260046321</v>
      </c>
      <c r="AC51">
        <f t="shared" si="2"/>
        <v>-80.951953081908187</v>
      </c>
      <c r="AE51">
        <f t="shared" si="3"/>
        <v>0</v>
      </c>
      <c r="AF51">
        <f t="shared" si="24"/>
        <v>0</v>
      </c>
      <c r="AG51">
        <f t="shared" si="24"/>
        <v>-1.3494293745029817</v>
      </c>
      <c r="AH51">
        <f t="shared" si="5"/>
        <v>-36479.164944138145</v>
      </c>
      <c r="AI51">
        <f t="shared" si="25"/>
        <v>-36480.514373512648</v>
      </c>
      <c r="AJ51">
        <f t="shared" si="7"/>
        <v>365.2254456823714</v>
      </c>
      <c r="AK51">
        <f t="shared" si="22"/>
        <v>19.899144482032426</v>
      </c>
      <c r="AL51">
        <f t="shared" si="26"/>
        <v>-36095.389783348241</v>
      </c>
      <c r="AN51">
        <f t="shared" si="27"/>
        <v>0</v>
      </c>
      <c r="AO51">
        <f t="shared" si="27"/>
        <v>0</v>
      </c>
      <c r="AP51">
        <f t="shared" si="27"/>
        <v>-1.4982331888799751E-2</v>
      </c>
      <c r="AQ51">
        <f t="shared" si="27"/>
        <v>-405.01782942189777</v>
      </c>
      <c r="AR51">
        <f t="shared" si="27"/>
        <v>-405.03281175378658</v>
      </c>
      <c r="AS51">
        <f t="shared" si="27"/>
        <v>4.0549946109358261</v>
      </c>
      <c r="AT51">
        <f t="shared" si="27"/>
        <v>0.22093456135323608</v>
      </c>
      <c r="AU51">
        <f t="shared" si="23"/>
        <v>-400.75688258149751</v>
      </c>
      <c r="AW51">
        <v>48</v>
      </c>
      <c r="AX51">
        <f>IF(Z51&gt;0, (R51*SUMPRODUCT(K51:$K$98, X51:$X$98)-K51*$AZ$3)/Z51, 0)</f>
        <v>-1499.7441624487424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25</v>
      </c>
      <c r="R52">
        <f t="shared" si="0"/>
        <v>2000000</v>
      </c>
      <c r="S52">
        <f t="shared" si="1"/>
        <v>-8943.9216836286687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-80.951953081908187</v>
      </c>
      <c r="AC52">
        <f t="shared" si="2"/>
        <v>-342.31790192529229</v>
      </c>
      <c r="AE52">
        <f t="shared" si="3"/>
        <v>0</v>
      </c>
      <c r="AF52">
        <f t="shared" si="24"/>
        <v>0</v>
      </c>
      <c r="AG52">
        <f t="shared" si="24"/>
        <v>-0.95684508997849727</v>
      </c>
      <c r="AH52">
        <f t="shared" si="5"/>
        <v>-30327.199262356367</v>
      </c>
      <c r="AI52">
        <f t="shared" si="25"/>
        <v>-30328.156107446346</v>
      </c>
      <c r="AJ52">
        <f t="shared" si="7"/>
        <v>261.3659488433841</v>
      </c>
      <c r="AK52">
        <f t="shared" si="22"/>
        <v>-5.6666367157335733</v>
      </c>
      <c r="AL52">
        <f t="shared" si="26"/>
        <v>-30072.456795318696</v>
      </c>
      <c r="AN52">
        <f t="shared" si="27"/>
        <v>0</v>
      </c>
      <c r="AO52">
        <f t="shared" si="27"/>
        <v>0</v>
      </c>
      <c r="AP52">
        <f t="shared" si="27"/>
        <v>-9.4853391466633939E-3</v>
      </c>
      <c r="AQ52">
        <f t="shared" si="27"/>
        <v>-300.63776611776791</v>
      </c>
      <c r="AR52">
        <f t="shared" si="27"/>
        <v>-300.64725145691455</v>
      </c>
      <c r="AS52">
        <f t="shared" si="27"/>
        <v>2.5909571905988309</v>
      </c>
      <c r="AT52">
        <f t="shared" si="27"/>
        <v>-5.6174161975242665E-2</v>
      </c>
      <c r="AU52">
        <f t="shared" si="23"/>
        <v>-298.11246842829098</v>
      </c>
      <c r="AW52">
        <v>49</v>
      </c>
      <c r="AX52">
        <f>IF(Z52&gt;0, (R52*SUMPRODUCT(K52:$K$98, X52:$X$98)-K52*$AZ$3)/Z52, 0)</f>
        <v>-8943.9216836286687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25</v>
      </c>
      <c r="R53">
        <f t="shared" si="0"/>
        <v>2000000</v>
      </c>
      <c r="S53">
        <f t="shared" si="1"/>
        <v>-19944.929159512631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-342.31790192529229</v>
      </c>
      <c r="AC53">
        <f t="shared" si="2"/>
        <v>-514.69506038367319</v>
      </c>
      <c r="AE53">
        <f t="shared" si="3"/>
        <v>0</v>
      </c>
      <c r="AF53">
        <f t="shared" si="24"/>
        <v>0</v>
      </c>
      <c r="AG53">
        <f t="shared" si="24"/>
        <v>-0.64514526006500261</v>
      </c>
      <c r="AH53">
        <f t="shared" si="5"/>
        <v>-24170.510321096775</v>
      </c>
      <c r="AI53">
        <f t="shared" si="25"/>
        <v>-24171.155466356842</v>
      </c>
      <c r="AJ53">
        <f t="shared" si="7"/>
        <v>172.3771584583809</v>
      </c>
      <c r="AK53">
        <f t="shared" si="22"/>
        <v>-23.962253134770464</v>
      </c>
      <c r="AL53">
        <f t="shared" si="26"/>
        <v>-24022.740561033232</v>
      </c>
      <c r="AN53">
        <f t="shared" si="27"/>
        <v>0</v>
      </c>
      <c r="AO53">
        <f t="shared" si="27"/>
        <v>0</v>
      </c>
      <c r="AP53">
        <f t="shared" si="27"/>
        <v>-5.7101921037452123E-3</v>
      </c>
      <c r="AQ53">
        <f t="shared" si="27"/>
        <v>-213.93361421443711</v>
      </c>
      <c r="AR53">
        <f t="shared" si="27"/>
        <v>-213.93932440654086</v>
      </c>
      <c r="AS53">
        <f t="shared" si="27"/>
        <v>1.5257132773414603</v>
      </c>
      <c r="AT53">
        <f t="shared" si="27"/>
        <v>-0.21209032617603646</v>
      </c>
      <c r="AU53">
        <f t="shared" si="23"/>
        <v>-212.62570145537546</v>
      </c>
      <c r="AW53">
        <v>50</v>
      </c>
      <c r="AX53">
        <f>IF(Z53&gt;0, (R53*SUMPRODUCT(K53:$K$98, X53:$X$98)-K53*$AZ$3)/Z53, 0)</f>
        <v>-19944.929159512631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25</v>
      </c>
      <c r="R54">
        <f t="shared" si="0"/>
        <v>2000000</v>
      </c>
      <c r="S54">
        <f t="shared" si="1"/>
        <v>-37381.054829456596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-514.69506038367319</v>
      </c>
      <c r="AC54">
        <f t="shared" si="2"/>
        <v>-614.11027490222955</v>
      </c>
      <c r="AE54">
        <f t="shared" si="3"/>
        <v>0</v>
      </c>
      <c r="AF54">
        <f t="shared" si="24"/>
        <v>0</v>
      </c>
      <c r="AG54">
        <f t="shared" si="24"/>
        <v>-0.41070956779041007</v>
      </c>
      <c r="AH54">
        <f t="shared" si="5"/>
        <v>-18238.739173915397</v>
      </c>
      <c r="AI54">
        <f t="shared" si="25"/>
        <v>-18239.149883483187</v>
      </c>
      <c r="AJ54">
        <f t="shared" si="7"/>
        <v>99.415214518556354</v>
      </c>
      <c r="AK54">
        <f t="shared" si="22"/>
        <v>-36.028654226857128</v>
      </c>
      <c r="AL54">
        <f t="shared" si="26"/>
        <v>-18175.763323191488</v>
      </c>
      <c r="AN54">
        <f t="shared" si="27"/>
        <v>0</v>
      </c>
      <c r="AO54">
        <f t="shared" si="27"/>
        <v>0</v>
      </c>
      <c r="AP54">
        <f t="shared" si="27"/>
        <v>-3.2457121842234295E-3</v>
      </c>
      <c r="AQ54">
        <f t="shared" si="27"/>
        <v>-144.1351811698228</v>
      </c>
      <c r="AR54">
        <f t="shared" si="27"/>
        <v>-144.13842688200702</v>
      </c>
      <c r="AS54">
        <f t="shared" si="27"/>
        <v>0.78564805489198697</v>
      </c>
      <c r="AT54">
        <f t="shared" si="27"/>
        <v>-0.28472344249101672</v>
      </c>
      <c r="AU54">
        <f t="shared" si="23"/>
        <v>-143.63750226960605</v>
      </c>
      <c r="AW54">
        <v>51</v>
      </c>
      <c r="AX54">
        <f>IF(Z54&gt;0, (R54*SUMPRODUCT(K54:$K$98, X54:$X$98)-K54*$AZ$3)/Z54, 0)</f>
        <v>-37381.054829456596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25</v>
      </c>
      <c r="R55">
        <f t="shared" si="0"/>
        <v>2000000</v>
      </c>
      <c r="S55">
        <f t="shared" si="1"/>
        <v>-66851.919044076363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-614.11027490222955</v>
      </c>
      <c r="AC55">
        <f t="shared" si="2"/>
        <v>-655.99688491501558</v>
      </c>
      <c r="AE55">
        <f t="shared" si="3"/>
        <v>0</v>
      </c>
      <c r="AF55">
        <f t="shared" si="24"/>
        <v>0</v>
      </c>
      <c r="AG55">
        <f t="shared" si="24"/>
        <v>-0.2453171480696418</v>
      </c>
      <c r="AH55">
        <f t="shared" si="5"/>
        <v>-12902.825923429134</v>
      </c>
      <c r="AI55">
        <f t="shared" si="25"/>
        <v>-12903.071240577205</v>
      </c>
      <c r="AJ55">
        <f t="shared" si="7"/>
        <v>41.886610012786036</v>
      </c>
      <c r="AK55">
        <f t="shared" si="22"/>
        <v>-42.987719243156072</v>
      </c>
      <c r="AL55">
        <f t="shared" si="26"/>
        <v>-12904.172349807575</v>
      </c>
      <c r="AN55">
        <f t="shared" si="27"/>
        <v>0</v>
      </c>
      <c r="AO55">
        <f t="shared" si="27"/>
        <v>0</v>
      </c>
      <c r="AP55">
        <f t="shared" si="27"/>
        <v>-1.7309521803679851E-3</v>
      </c>
      <c r="AQ55">
        <f t="shared" si="27"/>
        <v>-91.04204431207512</v>
      </c>
      <c r="AR55">
        <f t="shared" si="27"/>
        <v>-91.043775264255487</v>
      </c>
      <c r="AS55">
        <f t="shared" si="27"/>
        <v>0.29555096127757347</v>
      </c>
      <c r="AT55">
        <f t="shared" si="27"/>
        <v>-0.30332036279772834</v>
      </c>
      <c r="AU55">
        <f t="shared" si="23"/>
        <v>-91.051544665775651</v>
      </c>
      <c r="AW55">
        <v>52</v>
      </c>
      <c r="AX55">
        <f>IF(Z55&gt;0, (R55*SUMPRODUCT(K55:$K$98, X55:$X$98)-K55*$AZ$3)/Z55, 0)</f>
        <v>-66851.919044076363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25</v>
      </c>
      <c r="R56">
        <f t="shared" si="0"/>
        <v>2000000</v>
      </c>
      <c r="S56">
        <f t="shared" si="1"/>
        <v>-113203.03635873712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-655.99688491501558</v>
      </c>
      <c r="AC56">
        <f t="shared" si="2"/>
        <v>-655.74556212259358</v>
      </c>
      <c r="AE56">
        <f t="shared" si="3"/>
        <v>0</v>
      </c>
      <c r="AF56">
        <f t="shared" si="24"/>
        <v>0</v>
      </c>
      <c r="AG56">
        <f t="shared" si="24"/>
        <v>-0.14481624857759004</v>
      </c>
      <c r="AH56">
        <f t="shared" si="5"/>
        <v>-7843.8182409084275</v>
      </c>
      <c r="AI56">
        <f t="shared" si="25"/>
        <v>-7843.9630571570051</v>
      </c>
      <c r="AJ56">
        <f t="shared" si="7"/>
        <v>-0.25132279242200184</v>
      </c>
      <c r="AK56">
        <f t="shared" si="22"/>
        <v>-45.919781944051095</v>
      </c>
      <c r="AL56">
        <f t="shared" si="26"/>
        <v>-7890.1341618934784</v>
      </c>
      <c r="AN56">
        <f t="shared" si="27"/>
        <v>0</v>
      </c>
      <c r="AO56">
        <f t="shared" si="27"/>
        <v>0</v>
      </c>
      <c r="AP56">
        <f t="shared" si="27"/>
        <v>-9.1233940577596054E-4</v>
      </c>
      <c r="AQ56">
        <f t="shared" si="27"/>
        <v>-49.415894578230656</v>
      </c>
      <c r="AR56">
        <f t="shared" si="27"/>
        <v>-49.416806917636436</v>
      </c>
      <c r="AS56">
        <f t="shared" si="27"/>
        <v>-1.5833284548411274E-3</v>
      </c>
      <c r="AT56">
        <f t="shared" si="27"/>
        <v>-0.28929368757782004</v>
      </c>
      <c r="AU56">
        <f t="shared" si="23"/>
        <v>-49.707683933669095</v>
      </c>
      <c r="AW56">
        <v>53</v>
      </c>
      <c r="AX56">
        <f>IF(Z56&gt;0, (R56*SUMPRODUCT(K56:$K$98, X56:$X$98)-K56*$AZ$3)/Z56, 0)</f>
        <v>-113203.03635873712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25</v>
      </c>
      <c r="R57">
        <f t="shared" si="0"/>
        <v>2000000</v>
      </c>
      <c r="S57">
        <f t="shared" si="1"/>
        <v>-184737.51257478644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-655.74556212259358</v>
      </c>
      <c r="AC57">
        <f t="shared" si="2"/>
        <v>-623.64952178609462</v>
      </c>
      <c r="AE57">
        <f t="shared" si="3"/>
        <v>0</v>
      </c>
      <c r="AF57">
        <f t="shared" si="24"/>
        <v>0</v>
      </c>
      <c r="AG57">
        <f t="shared" si="24"/>
        <v>-8.439670875367361E-2</v>
      </c>
      <c r="AH57">
        <f t="shared" si="5"/>
        <v>-4717.7101870512433</v>
      </c>
      <c r="AI57">
        <f t="shared" si="25"/>
        <v>-4717.7945837599973</v>
      </c>
      <c r="AJ57">
        <f t="shared" si="7"/>
        <v>-32.096040336498959</v>
      </c>
      <c r="AK57">
        <f t="shared" si="22"/>
        <v>-45.902189348581558</v>
      </c>
      <c r="AL57">
        <f t="shared" si="26"/>
        <v>-4795.7928134450776</v>
      </c>
      <c r="AN57">
        <f t="shared" si="27"/>
        <v>0</v>
      </c>
      <c r="AO57">
        <f t="shared" si="27"/>
        <v>0</v>
      </c>
      <c r="AP57">
        <f t="shared" si="27"/>
        <v>-4.7472994638566153E-4</v>
      </c>
      <c r="AQ57">
        <f t="shared" si="27"/>
        <v>-26.537033697590005</v>
      </c>
      <c r="AR57">
        <f t="shared" si="27"/>
        <v>-26.537508427536391</v>
      </c>
      <c r="AS57">
        <f t="shared" si="27"/>
        <v>-0.18053964109678564</v>
      </c>
      <c r="AT57">
        <f t="shared" si="27"/>
        <v>-0.25819897730891173</v>
      </c>
      <c r="AU57">
        <f t="shared" si="23"/>
        <v>-26.976247045942088</v>
      </c>
      <c r="AW57">
        <v>54</v>
      </c>
      <c r="AX57">
        <f>IF(Z57&gt;0, (R57*SUMPRODUCT(K57:$K$98, X57:$X$98)-K57*$AZ$3)/Z57, 0)</f>
        <v>-184737.51257478644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25</v>
      </c>
      <c r="R58">
        <f t="shared" si="0"/>
        <v>2000000</v>
      </c>
      <c r="S58">
        <f t="shared" si="1"/>
        <v>-297730.4144860279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-623.64952178609462</v>
      </c>
      <c r="AC58">
        <f t="shared" si="2"/>
        <v>-577.4080421669621</v>
      </c>
      <c r="AE58">
        <f t="shared" si="3"/>
        <v>0</v>
      </c>
      <c r="AF58">
        <f t="shared" si="24"/>
        <v>0</v>
      </c>
      <c r="AG58">
        <f t="shared" si="24"/>
        <v>-4.8484133134646466E-2</v>
      </c>
      <c r="AH58">
        <f t="shared" si="5"/>
        <v>-2805.4886825192316</v>
      </c>
      <c r="AI58">
        <f t="shared" si="25"/>
        <v>-2805.5371666523661</v>
      </c>
      <c r="AJ58">
        <f t="shared" si="7"/>
        <v>-46.241479619132519</v>
      </c>
      <c r="AK58">
        <f t="shared" si="22"/>
        <v>-43.655466525026625</v>
      </c>
      <c r="AL58">
        <f t="shared" si="26"/>
        <v>-2895.4341127965249</v>
      </c>
      <c r="AN58">
        <f t="shared" si="27"/>
        <v>0</v>
      </c>
      <c r="AO58">
        <f t="shared" si="27"/>
        <v>0</v>
      </c>
      <c r="AP58">
        <f t="shared" si="27"/>
        <v>-2.4350211069783102E-4</v>
      </c>
      <c r="AQ58">
        <f t="shared" si="27"/>
        <v>-14.090020210016721</v>
      </c>
      <c r="AR58">
        <f t="shared" si="27"/>
        <v>-14.090263712127417</v>
      </c>
      <c r="AS58">
        <f t="shared" si="27"/>
        <v>-0.23223882043594277</v>
      </c>
      <c r="AT58">
        <f t="shared" si="27"/>
        <v>-0.21925107360012208</v>
      </c>
      <c r="AU58">
        <f t="shared" si="23"/>
        <v>-14.54175360616348</v>
      </c>
      <c r="AW58">
        <v>55</v>
      </c>
      <c r="AX58">
        <f>IF(Z58&gt;0, (R58*SUMPRODUCT(K58:$K$98, X58:$X$98)-K58*$AZ$3)/Z58, 0)</f>
        <v>-297730.4144860279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25</v>
      </c>
      <c r="R59">
        <f t="shared" si="0"/>
        <v>2000000</v>
      </c>
      <c r="S59">
        <f t="shared" si="1"/>
        <v>-480262.77160837408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-577.4080421669621</v>
      </c>
      <c r="AC59">
        <f t="shared" si="2"/>
        <v>-526.51724691561913</v>
      </c>
      <c r="AE59">
        <f t="shared" si="3"/>
        <v>0</v>
      </c>
      <c r="AF59">
        <f t="shared" si="24"/>
        <v>0</v>
      </c>
      <c r="AG59">
        <f t="shared" si="24"/>
        <v>-2.7407769144396792E-2</v>
      </c>
      <c r="AH59">
        <f t="shared" si="5"/>
        <v>-1647.3218127122568</v>
      </c>
      <c r="AI59">
        <f t="shared" si="25"/>
        <v>-1647.3492204814013</v>
      </c>
      <c r="AJ59">
        <f t="shared" si="7"/>
        <v>-50.890795251342979</v>
      </c>
      <c r="AK59">
        <f t="shared" si="22"/>
        <v>-40.418562951687349</v>
      </c>
      <c r="AL59">
        <f t="shared" si="26"/>
        <v>-1738.6585786844316</v>
      </c>
      <c r="AN59">
        <f t="shared" si="27"/>
        <v>0</v>
      </c>
      <c r="AO59">
        <f t="shared" si="27"/>
        <v>0</v>
      </c>
      <c r="AP59">
        <f t="shared" si="27"/>
        <v>-1.2290194611645633E-4</v>
      </c>
      <c r="AQ59">
        <f t="shared" si="27"/>
        <v>-7.3869221386015438</v>
      </c>
      <c r="AR59">
        <f t="shared" si="27"/>
        <v>-7.38704504054766</v>
      </c>
      <c r="AS59">
        <f t="shared" si="27"/>
        <v>-0.22820455553504412</v>
      </c>
      <c r="AT59">
        <f t="shared" si="27"/>
        <v>-0.1812449608657197</v>
      </c>
      <c r="AU59">
        <f t="shared" si="23"/>
        <v>-7.7964945569484243</v>
      </c>
      <c r="AW59">
        <v>56</v>
      </c>
      <c r="AX59">
        <f>IF(Z59&gt;0, (R59*SUMPRODUCT(K59:$K$98, X59:$X$98)-K59*$AZ$3)/Z59, 0)</f>
        <v>-480262.77160837408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25</v>
      </c>
      <c r="R60">
        <f t="shared" si="0"/>
        <v>2000000</v>
      </c>
      <c r="S60">
        <f t="shared" si="1"/>
        <v>-780478.00692120509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-526.51724691561913</v>
      </c>
      <c r="AC60">
        <f t="shared" si="2"/>
        <v>-475.88558382086393</v>
      </c>
      <c r="AE60">
        <f t="shared" si="3"/>
        <v>0</v>
      </c>
      <c r="AF60">
        <f t="shared" si="24"/>
        <v>0</v>
      </c>
      <c r="AG60">
        <f t="shared" si="24"/>
        <v>-1.524340146681763E-2</v>
      </c>
      <c r="AH60">
        <f t="shared" si="5"/>
        <v>-951.2231988908153</v>
      </c>
      <c r="AI60">
        <f t="shared" si="25"/>
        <v>-951.23844229228212</v>
      </c>
      <c r="AJ60">
        <f t="shared" si="7"/>
        <v>-50.631663094755197</v>
      </c>
      <c r="AK60">
        <f t="shared" si="22"/>
        <v>-36.856207284093344</v>
      </c>
      <c r="AL60">
        <f t="shared" si="26"/>
        <v>-1038.7263126711307</v>
      </c>
      <c r="AN60">
        <f t="shared" si="27"/>
        <v>0</v>
      </c>
      <c r="AO60">
        <f t="shared" si="27"/>
        <v>0</v>
      </c>
      <c r="AP60">
        <f t="shared" si="27"/>
        <v>-6.1030782387577919E-5</v>
      </c>
      <c r="AQ60">
        <f t="shared" si="27"/>
        <v>-3.8084607415146055</v>
      </c>
      <c r="AR60">
        <f t="shared" si="27"/>
        <v>-3.8085217722969933</v>
      </c>
      <c r="AS60">
        <f t="shared" si="27"/>
        <v>-0.20271656683606873</v>
      </c>
      <c r="AT60">
        <f t="shared" si="27"/>
        <v>-0.14756307319488091</v>
      </c>
      <c r="AU60">
        <f t="shared" si="23"/>
        <v>-4.1588014123279429</v>
      </c>
      <c r="AW60">
        <v>57</v>
      </c>
      <c r="AX60">
        <f>IF(Z60&gt;0, (R60*SUMPRODUCT(K60:$K$98, X60:$X$98)-K60*$AZ$3)/Z60, 0)</f>
        <v>-780478.00692120509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25</v>
      </c>
      <c r="R61">
        <f t="shared" si="0"/>
        <v>2000000</v>
      </c>
      <c r="S61">
        <f t="shared" si="1"/>
        <v>-1284535.5707231087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-475.88558382086393</v>
      </c>
      <c r="AC61">
        <f t="shared" si="2"/>
        <v>-427.89173631830994</v>
      </c>
      <c r="AE61">
        <f t="shared" si="3"/>
        <v>0</v>
      </c>
      <c r="AF61">
        <f t="shared" si="24"/>
        <v>0</v>
      </c>
      <c r="AG61">
        <f t="shared" si="24"/>
        <v>-8.3277517974343664E-3</v>
      </c>
      <c r="AH61">
        <f t="shared" si="5"/>
        <v>-541.05725237720696</v>
      </c>
      <c r="AI61">
        <f t="shared" si="25"/>
        <v>-541.06558012900439</v>
      </c>
      <c r="AJ61">
        <f t="shared" si="7"/>
        <v>-47.99384750255399</v>
      </c>
      <c r="AK61">
        <f t="shared" si="22"/>
        <v>-33.31199086746048</v>
      </c>
      <c r="AL61">
        <f t="shared" si="26"/>
        <v>-622.37141849901889</v>
      </c>
      <c r="AN61">
        <f t="shared" si="27"/>
        <v>0</v>
      </c>
      <c r="AO61">
        <f t="shared" si="27"/>
        <v>0</v>
      </c>
      <c r="AP61">
        <f t="shared" si="27"/>
        <v>-2.9769860516916142E-5</v>
      </c>
      <c r="AQ61">
        <f t="shared" si="27"/>
        <v>-1.9341593417682896</v>
      </c>
      <c r="AR61">
        <f t="shared" si="27"/>
        <v>-1.9341891116288066</v>
      </c>
      <c r="AS61">
        <f t="shared" si="27"/>
        <v>-0.17156733060432411</v>
      </c>
      <c r="AT61">
        <f t="shared" si="27"/>
        <v>-0.11908295849674651</v>
      </c>
      <c r="AU61">
        <f t="shared" si="23"/>
        <v>-2.2248394007298775</v>
      </c>
      <c r="AW61">
        <v>58</v>
      </c>
      <c r="AX61">
        <f>IF(Z61&gt;0, (R61*SUMPRODUCT(K61:$K$98, X61:$X$98)-K61*$AZ$3)/Z61, 0)</f>
        <v>-1284535.5707231087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25</v>
      </c>
      <c r="R62">
        <f t="shared" si="0"/>
        <v>2000000</v>
      </c>
      <c r="S62">
        <f t="shared" si="1"/>
        <v>-2148327.2244968051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-427.89173631830994</v>
      </c>
      <c r="AC62">
        <f t="shared" si="2"/>
        <v>-383.57383472787421</v>
      </c>
      <c r="AE62">
        <f t="shared" si="3"/>
        <v>0</v>
      </c>
      <c r="AF62">
        <f t="shared" si="24"/>
        <v>0</v>
      </c>
      <c r="AG62">
        <f t="shared" si="24"/>
        <v>-4.4636337327256716E-3</v>
      </c>
      <c r="AH62">
        <f t="shared" si="5"/>
        <v>-302.46724373874815</v>
      </c>
      <c r="AI62">
        <f t="shared" si="25"/>
        <v>-302.47170737248086</v>
      </c>
      <c r="AJ62">
        <f t="shared" si="7"/>
        <v>-44.317901590435724</v>
      </c>
      <c r="AK62">
        <f t="shared" si="22"/>
        <v>-29.952421542281698</v>
      </c>
      <c r="AL62">
        <f t="shared" si="26"/>
        <v>-376.74203050519827</v>
      </c>
      <c r="AN62">
        <f t="shared" si="27"/>
        <v>0</v>
      </c>
      <c r="AO62">
        <f t="shared" si="27"/>
        <v>0</v>
      </c>
      <c r="AP62">
        <f t="shared" si="27"/>
        <v>-1.4246873077221101E-5</v>
      </c>
      <c r="AQ62">
        <f t="shared" si="27"/>
        <v>-0.96540457608995334</v>
      </c>
      <c r="AR62">
        <f t="shared" si="27"/>
        <v>-0.96541882296303061</v>
      </c>
      <c r="AS62">
        <f t="shared" si="27"/>
        <v>-0.1414523585075069</v>
      </c>
      <c r="AT62">
        <f t="shared" si="27"/>
        <v>-9.5601111923610538E-2</v>
      </c>
      <c r="AU62">
        <f t="shared" si="23"/>
        <v>-1.2024722933941479</v>
      </c>
      <c r="AW62">
        <v>59</v>
      </c>
      <c r="AX62">
        <f>IF(Z62&gt;0, (R62*SUMPRODUCT(K62:$K$98, X62:$X$98)-K62*$AZ$3)/Z62, 0)</f>
        <v>-2148327.2244968051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25</v>
      </c>
      <c r="R63">
        <f t="shared" si="0"/>
        <v>2000000</v>
      </c>
      <c r="S63">
        <f t="shared" si="1"/>
        <v>-3659499.9329490135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-383.57383472787421</v>
      </c>
      <c r="AC63">
        <f t="shared" si="2"/>
        <v>-343.24275632878198</v>
      </c>
      <c r="AE63">
        <f t="shared" si="3"/>
        <v>0</v>
      </c>
      <c r="AF63">
        <f t="shared" si="24"/>
        <v>0</v>
      </c>
      <c r="AG63">
        <f t="shared" si="24"/>
        <v>-2.3448747275435751E-3</v>
      </c>
      <c r="AH63">
        <f t="shared" si="5"/>
        <v>-165.92981342838718</v>
      </c>
      <c r="AI63">
        <f t="shared" si="25"/>
        <v>-165.93215830311473</v>
      </c>
      <c r="AJ63">
        <f t="shared" si="7"/>
        <v>-40.331078399092235</v>
      </c>
      <c r="AK63">
        <f t="shared" si="22"/>
        <v>-26.850168430951197</v>
      </c>
      <c r="AL63">
        <f t="shared" si="26"/>
        <v>-233.11340513315815</v>
      </c>
      <c r="AN63">
        <f t="shared" si="27"/>
        <v>0</v>
      </c>
      <c r="AO63">
        <f t="shared" si="27"/>
        <v>0</v>
      </c>
      <c r="AP63">
        <f t="shared" si="27"/>
        <v>-6.6824024489702112E-6</v>
      </c>
      <c r="AQ63">
        <f t="shared" si="27"/>
        <v>-0.47286525740016083</v>
      </c>
      <c r="AR63">
        <f t="shared" si="27"/>
        <v>-0.47287193980260983</v>
      </c>
      <c r="AS63">
        <f t="shared" si="27"/>
        <v>-0.11493513657594538</v>
      </c>
      <c r="AT63">
        <f t="shared" si="27"/>
        <v>-7.6517363239361647E-2</v>
      </c>
      <c r="AU63">
        <f t="shared" si="23"/>
        <v>-0.66432443961791687</v>
      </c>
      <c r="AW63">
        <v>60</v>
      </c>
      <c r="AX63">
        <f>IF(Z63&gt;0, (R63*SUMPRODUCT(K63:$K$98, X63:$X$98)-K63*$AZ$3)/Z63, 0)</f>
        <v>-3659499.9329490135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25</v>
      </c>
      <c r="R64">
        <f t="shared" si="0"/>
        <v>2000000</v>
      </c>
      <c r="S64">
        <f t="shared" si="1"/>
        <v>-6366088.7951998496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-343.24275632878198</v>
      </c>
      <c r="AC64">
        <f t="shared" si="2"/>
        <v>-306.84376178691235</v>
      </c>
      <c r="AE64">
        <f t="shared" si="3"/>
        <v>0</v>
      </c>
      <c r="AF64">
        <f t="shared" si="24"/>
        <v>0</v>
      </c>
      <c r="AG64">
        <f t="shared" si="24"/>
        <v>-1.2049932527577933E-3</v>
      </c>
      <c r="AH64">
        <f t="shared" si="5"/>
        <v>-89.314618200827681</v>
      </c>
      <c r="AI64">
        <f t="shared" si="25"/>
        <v>-89.315823194080437</v>
      </c>
      <c r="AJ64">
        <f t="shared" si="7"/>
        <v>-36.398994541869627</v>
      </c>
      <c r="AK64">
        <f t="shared" si="22"/>
        <v>-24.02699294301474</v>
      </c>
      <c r="AL64">
        <f t="shared" si="26"/>
        <v>-149.74181067896481</v>
      </c>
      <c r="AN64">
        <f t="shared" si="27"/>
        <v>0</v>
      </c>
      <c r="AO64">
        <f t="shared" si="27"/>
        <v>0</v>
      </c>
      <c r="AP64">
        <f t="shared" si="27"/>
        <v>-3.0660524086841433E-6</v>
      </c>
      <c r="AQ64">
        <f t="shared" si="27"/>
        <v>-0.22725712333959061</v>
      </c>
      <c r="AR64">
        <f t="shared" si="27"/>
        <v>-0.2272601893919993</v>
      </c>
      <c r="AS64">
        <f t="shared" si="27"/>
        <v>-9.2615642978386439E-2</v>
      </c>
      <c r="AT64">
        <f t="shared" si="27"/>
        <v>-6.1135628284862034E-2</v>
      </c>
      <c r="AU64">
        <f t="shared" si="23"/>
        <v>-0.38101146065524777</v>
      </c>
      <c r="AW64">
        <v>61</v>
      </c>
      <c r="AX64">
        <f>IF(Z64&gt;0, (R64*SUMPRODUCT(K64:$K$98, X64:$X$98)-K64*$AZ$3)/Z64, 0)</f>
        <v>-6366088.7951998496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25</v>
      </c>
      <c r="R65">
        <f t="shared" si="0"/>
        <v>2000000</v>
      </c>
      <c r="S65">
        <f t="shared" si="1"/>
        <v>-11327679.761998078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-306.84376178691235</v>
      </c>
      <c r="AC65">
        <f t="shared" si="2"/>
        <v>-274.14971551804678</v>
      </c>
      <c r="AE65">
        <f t="shared" si="3"/>
        <v>0</v>
      </c>
      <c r="AF65">
        <f t="shared" si="24"/>
        <v>0</v>
      </c>
      <c r="AG65">
        <f t="shared" si="24"/>
        <v>-6.0504384233600942E-4</v>
      </c>
      <c r="AH65">
        <f t="shared" si="5"/>
        <v>-47.031958231536485</v>
      </c>
      <c r="AI65">
        <f t="shared" si="25"/>
        <v>-47.03256327537882</v>
      </c>
      <c r="AJ65">
        <f t="shared" si="7"/>
        <v>-32.694046268865577</v>
      </c>
      <c r="AK65">
        <f t="shared" si="22"/>
        <v>-21.479063325083867</v>
      </c>
      <c r="AL65">
        <f t="shared" si="26"/>
        <v>-101.20567286932827</v>
      </c>
      <c r="AN65">
        <f t="shared" si="27"/>
        <v>0</v>
      </c>
      <c r="AO65">
        <f t="shared" si="27"/>
        <v>0</v>
      </c>
      <c r="AP65">
        <f t="shared" si="27"/>
        <v>-1.3745602530999559E-6</v>
      </c>
      <c r="AQ65">
        <f t="shared" si="27"/>
        <v>-0.10684888579466795</v>
      </c>
      <c r="AR65">
        <f t="shared" si="27"/>
        <v>-0.10685026035492104</v>
      </c>
      <c r="AS65">
        <f t="shared" si="27"/>
        <v>-7.4275504301779621E-2</v>
      </c>
      <c r="AT65">
        <f t="shared" si="27"/>
        <v>-4.8796904711049097E-2</v>
      </c>
      <c r="AU65">
        <f t="shared" si="23"/>
        <v>-0.22992266936774977</v>
      </c>
      <c r="AW65">
        <v>62</v>
      </c>
      <c r="AX65">
        <f>IF(Z65&gt;0, (R65*SUMPRODUCT(K65:$K$98, X65:$X$98)-K65*$AZ$3)/Z65, 0)</f>
        <v>-11327679.761998078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25</v>
      </c>
      <c r="R66">
        <f t="shared" si="0"/>
        <v>2000000</v>
      </c>
      <c r="S66">
        <f t="shared" si="1"/>
        <v>-20662927.350804027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-274.14971551804678</v>
      </c>
      <c r="AC66">
        <f t="shared" si="2"/>
        <v>-244.86254351794389</v>
      </c>
      <c r="AE66">
        <f t="shared" si="3"/>
        <v>0</v>
      </c>
      <c r="AF66">
        <f t="shared" si="24"/>
        <v>0</v>
      </c>
      <c r="AG66">
        <f t="shared" si="24"/>
        <v>-2.9625829312662213E-4</v>
      </c>
      <c r="AH66">
        <f t="shared" si="5"/>
        <v>-24.21880886288217</v>
      </c>
      <c r="AI66">
        <f t="shared" si="25"/>
        <v>-24.219105121175296</v>
      </c>
      <c r="AJ66">
        <f t="shared" si="7"/>
        <v>-29.287172000102885</v>
      </c>
      <c r="AK66">
        <f t="shared" si="22"/>
        <v>-19.190480086263275</v>
      </c>
      <c r="AL66">
        <f t="shared" si="26"/>
        <v>-72.696757207541452</v>
      </c>
      <c r="AN66">
        <f t="shared" si="27"/>
        <v>0</v>
      </c>
      <c r="AO66">
        <f t="shared" si="27"/>
        <v>0</v>
      </c>
      <c r="AP66">
        <f t="shared" si="27"/>
        <v>-6.0093767162103344E-7</v>
      </c>
      <c r="AQ66">
        <f t="shared" si="27"/>
        <v>-4.9126032739528466E-2</v>
      </c>
      <c r="AR66">
        <f t="shared" si="27"/>
        <v>-4.9126633677200091E-2</v>
      </c>
      <c r="AS66">
        <f t="shared" si="27"/>
        <v>-5.9406826267591889E-2</v>
      </c>
      <c r="AT66">
        <f t="shared" si="27"/>
        <v>-3.8926445901718308E-2</v>
      </c>
      <c r="AU66">
        <f t="shared" si="23"/>
        <v>-0.14745990584651028</v>
      </c>
      <c r="AW66">
        <v>63</v>
      </c>
      <c r="AX66">
        <f>IF(Z66&gt;0, (R66*SUMPRODUCT(K66:$K$98, X66:$X$98)-K66*$AZ$3)/Z66, 0)</f>
        <v>-20662927.350804027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25</v>
      </c>
      <c r="R67">
        <f t="shared" ref="R67:R89" si="28">$C$6</f>
        <v>2000000</v>
      </c>
      <c r="S67">
        <f t="shared" ref="S67:S89" si="29">AX67</f>
        <v>-38728868.950239561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-244.86254351794389</v>
      </c>
      <c r="AC67">
        <f t="shared" ref="AC67:AC89" si="30">S67*Z67</f>
        <v>-218.66700804541784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-1.4115246195697722E-4</v>
      </c>
      <c r="AH67">
        <f t="shared" ref="AH67:AH89" si="33">-X67*R67</f>
        <v>-12.171459859070296</v>
      </c>
      <c r="AI67">
        <f t="shared" ref="AI67:AI89" si="34">SUM(AE67:AH67)</f>
        <v>-12.171601011532253</v>
      </c>
      <c r="AJ67">
        <f t="shared" ref="AJ67:AJ89" si="35">AB67-AC67</f>
        <v>-26.195535472526046</v>
      </c>
      <c r="AK67">
        <f t="shared" si="22"/>
        <v>-17.140378046256075</v>
      </c>
      <c r="AL67">
        <f t="shared" si="26"/>
        <v>-55.507514530314374</v>
      </c>
      <c r="AN67">
        <f t="shared" ref="AN67:AT89" si="36">AE67*$K67</f>
        <v>0</v>
      </c>
      <c r="AO67">
        <f t="shared" si="36"/>
        <v>0</v>
      </c>
      <c r="AP67">
        <f t="shared" si="36"/>
        <v>-2.5564031756352114E-7</v>
      </c>
      <c r="AQ67">
        <f t="shared" si="36"/>
        <v>-2.2043652802405674E-2</v>
      </c>
      <c r="AR67">
        <f t="shared" si="36"/>
        <v>-2.2043908442723237E-2</v>
      </c>
      <c r="AS67">
        <f t="shared" si="36"/>
        <v>-4.7442566102631298E-2</v>
      </c>
      <c r="AT67">
        <f t="shared" si="36"/>
        <v>-3.1042828627666854E-2</v>
      </c>
      <c r="AU67">
        <f t="shared" si="23"/>
        <v>-0.10052930317302139</v>
      </c>
      <c r="AW67">
        <v>64</v>
      </c>
      <c r="AX67">
        <f>IF(Z67&gt;0, (R67*SUMPRODUCT(K67:$K$98, X67:$X$98)-K67*$AZ$3)/Z67, 0)</f>
        <v>-38728868.950239561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25</v>
      </c>
      <c r="R68">
        <f t="shared" si="28"/>
        <v>2000000</v>
      </c>
      <c r="S68">
        <f t="shared" si="29"/>
        <v>-74690638.34639056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-218.66700804541784</v>
      </c>
      <c r="AC68">
        <f t="shared" si="30"/>
        <v>-195.25631821137594</v>
      </c>
      <c r="AE68">
        <f t="shared" si="31"/>
        <v>0</v>
      </c>
      <c r="AF68">
        <f t="shared" si="32"/>
        <v>0</v>
      </c>
      <c r="AG68">
        <f t="shared" si="32"/>
        <v>-6.5355017219775763E-5</v>
      </c>
      <c r="AH68">
        <f t="shared" si="33"/>
        <v>-5.950873609410535</v>
      </c>
      <c r="AI68">
        <f t="shared" si="34"/>
        <v>-5.9509389644277544</v>
      </c>
      <c r="AJ68">
        <f t="shared" si="35"/>
        <v>-23.410689834041904</v>
      </c>
      <c r="AK68">
        <f t="shared" si="22"/>
        <v>-15.30669056317925</v>
      </c>
      <c r="AL68">
        <f t="shared" si="26"/>
        <v>-44.668319361648912</v>
      </c>
      <c r="AN68">
        <f t="shared" si="36"/>
        <v>0</v>
      </c>
      <c r="AO68">
        <f t="shared" si="36"/>
        <v>0</v>
      </c>
      <c r="AP68">
        <f t="shared" si="36"/>
        <v>-1.0568218934535847E-7</v>
      </c>
      <c r="AQ68">
        <f t="shared" si="36"/>
        <v>-9.622847308648888E-3</v>
      </c>
      <c r="AR68">
        <f t="shared" si="36"/>
        <v>-9.6229529908382332E-3</v>
      </c>
      <c r="AS68">
        <f t="shared" si="36"/>
        <v>-3.7856205399300846E-2</v>
      </c>
      <c r="AT68">
        <f t="shared" si="36"/>
        <v>-2.4751650893288089E-2</v>
      </c>
      <c r="AU68">
        <f t="shared" si="23"/>
        <v>-7.2230809283427178E-2</v>
      </c>
      <c r="AW68">
        <v>65</v>
      </c>
      <c r="AX68">
        <f>IF(Z68&gt;0, (R68*SUMPRODUCT(K68:$K$98, X68:$X$98)-K68*$AZ$3)/Z68, 0)</f>
        <v>-74690638.34639056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25</v>
      </c>
      <c r="R69">
        <f t="shared" si="28"/>
        <v>2000000</v>
      </c>
      <c r="S69">
        <f t="shared" si="29"/>
        <v>-148544356.72200334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-195.25631821137594</v>
      </c>
      <c r="AC69">
        <f t="shared" si="30"/>
        <v>-174.34385758828785</v>
      </c>
      <c r="AE69">
        <f t="shared" si="31"/>
        <v>0</v>
      </c>
      <c r="AF69">
        <f t="shared" si="32"/>
        <v>0</v>
      </c>
      <c r="AG69">
        <f t="shared" si="32"/>
        <v>-2.9342053349520302E-5</v>
      </c>
      <c r="AH69">
        <f t="shared" si="33"/>
        <v>-2.8287530958446161</v>
      </c>
      <c r="AI69">
        <f t="shared" si="34"/>
        <v>-2.8287824378979658</v>
      </c>
      <c r="AJ69">
        <f t="shared" si="35"/>
        <v>-20.912460623088094</v>
      </c>
      <c r="AK69">
        <f t="shared" si="22"/>
        <v>-13.667942274796317</v>
      </c>
      <c r="AL69">
        <f t="shared" si="26"/>
        <v>-37.409185335782382</v>
      </c>
      <c r="AN69">
        <f t="shared" si="36"/>
        <v>0</v>
      </c>
      <c r="AO69">
        <f t="shared" si="36"/>
        <v>0</v>
      </c>
      <c r="AP69">
        <f t="shared" si="36"/>
        <v>-4.236384281493158E-8</v>
      </c>
      <c r="AQ69">
        <f t="shared" si="36"/>
        <v>-4.0841331070843936E-3</v>
      </c>
      <c r="AR69">
        <f t="shared" si="36"/>
        <v>-4.0841754709272093E-3</v>
      </c>
      <c r="AS69">
        <f t="shared" si="36"/>
        <v>-3.0193258261676282E-2</v>
      </c>
      <c r="AT69">
        <f t="shared" si="36"/>
        <v>-1.9733675460122349E-2</v>
      </c>
      <c r="AU69">
        <f t="shared" si="23"/>
        <v>-5.4011109192725844E-2</v>
      </c>
      <c r="AW69">
        <v>66</v>
      </c>
      <c r="AX69">
        <f>IF(Z69&gt;0, (R69*SUMPRODUCT(K69:$K$98, X69:$X$98)-K69*$AZ$3)/Z69, 0)</f>
        <v>-148544356.72200334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25</v>
      </c>
      <c r="R70">
        <f t="shared" si="28"/>
        <v>2000000</v>
      </c>
      <c r="S70">
        <f t="shared" si="29"/>
        <v>-305024536.07655501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-174.34385758828785</v>
      </c>
      <c r="AC70">
        <f t="shared" si="30"/>
        <v>-155.66751005139793</v>
      </c>
      <c r="AE70">
        <f t="shared" si="31"/>
        <v>0</v>
      </c>
      <c r="AF70">
        <f t="shared" si="32"/>
        <v>0</v>
      </c>
      <c r="AG70">
        <f t="shared" si="32"/>
        <v>-1.2758605590693244E-5</v>
      </c>
      <c r="AH70">
        <f t="shared" si="33"/>
        <v>-1.3032021780265484</v>
      </c>
      <c r="AI70">
        <f t="shared" si="34"/>
        <v>-1.3032149366321391</v>
      </c>
      <c r="AJ70">
        <f t="shared" si="35"/>
        <v>-18.676347536889921</v>
      </c>
      <c r="AK70">
        <f t="shared" si="22"/>
        <v>-12.20407003118015</v>
      </c>
      <c r="AL70">
        <f t="shared" si="26"/>
        <v>-32.18363250470221</v>
      </c>
      <c r="AN70">
        <f t="shared" si="36"/>
        <v>0</v>
      </c>
      <c r="AO70">
        <f t="shared" si="36"/>
        <v>0</v>
      </c>
      <c r="AP70">
        <f t="shared" si="36"/>
        <v>-1.6447126590904682E-8</v>
      </c>
      <c r="AQ70">
        <f t="shared" si="36"/>
        <v>-1.679958757497787E-3</v>
      </c>
      <c r="AR70">
        <f t="shared" si="36"/>
        <v>-1.6799752046243778E-3</v>
      </c>
      <c r="AS70">
        <f t="shared" si="36"/>
        <v>-2.4075691501822576E-2</v>
      </c>
      <c r="AT70">
        <f t="shared" si="36"/>
        <v>-1.5732274448040186E-2</v>
      </c>
      <c r="AU70">
        <f t="shared" si="23"/>
        <v>-4.1487941154487139E-2</v>
      </c>
      <c r="AW70">
        <v>67</v>
      </c>
      <c r="AX70">
        <f>IF(Z70&gt;0, (R70*SUMPRODUCT(K70:$K$98, X70:$X$98)-K70*$AZ$3)/Z70, 0)</f>
        <v>-305024536.07655501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25</v>
      </c>
      <c r="R71">
        <f t="shared" si="28"/>
        <v>2000000</v>
      </c>
      <c r="S71">
        <f t="shared" si="29"/>
        <v>-647035106.58555388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-155.66751005139793</v>
      </c>
      <c r="AC71">
        <f t="shared" si="30"/>
        <v>-138.99023316194379</v>
      </c>
      <c r="AE71">
        <f t="shared" si="31"/>
        <v>0</v>
      </c>
      <c r="AF71">
        <f t="shared" si="32"/>
        <v>0</v>
      </c>
      <c r="AG71">
        <f t="shared" si="32"/>
        <v>-5.3702740294651183E-6</v>
      </c>
      <c r="AH71">
        <f t="shared" si="33"/>
        <v>-0.58085964042569549</v>
      </c>
      <c r="AI71">
        <f t="shared" si="34"/>
        <v>-0.58086501069972496</v>
      </c>
      <c r="AJ71">
        <f t="shared" si="35"/>
        <v>-16.677276889454134</v>
      </c>
      <c r="AK71">
        <f t="shared" si="22"/>
        <v>-10.896725703597856</v>
      </c>
      <c r="AL71">
        <f t="shared" si="26"/>
        <v>-28.154867603751715</v>
      </c>
      <c r="AN71">
        <f t="shared" si="36"/>
        <v>0</v>
      </c>
      <c r="AO71">
        <f t="shared" si="36"/>
        <v>0</v>
      </c>
      <c r="AP71">
        <f t="shared" si="36"/>
        <v>-6.1810925632708422E-9</v>
      </c>
      <c r="AQ71">
        <f t="shared" si="36"/>
        <v>-6.6855940386659229E-4</v>
      </c>
      <c r="AR71">
        <f t="shared" si="36"/>
        <v>-6.6856558495915553E-4</v>
      </c>
      <c r="AS71">
        <f t="shared" si="36"/>
        <v>-1.9195257372607636E-2</v>
      </c>
      <c r="AT71">
        <f t="shared" si="36"/>
        <v>-1.2541942895457682E-2</v>
      </c>
      <c r="AU71">
        <f t="shared" si="23"/>
        <v>-3.2405765853024474E-2</v>
      </c>
      <c r="AW71">
        <v>68</v>
      </c>
      <c r="AX71">
        <f>IF(Z71&gt;0, (R71*SUMPRODUCT(K71:$K$98, X71:$X$98)-K71*$AZ$3)/Z71, 0)</f>
        <v>-647035106.58555388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25</v>
      </c>
      <c r="R72">
        <f t="shared" si="28"/>
        <v>2000000</v>
      </c>
      <c r="S72">
        <f t="shared" si="29"/>
        <v>-1420586175.3988955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-138.99023316194379</v>
      </c>
      <c r="AC72">
        <f t="shared" si="30"/>
        <v>-124.09897596401585</v>
      </c>
      <c r="AE72">
        <f t="shared" si="31"/>
        <v>0</v>
      </c>
      <c r="AF72">
        <f t="shared" si="32"/>
        <v>0</v>
      </c>
      <c r="AG72">
        <f t="shared" si="32"/>
        <v>-2.1839395967859763E-6</v>
      </c>
      <c r="AH72">
        <f t="shared" si="33"/>
        <v>-0.25061053539075923</v>
      </c>
      <c r="AI72">
        <f t="shared" si="34"/>
        <v>-0.250612719330356</v>
      </c>
      <c r="AJ72">
        <f t="shared" si="35"/>
        <v>-14.891257197927942</v>
      </c>
      <c r="AK72">
        <f t="shared" ref="AK72:AK89" si="49">G72*SUM(AB72:AB72, AE72:AF72)</f>
        <v>-9.7293163213360661</v>
      </c>
      <c r="AL72">
        <f t="shared" si="26"/>
        <v>-24.871186238594362</v>
      </c>
      <c r="AN72">
        <f t="shared" si="36"/>
        <v>0</v>
      </c>
      <c r="AO72">
        <f t="shared" si="36"/>
        <v>0</v>
      </c>
      <c r="AP72">
        <f t="shared" si="36"/>
        <v>-2.2443542130287048E-9</v>
      </c>
      <c r="AQ72">
        <f t="shared" si="36"/>
        <v>-2.5754320850328451E-4</v>
      </c>
      <c r="AR72">
        <f t="shared" si="36"/>
        <v>-2.5754545285749752E-4</v>
      </c>
      <c r="AS72">
        <f t="shared" si="36"/>
        <v>-1.5303196058466287E-2</v>
      </c>
      <c r="AT72">
        <f t="shared" si="36"/>
        <v>-9.998459713727809E-3</v>
      </c>
      <c r="AU72">
        <f t="shared" si="23"/>
        <v>-2.5559201225051592E-2</v>
      </c>
      <c r="AW72">
        <v>69</v>
      </c>
      <c r="AX72">
        <f>IF(Z72&gt;0, (R72*SUMPRODUCT(K72:$K$98, X72:$X$98)-K72*$AZ$3)/Z72, 0)</f>
        <v>-1420586175.3988955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25</v>
      </c>
      <c r="R73">
        <f t="shared" si="28"/>
        <v>2000000</v>
      </c>
      <c r="S73">
        <f t="shared" si="29"/>
        <v>-3234180572.4785976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-124.09897596401585</v>
      </c>
      <c r="AC73">
        <f t="shared" si="30"/>
        <v>-110.80287122389235</v>
      </c>
      <c r="AE73">
        <f t="shared" si="31"/>
        <v>0</v>
      </c>
      <c r="AF73">
        <f t="shared" si="32"/>
        <v>0</v>
      </c>
      <c r="AG73">
        <f t="shared" si="32"/>
        <v>-8.5649880039765154E-7</v>
      </c>
      <c r="AH73">
        <f t="shared" si="33"/>
        <v>-0.1044481120336372</v>
      </c>
      <c r="AI73">
        <f t="shared" si="34"/>
        <v>-0.1044489685324376</v>
      </c>
      <c r="AJ73">
        <f t="shared" si="35"/>
        <v>-13.296104740123496</v>
      </c>
      <c r="AK73">
        <f t="shared" si="49"/>
        <v>-8.6869283174811098</v>
      </c>
      <c r="AL73">
        <f t="shared" si="26"/>
        <v>-22.087482026137046</v>
      </c>
      <c r="AN73">
        <f t="shared" si="36"/>
        <v>0</v>
      </c>
      <c r="AO73">
        <f t="shared" si="36"/>
        <v>0</v>
      </c>
      <c r="AP73">
        <f t="shared" si="36"/>
        <v>-7.8588593078186541E-10</v>
      </c>
      <c r="AQ73">
        <f t="shared" si="36"/>
        <v>-9.5837030601623473E-5</v>
      </c>
      <c r="AR73">
        <f t="shared" si="36"/>
        <v>-9.5837816487554254E-5</v>
      </c>
      <c r="AS73">
        <f t="shared" si="36"/>
        <v>-1.2199925609485742E-2</v>
      </c>
      <c r="AT73">
        <f t="shared" si="36"/>
        <v>-7.9707464193171148E-3</v>
      </c>
      <c r="AU73">
        <f t="shared" si="23"/>
        <v>-2.0266509845290413E-2</v>
      </c>
      <c r="AW73">
        <v>70</v>
      </c>
      <c r="AX73">
        <f>IF(Z73&gt;0, (R73*SUMPRODUCT(K73:$K$98, X73:$X$98)-K73*$AZ$3)/Z73, 0)</f>
        <v>-3234180572.4785976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25</v>
      </c>
      <c r="R74">
        <f t="shared" si="28"/>
        <v>2000000</v>
      </c>
      <c r="S74">
        <f t="shared" si="29"/>
        <v>-7648757889.6714592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-110.80287122389235</v>
      </c>
      <c r="AC74">
        <f t="shared" si="30"/>
        <v>-98.931215022233687</v>
      </c>
      <c r="AE74">
        <f t="shared" si="31"/>
        <v>0</v>
      </c>
      <c r="AF74">
        <f t="shared" si="32"/>
        <v>0</v>
      </c>
      <c r="AG74">
        <f t="shared" si="32"/>
        <v>-3.2335712689973487E-7</v>
      </c>
      <c r="AH74">
        <f t="shared" si="33"/>
        <v>-4.1966134839515216E-2</v>
      </c>
      <c r="AI74">
        <f t="shared" si="34"/>
        <v>-4.1966458196642117E-2</v>
      </c>
      <c r="AJ74">
        <f t="shared" si="35"/>
        <v>-11.871656201658666</v>
      </c>
      <c r="AK74">
        <f t="shared" si="49"/>
        <v>-7.7562009856724652</v>
      </c>
      <c r="AL74">
        <f t="shared" si="26"/>
        <v>-19.669823645527774</v>
      </c>
      <c r="AN74">
        <f t="shared" si="36"/>
        <v>0</v>
      </c>
      <c r="AO74">
        <f t="shared" si="36"/>
        <v>0</v>
      </c>
      <c r="AP74">
        <f t="shared" si="36"/>
        <v>-2.6490927838445026E-10</v>
      </c>
      <c r="AQ74">
        <f t="shared" si="36"/>
        <v>-3.4380619977390172E-5</v>
      </c>
      <c r="AR74">
        <f t="shared" si="36"/>
        <v>-3.4380884886668557E-5</v>
      </c>
      <c r="AS74">
        <f t="shared" si="36"/>
        <v>-9.7258158734965551E-3</v>
      </c>
      <c r="AT74">
        <f t="shared" si="36"/>
        <v>-6.3542425237974225E-3</v>
      </c>
      <c r="AU74">
        <f t="shared" si="23"/>
        <v>-1.6114439282180648E-2</v>
      </c>
      <c r="AW74">
        <v>71</v>
      </c>
      <c r="AX74">
        <f>IF(Z74&gt;0, (R74*SUMPRODUCT(K74:$K$98, X74:$X$98)-K74*$AZ$3)/Z74, 0)</f>
        <v>-7648757889.6714592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25</v>
      </c>
      <c r="R75">
        <f t="shared" si="28"/>
        <v>2000000</v>
      </c>
      <c r="S75">
        <f t="shared" si="29"/>
        <v>-18822513821.193047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-98.931215022233687</v>
      </c>
      <c r="AC75">
        <f t="shared" si="30"/>
        <v>-88.331470796881092</v>
      </c>
      <c r="AE75">
        <f t="shared" si="31"/>
        <v>0</v>
      </c>
      <c r="AF75">
        <f t="shared" si="32"/>
        <v>0</v>
      </c>
      <c r="AG75">
        <f t="shared" si="32"/>
        <v>-1.1732156453170596E-7</v>
      </c>
      <c r="AH75">
        <f t="shared" si="33"/>
        <v>-1.6224159287922525E-2</v>
      </c>
      <c r="AI75">
        <f t="shared" si="34"/>
        <v>-1.6224276609487057E-2</v>
      </c>
      <c r="AJ75">
        <f t="shared" si="35"/>
        <v>-10.599744225352595</v>
      </c>
      <c r="AK75">
        <f t="shared" si="49"/>
        <v>-6.9251850515563591</v>
      </c>
      <c r="AL75">
        <f t="shared" si="26"/>
        <v>-17.541153553518441</v>
      </c>
      <c r="AN75">
        <f t="shared" si="36"/>
        <v>0</v>
      </c>
      <c r="AO75">
        <f t="shared" si="36"/>
        <v>0</v>
      </c>
      <c r="AP75">
        <f t="shared" si="36"/>
        <v>-8.5817242469571956E-11</v>
      </c>
      <c r="AQ75">
        <f t="shared" si="36"/>
        <v>-1.186749100247751E-5</v>
      </c>
      <c r="AR75">
        <f t="shared" si="36"/>
        <v>-1.1867576819719981E-5</v>
      </c>
      <c r="AS75">
        <f t="shared" si="36"/>
        <v>-7.7533983111578763E-3</v>
      </c>
      <c r="AT75">
        <f t="shared" si="36"/>
        <v>-5.0655673327255927E-3</v>
      </c>
      <c r="AU75">
        <f t="shared" si="23"/>
        <v>-1.2830833220703188E-2</v>
      </c>
      <c r="AW75">
        <v>72</v>
      </c>
      <c r="AX75">
        <f>IF(Z75&gt;0, (R75*SUMPRODUCT(K75:$K$98, X75:$X$98)-K75*$AZ$3)/Z75, 0)</f>
        <v>-18822513821.193047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25</v>
      </c>
      <c r="R76">
        <f t="shared" si="28"/>
        <v>2000000</v>
      </c>
      <c r="S76">
        <f t="shared" si="29"/>
        <v>-48287694773.234871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-88.331470796881092</v>
      </c>
      <c r="AC76">
        <f t="shared" si="30"/>
        <v>-78.867394623325154</v>
      </c>
      <c r="AE76">
        <f t="shared" si="31"/>
        <v>0</v>
      </c>
      <c r="AF76">
        <f t="shared" si="32"/>
        <v>0</v>
      </c>
      <c r="AG76">
        <f t="shared" si="32"/>
        <v>-4.0832035466642401E-8</v>
      </c>
      <c r="AH76">
        <f t="shared" si="33"/>
        <v>-6.0253050735797195E-3</v>
      </c>
      <c r="AI76">
        <f t="shared" si="34"/>
        <v>-6.0253459056151858E-3</v>
      </c>
      <c r="AJ76">
        <f t="shared" si="35"/>
        <v>-9.464076173555938</v>
      </c>
      <c r="AK76">
        <f t="shared" si="49"/>
        <v>-6.1832029557816774</v>
      </c>
      <c r="AL76">
        <f t="shared" si="26"/>
        <v>-15.65330447524323</v>
      </c>
      <c r="AN76">
        <f t="shared" si="36"/>
        <v>0</v>
      </c>
      <c r="AO76">
        <f t="shared" si="36"/>
        <v>0</v>
      </c>
      <c r="AP76">
        <f t="shared" si="36"/>
        <v>-2.6667341152085389E-11</v>
      </c>
      <c r="AQ76">
        <f t="shared" si="36"/>
        <v>-3.9351177110386139E-6</v>
      </c>
      <c r="AR76">
        <f t="shared" si="36"/>
        <v>-3.9351443783797652E-6</v>
      </c>
      <c r="AS76">
        <f t="shared" si="36"/>
        <v>-6.180973961381904E-3</v>
      </c>
      <c r="AT76">
        <f t="shared" si="36"/>
        <v>-4.0382405812004829E-3</v>
      </c>
      <c r="AU76">
        <f t="shared" si="23"/>
        <v>-1.0223149686960767E-2</v>
      </c>
      <c r="AW76">
        <v>73</v>
      </c>
      <c r="AX76">
        <f>IF(Z76&gt;0, (R76*SUMPRODUCT(K76:$K$98, X76:$X$98)-K76*$AZ$3)/Z76, 0)</f>
        <v>-48287694773.234871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25</v>
      </c>
      <c r="R77">
        <f t="shared" si="28"/>
        <v>2000000</v>
      </c>
      <c r="S77">
        <f t="shared" si="29"/>
        <v>-129416411838.20485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-78.867394623325154</v>
      </c>
      <c r="AC77">
        <f t="shared" si="30"/>
        <v>-70.417319950365254</v>
      </c>
      <c r="AE77">
        <f t="shared" si="31"/>
        <v>0</v>
      </c>
      <c r="AF77">
        <f t="shared" si="32"/>
        <v>0</v>
      </c>
      <c r="AG77">
        <f t="shared" si="32"/>
        <v>-1.3602857425532766E-8</v>
      </c>
      <c r="AH77">
        <f t="shared" si="33"/>
        <v>-2.1456686149154565E-3</v>
      </c>
      <c r="AI77">
        <f t="shared" si="34"/>
        <v>-2.1456822177728821E-3</v>
      </c>
      <c r="AJ77">
        <f t="shared" si="35"/>
        <v>-8.4500746729599001</v>
      </c>
      <c r="AK77">
        <f t="shared" si="49"/>
        <v>-5.5207176236327618</v>
      </c>
      <c r="AL77">
        <f t="shared" si="26"/>
        <v>-13.972937978810435</v>
      </c>
      <c r="AN77">
        <f t="shared" si="36"/>
        <v>0</v>
      </c>
      <c r="AO77">
        <f t="shared" si="36"/>
        <v>0</v>
      </c>
      <c r="AP77">
        <f t="shared" si="36"/>
        <v>-7.9321480291193986E-12</v>
      </c>
      <c r="AQ77">
        <f t="shared" si="36"/>
        <v>-1.2511901391393432E-6</v>
      </c>
      <c r="AR77">
        <f t="shared" si="36"/>
        <v>-1.2511980712873723E-6</v>
      </c>
      <c r="AS77">
        <f t="shared" si="36"/>
        <v>-4.9274384834188945E-3</v>
      </c>
      <c r="AT77">
        <f t="shared" si="36"/>
        <v>-3.2192610749140621E-3</v>
      </c>
      <c r="AU77">
        <f t="shared" si="23"/>
        <v>-8.1479507564042441E-3</v>
      </c>
      <c r="AW77">
        <v>74</v>
      </c>
      <c r="AX77">
        <f>IF(Z77&gt;0, (R77*SUMPRODUCT(K77:$K$98, X77:$X$98)-K77*$AZ$3)/Z77, 0)</f>
        <v>-129416411838.20485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25</v>
      </c>
      <c r="R78">
        <f t="shared" si="28"/>
        <v>2000000</v>
      </c>
      <c r="S78">
        <f t="shared" si="29"/>
        <v>-363105956181.76959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-70.417319950365254</v>
      </c>
      <c r="AC78">
        <f t="shared" si="30"/>
        <v>-62.872608158628964</v>
      </c>
      <c r="AE78">
        <f t="shared" si="31"/>
        <v>0</v>
      </c>
      <c r="AF78">
        <f t="shared" si="32"/>
        <v>0</v>
      </c>
      <c r="AG78">
        <f t="shared" si="32"/>
        <v>-4.3288058959266397E-9</v>
      </c>
      <c r="AH78">
        <f t="shared" si="33"/>
        <v>-7.3104183642806395E-4</v>
      </c>
      <c r="AI78">
        <f t="shared" si="34"/>
        <v>-7.3104616523395982E-4</v>
      </c>
      <c r="AJ78">
        <f t="shared" si="35"/>
        <v>-7.5447117917362903</v>
      </c>
      <c r="AK78">
        <f t="shared" si="49"/>
        <v>-4.9292123965255685</v>
      </c>
      <c r="AL78">
        <f t="shared" si="26"/>
        <v>-12.474655234427093</v>
      </c>
      <c r="AN78">
        <f t="shared" si="36"/>
        <v>0</v>
      </c>
      <c r="AO78">
        <f t="shared" si="36"/>
        <v>0</v>
      </c>
      <c r="AP78">
        <f t="shared" si="36"/>
        <v>-2.2537760214684992E-12</v>
      </c>
      <c r="AQ78">
        <f t="shared" si="36"/>
        <v>-3.8061410034167754E-7</v>
      </c>
      <c r="AR78">
        <f t="shared" si="36"/>
        <v>-3.8061635411769903E-7</v>
      </c>
      <c r="AS78">
        <f t="shared" si="36"/>
        <v>-3.9281249688526247E-3</v>
      </c>
      <c r="AT78">
        <f t="shared" si="36"/>
        <v>-2.5663753402453029E-3</v>
      </c>
      <c r="AU78">
        <f t="shared" si="23"/>
        <v>-6.4948809254520455E-3</v>
      </c>
      <c r="AW78">
        <v>75</v>
      </c>
      <c r="AX78">
        <f>IF(Z78&gt;0, (R78*SUMPRODUCT(K78:$K$98, X78:$X$98)-K78*$AZ$3)/Z78, 0)</f>
        <v>-363105956181.76959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25</v>
      </c>
      <c r="R79">
        <f t="shared" si="28"/>
        <v>2000000</v>
      </c>
      <c r="S79">
        <f t="shared" si="29"/>
        <v>-1068633786692.7621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-62.872608158628964</v>
      </c>
      <c r="AC79">
        <f t="shared" si="30"/>
        <v>-56.136257608058735</v>
      </c>
      <c r="AE79">
        <f t="shared" si="31"/>
        <v>0</v>
      </c>
      <c r="AF79">
        <f t="shared" si="32"/>
        <v>0</v>
      </c>
      <c r="AG79">
        <f t="shared" si="32"/>
        <v>-1.3132716349393839E-9</v>
      </c>
      <c r="AH79">
        <f t="shared" si="33"/>
        <v>-2.3777969616223913E-4</v>
      </c>
      <c r="AI79">
        <f t="shared" si="34"/>
        <v>-2.3778100943387407E-4</v>
      </c>
      <c r="AJ79">
        <f t="shared" si="35"/>
        <v>-6.7363505505702292</v>
      </c>
      <c r="AK79">
        <f t="shared" si="49"/>
        <v>-4.4010825711040278</v>
      </c>
      <c r="AL79">
        <f t="shared" si="26"/>
        <v>-11.137670902683691</v>
      </c>
      <c r="AN79">
        <f t="shared" si="36"/>
        <v>0</v>
      </c>
      <c r="AO79">
        <f t="shared" si="36"/>
        <v>0</v>
      </c>
      <c r="AP79">
        <f t="shared" si="36"/>
        <v>-6.1049088355947308E-13</v>
      </c>
      <c r="AQ79">
        <f t="shared" si="36"/>
        <v>-1.1053489083337174E-7</v>
      </c>
      <c r="AR79">
        <f t="shared" si="36"/>
        <v>-1.105355013242553E-7</v>
      </c>
      <c r="AS79">
        <f t="shared" si="36"/>
        <v>-3.1314775178052025E-3</v>
      </c>
      <c r="AT79">
        <f t="shared" si="36"/>
        <v>-2.0458987432371597E-3</v>
      </c>
      <c r="AU79">
        <f t="shared" si="23"/>
        <v>-5.1774867965436872E-3</v>
      </c>
      <c r="AW79">
        <v>76</v>
      </c>
      <c r="AX79">
        <f>IF(Z79&gt;0, (R79*SUMPRODUCT(K79:$K$98, X79:$X$98)-K79*$AZ$3)/Z79, 0)</f>
        <v>-1068633786692.7621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25</v>
      </c>
      <c r="R80">
        <f t="shared" si="28"/>
        <v>2000000</v>
      </c>
      <c r="S80">
        <f t="shared" si="29"/>
        <v>-3334498147551.5171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-56.136257608058735</v>
      </c>
      <c r="AC80">
        <f t="shared" si="30"/>
        <v>-50.121658672893332</v>
      </c>
      <c r="AE80">
        <f t="shared" si="31"/>
        <v>0</v>
      </c>
      <c r="AF80">
        <f t="shared" si="32"/>
        <v>0</v>
      </c>
      <c r="AG80">
        <f t="shared" si="32"/>
        <v>-3.7578112548733218E-10</v>
      </c>
      <c r="AH80">
        <f t="shared" si="33"/>
        <v>-7.3948623448212629E-5</v>
      </c>
      <c r="AI80">
        <f t="shared" si="34"/>
        <v>-7.3948999229338111E-5</v>
      </c>
      <c r="AJ80">
        <f t="shared" si="35"/>
        <v>-6.0145989351654023</v>
      </c>
      <c r="AK80">
        <f t="shared" si="49"/>
        <v>-3.9295380325641118</v>
      </c>
      <c r="AL80">
        <f t="shared" si="26"/>
        <v>-9.9442109167287427</v>
      </c>
      <c r="AN80">
        <f t="shared" si="36"/>
        <v>0</v>
      </c>
      <c r="AO80">
        <f t="shared" si="36"/>
        <v>0</v>
      </c>
      <c r="AP80">
        <f t="shared" si="36"/>
        <v>-1.5597017485914336E-13</v>
      </c>
      <c r="AQ80">
        <f t="shared" si="36"/>
        <v>-3.0692812777259841E-8</v>
      </c>
      <c r="AR80">
        <f t="shared" si="36"/>
        <v>-3.0692968747434696E-8</v>
      </c>
      <c r="AS80">
        <f t="shared" si="36"/>
        <v>-2.4963948000549302E-3</v>
      </c>
      <c r="AT80">
        <f t="shared" si="36"/>
        <v>-1.6309779615989244E-3</v>
      </c>
      <c r="AU80">
        <f t="shared" si="23"/>
        <v>-4.1274034546226017E-3</v>
      </c>
      <c r="AW80">
        <v>77</v>
      </c>
      <c r="AX80">
        <f>IF(Z80&gt;0, (R80*SUMPRODUCT(K80:$K$98, X80:$X$98)-K80*$AZ$3)/Z80, 0)</f>
        <v>-3334498147551.5171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25</v>
      </c>
      <c r="R81">
        <f t="shared" si="28"/>
        <v>2000000</v>
      </c>
      <c r="S81">
        <f t="shared" si="29"/>
        <v>-11067919749515.016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-50.121658672893332</v>
      </c>
      <c r="AC81">
        <f t="shared" si="30"/>
        <v>-44.751480984210886</v>
      </c>
      <c r="AE81">
        <f t="shared" si="31"/>
        <v>0</v>
      </c>
      <c r="AF81">
        <f t="shared" si="32"/>
        <v>0</v>
      </c>
      <c r="AG81">
        <f t="shared" si="32"/>
        <v>-1.0108376731357274E-10</v>
      </c>
      <c r="AH81">
        <f t="shared" si="33"/>
        <v>-2.1675163753510888E-5</v>
      </c>
      <c r="AI81">
        <f t="shared" si="34"/>
        <v>-2.1675264837278201E-5</v>
      </c>
      <c r="AJ81">
        <f t="shared" si="35"/>
        <v>-5.3701776886824462</v>
      </c>
      <c r="AK81">
        <f t="shared" si="49"/>
        <v>-3.5085161071025337</v>
      </c>
      <c r="AL81">
        <f t="shared" si="26"/>
        <v>-8.8787154710498175</v>
      </c>
      <c r="AN81">
        <f t="shared" si="36"/>
        <v>0</v>
      </c>
      <c r="AO81">
        <f t="shared" si="36"/>
        <v>0</v>
      </c>
      <c r="AP81">
        <f t="shared" si="36"/>
        <v>-3.7460191475615046E-14</v>
      </c>
      <c r="AQ81">
        <f t="shared" si="36"/>
        <v>-8.0325041898473612E-9</v>
      </c>
      <c r="AR81">
        <f t="shared" si="36"/>
        <v>-8.0325416500388363E-9</v>
      </c>
      <c r="AS81">
        <f t="shared" si="36"/>
        <v>-1.9901106757534651E-3</v>
      </c>
      <c r="AT81">
        <f t="shared" si="36"/>
        <v>-1.3002056478527493E-3</v>
      </c>
      <c r="AU81">
        <f t="shared" si="23"/>
        <v>-3.2903243561478645E-3</v>
      </c>
      <c r="AW81">
        <v>78</v>
      </c>
      <c r="AX81">
        <f>IF(Z81&gt;0, (R81*SUMPRODUCT(K81:$K$98, X81:$X$98)-K81*$AZ$3)/Z81, 0)</f>
        <v>-11067919749515.016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25</v>
      </c>
      <c r="R82">
        <f t="shared" si="28"/>
        <v>2000000</v>
      </c>
      <c r="S82">
        <f t="shared" si="29"/>
        <v>-39219785289892.805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-44.751480984210886</v>
      </c>
      <c r="AC82">
        <f t="shared" si="30"/>
        <v>-39.956679457086913</v>
      </c>
      <c r="AE82">
        <f t="shared" si="31"/>
        <v>0</v>
      </c>
      <c r="AF82">
        <f t="shared" si="32"/>
        <v>0</v>
      </c>
      <c r="AG82">
        <f t="shared" si="32"/>
        <v>-2.5469720934056216E-11</v>
      </c>
      <c r="AH82">
        <f t="shared" si="33"/>
        <v>-5.9682566965104633E-6</v>
      </c>
      <c r="AI82">
        <f t="shared" si="34"/>
        <v>-5.9682821662313975E-6</v>
      </c>
      <c r="AJ82">
        <f t="shared" si="35"/>
        <v>-4.7948015271239726</v>
      </c>
      <c r="AK82">
        <f t="shared" si="49"/>
        <v>-3.1326036688947623</v>
      </c>
      <c r="AL82">
        <f t="shared" si="26"/>
        <v>-7.9274111643009011</v>
      </c>
      <c r="AN82">
        <f t="shared" si="36"/>
        <v>0</v>
      </c>
      <c r="AO82">
        <f t="shared" si="36"/>
        <v>0</v>
      </c>
      <c r="AP82">
        <f t="shared" si="36"/>
        <v>-8.4274219185504796E-15</v>
      </c>
      <c r="AQ82">
        <f t="shared" si="36"/>
        <v>-1.9747769294344536E-9</v>
      </c>
      <c r="AR82">
        <f t="shared" si="36"/>
        <v>-1.974785356856372E-9</v>
      </c>
      <c r="AS82">
        <f t="shared" si="36"/>
        <v>-1.5865040527693239E-3</v>
      </c>
      <c r="AT82">
        <f t="shared" si="36"/>
        <v>-1.0365159826339345E-3</v>
      </c>
      <c r="AU82">
        <f t="shared" si="23"/>
        <v>-2.6230220101886152E-3</v>
      </c>
      <c r="AW82">
        <v>79</v>
      </c>
      <c r="AX82">
        <f>IF(Z82&gt;0, (R82*SUMPRODUCT(K82:$K$98, X82:$X$98)-K82*$AZ$3)/Z82, 0)</f>
        <v>-39219785289892.805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25</v>
      </c>
      <c r="R83">
        <f t="shared" si="28"/>
        <v>2000000</v>
      </c>
      <c r="S83">
        <f t="shared" si="29"/>
        <v>-148965248008937.03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-39.956679457086913</v>
      </c>
      <c r="AC83">
        <f t="shared" si="30"/>
        <v>-35.675606659814825</v>
      </c>
      <c r="AE83">
        <f t="shared" si="31"/>
        <v>0</v>
      </c>
      <c r="AF83">
        <f t="shared" si="32"/>
        <v>0</v>
      </c>
      <c r="AG83">
        <f t="shared" si="32"/>
        <v>-5.9872364757306511E-12</v>
      </c>
      <c r="AH83">
        <f t="shared" si="33"/>
        <v>-1.5382229799188001E-6</v>
      </c>
      <c r="AI83">
        <f t="shared" si="34"/>
        <v>-1.5382289671552758E-6</v>
      </c>
      <c r="AJ83">
        <f t="shared" si="35"/>
        <v>-4.2810727972720883</v>
      </c>
      <c r="AK83">
        <f t="shared" si="49"/>
        <v>-2.7969675619960843</v>
      </c>
      <c r="AL83">
        <f t="shared" si="26"/>
        <v>-7.0780418974971404</v>
      </c>
      <c r="AN83">
        <f t="shared" si="36"/>
        <v>0</v>
      </c>
      <c r="AO83">
        <f t="shared" si="36"/>
        <v>0</v>
      </c>
      <c r="AP83">
        <f t="shared" si="36"/>
        <v>-1.7688008564924926E-15</v>
      </c>
      <c r="AQ83">
        <f t="shared" si="36"/>
        <v>-4.5443505286381297E-10</v>
      </c>
      <c r="AR83">
        <f t="shared" si="36"/>
        <v>-4.5443682166466948E-10</v>
      </c>
      <c r="AS83">
        <f t="shared" si="36"/>
        <v>-1.2647513191129617E-3</v>
      </c>
      <c r="AT83">
        <f t="shared" si="36"/>
        <v>-8.2630419548221574E-4</v>
      </c>
      <c r="AU83">
        <f t="shared" si="23"/>
        <v>-2.0910559690319993E-3</v>
      </c>
      <c r="AW83">
        <v>80</v>
      </c>
      <c r="AX83">
        <f>IF(Z83&gt;0, (R83*SUMPRODUCT(K83:$K$98, X83:$X$98)-K83*$AZ$3)/Z83, 0)</f>
        <v>-148965248008937.03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25</v>
      </c>
      <c r="R84">
        <f t="shared" si="28"/>
        <v>2000000</v>
      </c>
      <c r="S84">
        <f t="shared" si="29"/>
        <v>-609174920664312.38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-35.675606659814825</v>
      </c>
      <c r="AC84">
        <f t="shared" si="30"/>
        <v>-31.853220232370283</v>
      </c>
      <c r="AE84">
        <f t="shared" si="31"/>
        <v>0</v>
      </c>
      <c r="AF84">
        <f t="shared" si="32"/>
        <v>0</v>
      </c>
      <c r="AG84">
        <f t="shared" si="32"/>
        <v>-1.3072279878837582E-12</v>
      </c>
      <c r="AH84">
        <f t="shared" si="33"/>
        <v>-3.6961088984716692E-7</v>
      </c>
      <c r="AI84">
        <f t="shared" si="34"/>
        <v>-3.6961219707515481E-7</v>
      </c>
      <c r="AJ84">
        <f t="shared" si="35"/>
        <v>-3.8223864274445418</v>
      </c>
      <c r="AK84">
        <f t="shared" si="49"/>
        <v>-2.4972924661870382</v>
      </c>
      <c r="AL84">
        <f t="shared" si="26"/>
        <v>-6.3196792632437777</v>
      </c>
      <c r="AN84">
        <f t="shared" si="36"/>
        <v>0</v>
      </c>
      <c r="AO84">
        <f t="shared" si="36"/>
        <v>0</v>
      </c>
      <c r="AP84">
        <f t="shared" si="36"/>
        <v>-3.448147562933593E-16</v>
      </c>
      <c r="AQ84">
        <f t="shared" si="36"/>
        <v>-9.7494308634214662E-11</v>
      </c>
      <c r="AR84">
        <f t="shared" si="36"/>
        <v>-9.7494653448970949E-11</v>
      </c>
      <c r="AS84">
        <f t="shared" si="36"/>
        <v>-1.0082520085666457E-3</v>
      </c>
      <c r="AT84">
        <f t="shared" si="36"/>
        <v>-6.5872464566456117E-4</v>
      </c>
      <c r="AU84">
        <f t="shared" si="23"/>
        <v>-1.6669767517258605E-3</v>
      </c>
      <c r="AW84">
        <v>81</v>
      </c>
      <c r="AX84">
        <f>IF(Z84&gt;0, (R84*SUMPRODUCT(K84:$K$98, X84:$X$98)-K84*$AZ$3)/Z84, 0)</f>
        <v>-609174920664312.38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25</v>
      </c>
      <c r="R85">
        <f t="shared" si="28"/>
        <v>2000000</v>
      </c>
      <c r="S85">
        <f t="shared" si="29"/>
        <v>-2696825231988572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-31.853220232370283</v>
      </c>
      <c r="AC85">
        <f t="shared" si="30"/>
        <v>-28.440375207557974</v>
      </c>
      <c r="AE85">
        <f t="shared" si="31"/>
        <v>0</v>
      </c>
      <c r="AF85">
        <f t="shared" si="32"/>
        <v>0</v>
      </c>
      <c r="AG85">
        <f t="shared" si="32"/>
        <v>-2.6364681394821743E-13</v>
      </c>
      <c r="AH85">
        <f t="shared" si="33"/>
        <v>-8.2440711524536257E-8</v>
      </c>
      <c r="AI85">
        <f t="shared" si="34"/>
        <v>-8.2440975171350205E-8</v>
      </c>
      <c r="AJ85">
        <f t="shared" si="35"/>
        <v>-3.4128450248123094</v>
      </c>
      <c r="AK85">
        <f t="shared" si="49"/>
        <v>-2.2297254162659201</v>
      </c>
      <c r="AL85">
        <f t="shared" si="26"/>
        <v>-5.642570523519205</v>
      </c>
      <c r="AN85">
        <f t="shared" si="36"/>
        <v>0</v>
      </c>
      <c r="AO85">
        <f t="shared" si="36"/>
        <v>0</v>
      </c>
      <c r="AP85">
        <f t="shared" si="36"/>
        <v>-6.2092480602958843E-17</v>
      </c>
      <c r="AQ85">
        <f t="shared" si="36"/>
        <v>-1.94159307467937E-11</v>
      </c>
      <c r="AR85">
        <f t="shared" si="36"/>
        <v>-1.9415992839274302E-11</v>
      </c>
      <c r="AS85">
        <f t="shared" si="36"/>
        <v>-8.0377232833044705E-4</v>
      </c>
      <c r="AT85">
        <f t="shared" si="36"/>
        <v>-5.2513125452222846E-4</v>
      </c>
      <c r="AU85">
        <f t="shared" si="23"/>
        <v>-1.3289036022686683E-3</v>
      </c>
      <c r="AW85">
        <v>82</v>
      </c>
      <c r="AX85">
        <f>IF(Z85&gt;0, (R85*SUMPRODUCT(K85:$K$98, X85:$X$98)-K85*$AZ$3)/Z85, 0)</f>
        <v>-2696825231988572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25</v>
      </c>
      <c r="R86">
        <f t="shared" si="28"/>
        <v>2000000</v>
      </c>
      <c r="S86">
        <f t="shared" si="29"/>
        <v>-1.3013276158275764E+16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-28.440375207557974</v>
      </c>
      <c r="AC86">
        <f t="shared" si="30"/>
        <v>-25.393192149622209</v>
      </c>
      <c r="AE86">
        <f t="shared" si="31"/>
        <v>0</v>
      </c>
      <c r="AF86">
        <f t="shared" si="32"/>
        <v>0</v>
      </c>
      <c r="AG86">
        <f t="shared" si="32"/>
        <v>-4.8783242284214232E-14</v>
      </c>
      <c r="AH86">
        <f t="shared" si="33"/>
        <v>-1.6978168281961683E-8</v>
      </c>
      <c r="AI86">
        <f t="shared" si="34"/>
        <v>-1.6978217065203966E-8</v>
      </c>
      <c r="AJ86">
        <f t="shared" si="35"/>
        <v>-3.047183057935765</v>
      </c>
      <c r="AK86">
        <f t="shared" si="49"/>
        <v>-1.9908262645290584</v>
      </c>
      <c r="AL86">
        <f t="shared" si="26"/>
        <v>-5.0380093394430405</v>
      </c>
      <c r="AN86">
        <f t="shared" si="36"/>
        <v>0</v>
      </c>
      <c r="AO86">
        <f t="shared" si="36"/>
        <v>0</v>
      </c>
      <c r="AP86">
        <f t="shared" si="36"/>
        <v>-1.0258151805170545E-17</v>
      </c>
      <c r="AQ86">
        <f t="shared" si="36"/>
        <v>-3.5701732696527319E-12</v>
      </c>
      <c r="AR86">
        <f t="shared" si="36"/>
        <v>-3.5701835278045365E-12</v>
      </c>
      <c r="AS86">
        <f t="shared" si="36"/>
        <v>-6.4076237910418252E-4</v>
      </c>
      <c r="AT86">
        <f t="shared" si="36"/>
        <v>-4.1863142101705101E-4</v>
      </c>
      <c r="AU86">
        <f t="shared" si="23"/>
        <v>-1.0593938036914171E-3</v>
      </c>
      <c r="AW86">
        <v>83</v>
      </c>
      <c r="AX86">
        <f>IF(Z86&gt;0, (R86*SUMPRODUCT(K86:$K$98, X86:$X$98)-K86*$AZ$3)/Z86, 0)</f>
        <v>-1.3013276158275764E+16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25</v>
      </c>
      <c r="R87">
        <f t="shared" si="28"/>
        <v>2000000</v>
      </c>
      <c r="S87">
        <f t="shared" si="29"/>
        <v>-6.9004348088196376E+16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-25.393192149622209</v>
      </c>
      <c r="AC87">
        <f t="shared" si="30"/>
        <v>-22.672492990737226</v>
      </c>
      <c r="AE87">
        <f t="shared" si="31"/>
        <v>0</v>
      </c>
      <c r="AF87">
        <f t="shared" si="32"/>
        <v>0</v>
      </c>
      <c r="AG87">
        <f t="shared" si="32"/>
        <v>-8.2141537522240203E-15</v>
      </c>
      <c r="AH87">
        <f t="shared" si="33"/>
        <v>-3.2065004887318456E-9</v>
      </c>
      <c r="AI87">
        <f t="shared" si="34"/>
        <v>-3.206508702885598E-9</v>
      </c>
      <c r="AJ87">
        <f t="shared" si="35"/>
        <v>-2.7206991588849831</v>
      </c>
      <c r="AK87">
        <f t="shared" si="49"/>
        <v>-1.7775234504735549</v>
      </c>
      <c r="AL87">
        <f t="shared" si="26"/>
        <v>-4.4982226125650469</v>
      </c>
      <c r="AN87">
        <f t="shared" si="36"/>
        <v>0</v>
      </c>
      <c r="AO87">
        <f t="shared" si="36"/>
        <v>0</v>
      </c>
      <c r="AP87">
        <f t="shared" si="36"/>
        <v>-1.5422091135753377E-18</v>
      </c>
      <c r="AQ87">
        <f t="shared" si="36"/>
        <v>-6.0202114856531859E-13</v>
      </c>
      <c r="AR87">
        <f t="shared" si="36"/>
        <v>-6.0202269077443225E-13</v>
      </c>
      <c r="AS87">
        <f t="shared" si="36"/>
        <v>-5.1081184558946446E-4</v>
      </c>
      <c r="AT87">
        <f t="shared" si="36"/>
        <v>-3.3373040578549837E-4</v>
      </c>
      <c r="AU87">
        <f t="shared" si="23"/>
        <v>-8.445422519769856E-4</v>
      </c>
      <c r="AW87">
        <v>84</v>
      </c>
      <c r="AX87">
        <f>IF(Z87&gt;0, (R87*SUMPRODUCT(K87:$K$98, X87:$X$98)-K87*$AZ$3)/Z87, 0)</f>
        <v>-6.9004348088196376E+16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25</v>
      </c>
      <c r="R88">
        <f t="shared" si="28"/>
        <v>2000000</v>
      </c>
      <c r="S88">
        <f t="shared" si="29"/>
        <v>-4.0606035409553331E+17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-22.672492990737226</v>
      </c>
      <c r="AC88">
        <f t="shared" si="30"/>
        <v>-20.243297313158767</v>
      </c>
      <c r="AE88">
        <f t="shared" si="31"/>
        <v>0</v>
      </c>
      <c r="AF88">
        <f t="shared" si="32"/>
        <v>0</v>
      </c>
      <c r="AG88">
        <f t="shared" si="32"/>
        <v>-1.2463231825629147E-15</v>
      </c>
      <c r="AH88">
        <f t="shared" si="33"/>
        <v>-5.5085512257110924E-10</v>
      </c>
      <c r="AI88">
        <f t="shared" si="34"/>
        <v>-5.5085636889429181E-10</v>
      </c>
      <c r="AJ88">
        <f t="shared" si="35"/>
        <v>-2.4291956775784591</v>
      </c>
      <c r="AK88">
        <f t="shared" si="49"/>
        <v>-1.5870745093516059</v>
      </c>
      <c r="AL88">
        <f t="shared" si="26"/>
        <v>-4.016270187480921</v>
      </c>
      <c r="AN88">
        <f t="shared" si="36"/>
        <v>0</v>
      </c>
      <c r="AO88">
        <f t="shared" si="36"/>
        <v>0</v>
      </c>
      <c r="AP88">
        <f t="shared" si="36"/>
        <v>-2.0892628797757548E-19</v>
      </c>
      <c r="AQ88">
        <f t="shared" si="36"/>
        <v>-9.2342112850335686E-14</v>
      </c>
      <c r="AR88">
        <f t="shared" si="36"/>
        <v>-9.2342321776623672E-14</v>
      </c>
      <c r="AS88">
        <f t="shared" si="36"/>
        <v>-4.0721607588489099E-4</v>
      </c>
      <c r="AT88">
        <f t="shared" si="36"/>
        <v>-2.6604783624485342E-4</v>
      </c>
      <c r="AU88">
        <f t="shared" si="23"/>
        <v>-6.7326391222208672E-4</v>
      </c>
      <c r="AW88">
        <v>85</v>
      </c>
      <c r="AX88">
        <f>IF(Z88&gt;0, (R88*SUMPRODUCT(K88:$K$98, X88:$X$98)-K88*$AZ$3)/Z88, 0)</f>
        <v>-4.0606035409553331E+17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-20.243297313158767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-9.9705854605033176E-11</v>
      </c>
      <c r="AI89">
        <f t="shared" si="34"/>
        <v>-9.9705854605033176E-11</v>
      </c>
      <c r="AJ89">
        <f t="shared" si="35"/>
        <v>-20.243297313158767</v>
      </c>
      <c r="AK89">
        <f t="shared" si="49"/>
        <v>-1.4170308119211137</v>
      </c>
      <c r="AL89">
        <f t="shared" si="26"/>
        <v>-21.660328125179586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-1.4923306284112533E-14</v>
      </c>
      <c r="AR89">
        <f t="shared" si="36"/>
        <v>-1.4923306284112533E-14</v>
      </c>
      <c r="AS89">
        <f t="shared" si="36"/>
        <v>-3.029881517001416E-3</v>
      </c>
      <c r="AT89">
        <f t="shared" si="36"/>
        <v>-2.1209170619009913E-4</v>
      </c>
      <c r="AU89">
        <f t="shared" si="23"/>
        <v>-3.2419732232064386E-3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295448.85769246746</v>
      </c>
      <c r="AO91" s="8">
        <f t="shared" si="50"/>
        <v>-29544.885769246746</v>
      </c>
      <c r="AP91" s="8">
        <f t="shared" si="50"/>
        <v>-443.60215125029293</v>
      </c>
      <c r="AQ91" s="8">
        <f t="shared" si="50"/>
        <v>-120758.81392011049</v>
      </c>
      <c r="AR91" s="8">
        <f t="shared" si="50"/>
        <v>144701.55585185991</v>
      </c>
      <c r="AS91" s="8">
        <f t="shared" si="50"/>
        <v>-26116.809123797189</v>
      </c>
      <c r="AT91" s="8">
        <f t="shared" si="50"/>
        <v>8797.1785530545858</v>
      </c>
      <c r="AU91" s="8">
        <f t="shared" si="50"/>
        <v>127381.92528111732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E68C2-0EB0-494F-BE27-F8DFB9CFFC24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f>'S.45.04.F'!C3*(1+C12)</f>
        <v>681802.32077774242</v>
      </c>
      <c r="K3">
        <v>1</v>
      </c>
      <c r="L3" s="2">
        <v>0</v>
      </c>
      <c r="O3">
        <f>$C$3</f>
        <v>681802.32077774242</v>
      </c>
      <c r="P3">
        <f>O3*C5</f>
        <v>68180.232077774242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681802.32077774242</v>
      </c>
      <c r="AF3">
        <f t="shared" ref="AF3:AG34" si="4">-$Z3*P3</f>
        <v>-68180.232077774242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613422.08869996818</v>
      </c>
      <c r="AJ3">
        <f t="shared" ref="AJ3:AJ66" si="7">AB3-AC3</f>
        <v>0</v>
      </c>
      <c r="AL3">
        <f t="shared" ref="AL3:AL34" si="8">SUM(AI3:AK3)</f>
        <v>613422.08869996818</v>
      </c>
      <c r="AN3">
        <f t="shared" ref="AN3:AU34" si="9">AE3*$K3</f>
        <v>681802.32077774242</v>
      </c>
      <c r="AO3">
        <f t="shared" si="9"/>
        <v>-68180.232077774242</v>
      </c>
      <c r="AP3">
        <f t="shared" si="9"/>
        <v>-200</v>
      </c>
      <c r="AQ3">
        <f t="shared" si="9"/>
        <v>0</v>
      </c>
      <c r="AR3">
        <f t="shared" si="9"/>
        <v>613422.08869996818</v>
      </c>
      <c r="AS3">
        <f t="shared" si="9"/>
        <v>0</v>
      </c>
      <c r="AT3">
        <f t="shared" si="9"/>
        <v>0</v>
      </c>
      <c r="AU3">
        <f t="shared" si="9"/>
        <v>613422.08869996818</v>
      </c>
      <c r="AW3">
        <v>0</v>
      </c>
      <c r="AX3">
        <f>IF(Z3&gt;0, (R3*SUMPRODUCT(K3:$K$98, X3:$X$98)-K3*$AZ$3)/Z3, 0)</f>
        <v>0</v>
      </c>
      <c r="AZ3">
        <f>C6*ABS(SUMPRODUCT(X4:X79, K4:K79))/1</f>
        <v>270685.23258951009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2000000</v>
      </c>
      <c r="S4">
        <f t="shared" si="1"/>
        <v>18385.934933588105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18156.794685311848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-4925.6019999999999</v>
      </c>
      <c r="AI4">
        <f t="shared" si="6"/>
        <v>-4925.6019999999999</v>
      </c>
      <c r="AJ4">
        <f t="shared" si="7"/>
        <v>-18156.794685311848</v>
      </c>
      <c r="AK4">
        <f>G4*SUM(AB4, AE4:AF4)</f>
        <v>0</v>
      </c>
      <c r="AL4">
        <f t="shared" si="8"/>
        <v>-23082.396685311847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-4595.2066424106724</v>
      </c>
      <c r="AR4">
        <f t="shared" si="9"/>
        <v>-4595.2066424106724</v>
      </c>
      <c r="AS4">
        <f t="shared" si="9"/>
        <v>-16938.888595309123</v>
      </c>
      <c r="AT4">
        <f t="shared" si="9"/>
        <v>0</v>
      </c>
      <c r="AU4">
        <f t="shared" si="9"/>
        <v>-21534.095237719794</v>
      </c>
      <c r="AW4">
        <v>1</v>
      </c>
      <c r="AX4">
        <f>IF(Z4&gt;0, (R4*SUMPRODUCT(K4:$K$98, X4:$X$98)-K4*$AZ$3)/Z4, 0)</f>
        <v>18385.934933588105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25</v>
      </c>
      <c r="R5">
        <f t="shared" si="0"/>
        <v>2000000</v>
      </c>
      <c r="S5">
        <f t="shared" si="1"/>
        <v>35507.706851785122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18156.794685311848</v>
      </c>
      <c r="AC5">
        <f t="shared" si="2"/>
        <v>34624.913294305356</v>
      </c>
      <c r="AE5">
        <f t="shared" si="3"/>
        <v>0</v>
      </c>
      <c r="AF5">
        <f t="shared" si="4"/>
        <v>0</v>
      </c>
      <c r="AG5">
        <f t="shared" si="4"/>
        <v>-24.378449331320741</v>
      </c>
      <c r="AH5">
        <f t="shared" si="5"/>
        <v>-5047.70751434059</v>
      </c>
      <c r="AI5">
        <f t="shared" si="6"/>
        <v>-5072.0859636719106</v>
      </c>
      <c r="AJ5">
        <f t="shared" si="7"/>
        <v>-16468.118608993507</v>
      </c>
      <c r="AK5">
        <f>G5*SUM(AB5, AE5:AF5)</f>
        <v>744.42858209778581</v>
      </c>
      <c r="AL5">
        <f t="shared" si="8"/>
        <v>-20795.775990567632</v>
      </c>
      <c r="AN5">
        <f t="shared" si="9"/>
        <v>0</v>
      </c>
      <c r="AO5">
        <f t="shared" si="9"/>
        <v>0</v>
      </c>
      <c r="AP5">
        <f t="shared" si="9"/>
        <v>-20.846207481631421</v>
      </c>
      <c r="AQ5">
        <f t="shared" si="9"/>
        <v>-4316.3351663775893</v>
      </c>
      <c r="AR5">
        <f t="shared" si="9"/>
        <v>-4337.1813738592209</v>
      </c>
      <c r="AS5">
        <f t="shared" si="9"/>
        <v>-14082.020258529517</v>
      </c>
      <c r="AT5">
        <f t="shared" si="9"/>
        <v>636.56684913627328</v>
      </c>
      <c r="AU5">
        <f t="shared" si="9"/>
        <v>-17782.634783252466</v>
      </c>
      <c r="AW5">
        <v>2</v>
      </c>
      <c r="AX5">
        <f>IF(Z5&gt;0, (R5*SUMPRODUCT(K5:$K$98, X5:$X$98)-K5*$AZ$3)/Z5, 0)</f>
        <v>35507.706851785122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25</v>
      </c>
      <c r="R6">
        <f t="shared" si="0"/>
        <v>2000000</v>
      </c>
      <c r="S6">
        <f t="shared" si="1"/>
        <v>55011.474407978232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34624.913294305356</v>
      </c>
      <c r="AC6">
        <f t="shared" si="2"/>
        <v>52964.387530569395</v>
      </c>
      <c r="AE6">
        <f t="shared" si="3"/>
        <v>0</v>
      </c>
      <c r="AF6">
        <f t="shared" si="4"/>
        <v>0</v>
      </c>
      <c r="AG6">
        <f t="shared" si="4"/>
        <v>-24.069700049199213</v>
      </c>
      <c r="AH6">
        <f t="shared" si="5"/>
        <v>-5197.1831046658735</v>
      </c>
      <c r="AI6">
        <f t="shared" si="6"/>
        <v>-5221.2528047150727</v>
      </c>
      <c r="AJ6">
        <f t="shared" si="7"/>
        <v>-18339.474236264039</v>
      </c>
      <c r="AK6">
        <f>G6*SUM(AB6, AE6:AF6)</f>
        <v>2025.5574277168635</v>
      </c>
      <c r="AL6">
        <f t="shared" si="8"/>
        <v>-21535.169613262249</v>
      </c>
      <c r="AN6">
        <f t="shared" si="9"/>
        <v>0</v>
      </c>
      <c r="AO6">
        <f t="shared" si="9"/>
        <v>0</v>
      </c>
      <c r="AP6">
        <f t="shared" si="9"/>
        <v>-18.567608024392168</v>
      </c>
      <c r="AQ6">
        <f t="shared" si="9"/>
        <v>-4009.1591719540334</v>
      </c>
      <c r="AR6">
        <f t="shared" si="9"/>
        <v>-4027.7267799784254</v>
      </c>
      <c r="AS6">
        <f t="shared" si="9"/>
        <v>-14147.254361141011</v>
      </c>
      <c r="AT6">
        <f t="shared" si="9"/>
        <v>1562.5353150171079</v>
      </c>
      <c r="AU6">
        <f t="shared" si="9"/>
        <v>-16612.445826102328</v>
      </c>
      <c r="AW6">
        <v>3</v>
      </c>
      <c r="AX6">
        <f>IF(Z6&gt;0, (R6*SUMPRODUCT(K6:$K$98, X6:$X$98)-K6*$AZ$3)/Z6, 0)</f>
        <v>55011.474407978232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25</v>
      </c>
      <c r="R7">
        <f t="shared" si="0"/>
        <v>2000000</v>
      </c>
      <c r="S7">
        <f t="shared" si="1"/>
        <v>71314.387996130201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52964.387530569395</v>
      </c>
      <c r="AC7">
        <f t="shared" si="2"/>
        <v>67782.452407464531</v>
      </c>
      <c r="AE7">
        <f t="shared" si="3"/>
        <v>0</v>
      </c>
      <c r="AF7">
        <f t="shared" si="4"/>
        <v>0</v>
      </c>
      <c r="AG7">
        <f t="shared" si="4"/>
        <v>-23.761843266166245</v>
      </c>
      <c r="AH7">
        <f t="shared" si="5"/>
        <v>-5372.782603278134</v>
      </c>
      <c r="AI7">
        <f t="shared" si="6"/>
        <v>-5396.5444465443006</v>
      </c>
      <c r="AJ7">
        <f t="shared" si="7"/>
        <v>-14818.064876895136</v>
      </c>
      <c r="AK7">
        <f>G7*SUM(AB7, AE7:AF7)</f>
        <v>2600.5514277509574</v>
      </c>
      <c r="AL7">
        <f t="shared" si="8"/>
        <v>-17614.057895688478</v>
      </c>
      <c r="AN7">
        <f t="shared" si="9"/>
        <v>0</v>
      </c>
      <c r="AO7">
        <f t="shared" si="9"/>
        <v>0</v>
      </c>
      <c r="AP7">
        <f t="shared" si="9"/>
        <v>-16.677394426638905</v>
      </c>
      <c r="AQ7">
        <f t="shared" si="9"/>
        <v>-3770.9201950270253</v>
      </c>
      <c r="AR7">
        <f t="shared" si="9"/>
        <v>-3787.5975894536641</v>
      </c>
      <c r="AS7">
        <f t="shared" si="9"/>
        <v>-10400.149088744338</v>
      </c>
      <c r="AT7">
        <f t="shared" si="9"/>
        <v>1825.2128591856958</v>
      </c>
      <c r="AU7">
        <f t="shared" si="9"/>
        <v>-12362.533819012306</v>
      </c>
      <c r="AW7">
        <v>4</v>
      </c>
      <c r="AX7">
        <f>IF(Z7&gt;0, (R7*SUMPRODUCT(K7:$K$98, X7:$X$98)-K7*$AZ$3)/Z7, 0)</f>
        <v>71314.387996130201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25</v>
      </c>
      <c r="R8">
        <f t="shared" si="0"/>
        <v>2000000</v>
      </c>
      <c r="S8">
        <f t="shared" si="1"/>
        <v>81760.458097587849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67782.452407464531</v>
      </c>
      <c r="AC8">
        <f t="shared" si="2"/>
        <v>76655.723612654838</v>
      </c>
      <c r="AE8">
        <f t="shared" si="3"/>
        <v>0</v>
      </c>
      <c r="AF8">
        <f t="shared" si="4"/>
        <v>0</v>
      </c>
      <c r="AG8">
        <f t="shared" si="4"/>
        <v>-23.439118797854555</v>
      </c>
      <c r="AH8">
        <f t="shared" si="5"/>
        <v>-6808.4828520020747</v>
      </c>
      <c r="AI8">
        <f t="shared" si="6"/>
        <v>-6831.9219707999291</v>
      </c>
      <c r="AJ8">
        <f t="shared" si="7"/>
        <v>-8873.2712051903072</v>
      </c>
      <c r="AK8">
        <f t="shared" ref="AK8:AK71" si="22">G8*SUM(AB8:AB8, AE8:AF8)</f>
        <v>1443.7662362789945</v>
      </c>
      <c r="AL8">
        <f t="shared" si="8"/>
        <v>-14261.426939711242</v>
      </c>
      <c r="AN8">
        <f t="shared" si="9"/>
        <v>0</v>
      </c>
      <c r="AO8">
        <f t="shared" si="9"/>
        <v>0</v>
      </c>
      <c r="AP8">
        <f t="shared" si="9"/>
        <v>-15.356005127304966</v>
      </c>
      <c r="AQ8">
        <f t="shared" si="9"/>
        <v>-4460.5387466222337</v>
      </c>
      <c r="AR8">
        <f t="shared" si="9"/>
        <v>-4475.894751749539</v>
      </c>
      <c r="AS8">
        <f t="shared" si="9"/>
        <v>-5813.2730713128149</v>
      </c>
      <c r="AT8">
        <f t="shared" si="9"/>
        <v>945.87522330230934</v>
      </c>
      <c r="AU8">
        <f t="shared" si="9"/>
        <v>-9343.2925997600451</v>
      </c>
      <c r="AW8">
        <v>5</v>
      </c>
      <c r="AX8">
        <f>IF(Z8&gt;0, (R8*SUMPRODUCT(K8:$K$98, X8:$X$98)-K8*$AZ$3)/Z8, 0)</f>
        <v>81760.458097587849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25</v>
      </c>
      <c r="R9">
        <f t="shared" si="0"/>
        <v>2000000</v>
      </c>
      <c r="S9">
        <f t="shared" si="1"/>
        <v>88292.337049193506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76655.723612654838</v>
      </c>
      <c r="AC9">
        <f t="shared" si="2"/>
        <v>81583.562485201692</v>
      </c>
      <c r="AE9">
        <f t="shared" si="3"/>
        <v>0</v>
      </c>
      <c r="AF9">
        <f t="shared" si="4"/>
        <v>0</v>
      </c>
      <c r="AG9">
        <f t="shared" si="4"/>
        <v>-23.100408600506881</v>
      </c>
      <c r="AH9">
        <f t="shared" si="5"/>
        <v>-8345.5207495301602</v>
      </c>
      <c r="AI9">
        <f t="shared" si="6"/>
        <v>-8368.621158130667</v>
      </c>
      <c r="AJ9">
        <f t="shared" si="7"/>
        <v>-4927.838872546854</v>
      </c>
      <c r="AK9">
        <f t="shared" si="22"/>
        <v>452.26876931466353</v>
      </c>
      <c r="AL9">
        <f t="shared" si="8"/>
        <v>-12844.191261362857</v>
      </c>
      <c r="AN9">
        <f t="shared" si="9"/>
        <v>0</v>
      </c>
      <c r="AO9">
        <f t="shared" si="9"/>
        <v>0</v>
      </c>
      <c r="AP9">
        <f t="shared" si="9"/>
        <v>-14.332892387006479</v>
      </c>
      <c r="AQ9">
        <f t="shared" si="9"/>
        <v>-5178.0664526393175</v>
      </c>
      <c r="AR9">
        <f t="shared" si="9"/>
        <v>-5192.3993450263233</v>
      </c>
      <c r="AS9">
        <f t="shared" si="9"/>
        <v>-3057.5296516257981</v>
      </c>
      <c r="AT9">
        <f t="shared" si="9"/>
        <v>280.61493251892921</v>
      </c>
      <c r="AU9">
        <f t="shared" si="9"/>
        <v>-7969.3140641331929</v>
      </c>
      <c r="AW9">
        <v>6</v>
      </c>
      <c r="AX9">
        <f>IF(Z9&gt;0, (R9*SUMPRODUCT(K9:$K$98, X9:$X$98)-K9*$AZ$3)/Z9, 0)</f>
        <v>88292.337049193506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25</v>
      </c>
      <c r="R10">
        <f t="shared" si="0"/>
        <v>2000000</v>
      </c>
      <c r="S10">
        <f t="shared" si="1"/>
        <v>93454.707535505469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81583.562485201692</v>
      </c>
      <c r="AC10">
        <f t="shared" si="2"/>
        <v>85025.236570311827</v>
      </c>
      <c r="AE10">
        <f t="shared" si="3"/>
        <v>0</v>
      </c>
      <c r="AF10">
        <f t="shared" si="4"/>
        <v>0</v>
      </c>
      <c r="AG10">
        <f t="shared" si="4"/>
        <v>-22.745038428911911</v>
      </c>
      <c r="AH10">
        <f t="shared" si="5"/>
        <v>-9949.2868471922975</v>
      </c>
      <c r="AI10">
        <f t="shared" si="6"/>
        <v>-9972.0318856212089</v>
      </c>
      <c r="AJ10">
        <f t="shared" si="7"/>
        <v>-3441.6740851101349</v>
      </c>
      <c r="AK10">
        <f t="shared" si="22"/>
        <v>334.49260618932698</v>
      </c>
      <c r="AL10">
        <f t="shared" si="8"/>
        <v>-13079.213364542016</v>
      </c>
      <c r="AN10">
        <f t="shared" si="9"/>
        <v>0</v>
      </c>
      <c r="AO10">
        <f t="shared" si="9"/>
        <v>0</v>
      </c>
      <c r="AP10">
        <f t="shared" si="9"/>
        <v>-13.388102848307017</v>
      </c>
      <c r="AQ10">
        <f t="shared" si="9"/>
        <v>-5856.313498604668</v>
      </c>
      <c r="AR10">
        <f t="shared" si="9"/>
        <v>-5869.7016014529745</v>
      </c>
      <c r="AS10">
        <f t="shared" si="9"/>
        <v>-2025.8258417904867</v>
      </c>
      <c r="AT10">
        <f t="shared" si="9"/>
        <v>196.88783677624224</v>
      </c>
      <c r="AU10">
        <f t="shared" si="9"/>
        <v>-7698.639606467219</v>
      </c>
      <c r="AW10">
        <v>7</v>
      </c>
      <c r="AX10">
        <f>IF(Z10&gt;0, (R10*SUMPRODUCT(K10:$K$98, X10:$X$98)-K10*$AZ$3)/Z10, 0)</f>
        <v>93454.707535505469</v>
      </c>
    </row>
    <row r="11" spans="1:52" x14ac:dyDescent="0.25">
      <c r="A11" t="s">
        <v>33</v>
      </c>
      <c r="C11" s="12">
        <f>AU81</f>
        <v>307865.42925268493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25</v>
      </c>
      <c r="R11">
        <f t="shared" si="0"/>
        <v>2000000</v>
      </c>
      <c r="S11">
        <f t="shared" si="1"/>
        <v>97339.448804350584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85025.236570311827</v>
      </c>
      <c r="AC11">
        <f t="shared" si="2"/>
        <v>87102.104304465</v>
      </c>
      <c r="AE11">
        <f t="shared" si="3"/>
        <v>0</v>
      </c>
      <c r="AF11">
        <f t="shared" si="4"/>
        <v>0</v>
      </c>
      <c r="AG11">
        <f t="shared" si="4"/>
        <v>-22.370710275835251</v>
      </c>
      <c r="AH11">
        <f t="shared" si="5"/>
        <v>-11750.221503003393</v>
      </c>
      <c r="AI11">
        <f t="shared" si="6"/>
        <v>-11772.592213279228</v>
      </c>
      <c r="AJ11">
        <f t="shared" si="7"/>
        <v>-2076.8677341531729</v>
      </c>
      <c r="AK11">
        <f t="shared" si="22"/>
        <v>204.06056776874837</v>
      </c>
      <c r="AL11">
        <f t="shared" si="8"/>
        <v>-13645.399379663651</v>
      </c>
      <c r="AN11">
        <f t="shared" si="9"/>
        <v>0</v>
      </c>
      <c r="AO11">
        <f t="shared" si="9"/>
        <v>0</v>
      </c>
      <c r="AP11">
        <f t="shared" si="9"/>
        <v>-12.512131466135875</v>
      </c>
      <c r="AQ11">
        <f t="shared" si="9"/>
        <v>-6572.0003696353742</v>
      </c>
      <c r="AR11">
        <f t="shared" si="9"/>
        <v>-6584.5125011015098</v>
      </c>
      <c r="AS11">
        <f t="shared" si="9"/>
        <v>-1161.6100609720133</v>
      </c>
      <c r="AT11">
        <f t="shared" si="9"/>
        <v>114.13283796066592</v>
      </c>
      <c r="AU11">
        <f t="shared" si="9"/>
        <v>-7631.9897241128565</v>
      </c>
      <c r="AW11">
        <v>8</v>
      </c>
      <c r="AX11">
        <f>IF(Z11&gt;0, (R11*SUMPRODUCT(K11:$K$98, X11:$X$98)-K11*$AZ$3)/Z11, 0)</f>
        <v>97339.448804350584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25</v>
      </c>
      <c r="R12">
        <f t="shared" si="0"/>
        <v>2000000</v>
      </c>
      <c r="S12">
        <f t="shared" si="1"/>
        <v>100175.0364360988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87102.104304465</v>
      </c>
      <c r="AC12">
        <f t="shared" si="2"/>
        <v>88054.613650610932</v>
      </c>
      <c r="AE12">
        <f t="shared" si="3"/>
        <v>0</v>
      </c>
      <c r="AF12">
        <f t="shared" si="4"/>
        <v>0</v>
      </c>
      <c r="AG12">
        <f t="shared" si="4"/>
        <v>-21.975188825306937</v>
      </c>
      <c r="AH12">
        <f t="shared" si="5"/>
        <v>-13745.147821597173</v>
      </c>
      <c r="AI12">
        <f t="shared" si="6"/>
        <v>-13767.12301042248</v>
      </c>
      <c r="AJ12">
        <f t="shared" si="7"/>
        <v>-952.5093461459328</v>
      </c>
      <c r="AK12">
        <f t="shared" si="22"/>
        <v>200.33483990026949</v>
      </c>
      <c r="AL12">
        <f t="shared" si="8"/>
        <v>-14519.297516668143</v>
      </c>
      <c r="AN12">
        <f t="shared" si="9"/>
        <v>0</v>
      </c>
      <c r="AO12">
        <f t="shared" si="9"/>
        <v>0</v>
      </c>
      <c r="AP12">
        <f t="shared" si="9"/>
        <v>-11.68004647235554</v>
      </c>
      <c r="AQ12">
        <f t="shared" si="9"/>
        <v>-7305.6921877625382</v>
      </c>
      <c r="AR12">
        <f t="shared" si="9"/>
        <v>-7317.3722342348929</v>
      </c>
      <c r="AS12">
        <f t="shared" si="9"/>
        <v>-506.26884332048934</v>
      </c>
      <c r="AT12">
        <f t="shared" si="9"/>
        <v>106.48009710716886</v>
      </c>
      <c r="AU12">
        <f t="shared" si="9"/>
        <v>-7717.1609804482132</v>
      </c>
      <c r="AW12">
        <v>9</v>
      </c>
      <c r="AX12">
        <f>IF(Z12&gt;0, (R12*SUMPRODUCT(K12:$K$98, X12:$X$98)-K12*$AZ$3)/Z12, 0)</f>
        <v>100175.0364360988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25</v>
      </c>
      <c r="R13">
        <f t="shared" si="0"/>
        <v>2000000</v>
      </c>
      <c r="S13">
        <f t="shared" si="1"/>
        <v>101893.55698363905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88054.613650610932</v>
      </c>
      <c r="AC13">
        <f t="shared" si="2"/>
        <v>87860.469078982132</v>
      </c>
      <c r="AE13">
        <f t="shared" si="3"/>
        <v>0</v>
      </c>
      <c r="AF13">
        <f t="shared" si="4"/>
        <v>0</v>
      </c>
      <c r="AG13">
        <f t="shared" si="4"/>
        <v>-21.556924618180176</v>
      </c>
      <c r="AH13">
        <f t="shared" si="5"/>
        <v>-15880.985509895165</v>
      </c>
      <c r="AI13">
        <f t="shared" si="6"/>
        <v>-15902.542434513345</v>
      </c>
      <c r="AJ13">
        <f t="shared" si="7"/>
        <v>194.14457162879989</v>
      </c>
      <c r="AK13">
        <f t="shared" si="22"/>
        <v>176.10922730122186</v>
      </c>
      <c r="AL13">
        <f t="shared" si="8"/>
        <v>-15532.288635583323</v>
      </c>
      <c r="AN13">
        <f t="shared" si="9"/>
        <v>0</v>
      </c>
      <c r="AO13">
        <f t="shared" si="9"/>
        <v>0</v>
      </c>
      <c r="AP13">
        <f t="shared" si="9"/>
        <v>-10.891382699453537</v>
      </c>
      <c r="AQ13">
        <f t="shared" si="9"/>
        <v>-8023.6812020427333</v>
      </c>
      <c r="AR13">
        <f t="shared" si="9"/>
        <v>-8034.5725847421872</v>
      </c>
      <c r="AS13">
        <f t="shared" si="9"/>
        <v>98.089262085531871</v>
      </c>
      <c r="AT13">
        <f t="shared" si="9"/>
        <v>88.977116421562229</v>
      </c>
      <c r="AU13">
        <f t="shared" si="9"/>
        <v>-7847.5062062350935</v>
      </c>
      <c r="AW13">
        <v>10</v>
      </c>
      <c r="AX13">
        <f>IF(Z13&gt;0, (R13*SUMPRODUCT(K13:$K$98, X13:$X$98)-K13*$AZ$3)/Z13, 0)</f>
        <v>101893.55698363905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25</v>
      </c>
      <c r="R14">
        <f t="shared" si="0"/>
        <v>2000000</v>
      </c>
      <c r="S14">
        <f t="shared" si="1"/>
        <v>102508.06715101146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87860.469078982132</v>
      </c>
      <c r="AC14">
        <f t="shared" si="2"/>
        <v>86572.094503596352</v>
      </c>
      <c r="AE14">
        <f t="shared" si="3"/>
        <v>0</v>
      </c>
      <c r="AF14">
        <f t="shared" si="4"/>
        <v>0</v>
      </c>
      <c r="AG14">
        <f t="shared" si="4"/>
        <v>-21.113483287140035</v>
      </c>
      <c r="AH14">
        <f t="shared" si="5"/>
        <v>-18229.766788667348</v>
      </c>
      <c r="AI14">
        <f t="shared" si="6"/>
        <v>-18250.880271954487</v>
      </c>
      <c r="AJ14">
        <f t="shared" si="7"/>
        <v>1288.3745753857802</v>
      </c>
      <c r="AK14">
        <f t="shared" si="22"/>
        <v>158.14884434216785</v>
      </c>
      <c r="AL14">
        <f t="shared" si="8"/>
        <v>-16804.356852226538</v>
      </c>
      <c r="AN14">
        <f t="shared" si="9"/>
        <v>0</v>
      </c>
      <c r="AO14">
        <f t="shared" si="9"/>
        <v>0</v>
      </c>
      <c r="AP14">
        <f t="shared" si="9"/>
        <v>-10.141984389502312</v>
      </c>
      <c r="AQ14">
        <f t="shared" si="9"/>
        <v>-8756.7744119012204</v>
      </c>
      <c r="AR14">
        <f t="shared" si="9"/>
        <v>-8766.9163962907223</v>
      </c>
      <c r="AS14">
        <f t="shared" si="9"/>
        <v>618.8782141577276</v>
      </c>
      <c r="AT14">
        <f t="shared" si="9"/>
        <v>75.967716398224042</v>
      </c>
      <c r="AU14">
        <f t="shared" si="9"/>
        <v>-8072.0704657347706</v>
      </c>
      <c r="AW14">
        <v>11</v>
      </c>
      <c r="AX14">
        <f>IF(Z14&gt;0, (R14*SUMPRODUCT(K14:$K$98, X14:$X$98)-K14*$AZ$3)/Z14, 0)</f>
        <v>102508.06715101146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25</v>
      </c>
      <c r="R15">
        <f t="shared" si="0"/>
        <v>2000000</v>
      </c>
      <c r="S15">
        <f t="shared" si="1"/>
        <v>102324.20912195927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86572.094503596352</v>
      </c>
      <c r="AC15">
        <f t="shared" si="2"/>
        <v>84488.657197186578</v>
      </c>
      <c r="AE15">
        <f t="shared" si="3"/>
        <v>0</v>
      </c>
      <c r="AF15">
        <f t="shared" si="4"/>
        <v>0</v>
      </c>
      <c r="AG15">
        <f t="shared" si="4"/>
        <v>-20.642391942772147</v>
      </c>
      <c r="AH15">
        <f t="shared" si="5"/>
        <v>-20796.520919718834</v>
      </c>
      <c r="AI15">
        <f t="shared" si="6"/>
        <v>-20817.163311661607</v>
      </c>
      <c r="AJ15">
        <f t="shared" si="7"/>
        <v>2083.4373064097745</v>
      </c>
      <c r="AK15">
        <f t="shared" si="22"/>
        <v>354.94558746474507</v>
      </c>
      <c r="AL15">
        <f t="shared" si="8"/>
        <v>-18378.780417787086</v>
      </c>
      <c r="AN15">
        <f t="shared" si="9"/>
        <v>0</v>
      </c>
      <c r="AO15">
        <f t="shared" si="9"/>
        <v>0</v>
      </c>
      <c r="AP15">
        <f t="shared" si="9"/>
        <v>-9.4067858122352117</v>
      </c>
      <c r="AQ15">
        <f t="shared" si="9"/>
        <v>-9477.0227439636637</v>
      </c>
      <c r="AR15">
        <f t="shared" si="9"/>
        <v>-9486.4295297758981</v>
      </c>
      <c r="AS15">
        <f t="shared" si="9"/>
        <v>949.42720538156095</v>
      </c>
      <c r="AT15">
        <f t="shared" si="9"/>
        <v>161.7495261951926</v>
      </c>
      <c r="AU15">
        <f t="shared" si="9"/>
        <v>-8375.2527981991443</v>
      </c>
      <c r="AW15">
        <v>12</v>
      </c>
      <c r="AX15">
        <f>IF(Z15&gt;0, (R15*SUMPRODUCT(K15:$K$98, X15:$X$98)-K15*$AZ$3)/Z15, 0)</f>
        <v>102324.20912195927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25</v>
      </c>
      <c r="R16">
        <f t="shared" si="0"/>
        <v>2000000</v>
      </c>
      <c r="S16">
        <f t="shared" si="1"/>
        <v>101361.77238759368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84488.657197186578</v>
      </c>
      <c r="AC16">
        <f t="shared" si="2"/>
        <v>81674.573406522934</v>
      </c>
      <c r="AE16">
        <f t="shared" si="3"/>
        <v>0</v>
      </c>
      <c r="AF16">
        <f t="shared" si="4"/>
        <v>0</v>
      </c>
      <c r="AG16">
        <f t="shared" si="4"/>
        <v>-20.144323516317975</v>
      </c>
      <c r="AH16">
        <f t="shared" si="5"/>
        <v>-23331.560562116203</v>
      </c>
      <c r="AI16">
        <f t="shared" si="6"/>
        <v>-23351.70488563252</v>
      </c>
      <c r="AJ16">
        <f t="shared" si="7"/>
        <v>2814.0837906636443</v>
      </c>
      <c r="AK16">
        <f t="shared" si="22"/>
        <v>599.86946610002474</v>
      </c>
      <c r="AL16">
        <f t="shared" si="8"/>
        <v>-19937.751628868849</v>
      </c>
      <c r="AN16">
        <f t="shared" si="9"/>
        <v>0</v>
      </c>
      <c r="AO16">
        <f t="shared" si="9"/>
        <v>0</v>
      </c>
      <c r="AP16">
        <f t="shared" si="9"/>
        <v>-8.6839607197680877</v>
      </c>
      <c r="AQ16">
        <f t="shared" si="9"/>
        <v>-10057.93792420888</v>
      </c>
      <c r="AR16">
        <f t="shared" si="9"/>
        <v>-10066.621884928649</v>
      </c>
      <c r="AS16">
        <f t="shared" si="9"/>
        <v>1213.1155995615131</v>
      </c>
      <c r="AT16">
        <f t="shared" si="9"/>
        <v>258.5960693284689</v>
      </c>
      <c r="AU16">
        <f t="shared" si="9"/>
        <v>-8594.9102160386647</v>
      </c>
      <c r="AW16">
        <v>13</v>
      </c>
      <c r="AX16">
        <f>IF(Z16&gt;0, (R16*SUMPRODUCT(K16:$K$98, X16:$X$98)-K16*$AZ$3)/Z16, 0)</f>
        <v>101361.77238759368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25</v>
      </c>
      <c r="R17">
        <f t="shared" si="0"/>
        <v>2000000</v>
      </c>
      <c r="S17">
        <f t="shared" si="1"/>
        <v>100176.4018055981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81674.573406522934</v>
      </c>
      <c r="AC17">
        <f t="shared" si="2"/>
        <v>78614.901046837578</v>
      </c>
      <c r="AE17">
        <f t="shared" si="3"/>
        <v>0</v>
      </c>
      <c r="AF17">
        <f t="shared" si="4"/>
        <v>0</v>
      </c>
      <c r="AG17">
        <f t="shared" si="4"/>
        <v>-19.619116785457447</v>
      </c>
      <c r="AH17">
        <f t="shared" si="5"/>
        <v>-25901.079655787857</v>
      </c>
      <c r="AI17">
        <f t="shared" si="6"/>
        <v>-25920.698772573312</v>
      </c>
      <c r="AJ17">
        <f t="shared" si="7"/>
        <v>3059.6723596853553</v>
      </c>
      <c r="AK17">
        <f t="shared" si="22"/>
        <v>1127.1091130100165</v>
      </c>
      <c r="AL17">
        <f t="shared" si="8"/>
        <v>-21733.91729987794</v>
      </c>
      <c r="AN17">
        <f t="shared" si="9"/>
        <v>0</v>
      </c>
      <c r="AO17">
        <f t="shared" si="9"/>
        <v>0</v>
      </c>
      <c r="AP17">
        <f t="shared" si="9"/>
        <v>-7.9503203633295287</v>
      </c>
      <c r="AQ17">
        <f t="shared" si="9"/>
        <v>-10495.981204019783</v>
      </c>
      <c r="AR17">
        <f t="shared" si="9"/>
        <v>-10503.931524383112</v>
      </c>
      <c r="AS17">
        <f t="shared" si="9"/>
        <v>1239.8812715337945</v>
      </c>
      <c r="AT17">
        <f t="shared" si="9"/>
        <v>456.74219848163676</v>
      </c>
      <c r="AU17">
        <f t="shared" si="9"/>
        <v>-8807.3080543676806</v>
      </c>
      <c r="AW17">
        <v>14</v>
      </c>
      <c r="AX17">
        <f>IF(Z17&gt;0, (R17*SUMPRODUCT(K17:$K$98, X17:$X$98)-K17*$AZ$3)/Z17, 0)</f>
        <v>100176.4018055981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25</v>
      </c>
      <c r="R18">
        <f t="shared" si="0"/>
        <v>2000000</v>
      </c>
      <c r="S18">
        <f t="shared" si="1"/>
        <v>98932.121486610209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78614.901046837578</v>
      </c>
      <c r="AC18">
        <f t="shared" si="2"/>
        <v>75448.009886298372</v>
      </c>
      <c r="AE18">
        <f t="shared" si="3"/>
        <v>0</v>
      </c>
      <c r="AF18">
        <f t="shared" si="4"/>
        <v>0</v>
      </c>
      <c r="AG18">
        <f t="shared" si="4"/>
        <v>-19.065599916532101</v>
      </c>
      <c r="AH18">
        <f t="shared" si="5"/>
        <v>-28586.05608566157</v>
      </c>
      <c r="AI18">
        <f t="shared" si="6"/>
        <v>-28605.121685578102</v>
      </c>
      <c r="AJ18">
        <f t="shared" si="7"/>
        <v>3166.8911605392059</v>
      </c>
      <c r="AK18">
        <f t="shared" si="22"/>
        <v>1698.0818626116918</v>
      </c>
      <c r="AL18">
        <f t="shared" si="8"/>
        <v>-23740.148662427204</v>
      </c>
      <c r="AN18">
        <f t="shared" si="9"/>
        <v>0</v>
      </c>
      <c r="AO18">
        <f t="shared" si="9"/>
        <v>0</v>
      </c>
      <c r="AP18">
        <f t="shared" si="9"/>
        <v>-7.2097955112209604</v>
      </c>
      <c r="AQ18">
        <f t="shared" si="9"/>
        <v>-10810.025373038538</v>
      </c>
      <c r="AR18">
        <f t="shared" si="9"/>
        <v>-10817.235168549758</v>
      </c>
      <c r="AS18">
        <f t="shared" si="9"/>
        <v>1197.5829648026099</v>
      </c>
      <c r="AT18">
        <f t="shared" si="9"/>
        <v>642.14202775374235</v>
      </c>
      <c r="AU18">
        <f t="shared" si="9"/>
        <v>-8977.5101759934041</v>
      </c>
      <c r="AW18">
        <v>15</v>
      </c>
      <c r="AX18">
        <f>IF(Z18&gt;0, (R18*SUMPRODUCT(K18:$K$98, X18:$X$98)-K18*$AZ$3)/Z18, 0)</f>
        <v>98932.121486610209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25</v>
      </c>
      <c r="R19">
        <f t="shared" si="0"/>
        <v>2000000</v>
      </c>
      <c r="S19">
        <f t="shared" si="1"/>
        <v>96785.890980715572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75448.009886298372</v>
      </c>
      <c r="AC19">
        <f t="shared" si="2"/>
        <v>71539.731373682138</v>
      </c>
      <c r="AE19">
        <f t="shared" si="3"/>
        <v>0</v>
      </c>
      <c r="AF19">
        <f t="shared" si="4"/>
        <v>0</v>
      </c>
      <c r="AG19">
        <f t="shared" si="4"/>
        <v>-18.478863667209591</v>
      </c>
      <c r="AH19">
        <f t="shared" si="5"/>
        <v>-31686.42001257501</v>
      </c>
      <c r="AI19">
        <f t="shared" si="6"/>
        <v>-31704.89887624222</v>
      </c>
      <c r="AJ19">
        <f t="shared" si="7"/>
        <v>3908.2785126162344</v>
      </c>
      <c r="AK19">
        <f t="shared" si="22"/>
        <v>1682.4906204644537</v>
      </c>
      <c r="AL19">
        <f t="shared" si="8"/>
        <v>-26114.129743161531</v>
      </c>
      <c r="AN19">
        <f t="shared" si="9"/>
        <v>0</v>
      </c>
      <c r="AO19">
        <f t="shared" si="9"/>
        <v>0</v>
      </c>
      <c r="AP19">
        <f t="shared" si="9"/>
        <v>-6.5167555011300466</v>
      </c>
      <c r="AQ19">
        <f t="shared" si="9"/>
        <v>-11174.531921813075</v>
      </c>
      <c r="AR19">
        <f t="shared" si="9"/>
        <v>-11181.048677314204</v>
      </c>
      <c r="AS19">
        <f t="shared" si="9"/>
        <v>1378.2933818725555</v>
      </c>
      <c r="AT19">
        <f t="shared" si="9"/>
        <v>593.34709124823121</v>
      </c>
      <c r="AU19">
        <f t="shared" si="9"/>
        <v>-9209.408204193418</v>
      </c>
      <c r="AW19">
        <v>16</v>
      </c>
      <c r="AX19">
        <f>IF(Z19&gt;0, (R19*SUMPRODUCT(K19:$K$98, X19:$X$98)-K19*$AZ$3)/Z19, 0)</f>
        <v>96785.890980715572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25</v>
      </c>
      <c r="R20">
        <f t="shared" si="0"/>
        <v>2000000</v>
      </c>
      <c r="S20">
        <f t="shared" si="1"/>
        <v>91381.258445040308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71539.731373682138</v>
      </c>
      <c r="AC20">
        <f t="shared" si="2"/>
        <v>65281.702945904079</v>
      </c>
      <c r="AE20">
        <f t="shared" si="3"/>
        <v>0</v>
      </c>
      <c r="AF20">
        <f t="shared" si="4"/>
        <v>0</v>
      </c>
      <c r="AG20">
        <f t="shared" si="4"/>
        <v>-17.859707793684699</v>
      </c>
      <c r="AH20">
        <f t="shared" si="5"/>
        <v>-34749.378948223792</v>
      </c>
      <c r="AI20">
        <f t="shared" si="6"/>
        <v>-34767.238656017478</v>
      </c>
      <c r="AJ20">
        <f t="shared" si="7"/>
        <v>6258.0284277780593</v>
      </c>
      <c r="AK20">
        <f t="shared" si="22"/>
        <v>307.62084490683321</v>
      </c>
      <c r="AL20">
        <f t="shared" si="8"/>
        <v>-28201.589383332586</v>
      </c>
      <c r="AN20">
        <f t="shared" si="9"/>
        <v>0</v>
      </c>
      <c r="AO20">
        <f t="shared" si="9"/>
        <v>0</v>
      </c>
      <c r="AP20">
        <f t="shared" si="9"/>
        <v>-5.9740149952838566</v>
      </c>
      <c r="AQ20">
        <f t="shared" si="9"/>
        <v>-11623.555844900015</v>
      </c>
      <c r="AR20">
        <f t="shared" si="9"/>
        <v>-11629.529859895298</v>
      </c>
      <c r="AS20">
        <f t="shared" si="9"/>
        <v>2093.2904446330608</v>
      </c>
      <c r="AT20">
        <f t="shared" si="9"/>
        <v>102.89818632895799</v>
      </c>
      <c r="AU20">
        <f t="shared" si="9"/>
        <v>-9433.3412289332791</v>
      </c>
      <c r="AW20">
        <v>17</v>
      </c>
      <c r="AX20">
        <f>IF(Z20&gt;0, (R20*SUMPRODUCT(K20:$K$98, X20:$X$98)-K20*$AZ$3)/Z20, 0)</f>
        <v>91381.258445040308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25</v>
      </c>
      <c r="R21">
        <f t="shared" si="0"/>
        <v>2000000</v>
      </c>
      <c r="S21">
        <f t="shared" si="1"/>
        <v>84386.657153395936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65281.702945904079</v>
      </c>
      <c r="AC21">
        <f t="shared" si="2"/>
        <v>58100.935679807561</v>
      </c>
      <c r="AE21">
        <f t="shared" si="3"/>
        <v>0</v>
      </c>
      <c r="AF21">
        <f t="shared" si="4"/>
        <v>0</v>
      </c>
      <c r="AG21">
        <f t="shared" si="4"/>
        <v>-17.212713964422463</v>
      </c>
      <c r="AH21">
        <f t="shared" si="5"/>
        <v>-37471.740106031189</v>
      </c>
      <c r="AI21">
        <f t="shared" si="6"/>
        <v>-37488.952819995611</v>
      </c>
      <c r="AJ21">
        <f t="shared" si="7"/>
        <v>7180.7672660965181</v>
      </c>
      <c r="AK21">
        <f t="shared" si="22"/>
        <v>104.45072471344653</v>
      </c>
      <c r="AL21">
        <f t="shared" si="8"/>
        <v>-30203.734829185647</v>
      </c>
      <c r="AN21">
        <f t="shared" si="9"/>
        <v>0</v>
      </c>
      <c r="AO21">
        <f t="shared" si="9"/>
        <v>0</v>
      </c>
      <c r="AP21">
        <f t="shared" si="9"/>
        <v>-5.4750833337618312</v>
      </c>
      <c r="AQ21">
        <f t="shared" si="9"/>
        <v>-11919.148843444451</v>
      </c>
      <c r="AR21">
        <f t="shared" si="9"/>
        <v>-11924.623926778213</v>
      </c>
      <c r="AS21">
        <f t="shared" si="9"/>
        <v>2284.0848493439016</v>
      </c>
      <c r="AT21">
        <f t="shared" si="9"/>
        <v>33.224070489985877</v>
      </c>
      <c r="AU21">
        <f t="shared" si="9"/>
        <v>-9607.3150069443254</v>
      </c>
      <c r="AW21">
        <v>18</v>
      </c>
      <c r="AX21">
        <f>IF(Z21&gt;0, (R21*SUMPRODUCT(K21:$K$98, X21:$X$98)-K21*$AZ$3)/Z21, 0)</f>
        <v>84386.657153395936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25</v>
      </c>
      <c r="R22">
        <f t="shared" si="0"/>
        <v>2000000</v>
      </c>
      <c r="S22">
        <f t="shared" si="1"/>
        <v>78441.782446620709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58100.935679807561</v>
      </c>
      <c r="AC22">
        <f t="shared" si="2"/>
        <v>51889.666690282305</v>
      </c>
      <c r="AE22">
        <f t="shared" si="3"/>
        <v>0</v>
      </c>
      <c r="AF22">
        <f t="shared" si="4"/>
        <v>0</v>
      </c>
      <c r="AG22">
        <f t="shared" si="4"/>
        <v>-16.537636279999436</v>
      </c>
      <c r="AH22">
        <f t="shared" si="5"/>
        <v>-40236.043582304206</v>
      </c>
      <c r="AI22">
        <f t="shared" si="6"/>
        <v>-40252.581218584208</v>
      </c>
      <c r="AJ22">
        <f t="shared" si="7"/>
        <v>6211.2689895252552</v>
      </c>
      <c r="AK22">
        <f t="shared" si="22"/>
        <v>1220.1196492759589</v>
      </c>
      <c r="AL22">
        <f t="shared" si="8"/>
        <v>-32821.192579782997</v>
      </c>
      <c r="AN22">
        <f t="shared" si="9"/>
        <v>0</v>
      </c>
      <c r="AO22">
        <f t="shared" si="9"/>
        <v>0</v>
      </c>
      <c r="AP22">
        <f t="shared" si="9"/>
        <v>-4.9116266500800112</v>
      </c>
      <c r="AQ22">
        <f t="shared" si="9"/>
        <v>-11949.980070104244</v>
      </c>
      <c r="AR22">
        <f t="shared" si="9"/>
        <v>-11954.891696754325</v>
      </c>
      <c r="AS22">
        <f t="shared" si="9"/>
        <v>1844.7276130182752</v>
      </c>
      <c r="AT22">
        <f t="shared" si="9"/>
        <v>362.37174915484843</v>
      </c>
      <c r="AU22">
        <f t="shared" si="9"/>
        <v>-9747.7923345812014</v>
      </c>
      <c r="AW22">
        <v>19</v>
      </c>
      <c r="AX22">
        <f>IF(Z22&gt;0, (R22*SUMPRODUCT(K22:$K$98, X22:$X$98)-K22*$AZ$3)/Z22, 0)</f>
        <v>78441.782446620709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25</v>
      </c>
      <c r="R23">
        <f t="shared" si="0"/>
        <v>2000000</v>
      </c>
      <c r="S23">
        <f t="shared" si="1"/>
        <v>76648.120294607274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51889.666690282305</v>
      </c>
      <c r="AC23">
        <f t="shared" si="2"/>
        <v>48553.187405770455</v>
      </c>
      <c r="AE23">
        <f t="shared" si="3"/>
        <v>0</v>
      </c>
      <c r="AF23">
        <f t="shared" si="4"/>
        <v>0</v>
      </c>
      <c r="AG23">
        <f t="shared" si="4"/>
        <v>-15.836392079528435</v>
      </c>
      <c r="AH23">
        <f t="shared" si="5"/>
        <v>-42869.427013680768</v>
      </c>
      <c r="AI23">
        <f t="shared" si="6"/>
        <v>-42885.263405760299</v>
      </c>
      <c r="AJ23">
        <f t="shared" si="7"/>
        <v>3336.47928451185</v>
      </c>
      <c r="AK23">
        <f t="shared" si="22"/>
        <v>3632.2766683197619</v>
      </c>
      <c r="AL23">
        <f t="shared" si="8"/>
        <v>-35916.507452928687</v>
      </c>
      <c r="AN23">
        <f t="shared" si="9"/>
        <v>0</v>
      </c>
      <c r="AO23">
        <f t="shared" si="9"/>
        <v>0</v>
      </c>
      <c r="AP23">
        <f t="shared" si="9"/>
        <v>-4.1994279454230252</v>
      </c>
      <c r="AQ23">
        <f t="shared" si="9"/>
        <v>-11367.934621815986</v>
      </c>
      <c r="AR23">
        <f t="shared" si="9"/>
        <v>-11372.134049761411</v>
      </c>
      <c r="AS23">
        <f t="shared" si="9"/>
        <v>884.7535648486737</v>
      </c>
      <c r="AT23">
        <f t="shared" si="9"/>
        <v>963.19187286150202</v>
      </c>
      <c r="AU23">
        <f t="shared" si="9"/>
        <v>-9524.1886120512354</v>
      </c>
      <c r="AW23">
        <v>20</v>
      </c>
      <c r="AX23">
        <f>IF(Z23&gt;0, (R23*SUMPRODUCT(K23:$K$98, X23:$X$98)-K23*$AZ$3)/Z23, 0)</f>
        <v>76648.120294607274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25</v>
      </c>
      <c r="R24">
        <f t="shared" si="0"/>
        <v>2000000</v>
      </c>
      <c r="S24">
        <f t="shared" si="1"/>
        <v>74254.755487813905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48553.187405770455</v>
      </c>
      <c r="AC24">
        <f t="shared" si="2"/>
        <v>44875.878485376197</v>
      </c>
      <c r="AE24">
        <f t="shared" si="3"/>
        <v>0</v>
      </c>
      <c r="AF24">
        <f t="shared" si="4"/>
        <v>0</v>
      </c>
      <c r="AG24">
        <f t="shared" si="4"/>
        <v>-15.108755725665565</v>
      </c>
      <c r="AH24">
        <f t="shared" si="5"/>
        <v>-45541.794645406793</v>
      </c>
      <c r="AI24">
        <f t="shared" si="6"/>
        <v>-45556.903401132462</v>
      </c>
      <c r="AJ24">
        <f t="shared" si="7"/>
        <v>3677.3089203942582</v>
      </c>
      <c r="AK24">
        <f t="shared" si="22"/>
        <v>3398.7231184039324</v>
      </c>
      <c r="AL24">
        <f t="shared" si="8"/>
        <v>-38480.87136233427</v>
      </c>
      <c r="AN24">
        <f t="shared" si="9"/>
        <v>0</v>
      </c>
      <c r="AO24">
        <f t="shared" si="9"/>
        <v>0</v>
      </c>
      <c r="AP24">
        <f t="shared" si="9"/>
        <v>-3.5772110650662206</v>
      </c>
      <c r="AQ24">
        <f t="shared" si="9"/>
        <v>-10782.662363901985</v>
      </c>
      <c r="AR24">
        <f t="shared" si="9"/>
        <v>-10786.239574967052</v>
      </c>
      <c r="AS24">
        <f t="shared" si="9"/>
        <v>870.6547645981999</v>
      </c>
      <c r="AT24">
        <f t="shared" si="9"/>
        <v>804.69564582329883</v>
      </c>
      <c r="AU24">
        <f t="shared" si="9"/>
        <v>-9110.8891645455533</v>
      </c>
      <c r="AW24">
        <v>21</v>
      </c>
      <c r="AX24">
        <f>IF(Z24&gt;0, (R24*SUMPRODUCT(K24:$K$98, X24:$X$98)-K24*$AZ$3)/Z24, 0)</f>
        <v>74254.755487813905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25</v>
      </c>
      <c r="R25">
        <f t="shared" si="0"/>
        <v>2000000</v>
      </c>
      <c r="S25">
        <f t="shared" si="1"/>
        <v>71344.714522038892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44875.878485376197</v>
      </c>
      <c r="AC25">
        <f t="shared" si="2"/>
        <v>40959.846212029326</v>
      </c>
      <c r="AE25">
        <f t="shared" si="3"/>
        <v>0</v>
      </c>
      <c r="AF25">
        <f t="shared" si="4"/>
        <v>0</v>
      </c>
      <c r="AG25">
        <f t="shared" si="4"/>
        <v>-14.352796309590859</v>
      </c>
      <c r="AH25">
        <f t="shared" si="5"/>
        <v>-48389.748705444094</v>
      </c>
      <c r="AI25">
        <f t="shared" si="6"/>
        <v>-48404.101501753685</v>
      </c>
      <c r="AJ25">
        <f t="shared" si="7"/>
        <v>3916.0322733468711</v>
      </c>
      <c r="AK25">
        <f t="shared" si="22"/>
        <v>3141.3114939763341</v>
      </c>
      <c r="AL25">
        <f t="shared" si="8"/>
        <v>-41346.757734430481</v>
      </c>
      <c r="AN25">
        <f t="shared" si="9"/>
        <v>0</v>
      </c>
      <c r="AO25">
        <f t="shared" si="9"/>
        <v>0</v>
      </c>
      <c r="AP25">
        <f t="shared" si="9"/>
        <v>-3.0341312576793644</v>
      </c>
      <c r="AQ25">
        <f t="shared" si="9"/>
        <v>-10229.424701047872</v>
      </c>
      <c r="AR25">
        <f t="shared" si="9"/>
        <v>-10232.458832305552</v>
      </c>
      <c r="AS25">
        <f t="shared" si="9"/>
        <v>827.83561268150004</v>
      </c>
      <c r="AT25">
        <f t="shared" si="9"/>
        <v>664.0623324119864</v>
      </c>
      <c r="AU25">
        <f t="shared" si="9"/>
        <v>-8740.5608872120647</v>
      </c>
      <c r="AW25">
        <v>22</v>
      </c>
      <c r="AX25">
        <f>IF(Z25&gt;0, (R25*SUMPRODUCT(K25:$K$98, X25:$X$98)-K25*$AZ$3)/Z25, 0)</f>
        <v>71344.714522038892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25</v>
      </c>
      <c r="R26">
        <f t="shared" si="0"/>
        <v>2000000</v>
      </c>
      <c r="S26">
        <f t="shared" si="1"/>
        <v>67900.00368651397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40959.846212029326</v>
      </c>
      <c r="AC26">
        <f t="shared" si="2"/>
        <v>36861.341234691383</v>
      </c>
      <c r="AE26">
        <f t="shared" si="3"/>
        <v>0</v>
      </c>
      <c r="AF26">
        <f t="shared" si="4"/>
        <v>0</v>
      </c>
      <c r="AG26">
        <f t="shared" si="4"/>
        <v>-13.571921661770336</v>
      </c>
      <c r="AH26">
        <f t="shared" si="5"/>
        <v>-50987.734777969148</v>
      </c>
      <c r="AI26">
        <f t="shared" si="6"/>
        <v>-51001.306699630921</v>
      </c>
      <c r="AJ26">
        <f t="shared" si="7"/>
        <v>4098.5049773379433</v>
      </c>
      <c r="AK26">
        <f t="shared" si="22"/>
        <v>2867.1892348420529</v>
      </c>
      <c r="AL26">
        <f t="shared" si="8"/>
        <v>-44035.612487450926</v>
      </c>
      <c r="AN26">
        <f t="shared" si="9"/>
        <v>0</v>
      </c>
      <c r="AO26">
        <f t="shared" si="9"/>
        <v>0</v>
      </c>
      <c r="AP26">
        <f t="shared" si="9"/>
        <v>-2.5616580991132811</v>
      </c>
      <c r="AQ26">
        <f t="shared" si="9"/>
        <v>-9623.776721121103</v>
      </c>
      <c r="AR26">
        <f t="shared" si="9"/>
        <v>-9626.3383792202167</v>
      </c>
      <c r="AS26">
        <f t="shared" si="9"/>
        <v>773.58009654797411</v>
      </c>
      <c r="AT26">
        <f t="shared" si="9"/>
        <v>541.17307100382266</v>
      </c>
      <c r="AU26">
        <f t="shared" si="9"/>
        <v>-8311.58521166842</v>
      </c>
      <c r="AW26">
        <v>23</v>
      </c>
      <c r="AX26">
        <f>IF(Z26&gt;0, (R26*SUMPRODUCT(K26:$K$98, X26:$X$98)-K26*$AZ$3)/Z26, 0)</f>
        <v>67900.00368651397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25</v>
      </c>
      <c r="R27">
        <f t="shared" si="0"/>
        <v>2000000</v>
      </c>
      <c r="S27">
        <f t="shared" si="1"/>
        <v>64037.336129354466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36861.341234691383</v>
      </c>
      <c r="AC27">
        <f t="shared" si="2"/>
        <v>32711.599981168431</v>
      </c>
      <c r="AE27">
        <f t="shared" si="3"/>
        <v>0</v>
      </c>
      <c r="AF27">
        <f t="shared" si="4"/>
        <v>0</v>
      </c>
      <c r="AG27">
        <f t="shared" si="4"/>
        <v>-12.770518715476969</v>
      </c>
      <c r="AH27">
        <f t="shared" si="5"/>
        <v>-53254.698374053216</v>
      </c>
      <c r="AI27">
        <f t="shared" si="6"/>
        <v>-53267.468892768695</v>
      </c>
      <c r="AJ27">
        <f t="shared" si="7"/>
        <v>4149.7412535229523</v>
      </c>
      <c r="AK27">
        <f t="shared" si="22"/>
        <v>2580.2938864283969</v>
      </c>
      <c r="AL27">
        <f t="shared" si="8"/>
        <v>-46537.433752817349</v>
      </c>
      <c r="AN27">
        <f t="shared" si="9"/>
        <v>0</v>
      </c>
      <c r="AO27">
        <f t="shared" si="9"/>
        <v>0</v>
      </c>
      <c r="AP27">
        <f t="shared" si="9"/>
        <v>-2.1521390891118726</v>
      </c>
      <c r="AQ27">
        <f t="shared" si="9"/>
        <v>-8974.6955940608204</v>
      </c>
      <c r="AR27">
        <f t="shared" si="9"/>
        <v>-8976.8477331499325</v>
      </c>
      <c r="AS27">
        <f t="shared" si="9"/>
        <v>699.33105775753029</v>
      </c>
      <c r="AT27">
        <f t="shared" si="9"/>
        <v>434.84148593345037</v>
      </c>
      <c r="AU27">
        <f t="shared" si="9"/>
        <v>-7842.6751894589524</v>
      </c>
      <c r="AW27">
        <v>24</v>
      </c>
      <c r="AX27">
        <f>IF(Z27&gt;0, (R27*SUMPRODUCT(K27:$K$98, X27:$X$98)-K27*$AZ$3)/Z27, 0)</f>
        <v>64037.336129354466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25</v>
      </c>
      <c r="R28">
        <f t="shared" si="0"/>
        <v>2000000</v>
      </c>
      <c r="S28">
        <f t="shared" si="1"/>
        <v>59885.485160922814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32711.599981168431</v>
      </c>
      <c r="AC28">
        <f t="shared" si="2"/>
        <v>28624.436054605954</v>
      </c>
      <c r="AE28">
        <f t="shared" si="3"/>
        <v>0</v>
      </c>
      <c r="AF28">
        <f t="shared" si="4"/>
        <v>0</v>
      </c>
      <c r="AG28">
        <f t="shared" si="4"/>
        <v>-11.94965523686043</v>
      </c>
      <c r="AH28">
        <f t="shared" si="5"/>
        <v>-55452.663316941696</v>
      </c>
      <c r="AI28">
        <f t="shared" si="6"/>
        <v>-55464.612972178555</v>
      </c>
      <c r="AJ28">
        <f t="shared" si="7"/>
        <v>4087.1639265624763</v>
      </c>
      <c r="AK28">
        <f t="shared" si="22"/>
        <v>2289.8119986817906</v>
      </c>
      <c r="AL28">
        <f t="shared" si="8"/>
        <v>-49087.637046934287</v>
      </c>
      <c r="AN28">
        <f t="shared" si="9"/>
        <v>0</v>
      </c>
      <c r="AO28">
        <f t="shared" si="9"/>
        <v>0</v>
      </c>
      <c r="AP28">
        <f t="shared" si="9"/>
        <v>-1.7980391784188441</v>
      </c>
      <c r="AQ28">
        <f t="shared" si="9"/>
        <v>-8343.8441708320534</v>
      </c>
      <c r="AR28">
        <f t="shared" si="9"/>
        <v>-8345.6422100104719</v>
      </c>
      <c r="AS28">
        <f t="shared" si="9"/>
        <v>614.98685300232353</v>
      </c>
      <c r="AT28">
        <f t="shared" si="9"/>
        <v>344.54313561644938</v>
      </c>
      <c r="AU28">
        <f t="shared" si="9"/>
        <v>-7386.1122213916988</v>
      </c>
      <c r="AW28">
        <v>25</v>
      </c>
      <c r="AX28">
        <f>IF(Z28&gt;0, (R28*SUMPRODUCT(K28:$K$98, X28:$X$98)-K28*$AZ$3)/Z28, 0)</f>
        <v>59885.485160922814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25</v>
      </c>
      <c r="R29">
        <f t="shared" si="0"/>
        <v>2000000</v>
      </c>
      <c r="S29">
        <f t="shared" si="1"/>
        <v>55450.132619303244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28624.436054605954</v>
      </c>
      <c r="AC29">
        <f t="shared" si="2"/>
        <v>24644.459444040265</v>
      </c>
      <c r="AE29">
        <f t="shared" si="3"/>
        <v>0</v>
      </c>
      <c r="AF29">
        <f t="shared" si="4"/>
        <v>0</v>
      </c>
      <c r="AG29">
        <f t="shared" si="4"/>
        <v>-11.111091299473765</v>
      </c>
      <c r="AH29">
        <f t="shared" si="5"/>
        <v>-57525.390801444759</v>
      </c>
      <c r="AI29">
        <f t="shared" si="6"/>
        <v>-57536.501892744236</v>
      </c>
      <c r="AJ29">
        <f t="shared" si="7"/>
        <v>3979.976610565689</v>
      </c>
      <c r="AK29">
        <f t="shared" si="22"/>
        <v>2003.7105238224169</v>
      </c>
      <c r="AL29">
        <f t="shared" si="8"/>
        <v>-51552.814758356129</v>
      </c>
      <c r="AN29">
        <f t="shared" si="9"/>
        <v>0</v>
      </c>
      <c r="AO29">
        <f t="shared" si="9"/>
        <v>0</v>
      </c>
      <c r="AP29">
        <f t="shared" si="9"/>
        <v>-1.492734150322792</v>
      </c>
      <c r="AQ29">
        <f t="shared" si="9"/>
        <v>-7728.3241623663116</v>
      </c>
      <c r="AR29">
        <f t="shared" si="9"/>
        <v>-7729.8168965166342</v>
      </c>
      <c r="AS29">
        <f t="shared" si="9"/>
        <v>534.69518375379869</v>
      </c>
      <c r="AT29">
        <f t="shared" si="9"/>
        <v>269.19112134489882</v>
      </c>
      <c r="AU29">
        <f t="shared" si="9"/>
        <v>-6925.9305914179367</v>
      </c>
      <c r="AW29">
        <v>26</v>
      </c>
      <c r="AX29">
        <f>IF(Z29&gt;0, (R29*SUMPRODUCT(K29:$K$98, X29:$X$98)-K29*$AZ$3)/Z29, 0)</f>
        <v>55450.132619303244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25</v>
      </c>
      <c r="R30">
        <f t="shared" si="0"/>
        <v>2000000</v>
      </c>
      <c r="S30">
        <f t="shared" si="1"/>
        <v>50730.465747222217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24644.459444040265</v>
      </c>
      <c r="AC30">
        <f t="shared" si="2"/>
        <v>20812.445603340362</v>
      </c>
      <c r="AE30">
        <f t="shared" si="3"/>
        <v>0</v>
      </c>
      <c r="AF30">
        <f t="shared" si="4"/>
        <v>0</v>
      </c>
      <c r="AG30">
        <f t="shared" si="4"/>
        <v>-10.256384056793308</v>
      </c>
      <c r="AH30">
        <f t="shared" si="5"/>
        <v>-59487.706374857436</v>
      </c>
      <c r="AI30">
        <f t="shared" si="6"/>
        <v>-59497.962758914233</v>
      </c>
      <c r="AJ30">
        <f t="shared" si="7"/>
        <v>3832.0138406999031</v>
      </c>
      <c r="AK30">
        <f t="shared" si="22"/>
        <v>1725.1121610828188</v>
      </c>
      <c r="AL30">
        <f t="shared" si="8"/>
        <v>-53940.83675713151</v>
      </c>
      <c r="AN30">
        <f t="shared" si="9"/>
        <v>0</v>
      </c>
      <c r="AO30">
        <f t="shared" si="9"/>
        <v>0</v>
      </c>
      <c r="AP30">
        <f t="shared" si="9"/>
        <v>-1.2302744495627385</v>
      </c>
      <c r="AQ30">
        <f t="shared" si="9"/>
        <v>-7135.6732363783422</v>
      </c>
      <c r="AR30">
        <f t="shared" si="9"/>
        <v>-7136.9035108279058</v>
      </c>
      <c r="AS30">
        <f t="shared" si="9"/>
        <v>459.65797424105529</v>
      </c>
      <c r="AT30">
        <f t="shared" si="9"/>
        <v>206.9307665019044</v>
      </c>
      <c r="AU30">
        <f t="shared" si="9"/>
        <v>-6470.3147700849458</v>
      </c>
      <c r="AW30">
        <v>27</v>
      </c>
      <c r="AX30">
        <f>IF(Z30&gt;0, (R30*SUMPRODUCT(K30:$K$98, X30:$X$98)-K30*$AZ$3)/Z30, 0)</f>
        <v>50730.465747222217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25</v>
      </c>
      <c r="R31">
        <f t="shared" si="0"/>
        <v>2000000</v>
      </c>
      <c r="S31">
        <f t="shared" si="1"/>
        <v>45687.13812904591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20812.445603340362</v>
      </c>
      <c r="AC31">
        <f t="shared" si="2"/>
        <v>17155.620868449892</v>
      </c>
      <c r="AE31">
        <f t="shared" si="3"/>
        <v>0</v>
      </c>
      <c r="AF31">
        <f t="shared" si="4"/>
        <v>0</v>
      </c>
      <c r="AG31">
        <f t="shared" si="4"/>
        <v>-9.387554994139089</v>
      </c>
      <c r="AH31">
        <f t="shared" si="5"/>
        <v>-61301.217766903028</v>
      </c>
      <c r="AI31">
        <f t="shared" si="6"/>
        <v>-61310.605321897165</v>
      </c>
      <c r="AJ31">
        <f t="shared" si="7"/>
        <v>3656.8247348904697</v>
      </c>
      <c r="AK31">
        <f t="shared" si="22"/>
        <v>1456.8711922338255</v>
      </c>
      <c r="AL31">
        <f t="shared" si="8"/>
        <v>-56196.909394772869</v>
      </c>
      <c r="AN31">
        <f t="shared" si="9"/>
        <v>0</v>
      </c>
      <c r="AO31">
        <f t="shared" si="9"/>
        <v>0</v>
      </c>
      <c r="AP31">
        <f t="shared" si="9"/>
        <v>-1.0054076867429527</v>
      </c>
      <c r="AQ31">
        <f t="shared" si="9"/>
        <v>-6565.3639939288742</v>
      </c>
      <c r="AR31">
        <f t="shared" si="9"/>
        <v>-6566.3694016156169</v>
      </c>
      <c r="AS31">
        <f t="shared" si="9"/>
        <v>391.64614213456446</v>
      </c>
      <c r="AT31">
        <f t="shared" si="9"/>
        <v>156.03098955806294</v>
      </c>
      <c r="AU31">
        <f t="shared" si="9"/>
        <v>-6018.692269922989</v>
      </c>
      <c r="AW31">
        <v>28</v>
      </c>
      <c r="AX31">
        <f>IF(Z31&gt;0, (R31*SUMPRODUCT(K31:$K$98, X31:$X$98)-K31*$AZ$3)/Z31, 0)</f>
        <v>45687.13812904591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25</v>
      </c>
      <c r="R32">
        <f t="shared" si="0"/>
        <v>2000000</v>
      </c>
      <c r="S32">
        <f t="shared" si="1"/>
        <v>40245.359114492181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17155.620868449892</v>
      </c>
      <c r="AC32">
        <f t="shared" si="2"/>
        <v>13696.371607992327</v>
      </c>
      <c r="AE32">
        <f t="shared" si="3"/>
        <v>0</v>
      </c>
      <c r="AF32">
        <f t="shared" si="4"/>
        <v>0</v>
      </c>
      <c r="AG32">
        <f t="shared" si="4"/>
        <v>-8.5080441008292063</v>
      </c>
      <c r="AH32">
        <f t="shared" si="5"/>
        <v>-62850.827469479285</v>
      </c>
      <c r="AI32">
        <f t="shared" si="6"/>
        <v>-62859.335513580118</v>
      </c>
      <c r="AJ32">
        <f t="shared" si="7"/>
        <v>3459.2492604575655</v>
      </c>
      <c r="AK32">
        <f t="shared" si="22"/>
        <v>1200.8934607914925</v>
      </c>
      <c r="AL32">
        <f t="shared" si="8"/>
        <v>-58199.192792331058</v>
      </c>
      <c r="AN32">
        <f t="shared" si="9"/>
        <v>0</v>
      </c>
      <c r="AO32">
        <f t="shared" si="9"/>
        <v>0</v>
      </c>
      <c r="AP32">
        <f t="shared" si="9"/>
        <v>-0.81358215967293246</v>
      </c>
      <c r="AQ32">
        <f t="shared" si="9"/>
        <v>-6010.1136458456067</v>
      </c>
      <c r="AR32">
        <f t="shared" si="9"/>
        <v>-6010.9272280052792</v>
      </c>
      <c r="AS32">
        <f t="shared" si="9"/>
        <v>330.79089045809798</v>
      </c>
      <c r="AT32">
        <f t="shared" si="9"/>
        <v>114.83549965057448</v>
      </c>
      <c r="AU32">
        <f t="shared" si="9"/>
        <v>-5565.3008378966069</v>
      </c>
      <c r="AW32">
        <v>29</v>
      </c>
      <c r="AX32">
        <f>IF(Z32&gt;0, (R32*SUMPRODUCT(K32:$K$98, X32:$X$98)-K32*$AZ$3)/Z32, 0)</f>
        <v>40245.359114492181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25</v>
      </c>
      <c r="R33">
        <f t="shared" si="0"/>
        <v>2000000</v>
      </c>
      <c r="S33">
        <f t="shared" si="1"/>
        <v>34316.485917807564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13696.371607992327</v>
      </c>
      <c r="AC33">
        <f t="shared" si="2"/>
        <v>10459.574688460396</v>
      </c>
      <c r="AE33">
        <f t="shared" si="3"/>
        <v>0</v>
      </c>
      <c r="AF33">
        <f t="shared" si="4"/>
        <v>0</v>
      </c>
      <c r="AG33">
        <f t="shared" si="4"/>
        <v>-7.6199342740923655</v>
      </c>
      <c r="AH33">
        <f t="shared" si="5"/>
        <v>-64242.350858283906</v>
      </c>
      <c r="AI33">
        <f t="shared" si="6"/>
        <v>-64249.970792558001</v>
      </c>
      <c r="AJ33">
        <f t="shared" si="7"/>
        <v>3236.7969195319311</v>
      </c>
      <c r="AK33">
        <f t="shared" si="22"/>
        <v>958.746012559463</v>
      </c>
      <c r="AL33">
        <f t="shared" si="8"/>
        <v>-60054.427860466603</v>
      </c>
      <c r="AN33">
        <f t="shared" si="9"/>
        <v>0</v>
      </c>
      <c r="AO33">
        <f t="shared" si="9"/>
        <v>0</v>
      </c>
      <c r="AP33">
        <f t="shared" si="9"/>
        <v>-0.65058626008726028</v>
      </c>
      <c r="AQ33">
        <f t="shared" si="9"/>
        <v>-5484.9804841765363</v>
      </c>
      <c r="AR33">
        <f t="shared" si="9"/>
        <v>-5485.6310704366233</v>
      </c>
      <c r="AS33">
        <f t="shared" si="9"/>
        <v>276.35613730947495</v>
      </c>
      <c r="AT33">
        <f t="shared" si="9"/>
        <v>81.857265462953222</v>
      </c>
      <c r="AU33">
        <f t="shared" si="9"/>
        <v>-5127.4176676641946</v>
      </c>
      <c r="AW33">
        <v>30</v>
      </c>
      <c r="AX33">
        <f>IF(Z33&gt;0, (R33*SUMPRODUCT(K33:$K$98, X33:$X$98)-K33*$AZ$3)/Z33, 0)</f>
        <v>34316.485917807564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25</v>
      </c>
      <c r="R34">
        <f t="shared" si="0"/>
        <v>2000000</v>
      </c>
      <c r="S34">
        <f t="shared" si="1"/>
        <v>27675.223124633019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10459.574688460396</v>
      </c>
      <c r="AC34">
        <f t="shared" si="2"/>
        <v>7450.7698527781977</v>
      </c>
      <c r="AE34">
        <f t="shared" si="3"/>
        <v>0</v>
      </c>
      <c r="AF34">
        <f t="shared" si="4"/>
        <v>0</v>
      </c>
      <c r="AG34">
        <f t="shared" si="4"/>
        <v>-6.7305418092062776</v>
      </c>
      <c r="AH34">
        <f t="shared" si="5"/>
        <v>-65055.449771613123</v>
      </c>
      <c r="AI34">
        <f t="shared" si="6"/>
        <v>-65062.18031342233</v>
      </c>
      <c r="AJ34">
        <f t="shared" si="7"/>
        <v>3008.8048356821982</v>
      </c>
      <c r="AK34">
        <f t="shared" si="22"/>
        <v>732.1702281922278</v>
      </c>
      <c r="AL34">
        <f t="shared" si="8"/>
        <v>-61321.205249547907</v>
      </c>
      <c r="AN34">
        <f t="shared" si="9"/>
        <v>0</v>
      </c>
      <c r="AO34">
        <f t="shared" si="9"/>
        <v>0</v>
      </c>
      <c r="AP34">
        <f t="shared" si="9"/>
        <v>-0.51308068445694732</v>
      </c>
      <c r="AQ34">
        <f t="shared" si="9"/>
        <v>-4959.2879210433312</v>
      </c>
      <c r="AR34">
        <f t="shared" si="9"/>
        <v>-4959.8010017277884</v>
      </c>
      <c r="AS34">
        <f t="shared" si="9"/>
        <v>229.36632566156638</v>
      </c>
      <c r="AT34">
        <f t="shared" si="9"/>
        <v>55.814585581508908</v>
      </c>
      <c r="AU34">
        <f t="shared" ref="AU34:AU79" si="23">AL34*$K34</f>
        <v>-4674.6200904847128</v>
      </c>
      <c r="AW34">
        <v>31</v>
      </c>
      <c r="AX34">
        <f>IF(Z34&gt;0, (R34*SUMPRODUCT(K34:$K$98, X34:$X$98)-K34*$AZ$3)/Z34, 0)</f>
        <v>27675.223124633019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25</v>
      </c>
      <c r="R35">
        <f t="shared" si="0"/>
        <v>2000000</v>
      </c>
      <c r="S35">
        <f t="shared" si="1"/>
        <v>20096.839783800729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7450.7698527781977</v>
      </c>
      <c r="AC35">
        <f t="shared" si="2"/>
        <v>4702.353046461958</v>
      </c>
      <c r="AE35">
        <f t="shared" si="3"/>
        <v>0</v>
      </c>
      <c r="AF35">
        <f t="shared" ref="AF35:AG66" si="24">-$Z35*P35</f>
        <v>0</v>
      </c>
      <c r="AG35">
        <f t="shared" si="24"/>
        <v>-5.8496175232639551</v>
      </c>
      <c r="AH35">
        <f t="shared" si="5"/>
        <v>-65089.509428020858</v>
      </c>
      <c r="AI35">
        <f t="shared" ref="AI35:AI66" si="25">SUM(AE35:AH35)</f>
        <v>-65095.359045544123</v>
      </c>
      <c r="AJ35">
        <f t="shared" si="7"/>
        <v>2748.4168063162397</v>
      </c>
      <c r="AK35">
        <f t="shared" si="22"/>
        <v>521.55388969447392</v>
      </c>
      <c r="AL35">
        <f t="shared" ref="AL35:AL79" si="26">SUM(AI35:AK35)</f>
        <v>-61825.388349533408</v>
      </c>
      <c r="AN35">
        <f t="shared" ref="AN35:AT66" si="27">AE35*$K35</f>
        <v>0</v>
      </c>
      <c r="AO35">
        <f t="shared" si="27"/>
        <v>0</v>
      </c>
      <c r="AP35">
        <f t="shared" si="27"/>
        <v>-0.39814850292670739</v>
      </c>
      <c r="AQ35">
        <f t="shared" si="27"/>
        <v>-4430.2538810332617</v>
      </c>
      <c r="AR35">
        <f t="shared" si="27"/>
        <v>-4430.6520295361879</v>
      </c>
      <c r="AS35">
        <f t="shared" si="27"/>
        <v>187.06830532106835</v>
      </c>
      <c r="AT35">
        <f t="shared" si="27"/>
        <v>35.499056058213625</v>
      </c>
      <c r="AU35">
        <f t="shared" si="23"/>
        <v>-4208.0846681569064</v>
      </c>
      <c r="AW35">
        <v>32</v>
      </c>
      <c r="AX35">
        <f>IF(Z35&gt;0, (R35*SUMPRODUCT(K35:$K$98, X35:$X$98)-K35*$AZ$3)/Z35, 0)</f>
        <v>20096.839783800729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25</v>
      </c>
      <c r="R36">
        <f t="shared" si="0"/>
        <v>2000000</v>
      </c>
      <c r="S36">
        <f t="shared" si="1"/>
        <v>11256.849583875146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4702.353046461958</v>
      </c>
      <c r="AC36">
        <f t="shared" si="2"/>
        <v>2246.091232149327</v>
      </c>
      <c r="AE36">
        <f t="shared" si="3"/>
        <v>0</v>
      </c>
      <c r="AF36">
        <f t="shared" si="24"/>
        <v>0</v>
      </c>
      <c r="AG36">
        <f t="shared" si="24"/>
        <v>-4.988276727457424</v>
      </c>
      <c r="AH36">
        <f t="shared" si="5"/>
        <v>-64227.569645911339</v>
      </c>
      <c r="AI36">
        <f t="shared" si="25"/>
        <v>-64232.557922638793</v>
      </c>
      <c r="AJ36">
        <f t="shared" si="7"/>
        <v>2456.261814312631</v>
      </c>
      <c r="AK36">
        <f t="shared" si="22"/>
        <v>329.16471325233709</v>
      </c>
      <c r="AL36">
        <f t="shared" si="26"/>
        <v>-61447.131395073826</v>
      </c>
      <c r="AN36">
        <f t="shared" si="27"/>
        <v>0</v>
      </c>
      <c r="AO36">
        <f t="shared" si="27"/>
        <v>0</v>
      </c>
      <c r="AP36">
        <f t="shared" si="27"/>
        <v>-0.30314480625117179</v>
      </c>
      <c r="AQ36">
        <f t="shared" si="27"/>
        <v>-3903.202492580564</v>
      </c>
      <c r="AR36">
        <f t="shared" si="27"/>
        <v>-3903.5056373868147</v>
      </c>
      <c r="AS36">
        <f t="shared" si="27"/>
        <v>149.27059032298035</v>
      </c>
      <c r="AT36">
        <f t="shared" si="27"/>
        <v>20.003816683695387</v>
      </c>
      <c r="AU36">
        <f t="shared" si="23"/>
        <v>-3734.2312303801391</v>
      </c>
      <c r="AW36">
        <v>33</v>
      </c>
      <c r="AX36">
        <f>IF(Z36&gt;0, (R36*SUMPRODUCT(K36:$K$98, X36:$X$98)-K36*$AZ$3)/Z36, 0)</f>
        <v>11256.849583875146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25</v>
      </c>
      <c r="R37">
        <f t="shared" si="0"/>
        <v>2000000</v>
      </c>
      <c r="S37">
        <f t="shared" si="1"/>
        <v>632.92254975296487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2246.091232149327</v>
      </c>
      <c r="AC37">
        <f t="shared" si="2"/>
        <v>105.38165628360002</v>
      </c>
      <c r="AE37">
        <f t="shared" si="3"/>
        <v>0</v>
      </c>
      <c r="AF37">
        <f t="shared" si="24"/>
        <v>0</v>
      </c>
      <c r="AG37">
        <f t="shared" si="24"/>
        <v>-4.1625020440783551</v>
      </c>
      <c r="AH37">
        <f t="shared" si="5"/>
        <v>-62071.353288359591</v>
      </c>
      <c r="AI37">
        <f t="shared" si="25"/>
        <v>-62075.515790403668</v>
      </c>
      <c r="AJ37">
        <f t="shared" si="7"/>
        <v>2140.7095758657269</v>
      </c>
      <c r="AK37">
        <f t="shared" si="22"/>
        <v>157.22638625045289</v>
      </c>
      <c r="AL37">
        <f t="shared" si="26"/>
        <v>-59777.579828287482</v>
      </c>
      <c r="AN37">
        <f t="shared" si="27"/>
        <v>0</v>
      </c>
      <c r="AO37">
        <f t="shared" si="27"/>
        <v>0</v>
      </c>
      <c r="AP37">
        <f t="shared" si="27"/>
        <v>-0.22585828745057068</v>
      </c>
      <c r="AQ37">
        <f t="shared" si="27"/>
        <v>-3368.0054460014931</v>
      </c>
      <c r="AR37">
        <f t="shared" si="27"/>
        <v>-3368.2313042889436</v>
      </c>
      <c r="AS37">
        <f t="shared" si="27"/>
        <v>116.15537809090125</v>
      </c>
      <c r="AT37">
        <f t="shared" si="27"/>
        <v>8.5311387152560361</v>
      </c>
      <c r="AU37">
        <f t="shared" si="23"/>
        <v>-3243.544787482786</v>
      </c>
      <c r="AW37">
        <v>34</v>
      </c>
      <c r="AX37">
        <f>IF(Z37&gt;0, (R37*SUMPRODUCT(K37:$K$98, X37:$X$98)-K37*$AZ$3)/Z37, 0)</f>
        <v>632.92254975296487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25</v>
      </c>
      <c r="R38">
        <f t="shared" si="0"/>
        <v>2000000</v>
      </c>
      <c r="S38">
        <f t="shared" si="1"/>
        <v>-12460.411750506169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105.38165628360002</v>
      </c>
      <c r="AC38">
        <f t="shared" si="2"/>
        <v>-1688.9693997939285</v>
      </c>
      <c r="AE38">
        <f t="shared" si="3"/>
        <v>0</v>
      </c>
      <c r="AF38">
        <f t="shared" si="24"/>
        <v>0</v>
      </c>
      <c r="AG38">
        <f t="shared" si="24"/>
        <v>-3.3886709235858894</v>
      </c>
      <c r="AH38">
        <f t="shared" si="5"/>
        <v>-58576.488004134517</v>
      </c>
      <c r="AI38">
        <f t="shared" si="25"/>
        <v>-58579.876675058105</v>
      </c>
      <c r="AJ38">
        <f t="shared" si="7"/>
        <v>1794.3510560775285</v>
      </c>
      <c r="AK38">
        <f t="shared" si="22"/>
        <v>7.3767159398520024</v>
      </c>
      <c r="AL38">
        <f t="shared" si="26"/>
        <v>-56778.148903040732</v>
      </c>
      <c r="AN38">
        <f t="shared" si="27"/>
        <v>0</v>
      </c>
      <c r="AO38">
        <f t="shared" si="27"/>
        <v>0</v>
      </c>
      <c r="AP38">
        <f t="shared" si="27"/>
        <v>-0.164169677325158</v>
      </c>
      <c r="AQ38">
        <f t="shared" si="27"/>
        <v>-2837.8332837062844</v>
      </c>
      <c r="AR38">
        <f t="shared" si="27"/>
        <v>-2837.9974533836098</v>
      </c>
      <c r="AS38">
        <f t="shared" si="27"/>
        <v>86.930256884484393</v>
      </c>
      <c r="AT38">
        <f t="shared" si="27"/>
        <v>0.35737700794013316</v>
      </c>
      <c r="AU38">
        <f t="shared" si="23"/>
        <v>-2750.7098194911855</v>
      </c>
      <c r="AW38">
        <v>35</v>
      </c>
      <c r="AX38">
        <f>IF(Z38&gt;0, (R38*SUMPRODUCT(K38:$K$98, X38:$X$98)-K38*$AZ$3)/Z38, 0)</f>
        <v>-12460.411750506169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25</v>
      </c>
      <c r="R39">
        <f t="shared" si="0"/>
        <v>2000000</v>
      </c>
      <c r="S39">
        <f t="shared" si="1"/>
        <v>-29084.087273147084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-1688.9693997939285</v>
      </c>
      <c r="AC39">
        <f t="shared" si="2"/>
        <v>-3121.7541210681011</v>
      </c>
      <c r="AE39">
        <f t="shared" si="3"/>
        <v>0</v>
      </c>
      <c r="AF39">
        <f t="shared" si="24"/>
        <v>0</v>
      </c>
      <c r="AG39">
        <f t="shared" si="24"/>
        <v>-2.6833867019357793</v>
      </c>
      <c r="AH39">
        <f t="shared" si="5"/>
        <v>-53711.800993140088</v>
      </c>
      <c r="AI39">
        <f t="shared" si="25"/>
        <v>-53714.484379842026</v>
      </c>
      <c r="AJ39">
        <f t="shared" si="7"/>
        <v>1432.7847212741726</v>
      </c>
      <c r="AK39">
        <f t="shared" si="22"/>
        <v>-118.227857985575</v>
      </c>
      <c r="AL39">
        <f t="shared" si="26"/>
        <v>-52399.927516553435</v>
      </c>
      <c r="AN39">
        <f t="shared" si="27"/>
        <v>0</v>
      </c>
      <c r="AO39">
        <f t="shared" si="27"/>
        <v>0</v>
      </c>
      <c r="AP39">
        <f t="shared" si="27"/>
        <v>-0.116072353114595</v>
      </c>
      <c r="AQ39">
        <f t="shared" si="27"/>
        <v>-2323.3532188257145</v>
      </c>
      <c r="AR39">
        <f t="shared" si="27"/>
        <v>-2323.4692911788293</v>
      </c>
      <c r="AS39">
        <f t="shared" si="27"/>
        <v>61.976417332976894</v>
      </c>
      <c r="AT39">
        <f t="shared" si="27"/>
        <v>-5.1140544410480127</v>
      </c>
      <c r="AU39">
        <f t="shared" si="23"/>
        <v>-2266.6069282869003</v>
      </c>
      <c r="AW39">
        <v>36</v>
      </c>
      <c r="AX39">
        <f>IF(Z39&gt;0, (R39*SUMPRODUCT(K39:$K$98, X39:$X$98)-K39*$AZ$3)/Z39, 0)</f>
        <v>-29084.087273147084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25</v>
      </c>
      <c r="R40">
        <f t="shared" si="0"/>
        <v>2000000</v>
      </c>
      <c r="S40">
        <f t="shared" si="1"/>
        <v>-50873.091562934045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-3121.7541210681011</v>
      </c>
      <c r="AC40">
        <f t="shared" si="2"/>
        <v>-4190.5996948651446</v>
      </c>
      <c r="AE40">
        <f t="shared" si="3"/>
        <v>0</v>
      </c>
      <c r="AF40">
        <f t="shared" si="24"/>
        <v>0</v>
      </c>
      <c r="AG40">
        <f t="shared" si="24"/>
        <v>-2.0593399998509234</v>
      </c>
      <c r="AH40">
        <f t="shared" si="5"/>
        <v>-47777.026805239831</v>
      </c>
      <c r="AI40">
        <f t="shared" si="25"/>
        <v>-47779.086145239686</v>
      </c>
      <c r="AJ40">
        <f t="shared" si="7"/>
        <v>1068.8455737970435</v>
      </c>
      <c r="AK40">
        <f t="shared" si="22"/>
        <v>-218.52278847476708</v>
      </c>
      <c r="AL40">
        <f t="shared" si="26"/>
        <v>-46928.763359917408</v>
      </c>
      <c r="AN40">
        <f t="shared" si="27"/>
        <v>0</v>
      </c>
      <c r="AO40">
        <f t="shared" si="27"/>
        <v>0</v>
      </c>
      <c r="AP40">
        <f t="shared" si="27"/>
        <v>-7.953450054674438E-2</v>
      </c>
      <c r="AQ40">
        <f t="shared" si="27"/>
        <v>-1845.2134979353805</v>
      </c>
      <c r="AR40">
        <f t="shared" si="27"/>
        <v>-1845.2930324359272</v>
      </c>
      <c r="AS40">
        <f t="shared" si="27"/>
        <v>41.280264006769251</v>
      </c>
      <c r="AT40">
        <f t="shared" si="27"/>
        <v>-8.4396461199610666</v>
      </c>
      <c r="AU40">
        <f t="shared" si="23"/>
        <v>-1812.4524145491191</v>
      </c>
      <c r="AW40">
        <v>37</v>
      </c>
      <c r="AX40">
        <f>IF(Z40&gt;0, (R40*SUMPRODUCT(K40:$K$98, X40:$X$98)-K40*$AZ$3)/Z40, 0)</f>
        <v>-50873.091562934045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25</v>
      </c>
      <c r="R41">
        <f t="shared" si="0"/>
        <v>2000000</v>
      </c>
      <c r="S41">
        <f t="shared" si="1"/>
        <v>-80647.604531120887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-4190.5996948651446</v>
      </c>
      <c r="AC41">
        <f t="shared" si="2"/>
        <v>-4915.7170811677834</v>
      </c>
      <c r="AE41">
        <f t="shared" si="3"/>
        <v>0</v>
      </c>
      <c r="AF41">
        <f t="shared" si="24"/>
        <v>0</v>
      </c>
      <c r="AG41">
        <f t="shared" si="24"/>
        <v>-1.5238261290423296</v>
      </c>
      <c r="AH41">
        <f t="shared" si="5"/>
        <v>-41193.637664806774</v>
      </c>
      <c r="AI41">
        <f t="shared" si="25"/>
        <v>-41195.161490935818</v>
      </c>
      <c r="AJ41">
        <f t="shared" si="7"/>
        <v>725.11738630263881</v>
      </c>
      <c r="AK41">
        <f t="shared" si="22"/>
        <v>-293.34197864056017</v>
      </c>
      <c r="AL41">
        <f t="shared" si="26"/>
        <v>-40763.386083273734</v>
      </c>
      <c r="AN41">
        <f t="shared" si="27"/>
        <v>0</v>
      </c>
      <c r="AO41">
        <f t="shared" si="27"/>
        <v>0</v>
      </c>
      <c r="AP41">
        <f t="shared" si="27"/>
        <v>-5.2546633397035844E-2</v>
      </c>
      <c r="AQ41">
        <f t="shared" si="27"/>
        <v>-1420.4947240426275</v>
      </c>
      <c r="AR41">
        <f t="shared" si="27"/>
        <v>-1420.5472706760245</v>
      </c>
      <c r="AS41">
        <f t="shared" si="27"/>
        <v>25.004478359881929</v>
      </c>
      <c r="AT41">
        <f t="shared" si="27"/>
        <v>-10.115414821816888</v>
      </c>
      <c r="AU41">
        <f t="shared" si="23"/>
        <v>-1405.6582071379594</v>
      </c>
      <c r="AW41">
        <v>38</v>
      </c>
      <c r="AX41">
        <f>IF(Z41&gt;0, (R41*SUMPRODUCT(K41:$K$98, X41:$X$98)-K41*$AZ$3)/Z41, 0)</f>
        <v>-80647.604531120887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25</v>
      </c>
      <c r="R42">
        <f t="shared" si="0"/>
        <v>2000000</v>
      </c>
      <c r="S42">
        <f t="shared" si="1"/>
        <v>-123463.67350977978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-4915.7170811677834</v>
      </c>
      <c r="AC42">
        <f t="shared" si="2"/>
        <v>-5336.1259912526057</v>
      </c>
      <c r="AE42">
        <f t="shared" si="3"/>
        <v>0</v>
      </c>
      <c r="AF42">
        <f t="shared" si="24"/>
        <v>0</v>
      </c>
      <c r="AG42">
        <f t="shared" si="24"/>
        <v>-1.0805052691935983</v>
      </c>
      <c r="AH42">
        <f t="shared" si="5"/>
        <v>-34246.607884664649</v>
      </c>
      <c r="AI42">
        <f t="shared" si="25"/>
        <v>-34247.688389933843</v>
      </c>
      <c r="AJ42">
        <f t="shared" si="7"/>
        <v>420.40891008482231</v>
      </c>
      <c r="AK42">
        <f t="shared" si="22"/>
        <v>-344.10019568174488</v>
      </c>
      <c r="AL42">
        <f t="shared" si="26"/>
        <v>-34171.379675530763</v>
      </c>
      <c r="AN42">
        <f t="shared" si="27"/>
        <v>0</v>
      </c>
      <c r="AO42">
        <f t="shared" si="27"/>
        <v>0</v>
      </c>
      <c r="AP42">
        <f t="shared" si="27"/>
        <v>-3.3267360680941591E-2</v>
      </c>
      <c r="AQ42">
        <f t="shared" si="27"/>
        <v>-1054.4087928864928</v>
      </c>
      <c r="AR42">
        <f t="shared" si="27"/>
        <v>-1054.4420602471739</v>
      </c>
      <c r="AS42">
        <f t="shared" si="27"/>
        <v>12.943846961256623</v>
      </c>
      <c r="AT42">
        <f t="shared" si="27"/>
        <v>-10.59440027411484</v>
      </c>
      <c r="AU42">
        <f t="shared" si="23"/>
        <v>-1052.0926135600321</v>
      </c>
      <c r="AW42">
        <v>39</v>
      </c>
      <c r="AX42">
        <f>IF(Z42&gt;0, (R42*SUMPRODUCT(K42:$K$98, X42:$X$98)-K42*$AZ$3)/Z42, 0)</f>
        <v>-123463.67350977978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25</v>
      </c>
      <c r="R43">
        <f t="shared" si="0"/>
        <v>2000000</v>
      </c>
      <c r="S43">
        <f t="shared" si="1"/>
        <v>-188655.9295785999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-5336.1259912526057</v>
      </c>
      <c r="AC43">
        <f t="shared" si="2"/>
        <v>-5497.6010216767736</v>
      </c>
      <c r="AE43">
        <f t="shared" si="3"/>
        <v>0</v>
      </c>
      <c r="AF43">
        <f t="shared" si="24"/>
        <v>0</v>
      </c>
      <c r="AG43">
        <f t="shared" si="24"/>
        <v>-0.72852216121125191</v>
      </c>
      <c r="AH43">
        <f t="shared" si="5"/>
        <v>-27294.244423232838</v>
      </c>
      <c r="AI43">
        <f t="shared" si="25"/>
        <v>-27294.972945394049</v>
      </c>
      <c r="AJ43">
        <f t="shared" si="7"/>
        <v>161.47503042416793</v>
      </c>
      <c r="AK43">
        <f t="shared" si="22"/>
        <v>-373.52881938768246</v>
      </c>
      <c r="AL43">
        <f t="shared" si="26"/>
        <v>-27507.026734357565</v>
      </c>
      <c r="AN43">
        <f t="shared" si="27"/>
        <v>0</v>
      </c>
      <c r="AO43">
        <f t="shared" si="27"/>
        <v>0</v>
      </c>
      <c r="AP43">
        <f t="shared" si="27"/>
        <v>-2.0027014040882127E-2</v>
      </c>
      <c r="AQ43">
        <f t="shared" si="27"/>
        <v>-750.31652488172824</v>
      </c>
      <c r="AR43">
        <f t="shared" si="27"/>
        <v>-750.33655189576916</v>
      </c>
      <c r="AS43">
        <f t="shared" si="27"/>
        <v>4.4389352496566623</v>
      </c>
      <c r="AT43">
        <f t="shared" si="27"/>
        <v>-10.268276394109646</v>
      </c>
      <c r="AU43">
        <f t="shared" si="23"/>
        <v>-756.16589304022216</v>
      </c>
      <c r="AW43">
        <v>40</v>
      </c>
      <c r="AX43">
        <f>IF(Z43&gt;0, (R43*SUMPRODUCT(K43:$K$98, X43:$X$98)-K43*$AZ$3)/Z43, 0)</f>
        <v>-188655.9295785999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25</v>
      </c>
      <c r="R44">
        <f t="shared" si="0"/>
        <v>2000000</v>
      </c>
      <c r="S44">
        <f t="shared" si="1"/>
        <v>-293811.4028492627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-5497.6010216767736</v>
      </c>
      <c r="AC44">
        <f t="shared" si="2"/>
        <v>-5450.655258645711</v>
      </c>
      <c r="AE44">
        <f t="shared" si="3"/>
        <v>0</v>
      </c>
      <c r="AF44">
        <f t="shared" si="24"/>
        <v>0</v>
      </c>
      <c r="AG44">
        <f t="shared" si="24"/>
        <v>-0.46378860774186159</v>
      </c>
      <c r="AH44">
        <f t="shared" si="5"/>
        <v>-20595.866548582224</v>
      </c>
      <c r="AI44">
        <f t="shared" si="25"/>
        <v>-20596.330337189967</v>
      </c>
      <c r="AJ44">
        <f t="shared" si="7"/>
        <v>-46.945763031062597</v>
      </c>
      <c r="AK44">
        <f t="shared" si="22"/>
        <v>-384.83207151737417</v>
      </c>
      <c r="AL44">
        <f t="shared" si="26"/>
        <v>-21028.108171738408</v>
      </c>
      <c r="AN44">
        <f t="shared" si="27"/>
        <v>0</v>
      </c>
      <c r="AO44">
        <f t="shared" si="27"/>
        <v>0</v>
      </c>
      <c r="AP44">
        <f t="shared" si="27"/>
        <v>-1.1383491536733278E-2</v>
      </c>
      <c r="AQ44">
        <f t="shared" si="27"/>
        <v>-505.51666995228794</v>
      </c>
      <c r="AR44">
        <f t="shared" si="27"/>
        <v>-505.52805344382472</v>
      </c>
      <c r="AS44">
        <f t="shared" si="27"/>
        <v>-1.1522635252977809</v>
      </c>
      <c r="AT44">
        <f t="shared" si="27"/>
        <v>-9.4455373764157251</v>
      </c>
      <c r="AU44">
        <f t="shared" si="23"/>
        <v>-516.1258543455383</v>
      </c>
      <c r="AW44">
        <v>41</v>
      </c>
      <c r="AX44">
        <f>IF(Z44&gt;0, (R44*SUMPRODUCT(K44:$K$98, X44:$X$98)-K44*$AZ$3)/Z44, 0)</f>
        <v>-293811.4028492627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25</v>
      </c>
      <c r="R45">
        <f t="shared" si="0"/>
        <v>2000000</v>
      </c>
      <c r="S45">
        <f t="shared" si="1"/>
        <v>-473278.64251063578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-5450.655258645711</v>
      </c>
      <c r="AC45">
        <f t="shared" si="2"/>
        <v>-5244.3306001044357</v>
      </c>
      <c r="AE45">
        <f t="shared" si="3"/>
        <v>0</v>
      </c>
      <c r="AF45">
        <f t="shared" si="24"/>
        <v>0</v>
      </c>
      <c r="AG45">
        <f t="shared" si="24"/>
        <v>-0.27702130040584821</v>
      </c>
      <c r="AH45">
        <f t="shared" si="5"/>
        <v>-14570.353700687579</v>
      </c>
      <c r="AI45">
        <f t="shared" si="25"/>
        <v>-14570.630721987985</v>
      </c>
      <c r="AJ45">
        <f t="shared" si="7"/>
        <v>-206.32465854127531</v>
      </c>
      <c r="AK45">
        <f t="shared" si="22"/>
        <v>-381.54586810519982</v>
      </c>
      <c r="AL45">
        <f t="shared" si="26"/>
        <v>-15158.50124863446</v>
      </c>
      <c r="AN45">
        <f t="shared" si="27"/>
        <v>0</v>
      </c>
      <c r="AO45">
        <f t="shared" si="27"/>
        <v>0</v>
      </c>
      <c r="AP45">
        <f t="shared" si="27"/>
        <v>-6.0708646908023446E-3</v>
      </c>
      <c r="AQ45">
        <f t="shared" si="27"/>
        <v>-319.30629769052274</v>
      </c>
      <c r="AR45">
        <f t="shared" si="27"/>
        <v>-319.31236855521354</v>
      </c>
      <c r="AS45">
        <f t="shared" si="27"/>
        <v>-4.521562358363818</v>
      </c>
      <c r="AT45">
        <f t="shared" si="27"/>
        <v>-8.3614990443257859</v>
      </c>
      <c r="AU45">
        <f t="shared" si="23"/>
        <v>-332.19542995790317</v>
      </c>
      <c r="AW45">
        <v>42</v>
      </c>
      <c r="AX45">
        <f>IF(Z45&gt;0, (R45*SUMPRODUCT(K45:$K$98, X45:$X$98)-K45*$AZ$3)/Z45, 0)</f>
        <v>-473278.64251063578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25</v>
      </c>
      <c r="R46">
        <f t="shared" si="0"/>
        <v>2000000</v>
      </c>
      <c r="S46">
        <f t="shared" si="1"/>
        <v>-753379.5431638083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-5244.3306001044357</v>
      </c>
      <c r="AC46">
        <f t="shared" si="2"/>
        <v>-4928.064283068562</v>
      </c>
      <c r="AE46">
        <f t="shared" si="3"/>
        <v>0</v>
      </c>
      <c r="AF46">
        <f t="shared" si="24"/>
        <v>0</v>
      </c>
      <c r="AG46">
        <f t="shared" si="24"/>
        <v>-0.16353192516925849</v>
      </c>
      <c r="AH46">
        <f t="shared" si="5"/>
        <v>-8857.5329786025031</v>
      </c>
      <c r="AI46">
        <f t="shared" si="25"/>
        <v>-8857.6965105276722</v>
      </c>
      <c r="AJ46">
        <f t="shared" si="7"/>
        <v>-316.26631703587373</v>
      </c>
      <c r="AK46">
        <f t="shared" si="22"/>
        <v>-367.10314200731051</v>
      </c>
      <c r="AL46">
        <f t="shared" si="26"/>
        <v>-9541.0659695708564</v>
      </c>
      <c r="AN46">
        <f t="shared" si="27"/>
        <v>0</v>
      </c>
      <c r="AO46">
        <f t="shared" si="27"/>
        <v>0</v>
      </c>
      <c r="AP46">
        <f t="shared" si="27"/>
        <v>-3.1997932394500907E-3</v>
      </c>
      <c r="AQ46">
        <f t="shared" si="27"/>
        <v>-173.31340112215855</v>
      </c>
      <c r="AR46">
        <f t="shared" si="27"/>
        <v>-173.316600915398</v>
      </c>
      <c r="AS46">
        <f t="shared" si="27"/>
        <v>-6.1883135178023689</v>
      </c>
      <c r="AT46">
        <f t="shared" si="27"/>
        <v>-7.183026499321711</v>
      </c>
      <c r="AU46">
        <f t="shared" si="23"/>
        <v>-186.68794093252208</v>
      </c>
      <c r="AW46">
        <v>43</v>
      </c>
      <c r="AX46">
        <f>IF(Z46&gt;0, (R46*SUMPRODUCT(K46:$K$98, X46:$X$98)-K46*$AZ$3)/Z46, 0)</f>
        <v>-753379.5431638083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25</v>
      </c>
      <c r="R47">
        <f t="shared" si="0"/>
        <v>2000000</v>
      </c>
      <c r="S47">
        <f t="shared" si="1"/>
        <v>-1189327.2872027839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-4928.064283068562</v>
      </c>
      <c r="AC47">
        <f t="shared" si="2"/>
        <v>-4533.9021353278686</v>
      </c>
      <c r="AE47">
        <f t="shared" si="3"/>
        <v>0</v>
      </c>
      <c r="AF47">
        <f t="shared" si="24"/>
        <v>0</v>
      </c>
      <c r="AG47">
        <f t="shared" si="24"/>
        <v>-9.5303920630445127E-2</v>
      </c>
      <c r="AH47">
        <f t="shared" si="5"/>
        <v>-5327.4148229696621</v>
      </c>
      <c r="AI47">
        <f t="shared" si="25"/>
        <v>-5327.5101268902927</v>
      </c>
      <c r="AJ47">
        <f t="shared" si="7"/>
        <v>-394.1621477406934</v>
      </c>
      <c r="AK47">
        <f t="shared" si="22"/>
        <v>-344.96449981479935</v>
      </c>
      <c r="AL47">
        <f t="shared" si="26"/>
        <v>-6066.6367744457857</v>
      </c>
      <c r="AN47">
        <f t="shared" si="27"/>
        <v>0</v>
      </c>
      <c r="AO47">
        <f t="shared" si="27"/>
        <v>0</v>
      </c>
      <c r="AP47">
        <f t="shared" si="27"/>
        <v>-1.6649918477623746E-3</v>
      </c>
      <c r="AQ47">
        <f t="shared" si="27"/>
        <v>-93.071745540123558</v>
      </c>
      <c r="AR47">
        <f t="shared" si="27"/>
        <v>-93.073410531971334</v>
      </c>
      <c r="AS47">
        <f t="shared" si="27"/>
        <v>-6.8861465335678291</v>
      </c>
      <c r="AT47">
        <f t="shared" si="27"/>
        <v>-6.0266469223888786</v>
      </c>
      <c r="AU47">
        <f t="shared" si="23"/>
        <v>-105.98620398792804</v>
      </c>
      <c r="AW47">
        <v>44</v>
      </c>
      <c r="AX47">
        <f>IF(Z47&gt;0, (R47*SUMPRODUCT(K47:$K$98, X47:$X$98)-K47*$AZ$3)/Z47, 0)</f>
        <v>-1189327.2872027839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25</v>
      </c>
      <c r="R48">
        <f t="shared" si="0"/>
        <v>2000000</v>
      </c>
      <c r="S48">
        <f t="shared" si="1"/>
        <v>-1881411.8707073459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-4533.9021353278686</v>
      </c>
      <c r="AC48">
        <f t="shared" si="2"/>
        <v>-4120.2992836690164</v>
      </c>
      <c r="AE48">
        <f t="shared" si="3"/>
        <v>0</v>
      </c>
      <c r="AF48">
        <f t="shared" si="24"/>
        <v>0</v>
      </c>
      <c r="AG48">
        <f t="shared" si="24"/>
        <v>-5.4750096826484976E-2</v>
      </c>
      <c r="AH48">
        <f t="shared" si="5"/>
        <v>-3168.0627678124556</v>
      </c>
      <c r="AI48">
        <f t="shared" si="25"/>
        <v>-3168.117517909282</v>
      </c>
      <c r="AJ48">
        <f t="shared" si="7"/>
        <v>-413.60285165885216</v>
      </c>
      <c r="AK48">
        <f t="shared" si="22"/>
        <v>-317.37314947295084</v>
      </c>
      <c r="AL48">
        <f t="shared" si="26"/>
        <v>-3899.0935190410851</v>
      </c>
      <c r="AN48">
        <f t="shared" si="27"/>
        <v>0</v>
      </c>
      <c r="AO48">
        <f t="shared" si="27"/>
        <v>0</v>
      </c>
      <c r="AP48">
        <f t="shared" si="27"/>
        <v>-8.540203379027141E-4</v>
      </c>
      <c r="AQ48">
        <f t="shared" si="27"/>
        <v>-49.417082202407919</v>
      </c>
      <c r="AR48">
        <f t="shared" si="27"/>
        <v>-49.417936222745823</v>
      </c>
      <c r="AS48">
        <f t="shared" si="27"/>
        <v>-6.4515912775582311</v>
      </c>
      <c r="AT48">
        <f t="shared" si="27"/>
        <v>-4.9505505937849383</v>
      </c>
      <c r="AU48">
        <f t="shared" si="23"/>
        <v>-60.820078094088991</v>
      </c>
      <c r="AW48">
        <v>45</v>
      </c>
      <c r="AX48">
        <f>IF(Z48&gt;0, (R48*SUMPRODUCT(K48:$K$98, X48:$X$98)-K48*$AZ$3)/Z48, 0)</f>
        <v>-1881411.8707073459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25</v>
      </c>
      <c r="R49">
        <f t="shared" si="0"/>
        <v>2000000</v>
      </c>
      <c r="S49">
        <f t="shared" si="1"/>
        <v>-3002700.2936499245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-4120.2992836690164</v>
      </c>
      <c r="AC49">
        <f t="shared" si="2"/>
        <v>-3717.3283326580527</v>
      </c>
      <c r="AE49">
        <f t="shared" si="3"/>
        <v>0</v>
      </c>
      <c r="AF49">
        <f t="shared" si="24"/>
        <v>0</v>
      </c>
      <c r="AG49">
        <f t="shared" si="24"/>
        <v>-3.0949878185640232E-2</v>
      </c>
      <c r="AH49">
        <f t="shared" si="5"/>
        <v>-1860.2174138063913</v>
      </c>
      <c r="AI49">
        <f t="shared" si="25"/>
        <v>-1860.2483636845768</v>
      </c>
      <c r="AJ49">
        <f t="shared" si="7"/>
        <v>-402.97095101096374</v>
      </c>
      <c r="AK49">
        <f t="shared" si="22"/>
        <v>-288.42094985683116</v>
      </c>
      <c r="AL49">
        <f t="shared" si="26"/>
        <v>-2551.6402645523717</v>
      </c>
      <c r="AN49">
        <f t="shared" si="27"/>
        <v>0</v>
      </c>
      <c r="AO49">
        <f t="shared" si="27"/>
        <v>0</v>
      </c>
      <c r="AP49">
        <f t="shared" si="27"/>
        <v>-4.3104661906412015E-4</v>
      </c>
      <c r="AQ49">
        <f t="shared" si="27"/>
        <v>-25.907708655133735</v>
      </c>
      <c r="AR49">
        <f t="shared" si="27"/>
        <v>-25.908139701752798</v>
      </c>
      <c r="AS49">
        <f t="shared" si="27"/>
        <v>-5.6122762413623999</v>
      </c>
      <c r="AT49">
        <f t="shared" si="27"/>
        <v>-4.0169100038891621</v>
      </c>
      <c r="AU49">
        <f t="shared" si="23"/>
        <v>-35.537325947004362</v>
      </c>
      <c r="AW49">
        <v>46</v>
      </c>
      <c r="AX49">
        <f>IF(Z49&gt;0, (R49*SUMPRODUCT(K49:$K$98, X49:$X$98)-K49*$AZ$3)/Z49, 0)</f>
        <v>-3002700.2936499245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25</v>
      </c>
      <c r="R50">
        <f t="shared" si="0"/>
        <v>2000000</v>
      </c>
      <c r="S50">
        <f t="shared" si="1"/>
        <v>-4849876.3136582104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-3717.3283326580527</v>
      </c>
      <c r="AC50">
        <f t="shared" si="2"/>
        <v>-3339.318154515533</v>
      </c>
      <c r="AE50">
        <f t="shared" si="3"/>
        <v>0</v>
      </c>
      <c r="AF50">
        <f t="shared" si="24"/>
        <v>0</v>
      </c>
      <c r="AG50">
        <f t="shared" si="24"/>
        <v>-1.721341916035752E-2</v>
      </c>
      <c r="AH50">
        <f t="shared" si="5"/>
        <v>-1074.1568194741051</v>
      </c>
      <c r="AI50">
        <f t="shared" si="25"/>
        <v>-1074.1740328932653</v>
      </c>
      <c r="AJ50">
        <f t="shared" si="7"/>
        <v>-378.01017814251964</v>
      </c>
      <c r="AK50">
        <f t="shared" si="22"/>
        <v>-260.21298328606372</v>
      </c>
      <c r="AL50">
        <f t="shared" si="26"/>
        <v>-1712.3971943218487</v>
      </c>
      <c r="AN50">
        <f t="shared" si="27"/>
        <v>0</v>
      </c>
      <c r="AO50">
        <f t="shared" si="27"/>
        <v>0</v>
      </c>
      <c r="AP50">
        <f t="shared" si="27"/>
        <v>-2.1404960001264816E-4</v>
      </c>
      <c r="AQ50">
        <f t="shared" si="27"/>
        <v>-13.357185775665213</v>
      </c>
      <c r="AR50">
        <f t="shared" si="27"/>
        <v>-13.357399825265226</v>
      </c>
      <c r="AS50">
        <f t="shared" si="27"/>
        <v>-4.7005726566200492</v>
      </c>
      <c r="AT50">
        <f t="shared" si="27"/>
        <v>-3.2357595241016015</v>
      </c>
      <c r="AU50">
        <f t="shared" si="23"/>
        <v>-21.293732005986875</v>
      </c>
      <c r="AW50">
        <v>47</v>
      </c>
      <c r="AX50">
        <f>IF(Z50&gt;0, (R50*SUMPRODUCT(K50:$K$98, X50:$X$98)-K50*$AZ$3)/Z50, 0)</f>
        <v>-4849876.3136582104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25</v>
      </c>
      <c r="R51">
        <f t="shared" si="0"/>
        <v>2000000</v>
      </c>
      <c r="S51">
        <f t="shared" si="1"/>
        <v>-7954145.9831688358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-3339.318154515533</v>
      </c>
      <c r="AC51">
        <f t="shared" si="2"/>
        <v>-2992.0343699361511</v>
      </c>
      <c r="AE51">
        <f t="shared" si="3"/>
        <v>0</v>
      </c>
      <c r="AF51">
        <f t="shared" si="24"/>
        <v>0</v>
      </c>
      <c r="AG51">
        <f t="shared" si="24"/>
        <v>-9.404008853582042E-3</v>
      </c>
      <c r="AH51">
        <f t="shared" si="5"/>
        <v>-610.98208921375215</v>
      </c>
      <c r="AI51">
        <f t="shared" si="25"/>
        <v>-610.99149322260575</v>
      </c>
      <c r="AJ51">
        <f t="shared" si="7"/>
        <v>-347.28378457938197</v>
      </c>
      <c r="AK51">
        <f t="shared" si="22"/>
        <v>-233.75227081608733</v>
      </c>
      <c r="AL51">
        <f t="shared" si="26"/>
        <v>-1192.0275486180751</v>
      </c>
      <c r="AN51">
        <f t="shared" si="27"/>
        <v>0</v>
      </c>
      <c r="AO51">
        <f t="shared" si="27"/>
        <v>0</v>
      </c>
      <c r="AP51">
        <f t="shared" si="27"/>
        <v>-1.0441004500992955E-4</v>
      </c>
      <c r="AQ51">
        <f t="shared" si="27"/>
        <v>-6.7835609715286109</v>
      </c>
      <c r="AR51">
        <f t="shared" si="27"/>
        <v>-6.7836653815736208</v>
      </c>
      <c r="AS51">
        <f t="shared" si="27"/>
        <v>-3.855793432748666</v>
      </c>
      <c r="AT51">
        <f t="shared" si="27"/>
        <v>-2.595285212623391</v>
      </c>
      <c r="AU51">
        <f t="shared" si="23"/>
        <v>-13.234744026945679</v>
      </c>
      <c r="AW51">
        <v>48</v>
      </c>
      <c r="AX51">
        <f>IF(Z51&gt;0, (R51*SUMPRODUCT(K51:$K$98, X51:$X$98)-K51*$AZ$3)/Z51, 0)</f>
        <v>-7954145.9831688358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25</v>
      </c>
      <c r="R52">
        <f t="shared" si="0"/>
        <v>2000000</v>
      </c>
      <c r="S52">
        <f t="shared" si="1"/>
        <v>-13276539.547039496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-2992.0343699361511</v>
      </c>
      <c r="AC52">
        <f t="shared" si="2"/>
        <v>-2676.8170645192449</v>
      </c>
      <c r="AE52">
        <f t="shared" si="3"/>
        <v>0</v>
      </c>
      <c r="AF52">
        <f t="shared" si="24"/>
        <v>0</v>
      </c>
      <c r="AG52">
        <f t="shared" si="24"/>
        <v>-5.0405021862721415E-3</v>
      </c>
      <c r="AH52">
        <f t="shared" si="5"/>
        <v>-341.55732630192648</v>
      </c>
      <c r="AI52">
        <f t="shared" si="25"/>
        <v>-341.56236680411274</v>
      </c>
      <c r="AJ52">
        <f t="shared" si="7"/>
        <v>-315.21730541690613</v>
      </c>
      <c r="AK52">
        <f t="shared" si="22"/>
        <v>-209.44240589553058</v>
      </c>
      <c r="AL52">
        <f t="shared" si="26"/>
        <v>-866.22207811654948</v>
      </c>
      <c r="AN52">
        <f t="shared" si="27"/>
        <v>0</v>
      </c>
      <c r="AO52">
        <f t="shared" si="27"/>
        <v>0</v>
      </c>
      <c r="AP52">
        <f t="shared" si="27"/>
        <v>-4.9967202849276253E-5</v>
      </c>
      <c r="AQ52">
        <f t="shared" si="27"/>
        <v>-3.3859055263314897</v>
      </c>
      <c r="AR52">
        <f t="shared" si="27"/>
        <v>-3.3859554935343388</v>
      </c>
      <c r="AS52">
        <f t="shared" si="27"/>
        <v>-3.124793216887304</v>
      </c>
      <c r="AT52">
        <f t="shared" si="27"/>
        <v>-2.0762318502955215</v>
      </c>
      <c r="AU52">
        <f t="shared" si="23"/>
        <v>-8.5869805607171656</v>
      </c>
      <c r="AW52">
        <v>49</v>
      </c>
      <c r="AX52">
        <f>IF(Z52&gt;0, (R52*SUMPRODUCT(K52:$K$98, X52:$X$98)-K52*$AZ$3)/Z52, 0)</f>
        <v>-13276539.547039496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25</v>
      </c>
      <c r="R53">
        <f t="shared" si="0"/>
        <v>2000000</v>
      </c>
      <c r="S53">
        <f t="shared" si="1"/>
        <v>-22590391.347074997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-2676.8170645192449</v>
      </c>
      <c r="AC53">
        <f t="shared" si="2"/>
        <v>-2392.7021964844735</v>
      </c>
      <c r="AE53">
        <f t="shared" si="3"/>
        <v>0</v>
      </c>
      <c r="AF53">
        <f t="shared" si="24"/>
        <v>0</v>
      </c>
      <c r="AG53">
        <f t="shared" si="24"/>
        <v>-2.6479202592414146E-3</v>
      </c>
      <c r="AH53">
        <f t="shared" si="5"/>
        <v>-187.37415241344044</v>
      </c>
      <c r="AI53">
        <f t="shared" si="25"/>
        <v>-187.37680033369969</v>
      </c>
      <c r="AJ53">
        <f t="shared" si="7"/>
        <v>-284.11486803477146</v>
      </c>
      <c r="AK53">
        <f t="shared" si="22"/>
        <v>-187.37719451634717</v>
      </c>
      <c r="AL53">
        <f t="shared" si="26"/>
        <v>-658.86886288481833</v>
      </c>
      <c r="AN53">
        <f t="shared" si="27"/>
        <v>0</v>
      </c>
      <c r="AO53">
        <f t="shared" si="27"/>
        <v>0</v>
      </c>
      <c r="AP53">
        <f t="shared" si="27"/>
        <v>-2.3436789032820066E-5</v>
      </c>
      <c r="AQ53">
        <f t="shared" si="27"/>
        <v>-1.6584519360017864</v>
      </c>
      <c r="AR53">
        <f t="shared" si="27"/>
        <v>-1.6584753727908192</v>
      </c>
      <c r="AS53">
        <f t="shared" si="27"/>
        <v>-2.5147057204532555</v>
      </c>
      <c r="AT53">
        <f t="shared" si="27"/>
        <v>-1.6584788617084019</v>
      </c>
      <c r="AU53">
        <f t="shared" si="23"/>
        <v>-5.8316599549524764</v>
      </c>
      <c r="AW53">
        <v>50</v>
      </c>
      <c r="AX53">
        <f>IF(Z53&gt;0, (R53*SUMPRODUCT(K53:$K$98, X53:$X$98)-K53*$AZ$3)/Z53, 0)</f>
        <v>-22590391.347074997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25</v>
      </c>
      <c r="R54">
        <f t="shared" si="0"/>
        <v>2000000</v>
      </c>
      <c r="S54">
        <f t="shared" si="1"/>
        <v>-39274393.295760311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-2392.7021964844735</v>
      </c>
      <c r="AC54">
        <f t="shared" si="2"/>
        <v>-2137.6635291694911</v>
      </c>
      <c r="AE54">
        <f t="shared" si="3"/>
        <v>0</v>
      </c>
      <c r="AF54">
        <f t="shared" si="24"/>
        <v>0</v>
      </c>
      <c r="AG54">
        <f t="shared" si="24"/>
        <v>-1.3607234573119764E-3</v>
      </c>
      <c r="AH54">
        <f t="shared" si="5"/>
        <v>-100.85740794696194</v>
      </c>
      <c r="AI54">
        <f t="shared" si="25"/>
        <v>-100.85876867041925</v>
      </c>
      <c r="AJ54">
        <f t="shared" si="7"/>
        <v>-255.03866731498238</v>
      </c>
      <c r="AK54">
        <f t="shared" si="22"/>
        <v>-167.48915375391317</v>
      </c>
      <c r="AL54">
        <f t="shared" si="26"/>
        <v>-523.38658973931479</v>
      </c>
      <c r="AN54">
        <f t="shared" si="27"/>
        <v>0</v>
      </c>
      <c r="AO54">
        <f t="shared" si="27"/>
        <v>0</v>
      </c>
      <c r="AP54">
        <f t="shared" si="27"/>
        <v>-1.0753381589127994E-5</v>
      </c>
      <c r="AQ54">
        <f t="shared" si="27"/>
        <v>-0.79704526876203674</v>
      </c>
      <c r="AR54">
        <f t="shared" si="27"/>
        <v>-0.79705602214362581</v>
      </c>
      <c r="AS54">
        <f t="shared" si="27"/>
        <v>-2.015492637305131</v>
      </c>
      <c r="AT54">
        <f t="shared" si="27"/>
        <v>-1.3236155904256017</v>
      </c>
      <c r="AU54">
        <f t="shared" si="23"/>
        <v>-4.1361642498743585</v>
      </c>
      <c r="AW54">
        <v>51</v>
      </c>
      <c r="AX54">
        <f>IF(Z54&gt;0, (R54*SUMPRODUCT(K54:$K$98, X54:$X$98)-K54*$AZ$3)/Z54, 0)</f>
        <v>-39274393.295760311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25</v>
      </c>
      <c r="R55">
        <f t="shared" si="0"/>
        <v>2000000</v>
      </c>
      <c r="S55">
        <f t="shared" si="1"/>
        <v>-69860953.510402977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-2137.6635291694911</v>
      </c>
      <c r="AC55">
        <f t="shared" si="2"/>
        <v>-1909.2667179641599</v>
      </c>
      <c r="AE55">
        <f t="shared" si="3"/>
        <v>0</v>
      </c>
      <c r="AF55">
        <f t="shared" si="24"/>
        <v>0</v>
      </c>
      <c r="AG55">
        <f t="shared" si="24"/>
        <v>-6.8323814020082455E-4</v>
      </c>
      <c r="AH55">
        <f t="shared" si="5"/>
        <v>-53.110246603042555</v>
      </c>
      <c r="AI55">
        <f t="shared" si="25"/>
        <v>-53.110929841182752</v>
      </c>
      <c r="AJ55">
        <f t="shared" si="7"/>
        <v>-228.39681120533123</v>
      </c>
      <c r="AK55">
        <f t="shared" si="22"/>
        <v>-149.63644704186439</v>
      </c>
      <c r="AL55">
        <f t="shared" si="26"/>
        <v>-431.14418808837831</v>
      </c>
      <c r="AN55">
        <f t="shared" si="27"/>
        <v>0</v>
      </c>
      <c r="AO55">
        <f t="shared" si="27"/>
        <v>0</v>
      </c>
      <c r="AP55">
        <f t="shared" si="27"/>
        <v>-4.8209126748670965E-6</v>
      </c>
      <c r="AQ55">
        <f t="shared" si="27"/>
        <v>-0.37474468409896888</v>
      </c>
      <c r="AR55">
        <f t="shared" si="27"/>
        <v>-0.37474950501164372</v>
      </c>
      <c r="AS55">
        <f t="shared" si="27"/>
        <v>-1.6115626708359214</v>
      </c>
      <c r="AT55">
        <f t="shared" si="27"/>
        <v>-1.055831344477002</v>
      </c>
      <c r="AU55">
        <f t="shared" si="23"/>
        <v>-3.0421435203245668</v>
      </c>
      <c r="AW55">
        <v>52</v>
      </c>
      <c r="AX55">
        <f>IF(Z55&gt;0, (R55*SUMPRODUCT(K55:$K$98, X55:$X$98)-K55*$AZ$3)/Z55, 0)</f>
        <v>-69860953.510402977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25</v>
      </c>
      <c r="R56">
        <f t="shared" si="0"/>
        <v>2000000</v>
      </c>
      <c r="S56">
        <f t="shared" si="1"/>
        <v>-127411802.92657825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-1909.2667179641599</v>
      </c>
      <c r="AC56">
        <f t="shared" si="2"/>
        <v>-1705.0040907963898</v>
      </c>
      <c r="AE56">
        <f t="shared" si="3"/>
        <v>0</v>
      </c>
      <c r="AF56">
        <f t="shared" si="24"/>
        <v>0</v>
      </c>
      <c r="AG56">
        <f t="shared" si="24"/>
        <v>-3.3454594700675177E-4</v>
      </c>
      <c r="AH56">
        <f t="shared" si="5"/>
        <v>-27.348784943365168</v>
      </c>
      <c r="AI56">
        <f t="shared" si="25"/>
        <v>-27.349119489312173</v>
      </c>
      <c r="AJ56">
        <f t="shared" si="7"/>
        <v>-204.26262716777001</v>
      </c>
      <c r="AK56">
        <f t="shared" si="22"/>
        <v>-133.6486702574912</v>
      </c>
      <c r="AL56">
        <f t="shared" si="26"/>
        <v>-365.2604169145734</v>
      </c>
      <c r="AN56">
        <f t="shared" si="27"/>
        <v>0</v>
      </c>
      <c r="AO56">
        <f t="shared" si="27"/>
        <v>0</v>
      </c>
      <c r="AP56">
        <f t="shared" si="27"/>
        <v>-2.1076326275180689E-6</v>
      </c>
      <c r="AQ56">
        <f t="shared" si="27"/>
        <v>-0.17229678609272772</v>
      </c>
      <c r="AR56">
        <f t="shared" si="27"/>
        <v>-0.17229889372535523</v>
      </c>
      <c r="AS56">
        <f t="shared" si="27"/>
        <v>-1.286850375720326</v>
      </c>
      <c r="AT56">
        <f t="shared" si="27"/>
        <v>-0.84198389064150669</v>
      </c>
      <c r="AU56">
        <f t="shared" si="23"/>
        <v>-2.301133160087188</v>
      </c>
      <c r="AW56">
        <v>53</v>
      </c>
      <c r="AX56">
        <f>IF(Z56&gt;0, (R56*SUMPRODUCT(K56:$K$98, X56:$X$98)-K56*$AZ$3)/Z56, 0)</f>
        <v>-127411802.92657825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25</v>
      </c>
      <c r="R57">
        <f t="shared" si="0"/>
        <v>2000000</v>
      </c>
      <c r="S57">
        <f t="shared" si="1"/>
        <v>-238788526.06347707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-1705.0040907963898</v>
      </c>
      <c r="AC57">
        <f t="shared" si="2"/>
        <v>-1522.4644484290282</v>
      </c>
      <c r="AE57">
        <f t="shared" si="3"/>
        <v>0</v>
      </c>
      <c r="AF57">
        <f t="shared" si="24"/>
        <v>0</v>
      </c>
      <c r="AG57">
        <f t="shared" si="24"/>
        <v>-1.5939464026260542E-4</v>
      </c>
      <c r="AH57">
        <f t="shared" si="5"/>
        <v>-13.744467781926305</v>
      </c>
      <c r="AI57">
        <f t="shared" si="25"/>
        <v>-13.744627176566567</v>
      </c>
      <c r="AJ57">
        <f t="shared" si="7"/>
        <v>-182.53964236736169</v>
      </c>
      <c r="AK57">
        <f t="shared" si="22"/>
        <v>-119.3502863557473</v>
      </c>
      <c r="AL57">
        <f t="shared" si="26"/>
        <v>-315.63455589967555</v>
      </c>
      <c r="AN57">
        <f t="shared" si="27"/>
        <v>0</v>
      </c>
      <c r="AO57">
        <f t="shared" si="27"/>
        <v>0</v>
      </c>
      <c r="AP57">
        <f t="shared" si="27"/>
        <v>-8.9659194231001037E-7</v>
      </c>
      <c r="AQ57">
        <f t="shared" si="27"/>
        <v>-7.7312380418262591E-2</v>
      </c>
      <c r="AR57">
        <f t="shared" si="27"/>
        <v>-7.7313277010204906E-2</v>
      </c>
      <c r="AS57">
        <f t="shared" si="27"/>
        <v>-1.0267821567217625</v>
      </c>
      <c r="AT57">
        <f t="shared" si="27"/>
        <v>-0.67134318244739621</v>
      </c>
      <c r="AU57">
        <f t="shared" si="23"/>
        <v>-1.7754386161793636</v>
      </c>
      <c r="AW57">
        <v>54</v>
      </c>
      <c r="AX57">
        <f>IF(Z57&gt;0, (R57*SUMPRODUCT(K57:$K$98, X57:$X$98)-K57*$AZ$3)/Z57, 0)</f>
        <v>-238788526.06347707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25</v>
      </c>
      <c r="R58">
        <f t="shared" si="0"/>
        <v>2000000</v>
      </c>
      <c r="S58">
        <f t="shared" si="1"/>
        <v>-460495121.30295521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-1522.4644484290282</v>
      </c>
      <c r="AC58">
        <f t="shared" si="2"/>
        <v>-1359.406100851005</v>
      </c>
      <c r="AE58">
        <f t="shared" si="3"/>
        <v>0</v>
      </c>
      <c r="AF58">
        <f t="shared" si="24"/>
        <v>0</v>
      </c>
      <c r="AG58">
        <f t="shared" si="24"/>
        <v>-7.380133024018865E-5</v>
      </c>
      <c r="AH58">
        <f t="shared" si="5"/>
        <v>-6.7199490895832579</v>
      </c>
      <c r="AI58">
        <f t="shared" si="25"/>
        <v>-6.7200228909134978</v>
      </c>
      <c r="AJ58">
        <f t="shared" si="7"/>
        <v>-163.05834757802313</v>
      </c>
      <c r="AK58">
        <f t="shared" si="22"/>
        <v>-106.57251139003198</v>
      </c>
      <c r="AL58">
        <f t="shared" si="26"/>
        <v>-276.35088185896859</v>
      </c>
      <c r="AN58">
        <f t="shared" si="27"/>
        <v>0</v>
      </c>
      <c r="AO58">
        <f t="shared" si="27"/>
        <v>0</v>
      </c>
      <c r="AP58">
        <f t="shared" si="27"/>
        <v>-3.7065279966719238E-7</v>
      </c>
      <c r="AQ58">
        <f t="shared" si="27"/>
        <v>-3.3749634804261061E-2</v>
      </c>
      <c r="AR58">
        <f t="shared" si="27"/>
        <v>-3.3750005457060722E-2</v>
      </c>
      <c r="AS58">
        <f t="shared" si="27"/>
        <v>-0.81892877597467462</v>
      </c>
      <c r="AT58">
        <f t="shared" si="27"/>
        <v>-0.53523967096149361</v>
      </c>
      <c r="AU58">
        <f t="shared" si="23"/>
        <v>-1.3879184523932289</v>
      </c>
      <c r="AW58">
        <v>55</v>
      </c>
      <c r="AX58">
        <f>IF(Z58&gt;0, (R58*SUMPRODUCT(K58:$K$98, X58:$X$98)-K58*$AZ$3)/Z58, 0)</f>
        <v>-460495121.30295521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25</v>
      </c>
      <c r="R59">
        <f t="shared" si="0"/>
        <v>2000000</v>
      </c>
      <c r="S59">
        <f t="shared" si="1"/>
        <v>-915809837.60546839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-1359.406100851005</v>
      </c>
      <c r="AC59">
        <f t="shared" si="2"/>
        <v>-1213.783011237201</v>
      </c>
      <c r="AE59">
        <f t="shared" si="3"/>
        <v>0</v>
      </c>
      <c r="AF59">
        <f t="shared" si="24"/>
        <v>0</v>
      </c>
      <c r="AG59">
        <f t="shared" si="24"/>
        <v>-3.3134144267625229E-5</v>
      </c>
      <c r="AH59">
        <f t="shared" si="5"/>
        <v>-3.1943338136129227</v>
      </c>
      <c r="AI59">
        <f t="shared" si="25"/>
        <v>-3.1943669477571901</v>
      </c>
      <c r="AJ59">
        <f t="shared" si="7"/>
        <v>-145.62308961380404</v>
      </c>
      <c r="AK59">
        <f t="shared" si="22"/>
        <v>-95.158427059570357</v>
      </c>
      <c r="AL59">
        <f t="shared" si="26"/>
        <v>-243.9758836211316</v>
      </c>
      <c r="AN59">
        <f t="shared" si="27"/>
        <v>0</v>
      </c>
      <c r="AO59">
        <f t="shared" si="27"/>
        <v>0</v>
      </c>
      <c r="AP59">
        <f t="shared" si="27"/>
        <v>-1.4858016323547048E-7</v>
      </c>
      <c r="AQ59">
        <f t="shared" si="27"/>
        <v>-1.4324034917628107E-2</v>
      </c>
      <c r="AR59">
        <f t="shared" si="27"/>
        <v>-1.4324183497791342E-2</v>
      </c>
      <c r="AS59">
        <f t="shared" si="27"/>
        <v>-0.65300320572375181</v>
      </c>
      <c r="AT59">
        <f t="shared" si="27"/>
        <v>-0.4267095148600592</v>
      </c>
      <c r="AU59">
        <f t="shared" si="23"/>
        <v>-1.0940369040816025</v>
      </c>
      <c r="AW59">
        <v>56</v>
      </c>
      <c r="AX59">
        <f>IF(Z59&gt;0, (R59*SUMPRODUCT(K59:$K$98, X59:$X$98)-K59*$AZ$3)/Z59, 0)</f>
        <v>-915809837.60546839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25</v>
      </c>
      <c r="R60">
        <f t="shared" si="0"/>
        <v>2000000</v>
      </c>
      <c r="S60">
        <f t="shared" si="1"/>
        <v>-1880525740.3517849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-1213.783011237201</v>
      </c>
      <c r="AC60">
        <f t="shared" si="2"/>
        <v>-1083.7465859430042</v>
      </c>
      <c r="AE60">
        <f t="shared" si="3"/>
        <v>0</v>
      </c>
      <c r="AF60">
        <f t="shared" si="24"/>
        <v>0</v>
      </c>
      <c r="AG60">
        <f t="shared" si="24"/>
        <v>-1.4407494705978747E-5</v>
      </c>
      <c r="AH60">
        <f t="shared" si="5"/>
        <v>-1.4716246495176184</v>
      </c>
      <c r="AI60">
        <f t="shared" si="25"/>
        <v>-1.4716390570123243</v>
      </c>
      <c r="AJ60">
        <f t="shared" si="7"/>
        <v>-130.03642529419676</v>
      </c>
      <c r="AK60">
        <f t="shared" si="22"/>
        <v>-84.964810786604076</v>
      </c>
      <c r="AL60">
        <f t="shared" si="26"/>
        <v>-216.47287513781316</v>
      </c>
      <c r="AN60">
        <f t="shared" si="27"/>
        <v>0</v>
      </c>
      <c r="AO60">
        <f t="shared" si="27"/>
        <v>0</v>
      </c>
      <c r="AP60">
        <f t="shared" si="27"/>
        <v>-5.7684019939044593E-8</v>
      </c>
      <c r="AQ60">
        <f t="shared" si="27"/>
        <v>-5.8920185193847008E-3</v>
      </c>
      <c r="AR60">
        <f t="shared" si="27"/>
        <v>-5.8920762034046399E-3</v>
      </c>
      <c r="AS60">
        <f t="shared" si="27"/>
        <v>-0.52063345519466286</v>
      </c>
      <c r="AT60">
        <f t="shared" si="27"/>
        <v>-0.34017793791017553</v>
      </c>
      <c r="AU60">
        <f t="shared" si="23"/>
        <v>-0.86670346930824305</v>
      </c>
      <c r="AW60">
        <v>57</v>
      </c>
      <c r="AX60">
        <f>IF(Z60&gt;0, (R60*SUMPRODUCT(K60:$K$98, X60:$X$98)-K60*$AZ$3)/Z60, 0)</f>
        <v>-1880525740.3517849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25</v>
      </c>
      <c r="R61">
        <f t="shared" si="0"/>
        <v>2000000</v>
      </c>
      <c r="S61">
        <f t="shared" si="1"/>
        <v>-3989056658.5520878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-1083.7465859430042</v>
      </c>
      <c r="AC61">
        <f t="shared" si="2"/>
        <v>-967.6357374890996</v>
      </c>
      <c r="AE61">
        <f t="shared" si="3"/>
        <v>0</v>
      </c>
      <c r="AF61">
        <f t="shared" si="24"/>
        <v>0</v>
      </c>
      <c r="AG61">
        <f t="shared" si="24"/>
        <v>-6.0643143248830382E-6</v>
      </c>
      <c r="AH61">
        <f t="shared" si="5"/>
        <v>-0.65592843472287377</v>
      </c>
      <c r="AI61">
        <f t="shared" si="25"/>
        <v>-0.65593449903719869</v>
      </c>
      <c r="AJ61">
        <f t="shared" si="7"/>
        <v>-116.11084845390462</v>
      </c>
      <c r="AK61">
        <f t="shared" si="22"/>
        <v>-75.862261016010308</v>
      </c>
      <c r="AL61">
        <f t="shared" si="26"/>
        <v>-192.62904396895215</v>
      </c>
      <c r="AN61">
        <f t="shared" si="27"/>
        <v>0</v>
      </c>
      <c r="AO61">
        <f t="shared" si="27"/>
        <v>0</v>
      </c>
      <c r="AP61">
        <f t="shared" si="27"/>
        <v>-2.1678574959225345E-8</v>
      </c>
      <c r="AQ61">
        <f t="shared" si="27"/>
        <v>-2.3447982703801258E-3</v>
      </c>
      <c r="AR61">
        <f t="shared" si="27"/>
        <v>-2.3448199489550852E-3</v>
      </c>
      <c r="AS61">
        <f t="shared" si="27"/>
        <v>-0.41507045923708336</v>
      </c>
      <c r="AT61">
        <f t="shared" si="27"/>
        <v>-0.27119071075584744</v>
      </c>
      <c r="AU61">
        <f t="shared" si="23"/>
        <v>-0.68860598994188593</v>
      </c>
      <c r="AW61">
        <v>58</v>
      </c>
      <c r="AX61">
        <f>IF(Z61&gt;0, (R61*SUMPRODUCT(K61:$K$98, X61:$X$98)-K61*$AZ$3)/Z61, 0)</f>
        <v>-3989056658.5520878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25</v>
      </c>
      <c r="R62">
        <f t="shared" si="0"/>
        <v>2000000</v>
      </c>
      <c r="S62">
        <f t="shared" si="1"/>
        <v>-8758081505.0907955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-967.6357374890996</v>
      </c>
      <c r="AC62">
        <f t="shared" si="2"/>
        <v>-863.96242115127723</v>
      </c>
      <c r="AE62">
        <f t="shared" si="3"/>
        <v>0</v>
      </c>
      <c r="AF62">
        <f t="shared" si="24"/>
        <v>0</v>
      </c>
      <c r="AG62">
        <f t="shared" si="24"/>
        <v>-2.4661862893405457E-6</v>
      </c>
      <c r="AH62">
        <f t="shared" si="5"/>
        <v>-0.28299879138349293</v>
      </c>
      <c r="AI62">
        <f t="shared" si="25"/>
        <v>-0.28300125756978228</v>
      </c>
      <c r="AJ62">
        <f t="shared" si="7"/>
        <v>-103.67331633782237</v>
      </c>
      <c r="AK62">
        <f t="shared" si="22"/>
        <v>-67.734501624236984</v>
      </c>
      <c r="AL62">
        <f t="shared" si="26"/>
        <v>-171.69081921962913</v>
      </c>
      <c r="AN62">
        <f t="shared" si="27"/>
        <v>0</v>
      </c>
      <c r="AO62">
        <f t="shared" si="27"/>
        <v>0</v>
      </c>
      <c r="AP62">
        <f t="shared" si="27"/>
        <v>-7.8714888256663772E-9</v>
      </c>
      <c r="AQ62">
        <f t="shared" si="27"/>
        <v>-9.0326583749191045E-4</v>
      </c>
      <c r="AR62">
        <f t="shared" si="27"/>
        <v>-9.0327370898073611E-4</v>
      </c>
      <c r="AS62">
        <f t="shared" si="27"/>
        <v>-0.33090093582961178</v>
      </c>
      <c r="AT62">
        <f t="shared" si="27"/>
        <v>-0.21619265947254604</v>
      </c>
      <c r="AU62">
        <f t="shared" si="23"/>
        <v>-0.54799686901113853</v>
      </c>
      <c r="AW62">
        <v>59</v>
      </c>
      <c r="AX62">
        <f>IF(Z62&gt;0, (R62*SUMPRODUCT(K62:$K$98, X62:$X$98)-K62*$AZ$3)/Z62, 0)</f>
        <v>-8758081505.0907955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25</v>
      </c>
      <c r="R63">
        <f t="shared" si="0"/>
        <v>2000000</v>
      </c>
      <c r="S63">
        <f t="shared" si="1"/>
        <v>-19939085981.341869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-863.96242115127723</v>
      </c>
      <c r="AC63">
        <f t="shared" si="2"/>
        <v>-771.39576983131769</v>
      </c>
      <c r="AE63">
        <f t="shared" si="3"/>
        <v>0</v>
      </c>
      <c r="AF63">
        <f t="shared" si="24"/>
        <v>0</v>
      </c>
      <c r="AG63">
        <f t="shared" si="24"/>
        <v>-9.6719048525237869E-7</v>
      </c>
      <c r="AH63">
        <f t="shared" si="5"/>
        <v>-0.11794671529558094</v>
      </c>
      <c r="AI63">
        <f t="shared" si="25"/>
        <v>-0.1179476824860662</v>
      </c>
      <c r="AJ63">
        <f t="shared" si="7"/>
        <v>-92.566651319959533</v>
      </c>
      <c r="AK63">
        <f t="shared" si="22"/>
        <v>-60.47736948058941</v>
      </c>
      <c r="AL63">
        <f t="shared" si="26"/>
        <v>-153.161968483035</v>
      </c>
      <c r="AN63">
        <f t="shared" si="27"/>
        <v>0</v>
      </c>
      <c r="AO63">
        <f t="shared" si="27"/>
        <v>0</v>
      </c>
      <c r="AP63">
        <f t="shared" si="27"/>
        <v>-2.7562905563154764E-9</v>
      </c>
      <c r="AQ63">
        <f t="shared" si="27"/>
        <v>-3.3612346530974144E-4</v>
      </c>
      <c r="AR63">
        <f t="shared" si="27"/>
        <v>-3.361262216002978E-4</v>
      </c>
      <c r="AS63">
        <f t="shared" si="27"/>
        <v>-0.26379559223680288</v>
      </c>
      <c r="AT63">
        <f t="shared" si="27"/>
        <v>-0.17234785175399392</v>
      </c>
      <c r="AU63">
        <f t="shared" si="23"/>
        <v>-0.43647957021239708</v>
      </c>
      <c r="AW63">
        <v>60</v>
      </c>
      <c r="AX63">
        <f>IF(Z63&gt;0, (R63*SUMPRODUCT(K63:$K$98, X63:$X$98)-K63*$AZ$3)/Z63, 0)</f>
        <v>-19939085981.341869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25</v>
      </c>
      <c r="R64">
        <f t="shared" si="0"/>
        <v>2000000</v>
      </c>
      <c r="S64">
        <f t="shared" si="1"/>
        <v>-47155431367.349182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-771.39576983131769</v>
      </c>
      <c r="AC64">
        <f t="shared" si="2"/>
        <v>-688.74650364603588</v>
      </c>
      <c r="AE64">
        <f t="shared" si="3"/>
        <v>0</v>
      </c>
      <c r="AF64">
        <f t="shared" si="24"/>
        <v>0</v>
      </c>
      <c r="AG64">
        <f t="shared" si="24"/>
        <v>-3.6514696381450652E-7</v>
      </c>
      <c r="AH64">
        <f t="shared" si="5"/>
        <v>-4.7389729326827869E-2</v>
      </c>
      <c r="AI64">
        <f t="shared" si="25"/>
        <v>-4.739009447379168E-2</v>
      </c>
      <c r="AJ64">
        <f t="shared" si="7"/>
        <v>-82.649266185281817</v>
      </c>
      <c r="AK64">
        <f t="shared" si="22"/>
        <v>-53.997703888192241</v>
      </c>
      <c r="AL64">
        <f t="shared" si="26"/>
        <v>-136.69436016794785</v>
      </c>
      <c r="AN64">
        <f t="shared" si="27"/>
        <v>0</v>
      </c>
      <c r="AO64">
        <f t="shared" si="27"/>
        <v>0</v>
      </c>
      <c r="AP64">
        <f t="shared" si="27"/>
        <v>-9.2910041227608743E-10</v>
      </c>
      <c r="AQ64">
        <f t="shared" si="27"/>
        <v>-1.2058108492879313E-4</v>
      </c>
      <c r="AR64">
        <f t="shared" si="27"/>
        <v>-1.205820140292054E-4</v>
      </c>
      <c r="AS64">
        <f t="shared" si="27"/>
        <v>-0.21029742787638303</v>
      </c>
      <c r="AT64">
        <f t="shared" si="27"/>
        <v>-0.13739478597983726</v>
      </c>
      <c r="AU64">
        <f t="shared" si="23"/>
        <v>-0.34781279587024949</v>
      </c>
      <c r="AW64">
        <v>61</v>
      </c>
      <c r="AX64">
        <f>IF(Z64&gt;0, (R64*SUMPRODUCT(K64:$K$98, X64:$X$98)-K64*$AZ$3)/Z64, 0)</f>
        <v>-47155431367.349182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25</v>
      </c>
      <c r="R65">
        <f t="shared" si="0"/>
        <v>2000000</v>
      </c>
      <c r="S65">
        <f t="shared" si="1"/>
        <v>-116042843530.02025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-688.74650364603588</v>
      </c>
      <c r="AC65">
        <f t="shared" si="2"/>
        <v>-614.95233645145368</v>
      </c>
      <c r="AE65">
        <f t="shared" si="3"/>
        <v>0</v>
      </c>
      <c r="AF65">
        <f t="shared" si="24"/>
        <v>0</v>
      </c>
      <c r="AG65">
        <f t="shared" si="24"/>
        <v>-1.3248389942555262E-7</v>
      </c>
      <c r="AH65">
        <f t="shared" si="5"/>
        <v>-1.8320927580064709E-2</v>
      </c>
      <c r="AI65">
        <f t="shared" si="25"/>
        <v>-1.8321060063964133E-2</v>
      </c>
      <c r="AJ65">
        <f t="shared" si="7"/>
        <v>-73.794167194582201</v>
      </c>
      <c r="AK65">
        <f t="shared" si="22"/>
        <v>-48.212255255222516</v>
      </c>
      <c r="AL65">
        <f t="shared" si="26"/>
        <v>-122.02474350986869</v>
      </c>
      <c r="AN65">
        <f t="shared" si="27"/>
        <v>0</v>
      </c>
      <c r="AO65">
        <f t="shared" si="27"/>
        <v>0</v>
      </c>
      <c r="AP65">
        <f t="shared" si="27"/>
        <v>-3.0098166377986879E-10</v>
      </c>
      <c r="AQ65">
        <f t="shared" si="27"/>
        <v>-4.1622138908562396E-5</v>
      </c>
      <c r="AR65">
        <f t="shared" si="27"/>
        <v>-4.1622439890226176E-5</v>
      </c>
      <c r="AS65">
        <f t="shared" si="27"/>
        <v>-0.16764822982853197</v>
      </c>
      <c r="AT65">
        <f t="shared" si="27"/>
        <v>-0.10953032681115218</v>
      </c>
      <c r="AU65">
        <f t="shared" si="23"/>
        <v>-0.27722017907957441</v>
      </c>
      <c r="AW65">
        <v>62</v>
      </c>
      <c r="AX65">
        <f>IF(Z65&gt;0, (R65*SUMPRODUCT(K65:$K$98, X65:$X$98)-K65*$AZ$3)/Z65, 0)</f>
        <v>-116042843530.02025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25</v>
      </c>
      <c r="R66">
        <f t="shared" si="0"/>
        <v>2000000</v>
      </c>
      <c r="S66">
        <f t="shared" si="1"/>
        <v>-297698867975.70819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-614.95233645145368</v>
      </c>
      <c r="AC66">
        <f t="shared" si="2"/>
        <v>-549.06462113103237</v>
      </c>
      <c r="AE66">
        <f t="shared" si="3"/>
        <v>0</v>
      </c>
      <c r="AF66">
        <f t="shared" si="24"/>
        <v>0</v>
      </c>
      <c r="AG66">
        <f t="shared" si="24"/>
        <v>-4.6109061890674986E-8</v>
      </c>
      <c r="AH66">
        <f t="shared" si="5"/>
        <v>-6.8039998832497691E-3</v>
      </c>
      <c r="AI66">
        <f t="shared" si="25"/>
        <v>-6.8040459923116598E-3</v>
      </c>
      <c r="AJ66">
        <f t="shared" si="7"/>
        <v>-65.887715320421307</v>
      </c>
      <c r="AK66">
        <f t="shared" si="22"/>
        <v>-43.04666355160176</v>
      </c>
      <c r="AL66">
        <f t="shared" si="26"/>
        <v>-108.94118291801539</v>
      </c>
      <c r="AN66">
        <f t="shared" si="27"/>
        <v>0</v>
      </c>
      <c r="AO66">
        <f t="shared" si="27"/>
        <v>0</v>
      </c>
      <c r="AP66">
        <f t="shared" si="27"/>
        <v>-9.3528765054247917E-11</v>
      </c>
      <c r="AQ66">
        <f t="shared" si="27"/>
        <v>-1.3801402162950884E-5</v>
      </c>
      <c r="AR66">
        <f t="shared" si="27"/>
        <v>-1.3801495691715939E-5</v>
      </c>
      <c r="AS66">
        <f t="shared" si="27"/>
        <v>-0.13364827635782214</v>
      </c>
      <c r="AT66">
        <f t="shared" si="27"/>
        <v>-8.7316920288531177E-2</v>
      </c>
      <c r="AU66">
        <f t="shared" si="23"/>
        <v>-0.22097899814204505</v>
      </c>
      <c r="AW66">
        <v>63</v>
      </c>
      <c r="AX66">
        <f>IF(Z66&gt;0, (R66*SUMPRODUCT(K66:$K$98, X66:$X$98)-K66*$AZ$3)/Z66, 0)</f>
        <v>-297698867975.70819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25</v>
      </c>
      <c r="R67">
        <f t="shared" ref="R67:R79" si="28">$C$6</f>
        <v>2000000</v>
      </c>
      <c r="S67">
        <f t="shared" ref="S67:S79" si="29">AX67</f>
        <v>-797866176478.78955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-549.06462113103237</v>
      </c>
      <c r="AC67">
        <f t="shared" ref="AC67:AC79" si="30">S67*Z67</f>
        <v>-490.23628051943456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-1.5360855459589312E-8</v>
      </c>
      <c r="AH67">
        <f t="shared" ref="AH67:AH79" si="33">-X67*R67</f>
        <v>-2.4229692649743138E-3</v>
      </c>
      <c r="AI67">
        <f t="shared" ref="AI67:AI79" si="34">SUM(AE67:AH67)</f>
        <v>-2.4229846258297734E-3</v>
      </c>
      <c r="AJ67">
        <f t="shared" ref="AJ67:AJ79" si="35">AB67-AC67</f>
        <v>-58.82834061159781</v>
      </c>
      <c r="AK67">
        <f t="shared" si="22"/>
        <v>-38.43452347917227</v>
      </c>
      <c r="AL67">
        <f t="shared" si="26"/>
        <v>-97.265287075395918</v>
      </c>
      <c r="AN67">
        <f t="shared" ref="AN67:AT79" si="36">AE67*$K67</f>
        <v>0</v>
      </c>
      <c r="AO67">
        <f t="shared" si="36"/>
        <v>0</v>
      </c>
      <c r="AP67">
        <f t="shared" si="36"/>
        <v>-2.7819946696598539E-11</v>
      </c>
      <c r="AQ67">
        <f t="shared" si="36"/>
        <v>-4.3882240788225046E-6</v>
      </c>
      <c r="AR67">
        <f t="shared" si="36"/>
        <v>-4.3882518987692014E-6</v>
      </c>
      <c r="AS67">
        <f t="shared" si="36"/>
        <v>-0.10654362996706111</v>
      </c>
      <c r="AT67">
        <f t="shared" si="36"/>
        <v>-6.9608518699538949E-2</v>
      </c>
      <c r="AU67">
        <f t="shared" si="23"/>
        <v>-0.17615653691849883</v>
      </c>
      <c r="AW67">
        <v>64</v>
      </c>
      <c r="AX67">
        <f>IF(Z67&gt;0, (R67*SUMPRODUCT(K67:$K$98, X67:$X$98)-K67*$AZ$3)/Z67, 0)</f>
        <v>-797866176478.78955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25</v>
      </c>
      <c r="R68">
        <f t="shared" si="28"/>
        <v>2000000</v>
      </c>
      <c r="S68">
        <f t="shared" si="29"/>
        <v>-2238587474158.1284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-490.23628051943456</v>
      </c>
      <c r="AC68">
        <f t="shared" si="30"/>
        <v>-437.71096846748014</v>
      </c>
      <c r="AE68">
        <f t="shared" si="31"/>
        <v>0</v>
      </c>
      <c r="AF68">
        <f t="shared" si="32"/>
        <v>0</v>
      </c>
      <c r="AG68">
        <f t="shared" si="32"/>
        <v>-4.8882495493289942E-9</v>
      </c>
      <c r="AH68">
        <f t="shared" si="33"/>
        <v>-8.2551978845315393E-4</v>
      </c>
      <c r="AI68">
        <f t="shared" si="34"/>
        <v>-8.2552467670270321E-4</v>
      </c>
      <c r="AJ68">
        <f t="shared" si="35"/>
        <v>-52.525312051954415</v>
      </c>
      <c r="AK68">
        <f t="shared" si="22"/>
        <v>-34.316539636360424</v>
      </c>
      <c r="AL68">
        <f t="shared" si="26"/>
        <v>-86.842677212991532</v>
      </c>
      <c r="AN68">
        <f t="shared" si="36"/>
        <v>0</v>
      </c>
      <c r="AO68">
        <f t="shared" si="36"/>
        <v>0</v>
      </c>
      <c r="AP68">
        <f t="shared" si="36"/>
        <v>-7.904533368912216E-12</v>
      </c>
      <c r="AQ68">
        <f t="shared" si="36"/>
        <v>-1.3349049897464907E-6</v>
      </c>
      <c r="AR68">
        <f t="shared" si="36"/>
        <v>-1.3349128942798596E-6</v>
      </c>
      <c r="AS68">
        <f t="shared" si="36"/>
        <v>-8.4935942332198075E-2</v>
      </c>
      <c r="AT68">
        <f t="shared" si="36"/>
        <v>-5.5491486251647029E-2</v>
      </c>
      <c r="AU68">
        <f t="shared" si="23"/>
        <v>-0.14042876349673936</v>
      </c>
      <c r="AW68">
        <v>65</v>
      </c>
      <c r="AX68">
        <f>IF(Z68&gt;0, (R68*SUMPRODUCT(K68:$K$98, X68:$X$98)-K68*$AZ$3)/Z68, 0)</f>
        <v>-2238587474158.1284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25</v>
      </c>
      <c r="R69">
        <f t="shared" si="28"/>
        <v>2000000</v>
      </c>
      <c r="S69">
        <f t="shared" si="29"/>
        <v>-6588242802915.5029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-437.71096846748014</v>
      </c>
      <c r="AC69">
        <f t="shared" si="30"/>
        <v>-390.8133658379399</v>
      </c>
      <c r="AE69">
        <f t="shared" si="31"/>
        <v>0</v>
      </c>
      <c r="AF69">
        <f t="shared" si="32"/>
        <v>0</v>
      </c>
      <c r="AG69">
        <f t="shared" si="32"/>
        <v>-1.4829954569410859E-9</v>
      </c>
      <c r="AH69">
        <f t="shared" si="33"/>
        <v>-2.6850972775156946E-4</v>
      </c>
      <c r="AI69">
        <f t="shared" si="34"/>
        <v>-2.6851121074702642E-4</v>
      </c>
      <c r="AJ69">
        <f t="shared" si="35"/>
        <v>-46.897602629540245</v>
      </c>
      <c r="AK69">
        <f t="shared" si="22"/>
        <v>-30.639767792723614</v>
      </c>
      <c r="AL69">
        <f t="shared" si="26"/>
        <v>-77.537638933474611</v>
      </c>
      <c r="AN69">
        <f t="shared" si="36"/>
        <v>0</v>
      </c>
      <c r="AO69">
        <f t="shared" si="36"/>
        <v>0</v>
      </c>
      <c r="AP69">
        <f t="shared" si="36"/>
        <v>-2.1411380343678943E-12</v>
      </c>
      <c r="AQ69">
        <f t="shared" si="36"/>
        <v>-3.8767238833793222E-7</v>
      </c>
      <c r="AR69">
        <f t="shared" si="36"/>
        <v>-3.8767452947596665E-7</v>
      </c>
      <c r="AS69">
        <f t="shared" si="36"/>
        <v>-6.7710416940791412E-2</v>
      </c>
      <c r="AT69">
        <f t="shared" si="36"/>
        <v>-4.4237473471779601E-2</v>
      </c>
      <c r="AU69">
        <f t="shared" si="23"/>
        <v>-0.11194827808710049</v>
      </c>
      <c r="AW69">
        <v>66</v>
      </c>
      <c r="AX69">
        <f>IF(Z69&gt;0, (R69*SUMPRODUCT(K69:$K$98, X69:$X$98)-K69*$AZ$3)/Z69, 0)</f>
        <v>-6588242802915.5029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25</v>
      </c>
      <c r="R70">
        <f t="shared" si="28"/>
        <v>2000000</v>
      </c>
      <c r="S70">
        <f t="shared" si="29"/>
        <v>-20557541484278.594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-390.8133658379399</v>
      </c>
      <c r="AC70">
        <f t="shared" si="30"/>
        <v>-348.94050554307194</v>
      </c>
      <c r="AE70">
        <f t="shared" si="31"/>
        <v>0</v>
      </c>
      <c r="AF70">
        <f t="shared" si="32"/>
        <v>0</v>
      </c>
      <c r="AG70">
        <f t="shared" si="32"/>
        <v>-4.2434610409265701E-10</v>
      </c>
      <c r="AH70">
        <f t="shared" si="33"/>
        <v>-8.3505551862321446E-5</v>
      </c>
      <c r="AI70">
        <f t="shared" si="34"/>
        <v>-8.3505976208425532E-5</v>
      </c>
      <c r="AJ70">
        <f t="shared" si="35"/>
        <v>-41.872860294867962</v>
      </c>
      <c r="AK70">
        <f t="shared" si="22"/>
        <v>-27.356935608655796</v>
      </c>
      <c r="AL70">
        <f t="shared" si="26"/>
        <v>-69.229879409499972</v>
      </c>
      <c r="AN70">
        <f t="shared" si="36"/>
        <v>0</v>
      </c>
      <c r="AO70">
        <f t="shared" si="36"/>
        <v>0</v>
      </c>
      <c r="AP70">
        <f t="shared" si="36"/>
        <v>-5.4702483298489702E-13</v>
      </c>
      <c r="AQ70">
        <f t="shared" si="36"/>
        <v>-1.0764706007722364E-7</v>
      </c>
      <c r="AR70">
        <f t="shared" si="36"/>
        <v>-1.0764760710205661E-7</v>
      </c>
      <c r="AS70">
        <f t="shared" si="36"/>
        <v>-5.3978330868329594E-2</v>
      </c>
      <c r="AT70">
        <f t="shared" si="36"/>
        <v>-3.5265843112432325E-2</v>
      </c>
      <c r="AU70">
        <f t="shared" si="23"/>
        <v>-8.9244281628369032E-2</v>
      </c>
      <c r="AW70">
        <v>67</v>
      </c>
      <c r="AX70">
        <f>IF(Z70&gt;0, (R70*SUMPRODUCT(K70:$K$98, X70:$X$98)-K70*$AZ$3)/Z70, 0)</f>
        <v>-20557541484278.594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25</v>
      </c>
      <c r="R71">
        <f t="shared" si="28"/>
        <v>2000000</v>
      </c>
      <c r="S71">
        <f t="shared" si="29"/>
        <v>-68234921496692.078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-348.94050554307194</v>
      </c>
      <c r="AC71">
        <f t="shared" si="30"/>
        <v>-311.55402289845091</v>
      </c>
      <c r="AE71">
        <f t="shared" si="31"/>
        <v>0</v>
      </c>
      <c r="AF71">
        <f t="shared" si="32"/>
        <v>0</v>
      </c>
      <c r="AG71">
        <f t="shared" si="32"/>
        <v>-1.1414757138452727E-10</v>
      </c>
      <c r="AH71">
        <f t="shared" si="33"/>
        <v>-2.4476405733376256E-5</v>
      </c>
      <c r="AI71">
        <f t="shared" si="34"/>
        <v>-2.4476519880947639E-5</v>
      </c>
      <c r="AJ71">
        <f t="shared" si="35"/>
        <v>-37.386482644621026</v>
      </c>
      <c r="AK71">
        <f t="shared" si="22"/>
        <v>-24.425835388015038</v>
      </c>
      <c r="AL71">
        <f t="shared" si="26"/>
        <v>-61.812342509155947</v>
      </c>
      <c r="AN71">
        <f t="shared" si="36"/>
        <v>0</v>
      </c>
      <c r="AO71">
        <f t="shared" si="36"/>
        <v>0</v>
      </c>
      <c r="AP71">
        <f t="shared" si="36"/>
        <v>-1.313818812092542E-13</v>
      </c>
      <c r="AQ71">
        <f t="shared" si="36"/>
        <v>-2.8171919835763098E-8</v>
      </c>
      <c r="AR71">
        <f t="shared" si="36"/>
        <v>-2.8172051217644304E-8</v>
      </c>
      <c r="AS71">
        <f t="shared" si="36"/>
        <v>-4.3031195163152229E-2</v>
      </c>
      <c r="AT71">
        <f t="shared" si="36"/>
        <v>-2.8113714242543972E-2</v>
      </c>
      <c r="AU71">
        <f t="shared" si="23"/>
        <v>-7.1144937577747425E-2</v>
      </c>
      <c r="AW71">
        <v>68</v>
      </c>
      <c r="AX71">
        <f>IF(Z71&gt;0, (R71*SUMPRODUCT(K71:$K$98, X71:$X$98)-K71*$AZ$3)/Z71, 0)</f>
        <v>-68234921496692.078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25</v>
      </c>
      <c r="R72">
        <f t="shared" si="28"/>
        <v>2000000</v>
      </c>
      <c r="S72">
        <f t="shared" si="29"/>
        <v>-241794215237325.31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-311.55402289845091</v>
      </c>
      <c r="AC72">
        <f t="shared" si="30"/>
        <v>-278.17323475495482</v>
      </c>
      <c r="AE72">
        <f t="shared" si="31"/>
        <v>0</v>
      </c>
      <c r="AF72">
        <f t="shared" si="32"/>
        <v>0</v>
      </c>
      <c r="AG72">
        <f t="shared" si="32"/>
        <v>-2.8761361648160488E-11</v>
      </c>
      <c r="AH72">
        <f t="shared" si="33"/>
        <v>-6.7395787218017201E-6</v>
      </c>
      <c r="AI72">
        <f t="shared" si="34"/>
        <v>-6.7396074831633681E-6</v>
      </c>
      <c r="AJ72">
        <f t="shared" si="35"/>
        <v>-33.38078814349609</v>
      </c>
      <c r="AK72">
        <f t="shared" ref="AK72:AK79" si="49">G72*SUM(AB72:AB72, AE72:AF72)</f>
        <v>-21.808781602891568</v>
      </c>
      <c r="AL72">
        <f t="shared" si="26"/>
        <v>-55.189576485995147</v>
      </c>
      <c r="AN72">
        <f t="shared" si="36"/>
        <v>0</v>
      </c>
      <c r="AO72">
        <f t="shared" si="36"/>
        <v>0</v>
      </c>
      <c r="AP72">
        <f t="shared" si="36"/>
        <v>-2.9556991082760749E-14</v>
      </c>
      <c r="AQ72">
        <f t="shared" si="36"/>
        <v>-6.9260165988906861E-9</v>
      </c>
      <c r="AR72">
        <f t="shared" si="36"/>
        <v>-6.9260461558817688E-9</v>
      </c>
      <c r="AS72">
        <f t="shared" si="36"/>
        <v>-3.4304205397589119E-2</v>
      </c>
      <c r="AT72">
        <f t="shared" si="36"/>
        <v>-2.2412080876002962E-2</v>
      </c>
      <c r="AU72">
        <f t="shared" si="23"/>
        <v>-5.6716293199638244E-2</v>
      </c>
      <c r="AW72">
        <v>69</v>
      </c>
      <c r="AX72">
        <f>IF(Z72&gt;0, (R72*SUMPRODUCT(K72:$K$98, X72:$X$98)-K72*$AZ$3)/Z72, 0)</f>
        <v>-241794215237325.31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25</v>
      </c>
      <c r="R73">
        <f t="shared" si="28"/>
        <v>2000000</v>
      </c>
      <c r="S73">
        <f t="shared" si="29"/>
        <v>-918386854310095.75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-278.17323475495482</v>
      </c>
      <c r="AC73">
        <f t="shared" si="30"/>
        <v>-248.36895960860588</v>
      </c>
      <c r="AE73">
        <f t="shared" si="31"/>
        <v>0</v>
      </c>
      <c r="AF73">
        <f t="shared" si="32"/>
        <v>0</v>
      </c>
      <c r="AG73">
        <f t="shared" si="32"/>
        <v>-6.7610113984913228E-12</v>
      </c>
      <c r="AH73">
        <f t="shared" si="33"/>
        <v>-1.737018930655005E-6</v>
      </c>
      <c r="AI73">
        <f t="shared" si="34"/>
        <v>-1.7370256916664036E-6</v>
      </c>
      <c r="AJ73">
        <f t="shared" si="35"/>
        <v>-29.804275146348942</v>
      </c>
      <c r="AK73">
        <f t="shared" si="49"/>
        <v>-19.472126432846839</v>
      </c>
      <c r="AL73">
        <f t="shared" si="26"/>
        <v>-49.276403316221476</v>
      </c>
      <c r="AN73">
        <f t="shared" si="36"/>
        <v>0</v>
      </c>
      <c r="AO73">
        <f t="shared" si="36"/>
        <v>0</v>
      </c>
      <c r="AP73">
        <f t="shared" si="36"/>
        <v>-6.2036090809038839E-15</v>
      </c>
      <c r="AQ73">
        <f t="shared" si="36"/>
        <v>-1.593812785808628E-9</v>
      </c>
      <c r="AR73">
        <f t="shared" si="36"/>
        <v>-1.5938189894177089E-9</v>
      </c>
      <c r="AS73">
        <f t="shared" si="36"/>
        <v>-2.7347102533935411E-2</v>
      </c>
      <c r="AT73">
        <f t="shared" si="36"/>
        <v>-1.7866773659081896E-2</v>
      </c>
      <c r="AU73">
        <f t="shared" si="23"/>
        <v>-4.5213877786836297E-2</v>
      </c>
      <c r="AW73">
        <v>70</v>
      </c>
      <c r="AX73">
        <f>IF(Z73&gt;0, (R73*SUMPRODUCT(K73:$K$98, X73:$X$98)-K73*$AZ$3)/Z73, 0)</f>
        <v>-918386854310095.75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25</v>
      </c>
      <c r="R74">
        <f t="shared" si="28"/>
        <v>2000000</v>
      </c>
      <c r="S74">
        <f t="shared" si="29"/>
        <v>-3755629226197192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-248.36895960860588</v>
      </c>
      <c r="AC74">
        <f t="shared" si="30"/>
        <v>-221.75799965191845</v>
      </c>
      <c r="AE74">
        <f t="shared" si="31"/>
        <v>0</v>
      </c>
      <c r="AF74">
        <f t="shared" si="32"/>
        <v>0</v>
      </c>
      <c r="AG74">
        <f t="shared" si="32"/>
        <v>-1.4761707446055731E-12</v>
      </c>
      <c r="AH74">
        <f t="shared" si="33"/>
        <v>-4.1737844319206685E-7</v>
      </c>
      <c r="AI74">
        <f t="shared" si="34"/>
        <v>-4.1737991936281144E-7</v>
      </c>
      <c r="AJ74">
        <f t="shared" si="35"/>
        <v>-26.610959956687424</v>
      </c>
      <c r="AK74">
        <f t="shared" si="49"/>
        <v>-17.385827172602411</v>
      </c>
      <c r="AL74">
        <f t="shared" si="26"/>
        <v>-43.996787546669751</v>
      </c>
      <c r="AN74">
        <f t="shared" si="36"/>
        <v>0</v>
      </c>
      <c r="AO74">
        <f t="shared" si="36"/>
        <v>0</v>
      </c>
      <c r="AP74">
        <f t="shared" si="36"/>
        <v>-1.2093480990352641E-15</v>
      </c>
      <c r="AQ74">
        <f t="shared" si="36"/>
        <v>-3.4193593708395349E-10</v>
      </c>
      <c r="AR74">
        <f t="shared" si="36"/>
        <v>-3.4193714643205252E-10</v>
      </c>
      <c r="AS74">
        <f t="shared" si="36"/>
        <v>-2.1800942712573775E-2</v>
      </c>
      <c r="AT74">
        <f t="shared" si="36"/>
        <v>-1.4243282572952156E-2</v>
      </c>
      <c r="AU74">
        <f t="shared" si="23"/>
        <v>-3.6044225627463074E-2</v>
      </c>
      <c r="AW74">
        <v>71</v>
      </c>
      <c r="AX74">
        <f>IF(Z74&gt;0, (R74*SUMPRODUCT(K74:$K$98, X74:$X$98)-K74*$AZ$3)/Z74, 0)</f>
        <v>-3755629226197192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25</v>
      </c>
      <c r="R75">
        <f t="shared" si="28"/>
        <v>2000000</v>
      </c>
      <c r="S75">
        <f t="shared" si="29"/>
        <v>-1.6626219031050016E+16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-221.75799965191845</v>
      </c>
      <c r="AC75">
        <f t="shared" si="30"/>
        <v>-197.99821397522359</v>
      </c>
      <c r="AE75">
        <f t="shared" si="31"/>
        <v>0</v>
      </c>
      <c r="AF75">
        <f t="shared" si="32"/>
        <v>0</v>
      </c>
      <c r="AG75">
        <f t="shared" si="32"/>
        <v>-2.9771984479071183E-13</v>
      </c>
      <c r="AH75">
        <f t="shared" si="33"/>
        <v>-9.3095135389504449E-8</v>
      </c>
      <c r="AI75">
        <f t="shared" si="34"/>
        <v>-9.3095433109349237E-8</v>
      </c>
      <c r="AJ75">
        <f t="shared" si="35"/>
        <v>-23.759785676694861</v>
      </c>
      <c r="AK75">
        <f t="shared" si="49"/>
        <v>-15.523059975634293</v>
      </c>
      <c r="AL75">
        <f t="shared" si="26"/>
        <v>-39.282845745424588</v>
      </c>
      <c r="AN75">
        <f t="shared" si="36"/>
        <v>0</v>
      </c>
      <c r="AO75">
        <f t="shared" si="36"/>
        <v>0</v>
      </c>
      <c r="AP75">
        <f t="shared" si="36"/>
        <v>-2.1777323044053967E-16</v>
      </c>
      <c r="AQ75">
        <f t="shared" si="36"/>
        <v>-6.8096328567964778E-11</v>
      </c>
      <c r="AR75">
        <f t="shared" si="36"/>
        <v>-6.8096546341195226E-11</v>
      </c>
      <c r="AS75">
        <f t="shared" si="36"/>
        <v>-1.7379578056095132E-2</v>
      </c>
      <c r="AT75">
        <f t="shared" si="36"/>
        <v>-1.1354657663457135E-2</v>
      </c>
      <c r="AU75">
        <f t="shared" si="23"/>
        <v>-2.8734235787648811E-2</v>
      </c>
      <c r="AW75">
        <v>72</v>
      </c>
      <c r="AX75">
        <f>IF(Z75&gt;0, (R75*SUMPRODUCT(K75:$K$98, X75:$X$98)-K75*$AZ$3)/Z75, 0)</f>
        <v>-1.6626219031050016E+16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25</v>
      </c>
      <c r="R76">
        <f t="shared" si="28"/>
        <v>2000000</v>
      </c>
      <c r="S76">
        <f t="shared" si="29"/>
        <v>-8.0228254004959344E+16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-197.99821397522359</v>
      </c>
      <c r="AC76">
        <f t="shared" si="30"/>
        <v>-176.78411962079451</v>
      </c>
      <c r="AE76">
        <f t="shared" si="31"/>
        <v>0</v>
      </c>
      <c r="AF76">
        <f t="shared" si="32"/>
        <v>0</v>
      </c>
      <c r="AG76">
        <f t="shared" si="32"/>
        <v>-5.5087862067229618E-14</v>
      </c>
      <c r="AH76">
        <f t="shared" si="33"/>
        <v>-1.9172382742046007E-8</v>
      </c>
      <c r="AI76">
        <f t="shared" si="34"/>
        <v>-1.9172437829908073E-8</v>
      </c>
      <c r="AJ76">
        <f t="shared" si="35"/>
        <v>-21.214094354429079</v>
      </c>
      <c r="AK76">
        <f t="shared" si="49"/>
        <v>-13.859874978265653</v>
      </c>
      <c r="AL76">
        <f t="shared" si="26"/>
        <v>-35.07396935186717</v>
      </c>
      <c r="AN76">
        <f t="shared" si="36"/>
        <v>0</v>
      </c>
      <c r="AO76">
        <f t="shared" si="36"/>
        <v>0</v>
      </c>
      <c r="AP76">
        <f t="shared" si="36"/>
        <v>-3.5977800134063099E-17</v>
      </c>
      <c r="AQ76">
        <f t="shared" si="36"/>
        <v>-1.2521454427570255E-11</v>
      </c>
      <c r="AR76">
        <f t="shared" si="36"/>
        <v>-1.2521490405370389E-11</v>
      </c>
      <c r="AS76">
        <f t="shared" si="36"/>
        <v>-1.3854893220894043E-2</v>
      </c>
      <c r="AT76">
        <f t="shared" si="36"/>
        <v>-9.0518635710093529E-3</v>
      </c>
      <c r="AU76">
        <f t="shared" si="23"/>
        <v>-2.2906756804424885E-2</v>
      </c>
      <c r="AW76">
        <v>73</v>
      </c>
      <c r="AX76">
        <f>IF(Z76&gt;0, (R76*SUMPRODUCT(K76:$K$98, X76:$X$98)-K76*$AZ$3)/Z76, 0)</f>
        <v>-8.0228254004959344E+16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25</v>
      </c>
      <c r="R77">
        <f t="shared" si="28"/>
        <v>2000000</v>
      </c>
      <c r="S77">
        <f t="shared" si="29"/>
        <v>-4.2541926402948128E+17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-176.78411962079451</v>
      </c>
      <c r="AC77">
        <f t="shared" si="30"/>
        <v>-157.84296394714886</v>
      </c>
      <c r="AE77">
        <f t="shared" si="31"/>
        <v>0</v>
      </c>
      <c r="AF77">
        <f t="shared" si="32"/>
        <v>0</v>
      </c>
      <c r="AG77">
        <f t="shared" si="32"/>
        <v>-9.2757296914632926E-15</v>
      </c>
      <c r="AH77">
        <f t="shared" si="33"/>
        <v>-3.6209003004075224E-9</v>
      </c>
      <c r="AI77">
        <f t="shared" si="34"/>
        <v>-3.620909576137214E-9</v>
      </c>
      <c r="AJ77">
        <f t="shared" si="35"/>
        <v>-18.941155673645653</v>
      </c>
      <c r="AK77">
        <f t="shared" si="49"/>
        <v>-12.374888373455617</v>
      </c>
      <c r="AL77">
        <f t="shared" si="26"/>
        <v>-31.316044050722176</v>
      </c>
      <c r="AN77">
        <f t="shared" si="36"/>
        <v>0</v>
      </c>
      <c r="AO77">
        <f t="shared" si="36"/>
        <v>0</v>
      </c>
      <c r="AP77">
        <f t="shared" si="36"/>
        <v>-5.4088974609614542E-18</v>
      </c>
      <c r="AQ77">
        <f t="shared" si="36"/>
        <v>-2.111432641174688E-12</v>
      </c>
      <c r="AR77">
        <f t="shared" si="36"/>
        <v>-2.1114380500721491E-12</v>
      </c>
      <c r="AS77">
        <f t="shared" si="36"/>
        <v>-1.1045036049848009E-2</v>
      </c>
      <c r="AT77">
        <f t="shared" si="36"/>
        <v>-7.2160902192381872E-3</v>
      </c>
      <c r="AU77">
        <f t="shared" si="23"/>
        <v>-1.8261126271197633E-2</v>
      </c>
      <c r="AW77">
        <v>74</v>
      </c>
      <c r="AX77">
        <f>IF(Z77&gt;0, (R77*SUMPRODUCT(K77:$K$98, X77:$X$98)-K77*$AZ$3)/Z77, 0)</f>
        <v>-4.2541926402948128E+17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25</v>
      </c>
      <c r="R78">
        <f t="shared" si="28"/>
        <v>2000000</v>
      </c>
      <c r="S78">
        <f t="shared" si="29"/>
        <v>-2.5034059704481055E+18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-157.84296394714886</v>
      </c>
      <c r="AC78">
        <f t="shared" si="30"/>
        <v>-140.93121780995619</v>
      </c>
      <c r="AE78">
        <f t="shared" si="31"/>
        <v>0</v>
      </c>
      <c r="AF78">
        <f t="shared" si="32"/>
        <v>0</v>
      </c>
      <c r="AG78">
        <f t="shared" si="32"/>
        <v>-1.4073947601148541E-15</v>
      </c>
      <c r="AH78">
        <f t="shared" si="33"/>
        <v>-6.220462107547044E-10</v>
      </c>
      <c r="AI78">
        <f t="shared" si="34"/>
        <v>-6.220476181494645E-10</v>
      </c>
      <c r="AJ78">
        <f t="shared" si="35"/>
        <v>-16.911746137192665</v>
      </c>
      <c r="AK78">
        <f t="shared" si="49"/>
        <v>-11.049007476300421</v>
      </c>
      <c r="AL78">
        <f t="shared" si="26"/>
        <v>-27.960753614115134</v>
      </c>
      <c r="AN78">
        <f t="shared" si="36"/>
        <v>0</v>
      </c>
      <c r="AO78">
        <f t="shared" si="36"/>
        <v>0</v>
      </c>
      <c r="AP78">
        <f t="shared" si="36"/>
        <v>-7.3275463010989771E-19</v>
      </c>
      <c r="AQ78">
        <f t="shared" si="36"/>
        <v>-3.23865950044911E-13</v>
      </c>
      <c r="AR78">
        <f t="shared" si="36"/>
        <v>-3.2386668279954114E-13</v>
      </c>
      <c r="AS78">
        <f t="shared" si="36"/>
        <v>-8.8050351162738509E-3</v>
      </c>
      <c r="AT78">
        <f t="shared" si="36"/>
        <v>-5.7526229426328804E-3</v>
      </c>
      <c r="AU78">
        <f t="shared" si="23"/>
        <v>-1.4557658059230597E-2</v>
      </c>
      <c r="AW78">
        <v>75</v>
      </c>
      <c r="AX78">
        <f>IF(Z78&gt;0, (R78*SUMPRODUCT(K78:$K$98, X78:$X$98)-K78*$AZ$3)/Z78, 0)</f>
        <v>-2.5034059704481055E+18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-140.93121780995619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-1.1259158080918833E-10</v>
      </c>
      <c r="AI79">
        <f t="shared" si="34"/>
        <v>-1.1259158080918833E-10</v>
      </c>
      <c r="AJ79">
        <f t="shared" si="35"/>
        <v>-140.93121780995619</v>
      </c>
      <c r="AK79">
        <f t="shared" si="49"/>
        <v>-9.8651852466969352</v>
      </c>
      <c r="AL79">
        <f t="shared" si="26"/>
        <v>-150.79640305676571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-5.2339616436421254E-14</v>
      </c>
      <c r="AR79">
        <f t="shared" si="36"/>
        <v>-5.2339616436421254E-14</v>
      </c>
      <c r="AS79">
        <f t="shared" si="36"/>
        <v>-6.5513654138950383E-2</v>
      </c>
      <c r="AT79">
        <f t="shared" si="36"/>
        <v>-4.5859557897265273E-3</v>
      </c>
      <c r="AU79">
        <f t="shared" si="23"/>
        <v>-7.0099609928729253E-2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681802.32077774242</v>
      </c>
      <c r="AO81" s="8">
        <f t="shared" si="50"/>
        <v>-68180.232077774242</v>
      </c>
      <c r="AP81" s="8">
        <f t="shared" si="50"/>
        <v>-424.96715463194272</v>
      </c>
      <c r="AQ81" s="8">
        <f t="shared" si="50"/>
        <v>-270685.23258950992</v>
      </c>
      <c r="AR81" s="8">
        <f t="shared" si="50"/>
        <v>342511.88895582606</v>
      </c>
      <c r="AS81" s="8">
        <f t="shared" si="50"/>
        <v>-47691.744773472332</v>
      </c>
      <c r="AT81" s="8">
        <f t="shared" si="50"/>
        <v>13045.285070330994</v>
      </c>
      <c r="AU81" s="8">
        <f t="shared" si="50"/>
        <v>307865.42925268493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17EED-BC57-428D-8448-EA872BC3EBF3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1213642.9851697616</v>
      </c>
      <c r="K3">
        <v>1</v>
      </c>
      <c r="L3" s="2">
        <v>0</v>
      </c>
      <c r="O3">
        <f>$C$3</f>
        <v>1213642.9851697616</v>
      </c>
      <c r="P3" s="2">
        <f>O3*C5</f>
        <v>121364.29851697617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1213642.9851697616</v>
      </c>
      <c r="AF3">
        <f t="shared" ref="AF3:AG34" si="4">-$Z3*P3</f>
        <v>-121364.29851697617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1092078.6866527854</v>
      </c>
      <c r="AJ3">
        <f t="shared" ref="AJ3:AJ66" si="7">AB3-AC3</f>
        <v>0</v>
      </c>
      <c r="AL3">
        <f t="shared" ref="AL3:AL34" si="8">SUM(AI3:AK3)</f>
        <v>1092078.6866527854</v>
      </c>
      <c r="AN3">
        <f t="shared" ref="AN3:AU34" si="9">AE3*$K3</f>
        <v>1213642.9851697616</v>
      </c>
      <c r="AO3">
        <f t="shared" si="9"/>
        <v>-121364.29851697617</v>
      </c>
      <c r="AP3">
        <f t="shared" si="9"/>
        <v>-200</v>
      </c>
      <c r="AQ3">
        <f t="shared" si="9"/>
        <v>0</v>
      </c>
      <c r="AR3">
        <f t="shared" si="9"/>
        <v>1092078.6866527854</v>
      </c>
      <c r="AS3">
        <f t="shared" si="9"/>
        <v>0</v>
      </c>
      <c r="AT3">
        <f t="shared" si="9"/>
        <v>0</v>
      </c>
      <c r="AU3">
        <f t="shared" si="9"/>
        <v>1092078.6866527854</v>
      </c>
      <c r="AW3">
        <v>0</v>
      </c>
      <c r="AX3">
        <f>IF(Z3&gt;0, (R3*SUMPRODUCT(K3:$K$98, X3:$X$98)-K3*$AZ$3)/Z3, 0)</f>
        <v>0</v>
      </c>
      <c r="AZ3">
        <f>C6*ABS(SUMPRODUCT(X4:X69, K4:K69))/1</f>
        <v>562333.0684848238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2000000</v>
      </c>
      <c r="S4">
        <f t="shared" si="1"/>
        <v>38511.918780795757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37719.70111396478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-21141.428</v>
      </c>
      <c r="AI4">
        <f t="shared" si="6"/>
        <v>-21141.428</v>
      </c>
      <c r="AJ4">
        <f t="shared" si="7"/>
        <v>-37719.70111396478</v>
      </c>
      <c r="AK4">
        <f>G4*SUM(AB4, AE4:AF4)</f>
        <v>0</v>
      </c>
      <c r="AL4">
        <f t="shared" si="8"/>
        <v>-58861.12911396478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-19723.321205336317</v>
      </c>
      <c r="AR4">
        <f t="shared" si="9"/>
        <v>-19723.321205336317</v>
      </c>
      <c r="AS4">
        <f t="shared" si="9"/>
        <v>-35189.570961810598</v>
      </c>
      <c r="AT4">
        <f t="shared" si="9"/>
        <v>0</v>
      </c>
      <c r="AU4">
        <f t="shared" si="9"/>
        <v>-54912.892167146914</v>
      </c>
      <c r="AW4">
        <v>1</v>
      </c>
      <c r="AX4">
        <f>IF(Z4&gt;0, (R4*SUMPRODUCT(K4:$K$98, X4:$X$98)-K4*$AZ$3)/Z4, 0)</f>
        <v>38511.918780795757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25</v>
      </c>
      <c r="R5">
        <f t="shared" si="0"/>
        <v>2000000</v>
      </c>
      <c r="S5">
        <f t="shared" si="1"/>
        <v>64490.167796345035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37719.70111396478</v>
      </c>
      <c r="AC5">
        <f t="shared" si="2"/>
        <v>61754.231815821899</v>
      </c>
      <c r="AE5">
        <f t="shared" si="3"/>
        <v>0</v>
      </c>
      <c r="AF5">
        <f t="shared" si="4"/>
        <v>0</v>
      </c>
      <c r="AG5">
        <f t="shared" si="4"/>
        <v>-23.939398022205875</v>
      </c>
      <c r="AH5">
        <f t="shared" si="5"/>
        <v>-24118.144503529915</v>
      </c>
      <c r="AI5">
        <f t="shared" si="6"/>
        <v>-24142.08390155212</v>
      </c>
      <c r="AJ5">
        <f t="shared" si="7"/>
        <v>-24034.530701857118</v>
      </c>
      <c r="AK5">
        <f>G5*SUM(AB5, AE5:AF5)</f>
        <v>1546.507745672556</v>
      </c>
      <c r="AL5">
        <f t="shared" si="8"/>
        <v>-46630.106857736682</v>
      </c>
      <c r="AN5">
        <f t="shared" si="9"/>
        <v>0</v>
      </c>
      <c r="AO5">
        <f t="shared" si="9"/>
        <v>0</v>
      </c>
      <c r="AP5">
        <f t="shared" si="9"/>
        <v>-20.470771187037759</v>
      </c>
      <c r="AQ5">
        <f t="shared" si="9"/>
        <v>-20623.618736348664</v>
      </c>
      <c r="AR5">
        <f t="shared" si="9"/>
        <v>-20644.0895075357</v>
      </c>
      <c r="AS5">
        <f t="shared" si="9"/>
        <v>-20552.11990415019</v>
      </c>
      <c r="AT5">
        <f t="shared" si="9"/>
        <v>1322.4311727169886</v>
      </c>
      <c r="AU5">
        <f t="shared" si="9"/>
        <v>-39873.778238968902</v>
      </c>
      <c r="AW5">
        <v>2</v>
      </c>
      <c r="AX5">
        <f>IF(Z5&gt;0, (R5*SUMPRODUCT(K5:$K$98, X5:$X$98)-K5*$AZ$3)/Z5, 0)</f>
        <v>64490.167796345035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25</v>
      </c>
      <c r="R6">
        <f t="shared" si="0"/>
        <v>2000000</v>
      </c>
      <c r="S6">
        <f t="shared" si="1"/>
        <v>94381.471629737105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61754.231815821899</v>
      </c>
      <c r="AC6">
        <f t="shared" si="2"/>
        <v>88196.759608844121</v>
      </c>
      <c r="AE6">
        <f t="shared" si="3"/>
        <v>0</v>
      </c>
      <c r="AF6">
        <f t="shared" si="4"/>
        <v>0</v>
      </c>
      <c r="AG6">
        <f t="shared" si="4"/>
        <v>-23.361778028542538</v>
      </c>
      <c r="AH6">
        <f t="shared" si="5"/>
        <v>-27058.081075302569</v>
      </c>
      <c r="AI6">
        <f t="shared" si="6"/>
        <v>-27081.442853331111</v>
      </c>
      <c r="AJ6">
        <f t="shared" si="7"/>
        <v>-26442.527793022222</v>
      </c>
      <c r="AK6">
        <f>G6*SUM(AB6, AE6:AF6)</f>
        <v>3612.6225612255812</v>
      </c>
      <c r="AL6">
        <f t="shared" si="8"/>
        <v>-49911.348085127756</v>
      </c>
      <c r="AN6">
        <f t="shared" si="9"/>
        <v>0</v>
      </c>
      <c r="AO6">
        <f t="shared" si="9"/>
        <v>0</v>
      </c>
      <c r="AP6">
        <f t="shared" si="9"/>
        <v>-18.021509877571841</v>
      </c>
      <c r="AQ6">
        <f t="shared" si="9"/>
        <v>-20872.875119819226</v>
      </c>
      <c r="AR6">
        <f t="shared" si="9"/>
        <v>-20890.896629696796</v>
      </c>
      <c r="AS6">
        <f t="shared" si="9"/>
        <v>-20398.031144192293</v>
      </c>
      <c r="AT6">
        <f t="shared" si="9"/>
        <v>2786.8132764348234</v>
      </c>
      <c r="AU6">
        <f t="shared" si="9"/>
        <v>-38502.114497454269</v>
      </c>
      <c r="AW6">
        <v>3</v>
      </c>
      <c r="AX6">
        <f>IF(Z6&gt;0, (R6*SUMPRODUCT(K6:$K$98, X6:$X$98)-K6*$AZ$3)/Z6, 0)</f>
        <v>94381.471629737105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25</v>
      </c>
      <c r="R7">
        <f t="shared" si="0"/>
        <v>2000000</v>
      </c>
      <c r="S7">
        <f t="shared" si="1"/>
        <v>116949.23400477176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88196.759608844121</v>
      </c>
      <c r="AC7">
        <f t="shared" si="2"/>
        <v>106436.36421005882</v>
      </c>
      <c r="AE7">
        <f t="shared" si="3"/>
        <v>0</v>
      </c>
      <c r="AF7">
        <f t="shared" si="4"/>
        <v>0</v>
      </c>
      <c r="AG7">
        <f t="shared" si="4"/>
        <v>-22.75268519623566</v>
      </c>
      <c r="AH7">
        <f t="shared" si="5"/>
        <v>-30038.0041617161</v>
      </c>
      <c r="AI7">
        <f t="shared" si="6"/>
        <v>-30060.756846912336</v>
      </c>
      <c r="AJ7">
        <f t="shared" si="7"/>
        <v>-18239.604601214698</v>
      </c>
      <c r="AK7">
        <f>G7*SUM(AB7, AE7:AF7)</f>
        <v>4330.4608967942459</v>
      </c>
      <c r="AL7">
        <f t="shared" si="8"/>
        <v>-43969.900551332787</v>
      </c>
      <c r="AN7">
        <f t="shared" si="9"/>
        <v>0</v>
      </c>
      <c r="AO7">
        <f t="shared" si="9"/>
        <v>0</v>
      </c>
      <c r="AP7">
        <f t="shared" si="9"/>
        <v>-15.969110688608282</v>
      </c>
      <c r="AQ7">
        <f t="shared" si="9"/>
        <v>-21082.356178455888</v>
      </c>
      <c r="AR7">
        <f t="shared" si="9"/>
        <v>-21098.325289144494</v>
      </c>
      <c r="AS7">
        <f t="shared" si="9"/>
        <v>-12801.577584409068</v>
      </c>
      <c r="AT7">
        <f t="shared" si="9"/>
        <v>3039.3603566860929</v>
      </c>
      <c r="AU7">
        <f t="shared" si="9"/>
        <v>-30860.542516867466</v>
      </c>
      <c r="AW7">
        <v>4</v>
      </c>
      <c r="AX7">
        <f>IF(Z7&gt;0, (R7*SUMPRODUCT(K7:$K$98, X7:$X$98)-K7*$AZ$3)/Z7, 0)</f>
        <v>116949.23400477176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25</v>
      </c>
      <c r="R8">
        <f t="shared" si="0"/>
        <v>2000000</v>
      </c>
      <c r="S8">
        <f t="shared" si="1"/>
        <v>126207.31814834567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106436.36421005882</v>
      </c>
      <c r="AC8">
        <f t="shared" si="2"/>
        <v>111621.59152913396</v>
      </c>
      <c r="AE8">
        <f t="shared" si="3"/>
        <v>0</v>
      </c>
      <c r="AF8">
        <f t="shared" si="4"/>
        <v>0</v>
      </c>
      <c r="AG8">
        <f t="shared" si="4"/>
        <v>-22.110760526171021</v>
      </c>
      <c r="AH8">
        <f t="shared" si="5"/>
        <v>-33151.825448182593</v>
      </c>
      <c r="AI8">
        <f t="shared" si="6"/>
        <v>-33173.936208708765</v>
      </c>
      <c r="AJ8">
        <f t="shared" si="7"/>
        <v>-5185.2273190751439</v>
      </c>
      <c r="AK8">
        <f t="shared" ref="AK8:AK69" si="22">G8*SUM(AB8:AB8, AE8:AF8)</f>
        <v>2267.0945576742529</v>
      </c>
      <c r="AL8">
        <f t="shared" si="8"/>
        <v>-36092.068970109656</v>
      </c>
      <c r="AN8">
        <f t="shared" si="9"/>
        <v>0</v>
      </c>
      <c r="AO8">
        <f t="shared" si="9"/>
        <v>0</v>
      </c>
      <c r="AP8">
        <f t="shared" si="9"/>
        <v>-14.48573877442751</v>
      </c>
      <c r="AQ8">
        <f t="shared" si="9"/>
        <v>-21719.229547503663</v>
      </c>
      <c r="AR8">
        <f t="shared" si="9"/>
        <v>-21733.715286278089</v>
      </c>
      <c r="AS8">
        <f t="shared" si="9"/>
        <v>-3397.072133328149</v>
      </c>
      <c r="AT8">
        <f t="shared" si="9"/>
        <v>1485.2740818446462</v>
      </c>
      <c r="AU8">
        <f t="shared" si="9"/>
        <v>-23645.513337761593</v>
      </c>
      <c r="AW8">
        <v>5</v>
      </c>
      <c r="AX8">
        <f>IF(Z8&gt;0, (R8*SUMPRODUCT(K8:$K$98, X8:$X$98)-K8*$AZ$3)/Z8, 0)</f>
        <v>126207.31814834567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25</v>
      </c>
      <c r="R9">
        <f t="shared" si="0"/>
        <v>2000000</v>
      </c>
      <c r="S9">
        <f t="shared" si="1"/>
        <v>127630.18288641915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111621.59152913396</v>
      </c>
      <c r="AC9">
        <f t="shared" si="2"/>
        <v>109406.17881041078</v>
      </c>
      <c r="AE9">
        <f t="shared" si="3"/>
        <v>0</v>
      </c>
      <c r="AF9">
        <f t="shared" si="4"/>
        <v>0</v>
      </c>
      <c r="AG9">
        <f t="shared" si="4"/>
        <v>-21.430310671060798</v>
      </c>
      <c r="AH9">
        <f t="shared" si="5"/>
        <v>-36747.37998788109</v>
      </c>
      <c r="AI9">
        <f t="shared" si="6"/>
        <v>-36768.810298552147</v>
      </c>
      <c r="AJ9">
        <f t="shared" si="7"/>
        <v>2215.4127187231788</v>
      </c>
      <c r="AK9">
        <f t="shared" si="22"/>
        <v>658.56739002189033</v>
      </c>
      <c r="AL9">
        <f t="shared" si="8"/>
        <v>-33894.830189807079</v>
      </c>
      <c r="AN9">
        <f t="shared" si="9"/>
        <v>0</v>
      </c>
      <c r="AO9">
        <f t="shared" si="9"/>
        <v>0</v>
      </c>
      <c r="AP9">
        <f t="shared" si="9"/>
        <v>-13.296662495471669</v>
      </c>
      <c r="AQ9">
        <f t="shared" si="9"/>
        <v>-22800.299855266545</v>
      </c>
      <c r="AR9">
        <f t="shared" si="9"/>
        <v>-22813.596517762016</v>
      </c>
      <c r="AS9">
        <f t="shared" si="9"/>
        <v>1374.5762094254917</v>
      </c>
      <c r="AT9">
        <f t="shared" si="9"/>
        <v>408.61508962955571</v>
      </c>
      <c r="AU9">
        <f t="shared" si="9"/>
        <v>-21030.405218706968</v>
      </c>
      <c r="AW9">
        <v>6</v>
      </c>
      <c r="AX9">
        <f>IF(Z9&gt;0, (R9*SUMPRODUCT(K9:$K$98, X9:$X$98)-K9*$AZ$3)/Z9, 0)</f>
        <v>127630.18288641915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25</v>
      </c>
      <c r="R10">
        <f t="shared" si="0"/>
        <v>2000000</v>
      </c>
      <c r="S10">
        <f t="shared" si="1"/>
        <v>126148.57154938257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109406.17881041078</v>
      </c>
      <c r="AC10">
        <f t="shared" si="2"/>
        <v>104512.89626733848</v>
      </c>
      <c r="AE10">
        <f t="shared" si="3"/>
        <v>0</v>
      </c>
      <c r="AF10">
        <f t="shared" si="4"/>
        <v>0</v>
      </c>
      <c r="AG10">
        <f t="shared" si="4"/>
        <v>-20.712263124284664</v>
      </c>
      <c r="AH10">
        <f t="shared" si="5"/>
        <v>-40299.555205242119</v>
      </c>
      <c r="AI10">
        <f t="shared" si="6"/>
        <v>-40320.267468366401</v>
      </c>
      <c r="AJ10">
        <f t="shared" si="7"/>
        <v>4893.2825430723024</v>
      </c>
      <c r="AK10">
        <f t="shared" si="22"/>
        <v>448.56533312268425</v>
      </c>
      <c r="AL10">
        <f t="shared" si="8"/>
        <v>-34978.419592171413</v>
      </c>
      <c r="AN10">
        <f t="shared" si="9"/>
        <v>0</v>
      </c>
      <c r="AO10">
        <f t="shared" si="9"/>
        <v>0</v>
      </c>
      <c r="AP10">
        <f t="shared" si="9"/>
        <v>-12.191577947682783</v>
      </c>
      <c r="AQ10">
        <f t="shared" si="9"/>
        <v>-23720.979479330712</v>
      </c>
      <c r="AR10">
        <f t="shared" si="9"/>
        <v>-23733.171057278392</v>
      </c>
      <c r="AS10">
        <f t="shared" si="9"/>
        <v>2880.2663999548704</v>
      </c>
      <c r="AT10">
        <f t="shared" si="9"/>
        <v>264.03291569724934</v>
      </c>
      <c r="AU10">
        <f t="shared" si="9"/>
        <v>-20588.87174162627</v>
      </c>
      <c r="AW10">
        <v>7</v>
      </c>
      <c r="AX10">
        <f>IF(Z10&gt;0, (R10*SUMPRODUCT(K10:$K$98, X10:$X$98)-K10*$AZ$3)/Z10, 0)</f>
        <v>126148.57154938257</v>
      </c>
    </row>
    <row r="11" spans="1:52" x14ac:dyDescent="0.25">
      <c r="A11" t="s">
        <v>33</v>
      </c>
      <c r="C11" s="12">
        <f>AU71</f>
        <v>501977.76564292033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25</v>
      </c>
      <c r="R11">
        <f t="shared" si="0"/>
        <v>2000000</v>
      </c>
      <c r="S11">
        <f t="shared" si="1"/>
        <v>121822.68941198388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104512.89626733848</v>
      </c>
      <c r="AC11">
        <f t="shared" si="2"/>
        <v>97272.646463527635</v>
      </c>
      <c r="AE11">
        <f t="shared" si="3"/>
        <v>0</v>
      </c>
      <c r="AF11">
        <f t="shared" si="4"/>
        <v>0</v>
      </c>
      <c r="AG11">
        <f t="shared" si="4"/>
        <v>-19.961931339113658</v>
      </c>
      <c r="AH11">
        <f t="shared" si="5"/>
        <v>-43456.732314252695</v>
      </c>
      <c r="AI11">
        <f t="shared" si="6"/>
        <v>-43476.694245591811</v>
      </c>
      <c r="AJ11">
        <f t="shared" si="7"/>
        <v>7240.2498038108461</v>
      </c>
      <c r="AK11">
        <f t="shared" si="22"/>
        <v>250.83095104161234</v>
      </c>
      <c r="AL11">
        <f t="shared" si="8"/>
        <v>-35985.61349073935</v>
      </c>
      <c r="AN11">
        <f t="shared" si="9"/>
        <v>0</v>
      </c>
      <c r="AO11">
        <f t="shared" si="9"/>
        <v>0</v>
      </c>
      <c r="AP11">
        <f t="shared" si="9"/>
        <v>-11.164880602953604</v>
      </c>
      <c r="AQ11">
        <f t="shared" si="9"/>
        <v>-24305.725705631554</v>
      </c>
      <c r="AR11">
        <f t="shared" si="9"/>
        <v>-24316.890586234509</v>
      </c>
      <c r="AS11">
        <f t="shared" si="9"/>
        <v>4049.5342470552559</v>
      </c>
      <c r="AT11">
        <f t="shared" si="9"/>
        <v>140.29191726642063</v>
      </c>
      <c r="AU11">
        <f t="shared" si="9"/>
        <v>-20127.064421912833</v>
      </c>
      <c r="AW11">
        <v>8</v>
      </c>
      <c r="AX11">
        <f>IF(Z11&gt;0, (R11*SUMPRODUCT(K11:$K$98, X11:$X$98)-K11*$AZ$3)/Z11, 0)</f>
        <v>121822.68941198388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25</v>
      </c>
      <c r="R12">
        <f t="shared" si="0"/>
        <v>2000000</v>
      </c>
      <c r="S12">
        <f t="shared" si="1"/>
        <v>115488.97169217504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97272.646463527635</v>
      </c>
      <c r="AC12">
        <f t="shared" si="2"/>
        <v>88598.658761630708</v>
      </c>
      <c r="AE12">
        <f t="shared" si="3"/>
        <v>0</v>
      </c>
      <c r="AF12">
        <f t="shared" si="4"/>
        <v>0</v>
      </c>
      <c r="AG12">
        <f t="shared" si="4"/>
        <v>-19.179030141029845</v>
      </c>
      <c r="AH12">
        <f t="shared" si="5"/>
        <v>-46662.550775414034</v>
      </c>
      <c r="AI12">
        <f t="shared" si="6"/>
        <v>-46681.729805555064</v>
      </c>
      <c r="AJ12">
        <f t="shared" si="7"/>
        <v>8673.9877018969273</v>
      </c>
      <c r="AK12">
        <f t="shared" si="22"/>
        <v>223.72708686611355</v>
      </c>
      <c r="AL12">
        <f t="shared" si="8"/>
        <v>-37784.015016792022</v>
      </c>
      <c r="AN12">
        <f t="shared" si="9"/>
        <v>0</v>
      </c>
      <c r="AO12">
        <f t="shared" si="9"/>
        <v>0</v>
      </c>
      <c r="AP12">
        <f t="shared" si="9"/>
        <v>-10.193858406529863</v>
      </c>
      <c r="AQ12">
        <f t="shared" si="9"/>
        <v>-24801.641792849234</v>
      </c>
      <c r="AR12">
        <f t="shared" si="9"/>
        <v>-24811.835651255766</v>
      </c>
      <c r="AS12">
        <f t="shared" si="9"/>
        <v>4610.3166741449595</v>
      </c>
      <c r="AT12">
        <f t="shared" si="9"/>
        <v>118.91332504554406</v>
      </c>
      <c r="AU12">
        <f t="shared" si="9"/>
        <v>-20082.60565206526</v>
      </c>
      <c r="AW12">
        <v>9</v>
      </c>
      <c r="AX12">
        <f>IF(Z12&gt;0, (R12*SUMPRODUCT(K12:$K$98, X12:$X$98)-K12*$AZ$3)/Z12, 0)</f>
        <v>115488.97169217504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25</v>
      </c>
      <c r="R13">
        <f t="shared" si="0"/>
        <v>2000000</v>
      </c>
      <c r="S13">
        <f t="shared" si="1"/>
        <v>106952.76292309271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88598.658761630708</v>
      </c>
      <c r="AC13">
        <f t="shared" si="2"/>
        <v>78570.849860954448</v>
      </c>
      <c r="AE13">
        <f t="shared" si="3"/>
        <v>0</v>
      </c>
      <c r="AF13">
        <f t="shared" si="4"/>
        <v>0</v>
      </c>
      <c r="AG13">
        <f t="shared" si="4"/>
        <v>-18.365783106849925</v>
      </c>
      <c r="AH13">
        <f t="shared" si="5"/>
        <v>-49716.538621569591</v>
      </c>
      <c r="AI13">
        <f t="shared" si="6"/>
        <v>-49734.904404676439</v>
      </c>
      <c r="AJ13">
        <f t="shared" si="7"/>
        <v>10027.80890067626</v>
      </c>
      <c r="AK13">
        <f t="shared" si="22"/>
        <v>177.19731752326143</v>
      </c>
      <c r="AL13">
        <f t="shared" si="8"/>
        <v>-39529.898186476916</v>
      </c>
      <c r="AN13">
        <f t="shared" si="9"/>
        <v>0</v>
      </c>
      <c r="AO13">
        <f t="shared" si="9"/>
        <v>0</v>
      </c>
      <c r="AP13">
        <f t="shared" si="9"/>
        <v>-9.2790959719349626</v>
      </c>
      <c r="AQ13">
        <f t="shared" si="9"/>
        <v>-25118.696577108887</v>
      </c>
      <c r="AR13">
        <f t="shared" si="9"/>
        <v>-25127.975673080819</v>
      </c>
      <c r="AS13">
        <f t="shared" si="9"/>
        <v>5066.4325412235739</v>
      </c>
      <c r="AT13">
        <f t="shared" si="9"/>
        <v>89.526861212605937</v>
      </c>
      <c r="AU13">
        <f t="shared" si="9"/>
        <v>-19972.016270644639</v>
      </c>
      <c r="AW13">
        <v>10</v>
      </c>
      <c r="AX13">
        <f>IF(Z13&gt;0, (R13*SUMPRODUCT(K13:$K$98, X13:$X$98)-K13*$AZ$3)/Z13, 0)</f>
        <v>106952.76292309271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25</v>
      </c>
      <c r="R14">
        <f t="shared" si="0"/>
        <v>2000000</v>
      </c>
      <c r="S14">
        <f t="shared" si="1"/>
        <v>96228.515650158093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78570.849860954448</v>
      </c>
      <c r="AC14">
        <f t="shared" si="2"/>
        <v>67444.367067808635</v>
      </c>
      <c r="AE14">
        <f t="shared" si="3"/>
        <v>0</v>
      </c>
      <c r="AF14">
        <f t="shared" si="4"/>
        <v>0</v>
      </c>
      <c r="AG14">
        <f t="shared" si="4"/>
        <v>-17.521928560398052</v>
      </c>
      <c r="AH14">
        <f t="shared" si="5"/>
        <v>-52815.737230670195</v>
      </c>
      <c r="AI14">
        <f t="shared" si="6"/>
        <v>-52833.259159230591</v>
      </c>
      <c r="AJ14">
        <f t="shared" si="7"/>
        <v>11126.482793145813</v>
      </c>
      <c r="AK14">
        <f t="shared" si="22"/>
        <v>141.42752974971799</v>
      </c>
      <c r="AL14">
        <f t="shared" si="8"/>
        <v>-41565.348836335063</v>
      </c>
      <c r="AN14">
        <f t="shared" si="9"/>
        <v>0</v>
      </c>
      <c r="AO14">
        <f t="shared" si="9"/>
        <v>0</v>
      </c>
      <c r="AP14">
        <f t="shared" si="9"/>
        <v>-8.4167602056346151</v>
      </c>
      <c r="AQ14">
        <f t="shared" si="9"/>
        <v>-25370.346296187658</v>
      </c>
      <c r="AR14">
        <f t="shared" si="9"/>
        <v>-25378.763056393291</v>
      </c>
      <c r="AS14">
        <f t="shared" si="9"/>
        <v>5344.6706667716544</v>
      </c>
      <c r="AT14">
        <f t="shared" si="9"/>
        <v>67.935535764539722</v>
      </c>
      <c r="AU14">
        <f t="shared" si="9"/>
        <v>-19966.156853857097</v>
      </c>
      <c r="AW14">
        <v>11</v>
      </c>
      <c r="AX14">
        <f>IF(Z14&gt;0, (R14*SUMPRODUCT(K14:$K$98, X14:$X$98)-K14*$AZ$3)/Z14, 0)</f>
        <v>96228.515650158093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25</v>
      </c>
      <c r="R15">
        <f t="shared" si="0"/>
        <v>2000000</v>
      </c>
      <c r="S15">
        <f t="shared" si="1"/>
        <v>84014.318028340916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67444.367067808635</v>
      </c>
      <c r="AC15">
        <f t="shared" si="2"/>
        <v>55937.496424374491</v>
      </c>
      <c r="AE15">
        <f t="shared" si="3"/>
        <v>0</v>
      </c>
      <c r="AF15">
        <f t="shared" si="4"/>
        <v>0</v>
      </c>
      <c r="AG15">
        <f t="shared" si="4"/>
        <v>-16.6452271877946</v>
      </c>
      <c r="AH15">
        <f t="shared" si="5"/>
        <v>-56118.566959957578</v>
      </c>
      <c r="AI15">
        <f t="shared" si="6"/>
        <v>-56135.212187145371</v>
      </c>
      <c r="AJ15">
        <f t="shared" si="7"/>
        <v>11506.870643434144</v>
      </c>
      <c r="AK15">
        <f t="shared" si="22"/>
        <v>276.52190497801541</v>
      </c>
      <c r="AL15">
        <f t="shared" si="8"/>
        <v>-44351.819638733214</v>
      </c>
      <c r="AN15">
        <f t="shared" si="9"/>
        <v>0</v>
      </c>
      <c r="AO15">
        <f t="shared" si="9"/>
        <v>0</v>
      </c>
      <c r="AP15">
        <f t="shared" si="9"/>
        <v>-7.5852685767069383</v>
      </c>
      <c r="AQ15">
        <f t="shared" si="9"/>
        <v>-25573.360923744167</v>
      </c>
      <c r="AR15">
        <f t="shared" si="9"/>
        <v>-25580.946192320873</v>
      </c>
      <c r="AS15">
        <f t="shared" si="9"/>
        <v>5243.7075999704048</v>
      </c>
      <c r="AT15">
        <f t="shared" si="9"/>
        <v>126.01167247142803</v>
      </c>
      <c r="AU15">
        <f t="shared" si="9"/>
        <v>-20211.226919879038</v>
      </c>
      <c r="AW15">
        <v>12</v>
      </c>
      <c r="AX15">
        <f>IF(Z15&gt;0, (R15*SUMPRODUCT(K15:$K$98, X15:$X$98)-K15*$AZ$3)/Z15, 0)</f>
        <v>84014.318028340916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25</v>
      </c>
      <c r="R16">
        <f t="shared" si="0"/>
        <v>2000000</v>
      </c>
      <c r="S16">
        <f t="shared" si="1"/>
        <v>70214.494314178359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55937.496424374491</v>
      </c>
      <c r="AC16">
        <f t="shared" si="2"/>
        <v>44206.009587711509</v>
      </c>
      <c r="AE16">
        <f t="shared" si="3"/>
        <v>0</v>
      </c>
      <c r="AF16">
        <f t="shared" si="4"/>
        <v>0</v>
      </c>
      <c r="AG16">
        <f t="shared" si="4"/>
        <v>-15.739631118722244</v>
      </c>
      <c r="AH16">
        <f t="shared" si="5"/>
        <v>-59131.50377555281</v>
      </c>
      <c r="AI16">
        <f t="shared" si="6"/>
        <v>-59147.243406671536</v>
      </c>
      <c r="AJ16">
        <f t="shared" si="7"/>
        <v>11731.486836662982</v>
      </c>
      <c r="AK16">
        <f t="shared" si="22"/>
        <v>397.1562246130589</v>
      </c>
      <c r="AL16">
        <f t="shared" si="8"/>
        <v>-47018.600345395498</v>
      </c>
      <c r="AN16">
        <f t="shared" si="9"/>
        <v>0</v>
      </c>
      <c r="AO16">
        <f t="shared" si="9"/>
        <v>0</v>
      </c>
      <c r="AP16">
        <f t="shared" si="9"/>
        <v>-6.7851540543371156</v>
      </c>
      <c r="AQ16">
        <f t="shared" si="9"/>
        <v>-25490.836446890866</v>
      </c>
      <c r="AR16">
        <f t="shared" si="9"/>
        <v>-25497.621600945204</v>
      </c>
      <c r="AS16">
        <f t="shared" si="9"/>
        <v>5057.2942194625157</v>
      </c>
      <c r="AT16">
        <f t="shared" si="9"/>
        <v>171.20897861660191</v>
      </c>
      <c r="AU16">
        <f t="shared" si="9"/>
        <v>-20269.118402866086</v>
      </c>
      <c r="AW16">
        <v>13</v>
      </c>
      <c r="AX16">
        <f>IF(Z16&gt;0, (R16*SUMPRODUCT(K16:$K$98, X16:$X$98)-K16*$AZ$3)/Z16, 0)</f>
        <v>70214.494314178359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25</v>
      </c>
      <c r="R17">
        <f t="shared" si="0"/>
        <v>2000000</v>
      </c>
      <c r="S17">
        <f t="shared" si="1"/>
        <v>56132.94597834551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44206.009587711509</v>
      </c>
      <c r="AC17">
        <f t="shared" si="2"/>
        <v>33253.669058468629</v>
      </c>
      <c r="AE17">
        <f t="shared" si="3"/>
        <v>0</v>
      </c>
      <c r="AF17">
        <f t="shared" si="4"/>
        <v>0</v>
      </c>
      <c r="AG17">
        <f t="shared" si="4"/>
        <v>-14.810227968124526</v>
      </c>
      <c r="AH17">
        <f t="shared" si="5"/>
        <v>-61760.547152839812</v>
      </c>
      <c r="AI17">
        <f t="shared" si="6"/>
        <v>-61775.357380807938</v>
      </c>
      <c r="AJ17">
        <f t="shared" si="7"/>
        <v>10952.34052924288</v>
      </c>
      <c r="AK17">
        <f t="shared" si="22"/>
        <v>610.04293231041879</v>
      </c>
      <c r="AL17">
        <f t="shared" si="8"/>
        <v>-50212.97391925464</v>
      </c>
      <c r="AN17">
        <f t="shared" si="9"/>
        <v>0</v>
      </c>
      <c r="AO17">
        <f t="shared" si="9"/>
        <v>0</v>
      </c>
      <c r="AP17">
        <f t="shared" si="9"/>
        <v>-6.0015982517526725</v>
      </c>
      <c r="AQ17">
        <f t="shared" si="9"/>
        <v>-25027.433245290566</v>
      </c>
      <c r="AR17">
        <f t="shared" si="9"/>
        <v>-25033.43484354232</v>
      </c>
      <c r="AS17">
        <f t="shared" si="9"/>
        <v>4438.25361192113</v>
      </c>
      <c r="AT17">
        <f t="shared" si="9"/>
        <v>247.20973937256139</v>
      </c>
      <c r="AU17">
        <f t="shared" si="9"/>
        <v>-20347.971492248631</v>
      </c>
      <c r="AW17">
        <v>14</v>
      </c>
      <c r="AX17">
        <f>IF(Z17&gt;0, (R17*SUMPRODUCT(K17:$K$98, X17:$X$98)-K17*$AZ$3)/Z17, 0)</f>
        <v>56132.94597834551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25</v>
      </c>
      <c r="R18">
        <f t="shared" si="0"/>
        <v>2000000</v>
      </c>
      <c r="S18">
        <f t="shared" si="1"/>
        <v>42306.911781910239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33253.669058468629</v>
      </c>
      <c r="AC18">
        <f t="shared" si="2"/>
        <v>23452.000639448088</v>
      </c>
      <c r="AE18">
        <f t="shared" si="3"/>
        <v>0</v>
      </c>
      <c r="AF18">
        <f t="shared" si="4"/>
        <v>0</v>
      </c>
      <c r="AG18">
        <f t="shared" si="4"/>
        <v>-13.85825604592805</v>
      </c>
      <c r="AH18">
        <f t="shared" si="5"/>
        <v>-64309.571401218454</v>
      </c>
      <c r="AI18">
        <f t="shared" si="6"/>
        <v>-64323.42965726438</v>
      </c>
      <c r="AJ18">
        <f t="shared" si="7"/>
        <v>9801.6684190205415</v>
      </c>
      <c r="AK18">
        <f t="shared" si="22"/>
        <v>718.27925166292243</v>
      </c>
      <c r="AL18">
        <f t="shared" si="8"/>
        <v>-53803.481986580919</v>
      </c>
      <c r="AN18">
        <f t="shared" si="9"/>
        <v>0</v>
      </c>
      <c r="AO18">
        <f t="shared" si="9"/>
        <v>0</v>
      </c>
      <c r="AP18">
        <f t="shared" si="9"/>
        <v>-5.240600488350994</v>
      </c>
      <c r="AQ18">
        <f t="shared" si="9"/>
        <v>-24319.132953954537</v>
      </c>
      <c r="AR18">
        <f t="shared" si="9"/>
        <v>-24324.373554442886</v>
      </c>
      <c r="AS18">
        <f t="shared" si="9"/>
        <v>3706.5723228909847</v>
      </c>
      <c r="AT18">
        <f t="shared" si="9"/>
        <v>271.62253205323992</v>
      </c>
      <c r="AU18">
        <f t="shared" si="9"/>
        <v>-20346.178699498665</v>
      </c>
      <c r="AW18">
        <v>15</v>
      </c>
      <c r="AX18">
        <f>IF(Z18&gt;0, (R18*SUMPRODUCT(K18:$K$98, X18:$X$98)-K18*$AZ$3)/Z18, 0)</f>
        <v>42306.911781910239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25</v>
      </c>
      <c r="R19">
        <f t="shared" si="0"/>
        <v>2000000</v>
      </c>
      <c r="S19">
        <f t="shared" si="1"/>
        <v>26135.158374433988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23452.000639448088</v>
      </c>
      <c r="AC19">
        <f t="shared" si="2"/>
        <v>13470.851523024758</v>
      </c>
      <c r="AE19">
        <f t="shared" si="3"/>
        <v>0</v>
      </c>
      <c r="AF19">
        <f t="shared" si="4"/>
        <v>0</v>
      </c>
      <c r="AG19">
        <f t="shared" si="4"/>
        <v>-12.885756544909876</v>
      </c>
      <c r="AH19">
        <f t="shared" si="5"/>
        <v>-66713.355244711391</v>
      </c>
      <c r="AI19">
        <f t="shared" si="6"/>
        <v>-66726.241001256305</v>
      </c>
      <c r="AJ19">
        <f t="shared" si="7"/>
        <v>9981.1491164233303</v>
      </c>
      <c r="AK19">
        <f t="shared" si="22"/>
        <v>522.97961425969243</v>
      </c>
      <c r="AL19">
        <f t="shared" si="8"/>
        <v>-56222.112270573285</v>
      </c>
      <c r="AN19">
        <f t="shared" si="9"/>
        <v>0</v>
      </c>
      <c r="AO19">
        <f t="shared" si="9"/>
        <v>0</v>
      </c>
      <c r="AP19">
        <f t="shared" si="9"/>
        <v>-4.5442905128020987</v>
      </c>
      <c r="AQ19">
        <f t="shared" si="9"/>
        <v>-23527.129839768244</v>
      </c>
      <c r="AR19">
        <f t="shared" si="9"/>
        <v>-23531.674130281048</v>
      </c>
      <c r="AS19">
        <f t="shared" si="9"/>
        <v>3519.9517450562557</v>
      </c>
      <c r="AT19">
        <f t="shared" si="9"/>
        <v>184.43397492311098</v>
      </c>
      <c r="AU19">
        <f t="shared" si="9"/>
        <v>-19827.28841030168</v>
      </c>
      <c r="AW19">
        <v>16</v>
      </c>
      <c r="AX19">
        <f>IF(Z19&gt;0, (R19*SUMPRODUCT(K19:$K$98, X19:$X$98)-K19*$AZ$3)/Z19, 0)</f>
        <v>26135.158374433988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25</v>
      </c>
      <c r="R20">
        <f t="shared" si="0"/>
        <v>2000000</v>
      </c>
      <c r="S20">
        <f t="shared" si="1"/>
        <v>330.98418356385196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13470.851523024758</v>
      </c>
      <c r="AC20">
        <f t="shared" si="2"/>
        <v>157.47612256769207</v>
      </c>
      <c r="AE20">
        <f t="shared" si="3"/>
        <v>0</v>
      </c>
      <c r="AF20">
        <f t="shared" si="4"/>
        <v>0</v>
      </c>
      <c r="AG20">
        <f t="shared" si="4"/>
        <v>-11.89453532734386</v>
      </c>
      <c r="AH20">
        <f t="shared" si="5"/>
        <v>-68989.092169353404</v>
      </c>
      <c r="AI20">
        <f t="shared" si="6"/>
        <v>-69000.986704680749</v>
      </c>
      <c r="AJ20">
        <f t="shared" si="7"/>
        <v>13313.375400457066</v>
      </c>
      <c r="AK20">
        <f t="shared" si="22"/>
        <v>57.924661549006458</v>
      </c>
      <c r="AL20">
        <f t="shared" si="8"/>
        <v>-55629.686642674678</v>
      </c>
      <c r="AN20">
        <f t="shared" si="9"/>
        <v>0</v>
      </c>
      <c r="AO20">
        <f t="shared" si="9"/>
        <v>0</v>
      </c>
      <c r="AP20">
        <f t="shared" si="9"/>
        <v>-3.9786839307982622</v>
      </c>
      <c r="AQ20">
        <f t="shared" si="9"/>
        <v>-23076.630138174671</v>
      </c>
      <c r="AR20">
        <f t="shared" si="9"/>
        <v>-23080.608822105467</v>
      </c>
      <c r="AS20">
        <f t="shared" si="9"/>
        <v>4453.2813861768527</v>
      </c>
      <c r="AT20">
        <f t="shared" si="9"/>
        <v>19.375613570389415</v>
      </c>
      <c r="AU20">
        <f t="shared" si="9"/>
        <v>-18607.951822358227</v>
      </c>
      <c r="AW20">
        <v>17</v>
      </c>
      <c r="AX20">
        <f>IF(Z20&gt;0, (R20*SUMPRODUCT(K20:$K$98, X20:$X$98)-K20*$AZ$3)/Z20, 0)</f>
        <v>330.98418356385196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25</v>
      </c>
      <c r="R21">
        <f t="shared" si="0"/>
        <v>2000000</v>
      </c>
      <c r="S21">
        <f t="shared" si="1"/>
        <v>-31435.645068550366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157.47612256769207</v>
      </c>
      <c r="AC21">
        <f t="shared" si="2"/>
        <v>-13689.515182902105</v>
      </c>
      <c r="AE21">
        <f t="shared" si="3"/>
        <v>0</v>
      </c>
      <c r="AF21">
        <f t="shared" si="4"/>
        <v>0</v>
      </c>
      <c r="AG21">
        <f t="shared" si="4"/>
        <v>-10.886936750502468</v>
      </c>
      <c r="AH21">
        <f t="shared" si="5"/>
        <v>-71092.257885436265</v>
      </c>
      <c r="AI21">
        <f t="shared" si="6"/>
        <v>-71103.144822186761</v>
      </c>
      <c r="AJ21">
        <f t="shared" si="7"/>
        <v>13846.991305469797</v>
      </c>
      <c r="AK21">
        <f t="shared" si="22"/>
        <v>0.25196179610830732</v>
      </c>
      <c r="AL21">
        <f t="shared" si="8"/>
        <v>-57255.901554920856</v>
      </c>
      <c r="AN21">
        <f t="shared" si="9"/>
        <v>0</v>
      </c>
      <c r="AO21">
        <f t="shared" si="9"/>
        <v>0</v>
      </c>
      <c r="AP21">
        <f t="shared" si="9"/>
        <v>-3.4629568632580967</v>
      </c>
      <c r="AQ21">
        <f t="shared" si="9"/>
        <v>-22613.286731690034</v>
      </c>
      <c r="AR21">
        <f t="shared" si="9"/>
        <v>-22616.749688553289</v>
      </c>
      <c r="AS21">
        <f t="shared" si="9"/>
        <v>4404.5018976103365</v>
      </c>
      <c r="AT21">
        <f t="shared" si="9"/>
        <v>8.0144934347288255E-2</v>
      </c>
      <c r="AU21">
        <f t="shared" si="9"/>
        <v>-18212.167646008606</v>
      </c>
      <c r="AW21">
        <v>18</v>
      </c>
      <c r="AX21">
        <f>IF(Z21&gt;0, (R21*SUMPRODUCT(K21:$K$98, X21:$X$98)-K21*$AZ$3)/Z21, 0)</f>
        <v>-31435.645068550366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25</v>
      </c>
      <c r="R22">
        <f t="shared" si="0"/>
        <v>2000000</v>
      </c>
      <c r="S22">
        <f t="shared" si="1"/>
        <v>-61936.585816843784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-13689.515182902105</v>
      </c>
      <c r="AC22">
        <f t="shared" si="2"/>
        <v>-24445.0084099698</v>
      </c>
      <c r="AE22">
        <f t="shared" si="3"/>
        <v>0</v>
      </c>
      <c r="AF22">
        <f t="shared" si="4"/>
        <v>0</v>
      </c>
      <c r="AG22">
        <f t="shared" si="4"/>
        <v>-9.8669502393373474</v>
      </c>
      <c r="AH22">
        <f t="shared" si="5"/>
        <v>-72889.371492807462</v>
      </c>
      <c r="AI22">
        <f t="shared" si="6"/>
        <v>-72899.238443046794</v>
      </c>
      <c r="AJ22">
        <f t="shared" si="7"/>
        <v>10755.493227067695</v>
      </c>
      <c r="AK22">
        <f t="shared" si="22"/>
        <v>-287.47981884094423</v>
      </c>
      <c r="AL22">
        <f t="shared" si="8"/>
        <v>-62431.225034820047</v>
      </c>
      <c r="AN22">
        <f t="shared" si="9"/>
        <v>0</v>
      </c>
      <c r="AO22">
        <f t="shared" si="9"/>
        <v>0</v>
      </c>
      <c r="AP22">
        <f t="shared" si="9"/>
        <v>-2.930453598689517</v>
      </c>
      <c r="AQ22">
        <f t="shared" si="9"/>
        <v>-21647.917118882699</v>
      </c>
      <c r="AR22">
        <f t="shared" si="9"/>
        <v>-21650.847572481387</v>
      </c>
      <c r="AS22">
        <f t="shared" si="9"/>
        <v>3194.3481084240266</v>
      </c>
      <c r="AT22">
        <f t="shared" si="9"/>
        <v>-85.380613993005511</v>
      </c>
      <c r="AU22">
        <f t="shared" si="9"/>
        <v>-18541.880078050366</v>
      </c>
      <c r="AW22">
        <v>19</v>
      </c>
      <c r="AX22">
        <f>IF(Z22&gt;0, (R22*SUMPRODUCT(K22:$K$98, X22:$X$98)-K22*$AZ$3)/Z22, 0)</f>
        <v>-61936.585816843784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25</v>
      </c>
      <c r="R23">
        <f t="shared" si="0"/>
        <v>2000000</v>
      </c>
      <c r="S23">
        <f t="shared" si="1"/>
        <v>-79775.089049425471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-24445.0084099698</v>
      </c>
      <c r="AC23">
        <f t="shared" si="2"/>
        <v>-28198.870944412309</v>
      </c>
      <c r="AE23">
        <f t="shared" si="3"/>
        <v>0</v>
      </c>
      <c r="AF23">
        <f t="shared" si="4"/>
        <v>0</v>
      </c>
      <c r="AG23">
        <f t="shared" si="4"/>
        <v>-8.8369913717493347</v>
      </c>
      <c r="AH23">
        <f t="shared" si="5"/>
        <v>-74503.149215571146</v>
      </c>
      <c r="AI23">
        <f t="shared" si="6"/>
        <v>-74511.986206942893</v>
      </c>
      <c r="AJ23">
        <f t="shared" si="7"/>
        <v>3753.8625344425091</v>
      </c>
      <c r="AK23">
        <f t="shared" si="22"/>
        <v>-1711.1505886978862</v>
      </c>
      <c r="AL23">
        <f t="shared" si="8"/>
        <v>-72469.274261198269</v>
      </c>
      <c r="AN23">
        <f t="shared" si="9"/>
        <v>0</v>
      </c>
      <c r="AO23">
        <f t="shared" si="9"/>
        <v>0</v>
      </c>
      <c r="AP23">
        <f t="shared" si="9"/>
        <v>-2.3433562602910345</v>
      </c>
      <c r="AQ23">
        <f t="shared" si="9"/>
        <v>-19756.432226904519</v>
      </c>
      <c r="AR23">
        <f t="shared" si="9"/>
        <v>-19758.775583164806</v>
      </c>
      <c r="AS23">
        <f t="shared" si="9"/>
        <v>995.43350223012339</v>
      </c>
      <c r="AT23">
        <f t="shared" si="9"/>
        <v>-453.75572699378</v>
      </c>
      <c r="AU23">
        <f t="shared" si="9"/>
        <v>-19217.097807928465</v>
      </c>
      <c r="AW23">
        <v>20</v>
      </c>
      <c r="AX23">
        <f>IF(Z23&gt;0, (R23*SUMPRODUCT(K23:$K$98, X23:$X$98)-K23*$AZ$3)/Z23, 0)</f>
        <v>-79775.089049425471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25</v>
      </c>
      <c r="R24">
        <f t="shared" si="0"/>
        <v>2000000</v>
      </c>
      <c r="S24">
        <f t="shared" si="1"/>
        <v>-102422.28028044628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-28198.870944412309</v>
      </c>
      <c r="AC24">
        <f t="shared" si="2"/>
        <v>-31978.4687209238</v>
      </c>
      <c r="AE24">
        <f t="shared" si="3"/>
        <v>0</v>
      </c>
      <c r="AF24">
        <f t="shared" si="4"/>
        <v>0</v>
      </c>
      <c r="AG24">
        <f t="shared" si="4"/>
        <v>-7.8055450028456601</v>
      </c>
      <c r="AH24">
        <f t="shared" si="5"/>
        <v>-75446.11641489451</v>
      </c>
      <c r="AI24">
        <f t="shared" si="6"/>
        <v>-75453.921959897358</v>
      </c>
      <c r="AJ24">
        <f t="shared" si="7"/>
        <v>3779.5977765114912</v>
      </c>
      <c r="AK24">
        <f t="shared" si="22"/>
        <v>-1973.9209661088619</v>
      </c>
      <c r="AL24">
        <f t="shared" si="8"/>
        <v>-73648.245149494731</v>
      </c>
      <c r="AN24">
        <f t="shared" si="9"/>
        <v>0</v>
      </c>
      <c r="AO24">
        <f t="shared" si="9"/>
        <v>0</v>
      </c>
      <c r="AP24">
        <f t="shared" si="9"/>
        <v>-1.8480728962756345</v>
      </c>
      <c r="AQ24">
        <f t="shared" si="9"/>
        <v>-17862.932418529515</v>
      </c>
      <c r="AR24">
        <f t="shared" si="9"/>
        <v>-17864.78049142579</v>
      </c>
      <c r="AS24">
        <f t="shared" si="9"/>
        <v>894.87309432564098</v>
      </c>
      <c r="AT24">
        <f t="shared" si="9"/>
        <v>-467.35363584811483</v>
      </c>
      <c r="AU24">
        <f t="shared" si="9"/>
        <v>-17437.261032948263</v>
      </c>
      <c r="AW24">
        <v>21</v>
      </c>
      <c r="AX24">
        <f>IF(Z24&gt;0, (R24*SUMPRODUCT(K24:$K$98, X24:$X$98)-K24*$AZ$3)/Z24, 0)</f>
        <v>-102422.28028044628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25</v>
      </c>
      <c r="R25">
        <f t="shared" si="0"/>
        <v>2000000</v>
      </c>
      <c r="S25">
        <f t="shared" si="1"/>
        <v>-131105.51782639348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-31978.4687209238</v>
      </c>
      <c r="AC25">
        <f t="shared" si="2"/>
        <v>-35576.370380173845</v>
      </c>
      <c r="AE25">
        <f t="shared" si="3"/>
        <v>0</v>
      </c>
      <c r="AF25">
        <f t="shared" si="4"/>
        <v>0</v>
      </c>
      <c r="AG25">
        <f t="shared" si="4"/>
        <v>-6.7839193517551157</v>
      </c>
      <c r="AH25">
        <f t="shared" si="5"/>
        <v>-75485.61608496691</v>
      </c>
      <c r="AI25">
        <f t="shared" si="6"/>
        <v>-75492.400004318668</v>
      </c>
      <c r="AJ25">
        <f t="shared" si="7"/>
        <v>3597.9016592500448</v>
      </c>
      <c r="AK25">
        <f t="shared" si="22"/>
        <v>-2238.492810464666</v>
      </c>
      <c r="AL25">
        <f t="shared" si="8"/>
        <v>-74132.991155533295</v>
      </c>
      <c r="AN25">
        <f t="shared" si="9"/>
        <v>0</v>
      </c>
      <c r="AO25">
        <f t="shared" si="9"/>
        <v>0</v>
      </c>
      <c r="AP25">
        <f t="shared" si="9"/>
        <v>-1.4340969739103664</v>
      </c>
      <c r="AQ25">
        <f t="shared" si="9"/>
        <v>-15957.39689523338</v>
      </c>
      <c r="AR25">
        <f t="shared" si="9"/>
        <v>-15958.830992207291</v>
      </c>
      <c r="AS25">
        <f t="shared" si="9"/>
        <v>760.58390650275976</v>
      </c>
      <c r="AT25">
        <f t="shared" si="9"/>
        <v>-473.20960040259786</v>
      </c>
      <c r="AU25">
        <f t="shared" si="9"/>
        <v>-15671.456686107131</v>
      </c>
      <c r="AW25">
        <v>22</v>
      </c>
      <c r="AX25">
        <f>IF(Z25&gt;0, (R25*SUMPRODUCT(K25:$K$98, X25:$X$98)-K25*$AZ$3)/Z25, 0)</f>
        <v>-131105.51782639348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25</v>
      </c>
      <c r="R26">
        <f t="shared" si="0"/>
        <v>2000000</v>
      </c>
      <c r="S26">
        <f t="shared" si="1"/>
        <v>-167662.48346680525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-35576.370380173845</v>
      </c>
      <c r="AC26">
        <f t="shared" si="2"/>
        <v>-38797.13266890771</v>
      </c>
      <c r="AE26">
        <f t="shared" si="3"/>
        <v>0</v>
      </c>
      <c r="AF26">
        <f t="shared" si="4"/>
        <v>0</v>
      </c>
      <c r="AG26">
        <f t="shared" si="4"/>
        <v>-5.7850050689170702</v>
      </c>
      <c r="AH26">
        <f t="shared" si="5"/>
        <v>-74486.007145639567</v>
      </c>
      <c r="AI26">
        <f t="shared" si="6"/>
        <v>-74491.792150708483</v>
      </c>
      <c r="AJ26">
        <f t="shared" si="7"/>
        <v>3220.7622887338657</v>
      </c>
      <c r="AK26">
        <f t="shared" si="22"/>
        <v>-2490.3459266121695</v>
      </c>
      <c r="AL26">
        <f t="shared" si="8"/>
        <v>-73761.375788586782</v>
      </c>
      <c r="AN26">
        <f t="shared" si="9"/>
        <v>0</v>
      </c>
      <c r="AO26">
        <f t="shared" si="9"/>
        <v>0</v>
      </c>
      <c r="AP26">
        <f t="shared" si="9"/>
        <v>-1.0919017555152737</v>
      </c>
      <c r="AQ26">
        <f t="shared" si="9"/>
        <v>-14059.002713868316</v>
      </c>
      <c r="AR26">
        <f t="shared" si="9"/>
        <v>-14060.094615623831</v>
      </c>
      <c r="AS26">
        <f t="shared" si="9"/>
        <v>607.9088877659741</v>
      </c>
      <c r="AT26">
        <f t="shared" si="9"/>
        <v>-470.04506594445638</v>
      </c>
      <c r="AU26">
        <f t="shared" si="9"/>
        <v>-13922.230793802313</v>
      </c>
      <c r="AW26">
        <v>23</v>
      </c>
      <c r="AX26">
        <f>IF(Z26&gt;0, (R26*SUMPRODUCT(K26:$K$98, X26:$X$98)-K26*$AZ$3)/Z26, 0)</f>
        <v>-167662.48346680525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25</v>
      </c>
      <c r="R27">
        <f t="shared" si="0"/>
        <v>2000000</v>
      </c>
      <c r="S27">
        <f t="shared" si="1"/>
        <v>-214839.65020009127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-38797.13266890771</v>
      </c>
      <c r="AC27">
        <f t="shared" si="2"/>
        <v>-41484.140198401445</v>
      </c>
      <c r="AE27">
        <f t="shared" si="3"/>
        <v>0</v>
      </c>
      <c r="AF27">
        <f t="shared" si="4"/>
        <v>0</v>
      </c>
      <c r="AG27">
        <f t="shared" si="4"/>
        <v>-4.8273375235629361</v>
      </c>
      <c r="AH27">
        <f t="shared" si="5"/>
        <v>-71985.39957319705</v>
      </c>
      <c r="AI27">
        <f t="shared" si="6"/>
        <v>-71990.226910720608</v>
      </c>
      <c r="AJ27">
        <f t="shared" si="7"/>
        <v>2687.0075294937342</v>
      </c>
      <c r="AK27">
        <f t="shared" si="22"/>
        <v>-2715.7992868235401</v>
      </c>
      <c r="AL27">
        <f t="shared" si="8"/>
        <v>-72019.018668050412</v>
      </c>
      <c r="AN27">
        <f t="shared" si="9"/>
        <v>0</v>
      </c>
      <c r="AO27">
        <f t="shared" si="9"/>
        <v>0</v>
      </c>
      <c r="AP27">
        <f t="shared" si="9"/>
        <v>-0.81352230181577823</v>
      </c>
      <c r="AQ27">
        <f t="shared" si="9"/>
        <v>-12131.268566174935</v>
      </c>
      <c r="AR27">
        <f t="shared" si="9"/>
        <v>-12132.082088476751</v>
      </c>
      <c r="AS27">
        <f t="shared" si="9"/>
        <v>452.82529753102546</v>
      </c>
      <c r="AT27">
        <f t="shared" si="9"/>
        <v>-457.67740007863796</v>
      </c>
      <c r="AU27">
        <f t="shared" si="9"/>
        <v>-12136.934191024362</v>
      </c>
      <c r="AW27">
        <v>24</v>
      </c>
      <c r="AX27">
        <f>IF(Z27&gt;0, (R27*SUMPRODUCT(K27:$K$98, X27:$X$98)-K27*$AZ$3)/Z27, 0)</f>
        <v>-214839.65020009127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25</v>
      </c>
      <c r="R28">
        <f t="shared" si="0"/>
        <v>2000000</v>
      </c>
      <c r="S28">
        <f t="shared" si="1"/>
        <v>-276481.15294594725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-41484.140198401445</v>
      </c>
      <c r="AC28">
        <f t="shared" si="2"/>
        <v>-43461.84163567052</v>
      </c>
      <c r="AE28">
        <f t="shared" si="3"/>
        <v>0</v>
      </c>
      <c r="AF28">
        <f t="shared" si="4"/>
        <v>0</v>
      </c>
      <c r="AG28">
        <f t="shared" si="4"/>
        <v>-3.9299099751084499</v>
      </c>
      <c r="AH28">
        <f t="shared" si="5"/>
        <v>-67932.333857508609</v>
      </c>
      <c r="AI28">
        <f t="shared" si="6"/>
        <v>-67936.263767483717</v>
      </c>
      <c r="AJ28">
        <f t="shared" si="7"/>
        <v>1977.7014372690755</v>
      </c>
      <c r="AK28">
        <f t="shared" si="22"/>
        <v>-2903.8898138881013</v>
      </c>
      <c r="AL28">
        <f t="shared" si="8"/>
        <v>-68862.452144102746</v>
      </c>
      <c r="AN28">
        <f t="shared" si="9"/>
        <v>0</v>
      </c>
      <c r="AO28">
        <f t="shared" si="9"/>
        <v>0</v>
      </c>
      <c r="AP28">
        <f t="shared" si="9"/>
        <v>-0.59132518577670057</v>
      </c>
      <c r="AQ28">
        <f t="shared" si="9"/>
        <v>-10221.633623408279</v>
      </c>
      <c r="AR28">
        <f t="shared" si="9"/>
        <v>-10222.224948594056</v>
      </c>
      <c r="AS28">
        <f t="shared" si="9"/>
        <v>297.5805240352131</v>
      </c>
      <c r="AT28">
        <f t="shared" si="9"/>
        <v>-436.94211688018726</v>
      </c>
      <c r="AU28">
        <f t="shared" si="9"/>
        <v>-10361.58654143903</v>
      </c>
      <c r="AW28">
        <v>25</v>
      </c>
      <c r="AX28">
        <f>IF(Z28&gt;0, (R28*SUMPRODUCT(K28:$K$98, X28:$X$98)-K28*$AZ$3)/Z28, 0)</f>
        <v>-276481.15294594725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25</v>
      </c>
      <c r="R29">
        <f t="shared" si="0"/>
        <v>2000000</v>
      </c>
      <c r="S29">
        <f t="shared" si="1"/>
        <v>-358435.98014376732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-43461.84163567052</v>
      </c>
      <c r="AC29">
        <f t="shared" si="2"/>
        <v>-44617.79032255568</v>
      </c>
      <c r="AE29">
        <f t="shared" si="3"/>
        <v>0</v>
      </c>
      <c r="AF29">
        <f t="shared" si="4"/>
        <v>0</v>
      </c>
      <c r="AG29">
        <f t="shared" si="4"/>
        <v>-3.1119776469329095</v>
      </c>
      <c r="AH29">
        <f t="shared" si="5"/>
        <v>-62290.658273956491</v>
      </c>
      <c r="AI29">
        <f t="shared" si="6"/>
        <v>-62293.770251603426</v>
      </c>
      <c r="AJ29">
        <f t="shared" si="7"/>
        <v>1155.94868688516</v>
      </c>
      <c r="AK29">
        <f t="shared" si="22"/>
        <v>-3042.3289144969367</v>
      </c>
      <c r="AL29">
        <f t="shared" si="8"/>
        <v>-64180.150479215205</v>
      </c>
      <c r="AN29">
        <f t="shared" si="9"/>
        <v>0</v>
      </c>
      <c r="AO29">
        <f t="shared" si="9"/>
        <v>0</v>
      </c>
      <c r="AP29">
        <f t="shared" si="9"/>
        <v>-0.41808272323690904</v>
      </c>
      <c r="AQ29">
        <f t="shared" si="9"/>
        <v>-8368.5202781139633</v>
      </c>
      <c r="AR29">
        <f t="shared" si="9"/>
        <v>-8368.9383608372009</v>
      </c>
      <c r="AS29">
        <f t="shared" si="9"/>
        <v>155.29744418678203</v>
      </c>
      <c r="AT29">
        <f t="shared" si="9"/>
        <v>-408.72567282379657</v>
      </c>
      <c r="AU29">
        <f t="shared" si="9"/>
        <v>-8622.3665894742153</v>
      </c>
      <c r="AW29">
        <v>26</v>
      </c>
      <c r="AX29">
        <f>IF(Z29&gt;0, (R29*SUMPRODUCT(K29:$K$98, X29:$X$98)-K29*$AZ$3)/Z29, 0)</f>
        <v>-358435.98014376732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25</v>
      </c>
      <c r="R30">
        <f t="shared" si="0"/>
        <v>2000000</v>
      </c>
      <c r="S30">
        <f t="shared" si="1"/>
        <v>-469923.54915092082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-44617.79032255568</v>
      </c>
      <c r="AC30">
        <f t="shared" si="2"/>
        <v>-44891.949050202587</v>
      </c>
      <c r="AE30">
        <f t="shared" si="3"/>
        <v>0</v>
      </c>
      <c r="AF30">
        <f t="shared" si="4"/>
        <v>0</v>
      </c>
      <c r="AG30">
        <f t="shared" si="4"/>
        <v>-2.3882581076919531</v>
      </c>
      <c r="AH30">
        <f t="shared" si="5"/>
        <v>-55407.981021730186</v>
      </c>
      <c r="AI30">
        <f t="shared" si="6"/>
        <v>-55410.369279837876</v>
      </c>
      <c r="AJ30">
        <f t="shared" si="7"/>
        <v>274.15872764690721</v>
      </c>
      <c r="AK30">
        <f t="shared" si="22"/>
        <v>-3123.2453225788977</v>
      </c>
      <c r="AL30">
        <f t="shared" si="8"/>
        <v>-58259.455874769868</v>
      </c>
      <c r="AN30">
        <f t="shared" si="9"/>
        <v>0</v>
      </c>
      <c r="AO30">
        <f t="shared" si="9"/>
        <v>0</v>
      </c>
      <c r="AP30">
        <f t="shared" si="9"/>
        <v>-0.28647649235681083</v>
      </c>
      <c r="AQ30">
        <f t="shared" si="9"/>
        <v>-6646.3017546365554</v>
      </c>
      <c r="AR30">
        <f t="shared" si="9"/>
        <v>-6646.5882311289124</v>
      </c>
      <c r="AS30">
        <f t="shared" si="9"/>
        <v>32.885905586308013</v>
      </c>
      <c r="AT30">
        <f t="shared" si="9"/>
        <v>-374.63972671149219</v>
      </c>
      <c r="AU30">
        <f t="shared" si="9"/>
        <v>-6988.3420522540973</v>
      </c>
      <c r="AW30">
        <v>27</v>
      </c>
      <c r="AX30">
        <f>IF(Z30&gt;0, (R30*SUMPRODUCT(K30:$K$98, X30:$X$98)-K30*$AZ$3)/Z30, 0)</f>
        <v>-469923.54915092082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25</v>
      </c>
      <c r="R31">
        <f t="shared" si="0"/>
        <v>2000000</v>
      </c>
      <c r="S31">
        <f t="shared" si="1"/>
        <v>-626851.01378644933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-44891.949050202587</v>
      </c>
      <c r="AC31">
        <f t="shared" si="2"/>
        <v>-44311.142277636398</v>
      </c>
      <c r="AE31">
        <f t="shared" si="3"/>
        <v>0</v>
      </c>
      <c r="AF31">
        <f t="shared" si="4"/>
        <v>0</v>
      </c>
      <c r="AG31">
        <f t="shared" si="4"/>
        <v>-1.7672118774275432</v>
      </c>
      <c r="AH31">
        <f t="shared" si="5"/>
        <v>-47773.091934999196</v>
      </c>
      <c r="AI31">
        <f t="shared" si="6"/>
        <v>-47774.859146876624</v>
      </c>
      <c r="AJ31">
        <f t="shared" si="7"/>
        <v>-580.80677256618947</v>
      </c>
      <c r="AK31">
        <f t="shared" si="22"/>
        <v>-3142.4364335141813</v>
      </c>
      <c r="AL31">
        <f t="shared" si="8"/>
        <v>-51498.102352956994</v>
      </c>
      <c r="AN31">
        <f t="shared" si="9"/>
        <v>0</v>
      </c>
      <c r="AO31">
        <f t="shared" si="9"/>
        <v>0</v>
      </c>
      <c r="AP31">
        <f t="shared" si="9"/>
        <v>-0.18926849502116175</v>
      </c>
      <c r="AQ31">
        <f t="shared" si="9"/>
        <v>-5116.500929252963</v>
      </c>
      <c r="AR31">
        <f t="shared" si="9"/>
        <v>-5116.6901977479847</v>
      </c>
      <c r="AS31">
        <f t="shared" si="9"/>
        <v>-62.204439176653281</v>
      </c>
      <c r="AT31">
        <f t="shared" si="9"/>
        <v>-336.55512509154801</v>
      </c>
      <c r="AU31">
        <f t="shared" si="9"/>
        <v>-5515.4497620161856</v>
      </c>
      <c r="AW31">
        <v>28</v>
      </c>
      <c r="AX31">
        <f>IF(Z31&gt;0, (R31*SUMPRODUCT(K31:$K$98, X31:$X$98)-K31*$AZ$3)/Z31, 0)</f>
        <v>-626851.01378644933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25</v>
      </c>
      <c r="R32">
        <f t="shared" si="0"/>
        <v>2000000</v>
      </c>
      <c r="S32">
        <f t="shared" si="1"/>
        <v>-857382.19949295768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-44311.142277636398</v>
      </c>
      <c r="AC32">
        <f t="shared" si="2"/>
        <v>-42974.867736172644</v>
      </c>
      <c r="AE32">
        <f t="shared" si="3"/>
        <v>0</v>
      </c>
      <c r="AF32">
        <f t="shared" si="4"/>
        <v>0</v>
      </c>
      <c r="AG32">
        <f t="shared" si="4"/>
        <v>-1.2530837402965476</v>
      </c>
      <c r="AH32">
        <f t="shared" si="5"/>
        <v>-39716.481468537633</v>
      </c>
      <c r="AI32">
        <f t="shared" si="6"/>
        <v>-39717.734552277929</v>
      </c>
      <c r="AJ32">
        <f t="shared" si="7"/>
        <v>-1336.2745414637538</v>
      </c>
      <c r="AK32">
        <f t="shared" si="22"/>
        <v>-3101.7799594345483</v>
      </c>
      <c r="AL32">
        <f t="shared" si="8"/>
        <v>-44155.789053176231</v>
      </c>
      <c r="AN32">
        <f t="shared" si="9"/>
        <v>0</v>
      </c>
      <c r="AO32">
        <f t="shared" si="9"/>
        <v>0</v>
      </c>
      <c r="AP32">
        <f t="shared" si="9"/>
        <v>-0.11982619784283212</v>
      </c>
      <c r="AQ32">
        <f t="shared" si="9"/>
        <v>-3797.8906062127267</v>
      </c>
      <c r="AR32">
        <f t="shared" si="9"/>
        <v>-3798.0104324105696</v>
      </c>
      <c r="AS32">
        <f t="shared" si="9"/>
        <v>-127.78132253147128</v>
      </c>
      <c r="AT32">
        <f t="shared" si="9"/>
        <v>-296.60786995462701</v>
      </c>
      <c r="AU32">
        <f t="shared" si="9"/>
        <v>-4222.3996248966678</v>
      </c>
      <c r="AW32">
        <v>29</v>
      </c>
      <c r="AX32">
        <f>IF(Z32&gt;0, (R32*SUMPRODUCT(K32:$K$98, X32:$X$98)-K32*$AZ$3)/Z32, 0)</f>
        <v>-857382.19949295768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25</v>
      </c>
      <c r="R33">
        <f t="shared" si="0"/>
        <v>2000000</v>
      </c>
      <c r="S33">
        <f t="shared" si="1"/>
        <v>-1213523.299024028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-42974.867736172644</v>
      </c>
      <c r="AC33">
        <f t="shared" si="2"/>
        <v>-41011.351672102566</v>
      </c>
      <c r="AE33">
        <f t="shared" si="3"/>
        <v>0</v>
      </c>
      <c r="AF33">
        <f t="shared" si="4"/>
        <v>0</v>
      </c>
      <c r="AG33">
        <f t="shared" si="4"/>
        <v>-0.84488183508890613</v>
      </c>
      <c r="AH33">
        <f t="shared" si="5"/>
        <v>-31653.685424374071</v>
      </c>
      <c r="AI33">
        <f t="shared" si="6"/>
        <v>-31654.530306209159</v>
      </c>
      <c r="AJ33">
        <f t="shared" si="7"/>
        <v>-1963.5160640700778</v>
      </c>
      <c r="AK33">
        <f t="shared" si="22"/>
        <v>-3008.2407415320854</v>
      </c>
      <c r="AL33">
        <f t="shared" si="8"/>
        <v>-36626.287111811318</v>
      </c>
      <c r="AN33">
        <f t="shared" si="9"/>
        <v>0</v>
      </c>
      <c r="AO33">
        <f t="shared" si="9"/>
        <v>0</v>
      </c>
      <c r="AP33">
        <f t="shared" si="9"/>
        <v>-7.2135597701284054E-2</v>
      </c>
      <c r="AQ33">
        <f t="shared" si="9"/>
        <v>-2702.5761742118311</v>
      </c>
      <c r="AR33">
        <f t="shared" si="9"/>
        <v>-2702.6483098095323</v>
      </c>
      <c r="AS33">
        <f t="shared" si="9"/>
        <v>-167.64404085319606</v>
      </c>
      <c r="AT33">
        <f t="shared" si="9"/>
        <v>-256.84212265841427</v>
      </c>
      <c r="AU33">
        <f t="shared" si="9"/>
        <v>-3127.1344733211422</v>
      </c>
      <c r="AW33">
        <v>30</v>
      </c>
      <c r="AX33">
        <f>IF(Z33&gt;0, (R33*SUMPRODUCT(K33:$K$98, X33:$X$98)-K33*$AZ$3)/Z33, 0)</f>
        <v>-1213523.299024028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25</v>
      </c>
      <c r="R34">
        <f t="shared" si="0"/>
        <v>2000000</v>
      </c>
      <c r="S34">
        <f t="shared" si="1"/>
        <v>-1792727.4951938835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-41011.351672102566</v>
      </c>
      <c r="AC34">
        <f t="shared" si="2"/>
        <v>-38569.814747847631</v>
      </c>
      <c r="AE34">
        <f t="shared" si="3"/>
        <v>0</v>
      </c>
      <c r="AF34">
        <f t="shared" si="4"/>
        <v>0</v>
      </c>
      <c r="AG34">
        <f t="shared" si="4"/>
        <v>-0.53786499692855305</v>
      </c>
      <c r="AH34">
        <f t="shared" si="5"/>
        <v>-23885.441584757118</v>
      </c>
      <c r="AI34">
        <f t="shared" si="6"/>
        <v>-23885.979449754046</v>
      </c>
      <c r="AJ34">
        <f t="shared" si="7"/>
        <v>-2441.536924254935</v>
      </c>
      <c r="AK34">
        <f t="shared" si="22"/>
        <v>-2870.7946170471801</v>
      </c>
      <c r="AL34">
        <f t="shared" si="8"/>
        <v>-29198.310991056162</v>
      </c>
      <c r="AN34">
        <f t="shared" si="9"/>
        <v>0</v>
      </c>
      <c r="AO34">
        <f t="shared" si="9"/>
        <v>0</v>
      </c>
      <c r="AP34">
        <f t="shared" si="9"/>
        <v>-4.1002366316491297E-2</v>
      </c>
      <c r="AQ34">
        <f t="shared" si="9"/>
        <v>-1820.8279607000684</v>
      </c>
      <c r="AR34">
        <f t="shared" si="9"/>
        <v>-1820.8689630663848</v>
      </c>
      <c r="AS34">
        <f t="shared" si="9"/>
        <v>-186.12252501130538</v>
      </c>
      <c r="AT34">
        <f t="shared" si="9"/>
        <v>-218.84557124883082</v>
      </c>
      <c r="AU34">
        <f t="shared" ref="AU34:AU69" si="23">AL34*$K34</f>
        <v>-2225.8370593265213</v>
      </c>
      <c r="AW34">
        <v>31</v>
      </c>
      <c r="AX34">
        <f>IF(Z34&gt;0, (R34*SUMPRODUCT(K34:$K$98, X34:$X$98)-K34*$AZ$3)/Z34, 0)</f>
        <v>-1792727.4951938835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25</v>
      </c>
      <c r="R35">
        <f t="shared" si="0"/>
        <v>2000000</v>
      </c>
      <c r="S35">
        <f t="shared" si="1"/>
        <v>-2785663.0048732101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-38569.814747847631</v>
      </c>
      <c r="AC35">
        <f t="shared" si="2"/>
        <v>-35797.684584916649</v>
      </c>
      <c r="AE35">
        <f t="shared" si="3"/>
        <v>0</v>
      </c>
      <c r="AF35">
        <f t="shared" ref="AF35:AG69" si="24">-$Z35*P35</f>
        <v>0</v>
      </c>
      <c r="AG35">
        <f t="shared" si="24"/>
        <v>-0.32126718596517734</v>
      </c>
      <c r="AH35">
        <f t="shared" si="5"/>
        <v>-16897.532879527214</v>
      </c>
      <c r="AI35">
        <f t="shared" ref="AI35:AI66" si="25">SUM(AE35:AH35)</f>
        <v>-16897.85414671318</v>
      </c>
      <c r="AJ35">
        <f t="shared" si="7"/>
        <v>-2772.1301629309819</v>
      </c>
      <c r="AK35">
        <f t="shared" si="22"/>
        <v>-2699.8870323493343</v>
      </c>
      <c r="AL35">
        <f t="shared" ref="AL35:AL69" si="26">SUM(AI35:AK35)</f>
        <v>-22369.871341993497</v>
      </c>
      <c r="AN35">
        <f t="shared" ref="AN35:AT69" si="27">AE35*$K35</f>
        <v>0</v>
      </c>
      <c r="AO35">
        <f t="shared" si="27"/>
        <v>0</v>
      </c>
      <c r="AP35">
        <f t="shared" si="27"/>
        <v>-2.1866737205091559E-2</v>
      </c>
      <c r="AQ35">
        <f t="shared" si="27"/>
        <v>-1150.1140702588457</v>
      </c>
      <c r="AR35">
        <f t="shared" si="27"/>
        <v>-1150.135936996051</v>
      </c>
      <c r="AS35">
        <f t="shared" si="27"/>
        <v>-188.68233177629864</v>
      </c>
      <c r="AT35">
        <f t="shared" si="27"/>
        <v>-183.76517365896379</v>
      </c>
      <c r="AU35">
        <f t="shared" si="23"/>
        <v>-1522.5834424313134</v>
      </c>
      <c r="AW35">
        <v>32</v>
      </c>
      <c r="AX35">
        <f>IF(Z35&gt;0, (R35*SUMPRODUCT(K35:$K$98, X35:$X$98)-K35*$AZ$3)/Z35, 0)</f>
        <v>-2785663.0048732101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25</v>
      </c>
      <c r="R36">
        <f t="shared" si="0"/>
        <v>2000000</v>
      </c>
      <c r="S36">
        <f t="shared" si="1"/>
        <v>-4329913.425166958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-35797.684584916649</v>
      </c>
      <c r="AC36">
        <f t="shared" si="2"/>
        <v>-32846.943187647776</v>
      </c>
      <c r="AE36">
        <f t="shared" si="3"/>
        <v>0</v>
      </c>
      <c r="AF36">
        <f t="shared" si="24"/>
        <v>0</v>
      </c>
      <c r="AG36">
        <f t="shared" si="24"/>
        <v>-0.18965126991182985</v>
      </c>
      <c r="AH36">
        <f t="shared" si="5"/>
        <v>-10272.259535495657</v>
      </c>
      <c r="AI36">
        <f t="shared" si="25"/>
        <v>-10272.449186765569</v>
      </c>
      <c r="AJ36">
        <f t="shared" si="7"/>
        <v>-2950.7413972688737</v>
      </c>
      <c r="AK36">
        <f t="shared" si="22"/>
        <v>-2505.8379209441655</v>
      </c>
      <c r="AL36">
        <f t="shared" si="26"/>
        <v>-15729.028504978607</v>
      </c>
      <c r="AN36">
        <f t="shared" si="27"/>
        <v>0</v>
      </c>
      <c r="AO36">
        <f t="shared" si="27"/>
        <v>0</v>
      </c>
      <c r="AP36">
        <f t="shared" si="27"/>
        <v>-1.1525382534664333E-2</v>
      </c>
      <c r="AQ36">
        <f t="shared" si="27"/>
        <v>-624.26009958689917</v>
      </c>
      <c r="AR36">
        <f t="shared" si="27"/>
        <v>-624.27162496943379</v>
      </c>
      <c r="AS36">
        <f t="shared" si="27"/>
        <v>-179.32083122989079</v>
      </c>
      <c r="AT36">
        <f t="shared" si="27"/>
        <v>-152.28340217377041</v>
      </c>
      <c r="AU36">
        <f t="shared" si="23"/>
        <v>-955.87585837309496</v>
      </c>
      <c r="AW36">
        <v>33</v>
      </c>
      <c r="AX36">
        <f>IF(Z36&gt;0, (R36*SUMPRODUCT(K36:$K$98, X36:$X$98)-K36*$AZ$3)/Z36, 0)</f>
        <v>-4329913.425166958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25</v>
      </c>
      <c r="R37">
        <f t="shared" si="0"/>
        <v>2000000</v>
      </c>
      <c r="S37">
        <f t="shared" si="1"/>
        <v>-6742702.6567748785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-32846.943187647776</v>
      </c>
      <c r="AC37">
        <f t="shared" si="2"/>
        <v>-29809.725191227779</v>
      </c>
      <c r="AE37">
        <f t="shared" si="3"/>
        <v>0</v>
      </c>
      <c r="AF37">
        <f t="shared" si="24"/>
        <v>0</v>
      </c>
      <c r="AG37">
        <f t="shared" si="24"/>
        <v>-0.11052587778461433</v>
      </c>
      <c r="AH37">
        <f t="shared" si="5"/>
        <v>-6178.3103542477784</v>
      </c>
      <c r="AI37">
        <f t="shared" si="25"/>
        <v>-6178.4208801255627</v>
      </c>
      <c r="AJ37">
        <f t="shared" si="7"/>
        <v>-3037.2179964199968</v>
      </c>
      <c r="AK37">
        <f t="shared" si="22"/>
        <v>-2299.2860231353443</v>
      </c>
      <c r="AL37">
        <f t="shared" si="26"/>
        <v>-11514.924899680904</v>
      </c>
      <c r="AN37">
        <f t="shared" si="27"/>
        <v>0</v>
      </c>
      <c r="AO37">
        <f t="shared" si="27"/>
        <v>0</v>
      </c>
      <c r="AP37">
        <f t="shared" si="27"/>
        <v>-5.9971587307487599E-3</v>
      </c>
      <c r="AQ37">
        <f t="shared" si="27"/>
        <v>-335.23649506279122</v>
      </c>
      <c r="AR37">
        <f t="shared" si="27"/>
        <v>-335.24249222152196</v>
      </c>
      <c r="AS37">
        <f t="shared" si="27"/>
        <v>-164.80012454561117</v>
      </c>
      <c r="AT37">
        <f t="shared" si="27"/>
        <v>-124.75977141756968</v>
      </c>
      <c r="AU37">
        <f t="shared" si="23"/>
        <v>-624.80238818470286</v>
      </c>
      <c r="AW37">
        <v>34</v>
      </c>
      <c r="AX37">
        <f>IF(Z37&gt;0, (R37*SUMPRODUCT(K37:$K$98, X37:$X$98)-K37*$AZ$3)/Z37, 0)</f>
        <v>-6742702.6567748785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25</v>
      </c>
      <c r="R38">
        <f t="shared" si="0"/>
        <v>2000000</v>
      </c>
      <c r="S38">
        <f t="shared" si="1"/>
        <v>-10581885.711442584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-29809.725191227779</v>
      </c>
      <c r="AC38">
        <f t="shared" si="2"/>
        <v>-26875.784814855841</v>
      </c>
      <c r="AE38">
        <f t="shared" si="3"/>
        <v>0</v>
      </c>
      <c r="AF38">
        <f t="shared" si="24"/>
        <v>0</v>
      </c>
      <c r="AG38">
        <f t="shared" si="24"/>
        <v>-6.3494790880688837E-2</v>
      </c>
      <c r="AH38">
        <f t="shared" si="5"/>
        <v>-3674.0662500863482</v>
      </c>
      <c r="AI38">
        <f t="shared" si="25"/>
        <v>-3674.1297448772289</v>
      </c>
      <c r="AJ38">
        <f t="shared" si="7"/>
        <v>-2933.9403763719383</v>
      </c>
      <c r="AK38">
        <f t="shared" si="22"/>
        <v>-2086.6807633859448</v>
      </c>
      <c r="AL38">
        <f t="shared" si="26"/>
        <v>-8694.750884635112</v>
      </c>
      <c r="AN38">
        <f t="shared" si="27"/>
        <v>0</v>
      </c>
      <c r="AO38">
        <f t="shared" si="27"/>
        <v>0</v>
      </c>
      <c r="AP38">
        <f t="shared" si="27"/>
        <v>-3.0761084701846722E-3</v>
      </c>
      <c r="AQ38">
        <f t="shared" si="27"/>
        <v>-177.99611834531711</v>
      </c>
      <c r="AR38">
        <f t="shared" si="27"/>
        <v>-177.99919445378731</v>
      </c>
      <c r="AS38">
        <f t="shared" si="27"/>
        <v>-142.1395159759382</v>
      </c>
      <c r="AT38">
        <f t="shared" si="27"/>
        <v>-101.09264526730081</v>
      </c>
      <c r="AU38">
        <f t="shared" si="23"/>
        <v>-421.23135569702629</v>
      </c>
      <c r="AW38">
        <v>35</v>
      </c>
      <c r="AX38">
        <f>IF(Z38&gt;0, (R38*SUMPRODUCT(K38:$K$98, X38:$X$98)-K38*$AZ$3)/Z38, 0)</f>
        <v>-10581885.711442584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25</v>
      </c>
      <c r="R39">
        <f t="shared" si="0"/>
        <v>2000000</v>
      </c>
      <c r="S39">
        <f t="shared" si="1"/>
        <v>-16810199.868134011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-26875.784814855841</v>
      </c>
      <c r="AC39">
        <f t="shared" si="2"/>
        <v>-24134.873012277294</v>
      </c>
      <c r="AE39">
        <f t="shared" si="3"/>
        <v>0</v>
      </c>
      <c r="AF39">
        <f t="shared" si="24"/>
        <v>0</v>
      </c>
      <c r="AG39">
        <f t="shared" si="24"/>
        <v>-3.5893197584801154E-2</v>
      </c>
      <c r="AH39">
        <f t="shared" si="5"/>
        <v>-2157.3316309664633</v>
      </c>
      <c r="AI39">
        <f t="shared" si="25"/>
        <v>-2157.3675241640481</v>
      </c>
      <c r="AJ39">
        <f t="shared" si="7"/>
        <v>-2740.9118025785465</v>
      </c>
      <c r="AK39">
        <f t="shared" si="22"/>
        <v>-1881.304937039909</v>
      </c>
      <c r="AL39">
        <f t="shared" si="26"/>
        <v>-6779.5842637825044</v>
      </c>
      <c r="AN39">
        <f t="shared" si="27"/>
        <v>0</v>
      </c>
      <c r="AO39">
        <f t="shared" si="27"/>
        <v>0</v>
      </c>
      <c r="AP39">
        <f t="shared" si="27"/>
        <v>-1.5525931843775964E-3</v>
      </c>
      <c r="AQ39">
        <f t="shared" si="27"/>
        <v>-93.317358498565511</v>
      </c>
      <c r="AR39">
        <f t="shared" si="27"/>
        <v>-93.318911091749882</v>
      </c>
      <c r="AS39">
        <f t="shared" si="27"/>
        <v>-118.56065410749441</v>
      </c>
      <c r="AT39">
        <f t="shared" si="27"/>
        <v>-81.377570668736709</v>
      </c>
      <c r="AU39">
        <f t="shared" si="23"/>
        <v>-293.25713586798105</v>
      </c>
      <c r="AW39">
        <v>36</v>
      </c>
      <c r="AX39">
        <f>IF(Z39&gt;0, (R39*SUMPRODUCT(K39:$K$98, X39:$X$98)-K39*$AZ$3)/Z39, 0)</f>
        <v>-16810199.868134011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25</v>
      </c>
      <c r="R40">
        <f t="shared" si="0"/>
        <v>2000000</v>
      </c>
      <c r="S40">
        <f t="shared" si="1"/>
        <v>-27077962.05964807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-24134.873012277294</v>
      </c>
      <c r="AC40">
        <f t="shared" si="2"/>
        <v>-21622.022584236693</v>
      </c>
      <c r="AE40">
        <f t="shared" si="3"/>
        <v>0</v>
      </c>
      <c r="AF40">
        <f t="shared" si="24"/>
        <v>0</v>
      </c>
      <c r="AG40">
        <f t="shared" si="24"/>
        <v>-1.9962749169054075E-2</v>
      </c>
      <c r="AH40">
        <f t="shared" si="5"/>
        <v>-1245.7213151919254</v>
      </c>
      <c r="AI40">
        <f t="shared" si="25"/>
        <v>-1245.7412779410945</v>
      </c>
      <c r="AJ40">
        <f t="shared" si="7"/>
        <v>-2512.8504280406014</v>
      </c>
      <c r="AK40">
        <f t="shared" si="22"/>
        <v>-1689.4411108594109</v>
      </c>
      <c r="AL40">
        <f t="shared" si="26"/>
        <v>-5448.032816841107</v>
      </c>
      <c r="AN40">
        <f t="shared" si="27"/>
        <v>0</v>
      </c>
      <c r="AO40">
        <f t="shared" si="27"/>
        <v>0</v>
      </c>
      <c r="AP40">
        <f t="shared" si="27"/>
        <v>-7.7098841610204649E-4</v>
      </c>
      <c r="AQ40">
        <f t="shared" si="27"/>
        <v>-48.111444749966303</v>
      </c>
      <c r="AR40">
        <f t="shared" si="27"/>
        <v>-48.112215738382403</v>
      </c>
      <c r="AS40">
        <f t="shared" si="27"/>
        <v>-97.049687646211837</v>
      </c>
      <c r="AT40">
        <f t="shared" si="27"/>
        <v>-65.248504358225091</v>
      </c>
      <c r="AU40">
        <f t="shared" si="23"/>
        <v>-210.41040774281936</v>
      </c>
      <c r="AW40">
        <v>37</v>
      </c>
      <c r="AX40">
        <f>IF(Z40&gt;0, (R40*SUMPRODUCT(K40:$K$98, X40:$X$98)-K40*$AZ$3)/Z40, 0)</f>
        <v>-27077962.05964807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25</v>
      </c>
      <c r="R41">
        <f t="shared" si="0"/>
        <v>2000000</v>
      </c>
      <c r="S41">
        <f t="shared" si="1"/>
        <v>-44340650.731546611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-21622.022584236693</v>
      </c>
      <c r="AC41">
        <f t="shared" si="2"/>
        <v>-19343.19850529098</v>
      </c>
      <c r="AE41">
        <f t="shared" si="3"/>
        <v>0</v>
      </c>
      <c r="AF41">
        <f t="shared" si="24"/>
        <v>0</v>
      </c>
      <c r="AG41">
        <f t="shared" si="24"/>
        <v>-1.0906018622956893E-2</v>
      </c>
      <c r="AH41">
        <f t="shared" si="5"/>
        <v>-708.56824435253145</v>
      </c>
      <c r="AI41">
        <f t="shared" si="25"/>
        <v>-708.57915037115436</v>
      </c>
      <c r="AJ41">
        <f t="shared" si="7"/>
        <v>-2278.8240789457122</v>
      </c>
      <c r="AK41">
        <f t="shared" si="22"/>
        <v>-1513.5415808965686</v>
      </c>
      <c r="AL41">
        <f t="shared" si="26"/>
        <v>-4500.9448102134356</v>
      </c>
      <c r="AN41">
        <f t="shared" si="27"/>
        <v>0</v>
      </c>
      <c r="AO41">
        <f t="shared" si="27"/>
        <v>0</v>
      </c>
      <c r="AP41">
        <f t="shared" si="27"/>
        <v>-3.7607608340586629E-4</v>
      </c>
      <c r="AQ41">
        <f t="shared" si="27"/>
        <v>-24.433808466175414</v>
      </c>
      <c r="AR41">
        <f t="shared" si="27"/>
        <v>-24.434184542258819</v>
      </c>
      <c r="AS41">
        <f t="shared" si="27"/>
        <v>-78.581493761334428</v>
      </c>
      <c r="AT41">
        <f t="shared" si="27"/>
        <v>-52.191987699098441</v>
      </c>
      <c r="AU41">
        <f t="shared" si="23"/>
        <v>-155.2076660026917</v>
      </c>
      <c r="AW41">
        <v>38</v>
      </c>
      <c r="AX41">
        <f>IF(Z41&gt;0, (R41*SUMPRODUCT(K41:$K$98, X41:$X$98)-K41*$AZ$3)/Z41, 0)</f>
        <v>-44340650.731546611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25</v>
      </c>
      <c r="R42">
        <f t="shared" si="0"/>
        <v>2000000</v>
      </c>
      <c r="S42">
        <f t="shared" si="1"/>
        <v>-73944908.00581719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-19343.19850529098</v>
      </c>
      <c r="AC42">
        <f t="shared" si="2"/>
        <v>-17290.011310457438</v>
      </c>
      <c r="AE42">
        <f t="shared" si="3"/>
        <v>0</v>
      </c>
      <c r="AF42">
        <f t="shared" si="24"/>
        <v>0</v>
      </c>
      <c r="AG42">
        <f t="shared" si="24"/>
        <v>-5.8455719862066926E-3</v>
      </c>
      <c r="AH42">
        <f t="shared" si="5"/>
        <v>-396.11091604165057</v>
      </c>
      <c r="AI42">
        <f t="shared" si="25"/>
        <v>-396.11676161363675</v>
      </c>
      <c r="AJ42">
        <f t="shared" si="7"/>
        <v>-2053.1871948335429</v>
      </c>
      <c r="AK42">
        <f t="shared" si="22"/>
        <v>-1354.0238953703688</v>
      </c>
      <c r="AL42">
        <f t="shared" si="26"/>
        <v>-3803.3278518175484</v>
      </c>
      <c r="AN42">
        <f t="shared" si="27"/>
        <v>0</v>
      </c>
      <c r="AO42">
        <f t="shared" si="27"/>
        <v>0</v>
      </c>
      <c r="AP42">
        <f t="shared" si="27"/>
        <v>-1.7997760602933517E-4</v>
      </c>
      <c r="AQ42">
        <f t="shared" si="27"/>
        <v>-12.195743129925161</v>
      </c>
      <c r="AR42">
        <f t="shared" si="27"/>
        <v>-12.195923107531188</v>
      </c>
      <c r="AS42">
        <f t="shared" si="27"/>
        <v>-63.214979975983674</v>
      </c>
      <c r="AT42">
        <f t="shared" si="27"/>
        <v>-41.688645656968774</v>
      </c>
      <c r="AU42">
        <f t="shared" si="23"/>
        <v>-117.09954874048364</v>
      </c>
      <c r="AW42">
        <v>39</v>
      </c>
      <c r="AX42">
        <f>IF(Z42&gt;0, (R42*SUMPRODUCT(K42:$K$98, X42:$X$98)-K42*$AZ$3)/Z42, 0)</f>
        <v>-73944908.00581719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25</v>
      </c>
      <c r="R43">
        <f t="shared" si="0"/>
        <v>2000000</v>
      </c>
      <c r="S43">
        <f t="shared" si="1"/>
        <v>-125756760.46043561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-17290.011310457438</v>
      </c>
      <c r="AC43">
        <f t="shared" si="2"/>
        <v>-15447.18830064119</v>
      </c>
      <c r="AE43">
        <f t="shared" si="3"/>
        <v>0</v>
      </c>
      <c r="AF43">
        <f t="shared" si="24"/>
        <v>0</v>
      </c>
      <c r="AG43">
        <f t="shared" si="24"/>
        <v>-3.0708464984475002E-3</v>
      </c>
      <c r="AH43">
        <f t="shared" si="5"/>
        <v>-217.30158143177002</v>
      </c>
      <c r="AI43">
        <f t="shared" si="25"/>
        <v>-217.30465227826846</v>
      </c>
      <c r="AJ43">
        <f t="shared" si="7"/>
        <v>-1842.8230098162476</v>
      </c>
      <c r="AK43">
        <f t="shared" si="22"/>
        <v>-1210.3007917320208</v>
      </c>
      <c r="AL43">
        <f t="shared" si="26"/>
        <v>-3270.4284538265365</v>
      </c>
      <c r="AN43">
        <f t="shared" si="27"/>
        <v>0</v>
      </c>
      <c r="AO43">
        <f t="shared" si="27"/>
        <v>0</v>
      </c>
      <c r="AP43">
        <f t="shared" si="27"/>
        <v>-8.4417316611962994E-5</v>
      </c>
      <c r="AQ43">
        <f t="shared" si="27"/>
        <v>-5.9736025259745178</v>
      </c>
      <c r="AR43">
        <f t="shared" si="27"/>
        <v>-5.9736869432911295</v>
      </c>
      <c r="AS43">
        <f t="shared" si="27"/>
        <v>-50.659052335607441</v>
      </c>
      <c r="AT43">
        <f t="shared" si="27"/>
        <v>-33.271068802365996</v>
      </c>
      <c r="AU43">
        <f t="shared" si="23"/>
        <v>-89.903808081264557</v>
      </c>
      <c r="AW43">
        <v>40</v>
      </c>
      <c r="AX43">
        <f>IF(Z43&gt;0, (R43*SUMPRODUCT(K43:$K$98, X43:$X$98)-K43*$AZ$3)/Z43, 0)</f>
        <v>-125756760.46043561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25</v>
      </c>
      <c r="R44">
        <f t="shared" si="0"/>
        <v>2000000</v>
      </c>
      <c r="S44">
        <f t="shared" si="1"/>
        <v>-218573897.08343741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-15447.18830064119</v>
      </c>
      <c r="AC44">
        <f t="shared" si="2"/>
        <v>-13796.895159465223</v>
      </c>
      <c r="AE44">
        <f t="shared" si="3"/>
        <v>0</v>
      </c>
      <c r="AF44">
        <f t="shared" si="24"/>
        <v>0</v>
      </c>
      <c r="AG44">
        <f t="shared" si="24"/>
        <v>-1.5780584213812203E-3</v>
      </c>
      <c r="AH44">
        <f t="shared" si="5"/>
        <v>-116.96636896654439</v>
      </c>
      <c r="AI44">
        <f t="shared" si="25"/>
        <v>-116.96794702496578</v>
      </c>
      <c r="AJ44">
        <f t="shared" si="7"/>
        <v>-1650.2931411759673</v>
      </c>
      <c r="AK44">
        <f t="shared" si="22"/>
        <v>-1081.3031810448833</v>
      </c>
      <c r="AL44">
        <f t="shared" si="26"/>
        <v>-2848.5642692458164</v>
      </c>
      <c r="AN44">
        <f t="shared" si="27"/>
        <v>0</v>
      </c>
      <c r="AO44">
        <f t="shared" si="27"/>
        <v>0</v>
      </c>
      <c r="AP44">
        <f t="shared" si="27"/>
        <v>-3.8732763988593296E-5</v>
      </c>
      <c r="AQ44">
        <f t="shared" si="27"/>
        <v>-2.870889127044205</v>
      </c>
      <c r="AR44">
        <f t="shared" si="27"/>
        <v>-2.8709278598081935</v>
      </c>
      <c r="AS44">
        <f t="shared" si="27"/>
        <v>-40.505734060983421</v>
      </c>
      <c r="AT44">
        <f t="shared" si="27"/>
        <v>-26.540120659708457</v>
      </c>
      <c r="AU44">
        <f t="shared" si="23"/>
        <v>-69.916782580500069</v>
      </c>
      <c r="AW44">
        <v>41</v>
      </c>
      <c r="AX44">
        <f>IF(Z44&gt;0, (R44*SUMPRODUCT(K44:$K$98, X44:$X$98)-K44*$AZ$3)/Z44, 0)</f>
        <v>-218573897.08343741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25</v>
      </c>
      <c r="R45">
        <f t="shared" si="0"/>
        <v>2000000</v>
      </c>
      <c r="S45">
        <f t="shared" si="1"/>
        <v>-388739904.75389886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-13796.895159465223</v>
      </c>
      <c r="AC45">
        <f t="shared" si="2"/>
        <v>-12320.956456001248</v>
      </c>
      <c r="AE45">
        <f t="shared" si="3"/>
        <v>0</v>
      </c>
      <c r="AF45">
        <f t="shared" si="24"/>
        <v>0</v>
      </c>
      <c r="AG45">
        <f t="shared" si="24"/>
        <v>-7.9236504313863314E-4</v>
      </c>
      <c r="AH45">
        <f t="shared" si="5"/>
        <v>-61.593023522301991</v>
      </c>
      <c r="AI45">
        <f t="shared" si="25"/>
        <v>-61.59381588734513</v>
      </c>
      <c r="AJ45">
        <f t="shared" si="7"/>
        <v>-1475.9387034639749</v>
      </c>
      <c r="AK45">
        <f t="shared" si="22"/>
        <v>-965.78266116256566</v>
      </c>
      <c r="AL45">
        <f t="shared" si="26"/>
        <v>-2503.3151805138855</v>
      </c>
      <c r="AN45">
        <f t="shared" si="27"/>
        <v>0</v>
      </c>
      <c r="AO45">
        <f t="shared" si="27"/>
        <v>0</v>
      </c>
      <c r="AP45">
        <f t="shared" si="27"/>
        <v>-1.7364516575328491E-5</v>
      </c>
      <c r="AQ45">
        <f t="shared" si="27"/>
        <v>-1.3497984131671035</v>
      </c>
      <c r="AR45">
        <f t="shared" si="27"/>
        <v>-1.349815777683679</v>
      </c>
      <c r="AS45">
        <f t="shared" si="27"/>
        <v>-32.34489242351011</v>
      </c>
      <c r="AT45">
        <f t="shared" si="27"/>
        <v>-21.164927924499658</v>
      </c>
      <c r="AU45">
        <f t="shared" si="23"/>
        <v>-54.859636125693441</v>
      </c>
      <c r="AW45">
        <v>42</v>
      </c>
      <c r="AX45">
        <f>IF(Z45&gt;0, (R45*SUMPRODUCT(K45:$K$98, X45:$X$98)-K45*$AZ$3)/Z45, 0)</f>
        <v>-388739904.75389886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25</v>
      </c>
      <c r="R46">
        <f t="shared" si="0"/>
        <v>2000000</v>
      </c>
      <c r="S46">
        <f t="shared" si="1"/>
        <v>-708925052.42357981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-12320.956456001248</v>
      </c>
      <c r="AC46">
        <f t="shared" si="2"/>
        <v>-11001.940546743861</v>
      </c>
      <c r="AE46">
        <f t="shared" si="3"/>
        <v>0</v>
      </c>
      <c r="AF46">
        <f t="shared" si="24"/>
        <v>0</v>
      </c>
      <c r="AG46">
        <f t="shared" si="24"/>
        <v>-3.879796781455202E-4</v>
      </c>
      <c r="AH46">
        <f t="shared" si="5"/>
        <v>-31.716937164938127</v>
      </c>
      <c r="AI46">
        <f t="shared" si="25"/>
        <v>-31.717325144616272</v>
      </c>
      <c r="AJ46">
        <f t="shared" si="7"/>
        <v>-1319.0159092573867</v>
      </c>
      <c r="AK46">
        <f t="shared" si="22"/>
        <v>-862.46695192008747</v>
      </c>
      <c r="AL46">
        <f t="shared" si="26"/>
        <v>-2213.2001863220903</v>
      </c>
      <c r="AN46">
        <f t="shared" si="27"/>
        <v>0</v>
      </c>
      <c r="AO46">
        <f t="shared" si="27"/>
        <v>0</v>
      </c>
      <c r="AP46">
        <f t="shared" si="27"/>
        <v>-7.5915130937835504E-6</v>
      </c>
      <c r="AQ46">
        <f t="shared" si="27"/>
        <v>-0.62059833889554472</v>
      </c>
      <c r="AR46">
        <f t="shared" si="27"/>
        <v>-0.62060593040863854</v>
      </c>
      <c r="AS46">
        <f t="shared" si="27"/>
        <v>-25.808894408847237</v>
      </c>
      <c r="AT46">
        <f t="shared" si="27"/>
        <v>-16.87570129897674</v>
      </c>
      <c r="AU46">
        <f t="shared" si="23"/>
        <v>-43.30520163823261</v>
      </c>
      <c r="AW46">
        <v>43</v>
      </c>
      <c r="AX46">
        <f>IF(Z46&gt;0, (R46*SUMPRODUCT(K46:$K$98, X46:$X$98)-K46*$AZ$3)/Z46, 0)</f>
        <v>-708925052.42357981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25</v>
      </c>
      <c r="R47">
        <f t="shared" si="0"/>
        <v>2000000</v>
      </c>
      <c r="S47">
        <f t="shared" si="1"/>
        <v>-1328576459.981658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-11001.940546743861</v>
      </c>
      <c r="AC47">
        <f t="shared" si="2"/>
        <v>-9823.6631918054773</v>
      </c>
      <c r="AE47">
        <f t="shared" si="3"/>
        <v>0</v>
      </c>
      <c r="AF47">
        <f t="shared" si="24"/>
        <v>0</v>
      </c>
      <c r="AG47">
        <f t="shared" si="24"/>
        <v>-1.8485317721083776E-4</v>
      </c>
      <c r="AH47">
        <f t="shared" si="5"/>
        <v>-15.939736332258178</v>
      </c>
      <c r="AI47">
        <f t="shared" si="25"/>
        <v>-15.93992118543539</v>
      </c>
      <c r="AJ47">
        <f t="shared" si="7"/>
        <v>-1178.2773549383837</v>
      </c>
      <c r="AK47">
        <f t="shared" si="22"/>
        <v>-770.13583827207037</v>
      </c>
      <c r="AL47">
        <f t="shared" si="26"/>
        <v>-1964.3531143958894</v>
      </c>
      <c r="AN47">
        <f t="shared" si="27"/>
        <v>0</v>
      </c>
      <c r="AO47">
        <f t="shared" si="27"/>
        <v>0</v>
      </c>
      <c r="AP47">
        <f t="shared" si="27"/>
        <v>-3.22944776094235E-6</v>
      </c>
      <c r="AQ47">
        <f t="shared" si="27"/>
        <v>-0.27847260504216304</v>
      </c>
      <c r="AR47">
        <f t="shared" si="27"/>
        <v>-0.27847583448992397</v>
      </c>
      <c r="AS47">
        <f t="shared" si="27"/>
        <v>-20.584905399460688</v>
      </c>
      <c r="AT47">
        <f t="shared" si="27"/>
        <v>-13.454534544961991</v>
      </c>
      <c r="AU47">
        <f t="shared" si="23"/>
        <v>-34.317915778912599</v>
      </c>
      <c r="AW47">
        <v>44</v>
      </c>
      <c r="AX47">
        <f>IF(Z47&gt;0, (R47*SUMPRODUCT(K47:$K$98, X47:$X$98)-K47*$AZ$3)/Z47, 0)</f>
        <v>-1328576459.981658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25</v>
      </c>
      <c r="R48">
        <f t="shared" si="0"/>
        <v>2000000</v>
      </c>
      <c r="S48">
        <f t="shared" si="1"/>
        <v>-2562059800.3513622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-9823.6631918054773</v>
      </c>
      <c r="AC48">
        <f t="shared" si="2"/>
        <v>-8771.3542061272365</v>
      </c>
      <c r="AE48">
        <f t="shared" si="3"/>
        <v>0</v>
      </c>
      <c r="AF48">
        <f t="shared" si="24"/>
        <v>0</v>
      </c>
      <c r="AG48">
        <f t="shared" si="24"/>
        <v>-8.5588890283945843E-5</v>
      </c>
      <c r="AH48">
        <f t="shared" si="5"/>
        <v>-7.7932604123826836</v>
      </c>
      <c r="AI48">
        <f t="shared" si="25"/>
        <v>-7.7933460012729672</v>
      </c>
      <c r="AJ48">
        <f t="shared" si="7"/>
        <v>-1052.3089856782408</v>
      </c>
      <c r="AK48">
        <f t="shared" si="22"/>
        <v>-687.65642342638353</v>
      </c>
      <c r="AL48">
        <f t="shared" si="26"/>
        <v>-1747.7587551058973</v>
      </c>
      <c r="AN48">
        <f t="shared" si="27"/>
        <v>0</v>
      </c>
      <c r="AO48">
        <f t="shared" si="27"/>
        <v>0</v>
      </c>
      <c r="AP48">
        <f t="shared" si="27"/>
        <v>-1.3350597941893453E-6</v>
      </c>
      <c r="AQ48">
        <f t="shared" si="27"/>
        <v>-0.12156330813148998</v>
      </c>
      <c r="AR48">
        <f t="shared" si="27"/>
        <v>-0.12156464319128417</v>
      </c>
      <c r="AS48">
        <f t="shared" si="27"/>
        <v>-16.414460021416016</v>
      </c>
      <c r="AT48">
        <f t="shared" si="27"/>
        <v>-10.7264206848212</v>
      </c>
      <c r="AU48">
        <f t="shared" si="23"/>
        <v>-27.2624453494285</v>
      </c>
      <c r="AW48">
        <v>45</v>
      </c>
      <c r="AX48">
        <f>IF(Z48&gt;0, (R48*SUMPRODUCT(K48:$K$98, X48:$X$98)-K48*$AZ$3)/Z48, 0)</f>
        <v>-2562059800.3513622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25</v>
      </c>
      <c r="R49">
        <f t="shared" si="0"/>
        <v>2000000</v>
      </c>
      <c r="S49">
        <f t="shared" si="1"/>
        <v>-5095246229.7393284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-8771.3542061272365</v>
      </c>
      <c r="AC49">
        <f t="shared" si="2"/>
        <v>-7831.6655388252912</v>
      </c>
      <c r="AE49">
        <f t="shared" si="3"/>
        <v>0</v>
      </c>
      <c r="AF49">
        <f t="shared" si="24"/>
        <v>0</v>
      </c>
      <c r="AG49">
        <f t="shared" si="24"/>
        <v>-3.8426334988063758E-5</v>
      </c>
      <c r="AH49">
        <f t="shared" si="5"/>
        <v>-3.7045333114434098</v>
      </c>
      <c r="AI49">
        <f t="shared" si="25"/>
        <v>-3.704571737778398</v>
      </c>
      <c r="AJ49">
        <f t="shared" si="7"/>
        <v>-939.68866730194532</v>
      </c>
      <c r="AK49">
        <f t="shared" si="22"/>
        <v>-613.99479442890663</v>
      </c>
      <c r="AL49">
        <f t="shared" si="26"/>
        <v>-1557.3880334686305</v>
      </c>
      <c r="AN49">
        <f t="shared" si="27"/>
        <v>0</v>
      </c>
      <c r="AO49">
        <f t="shared" si="27"/>
        <v>0</v>
      </c>
      <c r="AP49">
        <f t="shared" si="27"/>
        <v>-5.3517308469779862E-7</v>
      </c>
      <c r="AQ49">
        <f t="shared" si="27"/>
        <v>-5.1593952956136939E-2</v>
      </c>
      <c r="AR49">
        <f t="shared" si="27"/>
        <v>-5.1594488129221634E-2</v>
      </c>
      <c r="AS49">
        <f t="shared" si="27"/>
        <v>-13.087276808776023</v>
      </c>
      <c r="AT49">
        <f t="shared" si="27"/>
        <v>-8.551257574394711</v>
      </c>
      <c r="AU49">
        <f t="shared" si="23"/>
        <v>-21.690128871299958</v>
      </c>
      <c r="AW49">
        <v>46</v>
      </c>
      <c r="AX49">
        <f>IF(Z49&gt;0, (R49*SUMPRODUCT(K49:$K$98, X49:$X$98)-K49*$AZ$3)/Z49, 0)</f>
        <v>-5095246229.7393284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25</v>
      </c>
      <c r="R50">
        <f t="shared" si="0"/>
        <v>2000000</v>
      </c>
      <c r="S50">
        <f t="shared" si="1"/>
        <v>-10462538602.451004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-7831.6655388252912</v>
      </c>
      <c r="AC50">
        <f t="shared" si="2"/>
        <v>-6992.600855447824</v>
      </c>
      <c r="AE50">
        <f t="shared" si="3"/>
        <v>0</v>
      </c>
      <c r="AF50">
        <f t="shared" si="24"/>
        <v>0</v>
      </c>
      <c r="AG50">
        <f t="shared" si="24"/>
        <v>-1.6708662020634513E-5</v>
      </c>
      <c r="AH50">
        <f t="shared" si="5"/>
        <v>-1.7066727694038883</v>
      </c>
      <c r="AI50">
        <f t="shared" si="25"/>
        <v>-1.706689478065909</v>
      </c>
      <c r="AJ50">
        <f t="shared" si="7"/>
        <v>-839.06468337746719</v>
      </c>
      <c r="AK50">
        <f t="shared" si="22"/>
        <v>-548.21658771777038</v>
      </c>
      <c r="AL50">
        <f t="shared" si="26"/>
        <v>-1388.9879605733036</v>
      </c>
      <c r="AN50">
        <f t="shared" si="27"/>
        <v>0</v>
      </c>
      <c r="AO50">
        <f t="shared" si="27"/>
        <v>0</v>
      </c>
      <c r="AP50">
        <f t="shared" si="27"/>
        <v>-2.0777292349331601E-7</v>
      </c>
      <c r="AQ50">
        <f t="shared" si="27"/>
        <v>-2.1222548538450469E-2</v>
      </c>
      <c r="AR50">
        <f t="shared" si="27"/>
        <v>-2.1222756311373964E-2</v>
      </c>
      <c r="AS50">
        <f t="shared" si="27"/>
        <v>-10.433805055726991</v>
      </c>
      <c r="AT50">
        <f t="shared" si="27"/>
        <v>-6.8170966051610602</v>
      </c>
      <c r="AU50">
        <f t="shared" si="23"/>
        <v>-17.272124417199425</v>
      </c>
      <c r="AW50">
        <v>47</v>
      </c>
      <c r="AX50">
        <f>IF(Z50&gt;0, (R50*SUMPRODUCT(K50:$K$98, X50:$X$98)-K50*$AZ$3)/Z50, 0)</f>
        <v>-10462538602.451004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25</v>
      </c>
      <c r="R51">
        <f t="shared" si="0"/>
        <v>2000000</v>
      </c>
      <c r="S51">
        <f t="shared" si="1"/>
        <v>-22193563126.783791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-6992.600855447824</v>
      </c>
      <c r="AC51">
        <f t="shared" si="2"/>
        <v>-6243.4111160941966</v>
      </c>
      <c r="AE51">
        <f t="shared" si="3"/>
        <v>0</v>
      </c>
      <c r="AF51">
        <f t="shared" si="24"/>
        <v>0</v>
      </c>
      <c r="AG51">
        <f t="shared" si="24"/>
        <v>-7.0329075602099688E-6</v>
      </c>
      <c r="AH51">
        <f t="shared" si="5"/>
        <v>-0.76069342721745592</v>
      </c>
      <c r="AI51">
        <f t="shared" si="25"/>
        <v>-0.76070046012501613</v>
      </c>
      <c r="AJ51">
        <f t="shared" si="7"/>
        <v>-749.18973935362737</v>
      </c>
      <c r="AK51">
        <f t="shared" si="22"/>
        <v>-489.48205988134771</v>
      </c>
      <c r="AL51">
        <f t="shared" si="26"/>
        <v>-1239.4324996951</v>
      </c>
      <c r="AN51">
        <f t="shared" si="27"/>
        <v>0</v>
      </c>
      <c r="AO51">
        <f t="shared" si="27"/>
        <v>0</v>
      </c>
      <c r="AP51">
        <f t="shared" si="27"/>
        <v>-7.8084379368964029E-8</v>
      </c>
      <c r="AQ51">
        <f t="shared" si="27"/>
        <v>-8.4457635260816524E-3</v>
      </c>
      <c r="AR51">
        <f t="shared" si="27"/>
        <v>-8.4458416104610211E-3</v>
      </c>
      <c r="AS51">
        <f t="shared" si="27"/>
        <v>-8.3180413401135898</v>
      </c>
      <c r="AT51">
        <f t="shared" si="27"/>
        <v>-5.4345805814822956</v>
      </c>
      <c r="AU51">
        <f t="shared" si="23"/>
        <v>-13.761067763206343</v>
      </c>
      <c r="AW51">
        <v>48</v>
      </c>
      <c r="AX51">
        <f>IF(Z51&gt;0, (R51*SUMPRODUCT(K51:$K$98, X51:$X$98)-K51*$AZ$3)/Z51, 0)</f>
        <v>-22193563126.783791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25</v>
      </c>
      <c r="R52">
        <f t="shared" si="0"/>
        <v>2000000</v>
      </c>
      <c r="S52">
        <f t="shared" si="1"/>
        <v>-48726518186.516304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-6243.4111160941966</v>
      </c>
      <c r="AC52">
        <f t="shared" si="2"/>
        <v>-5574.481203016504</v>
      </c>
      <c r="AE52">
        <f t="shared" si="3"/>
        <v>0</v>
      </c>
      <c r="AF52">
        <f t="shared" si="24"/>
        <v>0</v>
      </c>
      <c r="AG52">
        <f t="shared" si="24"/>
        <v>-2.8600859503640285E-6</v>
      </c>
      <c r="AH52">
        <f t="shared" si="5"/>
        <v>-0.32819940273950726</v>
      </c>
      <c r="AI52">
        <f t="shared" si="25"/>
        <v>-0.32820226282545761</v>
      </c>
      <c r="AJ52">
        <f t="shared" si="7"/>
        <v>-668.92991307769262</v>
      </c>
      <c r="AK52">
        <f t="shared" si="22"/>
        <v>-437.0387781265938</v>
      </c>
      <c r="AL52">
        <f t="shared" si="26"/>
        <v>-1106.2968934671119</v>
      </c>
      <c r="AN52">
        <f t="shared" si="27"/>
        <v>0</v>
      </c>
      <c r="AO52">
        <f t="shared" si="27"/>
        <v>0</v>
      </c>
      <c r="AP52">
        <f t="shared" si="27"/>
        <v>-2.8352431874233213E-8</v>
      </c>
      <c r="AQ52">
        <f t="shared" si="27"/>
        <v>-3.2534865625809418E-3</v>
      </c>
      <c r="AR52">
        <f t="shared" si="27"/>
        <v>-3.2535149150128158E-3</v>
      </c>
      <c r="AS52">
        <f t="shared" si="27"/>
        <v>-6.6311957466726064</v>
      </c>
      <c r="AT52">
        <f t="shared" si="27"/>
        <v>-4.3324265068520926</v>
      </c>
      <c r="AU52">
        <f t="shared" si="23"/>
        <v>-10.966875768439712</v>
      </c>
      <c r="AW52">
        <v>49</v>
      </c>
      <c r="AX52">
        <f>IF(Z52&gt;0, (R52*SUMPRODUCT(K52:$K$98, X52:$X$98)-K52*$AZ$3)/Z52, 0)</f>
        <v>-48726518186.516304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25</v>
      </c>
      <c r="R53">
        <f t="shared" si="0"/>
        <v>2000000</v>
      </c>
      <c r="S53">
        <f t="shared" si="1"/>
        <v>-110933178380.64359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-5574.481203016504</v>
      </c>
      <c r="AC53">
        <f t="shared" si="2"/>
        <v>-4977.21806468055</v>
      </c>
      <c r="AE53">
        <f t="shared" si="3"/>
        <v>0</v>
      </c>
      <c r="AF53">
        <f t="shared" si="24"/>
        <v>0</v>
      </c>
      <c r="AG53">
        <f t="shared" si="24"/>
        <v>-1.1216703012876557E-6</v>
      </c>
      <c r="AH53">
        <f t="shared" si="5"/>
        <v>-0.13678518316581861</v>
      </c>
      <c r="AI53">
        <f t="shared" si="25"/>
        <v>-0.13678630483611989</v>
      </c>
      <c r="AJ53">
        <f t="shared" si="7"/>
        <v>-597.26313833595395</v>
      </c>
      <c r="AK53">
        <f t="shared" si="22"/>
        <v>-390.21368421115534</v>
      </c>
      <c r="AL53">
        <f t="shared" si="26"/>
        <v>-987.6136088519454</v>
      </c>
      <c r="AN53">
        <f t="shared" si="27"/>
        <v>0</v>
      </c>
      <c r="AO53">
        <f t="shared" si="27"/>
        <v>0</v>
      </c>
      <c r="AP53">
        <f t="shared" si="27"/>
        <v>-9.92792366911747E-9</v>
      </c>
      <c r="AQ53">
        <f t="shared" si="27"/>
        <v>-1.2106880747199508E-3</v>
      </c>
      <c r="AR53">
        <f t="shared" si="27"/>
        <v>-1.21069800264362E-3</v>
      </c>
      <c r="AS53">
        <f t="shared" si="27"/>
        <v>-5.2863865977104441</v>
      </c>
      <c r="AT53">
        <f t="shared" si="27"/>
        <v>-3.453788218379473</v>
      </c>
      <c r="AU53">
        <f t="shared" si="23"/>
        <v>-8.7413855140925616</v>
      </c>
      <c r="AW53">
        <v>50</v>
      </c>
      <c r="AX53">
        <f>IF(Z53&gt;0, (R53*SUMPRODUCT(K53:$K$98, X53:$X$98)-K53*$AZ$3)/Z53, 0)</f>
        <v>-110933178380.64359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25</v>
      </c>
      <c r="R54">
        <f t="shared" si="0"/>
        <v>2000000</v>
      </c>
      <c r="S54">
        <f t="shared" si="1"/>
        <v>-262354099028.41354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-4977.21806468055</v>
      </c>
      <c r="AC54">
        <f t="shared" si="2"/>
        <v>-4443.9457112413784</v>
      </c>
      <c r="AE54">
        <f t="shared" si="3"/>
        <v>0</v>
      </c>
      <c r="AF54">
        <f t="shared" si="24"/>
        <v>0</v>
      </c>
      <c r="AG54">
        <f t="shared" si="24"/>
        <v>-4.2346829415843134E-7</v>
      </c>
      <c r="AH54">
        <f t="shared" si="5"/>
        <v>-5.495882432930782E-2</v>
      </c>
      <c r="AI54">
        <f t="shared" si="25"/>
        <v>-5.495924779760198E-2</v>
      </c>
      <c r="AJ54">
        <f t="shared" si="7"/>
        <v>-533.27235343917164</v>
      </c>
      <c r="AK54">
        <f t="shared" si="22"/>
        <v>-348.40526452763851</v>
      </c>
      <c r="AL54">
        <f t="shared" si="26"/>
        <v>-881.73257721460777</v>
      </c>
      <c r="AN54">
        <f t="shared" si="27"/>
        <v>0</v>
      </c>
      <c r="AO54">
        <f t="shared" si="27"/>
        <v>0</v>
      </c>
      <c r="AP54">
        <f t="shared" si="27"/>
        <v>-3.3465404991094173E-9</v>
      </c>
      <c r="AQ54">
        <f t="shared" si="27"/>
        <v>-4.3432279095883912E-4</v>
      </c>
      <c r="AR54">
        <f t="shared" si="27"/>
        <v>-4.3432613749933827E-4</v>
      </c>
      <c r="AS54">
        <f t="shared" si="27"/>
        <v>-4.214288418891412</v>
      </c>
      <c r="AT54">
        <f t="shared" si="27"/>
        <v>-2.7533403183390548</v>
      </c>
      <c r="AU54">
        <f t="shared" si="23"/>
        <v>-6.9680630633679668</v>
      </c>
      <c r="AW54">
        <v>51</v>
      </c>
      <c r="AX54">
        <f>IF(Z54&gt;0, (R54*SUMPRODUCT(K54:$K$98, X54:$X$98)-K54*$AZ$3)/Z54, 0)</f>
        <v>-262354099028.41354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25</v>
      </c>
      <c r="R55">
        <f t="shared" si="0"/>
        <v>2000000</v>
      </c>
      <c r="S55">
        <f t="shared" si="1"/>
        <v>-645616264557.5553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-4443.9457112413784</v>
      </c>
      <c r="AC55">
        <f t="shared" si="2"/>
        <v>-3967.8090347362704</v>
      </c>
      <c r="AE55">
        <f t="shared" si="3"/>
        <v>0</v>
      </c>
      <c r="AF55">
        <f t="shared" si="24"/>
        <v>0</v>
      </c>
      <c r="AG55">
        <f t="shared" si="24"/>
        <v>-1.5364424862559161E-7</v>
      </c>
      <c r="AH55">
        <f t="shared" si="5"/>
        <v>-2.1247149007300434E-2</v>
      </c>
      <c r="AI55">
        <f t="shared" si="25"/>
        <v>-2.124730265154906E-2</v>
      </c>
      <c r="AJ55">
        <f t="shared" si="7"/>
        <v>-476.13667650510797</v>
      </c>
      <c r="AK55">
        <f t="shared" si="22"/>
        <v>-311.0761997868965</v>
      </c>
      <c r="AL55">
        <f t="shared" si="26"/>
        <v>-787.23412359465601</v>
      </c>
      <c r="AN55">
        <f t="shared" si="27"/>
        <v>0</v>
      </c>
      <c r="AO55">
        <f t="shared" si="27"/>
        <v>0</v>
      </c>
      <c r="AP55">
        <f t="shared" si="27"/>
        <v>-1.0841103006952012E-9</v>
      </c>
      <c r="AQ55">
        <f t="shared" si="27"/>
        <v>-1.4991939695283552E-4</v>
      </c>
      <c r="AR55">
        <f t="shared" si="27"/>
        <v>-1.4992048106313621E-4</v>
      </c>
      <c r="AS55">
        <f t="shared" si="27"/>
        <v>-3.3596094885128593</v>
      </c>
      <c r="AT55">
        <f t="shared" si="27"/>
        <v>-2.1949465437648712</v>
      </c>
      <c r="AU55">
        <f t="shared" si="23"/>
        <v>-5.5547059527587939</v>
      </c>
      <c r="AW55">
        <v>52</v>
      </c>
      <c r="AX55">
        <f>IF(Z55&gt;0, (R55*SUMPRODUCT(K55:$K$98, X55:$X$98)-K55*$AZ$3)/Z55, 0)</f>
        <v>-645616264557.5553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25</v>
      </c>
      <c r="R56">
        <f t="shared" si="0"/>
        <v>2000000</v>
      </c>
      <c r="S56">
        <f t="shared" si="1"/>
        <v>-1656278145591.9375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-3967.8090347362704</v>
      </c>
      <c r="AC56">
        <f t="shared" si="2"/>
        <v>-3542.6867642736142</v>
      </c>
      <c r="AE56">
        <f t="shared" si="3"/>
        <v>0</v>
      </c>
      <c r="AF56">
        <f t="shared" si="24"/>
        <v>0</v>
      </c>
      <c r="AG56">
        <f t="shared" si="24"/>
        <v>-5.3473608489344235E-8</v>
      </c>
      <c r="AH56">
        <f t="shared" si="5"/>
        <v>-7.8907358119993162E-3</v>
      </c>
      <c r="AI56">
        <f t="shared" si="25"/>
        <v>-7.8907892856078053E-3</v>
      </c>
      <c r="AJ56">
        <f t="shared" si="7"/>
        <v>-425.12227046265616</v>
      </c>
      <c r="AK56">
        <f t="shared" si="22"/>
        <v>-277.74663243153896</v>
      </c>
      <c r="AL56">
        <f t="shared" si="26"/>
        <v>-702.87679368348074</v>
      </c>
      <c r="AN56">
        <f t="shared" si="27"/>
        <v>0</v>
      </c>
      <c r="AO56">
        <f t="shared" si="27"/>
        <v>0</v>
      </c>
      <c r="AP56">
        <f t="shared" si="27"/>
        <v>-3.3688264040154268E-10</v>
      </c>
      <c r="AQ56">
        <f t="shared" si="27"/>
        <v>-4.9711474317037238E-5</v>
      </c>
      <c r="AR56">
        <f t="shared" si="27"/>
        <v>-4.971181119967764E-5</v>
      </c>
      <c r="AS56">
        <f t="shared" si="27"/>
        <v>-2.6782616137734054</v>
      </c>
      <c r="AT56">
        <f t="shared" si="27"/>
        <v>-1.74979810675801</v>
      </c>
      <c r="AU56">
        <f t="shared" si="23"/>
        <v>-4.4281094323426151</v>
      </c>
      <c r="AW56">
        <v>53</v>
      </c>
      <c r="AX56">
        <f>IF(Z56&gt;0, (R56*SUMPRODUCT(K56:$K$98, X56:$X$98)-K56*$AZ$3)/Z56, 0)</f>
        <v>-1656278145591.9375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25</v>
      </c>
      <c r="R57">
        <f t="shared" si="0"/>
        <v>2000000</v>
      </c>
      <c r="S57">
        <f t="shared" si="1"/>
        <v>-4439010152503.7656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-3542.6867642736142</v>
      </c>
      <c r="AC57">
        <f t="shared" si="2"/>
        <v>-3163.1132243582565</v>
      </c>
      <c r="AE57">
        <f t="shared" si="3"/>
        <v>0</v>
      </c>
      <c r="AF57">
        <f t="shared" si="24"/>
        <v>0</v>
      </c>
      <c r="AG57">
        <f t="shared" si="24"/>
        <v>-1.7814293703372944E-8</v>
      </c>
      <c r="AH57">
        <f t="shared" si="5"/>
        <v>-2.8099662960862281E-3</v>
      </c>
      <c r="AI57">
        <f t="shared" si="25"/>
        <v>-2.8099841103799315E-3</v>
      </c>
      <c r="AJ57">
        <f t="shared" si="7"/>
        <v>-379.57353991535774</v>
      </c>
      <c r="AK57">
        <f t="shared" si="22"/>
        <v>-247.98807349915302</v>
      </c>
      <c r="AL57">
        <f t="shared" si="26"/>
        <v>-627.5644233986211</v>
      </c>
      <c r="AN57">
        <f t="shared" si="27"/>
        <v>0</v>
      </c>
      <c r="AO57">
        <f t="shared" si="27"/>
        <v>0</v>
      </c>
      <c r="AP57">
        <f t="shared" si="27"/>
        <v>-1.0020507694658829E-10</v>
      </c>
      <c r="AQ57">
        <f t="shared" si="27"/>
        <v>-1.5806009129810596E-5</v>
      </c>
      <c r="AR57">
        <f t="shared" si="27"/>
        <v>-1.5806109334887543E-5</v>
      </c>
      <c r="AS57">
        <f t="shared" si="27"/>
        <v>-2.1350942342948893</v>
      </c>
      <c r="AT57">
        <f t="shared" si="27"/>
        <v>-1.3949283873159566</v>
      </c>
      <c r="AU57">
        <f t="shared" si="23"/>
        <v>-3.5300384277201804</v>
      </c>
      <c r="AW57">
        <v>54</v>
      </c>
      <c r="AX57">
        <f>IF(Z57&gt;0, (R57*SUMPRODUCT(K57:$K$98, X57:$X$98)-K57*$AZ$3)/Z57, 0)</f>
        <v>-4439010152503.7656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25</v>
      </c>
      <c r="R58">
        <f t="shared" si="0"/>
        <v>2000000</v>
      </c>
      <c r="S58">
        <f t="shared" si="1"/>
        <v>-12454610535846.422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-3163.1132243582565</v>
      </c>
      <c r="AC58">
        <f t="shared" si="2"/>
        <v>-2824.2082494260221</v>
      </c>
      <c r="AE58">
        <f t="shared" si="3"/>
        <v>0</v>
      </c>
      <c r="AF58">
        <f t="shared" si="24"/>
        <v>0</v>
      </c>
      <c r="AG58">
        <f t="shared" si="24"/>
        <v>-5.6690015342059174E-9</v>
      </c>
      <c r="AH58">
        <f t="shared" si="5"/>
        <v>-9.5737193857066384E-4</v>
      </c>
      <c r="AI58">
        <f t="shared" si="25"/>
        <v>-9.5737760757219799E-4</v>
      </c>
      <c r="AJ58">
        <f t="shared" si="7"/>
        <v>-338.90497493223438</v>
      </c>
      <c r="AK58">
        <f t="shared" si="22"/>
        <v>-221.41792570507798</v>
      </c>
      <c r="AL58">
        <f t="shared" si="26"/>
        <v>-560.32385801491989</v>
      </c>
      <c r="AN58">
        <f t="shared" si="27"/>
        <v>0</v>
      </c>
      <c r="AO58">
        <f t="shared" si="27"/>
        <v>0</v>
      </c>
      <c r="AP58">
        <f t="shared" si="27"/>
        <v>-2.8471455502665218E-11</v>
      </c>
      <c r="AQ58">
        <f t="shared" si="27"/>
        <v>-4.8082140010098114E-6</v>
      </c>
      <c r="AR58">
        <f t="shared" si="27"/>
        <v>-4.808242472465314E-6</v>
      </c>
      <c r="AS58">
        <f t="shared" si="27"/>
        <v>-1.7020841951080152</v>
      </c>
      <c r="AT58">
        <f t="shared" si="27"/>
        <v>-1.1120283847458163</v>
      </c>
      <c r="AU58">
        <f t="shared" si="23"/>
        <v>-2.814117388096304</v>
      </c>
      <c r="AW58">
        <v>55</v>
      </c>
      <c r="AX58">
        <f>IF(Z58&gt;0, (R58*SUMPRODUCT(K58:$K$98, X58:$X$98)-K58*$AZ$3)/Z58, 0)</f>
        <v>-12454610535846.422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25</v>
      </c>
      <c r="R59">
        <f t="shared" si="0"/>
        <v>2000000</v>
      </c>
      <c r="S59">
        <f t="shared" si="1"/>
        <v>-36654363105247.242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-2824.2082494260221</v>
      </c>
      <c r="AC59">
        <f t="shared" si="2"/>
        <v>-2521.614512503661</v>
      </c>
      <c r="AE59">
        <f t="shared" si="3"/>
        <v>0</v>
      </c>
      <c r="AF59">
        <f t="shared" si="24"/>
        <v>0</v>
      </c>
      <c r="AG59">
        <f t="shared" si="24"/>
        <v>-1.7198597239728607E-9</v>
      </c>
      <c r="AH59">
        <f t="shared" si="5"/>
        <v>-3.1139614359127979E-4</v>
      </c>
      <c r="AI59">
        <f t="shared" si="25"/>
        <v>-3.1139786345100377E-4</v>
      </c>
      <c r="AJ59">
        <f t="shared" si="7"/>
        <v>-302.59373692236113</v>
      </c>
      <c r="AK59">
        <f t="shared" si="22"/>
        <v>-197.69457745982157</v>
      </c>
      <c r="AL59">
        <f t="shared" si="26"/>
        <v>-500.28862578004617</v>
      </c>
      <c r="AN59">
        <f t="shared" si="27"/>
        <v>0</v>
      </c>
      <c r="AO59">
        <f t="shared" si="27"/>
        <v>0</v>
      </c>
      <c r="AP59">
        <f t="shared" si="27"/>
        <v>-7.7121967136383664E-12</v>
      </c>
      <c r="AQ59">
        <f t="shared" si="27"/>
        <v>-1.3963629020259709E-6</v>
      </c>
      <c r="AR59">
        <f t="shared" si="27"/>
        <v>-1.3963706142226845E-6</v>
      </c>
      <c r="AS59">
        <f t="shared" si="27"/>
        <v>-1.3568911411387938</v>
      </c>
      <c r="AT59">
        <f t="shared" si="27"/>
        <v>-0.88650222418594216</v>
      </c>
      <c r="AU59">
        <f t="shared" si="23"/>
        <v>-2.2433947616953502</v>
      </c>
      <c r="AW59">
        <v>56</v>
      </c>
      <c r="AX59">
        <f>IF(Z59&gt;0, (R59*SUMPRODUCT(K59:$K$98, X59:$X$98)-K59*$AZ$3)/Z59, 0)</f>
        <v>-36654363105247.242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25</v>
      </c>
      <c r="R60">
        <f t="shared" si="0"/>
        <v>2000000</v>
      </c>
      <c r="S60">
        <f t="shared" si="1"/>
        <v>-114373985953746.47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-2521.614512503661</v>
      </c>
      <c r="AC60">
        <f t="shared" si="2"/>
        <v>-2251.4415302120119</v>
      </c>
      <c r="AE60">
        <f t="shared" si="3"/>
        <v>0</v>
      </c>
      <c r="AF60">
        <f t="shared" si="24"/>
        <v>0</v>
      </c>
      <c r="AG60">
        <f t="shared" si="24"/>
        <v>-4.921227304088423E-10</v>
      </c>
      <c r="AH60">
        <f t="shared" si="5"/>
        <v>-9.6843071705943179E-5</v>
      </c>
      <c r="AI60">
        <f t="shared" si="25"/>
        <v>-9.684356382867359E-5</v>
      </c>
      <c r="AJ60">
        <f t="shared" si="7"/>
        <v>-270.17298229164908</v>
      </c>
      <c r="AK60">
        <f t="shared" si="22"/>
        <v>-176.51301587525629</v>
      </c>
      <c r="AL60">
        <f t="shared" si="26"/>
        <v>-446.68609501046922</v>
      </c>
      <c r="AN60">
        <f t="shared" si="27"/>
        <v>0</v>
      </c>
      <c r="AO60">
        <f t="shared" si="27"/>
        <v>0</v>
      </c>
      <c r="AP60">
        <f t="shared" si="27"/>
        <v>-1.9703368262617223E-12</v>
      </c>
      <c r="AQ60">
        <f t="shared" si="27"/>
        <v>-3.8773553579206099E-7</v>
      </c>
      <c r="AR60">
        <f t="shared" si="27"/>
        <v>-3.8773750612888729E-7</v>
      </c>
      <c r="AS60">
        <f t="shared" si="27"/>
        <v>-1.0817053218166643</v>
      </c>
      <c r="AT60">
        <f t="shared" si="27"/>
        <v>-0.70671414670198796</v>
      </c>
      <c r="AU60">
        <f t="shared" si="23"/>
        <v>-1.7884198562561584</v>
      </c>
      <c r="AW60">
        <v>57</v>
      </c>
      <c r="AX60">
        <f>IF(Z60&gt;0, (R60*SUMPRODUCT(K60:$K$98, X60:$X$98)-K60*$AZ$3)/Z60, 0)</f>
        <v>-114373985953746.47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25</v>
      </c>
      <c r="R61">
        <f t="shared" si="0"/>
        <v>2000000</v>
      </c>
      <c r="S61">
        <f t="shared" si="1"/>
        <v>-379631969015674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-2251.4415302120119</v>
      </c>
      <c r="AC61">
        <f t="shared" si="2"/>
        <v>-2010.2156523068786</v>
      </c>
      <c r="AE61">
        <f t="shared" si="3"/>
        <v>0</v>
      </c>
      <c r="AF61">
        <f t="shared" si="24"/>
        <v>0</v>
      </c>
      <c r="AG61">
        <f t="shared" si="24"/>
        <v>-1.3237923939329002E-10</v>
      </c>
      <c r="AH61">
        <f t="shared" si="5"/>
        <v>-2.8385781096917113E-5</v>
      </c>
      <c r="AI61">
        <f t="shared" si="25"/>
        <v>-2.8385913476156506E-5</v>
      </c>
      <c r="AJ61">
        <f t="shared" si="7"/>
        <v>-241.2258779051333</v>
      </c>
      <c r="AK61">
        <f t="shared" si="22"/>
        <v>-157.60090711484085</v>
      </c>
      <c r="AL61">
        <f t="shared" si="26"/>
        <v>-398.82681340588761</v>
      </c>
      <c r="AN61">
        <f t="shared" si="27"/>
        <v>0</v>
      </c>
      <c r="AO61">
        <f t="shared" si="27"/>
        <v>0</v>
      </c>
      <c r="AP61">
        <f t="shared" si="27"/>
        <v>-4.7322633862452771E-13</v>
      </c>
      <c r="AQ61">
        <f t="shared" si="27"/>
        <v>-1.0147285419568814E-7</v>
      </c>
      <c r="AR61">
        <f t="shared" si="27"/>
        <v>-1.0147332742202676E-7</v>
      </c>
      <c r="AS61">
        <f t="shared" si="27"/>
        <v>-0.86232886293739941</v>
      </c>
      <c r="AT61">
        <f t="shared" si="27"/>
        <v>-0.56338819122751915</v>
      </c>
      <c r="AU61">
        <f t="shared" si="23"/>
        <v>-1.425717155638246</v>
      </c>
      <c r="AW61">
        <v>58</v>
      </c>
      <c r="AX61">
        <f>IF(Z61&gt;0, (R61*SUMPRODUCT(K61:$K$98, X61:$X$98)-K61*$AZ$3)/Z61, 0)</f>
        <v>-379631969015674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25</v>
      </c>
      <c r="R62">
        <f t="shared" si="0"/>
        <v>2000000</v>
      </c>
      <c r="S62">
        <f t="shared" si="1"/>
        <v>-1345246862020182.5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-2010.2156523068786</v>
      </c>
      <c r="AC62">
        <f t="shared" si="2"/>
        <v>-1794.8354039325761</v>
      </c>
      <c r="AE62">
        <f t="shared" si="3"/>
        <v>0</v>
      </c>
      <c r="AF62">
        <f t="shared" si="24"/>
        <v>0</v>
      </c>
      <c r="AG62">
        <f t="shared" si="24"/>
        <v>-3.3355130842625388E-11</v>
      </c>
      <c r="AH62">
        <f t="shared" si="5"/>
        <v>-7.8160252925385385E-6</v>
      </c>
      <c r="AI62">
        <f t="shared" si="25"/>
        <v>-7.8160586476693805E-6</v>
      </c>
      <c r="AJ62">
        <f t="shared" si="7"/>
        <v>-215.38024837430248</v>
      </c>
      <c r="AK62">
        <f t="shared" si="22"/>
        <v>-140.71509566148151</v>
      </c>
      <c r="AL62">
        <f t="shared" si="26"/>
        <v>-356.09535185184268</v>
      </c>
      <c r="AN62">
        <f t="shared" si="27"/>
        <v>0</v>
      </c>
      <c r="AO62">
        <f t="shared" si="27"/>
        <v>0</v>
      </c>
      <c r="AP62">
        <f t="shared" si="27"/>
        <v>-1.0646176277971781E-13</v>
      </c>
      <c r="AQ62">
        <f t="shared" si="27"/>
        <v>-2.4946921494642743E-8</v>
      </c>
      <c r="AR62">
        <f t="shared" si="27"/>
        <v>-2.4947027956405521E-8</v>
      </c>
      <c r="AS62">
        <f t="shared" si="27"/>
        <v>-0.68744329075031407</v>
      </c>
      <c r="AT62">
        <f t="shared" si="27"/>
        <v>-0.44912961680526881</v>
      </c>
      <c r="AU62">
        <f t="shared" si="23"/>
        <v>-1.136572932502611</v>
      </c>
      <c r="AW62">
        <v>59</v>
      </c>
      <c r="AX62">
        <f>IF(Z62&gt;0, (R62*SUMPRODUCT(K62:$K$98, X62:$X$98)-K62*$AZ$3)/Z62, 0)</f>
        <v>-1345246862020182.5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25</v>
      </c>
      <c r="R63">
        <f t="shared" si="0"/>
        <v>2000000</v>
      </c>
      <c r="S63">
        <f t="shared" si="1"/>
        <v>-5109539252853944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-1794.8354039325761</v>
      </c>
      <c r="AC63">
        <f t="shared" si="2"/>
        <v>-1602.5316106755806</v>
      </c>
      <c r="AE63">
        <f t="shared" si="3"/>
        <v>0</v>
      </c>
      <c r="AF63">
        <f t="shared" si="24"/>
        <v>0</v>
      </c>
      <c r="AG63">
        <f t="shared" si="24"/>
        <v>-7.8408811997113207E-12</v>
      </c>
      <c r="AH63">
        <f t="shared" si="5"/>
        <v>-2.0144558667590247E-6</v>
      </c>
      <c r="AI63">
        <f t="shared" si="25"/>
        <v>-2.0144637076402245E-6</v>
      </c>
      <c r="AJ63">
        <f t="shared" si="7"/>
        <v>-192.3037932569955</v>
      </c>
      <c r="AK63">
        <f t="shared" si="22"/>
        <v>-125.63847827528033</v>
      </c>
      <c r="AL63">
        <f t="shared" si="26"/>
        <v>-317.94227354673956</v>
      </c>
      <c r="AN63">
        <f t="shared" si="27"/>
        <v>0</v>
      </c>
      <c r="AO63">
        <f t="shared" si="27"/>
        <v>0</v>
      </c>
      <c r="AP63">
        <f t="shared" si="27"/>
        <v>-2.2344871184621412E-14</v>
      </c>
      <c r="AQ63">
        <f t="shared" si="27"/>
        <v>-5.7407778160817595E-9</v>
      </c>
      <c r="AR63">
        <f t="shared" si="27"/>
        <v>-5.7408001609529441E-9</v>
      </c>
      <c r="AS63">
        <f t="shared" si="27"/>
        <v>-0.5480255827367766</v>
      </c>
      <c r="AT63">
        <f t="shared" si="27"/>
        <v>-0.35804338076138109</v>
      </c>
      <c r="AU63">
        <f t="shared" si="23"/>
        <v>-0.90606896923895786</v>
      </c>
      <c r="AW63">
        <v>60</v>
      </c>
      <c r="AX63">
        <f>IF(Z63&gt;0, (R63*SUMPRODUCT(K63:$K$98, X63:$X$98)-K63*$AZ$3)/Z63, 0)</f>
        <v>-5109539252853944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25</v>
      </c>
      <c r="R64">
        <f t="shared" si="0"/>
        <v>2000000</v>
      </c>
      <c r="S64">
        <f t="shared" si="1"/>
        <v>-2.0894827555848236E+16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-1602.5316106755806</v>
      </c>
      <c r="AC64">
        <f t="shared" si="2"/>
        <v>-1430.8317952510158</v>
      </c>
      <c r="AE64">
        <f t="shared" si="3"/>
        <v>0</v>
      </c>
      <c r="AF64">
        <f t="shared" si="24"/>
        <v>0</v>
      </c>
      <c r="AG64">
        <f t="shared" si="24"/>
        <v>-1.7119449675124759E-12</v>
      </c>
      <c r="AH64">
        <f t="shared" si="5"/>
        <v>-4.8404219361613844E-7</v>
      </c>
      <c r="AI64">
        <f t="shared" si="25"/>
        <v>-4.8404390556110593E-7</v>
      </c>
      <c r="AJ64">
        <f t="shared" si="7"/>
        <v>-171.6998154245648</v>
      </c>
      <c r="AK64">
        <f t="shared" si="22"/>
        <v>-112.17721274729065</v>
      </c>
      <c r="AL64">
        <f t="shared" si="26"/>
        <v>-283.87702865589938</v>
      </c>
      <c r="AN64">
        <f t="shared" si="27"/>
        <v>0</v>
      </c>
      <c r="AO64">
        <f t="shared" si="27"/>
        <v>0</v>
      </c>
      <c r="AP64">
        <f t="shared" si="27"/>
        <v>-4.3559687817035174E-15</v>
      </c>
      <c r="AQ64">
        <f t="shared" si="27"/>
        <v>-1.2316241026619468E-9</v>
      </c>
      <c r="AR64">
        <f t="shared" si="27"/>
        <v>-1.2316284586307284E-9</v>
      </c>
      <c r="AS64">
        <f t="shared" si="27"/>
        <v>-0.43688263934115623</v>
      </c>
      <c r="AT64">
        <f t="shared" si="27"/>
        <v>-0.28542999104447031</v>
      </c>
      <c r="AU64">
        <f t="shared" si="23"/>
        <v>-0.72231263161725501</v>
      </c>
      <c r="AW64">
        <v>61</v>
      </c>
      <c r="AX64">
        <f>IF(Z64&gt;0, (R64*SUMPRODUCT(K64:$K$98, X64:$X$98)-K64*$AZ$3)/Z64, 0)</f>
        <v>-2.0894827555848236E+16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25</v>
      </c>
      <c r="R65">
        <f t="shared" si="0"/>
        <v>2000000</v>
      </c>
      <c r="S65">
        <f t="shared" si="1"/>
        <v>-9.2501671127713664E+16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-1430.8317952510158</v>
      </c>
      <c r="AC65">
        <f t="shared" si="2"/>
        <v>-1277.5283886180459</v>
      </c>
      <c r="AE65">
        <f t="shared" si="3"/>
        <v>0</v>
      </c>
      <c r="AF65">
        <f t="shared" si="24"/>
        <v>0</v>
      </c>
      <c r="AG65">
        <f t="shared" si="24"/>
        <v>-3.4527170510633513E-13</v>
      </c>
      <c r="AH65">
        <f t="shared" si="5"/>
        <v>-1.0796430501848129E-7</v>
      </c>
      <c r="AI65">
        <f t="shared" si="25"/>
        <v>-1.079646502901864E-7</v>
      </c>
      <c r="AJ65">
        <f t="shared" si="7"/>
        <v>-153.30340663296988</v>
      </c>
      <c r="AK65">
        <f t="shared" si="22"/>
        <v>-100.15822566757112</v>
      </c>
      <c r="AL65">
        <f t="shared" si="26"/>
        <v>-253.46163240850564</v>
      </c>
      <c r="AN65">
        <f t="shared" si="27"/>
        <v>0</v>
      </c>
      <c r="AO65">
        <f t="shared" si="27"/>
        <v>0</v>
      </c>
      <c r="AP65">
        <f t="shared" si="27"/>
        <v>-7.8440061554357809E-16</v>
      </c>
      <c r="AQ65">
        <f t="shared" si="27"/>
        <v>-2.4527717174840537E-10</v>
      </c>
      <c r="AR65">
        <f t="shared" si="27"/>
        <v>-2.4527795614902092E-10</v>
      </c>
      <c r="AS65">
        <f t="shared" si="27"/>
        <v>-0.34828016529994721</v>
      </c>
      <c r="AT65">
        <f t="shared" si="27"/>
        <v>-0.22754304133088335</v>
      </c>
      <c r="AU65">
        <f t="shared" si="23"/>
        <v>-0.57582320687610844</v>
      </c>
      <c r="AW65">
        <v>62</v>
      </c>
      <c r="AX65">
        <f>IF(Z65&gt;0, (R65*SUMPRODUCT(K65:$K$98, X65:$X$98)-K65*$AZ$3)/Z65, 0)</f>
        <v>-9.2501671127713664E+16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25</v>
      </c>
      <c r="R66">
        <f t="shared" si="0"/>
        <v>2000000</v>
      </c>
      <c r="S66">
        <f t="shared" si="1"/>
        <v>-4.4635810181839309E+17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-1277.5283886180459</v>
      </c>
      <c r="AC66">
        <f t="shared" si="2"/>
        <v>-1140.6503469806112</v>
      </c>
      <c r="AE66">
        <f t="shared" si="3"/>
        <v>0</v>
      </c>
      <c r="AF66">
        <f t="shared" si="24"/>
        <v>0</v>
      </c>
      <c r="AG66">
        <f t="shared" si="24"/>
        <v>-6.388650403867321E-14</v>
      </c>
      <c r="AH66">
        <f t="shared" si="5"/>
        <v>-2.2234598721327886E-8</v>
      </c>
      <c r="AI66">
        <f t="shared" si="25"/>
        <v>-2.2234662607831923E-8</v>
      </c>
      <c r="AJ66">
        <f t="shared" si="7"/>
        <v>-136.87804163743476</v>
      </c>
      <c r="AK66">
        <f t="shared" si="22"/>
        <v>-89.426987203263224</v>
      </c>
      <c r="AL66">
        <f t="shared" si="26"/>
        <v>-226.30502886293266</v>
      </c>
      <c r="AN66">
        <f t="shared" si="27"/>
        <v>0</v>
      </c>
      <c r="AO66">
        <f t="shared" si="27"/>
        <v>0</v>
      </c>
      <c r="AP66">
        <f t="shared" si="27"/>
        <v>-1.2958896974606951E-16</v>
      </c>
      <c r="AQ66">
        <f t="shared" si="27"/>
        <v>-4.5101211662324595E-11</v>
      </c>
      <c r="AR66">
        <f t="shared" si="27"/>
        <v>-4.5101341251294339E-11</v>
      </c>
      <c r="AS66">
        <f t="shared" si="27"/>
        <v>-0.27764681545130854</v>
      </c>
      <c r="AT66">
        <f t="shared" si="27"/>
        <v>-0.18139591942847055</v>
      </c>
      <c r="AU66">
        <f t="shared" si="23"/>
        <v>-0.4590427349248804</v>
      </c>
      <c r="AW66">
        <v>63</v>
      </c>
      <c r="AX66">
        <f>IF(Z66&gt;0, (R66*SUMPRODUCT(K66:$K$98, X66:$X$98)-K66*$AZ$3)/Z66, 0)</f>
        <v>-4.4635810181839309E+17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25</v>
      </c>
      <c r="R67">
        <f t="shared" ref="R67:R69" si="28">$C$6</f>
        <v>2000000</v>
      </c>
      <c r="S67">
        <f t="shared" ref="S67:S69" si="29">AX67</f>
        <v>-2.3668636133778156E+18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-1140.6503469806112</v>
      </c>
      <c r="AC67">
        <f t="shared" ref="AC67:AC69" si="30">S67*Z67</f>
        <v>-1018.4378098041564</v>
      </c>
      <c r="AE67">
        <f t="shared" ref="AE67:AE69" si="31">$Z67*O67</f>
        <v>0</v>
      </c>
      <c r="AF67">
        <f t="shared" si="24"/>
        <v>0</v>
      </c>
      <c r="AG67">
        <f t="shared" si="24"/>
        <v>-1.0757250692940393E-14</v>
      </c>
      <c r="AH67">
        <f t="shared" ref="AH67:AH69" si="32">-X67*R67</f>
        <v>-4.1992310644276868E-9</v>
      </c>
      <c r="AI67">
        <f t="shared" ref="AI67:AI69" si="33">SUM(AE67:AH67)</f>
        <v>-4.19924182167838E-9</v>
      </c>
      <c r="AJ67">
        <f t="shared" ref="AJ67:AJ69" si="34">AB67-AC67</f>
        <v>-122.21253717645482</v>
      </c>
      <c r="AK67">
        <f t="shared" si="22"/>
        <v>-79.845524288642792</v>
      </c>
      <c r="AL67">
        <f t="shared" si="26"/>
        <v>-202.05806146929683</v>
      </c>
      <c r="AN67">
        <f t="shared" si="27"/>
        <v>0</v>
      </c>
      <c r="AO67">
        <f t="shared" si="27"/>
        <v>0</v>
      </c>
      <c r="AP67">
        <f t="shared" si="27"/>
        <v>-1.9482387661731868E-17</v>
      </c>
      <c r="AQ67">
        <f t="shared" si="27"/>
        <v>-7.6052004191049368E-12</v>
      </c>
      <c r="AR67">
        <f t="shared" si="27"/>
        <v>-7.6052199014925991E-12</v>
      </c>
      <c r="AS67">
        <f t="shared" si="27"/>
        <v>-0.2213383413996359</v>
      </c>
      <c r="AT67">
        <f t="shared" si="27"/>
        <v>-0.14460771638114192</v>
      </c>
      <c r="AU67">
        <f t="shared" si="23"/>
        <v>-0.36594605778838302</v>
      </c>
      <c r="AW67">
        <v>64</v>
      </c>
      <c r="AX67">
        <f>IF(Z67&gt;0, (R67*SUMPRODUCT(K67:$K$98, X67:$X$98)-K67*$AZ$3)/Z67, 0)</f>
        <v>-2.3668636133778156E+18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25</v>
      </c>
      <c r="R68">
        <f t="shared" si="28"/>
        <v>2000000</v>
      </c>
      <c r="S68">
        <f t="shared" si="29"/>
        <v>-1.3927955318346246E+19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-1018.4378098041564</v>
      </c>
      <c r="AC68">
        <f t="shared" si="30"/>
        <v>-909.31947303943173</v>
      </c>
      <c r="AE68">
        <f t="shared" si="31"/>
        <v>0</v>
      </c>
      <c r="AF68">
        <f t="shared" si="24"/>
        <v>0</v>
      </c>
      <c r="AG68">
        <f t="shared" si="24"/>
        <v>-1.6321840719894718E-15</v>
      </c>
      <c r="AH68">
        <f t="shared" si="32"/>
        <v>-7.2139952912172143E-10</v>
      </c>
      <c r="AI68">
        <f t="shared" si="33"/>
        <v>-7.2140116130579342E-10</v>
      </c>
      <c r="AJ68">
        <f t="shared" si="34"/>
        <v>-109.11833676472463</v>
      </c>
      <c r="AK68">
        <f t="shared" si="22"/>
        <v>-71.290646686290955</v>
      </c>
      <c r="AL68">
        <f t="shared" si="26"/>
        <v>-180.40898345173699</v>
      </c>
      <c r="AN68">
        <f t="shared" si="27"/>
        <v>0</v>
      </c>
      <c r="AO68">
        <f t="shared" si="27"/>
        <v>0</v>
      </c>
      <c r="AP68">
        <f t="shared" si="27"/>
        <v>-2.6393197260190609E-18</v>
      </c>
      <c r="AQ68">
        <f t="shared" si="27"/>
        <v>-1.1665375494266574E-12</v>
      </c>
      <c r="AR68">
        <f t="shared" si="27"/>
        <v>-1.1665401887463834E-12</v>
      </c>
      <c r="AS68">
        <f t="shared" si="27"/>
        <v>-0.17644957063114039</v>
      </c>
      <c r="AT68">
        <f t="shared" si="27"/>
        <v>-0.11528038614568517</v>
      </c>
      <c r="AU68">
        <f t="shared" si="23"/>
        <v>-0.29172995677799207</v>
      </c>
      <c r="AW68">
        <v>65</v>
      </c>
      <c r="AX68">
        <f>IF(Z68&gt;0, (R68*SUMPRODUCT(K68:$K$98, X68:$X$98)-K68*$AZ$3)/Z68, 0)</f>
        <v>-1.3927955318346246E+19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-909.31947303943173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-1.3057472575915773E-10</v>
      </c>
      <c r="AI69">
        <f t="shared" si="33"/>
        <v>-1.3057472575915773E-10</v>
      </c>
      <c r="AJ69">
        <f t="shared" si="34"/>
        <v>-909.31947303943173</v>
      </c>
      <c r="AK69">
        <f t="shared" si="22"/>
        <v>-63.652363112760227</v>
      </c>
      <c r="AL69">
        <f t="shared" si="26"/>
        <v>-972.97183615232257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-1.8852283757279001E-13</v>
      </c>
      <c r="AR69">
        <f t="shared" si="27"/>
        <v>-1.8852283757279001E-13</v>
      </c>
      <c r="AS69">
        <f t="shared" si="27"/>
        <v>-1.3128688291008332</v>
      </c>
      <c r="AT69">
        <f t="shared" si="27"/>
        <v>-9.1900818037058324E-2</v>
      </c>
      <c r="AU69">
        <f t="shared" si="23"/>
        <v>-1.4047696471380802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1213642.9851697616</v>
      </c>
      <c r="AO71" s="8">
        <f t="shared" si="47"/>
        <v>-121364.29851697617</v>
      </c>
      <c r="AP71" s="8">
        <f t="shared" si="47"/>
        <v>-383.31353823767449</v>
      </c>
      <c r="AQ71" s="8">
        <f t="shared" si="47"/>
        <v>-562333.06848482334</v>
      </c>
      <c r="AR71" s="8">
        <f t="shared" si="47"/>
        <v>529562.30462972424</v>
      </c>
      <c r="AS71" s="8">
        <f t="shared" si="47"/>
        <v>-32624.851324939576</v>
      </c>
      <c r="AT71" s="8">
        <f t="shared" si="47"/>
        <v>5040.3123381354435</v>
      </c>
      <c r="AU71" s="8">
        <f t="shared" si="47"/>
        <v>501977.76564292033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38E1-BE23-40AE-A7D6-24CEA3637741}">
  <dimension ref="A1:K49"/>
  <sheetViews>
    <sheetView tabSelected="1" workbookViewId="0">
      <selection activeCell="J3" sqref="J3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49</v>
      </c>
      <c r="B1" t="s">
        <v>16</v>
      </c>
      <c r="C1" t="s">
        <v>50</v>
      </c>
      <c r="D1" t="s">
        <v>36</v>
      </c>
      <c r="E1" t="s">
        <v>51</v>
      </c>
      <c r="F1" t="s">
        <v>33</v>
      </c>
      <c r="G1" t="s">
        <v>15</v>
      </c>
      <c r="H1" t="s">
        <v>5</v>
      </c>
      <c r="I1" t="s">
        <v>52</v>
      </c>
      <c r="J1" t="s">
        <v>12</v>
      </c>
      <c r="K1" t="s">
        <v>60</v>
      </c>
    </row>
    <row r="2" spans="1:11" x14ac:dyDescent="0.25">
      <c r="A2" t="s">
        <v>53</v>
      </c>
      <c r="B2">
        <v>50000</v>
      </c>
      <c r="C2">
        <v>26</v>
      </c>
      <c r="D2">
        <f>'T.26.04.A'!$C$3</f>
        <v>133.01204475748273</v>
      </c>
      <c r="E2">
        <v>0.4</v>
      </c>
      <c r="F2">
        <f>'T.26.04.A (2)'!$C$11</f>
        <v>-1401.3686262925289</v>
      </c>
      <c r="G2">
        <v>2</v>
      </c>
      <c r="H2">
        <v>2004</v>
      </c>
      <c r="I2" t="b">
        <v>1</v>
      </c>
      <c r="J2">
        <v>7</v>
      </c>
      <c r="K2">
        <v>2</v>
      </c>
    </row>
    <row r="3" spans="1:11" x14ac:dyDescent="0.25">
      <c r="A3" t="s">
        <v>53</v>
      </c>
      <c r="B3">
        <v>50000</v>
      </c>
      <c r="C3">
        <v>35</v>
      </c>
      <c r="D3">
        <f>'T.35.04.A'!$C$3</f>
        <v>223.34954495480414</v>
      </c>
      <c r="E3">
        <f>$E$2</f>
        <v>0.4</v>
      </c>
      <c r="F3">
        <f>'T.35.04.A (2)'!$C$11</f>
        <v>-299.37923503674705</v>
      </c>
      <c r="G3">
        <f>$G$2</f>
        <v>2</v>
      </c>
      <c r="H3">
        <f>$H$2</f>
        <v>2004</v>
      </c>
      <c r="I3" t="b">
        <f>$I$2</f>
        <v>1</v>
      </c>
      <c r="J3">
        <f>$J$2</f>
        <v>7</v>
      </c>
      <c r="K3">
        <v>2</v>
      </c>
    </row>
    <row r="4" spans="1:11" x14ac:dyDescent="0.25">
      <c r="A4" t="s">
        <v>53</v>
      </c>
      <c r="B4">
        <v>50000</v>
      </c>
      <c r="C4">
        <v>45</v>
      </c>
      <c r="D4">
        <f>'T.45.04.A'!$C$3</f>
        <v>884.5927174569108</v>
      </c>
      <c r="E4">
        <f t="shared" ref="E4:E49" si="0">$E$2</f>
        <v>0.4</v>
      </c>
      <c r="F4">
        <f>'T.45.04.A (2)'!$C$11</f>
        <v>4776.3911948227897</v>
      </c>
      <c r="G4">
        <f t="shared" ref="G4:G49" si="1">$G$2</f>
        <v>2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7</v>
      </c>
      <c r="K4">
        <v>2</v>
      </c>
    </row>
    <row r="5" spans="1:11" x14ac:dyDescent="0.25">
      <c r="A5" t="s">
        <v>53</v>
      </c>
      <c r="B5">
        <v>50000</v>
      </c>
      <c r="C5">
        <v>55</v>
      </c>
      <c r="D5">
        <f>'T.55.04.A'!$C$3</f>
        <v>2998.8363397709682</v>
      </c>
      <c r="E5">
        <f t="shared" si="0"/>
        <v>0.4</v>
      </c>
      <c r="F5">
        <f>'T.55.04.A (2)'!$C$11</f>
        <v>17802.03976376179</v>
      </c>
      <c r="G5">
        <f t="shared" si="1"/>
        <v>2</v>
      </c>
      <c r="H5">
        <f t="shared" si="2"/>
        <v>2004</v>
      </c>
      <c r="I5" t="b">
        <f t="shared" si="3"/>
        <v>1</v>
      </c>
      <c r="J5">
        <f t="shared" si="4"/>
        <v>7</v>
      </c>
      <c r="K5">
        <v>2</v>
      </c>
    </row>
    <row r="6" spans="1:11" x14ac:dyDescent="0.25">
      <c r="A6" t="s">
        <v>53</v>
      </c>
      <c r="B6">
        <v>100000</v>
      </c>
      <c r="C6">
        <v>26</v>
      </c>
      <c r="D6">
        <f>'T.26.04.B'!$C$3</f>
        <v>217.34834758357832</v>
      </c>
      <c r="E6">
        <f t="shared" si="0"/>
        <v>0.4</v>
      </c>
      <c r="F6">
        <f>'T.26.04.B (2)'!$C$11</f>
        <v>-962.93821230283163</v>
      </c>
      <c r="G6">
        <f t="shared" si="1"/>
        <v>2</v>
      </c>
      <c r="H6">
        <f t="shared" si="2"/>
        <v>2004</v>
      </c>
      <c r="I6" t="b">
        <f t="shared" si="3"/>
        <v>1</v>
      </c>
      <c r="J6">
        <f t="shared" si="4"/>
        <v>7</v>
      </c>
      <c r="K6">
        <v>2</v>
      </c>
    </row>
    <row r="7" spans="1:11" x14ac:dyDescent="0.25">
      <c r="A7" t="s">
        <v>53</v>
      </c>
      <c r="B7">
        <v>100000</v>
      </c>
      <c r="C7">
        <v>35</v>
      </c>
      <c r="D7">
        <f>'T.35.04.B'!$C$3</f>
        <v>456.66469732496063</v>
      </c>
      <c r="E7">
        <f t="shared" si="0"/>
        <v>0.4</v>
      </c>
      <c r="F7">
        <f>'T.35.04.B (2)'!$C$11</f>
        <v>845.01667728704388</v>
      </c>
      <c r="G7">
        <f t="shared" si="1"/>
        <v>2</v>
      </c>
      <c r="H7">
        <f t="shared" si="2"/>
        <v>2004</v>
      </c>
      <c r="I7" t="b">
        <f t="shared" si="3"/>
        <v>1</v>
      </c>
      <c r="J7">
        <f t="shared" si="4"/>
        <v>7</v>
      </c>
      <c r="K7">
        <v>2</v>
      </c>
    </row>
    <row r="8" spans="1:11" x14ac:dyDescent="0.25">
      <c r="A8" t="s">
        <v>53</v>
      </c>
      <c r="B8">
        <v>100000</v>
      </c>
      <c r="C8">
        <v>45</v>
      </c>
      <c r="D8">
        <f>'T.45.04.B'!$C$3</f>
        <v>1721.1170490482814</v>
      </c>
      <c r="E8">
        <f t="shared" si="0"/>
        <v>0.4</v>
      </c>
      <c r="F8">
        <f>'T.45.04.B (2)'!$C$11</f>
        <v>10702.572391549398</v>
      </c>
      <c r="G8">
        <f t="shared" si="1"/>
        <v>2</v>
      </c>
      <c r="H8">
        <f t="shared" si="2"/>
        <v>2004</v>
      </c>
      <c r="I8" t="b">
        <f t="shared" si="3"/>
        <v>1</v>
      </c>
      <c r="J8">
        <f t="shared" si="4"/>
        <v>7</v>
      </c>
      <c r="K8">
        <v>2</v>
      </c>
    </row>
    <row r="9" spans="1:11" x14ac:dyDescent="0.25">
      <c r="A9" t="s">
        <v>53</v>
      </c>
      <c r="B9">
        <v>100000</v>
      </c>
      <c r="C9">
        <v>55</v>
      </c>
      <c r="D9">
        <f>'T.55.04.B'!$C$3</f>
        <v>5942.09425705166</v>
      </c>
      <c r="E9">
        <f t="shared" si="0"/>
        <v>0.4</v>
      </c>
      <c r="F9">
        <f>'T.55.04.B (2)'!$C$11</f>
        <v>36725.051518309949</v>
      </c>
      <c r="G9">
        <f t="shared" si="1"/>
        <v>2</v>
      </c>
      <c r="H9">
        <f t="shared" si="2"/>
        <v>2004</v>
      </c>
      <c r="I9" t="b">
        <f t="shared" si="3"/>
        <v>1</v>
      </c>
      <c r="J9">
        <f t="shared" si="4"/>
        <v>7</v>
      </c>
      <c r="K9">
        <v>2</v>
      </c>
    </row>
    <row r="10" spans="1:11" x14ac:dyDescent="0.25">
      <c r="A10" t="s">
        <v>53</v>
      </c>
      <c r="B10">
        <v>250000</v>
      </c>
      <c r="C10">
        <v>26</v>
      </c>
      <c r="D10">
        <f>'T.26.04.C'!$C$3</f>
        <v>470.72438484689189</v>
      </c>
      <c r="E10">
        <f t="shared" si="0"/>
        <v>0.4</v>
      </c>
      <c r="F10">
        <f>'T.26.04.C (2)'!$C$11</f>
        <v>-671.48814625682837</v>
      </c>
      <c r="G10">
        <f t="shared" si="1"/>
        <v>2</v>
      </c>
      <c r="H10">
        <f t="shared" si="2"/>
        <v>2004</v>
      </c>
      <c r="I10" t="b">
        <f t="shared" si="3"/>
        <v>1</v>
      </c>
      <c r="J10">
        <f t="shared" si="4"/>
        <v>7</v>
      </c>
      <c r="K10">
        <v>2</v>
      </c>
    </row>
    <row r="11" spans="1:11" x14ac:dyDescent="0.25">
      <c r="A11" t="s">
        <v>53</v>
      </c>
      <c r="B11">
        <v>250000</v>
      </c>
      <c r="C11">
        <v>35</v>
      </c>
      <c r="D11">
        <f>'T.35.04.C'!$C$3</f>
        <v>1068.7304890551952</v>
      </c>
      <c r="E11">
        <f t="shared" si="0"/>
        <v>0.4</v>
      </c>
      <c r="F11">
        <f>'T.35.04.C (2)'!$C$11</f>
        <v>3847.4637416692649</v>
      </c>
      <c r="G11">
        <f t="shared" si="1"/>
        <v>2</v>
      </c>
      <c r="H11">
        <f t="shared" si="2"/>
        <v>2004</v>
      </c>
      <c r="I11" t="b">
        <f t="shared" si="3"/>
        <v>1</v>
      </c>
      <c r="J11">
        <f t="shared" si="4"/>
        <v>7</v>
      </c>
      <c r="K11">
        <v>2</v>
      </c>
    </row>
    <row r="12" spans="1:11" x14ac:dyDescent="0.25">
      <c r="A12" t="s">
        <v>53</v>
      </c>
      <c r="B12">
        <v>250000</v>
      </c>
      <c r="C12">
        <v>45</v>
      </c>
      <c r="D12">
        <f>'T.45.04.C'!$C$3</f>
        <v>4230.6900438223929</v>
      </c>
      <c r="E12">
        <f t="shared" si="0"/>
        <v>0.4</v>
      </c>
      <c r="F12">
        <f>'T.45.04.C (2)'!$C$11</f>
        <v>28481.115981729217</v>
      </c>
      <c r="G12">
        <f t="shared" si="1"/>
        <v>2</v>
      </c>
      <c r="H12">
        <f t="shared" si="2"/>
        <v>2004</v>
      </c>
      <c r="I12" t="b">
        <f t="shared" si="3"/>
        <v>1</v>
      </c>
      <c r="J12">
        <f t="shared" si="4"/>
        <v>7</v>
      </c>
      <c r="K12">
        <v>2</v>
      </c>
    </row>
    <row r="13" spans="1:11" x14ac:dyDescent="0.25">
      <c r="A13" t="s">
        <v>53</v>
      </c>
      <c r="B13">
        <v>250000</v>
      </c>
      <c r="C13">
        <v>55</v>
      </c>
      <c r="D13">
        <f>'T.55.04.C'!$C$3</f>
        <v>14771.868008893738</v>
      </c>
      <c r="E13">
        <f t="shared" si="0"/>
        <v>0.4</v>
      </c>
      <c r="F13">
        <f>'T.55.04.C (2)'!$C$11</f>
        <v>93494.086781954466</v>
      </c>
      <c r="G13">
        <f t="shared" si="1"/>
        <v>2</v>
      </c>
      <c r="H13">
        <f t="shared" si="2"/>
        <v>2004</v>
      </c>
      <c r="I13" t="b">
        <f t="shared" si="3"/>
        <v>1</v>
      </c>
      <c r="J13">
        <f t="shared" si="4"/>
        <v>7</v>
      </c>
      <c r="K13">
        <v>2</v>
      </c>
    </row>
    <row r="14" spans="1:11" x14ac:dyDescent="0.25">
      <c r="A14" t="s">
        <v>53</v>
      </c>
      <c r="B14">
        <v>500000</v>
      </c>
      <c r="C14">
        <v>26</v>
      </c>
      <c r="D14">
        <f>'T.26.04.D'!$C$3</f>
        <v>893.01778028574802</v>
      </c>
      <c r="E14">
        <f t="shared" si="0"/>
        <v>0.4</v>
      </c>
      <c r="F14">
        <f>'T.26.04.D (2)'!$C$11</f>
        <v>-185.73803618015293</v>
      </c>
      <c r="G14">
        <f t="shared" si="1"/>
        <v>2</v>
      </c>
      <c r="H14">
        <f t="shared" si="2"/>
        <v>2004</v>
      </c>
      <c r="I14" t="b">
        <f t="shared" si="3"/>
        <v>1</v>
      </c>
      <c r="J14">
        <f t="shared" si="4"/>
        <v>7</v>
      </c>
      <c r="K14">
        <v>2</v>
      </c>
    </row>
    <row r="15" spans="1:11" x14ac:dyDescent="0.25">
      <c r="A15" t="s">
        <v>53</v>
      </c>
      <c r="B15">
        <v>500000</v>
      </c>
      <c r="C15">
        <v>35</v>
      </c>
      <c r="D15">
        <f>'T.35.04.D'!$C$3</f>
        <v>2088.8401419389193</v>
      </c>
      <c r="E15">
        <f t="shared" si="0"/>
        <v>0.4</v>
      </c>
      <c r="F15">
        <f>'T.35.04.D (2)'!$C$11</f>
        <v>8851.5421823062934</v>
      </c>
      <c r="G15">
        <f t="shared" si="1"/>
        <v>2</v>
      </c>
      <c r="H15">
        <f t="shared" si="2"/>
        <v>2004</v>
      </c>
      <c r="I15" t="b">
        <f t="shared" si="3"/>
        <v>1</v>
      </c>
      <c r="J15">
        <f t="shared" si="4"/>
        <v>7</v>
      </c>
      <c r="K15">
        <v>2</v>
      </c>
    </row>
    <row r="16" spans="1:11" x14ac:dyDescent="0.25">
      <c r="A16" t="s">
        <v>53</v>
      </c>
      <c r="B16">
        <v>500000</v>
      </c>
      <c r="C16">
        <v>45</v>
      </c>
      <c r="D16">
        <f>'T.45.04.D'!$C$3</f>
        <v>8413.3117017792465</v>
      </c>
      <c r="E16">
        <f t="shared" si="0"/>
        <v>0.4</v>
      </c>
      <c r="F16">
        <f>'T.45.04.D (2)'!$C$11</f>
        <v>58112.021965362284</v>
      </c>
      <c r="G16">
        <f t="shared" si="1"/>
        <v>2</v>
      </c>
      <c r="H16">
        <f t="shared" si="2"/>
        <v>2004</v>
      </c>
      <c r="I16" t="b">
        <f t="shared" si="3"/>
        <v>1</v>
      </c>
      <c r="J16">
        <f t="shared" si="4"/>
        <v>7</v>
      </c>
      <c r="K16">
        <v>2</v>
      </c>
    </row>
    <row r="17" spans="1:11" x14ac:dyDescent="0.25">
      <c r="A17" t="s">
        <v>53</v>
      </c>
      <c r="B17">
        <v>500000</v>
      </c>
      <c r="C17">
        <v>55</v>
      </c>
      <c r="D17">
        <f>'T.55.04.D'!$C$3</f>
        <v>29488.157595297198</v>
      </c>
      <c r="E17">
        <f t="shared" si="0"/>
        <v>0.4</v>
      </c>
      <c r="F17">
        <f>'T.55.04.D (2)'!$C$11</f>
        <v>188109.14555469522</v>
      </c>
      <c r="G17">
        <f t="shared" si="1"/>
        <v>2</v>
      </c>
      <c r="H17">
        <f t="shared" si="2"/>
        <v>2004</v>
      </c>
      <c r="I17" t="b">
        <f t="shared" si="3"/>
        <v>1</v>
      </c>
      <c r="J17">
        <f t="shared" si="4"/>
        <v>7</v>
      </c>
      <c r="K17">
        <v>2</v>
      </c>
    </row>
    <row r="18" spans="1:11" x14ac:dyDescent="0.25">
      <c r="A18" t="s">
        <v>53</v>
      </c>
      <c r="B18">
        <v>1000000</v>
      </c>
      <c r="C18">
        <v>26</v>
      </c>
      <c r="D18">
        <f>'T.26.04.E'!$C$3</f>
        <v>1737.6045711634602</v>
      </c>
      <c r="E18">
        <f t="shared" si="0"/>
        <v>0.4</v>
      </c>
      <c r="F18">
        <f>'T.26.04.E (2)'!$C$11</f>
        <v>785.76218397319633</v>
      </c>
      <c r="G18">
        <f t="shared" si="1"/>
        <v>2</v>
      </c>
      <c r="H18">
        <f t="shared" si="2"/>
        <v>2004</v>
      </c>
      <c r="I18" t="b">
        <f t="shared" si="3"/>
        <v>1</v>
      </c>
      <c r="J18">
        <f t="shared" si="4"/>
        <v>7</v>
      </c>
      <c r="K18">
        <v>2</v>
      </c>
    </row>
    <row r="19" spans="1:11" x14ac:dyDescent="0.25">
      <c r="A19" t="s">
        <v>53</v>
      </c>
      <c r="B19">
        <v>1000000</v>
      </c>
      <c r="C19">
        <v>35</v>
      </c>
      <c r="D19">
        <f>'T.35.04.E'!$C$3</f>
        <v>4129.0594477063678</v>
      </c>
      <c r="E19">
        <f t="shared" si="0"/>
        <v>0.4</v>
      </c>
      <c r="F19">
        <f>'T.35.04.E (2)'!$C$11</f>
        <v>18859.699063580374</v>
      </c>
      <c r="G19">
        <f t="shared" si="1"/>
        <v>2</v>
      </c>
      <c r="H19">
        <f t="shared" si="2"/>
        <v>2004</v>
      </c>
      <c r="I19" t="b">
        <f t="shared" si="3"/>
        <v>1</v>
      </c>
      <c r="J19">
        <f t="shared" si="4"/>
        <v>7</v>
      </c>
      <c r="K19">
        <v>2</v>
      </c>
    </row>
    <row r="20" spans="1:11" x14ac:dyDescent="0.25">
      <c r="A20" t="s">
        <v>53</v>
      </c>
      <c r="B20">
        <v>1000000</v>
      </c>
      <c r="C20">
        <v>45</v>
      </c>
      <c r="D20">
        <f>'T.45.04.E'!$C$3</f>
        <v>16778.555017692954</v>
      </c>
      <c r="E20">
        <f t="shared" si="0"/>
        <v>0.4</v>
      </c>
      <c r="F20">
        <f>'T.45.04.E (2)'!$C$11</f>
        <v>117373.83393262837</v>
      </c>
      <c r="G20">
        <f t="shared" si="1"/>
        <v>2</v>
      </c>
      <c r="H20">
        <f t="shared" si="2"/>
        <v>2004</v>
      </c>
      <c r="I20" t="b">
        <f t="shared" si="3"/>
        <v>1</v>
      </c>
      <c r="J20">
        <f t="shared" si="4"/>
        <v>7</v>
      </c>
      <c r="K20">
        <v>2</v>
      </c>
    </row>
    <row r="21" spans="1:11" x14ac:dyDescent="0.25">
      <c r="A21" t="s">
        <v>53</v>
      </c>
      <c r="B21">
        <v>1000000</v>
      </c>
      <c r="C21">
        <v>55</v>
      </c>
      <c r="D21">
        <f>'T.55.04.E'!$C$3</f>
        <v>58920.736768104121</v>
      </c>
      <c r="E21">
        <f t="shared" si="0"/>
        <v>0.4</v>
      </c>
      <c r="F21">
        <f>'T.55.04.E (2)'!$C$11</f>
        <v>377339.26310017682</v>
      </c>
      <c r="G21">
        <f t="shared" si="1"/>
        <v>2</v>
      </c>
      <c r="H21">
        <f t="shared" si="2"/>
        <v>2004</v>
      </c>
      <c r="I21" t="b">
        <f t="shared" si="3"/>
        <v>1</v>
      </c>
      <c r="J21">
        <f t="shared" si="4"/>
        <v>7</v>
      </c>
      <c r="K21">
        <v>2</v>
      </c>
    </row>
    <row r="22" spans="1:11" x14ac:dyDescent="0.25">
      <c r="A22" t="s">
        <v>53</v>
      </c>
      <c r="B22">
        <v>2000000</v>
      </c>
      <c r="C22">
        <v>26</v>
      </c>
      <c r="D22">
        <f>'T.26.04.F'!$C$3</f>
        <v>3426.7781529188842</v>
      </c>
      <c r="E22">
        <f t="shared" si="0"/>
        <v>0.4</v>
      </c>
      <c r="F22">
        <f>'T.26.04.F (2)'!$C$11</f>
        <v>2728.7626242798901</v>
      </c>
      <c r="G22">
        <f t="shared" si="1"/>
        <v>2</v>
      </c>
      <c r="H22">
        <f t="shared" si="2"/>
        <v>2004</v>
      </c>
      <c r="I22" t="b">
        <f t="shared" si="3"/>
        <v>1</v>
      </c>
      <c r="J22">
        <f t="shared" si="4"/>
        <v>7</v>
      </c>
      <c r="K22">
        <v>2</v>
      </c>
    </row>
    <row r="23" spans="1:11" x14ac:dyDescent="0.25">
      <c r="A23" t="s">
        <v>53</v>
      </c>
      <c r="B23">
        <v>2000000</v>
      </c>
      <c r="C23">
        <v>35</v>
      </c>
      <c r="D23">
        <f>'T.35.04.F'!$C$3</f>
        <v>8209.4980592412667</v>
      </c>
      <c r="E23">
        <f t="shared" si="0"/>
        <v>0.4</v>
      </c>
      <c r="F23">
        <f>'T.35.04.F (2)'!$C$11</f>
        <v>38876.012826128528</v>
      </c>
      <c r="G23">
        <f t="shared" si="1"/>
        <v>2</v>
      </c>
      <c r="H23">
        <f t="shared" si="2"/>
        <v>2004</v>
      </c>
      <c r="I23" t="b">
        <f t="shared" si="3"/>
        <v>1</v>
      </c>
      <c r="J23">
        <f t="shared" si="4"/>
        <v>7</v>
      </c>
      <c r="K23">
        <v>2</v>
      </c>
    </row>
    <row r="24" spans="1:11" x14ac:dyDescent="0.25">
      <c r="A24" t="s">
        <v>53</v>
      </c>
      <c r="B24">
        <v>2000000</v>
      </c>
      <c r="C24">
        <v>45</v>
      </c>
      <c r="D24">
        <f>'T.45.04.F'!$C$3</f>
        <v>33509.041649520361</v>
      </c>
      <c r="E24">
        <f t="shared" si="0"/>
        <v>0.4</v>
      </c>
      <c r="F24">
        <f>'T.45.04.F (2)'!$C$11</f>
        <v>235897.45786716056</v>
      </c>
      <c r="G24">
        <f t="shared" si="1"/>
        <v>2</v>
      </c>
      <c r="H24">
        <f t="shared" si="2"/>
        <v>2004</v>
      </c>
      <c r="I24" t="b">
        <f t="shared" si="3"/>
        <v>1</v>
      </c>
      <c r="J24">
        <f t="shared" si="4"/>
        <v>7</v>
      </c>
      <c r="K24">
        <v>2</v>
      </c>
    </row>
    <row r="25" spans="1:11" x14ac:dyDescent="0.25">
      <c r="A25" t="s">
        <v>53</v>
      </c>
      <c r="B25">
        <v>2000000</v>
      </c>
      <c r="C25">
        <v>55</v>
      </c>
      <c r="D25">
        <f>'T.55.04.F'!$C$3</f>
        <v>117785.895113718</v>
      </c>
      <c r="E25">
        <f t="shared" si="0"/>
        <v>0.4</v>
      </c>
      <c r="F25">
        <f>'T.55.04.F (2)'!$C$11</f>
        <v>755799.49819114059</v>
      </c>
      <c r="G25">
        <f t="shared" si="1"/>
        <v>2</v>
      </c>
      <c r="H25">
        <f t="shared" si="2"/>
        <v>2004</v>
      </c>
      <c r="I25" t="b">
        <f t="shared" si="3"/>
        <v>1</v>
      </c>
      <c r="J25">
        <f t="shared" si="4"/>
        <v>7</v>
      </c>
      <c r="K25">
        <v>2</v>
      </c>
    </row>
    <row r="26" spans="1:11" x14ac:dyDescent="0.25">
      <c r="A26" t="s">
        <v>54</v>
      </c>
      <c r="B26">
        <v>50000</v>
      </c>
      <c r="C26">
        <v>26</v>
      </c>
      <c r="D26">
        <f>'S.26.04.A'!$C$3</f>
        <v>2872.3980615866908</v>
      </c>
      <c r="E26">
        <f t="shared" si="0"/>
        <v>0.4</v>
      </c>
      <c r="F26" s="16">
        <f>'S.26.04.A (2)'!$C$11</f>
        <v>5.8363932237791492</v>
      </c>
      <c r="G26">
        <f t="shared" si="1"/>
        <v>2</v>
      </c>
      <c r="H26">
        <f t="shared" si="2"/>
        <v>2004</v>
      </c>
      <c r="I26" t="b">
        <f t="shared" si="3"/>
        <v>1</v>
      </c>
      <c r="J26">
        <f t="shared" si="4"/>
        <v>7</v>
      </c>
      <c r="K26">
        <v>2</v>
      </c>
    </row>
    <row r="27" spans="1:11" x14ac:dyDescent="0.25">
      <c r="A27" t="s">
        <v>54</v>
      </c>
      <c r="B27">
        <v>50000</v>
      </c>
      <c r="C27">
        <v>35</v>
      </c>
      <c r="D27">
        <f>'S.35.04.A'!$C$3</f>
        <v>5751.7492369528773</v>
      </c>
      <c r="E27">
        <f t="shared" si="0"/>
        <v>0.4</v>
      </c>
      <c r="F27" s="16">
        <f>'S.35.04.A (2)'!$C$11</f>
        <v>3351.6407750390035</v>
      </c>
      <c r="G27">
        <f t="shared" si="1"/>
        <v>2</v>
      </c>
      <c r="H27">
        <f t="shared" si="2"/>
        <v>2004</v>
      </c>
      <c r="I27" t="b">
        <f t="shared" si="3"/>
        <v>1</v>
      </c>
      <c r="J27">
        <f t="shared" si="4"/>
        <v>7</v>
      </c>
      <c r="K27">
        <v>2</v>
      </c>
    </row>
    <row r="28" spans="1:11" x14ac:dyDescent="0.25">
      <c r="A28" t="s">
        <v>54</v>
      </c>
      <c r="B28">
        <v>50000</v>
      </c>
      <c r="C28">
        <v>45</v>
      </c>
      <c r="D28">
        <f>'S.45.04.A'!$C$3</f>
        <v>12618.760876954058</v>
      </c>
      <c r="E28">
        <f t="shared" si="0"/>
        <v>0.4</v>
      </c>
      <c r="F28" s="16">
        <f>'S.45.04.A (2)'!$C$11</f>
        <v>7841.3792430138919</v>
      </c>
      <c r="G28">
        <f t="shared" si="1"/>
        <v>2</v>
      </c>
      <c r="H28">
        <f t="shared" si="2"/>
        <v>2004</v>
      </c>
      <c r="I28" t="b">
        <f t="shared" si="3"/>
        <v>1</v>
      </c>
      <c r="J28">
        <f t="shared" si="4"/>
        <v>7</v>
      </c>
      <c r="K28">
        <v>2</v>
      </c>
    </row>
    <row r="29" spans="1:11" x14ac:dyDescent="0.25">
      <c r="A29" t="s">
        <v>54</v>
      </c>
      <c r="B29">
        <v>50000</v>
      </c>
      <c r="C29">
        <v>55</v>
      </c>
      <c r="D29">
        <f>'S.55.04.A'!$C$3</f>
        <v>22050.891408828662</v>
      </c>
      <c r="E29">
        <f t="shared" si="0"/>
        <v>0.4</v>
      </c>
      <c r="F29" s="16">
        <f>'S.55.04.A (2)'!$C$11</f>
        <v>12652.869450095755</v>
      </c>
      <c r="G29">
        <f t="shared" si="1"/>
        <v>2</v>
      </c>
      <c r="H29">
        <f t="shared" si="2"/>
        <v>2004</v>
      </c>
      <c r="I29" t="b">
        <f t="shared" si="3"/>
        <v>1</v>
      </c>
      <c r="J29">
        <f t="shared" si="4"/>
        <v>7</v>
      </c>
      <c r="K29">
        <v>2</v>
      </c>
    </row>
    <row r="30" spans="1:11" x14ac:dyDescent="0.25">
      <c r="A30" t="s">
        <v>54</v>
      </c>
      <c r="B30">
        <v>100000</v>
      </c>
      <c r="C30">
        <v>26</v>
      </c>
      <c r="D30">
        <f>'S.26.04.B'!$C$3</f>
        <v>5245.6062336377227</v>
      </c>
      <c r="E30">
        <f t="shared" si="0"/>
        <v>0.4</v>
      </c>
      <c r="F30" s="17">
        <f>'S.26.04.B (2)'!$C$11</f>
        <v>2477.2672521640507</v>
      </c>
      <c r="G30">
        <f t="shared" si="1"/>
        <v>2</v>
      </c>
      <c r="H30">
        <f t="shared" si="2"/>
        <v>2004</v>
      </c>
      <c r="I30" t="b">
        <f t="shared" si="3"/>
        <v>1</v>
      </c>
      <c r="J30">
        <f t="shared" si="4"/>
        <v>7</v>
      </c>
      <c r="K30">
        <v>2</v>
      </c>
    </row>
    <row r="31" spans="1:11" x14ac:dyDescent="0.25">
      <c r="A31" t="s">
        <v>54</v>
      </c>
      <c r="B31">
        <v>100000</v>
      </c>
      <c r="C31">
        <v>35</v>
      </c>
      <c r="D31">
        <f>'S.35.04.B'!$C$3</f>
        <v>11015.419727076203</v>
      </c>
      <c r="E31">
        <f t="shared" si="0"/>
        <v>0.4</v>
      </c>
      <c r="F31" s="17">
        <f>'S.35.04.B (2)'!$C$11</f>
        <v>6531.904480323069</v>
      </c>
      <c r="G31">
        <f t="shared" si="1"/>
        <v>2</v>
      </c>
      <c r="H31">
        <f t="shared" si="2"/>
        <v>2004</v>
      </c>
      <c r="I31" t="b">
        <f t="shared" si="3"/>
        <v>1</v>
      </c>
      <c r="J31">
        <f t="shared" si="4"/>
        <v>7</v>
      </c>
      <c r="K31">
        <v>2</v>
      </c>
    </row>
    <row r="32" spans="1:11" x14ac:dyDescent="0.25">
      <c r="A32" t="s">
        <v>54</v>
      </c>
      <c r="B32">
        <v>100000</v>
      </c>
      <c r="C32">
        <v>45</v>
      </c>
      <c r="D32">
        <f>'S.45.04.B'!$C$3</f>
        <v>24782.42489801643</v>
      </c>
      <c r="E32">
        <f t="shared" si="0"/>
        <v>0.4</v>
      </c>
      <c r="F32" s="17">
        <f>'S.45.04.B (2)'!$C$11</f>
        <v>15534.303602236183</v>
      </c>
      <c r="G32">
        <f t="shared" si="1"/>
        <v>2</v>
      </c>
      <c r="H32">
        <f t="shared" si="2"/>
        <v>2004</v>
      </c>
      <c r="I32" t="b">
        <f t="shared" si="3"/>
        <v>1</v>
      </c>
      <c r="J32">
        <f t="shared" si="4"/>
        <v>7</v>
      </c>
      <c r="K32">
        <v>2</v>
      </c>
    </row>
    <row r="33" spans="1:11" x14ac:dyDescent="0.25">
      <c r="A33" t="s">
        <v>54</v>
      </c>
      <c r="B33">
        <v>100000</v>
      </c>
      <c r="C33">
        <v>55</v>
      </c>
      <c r="D33">
        <f>'S.55.04.B'!$C$3</f>
        <v>43713.377438085081</v>
      </c>
      <c r="E33">
        <f t="shared" si="0"/>
        <v>0.4</v>
      </c>
      <c r="F33" s="17">
        <f>'S.55.04.B (2)'!$C$11</f>
        <v>25199.66166016816</v>
      </c>
      <c r="G33">
        <f t="shared" si="1"/>
        <v>2</v>
      </c>
      <c r="H33">
        <f t="shared" si="2"/>
        <v>2004</v>
      </c>
      <c r="I33" t="b">
        <f t="shared" si="3"/>
        <v>1</v>
      </c>
      <c r="J33">
        <f t="shared" si="4"/>
        <v>7</v>
      </c>
      <c r="K33">
        <v>2</v>
      </c>
    </row>
    <row r="34" spans="1:11" x14ac:dyDescent="0.25">
      <c r="A34" t="s">
        <v>54</v>
      </c>
      <c r="B34">
        <v>250000</v>
      </c>
      <c r="C34">
        <v>26</v>
      </c>
      <c r="D34">
        <f>'S.26.04.C'!$C$3</f>
        <v>12365.23074979082</v>
      </c>
      <c r="E34">
        <f t="shared" si="0"/>
        <v>0.4</v>
      </c>
      <c r="F34" s="17">
        <f>'S.26.04.C (2)'!$C$11</f>
        <v>5924.2620679848778</v>
      </c>
      <c r="G34">
        <f t="shared" si="1"/>
        <v>2</v>
      </c>
      <c r="H34">
        <f t="shared" si="2"/>
        <v>2004</v>
      </c>
      <c r="I34" t="b">
        <f t="shared" si="3"/>
        <v>1</v>
      </c>
      <c r="J34">
        <f t="shared" si="4"/>
        <v>7</v>
      </c>
      <c r="K34">
        <v>2</v>
      </c>
    </row>
    <row r="35" spans="1:11" x14ac:dyDescent="0.25">
      <c r="A35" t="s">
        <v>54</v>
      </c>
      <c r="B35">
        <v>250000</v>
      </c>
      <c r="C35">
        <v>35</v>
      </c>
      <c r="D35">
        <f>'S.35.04.C'!$C$3</f>
        <v>26806.431197446174</v>
      </c>
      <c r="E35">
        <f t="shared" si="0"/>
        <v>0.4</v>
      </c>
      <c r="F35" s="17">
        <f>'S.35.04.C (2)'!$C$11</f>
        <v>16072.695596175232</v>
      </c>
      <c r="G35">
        <f t="shared" si="1"/>
        <v>2</v>
      </c>
      <c r="H35">
        <f t="shared" si="2"/>
        <v>2004</v>
      </c>
      <c r="I35" t="b">
        <f t="shared" si="3"/>
        <v>1</v>
      </c>
      <c r="J35">
        <f t="shared" si="4"/>
        <v>7</v>
      </c>
      <c r="K35">
        <v>2</v>
      </c>
    </row>
    <row r="36" spans="1:11" x14ac:dyDescent="0.25">
      <c r="A36" t="s">
        <v>54</v>
      </c>
      <c r="B36">
        <v>250000</v>
      </c>
      <c r="C36">
        <v>45</v>
      </c>
      <c r="D36">
        <f>'S.45.04.C'!$C$3</f>
        <v>61273.416961203664</v>
      </c>
      <c r="E36">
        <f t="shared" si="0"/>
        <v>0.4</v>
      </c>
      <c r="F36" s="17">
        <f>'S.45.04.C (2)'!$C$11</f>
        <v>38613.076679903257</v>
      </c>
      <c r="G36">
        <f t="shared" si="1"/>
        <v>2</v>
      </c>
      <c r="H36">
        <f t="shared" si="2"/>
        <v>2004</v>
      </c>
      <c r="I36" t="b">
        <f t="shared" si="3"/>
        <v>1</v>
      </c>
      <c r="J36">
        <f t="shared" si="4"/>
        <v>7</v>
      </c>
      <c r="K36">
        <v>2</v>
      </c>
    </row>
    <row r="37" spans="1:11" x14ac:dyDescent="0.25">
      <c r="A37" t="s">
        <v>54</v>
      </c>
      <c r="B37">
        <v>250000</v>
      </c>
      <c r="C37">
        <v>55</v>
      </c>
      <c r="D37">
        <f>'S.55.04.C'!$C$3</f>
        <v>108700.8355258544</v>
      </c>
      <c r="E37">
        <f t="shared" si="0"/>
        <v>0.4</v>
      </c>
      <c r="F37" s="17">
        <f>'S.55.04.C (2)'!$C$11</f>
        <v>62840.038290385426</v>
      </c>
      <c r="G37">
        <f t="shared" si="1"/>
        <v>2</v>
      </c>
      <c r="H37">
        <f t="shared" si="2"/>
        <v>2004</v>
      </c>
      <c r="I37" t="b">
        <f t="shared" si="3"/>
        <v>1</v>
      </c>
      <c r="J37">
        <f t="shared" si="4"/>
        <v>7</v>
      </c>
      <c r="K37">
        <v>2</v>
      </c>
    </row>
    <row r="38" spans="1:11" x14ac:dyDescent="0.25">
      <c r="A38" t="s">
        <v>54</v>
      </c>
      <c r="B38">
        <v>500000</v>
      </c>
      <c r="C38">
        <v>26</v>
      </c>
      <c r="D38">
        <f>'S.26.04.D'!$C$3</f>
        <v>24231.271610045987</v>
      </c>
      <c r="E38">
        <f t="shared" si="0"/>
        <v>0.4</v>
      </c>
      <c r="F38" s="17">
        <f>'S.26.04.D (2)'!$C$11</f>
        <v>11669.253427686237</v>
      </c>
      <c r="G38">
        <f t="shared" si="1"/>
        <v>2</v>
      </c>
      <c r="H38">
        <f t="shared" si="2"/>
        <v>2004</v>
      </c>
      <c r="I38" t="b">
        <f t="shared" si="3"/>
        <v>1</v>
      </c>
      <c r="J38">
        <f t="shared" si="4"/>
        <v>7</v>
      </c>
      <c r="K38">
        <v>2</v>
      </c>
    </row>
    <row r="39" spans="1:11" x14ac:dyDescent="0.25">
      <c r="A39" t="s">
        <v>54</v>
      </c>
      <c r="B39">
        <v>500000</v>
      </c>
      <c r="C39">
        <v>35</v>
      </c>
      <c r="D39">
        <f>'S.35.04.D'!$C$3</f>
        <v>53124.783648062825</v>
      </c>
      <c r="E39">
        <f t="shared" si="0"/>
        <v>0.4</v>
      </c>
      <c r="F39" s="17">
        <f>'S.35.04.D (2)'!$C$11</f>
        <v>31974.014122595603</v>
      </c>
      <c r="G39">
        <f t="shared" si="1"/>
        <v>2</v>
      </c>
      <c r="H39">
        <f t="shared" si="2"/>
        <v>2004</v>
      </c>
      <c r="I39" t="b">
        <f t="shared" si="3"/>
        <v>1</v>
      </c>
      <c r="J39">
        <f t="shared" si="4"/>
        <v>7</v>
      </c>
      <c r="K39">
        <v>2</v>
      </c>
    </row>
    <row r="40" spans="1:11" x14ac:dyDescent="0.25">
      <c r="A40" t="s">
        <v>54</v>
      </c>
      <c r="B40">
        <v>500000</v>
      </c>
      <c r="C40">
        <v>45</v>
      </c>
      <c r="D40">
        <f>'S.45.04.D'!$C$3</f>
        <v>122091.73706651562</v>
      </c>
      <c r="E40">
        <f t="shared" si="0"/>
        <v>0.4</v>
      </c>
      <c r="F40" s="17">
        <f>'S.45.04.D (2)'!$C$11</f>
        <v>77077.698476014935</v>
      </c>
      <c r="G40">
        <f t="shared" si="1"/>
        <v>2</v>
      </c>
      <c r="H40">
        <f t="shared" si="2"/>
        <v>2004</v>
      </c>
      <c r="I40" t="b">
        <f t="shared" si="3"/>
        <v>1</v>
      </c>
      <c r="J40">
        <f t="shared" si="4"/>
        <v>7</v>
      </c>
      <c r="K40">
        <v>2</v>
      </c>
    </row>
    <row r="41" spans="1:11" x14ac:dyDescent="0.25">
      <c r="A41" t="s">
        <v>54</v>
      </c>
      <c r="B41">
        <v>500000</v>
      </c>
      <c r="C41">
        <v>55</v>
      </c>
      <c r="D41">
        <f>'S.55.04.D'!$C$3</f>
        <v>217013.26567213668</v>
      </c>
      <c r="E41">
        <f t="shared" si="0"/>
        <v>0.4</v>
      </c>
      <c r="F41" s="17">
        <f>'S.55.04.D (2)'!$C$11</f>
        <v>125573.99934074779</v>
      </c>
      <c r="G41">
        <f t="shared" si="1"/>
        <v>2</v>
      </c>
      <c r="H41">
        <f t="shared" si="2"/>
        <v>2004</v>
      </c>
      <c r="I41" t="b">
        <f t="shared" si="3"/>
        <v>1</v>
      </c>
      <c r="J41">
        <f t="shared" si="4"/>
        <v>7</v>
      </c>
      <c r="K41">
        <v>2</v>
      </c>
    </row>
    <row r="42" spans="1:11" x14ac:dyDescent="0.25">
      <c r="A42" t="s">
        <v>54</v>
      </c>
      <c r="B42">
        <v>1000000</v>
      </c>
      <c r="C42">
        <v>26</v>
      </c>
      <c r="D42">
        <f>'S.26.04.E'!$C$3</f>
        <v>47963.353330556332</v>
      </c>
      <c r="E42">
        <f t="shared" si="0"/>
        <v>0.4</v>
      </c>
      <c r="F42" s="17">
        <f>'S.26.04.E (2)'!$C$11</f>
        <v>23159.236147089014</v>
      </c>
      <c r="G42">
        <f t="shared" si="1"/>
        <v>2</v>
      </c>
      <c r="H42">
        <f t="shared" si="2"/>
        <v>2004</v>
      </c>
      <c r="I42" t="b">
        <f t="shared" si="3"/>
        <v>1</v>
      </c>
      <c r="J42">
        <f t="shared" si="4"/>
        <v>7</v>
      </c>
      <c r="K42">
        <v>2</v>
      </c>
    </row>
    <row r="43" spans="1:11" x14ac:dyDescent="0.25">
      <c r="A43" t="s">
        <v>54</v>
      </c>
      <c r="B43">
        <v>1000000</v>
      </c>
      <c r="C43">
        <v>35</v>
      </c>
      <c r="D43">
        <f>'S.35.04.E'!$C$3</f>
        <v>105761.48854929605</v>
      </c>
      <c r="E43">
        <f t="shared" si="0"/>
        <v>0.4</v>
      </c>
      <c r="F43" s="17">
        <f>'S.35.04.E (2)'!$C$11</f>
        <v>63776.651175436113</v>
      </c>
      <c r="G43">
        <f t="shared" si="1"/>
        <v>2</v>
      </c>
      <c r="H43">
        <f t="shared" si="2"/>
        <v>2004</v>
      </c>
      <c r="I43" t="b">
        <f t="shared" si="3"/>
        <v>1</v>
      </c>
      <c r="J43">
        <f t="shared" si="4"/>
        <v>7</v>
      </c>
      <c r="K43">
        <v>2</v>
      </c>
    </row>
    <row r="44" spans="1:11" x14ac:dyDescent="0.25">
      <c r="A44" t="s">
        <v>54</v>
      </c>
      <c r="B44">
        <v>1000000</v>
      </c>
      <c r="C44">
        <v>45</v>
      </c>
      <c r="D44">
        <f>'S.45.04.E'!$C$3</f>
        <v>243728.37727713957</v>
      </c>
      <c r="E44">
        <f t="shared" si="0"/>
        <v>0.4</v>
      </c>
      <c r="F44" s="17">
        <f>'S.45.04.E (2)'!$C$11</f>
        <v>154006.94206823828</v>
      </c>
      <c r="G44">
        <f t="shared" si="1"/>
        <v>2</v>
      </c>
      <c r="H44">
        <f t="shared" si="2"/>
        <v>2004</v>
      </c>
      <c r="I44" t="b">
        <f t="shared" si="3"/>
        <v>1</v>
      </c>
      <c r="J44">
        <f t="shared" si="4"/>
        <v>7</v>
      </c>
      <c r="K44">
        <v>2</v>
      </c>
    </row>
    <row r="45" spans="1:11" x14ac:dyDescent="0.25">
      <c r="A45" t="s">
        <v>54</v>
      </c>
      <c r="B45">
        <v>1000000</v>
      </c>
      <c r="C45">
        <v>55</v>
      </c>
      <c r="D45">
        <f>'S.55.04.E'!$C$3</f>
        <v>433638.12596470088</v>
      </c>
      <c r="E45">
        <f t="shared" si="0"/>
        <v>0.4</v>
      </c>
      <c r="F45" s="17">
        <f>'S.55.04.E (2)'!$C$11</f>
        <v>251041.92144147187</v>
      </c>
      <c r="G45">
        <f t="shared" si="1"/>
        <v>2</v>
      </c>
      <c r="H45">
        <f t="shared" si="2"/>
        <v>2004</v>
      </c>
      <c r="I45" t="b">
        <f t="shared" si="3"/>
        <v>1</v>
      </c>
      <c r="J45">
        <f t="shared" si="4"/>
        <v>7</v>
      </c>
      <c r="K45">
        <v>2</v>
      </c>
    </row>
    <row r="46" spans="1:11" x14ac:dyDescent="0.25">
      <c r="A46" t="s">
        <v>54</v>
      </c>
      <c r="B46">
        <v>2000000</v>
      </c>
      <c r="C46">
        <v>26</v>
      </c>
      <c r="D46">
        <f>'S.26.04.F'!$C$3</f>
        <v>95427.516771576935</v>
      </c>
      <c r="E46">
        <f t="shared" si="0"/>
        <v>0.4</v>
      </c>
      <c r="F46" s="17">
        <f>'S.26.04.F (2)'!$C$11</f>
        <v>46139.201585894429</v>
      </c>
      <c r="G46">
        <f t="shared" si="1"/>
        <v>2</v>
      </c>
      <c r="H46">
        <f t="shared" si="2"/>
        <v>2004</v>
      </c>
      <c r="I46" t="b">
        <f t="shared" si="3"/>
        <v>1</v>
      </c>
      <c r="J46">
        <f t="shared" si="4"/>
        <v>7</v>
      </c>
      <c r="K46">
        <v>2</v>
      </c>
    </row>
    <row r="47" spans="1:11" x14ac:dyDescent="0.25">
      <c r="A47" t="s">
        <v>54</v>
      </c>
      <c r="B47">
        <v>2000000</v>
      </c>
      <c r="C47">
        <v>35</v>
      </c>
      <c r="D47">
        <f>'S.35.04.F'!$C$3</f>
        <v>211034.8983517625</v>
      </c>
      <c r="E47">
        <f t="shared" si="0"/>
        <v>0.4</v>
      </c>
      <c r="F47" s="17">
        <f>'S.35.04.F (2)'!$C$11</f>
        <v>127381.92528111732</v>
      </c>
      <c r="G47">
        <f t="shared" si="1"/>
        <v>2</v>
      </c>
      <c r="H47">
        <f t="shared" si="2"/>
        <v>2004</v>
      </c>
      <c r="I47" t="b">
        <f t="shared" si="3"/>
        <v>1</v>
      </c>
      <c r="J47">
        <f t="shared" si="4"/>
        <v>7</v>
      </c>
      <c r="K47">
        <v>2</v>
      </c>
    </row>
    <row r="48" spans="1:11" x14ac:dyDescent="0.25">
      <c r="A48" t="s">
        <v>54</v>
      </c>
      <c r="B48">
        <v>2000000</v>
      </c>
      <c r="C48">
        <v>45</v>
      </c>
      <c r="D48">
        <f>'S.45.04.F'!$C$3</f>
        <v>487001.65769838751</v>
      </c>
      <c r="E48">
        <f t="shared" si="0"/>
        <v>0.4</v>
      </c>
      <c r="F48" s="17">
        <f>'S.45.04.F (2)'!$C$11</f>
        <v>307865.42925268493</v>
      </c>
      <c r="G48">
        <f t="shared" si="1"/>
        <v>2</v>
      </c>
      <c r="H48">
        <f t="shared" si="2"/>
        <v>2004</v>
      </c>
      <c r="I48" t="b">
        <f t="shared" si="3"/>
        <v>1</v>
      </c>
      <c r="J48">
        <f t="shared" si="4"/>
        <v>7</v>
      </c>
      <c r="K48">
        <v>2</v>
      </c>
    </row>
    <row r="49" spans="1:11" x14ac:dyDescent="0.25">
      <c r="A49" t="s">
        <v>54</v>
      </c>
      <c r="B49">
        <v>2000000</v>
      </c>
      <c r="C49">
        <v>55</v>
      </c>
      <c r="D49">
        <f>'S.55.04.F'!$C$3</f>
        <v>866887.8465498297</v>
      </c>
      <c r="E49">
        <f t="shared" si="0"/>
        <v>0.4</v>
      </c>
      <c r="F49" s="17">
        <f>'S.55.04.F (2)'!$C$11</f>
        <v>501977.76564292033</v>
      </c>
      <c r="G49">
        <f t="shared" si="1"/>
        <v>2</v>
      </c>
      <c r="H49">
        <f t="shared" si="2"/>
        <v>2004</v>
      </c>
      <c r="I49" t="b">
        <f t="shared" si="3"/>
        <v>1</v>
      </c>
      <c r="J49">
        <f t="shared" si="4"/>
        <v>7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E7A9E-1A4A-417B-8229-1892C874A84D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50</v>
      </c>
      <c r="B1" s="19" t="s">
        <v>18</v>
      </c>
    </row>
    <row r="2" spans="1:9" ht="18.75" x14ac:dyDescent="0.3">
      <c r="A2" s="20">
        <v>26</v>
      </c>
      <c r="B2" s="4">
        <v>1.694311E-3</v>
      </c>
      <c r="D2" s="21"/>
      <c r="I2" s="22"/>
    </row>
    <row r="3" spans="1:9" x14ac:dyDescent="0.25">
      <c r="A3" s="20">
        <v>27</v>
      </c>
      <c r="B3" s="4">
        <v>1.701527E-3</v>
      </c>
      <c r="D3" s="21"/>
      <c r="I3" s="6"/>
    </row>
    <row r="4" spans="1:9" x14ac:dyDescent="0.25">
      <c r="A4" s="20">
        <v>28</v>
      </c>
      <c r="B4" s="4">
        <v>1.710095E-3</v>
      </c>
      <c r="D4" s="21"/>
      <c r="I4" s="6"/>
    </row>
    <row r="5" spans="1:9" x14ac:dyDescent="0.25">
      <c r="A5" s="20">
        <v>29</v>
      </c>
      <c r="B5" s="4">
        <v>1.7195660000000001E-3</v>
      </c>
      <c r="D5" s="21"/>
    </row>
    <row r="6" spans="1:9" x14ac:dyDescent="0.25">
      <c r="A6" s="20">
        <v>30</v>
      </c>
      <c r="B6" s="4">
        <v>1.7312919999999999E-3</v>
      </c>
      <c r="D6" s="21"/>
    </row>
    <row r="7" spans="1:9" x14ac:dyDescent="0.25">
      <c r="A7" s="20">
        <v>31</v>
      </c>
      <c r="B7" s="4">
        <v>1.749783E-3</v>
      </c>
      <c r="D7" s="21"/>
    </row>
    <row r="8" spans="1:9" x14ac:dyDescent="0.25">
      <c r="A8" s="20">
        <v>32</v>
      </c>
      <c r="B8" s="4">
        <v>1.7714300000000001E-3</v>
      </c>
    </row>
    <row r="9" spans="1:9" x14ac:dyDescent="0.25">
      <c r="A9" s="20">
        <v>33</v>
      </c>
      <c r="B9" s="4">
        <v>1.793078E-3</v>
      </c>
    </row>
    <row r="10" spans="1:9" x14ac:dyDescent="0.25">
      <c r="A10" s="20">
        <v>34</v>
      </c>
      <c r="B10" s="4">
        <v>1.8201370000000001E-3</v>
      </c>
    </row>
    <row r="11" spans="1:9" x14ac:dyDescent="0.25">
      <c r="A11" s="20">
        <v>35</v>
      </c>
      <c r="B11" s="4">
        <v>1.84855E-3</v>
      </c>
    </row>
    <row r="12" spans="1:9" x14ac:dyDescent="0.25">
      <c r="A12" s="20">
        <v>36</v>
      </c>
      <c r="B12" s="4">
        <v>1.8814719999999999E-3</v>
      </c>
    </row>
    <row r="13" spans="1:9" x14ac:dyDescent="0.25">
      <c r="A13" s="20">
        <v>37</v>
      </c>
      <c r="B13" s="4">
        <v>1.927022E-3</v>
      </c>
    </row>
    <row r="14" spans="1:9" x14ac:dyDescent="0.25">
      <c r="A14" s="20">
        <v>38</v>
      </c>
      <c r="B14" s="4">
        <v>1.979789E-3</v>
      </c>
    </row>
    <row r="15" spans="1:9" x14ac:dyDescent="0.25">
      <c r="A15" s="20">
        <v>39</v>
      </c>
      <c r="B15" s="4">
        <v>2.0334569999999998E-3</v>
      </c>
    </row>
    <row r="16" spans="1:9" x14ac:dyDescent="0.25">
      <c r="A16" s="20">
        <v>40</v>
      </c>
      <c r="B16" s="4">
        <v>2.08983E-3</v>
      </c>
    </row>
    <row r="17" spans="1:2" x14ac:dyDescent="0.25">
      <c r="A17" s="20">
        <v>41</v>
      </c>
      <c r="B17" s="4">
        <v>2.1556750000000001E-3</v>
      </c>
    </row>
    <row r="18" spans="1:2" x14ac:dyDescent="0.25">
      <c r="A18" s="20">
        <v>42</v>
      </c>
      <c r="B18" s="4">
        <v>2.2206180000000002E-3</v>
      </c>
    </row>
    <row r="19" spans="1:2" x14ac:dyDescent="0.25">
      <c r="A19" s="20">
        <v>43</v>
      </c>
      <c r="B19" s="4">
        <v>2.2950319999999998E-3</v>
      </c>
    </row>
    <row r="20" spans="1:2" x14ac:dyDescent="0.25">
      <c r="A20" s="20">
        <v>44</v>
      </c>
      <c r="B20" s="4">
        <v>2.375308E-3</v>
      </c>
    </row>
    <row r="21" spans="1:2" x14ac:dyDescent="0.25">
      <c r="A21" s="20">
        <v>45</v>
      </c>
      <c r="B21" s="4">
        <v>2.4628010000000001E-3</v>
      </c>
    </row>
    <row r="22" spans="1:2" x14ac:dyDescent="0.25">
      <c r="A22" s="20">
        <v>46</v>
      </c>
      <c r="B22" s="4">
        <v>2.5557050000000001E-3</v>
      </c>
    </row>
    <row r="23" spans="1:2" x14ac:dyDescent="0.25">
      <c r="A23" s="20">
        <v>47</v>
      </c>
      <c r="B23" s="4">
        <v>2.6648449999999999E-3</v>
      </c>
    </row>
    <row r="24" spans="1:2" x14ac:dyDescent="0.25">
      <c r="A24" s="20">
        <v>48</v>
      </c>
      <c r="B24" s="4">
        <v>2.7902209999999998E-3</v>
      </c>
    </row>
    <row r="25" spans="1:2" x14ac:dyDescent="0.25">
      <c r="A25" s="20">
        <v>49</v>
      </c>
      <c r="B25" s="4">
        <v>3.5816260000000001E-3</v>
      </c>
    </row>
    <row r="26" spans="1:2" x14ac:dyDescent="0.25">
      <c r="A26" s="20">
        <v>50</v>
      </c>
      <c r="B26" s="4">
        <v>4.4506370000000003E-3</v>
      </c>
    </row>
    <row r="27" spans="1:2" x14ac:dyDescent="0.25">
      <c r="A27" s="20">
        <v>51</v>
      </c>
      <c r="B27" s="4">
        <v>5.383718E-3</v>
      </c>
    </row>
    <row r="28" spans="1:2" x14ac:dyDescent="0.25">
      <c r="A28" s="20">
        <v>52</v>
      </c>
      <c r="B28" s="4">
        <v>6.4575739999999998E-3</v>
      </c>
    </row>
    <row r="29" spans="1:2" x14ac:dyDescent="0.25">
      <c r="A29" s="20">
        <v>53</v>
      </c>
      <c r="B29" s="4">
        <v>7.6803260000000003E-3</v>
      </c>
    </row>
    <row r="30" spans="1:2" x14ac:dyDescent="0.25">
      <c r="A30" s="20">
        <v>54</v>
      </c>
      <c r="B30" s="4">
        <v>9.0334749999999991E-3</v>
      </c>
    </row>
    <row r="31" spans="1:2" x14ac:dyDescent="0.25">
      <c r="A31" s="20">
        <v>55</v>
      </c>
      <c r="B31" s="4">
        <v>1.0570714E-2</v>
      </c>
    </row>
    <row r="32" spans="1:2" x14ac:dyDescent="0.25">
      <c r="A32" s="20">
        <v>56</v>
      </c>
      <c r="B32" s="4">
        <v>1.2312346E-2</v>
      </c>
    </row>
    <row r="33" spans="1:2" x14ac:dyDescent="0.25">
      <c r="A33" s="20">
        <v>57</v>
      </c>
      <c r="B33" s="4">
        <v>1.4128425999999999E-2</v>
      </c>
    </row>
    <row r="34" spans="1:2" x14ac:dyDescent="0.25">
      <c r="A34" s="20">
        <v>58</v>
      </c>
      <c r="B34" s="4">
        <v>1.6072195000000001E-2</v>
      </c>
    </row>
    <row r="35" spans="1:2" x14ac:dyDescent="0.25">
      <c r="A35" s="20">
        <v>59</v>
      </c>
      <c r="B35" s="4">
        <v>1.8213139E-2</v>
      </c>
    </row>
    <row r="36" spans="1:2" x14ac:dyDescent="0.25">
      <c r="A36" s="20">
        <v>60</v>
      </c>
      <c r="B36" s="4">
        <v>2.0774602E-2</v>
      </c>
    </row>
    <row r="37" spans="1:2" x14ac:dyDescent="0.25">
      <c r="A37" s="20">
        <v>61</v>
      </c>
      <c r="B37" s="4">
        <v>2.3506165999999998E-2</v>
      </c>
    </row>
    <row r="38" spans="1:2" x14ac:dyDescent="0.25">
      <c r="A38" s="20">
        <v>62</v>
      </c>
      <c r="B38" s="4">
        <v>2.6226451000000001E-2</v>
      </c>
    </row>
    <row r="39" spans="1:2" x14ac:dyDescent="0.25">
      <c r="A39" s="20">
        <v>63</v>
      </c>
      <c r="B39" s="4">
        <v>2.9219711999999998E-2</v>
      </c>
    </row>
    <row r="40" spans="1:2" x14ac:dyDescent="0.25">
      <c r="A40" s="20">
        <v>64</v>
      </c>
      <c r="B40" s="4">
        <v>3.2402927999999998E-2</v>
      </c>
    </row>
    <row r="41" spans="1:2" x14ac:dyDescent="0.25">
      <c r="A41" s="20">
        <v>65</v>
      </c>
      <c r="B41" s="4">
        <v>3.5947104000000001E-2</v>
      </c>
    </row>
    <row r="42" spans="1:2" x14ac:dyDescent="0.25">
      <c r="A42" s="20">
        <v>66</v>
      </c>
      <c r="B42" s="4">
        <v>4.0034525000000001E-2</v>
      </c>
    </row>
    <row r="43" spans="1:2" x14ac:dyDescent="0.25">
      <c r="A43" s="20">
        <v>67</v>
      </c>
      <c r="B43" s="4">
        <v>4.4405750000000001E-2</v>
      </c>
    </row>
    <row r="44" spans="1:2" x14ac:dyDescent="0.25">
      <c r="A44" s="20">
        <v>68</v>
      </c>
      <c r="B44" s="4">
        <v>4.9048597999999999E-2</v>
      </c>
    </row>
    <row r="45" spans="1:2" x14ac:dyDescent="0.25">
      <c r="A45" s="20">
        <v>69</v>
      </c>
      <c r="B45" s="4">
        <v>5.4278005999999997E-2</v>
      </c>
    </row>
    <row r="46" spans="1:2" x14ac:dyDescent="0.25">
      <c r="A46" s="20">
        <v>70</v>
      </c>
      <c r="B46" s="4">
        <v>6.0174738999999998E-2</v>
      </c>
    </row>
    <row r="47" spans="1:2" x14ac:dyDescent="0.25">
      <c r="A47" s="20">
        <v>71</v>
      </c>
      <c r="B47" s="4">
        <v>6.6923788999999997E-2</v>
      </c>
    </row>
    <row r="48" spans="1:2" x14ac:dyDescent="0.25">
      <c r="A48" s="20">
        <v>72</v>
      </c>
      <c r="B48" s="4">
        <v>7.4711050000000001E-2</v>
      </c>
    </row>
    <row r="49" spans="1:2" x14ac:dyDescent="0.25">
      <c r="A49" s="20">
        <v>73</v>
      </c>
      <c r="B49" s="4">
        <v>8.3689026999999999E-2</v>
      </c>
    </row>
    <row r="50" spans="1:2" x14ac:dyDescent="0.25">
      <c r="A50" s="20">
        <v>74</v>
      </c>
      <c r="B50" s="4">
        <v>9.4384723000000004E-2</v>
      </c>
    </row>
    <row r="51" spans="1:2" x14ac:dyDescent="0.25">
      <c r="A51" s="20">
        <v>75</v>
      </c>
      <c r="B51" s="4">
        <v>0.106719178</v>
      </c>
    </row>
    <row r="52" spans="1:2" x14ac:dyDescent="0.25">
      <c r="A52" s="20">
        <v>76</v>
      </c>
      <c r="B52" s="4">
        <v>0.12088460199999999</v>
      </c>
    </row>
    <row r="53" spans="1:2" x14ac:dyDescent="0.25">
      <c r="A53" s="20">
        <v>77</v>
      </c>
      <c r="B53" s="4">
        <v>0.13724737000000001</v>
      </c>
    </row>
    <row r="54" spans="1:2" x14ac:dyDescent="0.25">
      <c r="A54" s="20">
        <v>78</v>
      </c>
      <c r="B54" s="4">
        <v>0.155543078</v>
      </c>
    </row>
    <row r="55" spans="1:2" x14ac:dyDescent="0.25">
      <c r="A55" s="20">
        <v>79</v>
      </c>
      <c r="B55" s="4">
        <v>0.175905283</v>
      </c>
    </row>
    <row r="56" spans="1:2" x14ac:dyDescent="0.25">
      <c r="A56" s="20">
        <v>80</v>
      </c>
      <c r="B56" s="4">
        <v>0.19813004200000001</v>
      </c>
    </row>
    <row r="57" spans="1:2" x14ac:dyDescent="0.25">
      <c r="A57" s="20">
        <v>81</v>
      </c>
      <c r="B57" s="4">
        <v>0.22255936300000001</v>
      </c>
    </row>
    <row r="58" spans="1:2" x14ac:dyDescent="0.25">
      <c r="A58" s="20">
        <v>82</v>
      </c>
      <c r="B58" s="4">
        <v>0.25004150400000003</v>
      </c>
    </row>
    <row r="59" spans="1:2" x14ac:dyDescent="0.25">
      <c r="A59" s="20">
        <v>83</v>
      </c>
      <c r="B59" s="4">
        <v>0.28092614399999999</v>
      </c>
    </row>
    <row r="60" spans="1:2" x14ac:dyDescent="0.25">
      <c r="A60" s="20">
        <v>84</v>
      </c>
      <c r="B60" s="4">
        <v>0.31575788199999999</v>
      </c>
    </row>
    <row r="61" spans="1:2" x14ac:dyDescent="0.25">
      <c r="A61" s="20">
        <v>85</v>
      </c>
      <c r="B61" s="4">
        <v>0.35338435200000001</v>
      </c>
    </row>
    <row r="62" spans="1:2" x14ac:dyDescent="0.25">
      <c r="A62" s="20">
        <v>86</v>
      </c>
      <c r="B62" s="4">
        <v>0.39269921299999999</v>
      </c>
    </row>
    <row r="63" spans="1:2" x14ac:dyDescent="0.25">
      <c r="A63" s="20">
        <v>87</v>
      </c>
      <c r="B63" s="4">
        <v>0.39967743300000003</v>
      </c>
    </row>
    <row r="64" spans="1:2" x14ac:dyDescent="0.25">
      <c r="A64" s="20">
        <v>88</v>
      </c>
      <c r="B64" s="4">
        <v>0.407215198</v>
      </c>
    </row>
    <row r="65" spans="1:2" x14ac:dyDescent="0.25">
      <c r="A65" s="20">
        <v>89</v>
      </c>
      <c r="B65" s="4">
        <v>0.41552104400000001</v>
      </c>
    </row>
    <row r="66" spans="1:2" x14ac:dyDescent="0.25">
      <c r="A66" s="20">
        <v>90</v>
      </c>
      <c r="B66" s="4">
        <v>0.424706421</v>
      </c>
    </row>
    <row r="67" spans="1:2" x14ac:dyDescent="0.25">
      <c r="A67" s="20">
        <v>91</v>
      </c>
      <c r="B67" s="4">
        <v>0.43382917900000001</v>
      </c>
    </row>
    <row r="68" spans="1:2" x14ac:dyDescent="0.25">
      <c r="A68" s="20">
        <v>92</v>
      </c>
      <c r="B68" s="4">
        <v>0.44368152799999999</v>
      </c>
    </row>
    <row r="69" spans="1:2" x14ac:dyDescent="0.25">
      <c r="A69" s="20">
        <v>93</v>
      </c>
      <c r="B69" s="4">
        <v>0.45400495099999999</v>
      </c>
    </row>
    <row r="70" spans="1:2" x14ac:dyDescent="0.25">
      <c r="A70" s="20">
        <v>94</v>
      </c>
      <c r="B70" s="4">
        <v>0.46467133999999999</v>
      </c>
    </row>
    <row r="71" spans="1:2" x14ac:dyDescent="0.25">
      <c r="A71" s="20">
        <v>95</v>
      </c>
      <c r="B71" s="4">
        <v>0.47611615000000002</v>
      </c>
    </row>
    <row r="72" spans="1:2" x14ac:dyDescent="0.25">
      <c r="A72" s="20">
        <v>96</v>
      </c>
      <c r="B72" s="4">
        <v>0.48788611599999998</v>
      </c>
    </row>
    <row r="73" spans="1:2" x14ac:dyDescent="0.25">
      <c r="A73" s="20">
        <v>97</v>
      </c>
      <c r="B73" s="4">
        <v>0.500352354</v>
      </c>
    </row>
    <row r="74" spans="1:2" x14ac:dyDescent="0.25">
      <c r="A74" s="20">
        <v>98</v>
      </c>
      <c r="B74" s="4">
        <v>0.513549331</v>
      </c>
    </row>
    <row r="75" spans="1:2" x14ac:dyDescent="0.25">
      <c r="A75" s="20">
        <v>99</v>
      </c>
      <c r="B75" s="4">
        <v>0.52698988800000002</v>
      </c>
    </row>
    <row r="76" spans="1:2" x14ac:dyDescent="0.25">
      <c r="A76" s="20">
        <v>100</v>
      </c>
      <c r="B76" s="4">
        <v>0.54103594799999999</v>
      </c>
    </row>
    <row r="77" spans="1:2" x14ac:dyDescent="0.25">
      <c r="A77" s="20">
        <v>101</v>
      </c>
      <c r="B77" s="4">
        <v>0.55517679799999997</v>
      </c>
    </row>
    <row r="78" spans="1:2" x14ac:dyDescent="0.25">
      <c r="A78" s="20">
        <v>102</v>
      </c>
      <c r="B78" s="4">
        <v>0.56908613200000002</v>
      </c>
    </row>
    <row r="79" spans="1:2" x14ac:dyDescent="0.25">
      <c r="A79" s="20">
        <v>103</v>
      </c>
      <c r="B79" s="4">
        <v>0.58332808999999997</v>
      </c>
    </row>
    <row r="80" spans="1:2" x14ac:dyDescent="0.25">
      <c r="A80" s="20">
        <v>104</v>
      </c>
      <c r="B80" s="4">
        <v>0.59781937299999999</v>
      </c>
    </row>
    <row r="81" spans="1:2" x14ac:dyDescent="0.25">
      <c r="A81" s="20">
        <v>105</v>
      </c>
      <c r="B81" s="4">
        <v>0.61246634</v>
      </c>
    </row>
    <row r="82" spans="1:2" x14ac:dyDescent="0.25">
      <c r="A82" s="20">
        <v>106</v>
      </c>
      <c r="B82" s="4">
        <v>0.62717650000000003</v>
      </c>
    </row>
    <row r="83" spans="1:2" x14ac:dyDescent="0.25">
      <c r="A83" s="20">
        <v>107</v>
      </c>
      <c r="B83" s="4">
        <v>0.64196478899999998</v>
      </c>
    </row>
    <row r="84" spans="1:2" x14ac:dyDescent="0.25">
      <c r="A84" s="20">
        <v>108</v>
      </c>
      <c r="B84" s="4">
        <v>0.65685820900000003</v>
      </c>
    </row>
    <row r="85" spans="1:2" x14ac:dyDescent="0.25">
      <c r="A85" s="20">
        <v>109</v>
      </c>
      <c r="B85" s="4">
        <v>0.67177231000000004</v>
      </c>
    </row>
    <row r="86" spans="1:2" x14ac:dyDescent="0.25">
      <c r="A86" s="20">
        <v>110</v>
      </c>
      <c r="B86" s="4">
        <v>0.68662034599999999</v>
      </c>
    </row>
    <row r="87" spans="1:2" x14ac:dyDescent="0.25">
      <c r="A87" s="20">
        <v>111</v>
      </c>
      <c r="B87" s="4">
        <v>0.70385879699999998</v>
      </c>
    </row>
    <row r="88" spans="1:2" x14ac:dyDescent="0.25">
      <c r="A88" s="20">
        <v>112</v>
      </c>
      <c r="B88" s="4">
        <v>0.72100360699999999</v>
      </c>
    </row>
    <row r="89" spans="1:2" x14ac:dyDescent="0.25">
      <c r="A89" s="20">
        <v>113</v>
      </c>
      <c r="B89" s="4">
        <v>0.73803352099999997</v>
      </c>
    </row>
    <row r="90" spans="1:2" x14ac:dyDescent="0.25">
      <c r="A90" s="20">
        <v>114</v>
      </c>
      <c r="B90" s="4">
        <v>0.75492728399999998</v>
      </c>
    </row>
    <row r="91" spans="1:2" x14ac:dyDescent="0.25">
      <c r="A91" s="20">
        <v>115</v>
      </c>
      <c r="B91" s="4">
        <v>0.77166421299999999</v>
      </c>
    </row>
    <row r="92" spans="1:2" x14ac:dyDescent="0.25">
      <c r="A92" s="20">
        <v>116</v>
      </c>
      <c r="B92" s="4">
        <v>0.78831611899999998</v>
      </c>
    </row>
    <row r="93" spans="1:2" x14ac:dyDescent="0.25">
      <c r="A93" s="20">
        <v>117</v>
      </c>
      <c r="B93" s="4">
        <v>0.80496745000000003</v>
      </c>
    </row>
    <row r="94" spans="1:2" x14ac:dyDescent="0.25">
      <c r="A94" s="20">
        <v>118</v>
      </c>
      <c r="B94" s="4">
        <v>0.82161935600000002</v>
      </c>
    </row>
    <row r="95" spans="1:2" x14ac:dyDescent="0.25">
      <c r="A95" s="20">
        <v>119</v>
      </c>
      <c r="B95" s="4">
        <v>0.83827126200000002</v>
      </c>
    </row>
    <row r="96" spans="1:2" x14ac:dyDescent="0.25">
      <c r="A96" s="23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BF11-D9AC-4993-877F-2B26ADEF216E}">
  <dimension ref="A1:M142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4" t="s">
        <v>55</v>
      </c>
      <c r="C1" s="25" t="s">
        <v>56</v>
      </c>
      <c r="D1" s="25" t="s">
        <v>57</v>
      </c>
      <c r="E1" s="26" t="s">
        <v>58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7">
        <v>4.4900000000000002E-2</v>
      </c>
      <c r="G2" s="5" t="s">
        <v>59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7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7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7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7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7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7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7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7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7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7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7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7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7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7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7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7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7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7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7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7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7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7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7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7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7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7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7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7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7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7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7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7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7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7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7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7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7">
        <v>6.6100000000000006E-2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7">
        <v>6.6900000000000001E-2</v>
      </c>
      <c r="J40" s="15"/>
      <c r="K40" s="5"/>
      <c r="L40" s="5"/>
      <c r="M40" s="5"/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7">
        <v>5.5300000000000002E-2</v>
      </c>
      <c r="J41" s="15"/>
      <c r="K41" s="5"/>
      <c r="L41" s="5"/>
      <c r="M41" s="5"/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7">
        <v>5.0700000000000002E-2</v>
      </c>
      <c r="J42" s="15"/>
      <c r="K42" s="5"/>
      <c r="M42" s="5"/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7">
        <v>4.48E-2</v>
      </c>
      <c r="J43" s="15"/>
      <c r="K43" s="5"/>
      <c r="M43" s="5"/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7">
        <v>4.8500000000000001E-2</v>
      </c>
      <c r="J44" s="15"/>
      <c r="K44" s="5"/>
      <c r="M44" s="5"/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7">
        <v>4.8300000000000003E-2</v>
      </c>
      <c r="J45" s="15"/>
      <c r="K45" s="5"/>
      <c r="M45" s="5"/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7">
        <v>5.6899999999999999E-2</v>
      </c>
      <c r="J46" s="15"/>
      <c r="K46" s="5"/>
      <c r="M46" s="5"/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7">
        <v>5.0299999999999997E-2</v>
      </c>
      <c r="J47" s="15"/>
      <c r="K47" s="5"/>
      <c r="M47" s="5"/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7">
        <v>4.2299999999999997E-2</v>
      </c>
      <c r="J48" s="15"/>
      <c r="K48" s="5"/>
      <c r="M48" s="5"/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7">
        <v>3.8100000000000002E-2</v>
      </c>
      <c r="J49" s="15"/>
      <c r="K49" s="5"/>
      <c r="M49" s="5"/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7">
        <v>3.6400000000000002E-2</v>
      </c>
      <c r="J50" s="15"/>
      <c r="K50" s="5"/>
      <c r="M50" s="5"/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7">
        <v>3.1099999999999999E-2</v>
      </c>
      <c r="J51" s="15"/>
      <c r="K51" s="5"/>
      <c r="M51" s="5"/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7">
        <v>2.07E-2</v>
      </c>
      <c r="J52" s="15"/>
      <c r="K52" s="5"/>
      <c r="M52" s="5"/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7">
        <v>2.7300000000000001E-2</v>
      </c>
      <c r="J53" s="15"/>
      <c r="K53" s="5"/>
      <c r="M53" s="5"/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7">
        <v>2.8799999999999999E-2</v>
      </c>
      <c r="J54" s="15"/>
      <c r="K54" s="5"/>
      <c r="M54" s="5"/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7">
        <v>2.4299999999999999E-2</v>
      </c>
      <c r="J55" s="15"/>
      <c r="K55" s="5"/>
      <c r="M55" s="5"/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7">
        <v>2.0799999999999999E-2</v>
      </c>
      <c r="J56" s="15"/>
      <c r="K56" s="5"/>
      <c r="M56" s="5"/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7">
        <v>2.6700000000000002E-2</v>
      </c>
      <c r="J57" s="15"/>
      <c r="K57" s="5"/>
      <c r="M57" s="5"/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7">
        <v>3.2399999999999998E-2</v>
      </c>
      <c r="J58" s="15"/>
      <c r="K58" s="5"/>
      <c r="M58" s="5"/>
    </row>
    <row r="59" spans="1:13" x14ac:dyDescent="0.25">
      <c r="A59" s="29">
        <v>2019</v>
      </c>
      <c r="B59" s="13">
        <v>1.7100000000000001E-2</v>
      </c>
      <c r="C59" s="13">
        <v>2.3400000000000001E-2</v>
      </c>
      <c r="D59" s="13">
        <v>2.23E-2</v>
      </c>
      <c r="E59" s="27">
        <v>2.3199999999999998E-2</v>
      </c>
      <c r="J59" s="15"/>
      <c r="K59" s="5"/>
      <c r="M59" s="5"/>
    </row>
    <row r="60" spans="1:13" x14ac:dyDescent="0.25">
      <c r="A60" s="30">
        <v>2020</v>
      </c>
      <c r="B60" s="31">
        <v>7.4999999999999997E-3</v>
      </c>
      <c r="C60" s="13">
        <v>4.3E-3</v>
      </c>
      <c r="D60" s="13">
        <v>4.3E-3</v>
      </c>
      <c r="E60" s="27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13">
        <v>1.2999999999999999E-3</v>
      </c>
      <c r="D61" s="13">
        <v>1.6000000000000001E-3</v>
      </c>
      <c r="E61" s="27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13">
        <v>0.02</v>
      </c>
      <c r="D62" s="13">
        <v>2.1000000000000001E-2</v>
      </c>
      <c r="E62" s="27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28">
        <v>5.3900000000000003E-2</v>
      </c>
      <c r="D63" s="28">
        <v>7.0000000000000007E-2</v>
      </c>
      <c r="E63" s="33">
        <v>3.1199999999999999E-2</v>
      </c>
      <c r="K63" s="5"/>
      <c r="M63" s="5"/>
    </row>
    <row r="64" spans="1:13" x14ac:dyDescent="0.25">
      <c r="A64" s="30">
        <v>2024</v>
      </c>
      <c r="C64" s="34">
        <v>3.5571999999999999E-2</v>
      </c>
      <c r="D64" s="5">
        <f t="shared" ref="D64:D127" si="0">$D$63</f>
        <v>7.0000000000000007E-2</v>
      </c>
      <c r="K64" s="5"/>
      <c r="M64" s="5"/>
    </row>
    <row r="65" spans="1:13" x14ac:dyDescent="0.25">
      <c r="A65" s="30">
        <v>2025</v>
      </c>
      <c r="C65" s="34">
        <v>3.5571999999999999E-2</v>
      </c>
      <c r="D65" s="5">
        <f t="shared" si="0"/>
        <v>7.0000000000000007E-2</v>
      </c>
      <c r="K65" s="5"/>
      <c r="M65" s="5"/>
    </row>
    <row r="66" spans="1:13" x14ac:dyDescent="0.25">
      <c r="A66" s="30">
        <v>2026</v>
      </c>
      <c r="C66" s="34">
        <v>3.5571999999999999E-2</v>
      </c>
      <c r="D66" s="5">
        <f t="shared" si="0"/>
        <v>7.0000000000000007E-2</v>
      </c>
      <c r="K66" s="5"/>
      <c r="M66" s="5"/>
    </row>
    <row r="67" spans="1:13" x14ac:dyDescent="0.25">
      <c r="A67" s="30">
        <v>2027</v>
      </c>
      <c r="C67" s="34">
        <v>3.5571999999999999E-2</v>
      </c>
      <c r="D67" s="5">
        <f t="shared" si="0"/>
        <v>7.0000000000000007E-2</v>
      </c>
      <c r="K67" s="5"/>
      <c r="M67" s="5"/>
    </row>
    <row r="68" spans="1:13" x14ac:dyDescent="0.25">
      <c r="A68" s="30">
        <v>2028</v>
      </c>
      <c r="C68" s="34">
        <v>3.5571999999999999E-2</v>
      </c>
      <c r="D68" s="5">
        <f t="shared" si="0"/>
        <v>7.0000000000000007E-2</v>
      </c>
      <c r="K68" s="5"/>
      <c r="M68" s="5"/>
    </row>
    <row r="69" spans="1:13" x14ac:dyDescent="0.25">
      <c r="A69" s="30">
        <v>2029</v>
      </c>
      <c r="C69" s="34">
        <v>3.5571999999999999E-2</v>
      </c>
      <c r="D69" s="5">
        <f t="shared" si="0"/>
        <v>7.0000000000000007E-2</v>
      </c>
      <c r="K69" s="5"/>
      <c r="M69" s="5"/>
    </row>
    <row r="70" spans="1:13" x14ac:dyDescent="0.25">
      <c r="A70" s="30">
        <v>2030</v>
      </c>
      <c r="C70" s="34">
        <v>3.5571999999999999E-2</v>
      </c>
      <c r="D70" s="5">
        <f t="shared" si="0"/>
        <v>7.0000000000000007E-2</v>
      </c>
      <c r="K70" s="5"/>
      <c r="M70" s="5"/>
    </row>
    <row r="71" spans="1:13" x14ac:dyDescent="0.25">
      <c r="A71" s="30">
        <v>2031</v>
      </c>
      <c r="C71" s="34">
        <v>3.5571999999999999E-2</v>
      </c>
      <c r="D71" s="5">
        <f t="shared" si="0"/>
        <v>7.0000000000000007E-2</v>
      </c>
      <c r="K71" s="5"/>
      <c r="M71" s="5"/>
    </row>
    <row r="72" spans="1:13" x14ac:dyDescent="0.25">
      <c r="A72" s="30">
        <v>2032</v>
      </c>
      <c r="C72" s="34">
        <v>3.5571999999999999E-2</v>
      </c>
      <c r="D72" s="5">
        <f t="shared" si="0"/>
        <v>7.0000000000000007E-2</v>
      </c>
      <c r="K72" s="5"/>
      <c r="M72" s="5"/>
    </row>
    <row r="73" spans="1:13" x14ac:dyDescent="0.25">
      <c r="A73" s="30">
        <v>2033</v>
      </c>
      <c r="C73" s="34">
        <v>3.5571999999999999E-2</v>
      </c>
      <c r="D73" s="5">
        <f t="shared" si="0"/>
        <v>7.0000000000000007E-2</v>
      </c>
      <c r="K73" s="5"/>
      <c r="M73" s="5"/>
    </row>
    <row r="74" spans="1:13" x14ac:dyDescent="0.25">
      <c r="A74" s="30">
        <v>2034</v>
      </c>
      <c r="C74" s="34">
        <v>3.5571999999999999E-2</v>
      </c>
      <c r="D74" s="5">
        <f t="shared" si="0"/>
        <v>7.0000000000000007E-2</v>
      </c>
      <c r="K74" s="5"/>
      <c r="M74" s="5"/>
    </row>
    <row r="75" spans="1:13" x14ac:dyDescent="0.25">
      <c r="A75" s="30">
        <v>2035</v>
      </c>
      <c r="C75" s="34">
        <v>3.5571999999999999E-2</v>
      </c>
      <c r="D75" s="5">
        <f t="shared" si="0"/>
        <v>7.0000000000000007E-2</v>
      </c>
      <c r="K75" s="5"/>
      <c r="M75" s="5"/>
    </row>
    <row r="76" spans="1:13" x14ac:dyDescent="0.25">
      <c r="A76" s="30">
        <v>2036</v>
      </c>
      <c r="C76" s="34">
        <v>3.5571999999999999E-2</v>
      </c>
      <c r="D76" s="5">
        <f t="shared" si="0"/>
        <v>7.0000000000000007E-2</v>
      </c>
      <c r="K76" s="5"/>
      <c r="M76" s="5"/>
    </row>
    <row r="77" spans="1:13" x14ac:dyDescent="0.25">
      <c r="A77" s="30">
        <v>2037</v>
      </c>
      <c r="C77" s="34">
        <v>3.5571999999999999E-2</v>
      </c>
      <c r="D77" s="5">
        <f t="shared" si="0"/>
        <v>7.0000000000000007E-2</v>
      </c>
      <c r="K77" s="5"/>
      <c r="M77" s="5"/>
    </row>
    <row r="78" spans="1:13" x14ac:dyDescent="0.25">
      <c r="A78" s="30">
        <v>2038</v>
      </c>
      <c r="C78" s="34">
        <v>3.5571999999999999E-2</v>
      </c>
      <c r="D78" s="5">
        <f t="shared" si="0"/>
        <v>7.0000000000000007E-2</v>
      </c>
      <c r="K78" s="5"/>
      <c r="M78" s="5"/>
    </row>
    <row r="79" spans="1:13" x14ac:dyDescent="0.25">
      <c r="A79" s="30">
        <v>2039</v>
      </c>
      <c r="C79" s="34">
        <v>3.5571999999999999E-2</v>
      </c>
      <c r="D79" s="5">
        <f t="shared" si="0"/>
        <v>7.0000000000000007E-2</v>
      </c>
      <c r="M79" s="5"/>
    </row>
    <row r="80" spans="1:13" x14ac:dyDescent="0.25">
      <c r="A80" s="30">
        <v>2040</v>
      </c>
      <c r="C80" s="34">
        <v>3.5571999999999999E-2</v>
      </c>
      <c r="D80" s="5">
        <f t="shared" si="0"/>
        <v>7.0000000000000007E-2</v>
      </c>
      <c r="M80" s="5"/>
    </row>
    <row r="81" spans="1:13" x14ac:dyDescent="0.25">
      <c r="A81" s="30">
        <v>2041</v>
      </c>
      <c r="C81" s="34">
        <v>3.5571999999999999E-2</v>
      </c>
      <c r="D81" s="5">
        <f t="shared" si="0"/>
        <v>7.0000000000000007E-2</v>
      </c>
      <c r="M81" s="5"/>
    </row>
    <row r="82" spans="1:13" x14ac:dyDescent="0.25">
      <c r="A82" s="30">
        <v>2042</v>
      </c>
      <c r="C82" s="34">
        <v>3.5571999999999999E-2</v>
      </c>
      <c r="D82" s="5">
        <f t="shared" si="0"/>
        <v>7.0000000000000007E-2</v>
      </c>
      <c r="M82" s="5"/>
    </row>
    <row r="83" spans="1:13" x14ac:dyDescent="0.25">
      <c r="A83" s="30">
        <v>2043</v>
      </c>
      <c r="C83" s="34">
        <v>3.5571999999999999E-2</v>
      </c>
      <c r="D83" s="5">
        <f t="shared" si="0"/>
        <v>7.0000000000000007E-2</v>
      </c>
      <c r="M83" s="5"/>
    </row>
    <row r="84" spans="1:13" x14ac:dyDescent="0.25">
      <c r="A84" s="30">
        <v>2044</v>
      </c>
      <c r="C84" s="34">
        <v>3.5571999999999999E-2</v>
      </c>
      <c r="D84" s="5">
        <f t="shared" si="0"/>
        <v>7.0000000000000007E-2</v>
      </c>
      <c r="M84" s="5"/>
    </row>
    <row r="85" spans="1:13" x14ac:dyDescent="0.25">
      <c r="A85" s="30">
        <v>2045</v>
      </c>
      <c r="C85" s="34">
        <v>3.5571999999999999E-2</v>
      </c>
      <c r="D85" s="5">
        <f t="shared" si="0"/>
        <v>7.0000000000000007E-2</v>
      </c>
      <c r="M85" s="5"/>
    </row>
    <row r="86" spans="1:13" x14ac:dyDescent="0.25">
      <c r="A86" s="30">
        <v>2046</v>
      </c>
      <c r="C86" s="34">
        <v>3.5571999999999999E-2</v>
      </c>
      <c r="D86" s="5">
        <f t="shared" si="0"/>
        <v>7.0000000000000007E-2</v>
      </c>
      <c r="M86" s="5"/>
    </row>
    <row r="87" spans="1:13" x14ac:dyDescent="0.25">
      <c r="A87" s="30">
        <v>2047</v>
      </c>
      <c r="C87" s="34">
        <v>3.5571999999999999E-2</v>
      </c>
      <c r="D87" s="5">
        <f t="shared" si="0"/>
        <v>7.0000000000000007E-2</v>
      </c>
      <c r="M87" s="5"/>
    </row>
    <row r="88" spans="1:13" x14ac:dyDescent="0.25">
      <c r="A88" s="30">
        <v>2048</v>
      </c>
      <c r="C88" s="34">
        <v>3.5571999999999999E-2</v>
      </c>
      <c r="D88" s="5">
        <f t="shared" si="0"/>
        <v>7.0000000000000007E-2</v>
      </c>
    </row>
    <row r="89" spans="1:13" x14ac:dyDescent="0.25">
      <c r="A89" s="30">
        <v>2049</v>
      </c>
      <c r="C89" s="34">
        <v>3.5571999999999999E-2</v>
      </c>
      <c r="D89" s="5">
        <f t="shared" si="0"/>
        <v>7.0000000000000007E-2</v>
      </c>
    </row>
    <row r="90" spans="1:13" x14ac:dyDescent="0.25">
      <c r="A90" s="30">
        <v>2050</v>
      </c>
      <c r="C90" s="34">
        <v>3.5571999999999999E-2</v>
      </c>
      <c r="D90" s="5">
        <f t="shared" si="0"/>
        <v>7.0000000000000007E-2</v>
      </c>
    </row>
    <row r="91" spans="1:13" x14ac:dyDescent="0.25">
      <c r="A91" s="30">
        <v>2051</v>
      </c>
      <c r="C91" s="34">
        <v>3.5571999999999999E-2</v>
      </c>
      <c r="D91" s="5">
        <f t="shared" si="0"/>
        <v>7.0000000000000007E-2</v>
      </c>
    </row>
    <row r="92" spans="1:13" x14ac:dyDescent="0.25">
      <c r="A92" s="30">
        <v>2052</v>
      </c>
      <c r="C92" s="34">
        <v>3.5571999999999999E-2</v>
      </c>
      <c r="D92" s="5">
        <f t="shared" si="0"/>
        <v>7.0000000000000007E-2</v>
      </c>
    </row>
    <row r="93" spans="1:13" x14ac:dyDescent="0.25">
      <c r="A93" s="30">
        <v>2053</v>
      </c>
      <c r="C93" s="34">
        <v>3.5571999999999999E-2</v>
      </c>
      <c r="D93" s="5">
        <f t="shared" si="0"/>
        <v>7.0000000000000007E-2</v>
      </c>
    </row>
    <row r="94" spans="1:13" x14ac:dyDescent="0.25">
      <c r="A94" s="30">
        <v>2054</v>
      </c>
      <c r="C94" s="34">
        <v>3.5571999999999999E-2</v>
      </c>
      <c r="D94" s="5">
        <f t="shared" si="0"/>
        <v>7.0000000000000007E-2</v>
      </c>
    </row>
    <row r="95" spans="1:13" x14ac:dyDescent="0.25">
      <c r="A95" s="30">
        <v>2055</v>
      </c>
      <c r="C95" s="34">
        <v>3.5571999999999999E-2</v>
      </c>
      <c r="D95" s="5">
        <f t="shared" si="0"/>
        <v>7.0000000000000007E-2</v>
      </c>
    </row>
    <row r="96" spans="1:13" x14ac:dyDescent="0.25">
      <c r="A96" s="30">
        <v>2056</v>
      </c>
      <c r="C96" s="34">
        <v>3.5571999999999999E-2</v>
      </c>
      <c r="D96" s="5">
        <f t="shared" si="0"/>
        <v>7.0000000000000007E-2</v>
      </c>
    </row>
    <row r="97" spans="1:4" x14ac:dyDescent="0.25">
      <c r="A97" s="30">
        <v>2057</v>
      </c>
      <c r="C97" s="34">
        <v>3.5571999999999999E-2</v>
      </c>
      <c r="D97" s="5">
        <f t="shared" si="0"/>
        <v>7.0000000000000007E-2</v>
      </c>
    </row>
    <row r="98" spans="1:4" x14ac:dyDescent="0.25">
      <c r="A98" s="30">
        <v>2058</v>
      </c>
      <c r="C98" s="34">
        <v>3.5571999999999999E-2</v>
      </c>
      <c r="D98" s="5">
        <f t="shared" si="0"/>
        <v>7.0000000000000007E-2</v>
      </c>
    </row>
    <row r="99" spans="1:4" x14ac:dyDescent="0.25">
      <c r="A99" s="30">
        <v>2059</v>
      </c>
      <c r="C99" s="34">
        <v>3.5571999999999999E-2</v>
      </c>
      <c r="D99" s="5">
        <f t="shared" si="0"/>
        <v>7.0000000000000007E-2</v>
      </c>
    </row>
    <row r="100" spans="1:4" x14ac:dyDescent="0.25">
      <c r="A100" s="30">
        <v>2060</v>
      </c>
      <c r="C100" s="34">
        <v>3.5571999999999999E-2</v>
      </c>
      <c r="D100" s="5">
        <f t="shared" si="0"/>
        <v>7.0000000000000007E-2</v>
      </c>
    </row>
    <row r="101" spans="1:4" x14ac:dyDescent="0.25">
      <c r="A101" s="30">
        <v>2061</v>
      </c>
      <c r="C101" s="34">
        <v>3.5571999999999999E-2</v>
      </c>
      <c r="D101" s="5">
        <f t="shared" si="0"/>
        <v>7.0000000000000007E-2</v>
      </c>
    </row>
    <row r="102" spans="1:4" x14ac:dyDescent="0.25">
      <c r="A102" s="30">
        <v>2062</v>
      </c>
      <c r="C102" s="34">
        <v>3.5571999999999999E-2</v>
      </c>
      <c r="D102" s="5">
        <f t="shared" si="0"/>
        <v>7.0000000000000007E-2</v>
      </c>
    </row>
    <row r="103" spans="1:4" x14ac:dyDescent="0.25">
      <c r="A103" s="30">
        <v>2063</v>
      </c>
      <c r="C103" s="34">
        <v>3.5571999999999999E-2</v>
      </c>
      <c r="D103" s="5">
        <f t="shared" si="0"/>
        <v>7.0000000000000007E-2</v>
      </c>
    </row>
    <row r="104" spans="1:4" x14ac:dyDescent="0.25">
      <c r="A104" s="30">
        <v>2064</v>
      </c>
      <c r="C104" s="34">
        <v>3.5571999999999999E-2</v>
      </c>
      <c r="D104" s="5">
        <f t="shared" si="0"/>
        <v>7.0000000000000007E-2</v>
      </c>
    </row>
    <row r="105" spans="1:4" x14ac:dyDescent="0.25">
      <c r="A105" s="30">
        <v>2065</v>
      </c>
      <c r="C105" s="34">
        <v>3.5571999999999999E-2</v>
      </c>
      <c r="D105" s="5">
        <f t="shared" si="0"/>
        <v>7.0000000000000007E-2</v>
      </c>
    </row>
    <row r="106" spans="1:4" x14ac:dyDescent="0.25">
      <c r="A106" s="30">
        <v>2066</v>
      </c>
      <c r="C106" s="34">
        <v>3.5571999999999999E-2</v>
      </c>
      <c r="D106" s="5">
        <f t="shared" si="0"/>
        <v>7.0000000000000007E-2</v>
      </c>
    </row>
    <row r="107" spans="1:4" x14ac:dyDescent="0.25">
      <c r="A107" s="30">
        <v>2067</v>
      </c>
      <c r="C107" s="34">
        <v>3.5571999999999999E-2</v>
      </c>
      <c r="D107" s="5">
        <f t="shared" si="0"/>
        <v>7.0000000000000007E-2</v>
      </c>
    </row>
    <row r="108" spans="1:4" x14ac:dyDescent="0.25">
      <c r="A108" s="30">
        <v>2068</v>
      </c>
      <c r="C108" s="34">
        <v>3.5571999999999999E-2</v>
      </c>
      <c r="D108" s="5">
        <f t="shared" si="0"/>
        <v>7.0000000000000007E-2</v>
      </c>
    </row>
    <row r="109" spans="1:4" x14ac:dyDescent="0.25">
      <c r="A109" s="30">
        <v>2069</v>
      </c>
      <c r="C109" s="34">
        <v>3.5571999999999999E-2</v>
      </c>
      <c r="D109" s="5">
        <f t="shared" si="0"/>
        <v>7.0000000000000007E-2</v>
      </c>
    </row>
    <row r="110" spans="1:4" x14ac:dyDescent="0.25">
      <c r="A110" s="30">
        <v>2070</v>
      </c>
      <c r="C110" s="34">
        <v>3.5571999999999999E-2</v>
      </c>
      <c r="D110" s="5">
        <f t="shared" si="0"/>
        <v>7.0000000000000007E-2</v>
      </c>
    </row>
    <row r="111" spans="1:4" x14ac:dyDescent="0.25">
      <c r="A111" s="30">
        <v>2071</v>
      </c>
      <c r="C111" s="34">
        <v>3.5571999999999999E-2</v>
      </c>
      <c r="D111" s="5">
        <f t="shared" si="0"/>
        <v>7.0000000000000007E-2</v>
      </c>
    </row>
    <row r="112" spans="1:4" x14ac:dyDescent="0.25">
      <c r="A112" s="30">
        <v>2072</v>
      </c>
      <c r="C112" s="34">
        <v>3.5571999999999999E-2</v>
      </c>
      <c r="D112" s="5">
        <f t="shared" si="0"/>
        <v>7.0000000000000007E-2</v>
      </c>
    </row>
    <row r="113" spans="1:4" x14ac:dyDescent="0.25">
      <c r="A113" s="30">
        <v>2073</v>
      </c>
      <c r="C113" s="34">
        <v>3.5571999999999999E-2</v>
      </c>
      <c r="D113" s="5">
        <f t="shared" si="0"/>
        <v>7.0000000000000007E-2</v>
      </c>
    </row>
    <row r="114" spans="1:4" x14ac:dyDescent="0.25">
      <c r="A114" s="30">
        <v>2074</v>
      </c>
      <c r="C114" s="34">
        <v>3.5571999999999999E-2</v>
      </c>
      <c r="D114" s="5">
        <f t="shared" si="0"/>
        <v>7.0000000000000007E-2</v>
      </c>
    </row>
    <row r="115" spans="1:4" x14ac:dyDescent="0.25">
      <c r="A115" s="30">
        <v>2075</v>
      </c>
      <c r="C115" s="34">
        <v>3.5571999999999999E-2</v>
      </c>
      <c r="D115" s="5">
        <f t="shared" si="0"/>
        <v>7.0000000000000007E-2</v>
      </c>
    </row>
    <row r="116" spans="1:4" x14ac:dyDescent="0.25">
      <c r="A116" s="30">
        <v>2076</v>
      </c>
      <c r="C116" s="34">
        <v>3.5571999999999999E-2</v>
      </c>
      <c r="D116" s="5">
        <f t="shared" si="0"/>
        <v>7.0000000000000007E-2</v>
      </c>
    </row>
    <row r="117" spans="1:4" x14ac:dyDescent="0.25">
      <c r="A117" s="30">
        <v>2077</v>
      </c>
      <c r="C117" s="34">
        <v>3.5571999999999999E-2</v>
      </c>
      <c r="D117" s="5">
        <f t="shared" si="0"/>
        <v>7.0000000000000007E-2</v>
      </c>
    </row>
    <row r="118" spans="1:4" x14ac:dyDescent="0.25">
      <c r="A118" s="30">
        <v>2078</v>
      </c>
      <c r="C118" s="34">
        <v>3.5571999999999999E-2</v>
      </c>
      <c r="D118" s="5">
        <f t="shared" si="0"/>
        <v>7.0000000000000007E-2</v>
      </c>
    </row>
    <row r="119" spans="1:4" x14ac:dyDescent="0.25">
      <c r="A119" s="30">
        <v>2079</v>
      </c>
      <c r="C119" s="34">
        <v>3.5571999999999999E-2</v>
      </c>
      <c r="D119" s="5">
        <f t="shared" si="0"/>
        <v>7.0000000000000007E-2</v>
      </c>
    </row>
    <row r="120" spans="1:4" x14ac:dyDescent="0.25">
      <c r="A120" s="30">
        <v>2080</v>
      </c>
      <c r="C120" s="34">
        <v>3.5571999999999999E-2</v>
      </c>
      <c r="D120" s="5">
        <f t="shared" si="0"/>
        <v>7.0000000000000007E-2</v>
      </c>
    </row>
    <row r="121" spans="1:4" x14ac:dyDescent="0.25">
      <c r="A121" s="30">
        <v>2081</v>
      </c>
      <c r="C121" s="34">
        <v>3.5571999999999999E-2</v>
      </c>
      <c r="D121" s="5">
        <f t="shared" si="0"/>
        <v>7.0000000000000007E-2</v>
      </c>
    </row>
    <row r="122" spans="1:4" x14ac:dyDescent="0.25">
      <c r="A122" s="30">
        <v>2082</v>
      </c>
      <c r="C122" s="34">
        <v>3.5571999999999999E-2</v>
      </c>
      <c r="D122" s="5">
        <f t="shared" si="0"/>
        <v>7.0000000000000007E-2</v>
      </c>
    </row>
    <row r="123" spans="1:4" x14ac:dyDescent="0.25">
      <c r="A123" s="30">
        <v>2083</v>
      </c>
      <c r="C123" s="34">
        <v>3.5571999999999999E-2</v>
      </c>
      <c r="D123" s="5">
        <f t="shared" si="0"/>
        <v>7.0000000000000007E-2</v>
      </c>
    </row>
    <row r="124" spans="1:4" x14ac:dyDescent="0.25">
      <c r="A124" s="30">
        <v>2084</v>
      </c>
      <c r="C124" s="34">
        <v>3.5571999999999999E-2</v>
      </c>
      <c r="D124" s="5">
        <f t="shared" si="0"/>
        <v>7.0000000000000007E-2</v>
      </c>
    </row>
    <row r="125" spans="1:4" x14ac:dyDescent="0.25">
      <c r="A125" s="30">
        <v>2085</v>
      </c>
      <c r="C125" s="34">
        <v>3.5571999999999999E-2</v>
      </c>
      <c r="D125" s="5">
        <f t="shared" si="0"/>
        <v>7.0000000000000007E-2</v>
      </c>
    </row>
    <row r="126" spans="1:4" x14ac:dyDescent="0.25">
      <c r="A126" s="30">
        <v>2086</v>
      </c>
      <c r="C126" s="34">
        <v>3.5571999999999999E-2</v>
      </c>
      <c r="D126" s="5">
        <f t="shared" si="0"/>
        <v>7.0000000000000007E-2</v>
      </c>
    </row>
    <row r="127" spans="1:4" x14ac:dyDescent="0.25">
      <c r="A127" s="30">
        <v>2087</v>
      </c>
      <c r="C127" s="34">
        <v>3.5571999999999999E-2</v>
      </c>
      <c r="D127" s="5">
        <f t="shared" si="0"/>
        <v>7.0000000000000007E-2</v>
      </c>
    </row>
    <row r="128" spans="1:4" x14ac:dyDescent="0.25">
      <c r="A128" s="30">
        <v>2088</v>
      </c>
      <c r="C128" s="34">
        <v>3.5571999999999999E-2</v>
      </c>
      <c r="D128" s="5">
        <f t="shared" ref="D128:D138" si="1">$D$63</f>
        <v>7.0000000000000007E-2</v>
      </c>
    </row>
    <row r="129" spans="1:4" x14ac:dyDescent="0.25">
      <c r="A129" s="30">
        <v>2089</v>
      </c>
      <c r="C129" s="34">
        <v>3.5571999999999999E-2</v>
      </c>
      <c r="D129" s="5">
        <f t="shared" si="1"/>
        <v>7.0000000000000007E-2</v>
      </c>
    </row>
    <row r="130" spans="1:4" x14ac:dyDescent="0.25">
      <c r="A130" s="30">
        <v>2090</v>
      </c>
      <c r="C130" s="34">
        <v>3.5571999999999999E-2</v>
      </c>
      <c r="D130" s="5">
        <f t="shared" si="1"/>
        <v>7.0000000000000007E-2</v>
      </c>
    </row>
    <row r="131" spans="1:4" x14ac:dyDescent="0.25">
      <c r="A131" s="30">
        <v>2091</v>
      </c>
      <c r="C131" s="34">
        <v>3.5571999999999999E-2</v>
      </c>
      <c r="D131" s="5">
        <f t="shared" si="1"/>
        <v>7.0000000000000007E-2</v>
      </c>
    </row>
    <row r="132" spans="1:4" x14ac:dyDescent="0.25">
      <c r="A132" s="30">
        <v>2092</v>
      </c>
      <c r="C132" s="34">
        <v>3.5571999999999999E-2</v>
      </c>
      <c r="D132" s="5">
        <f t="shared" si="1"/>
        <v>7.0000000000000007E-2</v>
      </c>
    </row>
    <row r="133" spans="1:4" x14ac:dyDescent="0.25">
      <c r="A133" s="30">
        <v>2093</v>
      </c>
      <c r="C133" s="34">
        <v>3.5571999999999999E-2</v>
      </c>
      <c r="D133" s="5">
        <f t="shared" si="1"/>
        <v>7.0000000000000007E-2</v>
      </c>
    </row>
    <row r="134" spans="1:4" x14ac:dyDescent="0.25">
      <c r="A134" s="30">
        <v>2094</v>
      </c>
      <c r="C134" s="34">
        <v>3.5571999999999999E-2</v>
      </c>
      <c r="D134" s="5">
        <f t="shared" si="1"/>
        <v>7.0000000000000007E-2</v>
      </c>
    </row>
    <row r="135" spans="1:4" x14ac:dyDescent="0.25">
      <c r="A135" s="30">
        <v>2095</v>
      </c>
      <c r="C135" s="34">
        <v>3.5571999999999999E-2</v>
      </c>
      <c r="D135" s="5">
        <f t="shared" si="1"/>
        <v>7.0000000000000007E-2</v>
      </c>
    </row>
    <row r="136" spans="1:4" x14ac:dyDescent="0.25">
      <c r="A136" s="30">
        <v>2096</v>
      </c>
      <c r="C136" s="34">
        <v>3.5571999999999999E-2</v>
      </c>
      <c r="D136" s="5">
        <f t="shared" si="1"/>
        <v>7.0000000000000007E-2</v>
      </c>
    </row>
    <row r="137" spans="1:4" x14ac:dyDescent="0.25">
      <c r="A137" s="30">
        <v>2097</v>
      </c>
      <c r="C137" s="34">
        <v>3.5571999999999999E-2</v>
      </c>
      <c r="D137" s="5">
        <f t="shared" si="1"/>
        <v>7.0000000000000007E-2</v>
      </c>
    </row>
    <row r="138" spans="1:4" x14ac:dyDescent="0.25">
      <c r="A138" s="30">
        <v>2098</v>
      </c>
      <c r="C138" s="34">
        <v>3.5571999999999999E-2</v>
      </c>
      <c r="D138" s="5">
        <f t="shared" si="1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2024-03-18T10:30:38Z</dcterms:created>
  <dcterms:modified xsi:type="dcterms:W3CDTF">2024-03-20T06:52:10Z</dcterms:modified>
</cp:coreProperties>
</file>